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X:\Data Analysis\Excel project 2\"/>
    </mc:Choice>
  </mc:AlternateContent>
  <xr:revisionPtr revIDLastSave="0" documentId="13_ncr:1_{55BED652-BB66-4233-9ED6-191C2E1FF725}" xr6:coauthVersionLast="47" xr6:coauthVersionMax="47" xr10:uidLastSave="{00000000-0000-0000-0000-000000000000}"/>
  <bookViews>
    <workbookView xWindow="-120" yWindow="-120" windowWidth="20730" windowHeight="11040" activeTab="1" xr2:uid="{898BC839-F2CA-4348-948C-D75AD4BD2CFC}"/>
  </bookViews>
  <sheets>
    <sheet name="Pivot Tables" sheetId="2" r:id="rId1"/>
    <sheet name="Dashboard" sheetId="4" r:id="rId2"/>
    <sheet name="Data" sheetId="1" r:id="rId3"/>
  </sheets>
  <definedNames>
    <definedName name="_xlchart.v5.0" hidden="1">'Pivot Tables'!$Q$8</definedName>
    <definedName name="_xlchart.v5.1" hidden="1">'Pivot Tables'!$Q$9:$Q$25</definedName>
    <definedName name="_xlchart.v5.2" hidden="1">'Pivot Tables'!$R$8</definedName>
    <definedName name="_xlchart.v5.3" hidden="1">'Pivot Tables'!$R$9:$R$25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9" i="2" l="1"/>
  <c r="R10" i="2"/>
  <c r="R11" i="2"/>
  <c r="R12" i="2"/>
  <c r="R13" i="2"/>
  <c r="R14" i="2"/>
  <c r="R15" i="2"/>
  <c r="R16" i="2"/>
  <c r="R17" i="2"/>
  <c r="R18" i="2"/>
  <c r="R19" i="2"/>
  <c r="R20" i="2"/>
  <c r="R21" i="2"/>
  <c r="R22" i="2"/>
  <c r="R23" i="2"/>
  <c r="R24" i="2"/>
  <c r="R25" i="2"/>
  <c r="R8" i="2"/>
  <c r="Q9" i="2"/>
  <c r="Q10" i="2"/>
  <c r="Q11" i="2"/>
  <c r="Q12" i="2"/>
  <c r="Q13" i="2"/>
  <c r="Q14" i="2"/>
  <c r="Q15" i="2"/>
  <c r="Q16" i="2"/>
  <c r="Q17" i="2"/>
  <c r="Q18" i="2"/>
  <c r="Q19" i="2"/>
  <c r="Q20" i="2"/>
  <c r="Q21" i="2"/>
  <c r="Q22" i="2"/>
  <c r="Q23" i="2"/>
  <c r="Q24" i="2"/>
  <c r="Q25" i="2"/>
  <c r="Q8"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R2706" i="1"/>
  <c r="Q2706" i="1"/>
  <c r="R2705" i="1"/>
  <c r="Q2705" i="1"/>
  <c r="S2705" i="1" s="1"/>
  <c r="T2705" i="1" s="1"/>
  <c r="R2704" i="1"/>
  <c r="Q2704" i="1"/>
  <c r="R2703" i="1"/>
  <c r="Q2703" i="1"/>
  <c r="R2702" i="1"/>
  <c r="Q2702" i="1"/>
  <c r="R2701" i="1"/>
  <c r="Q2701" i="1"/>
  <c r="S2701" i="1" s="1"/>
  <c r="T2701" i="1" s="1"/>
  <c r="R2700" i="1"/>
  <c r="Q2700" i="1"/>
  <c r="R2699" i="1"/>
  <c r="Q2699" i="1"/>
  <c r="R2698" i="1"/>
  <c r="Q2698" i="1"/>
  <c r="R2697" i="1"/>
  <c r="Q2697" i="1"/>
  <c r="S2697" i="1" s="1"/>
  <c r="T2697" i="1" s="1"/>
  <c r="R2696" i="1"/>
  <c r="Q2696" i="1"/>
  <c r="R2695" i="1"/>
  <c r="Q2695" i="1"/>
  <c r="R2694" i="1"/>
  <c r="Q2694" i="1"/>
  <c r="R2693" i="1"/>
  <c r="Q2693" i="1"/>
  <c r="S2693" i="1" s="1"/>
  <c r="T2693" i="1" s="1"/>
  <c r="R2692" i="1"/>
  <c r="Q2692" i="1"/>
  <c r="R2691" i="1"/>
  <c r="Q2691" i="1"/>
  <c r="R2690" i="1"/>
  <c r="Q2690" i="1"/>
  <c r="R2689" i="1"/>
  <c r="Q2689" i="1"/>
  <c r="S2689" i="1" s="1"/>
  <c r="T2689" i="1" s="1"/>
  <c r="R2688" i="1"/>
  <c r="Q2688" i="1"/>
  <c r="R2687" i="1"/>
  <c r="Q2687" i="1"/>
  <c r="R2686" i="1"/>
  <c r="Q2686" i="1"/>
  <c r="R2685" i="1"/>
  <c r="Q2685" i="1"/>
  <c r="S2685" i="1" s="1"/>
  <c r="T2685" i="1" s="1"/>
  <c r="R2684" i="1"/>
  <c r="Q2684" i="1"/>
  <c r="R2683" i="1"/>
  <c r="Q2683" i="1"/>
  <c r="R2682" i="1"/>
  <c r="Q2682" i="1"/>
  <c r="R2681" i="1"/>
  <c r="Q2681" i="1"/>
  <c r="S2681" i="1" s="1"/>
  <c r="T2681" i="1" s="1"/>
  <c r="R2680" i="1"/>
  <c r="Q2680" i="1"/>
  <c r="R2679" i="1"/>
  <c r="Q2679" i="1"/>
  <c r="R2678" i="1"/>
  <c r="Q2678" i="1"/>
  <c r="R2677" i="1"/>
  <c r="Q2677" i="1"/>
  <c r="S2677" i="1" s="1"/>
  <c r="T2677" i="1" s="1"/>
  <c r="R2676" i="1"/>
  <c r="Q2676" i="1"/>
  <c r="R2675" i="1"/>
  <c r="Q2675" i="1"/>
  <c r="R2674" i="1"/>
  <c r="Q2674" i="1"/>
  <c r="R2673" i="1"/>
  <c r="Q2673" i="1"/>
  <c r="S2673" i="1" s="1"/>
  <c r="T2673" i="1" s="1"/>
  <c r="R2672" i="1"/>
  <c r="Q2672" i="1"/>
  <c r="R2671" i="1"/>
  <c r="Q2671" i="1"/>
  <c r="R2670" i="1"/>
  <c r="Q2670" i="1"/>
  <c r="R2669" i="1"/>
  <c r="Q2669" i="1"/>
  <c r="S2669" i="1" s="1"/>
  <c r="T2669" i="1" s="1"/>
  <c r="R2668" i="1"/>
  <c r="Q2668" i="1"/>
  <c r="R2667" i="1"/>
  <c r="Q2667" i="1"/>
  <c r="R2666" i="1"/>
  <c r="Q2666" i="1"/>
  <c r="R2665" i="1"/>
  <c r="Q2665" i="1"/>
  <c r="S2665" i="1" s="1"/>
  <c r="T2665" i="1" s="1"/>
  <c r="R2664" i="1"/>
  <c r="Q2664" i="1"/>
  <c r="R2663" i="1"/>
  <c r="Q2663" i="1"/>
  <c r="R2662" i="1"/>
  <c r="Q2662" i="1"/>
  <c r="R2661" i="1"/>
  <c r="Q2661" i="1"/>
  <c r="S2661" i="1" s="1"/>
  <c r="T2661" i="1" s="1"/>
  <c r="R2660" i="1"/>
  <c r="Q2660" i="1"/>
  <c r="R2659" i="1"/>
  <c r="Q2659" i="1"/>
  <c r="R2658" i="1"/>
  <c r="Q2658" i="1"/>
  <c r="R2657" i="1"/>
  <c r="Q2657" i="1"/>
  <c r="S2657" i="1" s="1"/>
  <c r="T2657" i="1" s="1"/>
  <c r="R2656" i="1"/>
  <c r="Q2656" i="1"/>
  <c r="R2655" i="1"/>
  <c r="Q2655" i="1"/>
  <c r="R2654" i="1"/>
  <c r="Q2654" i="1"/>
  <c r="R2653" i="1"/>
  <c r="Q2653" i="1"/>
  <c r="S2653" i="1" s="1"/>
  <c r="T2653" i="1" s="1"/>
  <c r="R2652" i="1"/>
  <c r="Q2652" i="1"/>
  <c r="R2651" i="1"/>
  <c r="Q2651" i="1"/>
  <c r="R2650" i="1"/>
  <c r="Q2650" i="1"/>
  <c r="R2649" i="1"/>
  <c r="Q2649" i="1"/>
  <c r="S2649" i="1" s="1"/>
  <c r="T2649" i="1" s="1"/>
  <c r="R2648" i="1"/>
  <c r="Q2648" i="1"/>
  <c r="R2647" i="1"/>
  <c r="Q2647" i="1"/>
  <c r="R2646" i="1"/>
  <c r="Q2646" i="1"/>
  <c r="R2645" i="1"/>
  <c r="Q2645" i="1"/>
  <c r="S2645" i="1" s="1"/>
  <c r="T2645" i="1" s="1"/>
  <c r="R2644" i="1"/>
  <c r="Q2644" i="1"/>
  <c r="R2643" i="1"/>
  <c r="Q2643" i="1"/>
  <c r="R2642" i="1"/>
  <c r="Q2642" i="1"/>
  <c r="R2641" i="1"/>
  <c r="Q2641" i="1"/>
  <c r="S2641" i="1" s="1"/>
  <c r="T2641" i="1" s="1"/>
  <c r="R2640" i="1"/>
  <c r="Q2640" i="1"/>
  <c r="R2639" i="1"/>
  <c r="Q2639" i="1"/>
  <c r="R2638" i="1"/>
  <c r="Q2638" i="1"/>
  <c r="R2637" i="1"/>
  <c r="Q2637" i="1"/>
  <c r="S2637" i="1" s="1"/>
  <c r="T2637" i="1" s="1"/>
  <c r="R2636" i="1"/>
  <c r="Q2636" i="1"/>
  <c r="R2635" i="1"/>
  <c r="Q2635" i="1"/>
  <c r="R2634" i="1"/>
  <c r="Q2634" i="1"/>
  <c r="R2633" i="1"/>
  <c r="Q2633" i="1"/>
  <c r="S2633" i="1" s="1"/>
  <c r="T2633" i="1" s="1"/>
  <c r="R2632" i="1"/>
  <c r="Q2632" i="1"/>
  <c r="R2631" i="1"/>
  <c r="Q2631" i="1"/>
  <c r="R2630" i="1"/>
  <c r="Q2630" i="1"/>
  <c r="R2629" i="1"/>
  <c r="Q2629" i="1"/>
  <c r="S2629" i="1" s="1"/>
  <c r="T2629" i="1" s="1"/>
  <c r="R2628" i="1"/>
  <c r="Q2628" i="1"/>
  <c r="R2627" i="1"/>
  <c r="Q2627" i="1"/>
  <c r="R2626" i="1"/>
  <c r="Q2626" i="1"/>
  <c r="R2625" i="1"/>
  <c r="Q2625" i="1"/>
  <c r="S2625" i="1" s="1"/>
  <c r="T2625" i="1" s="1"/>
  <c r="R2624" i="1"/>
  <c r="Q2624" i="1"/>
  <c r="R2623" i="1"/>
  <c r="Q2623" i="1"/>
  <c r="R2622" i="1"/>
  <c r="Q2622" i="1"/>
  <c r="R2621" i="1"/>
  <c r="Q2621" i="1"/>
  <c r="S2621" i="1" s="1"/>
  <c r="T2621" i="1" s="1"/>
  <c r="R2620" i="1"/>
  <c r="Q2620" i="1"/>
  <c r="R2619" i="1"/>
  <c r="Q2619" i="1"/>
  <c r="R2618" i="1"/>
  <c r="Q2618" i="1"/>
  <c r="R2617" i="1"/>
  <c r="Q2617" i="1"/>
  <c r="S2617" i="1" s="1"/>
  <c r="T2617" i="1" s="1"/>
  <c r="R2616" i="1"/>
  <c r="Q2616" i="1"/>
  <c r="R2615" i="1"/>
  <c r="Q2615" i="1"/>
  <c r="R2614" i="1"/>
  <c r="Q2614" i="1"/>
  <c r="R2613" i="1"/>
  <c r="Q2613" i="1"/>
  <c r="S2613" i="1" s="1"/>
  <c r="T2613" i="1" s="1"/>
  <c r="R2612" i="1"/>
  <c r="Q2612" i="1"/>
  <c r="R2611" i="1"/>
  <c r="Q2611" i="1"/>
  <c r="R2610" i="1"/>
  <c r="Q2610" i="1"/>
  <c r="R2609" i="1"/>
  <c r="Q2609" i="1"/>
  <c r="S2609" i="1" s="1"/>
  <c r="T2609" i="1" s="1"/>
  <c r="R2608" i="1"/>
  <c r="Q2608" i="1"/>
  <c r="R2607" i="1"/>
  <c r="Q2607" i="1"/>
  <c r="R2606" i="1"/>
  <c r="Q2606" i="1"/>
  <c r="R2605" i="1"/>
  <c r="Q2605" i="1"/>
  <c r="S2605" i="1" s="1"/>
  <c r="T2605" i="1" s="1"/>
  <c r="R2604" i="1"/>
  <c r="Q2604" i="1"/>
  <c r="R2603" i="1"/>
  <c r="Q2603" i="1"/>
  <c r="R2602" i="1"/>
  <c r="Q2602" i="1"/>
  <c r="R2601" i="1"/>
  <c r="Q2601" i="1"/>
  <c r="S2601" i="1" s="1"/>
  <c r="T2601" i="1" s="1"/>
  <c r="R2600" i="1"/>
  <c r="Q2600" i="1"/>
  <c r="R2599" i="1"/>
  <c r="Q2599" i="1"/>
  <c r="R2598" i="1"/>
  <c r="Q2598" i="1"/>
  <c r="R2597" i="1"/>
  <c r="Q2597" i="1"/>
  <c r="S2597" i="1" s="1"/>
  <c r="T2597" i="1" s="1"/>
  <c r="R2596" i="1"/>
  <c r="Q2596" i="1"/>
  <c r="R2595" i="1"/>
  <c r="Q2595" i="1"/>
  <c r="R2594" i="1"/>
  <c r="Q2594" i="1"/>
  <c r="R2593" i="1"/>
  <c r="Q2593" i="1"/>
  <c r="S2593" i="1" s="1"/>
  <c r="T2593" i="1" s="1"/>
  <c r="R2592" i="1"/>
  <c r="Q2592" i="1"/>
  <c r="R2591" i="1"/>
  <c r="Q2591" i="1"/>
  <c r="R2590" i="1"/>
  <c r="Q2590" i="1"/>
  <c r="R2589" i="1"/>
  <c r="Q2589" i="1"/>
  <c r="S2589" i="1" s="1"/>
  <c r="T2589" i="1" s="1"/>
  <c r="R2588" i="1"/>
  <c r="Q2588" i="1"/>
  <c r="R2587" i="1"/>
  <c r="Q2587" i="1"/>
  <c r="R2586" i="1"/>
  <c r="Q2586" i="1"/>
  <c r="R2585" i="1"/>
  <c r="Q2585" i="1"/>
  <c r="S2585" i="1" s="1"/>
  <c r="T2585" i="1" s="1"/>
  <c r="R2584" i="1"/>
  <c r="Q2584" i="1"/>
  <c r="R2583" i="1"/>
  <c r="Q2583" i="1"/>
  <c r="R2582" i="1"/>
  <c r="Q2582" i="1"/>
  <c r="R2581" i="1"/>
  <c r="Q2581" i="1"/>
  <c r="R2580" i="1"/>
  <c r="Q2580" i="1"/>
  <c r="R2579" i="1"/>
  <c r="Q2579" i="1"/>
  <c r="R2578" i="1"/>
  <c r="Q2578" i="1"/>
  <c r="R2577" i="1"/>
  <c r="Q2577" i="1"/>
  <c r="S2577" i="1" s="1"/>
  <c r="T2577" i="1" s="1"/>
  <c r="R2576" i="1"/>
  <c r="Q2576" i="1"/>
  <c r="R2575" i="1"/>
  <c r="Q2575" i="1"/>
  <c r="R2574" i="1"/>
  <c r="Q2574" i="1"/>
  <c r="R2573" i="1"/>
  <c r="Q2573" i="1"/>
  <c r="S2573" i="1" s="1"/>
  <c r="T2573" i="1" s="1"/>
  <c r="R2572" i="1"/>
  <c r="Q2572" i="1"/>
  <c r="R2571" i="1"/>
  <c r="Q2571" i="1"/>
  <c r="R2570" i="1"/>
  <c r="Q2570" i="1"/>
  <c r="R2569" i="1"/>
  <c r="Q2569" i="1"/>
  <c r="S2569" i="1" s="1"/>
  <c r="T2569" i="1" s="1"/>
  <c r="R2568" i="1"/>
  <c r="Q2568" i="1"/>
  <c r="R2567" i="1"/>
  <c r="Q2567" i="1"/>
  <c r="R2566" i="1"/>
  <c r="Q2566" i="1"/>
  <c r="R2565" i="1"/>
  <c r="Q2565" i="1"/>
  <c r="S2565" i="1" s="1"/>
  <c r="T2565" i="1" s="1"/>
  <c r="R2564" i="1"/>
  <c r="Q2564" i="1"/>
  <c r="R2563" i="1"/>
  <c r="Q2563" i="1"/>
  <c r="R2562" i="1"/>
  <c r="Q2562" i="1"/>
  <c r="R2561" i="1"/>
  <c r="Q2561" i="1"/>
  <c r="S2561" i="1" s="1"/>
  <c r="T2561" i="1" s="1"/>
  <c r="R2560" i="1"/>
  <c r="Q2560" i="1"/>
  <c r="R2559" i="1"/>
  <c r="Q2559" i="1"/>
  <c r="R2558" i="1"/>
  <c r="Q2558" i="1"/>
  <c r="R2557" i="1"/>
  <c r="Q2557" i="1"/>
  <c r="S2557" i="1" s="1"/>
  <c r="T2557" i="1" s="1"/>
  <c r="R2556" i="1"/>
  <c r="Q2556" i="1"/>
  <c r="R2555" i="1"/>
  <c r="Q2555" i="1"/>
  <c r="R2554" i="1"/>
  <c r="Q2554" i="1"/>
  <c r="R2553" i="1"/>
  <c r="Q2553" i="1"/>
  <c r="S2553" i="1" s="1"/>
  <c r="T2553" i="1" s="1"/>
  <c r="R2552" i="1"/>
  <c r="Q2552" i="1"/>
  <c r="R2551" i="1"/>
  <c r="Q2551" i="1"/>
  <c r="R2550" i="1"/>
  <c r="Q2550" i="1"/>
  <c r="R2549" i="1"/>
  <c r="Q2549" i="1"/>
  <c r="R2548" i="1"/>
  <c r="Q2548" i="1"/>
  <c r="R2547" i="1"/>
  <c r="Q2547" i="1"/>
  <c r="R2546" i="1"/>
  <c r="Q2546" i="1"/>
  <c r="R2545" i="1"/>
  <c r="Q2545" i="1"/>
  <c r="S2545" i="1" s="1"/>
  <c r="T2545" i="1" s="1"/>
  <c r="R2544" i="1"/>
  <c r="Q2544" i="1"/>
  <c r="R2543" i="1"/>
  <c r="Q2543" i="1"/>
  <c r="R2542" i="1"/>
  <c r="Q2542" i="1"/>
  <c r="R2541" i="1"/>
  <c r="Q2541" i="1"/>
  <c r="S2541" i="1" s="1"/>
  <c r="T2541" i="1" s="1"/>
  <c r="R2540" i="1"/>
  <c r="Q2540" i="1"/>
  <c r="R2539" i="1"/>
  <c r="Q2539" i="1"/>
  <c r="R2538" i="1"/>
  <c r="Q2538" i="1"/>
  <c r="R2537" i="1"/>
  <c r="Q2537" i="1"/>
  <c r="S2537" i="1" s="1"/>
  <c r="T2537" i="1" s="1"/>
  <c r="R2536" i="1"/>
  <c r="Q2536" i="1"/>
  <c r="R2535" i="1"/>
  <c r="Q2535" i="1"/>
  <c r="R2534" i="1"/>
  <c r="Q2534" i="1"/>
  <c r="R2533" i="1"/>
  <c r="Q2533" i="1"/>
  <c r="R2532" i="1"/>
  <c r="Q2532" i="1"/>
  <c r="R2531" i="1"/>
  <c r="Q2531" i="1"/>
  <c r="R2530" i="1"/>
  <c r="Q2530" i="1"/>
  <c r="R2529" i="1"/>
  <c r="Q2529" i="1"/>
  <c r="S2529" i="1" s="1"/>
  <c r="T2529" i="1" s="1"/>
  <c r="R2528" i="1"/>
  <c r="Q2528" i="1"/>
  <c r="R2527" i="1"/>
  <c r="Q2527" i="1"/>
  <c r="R2526" i="1"/>
  <c r="Q2526" i="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S2517" i="1" s="1"/>
  <c r="T2517" i="1" s="1"/>
  <c r="R2516" i="1"/>
  <c r="Q2516" i="1"/>
  <c r="R2515" i="1"/>
  <c r="Q2515" i="1"/>
  <c r="R2514" i="1"/>
  <c r="Q2514" i="1"/>
  <c r="R2513" i="1"/>
  <c r="Q2513" i="1"/>
  <c r="S2513" i="1" s="1"/>
  <c r="T2513" i="1" s="1"/>
  <c r="R2512" i="1"/>
  <c r="Q2512" i="1"/>
  <c r="R2511" i="1"/>
  <c r="Q2511" i="1"/>
  <c r="R2510" i="1"/>
  <c r="Q2510" i="1"/>
  <c r="R2509" i="1"/>
  <c r="Q2509" i="1"/>
  <c r="S2509" i="1" s="1"/>
  <c r="T2509" i="1" s="1"/>
  <c r="R2508" i="1"/>
  <c r="Q2508" i="1"/>
  <c r="R2507" i="1"/>
  <c r="Q2507" i="1"/>
  <c r="R2506" i="1"/>
  <c r="Q2506" i="1"/>
  <c r="R2505" i="1"/>
  <c r="Q2505" i="1"/>
  <c r="S2505" i="1" s="1"/>
  <c r="T2505" i="1" s="1"/>
  <c r="R2504" i="1"/>
  <c r="Q2504" i="1"/>
  <c r="R2503" i="1"/>
  <c r="Q2503" i="1"/>
  <c r="R2502" i="1"/>
  <c r="Q2502" i="1"/>
  <c r="R2501" i="1"/>
  <c r="Q2501" i="1"/>
  <c r="S2501" i="1" s="1"/>
  <c r="T2501" i="1" s="1"/>
  <c r="R2500" i="1"/>
  <c r="Q2500" i="1"/>
  <c r="R2499" i="1"/>
  <c r="Q2499" i="1"/>
  <c r="R2498" i="1"/>
  <c r="Q2498" i="1"/>
  <c r="R2497" i="1"/>
  <c r="Q2497" i="1"/>
  <c r="S2497" i="1" s="1"/>
  <c r="T2497" i="1" s="1"/>
  <c r="R2496" i="1"/>
  <c r="Q2496" i="1"/>
  <c r="R2495" i="1"/>
  <c r="Q2495" i="1"/>
  <c r="R2494" i="1"/>
  <c r="Q2494" i="1"/>
  <c r="R2493" i="1"/>
  <c r="Q2493" i="1"/>
  <c r="S2493" i="1" s="1"/>
  <c r="T2493" i="1" s="1"/>
  <c r="R2492" i="1"/>
  <c r="Q2492" i="1"/>
  <c r="R2491" i="1"/>
  <c r="Q2491" i="1"/>
  <c r="R2490" i="1"/>
  <c r="Q2490" i="1"/>
  <c r="R2489" i="1"/>
  <c r="Q2489" i="1"/>
  <c r="R2488" i="1"/>
  <c r="Q2488" i="1"/>
  <c r="R2487" i="1"/>
  <c r="Q2487" i="1"/>
  <c r="R2486" i="1"/>
  <c r="Q2486" i="1"/>
  <c r="R2485" i="1"/>
  <c r="Q2485" i="1"/>
  <c r="S2485" i="1" s="1"/>
  <c r="T2485" i="1" s="1"/>
  <c r="R2484" i="1"/>
  <c r="Q2484" i="1"/>
  <c r="R2483" i="1"/>
  <c r="Q2483" i="1"/>
  <c r="R2482" i="1"/>
  <c r="Q2482" i="1"/>
  <c r="R2481" i="1"/>
  <c r="Q2481" i="1"/>
  <c r="S2481" i="1" s="1"/>
  <c r="T2481" i="1" s="1"/>
  <c r="R2480" i="1"/>
  <c r="Q2480" i="1"/>
  <c r="R2479" i="1"/>
  <c r="Q2479" i="1"/>
  <c r="R2478" i="1"/>
  <c r="Q2478" i="1"/>
  <c r="R2477" i="1"/>
  <c r="Q2477" i="1"/>
  <c r="S2477" i="1" s="1"/>
  <c r="T2477" i="1" s="1"/>
  <c r="R2476" i="1"/>
  <c r="Q2476" i="1"/>
  <c r="R2475" i="1"/>
  <c r="Q2475" i="1"/>
  <c r="R2474" i="1"/>
  <c r="Q2474" i="1"/>
  <c r="R2473" i="1"/>
  <c r="Q2473" i="1"/>
  <c r="S2473" i="1" s="1"/>
  <c r="T2473" i="1" s="1"/>
  <c r="R2472" i="1"/>
  <c r="Q2472" i="1"/>
  <c r="R2471" i="1"/>
  <c r="Q2471" i="1"/>
  <c r="R2470" i="1"/>
  <c r="Q2470" i="1"/>
  <c r="R2469" i="1"/>
  <c r="Q2469" i="1"/>
  <c r="S2469" i="1" s="1"/>
  <c r="T2469" i="1" s="1"/>
  <c r="R2468" i="1"/>
  <c r="Q2468" i="1"/>
  <c r="R2467" i="1"/>
  <c r="Q2467" i="1"/>
  <c r="R2466" i="1"/>
  <c r="Q2466" i="1"/>
  <c r="R2465" i="1"/>
  <c r="Q2465" i="1"/>
  <c r="S2465" i="1" s="1"/>
  <c r="T2465" i="1" s="1"/>
  <c r="R2464" i="1"/>
  <c r="Q2464" i="1"/>
  <c r="R2463" i="1"/>
  <c r="Q2463" i="1"/>
  <c r="R2462" i="1"/>
  <c r="Q2462" i="1"/>
  <c r="R2461" i="1"/>
  <c r="Q2461" i="1"/>
  <c r="S2461" i="1" s="1"/>
  <c r="T2461" i="1" s="1"/>
  <c r="R2460" i="1"/>
  <c r="Q2460" i="1"/>
  <c r="R2459" i="1"/>
  <c r="Q2459" i="1"/>
  <c r="R2458" i="1"/>
  <c r="Q2458" i="1"/>
  <c r="R2457" i="1"/>
  <c r="Q2457" i="1"/>
  <c r="S2457" i="1" s="1"/>
  <c r="T2457" i="1" s="1"/>
  <c r="R2456" i="1"/>
  <c r="Q2456" i="1"/>
  <c r="R2455" i="1"/>
  <c r="Q2455" i="1"/>
  <c r="R2454" i="1"/>
  <c r="Q2454" i="1"/>
  <c r="R2453" i="1"/>
  <c r="Q2453" i="1"/>
  <c r="S2453" i="1" s="1"/>
  <c r="T2453" i="1" s="1"/>
  <c r="R2452" i="1"/>
  <c r="Q2452" i="1"/>
  <c r="R2451" i="1"/>
  <c r="Q2451" i="1"/>
  <c r="R2450" i="1"/>
  <c r="Q2450" i="1"/>
  <c r="R2449" i="1"/>
  <c r="Q2449" i="1"/>
  <c r="R2448" i="1"/>
  <c r="Q2448" i="1"/>
  <c r="R2447" i="1"/>
  <c r="Q2447" i="1"/>
  <c r="R2446" i="1"/>
  <c r="Q2446" i="1"/>
  <c r="R2445" i="1"/>
  <c r="Q2445" i="1"/>
  <c r="S2445" i="1" s="1"/>
  <c r="T2445" i="1" s="1"/>
  <c r="R2444" i="1"/>
  <c r="Q2444" i="1"/>
  <c r="R2443" i="1"/>
  <c r="Q2443" i="1"/>
  <c r="R2442" i="1"/>
  <c r="Q2442" i="1"/>
  <c r="R2441" i="1"/>
  <c r="Q2441" i="1"/>
  <c r="R2440" i="1"/>
  <c r="Q2440" i="1"/>
  <c r="R2439" i="1"/>
  <c r="Q2439" i="1"/>
  <c r="R2438" i="1"/>
  <c r="Q2438" i="1"/>
  <c r="R2437" i="1"/>
  <c r="Q2437" i="1"/>
  <c r="R2436" i="1"/>
  <c r="Q2436" i="1"/>
  <c r="R2435" i="1"/>
  <c r="Q2435" i="1"/>
  <c r="R2434" i="1"/>
  <c r="Q2434" i="1"/>
  <c r="R2433" i="1"/>
  <c r="Q2433" i="1"/>
  <c r="R2432" i="1"/>
  <c r="Q2432" i="1"/>
  <c r="R2431" i="1"/>
  <c r="Q2431" i="1"/>
  <c r="R2430" i="1"/>
  <c r="Q2430" i="1"/>
  <c r="R2429" i="1"/>
  <c r="Q2429" i="1"/>
  <c r="S2429" i="1" s="1"/>
  <c r="T2429" i="1" s="1"/>
  <c r="R2428" i="1"/>
  <c r="Q2428" i="1"/>
  <c r="R2427" i="1"/>
  <c r="Q2427" i="1"/>
  <c r="R2426" i="1"/>
  <c r="Q2426" i="1"/>
  <c r="R2425" i="1"/>
  <c r="Q2425" i="1"/>
  <c r="R2424" i="1"/>
  <c r="Q2424" i="1"/>
  <c r="R2423" i="1"/>
  <c r="Q2423" i="1"/>
  <c r="R2422" i="1"/>
  <c r="Q2422" i="1"/>
  <c r="R2421" i="1"/>
  <c r="Q2421" i="1"/>
  <c r="S2421" i="1" s="1"/>
  <c r="T2421" i="1" s="1"/>
  <c r="R2420" i="1"/>
  <c r="Q2420" i="1"/>
  <c r="R2419" i="1"/>
  <c r="Q2419" i="1"/>
  <c r="R2418" i="1"/>
  <c r="Q2418" i="1"/>
  <c r="R2417" i="1"/>
  <c r="Q2417" i="1"/>
  <c r="S2417" i="1" s="1"/>
  <c r="T2417" i="1" s="1"/>
  <c r="R2416" i="1"/>
  <c r="Q2416" i="1"/>
  <c r="R2415" i="1"/>
  <c r="Q2415" i="1"/>
  <c r="R2414" i="1"/>
  <c r="Q2414" i="1"/>
  <c r="R2413" i="1"/>
  <c r="Q2413" i="1"/>
  <c r="S2413" i="1" s="1"/>
  <c r="T2413" i="1" s="1"/>
  <c r="R2412" i="1"/>
  <c r="Q2412" i="1"/>
  <c r="R2411" i="1"/>
  <c r="Q2411" i="1"/>
  <c r="R2410" i="1"/>
  <c r="Q2410" i="1"/>
  <c r="R2409" i="1"/>
  <c r="Q2409" i="1"/>
  <c r="R2408" i="1"/>
  <c r="Q2408" i="1"/>
  <c r="R2407" i="1"/>
  <c r="Q2407" i="1"/>
  <c r="R2406" i="1"/>
  <c r="Q2406" i="1"/>
  <c r="R2405" i="1"/>
  <c r="Q2405" i="1"/>
  <c r="S2405" i="1" s="1"/>
  <c r="T2405" i="1" s="1"/>
  <c r="R2404" i="1"/>
  <c r="Q2404" i="1"/>
  <c r="R2403" i="1"/>
  <c r="Q2403" i="1"/>
  <c r="R2402" i="1"/>
  <c r="Q2402" i="1"/>
  <c r="R2401" i="1"/>
  <c r="Q2401" i="1"/>
  <c r="S2401" i="1" s="1"/>
  <c r="T2401" i="1" s="1"/>
  <c r="R2400" i="1"/>
  <c r="Q2400" i="1"/>
  <c r="R2399" i="1"/>
  <c r="Q2399" i="1"/>
  <c r="R2398" i="1"/>
  <c r="Q2398" i="1"/>
  <c r="R2397" i="1"/>
  <c r="Q2397" i="1"/>
  <c r="S2397" i="1" s="1"/>
  <c r="T2397" i="1" s="1"/>
  <c r="R2396" i="1"/>
  <c r="Q2396" i="1"/>
  <c r="R2395" i="1"/>
  <c r="Q2395" i="1"/>
  <c r="R2394" i="1"/>
  <c r="Q2394" i="1"/>
  <c r="R2393" i="1"/>
  <c r="Q2393" i="1"/>
  <c r="S2393" i="1" s="1"/>
  <c r="T2393" i="1" s="1"/>
  <c r="R2392" i="1"/>
  <c r="Q2392" i="1"/>
  <c r="R2391" i="1"/>
  <c r="Q2391" i="1"/>
  <c r="R2390" i="1"/>
  <c r="Q2390" i="1"/>
  <c r="R2389" i="1"/>
  <c r="Q2389" i="1"/>
  <c r="S2389" i="1" s="1"/>
  <c r="T2389" i="1" s="1"/>
  <c r="R2388" i="1"/>
  <c r="Q2388" i="1"/>
  <c r="R2387" i="1"/>
  <c r="Q2387" i="1"/>
  <c r="R2386" i="1"/>
  <c r="Q2386" i="1"/>
  <c r="R2385" i="1"/>
  <c r="Q2385" i="1"/>
  <c r="R2384" i="1"/>
  <c r="Q2384" i="1"/>
  <c r="R2383" i="1"/>
  <c r="Q2383" i="1"/>
  <c r="R2382" i="1"/>
  <c r="Q2382" i="1"/>
  <c r="R2381" i="1"/>
  <c r="Q2381" i="1"/>
  <c r="S2381" i="1" s="1"/>
  <c r="T2381" i="1" s="1"/>
  <c r="R2380" i="1"/>
  <c r="Q2380" i="1"/>
  <c r="R2379" i="1"/>
  <c r="Q2379" i="1"/>
  <c r="R2378" i="1"/>
  <c r="Q2378" i="1"/>
  <c r="R2377" i="1"/>
  <c r="Q2377" i="1"/>
  <c r="S2377" i="1" s="1"/>
  <c r="T2377" i="1" s="1"/>
  <c r="R2376" i="1"/>
  <c r="Q2376" i="1"/>
  <c r="R2375" i="1"/>
  <c r="Q2375" i="1"/>
  <c r="R2374" i="1"/>
  <c r="Q2374" i="1"/>
  <c r="R2373" i="1"/>
  <c r="Q2373" i="1"/>
  <c r="S2373" i="1" s="1"/>
  <c r="T2373" i="1" s="1"/>
  <c r="R2372" i="1"/>
  <c r="Q2372" i="1"/>
  <c r="R2371" i="1"/>
  <c r="Q2371" i="1"/>
  <c r="R2370" i="1"/>
  <c r="Q2370" i="1"/>
  <c r="R2369" i="1"/>
  <c r="Q2369" i="1"/>
  <c r="S2369" i="1" s="1"/>
  <c r="T2369" i="1" s="1"/>
  <c r="R2368" i="1"/>
  <c r="Q2368" i="1"/>
  <c r="R2367" i="1"/>
  <c r="Q2367" i="1"/>
  <c r="R2366" i="1"/>
  <c r="Q2366" i="1"/>
  <c r="R2365" i="1"/>
  <c r="Q2365" i="1"/>
  <c r="S2365" i="1" s="1"/>
  <c r="T2365" i="1" s="1"/>
  <c r="R2364" i="1"/>
  <c r="Q2364" i="1"/>
  <c r="R2363" i="1"/>
  <c r="Q2363" i="1"/>
  <c r="R2362" i="1"/>
  <c r="Q2362" i="1"/>
  <c r="R2361" i="1"/>
  <c r="Q2361" i="1"/>
  <c r="S2361" i="1" s="1"/>
  <c r="T2361" i="1" s="1"/>
  <c r="R2360" i="1"/>
  <c r="Q2360" i="1"/>
  <c r="R2359" i="1"/>
  <c r="Q2359" i="1"/>
  <c r="R2358" i="1"/>
  <c r="Q2358" i="1"/>
  <c r="R2357" i="1"/>
  <c r="Q2357" i="1"/>
  <c r="S2357" i="1" s="1"/>
  <c r="T2357" i="1" s="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S2345" i="1" s="1"/>
  <c r="T2345" i="1" s="1"/>
  <c r="R2344" i="1"/>
  <c r="Q2344" i="1"/>
  <c r="R2343" i="1"/>
  <c r="Q2343" i="1"/>
  <c r="R2342" i="1"/>
  <c r="Q2342" i="1"/>
  <c r="R2341" i="1"/>
  <c r="Q2341" i="1"/>
  <c r="S2341" i="1" s="1"/>
  <c r="T2341" i="1" s="1"/>
  <c r="R2340" i="1"/>
  <c r="Q2340" i="1"/>
  <c r="R2339" i="1"/>
  <c r="Q2339" i="1"/>
  <c r="R2338" i="1"/>
  <c r="Q2338" i="1"/>
  <c r="R2337" i="1"/>
  <c r="Q2337" i="1"/>
  <c r="S2337" i="1" s="1"/>
  <c r="T2337" i="1" s="1"/>
  <c r="R2336" i="1"/>
  <c r="Q2336" i="1"/>
  <c r="R2335" i="1"/>
  <c r="Q2335" i="1"/>
  <c r="S2335" i="1" s="1"/>
  <c r="T2335" i="1" s="1"/>
  <c r="R2334" i="1"/>
  <c r="Q2334" i="1"/>
  <c r="R2333" i="1"/>
  <c r="Q2333" i="1"/>
  <c r="S2333" i="1" s="1"/>
  <c r="T2333" i="1" s="1"/>
  <c r="R2332" i="1"/>
  <c r="Q2332" i="1"/>
  <c r="R2331" i="1"/>
  <c r="Q2331" i="1"/>
  <c r="S2331" i="1" s="1"/>
  <c r="T2331" i="1" s="1"/>
  <c r="R2330" i="1"/>
  <c r="Q2330" i="1"/>
  <c r="R2329" i="1"/>
  <c r="Q2329" i="1"/>
  <c r="S2329" i="1" s="1"/>
  <c r="T2329" i="1" s="1"/>
  <c r="R2328" i="1"/>
  <c r="Q2328" i="1"/>
  <c r="R2327" i="1"/>
  <c r="Q2327" i="1"/>
  <c r="S2327" i="1" s="1"/>
  <c r="T2327" i="1" s="1"/>
  <c r="R2326" i="1"/>
  <c r="Q2326" i="1"/>
  <c r="R2325" i="1"/>
  <c r="Q2325" i="1"/>
  <c r="S2325" i="1" s="1"/>
  <c r="T2325" i="1" s="1"/>
  <c r="R2324" i="1"/>
  <c r="Q2324" i="1"/>
  <c r="R2323" i="1"/>
  <c r="Q2323" i="1"/>
  <c r="S2323" i="1" s="1"/>
  <c r="T2323" i="1" s="1"/>
  <c r="R2322" i="1"/>
  <c r="Q2322" i="1"/>
  <c r="R2321" i="1"/>
  <c r="Q2321" i="1"/>
  <c r="S2321" i="1" s="1"/>
  <c r="T2321" i="1" s="1"/>
  <c r="R2320" i="1"/>
  <c r="Q2320" i="1"/>
  <c r="R2319" i="1"/>
  <c r="Q2319" i="1"/>
  <c r="S2319" i="1" s="1"/>
  <c r="T2319" i="1" s="1"/>
  <c r="R2318" i="1"/>
  <c r="Q2318" i="1"/>
  <c r="R2317" i="1"/>
  <c r="Q2317" i="1"/>
  <c r="S2317" i="1" s="1"/>
  <c r="T2317" i="1" s="1"/>
  <c r="R2316" i="1"/>
  <c r="Q2316" i="1"/>
  <c r="R2315" i="1"/>
  <c r="Q2315" i="1"/>
  <c r="S2315" i="1" s="1"/>
  <c r="T2315" i="1" s="1"/>
  <c r="R2314" i="1"/>
  <c r="Q2314" i="1"/>
  <c r="R2313" i="1"/>
  <c r="Q2313" i="1"/>
  <c r="S2313" i="1" s="1"/>
  <c r="T2313" i="1" s="1"/>
  <c r="R2312" i="1"/>
  <c r="Q2312" i="1"/>
  <c r="R2311" i="1"/>
  <c r="Q2311" i="1"/>
  <c r="R2310" i="1"/>
  <c r="Q2310" i="1"/>
  <c r="R2309" i="1"/>
  <c r="Q2309" i="1"/>
  <c r="S2309" i="1" s="1"/>
  <c r="T2309" i="1" s="1"/>
  <c r="R2308" i="1"/>
  <c r="Q2308" i="1"/>
  <c r="R2307" i="1"/>
  <c r="Q2307" i="1"/>
  <c r="S2307" i="1" s="1"/>
  <c r="T2307" i="1" s="1"/>
  <c r="R2306" i="1"/>
  <c r="Q2306" i="1"/>
  <c r="R2305" i="1"/>
  <c r="Q2305" i="1"/>
  <c r="S2305" i="1" s="1"/>
  <c r="T2305" i="1" s="1"/>
  <c r="R2304" i="1"/>
  <c r="Q2304" i="1"/>
  <c r="R2303" i="1"/>
  <c r="Q2303" i="1"/>
  <c r="S2303" i="1" s="1"/>
  <c r="T2303" i="1" s="1"/>
  <c r="R2302" i="1"/>
  <c r="Q2302" i="1"/>
  <c r="R2301" i="1"/>
  <c r="Q2301" i="1"/>
  <c r="S2301" i="1" s="1"/>
  <c r="T2301" i="1" s="1"/>
  <c r="R2300" i="1"/>
  <c r="Q2300" i="1"/>
  <c r="R2299" i="1"/>
  <c r="Q2299" i="1"/>
  <c r="S2299" i="1" s="1"/>
  <c r="T2299" i="1" s="1"/>
  <c r="R2298" i="1"/>
  <c r="Q2298" i="1"/>
  <c r="R2297" i="1"/>
  <c r="Q2297" i="1"/>
  <c r="S2297" i="1" s="1"/>
  <c r="T2297" i="1" s="1"/>
  <c r="R2296" i="1"/>
  <c r="Q2296" i="1"/>
  <c r="R2295" i="1"/>
  <c r="Q2295" i="1"/>
  <c r="S2295" i="1" s="1"/>
  <c r="T2295" i="1" s="1"/>
  <c r="R2294" i="1"/>
  <c r="Q2294" i="1"/>
  <c r="R2293" i="1"/>
  <c r="Q2293" i="1"/>
  <c r="S2293" i="1" s="1"/>
  <c r="T2293" i="1" s="1"/>
  <c r="R2292" i="1"/>
  <c r="Q2292" i="1"/>
  <c r="R2291" i="1"/>
  <c r="Q2291" i="1"/>
  <c r="R2290" i="1"/>
  <c r="Q2290" i="1"/>
  <c r="R2289" i="1"/>
  <c r="Q2289" i="1"/>
  <c r="S2289" i="1" s="1"/>
  <c r="T2289" i="1" s="1"/>
  <c r="R2288" i="1"/>
  <c r="Q2288" i="1"/>
  <c r="R2287" i="1"/>
  <c r="Q2287" i="1"/>
  <c r="S2287" i="1" s="1"/>
  <c r="T2287" i="1" s="1"/>
  <c r="R2286" i="1"/>
  <c r="Q2286" i="1"/>
  <c r="R2285" i="1"/>
  <c r="Q2285" i="1"/>
  <c r="S2285" i="1" s="1"/>
  <c r="T2285" i="1" s="1"/>
  <c r="R2284" i="1"/>
  <c r="Q2284" i="1"/>
  <c r="R2283" i="1"/>
  <c r="Q2283" i="1"/>
  <c r="S2283" i="1" s="1"/>
  <c r="T2283" i="1" s="1"/>
  <c r="R2282" i="1"/>
  <c r="Q2282" i="1"/>
  <c r="R2281" i="1"/>
  <c r="Q2281" i="1"/>
  <c r="S2281" i="1" s="1"/>
  <c r="T2281" i="1" s="1"/>
  <c r="R2280" i="1"/>
  <c r="Q2280" i="1"/>
  <c r="R2279" i="1"/>
  <c r="Q2279" i="1"/>
  <c r="S2279" i="1" s="1"/>
  <c r="T2279" i="1" s="1"/>
  <c r="R2278" i="1"/>
  <c r="Q2278" i="1"/>
  <c r="R2277" i="1"/>
  <c r="Q2277" i="1"/>
  <c r="S2277" i="1" s="1"/>
  <c r="T2277" i="1" s="1"/>
  <c r="R2276" i="1"/>
  <c r="Q2276" i="1"/>
  <c r="R2275" i="1"/>
  <c r="Q2275" i="1"/>
  <c r="S2275" i="1" s="1"/>
  <c r="T2275" i="1" s="1"/>
  <c r="R2274" i="1"/>
  <c r="Q2274" i="1"/>
  <c r="R2273" i="1"/>
  <c r="Q2273" i="1"/>
  <c r="S2273" i="1" s="1"/>
  <c r="T2273" i="1" s="1"/>
  <c r="R2272" i="1"/>
  <c r="Q2272" i="1"/>
  <c r="R2271" i="1"/>
  <c r="Q2271" i="1"/>
  <c r="S2271" i="1" s="1"/>
  <c r="T2271" i="1" s="1"/>
  <c r="R2270" i="1"/>
  <c r="Q2270" i="1"/>
  <c r="R2269" i="1"/>
  <c r="Q2269" i="1"/>
  <c r="S2269" i="1" s="1"/>
  <c r="T2269" i="1" s="1"/>
  <c r="R2268" i="1"/>
  <c r="Q2268" i="1"/>
  <c r="R2267" i="1"/>
  <c r="Q2267" i="1"/>
  <c r="S2267" i="1" s="1"/>
  <c r="T2267" i="1" s="1"/>
  <c r="R2266" i="1"/>
  <c r="Q2266" i="1"/>
  <c r="R2265" i="1"/>
  <c r="Q2265" i="1"/>
  <c r="S2265" i="1" s="1"/>
  <c r="T2265" i="1" s="1"/>
  <c r="R2264" i="1"/>
  <c r="Q2264" i="1"/>
  <c r="R2263" i="1"/>
  <c r="Q2263" i="1"/>
  <c r="S2263" i="1" s="1"/>
  <c r="T2263" i="1" s="1"/>
  <c r="R2262" i="1"/>
  <c r="Q2262" i="1"/>
  <c r="R2261" i="1"/>
  <c r="Q2261" i="1"/>
  <c r="S2261" i="1" s="1"/>
  <c r="T2261" i="1" s="1"/>
  <c r="R2260" i="1"/>
  <c r="Q2260" i="1"/>
  <c r="R2259" i="1"/>
  <c r="Q2259" i="1"/>
  <c r="S2259" i="1" s="1"/>
  <c r="T2259" i="1" s="1"/>
  <c r="R2258" i="1"/>
  <c r="Q2258" i="1"/>
  <c r="R2257" i="1"/>
  <c r="Q2257" i="1"/>
  <c r="S2257" i="1" s="1"/>
  <c r="T2257" i="1" s="1"/>
  <c r="R2256" i="1"/>
  <c r="Q2256" i="1"/>
  <c r="R2255" i="1"/>
  <c r="Q2255" i="1"/>
  <c r="S2255" i="1" s="1"/>
  <c r="T2255" i="1" s="1"/>
  <c r="R2254" i="1"/>
  <c r="Q2254" i="1"/>
  <c r="R2253" i="1"/>
  <c r="Q2253" i="1"/>
  <c r="S2253" i="1" s="1"/>
  <c r="T2253" i="1" s="1"/>
  <c r="R2252" i="1"/>
  <c r="Q2252" i="1"/>
  <c r="R2251" i="1"/>
  <c r="Q2251" i="1"/>
  <c r="S2251" i="1" s="1"/>
  <c r="T2251" i="1" s="1"/>
  <c r="R2250" i="1"/>
  <c r="Q2250" i="1"/>
  <c r="R2249" i="1"/>
  <c r="Q2249" i="1"/>
  <c r="S2249" i="1" s="1"/>
  <c r="T2249" i="1" s="1"/>
  <c r="R2248" i="1"/>
  <c r="Q2248" i="1"/>
  <c r="R2247" i="1"/>
  <c r="Q2247" i="1"/>
  <c r="S2247" i="1" s="1"/>
  <c r="T2247" i="1" s="1"/>
  <c r="R2246" i="1"/>
  <c r="Q2246" i="1"/>
  <c r="R2245" i="1"/>
  <c r="Q2245" i="1"/>
  <c r="S2245" i="1" s="1"/>
  <c r="T2245" i="1" s="1"/>
  <c r="R2244" i="1"/>
  <c r="Q2244" i="1"/>
  <c r="R2243" i="1"/>
  <c r="Q2243" i="1"/>
  <c r="R2242" i="1"/>
  <c r="Q2242" i="1"/>
  <c r="R2241" i="1"/>
  <c r="Q2241" i="1"/>
  <c r="S2241" i="1" s="1"/>
  <c r="T2241" i="1" s="1"/>
  <c r="R2240" i="1"/>
  <c r="Q2240" i="1"/>
  <c r="R2239" i="1"/>
  <c r="Q2239" i="1"/>
  <c r="R2238" i="1"/>
  <c r="Q2238" i="1"/>
  <c r="R2237" i="1"/>
  <c r="Q2237" i="1"/>
  <c r="S2237" i="1" s="1"/>
  <c r="T2237" i="1" s="1"/>
  <c r="R2236" i="1"/>
  <c r="Q2236" i="1"/>
  <c r="R2235" i="1"/>
  <c r="Q2235" i="1"/>
  <c r="S2235" i="1" s="1"/>
  <c r="T2235" i="1" s="1"/>
  <c r="R2234" i="1"/>
  <c r="Q2234" i="1"/>
  <c r="R2233" i="1"/>
  <c r="Q2233" i="1"/>
  <c r="S2233" i="1" s="1"/>
  <c r="T2233" i="1" s="1"/>
  <c r="R2232" i="1"/>
  <c r="Q2232" i="1"/>
  <c r="R2231" i="1"/>
  <c r="Q2231" i="1"/>
  <c r="R2230" i="1"/>
  <c r="Q2230" i="1"/>
  <c r="R2229" i="1"/>
  <c r="Q2229" i="1"/>
  <c r="R2228" i="1"/>
  <c r="Q2228" i="1"/>
  <c r="R2227" i="1"/>
  <c r="Q2227" i="1"/>
  <c r="S2227" i="1" s="1"/>
  <c r="T2227" i="1" s="1"/>
  <c r="R2226" i="1"/>
  <c r="Q2226" i="1"/>
  <c r="R2225" i="1"/>
  <c r="Q2225" i="1"/>
  <c r="R2224" i="1"/>
  <c r="Q2224" i="1"/>
  <c r="R2223" i="1"/>
  <c r="Q2223" i="1"/>
  <c r="S2223" i="1" s="1"/>
  <c r="T2223" i="1" s="1"/>
  <c r="R2222" i="1"/>
  <c r="Q2222" i="1"/>
  <c r="R2221" i="1"/>
  <c r="Q2221" i="1"/>
  <c r="S2221" i="1" s="1"/>
  <c r="T2221" i="1" s="1"/>
  <c r="R2220" i="1"/>
  <c r="Q2220" i="1"/>
  <c r="R2219" i="1"/>
  <c r="Q2219" i="1"/>
  <c r="S2219" i="1" s="1"/>
  <c r="T2219" i="1" s="1"/>
  <c r="R2218" i="1"/>
  <c r="Q2218" i="1"/>
  <c r="R2217" i="1"/>
  <c r="Q2217" i="1"/>
  <c r="S2217" i="1" s="1"/>
  <c r="T2217" i="1" s="1"/>
  <c r="R2216" i="1"/>
  <c r="Q2216" i="1"/>
  <c r="R2215" i="1"/>
  <c r="Q2215" i="1"/>
  <c r="R2214" i="1"/>
  <c r="Q2214" i="1"/>
  <c r="R2213" i="1"/>
  <c r="Q2213" i="1"/>
  <c r="S2213" i="1" s="1"/>
  <c r="T2213" i="1" s="1"/>
  <c r="R2212" i="1"/>
  <c r="Q2212" i="1"/>
  <c r="R2211" i="1"/>
  <c r="Q2211" i="1"/>
  <c r="S2211" i="1" s="1"/>
  <c r="T2211" i="1" s="1"/>
  <c r="R2210" i="1"/>
  <c r="Q2210" i="1"/>
  <c r="R2209" i="1"/>
  <c r="Q2209" i="1"/>
  <c r="S2209" i="1" s="1"/>
  <c r="T2209" i="1" s="1"/>
  <c r="R2208" i="1"/>
  <c r="Q2208" i="1"/>
  <c r="R2207" i="1"/>
  <c r="Q2207" i="1"/>
  <c r="S2207" i="1" s="1"/>
  <c r="T2207" i="1" s="1"/>
  <c r="R2206" i="1"/>
  <c r="Q2206" i="1"/>
  <c r="R2205" i="1"/>
  <c r="Q2205" i="1"/>
  <c r="S2205" i="1" s="1"/>
  <c r="T2205" i="1" s="1"/>
  <c r="R2204" i="1"/>
  <c r="Q2204" i="1"/>
  <c r="R2203" i="1"/>
  <c r="Q2203" i="1"/>
  <c r="S2203" i="1" s="1"/>
  <c r="T2203" i="1" s="1"/>
  <c r="R2202" i="1"/>
  <c r="Q2202" i="1"/>
  <c r="R2201" i="1"/>
  <c r="Q2201" i="1"/>
  <c r="S2201" i="1" s="1"/>
  <c r="T2201" i="1" s="1"/>
  <c r="R2200" i="1"/>
  <c r="Q2200" i="1"/>
  <c r="R2199" i="1"/>
  <c r="Q2199" i="1"/>
  <c r="S2199" i="1" s="1"/>
  <c r="T2199" i="1" s="1"/>
  <c r="R2198" i="1"/>
  <c r="Q2198" i="1"/>
  <c r="R2197" i="1"/>
  <c r="Q2197" i="1"/>
  <c r="S2197" i="1" s="1"/>
  <c r="T2197" i="1" s="1"/>
  <c r="R2196" i="1"/>
  <c r="Q2196" i="1"/>
  <c r="R2195" i="1"/>
  <c r="Q2195" i="1"/>
  <c r="S2195" i="1" s="1"/>
  <c r="T2195" i="1" s="1"/>
  <c r="R2194" i="1"/>
  <c r="Q2194" i="1"/>
  <c r="R2193" i="1"/>
  <c r="Q2193" i="1"/>
  <c r="S2193" i="1" s="1"/>
  <c r="T2193" i="1" s="1"/>
  <c r="R2192" i="1"/>
  <c r="Q2192" i="1"/>
  <c r="R2191" i="1"/>
  <c r="Q2191" i="1"/>
  <c r="S2191" i="1" s="1"/>
  <c r="T2191" i="1" s="1"/>
  <c r="R2190" i="1"/>
  <c r="Q2190" i="1"/>
  <c r="R2189" i="1"/>
  <c r="Q2189" i="1"/>
  <c r="R2188" i="1"/>
  <c r="Q2188" i="1"/>
  <c r="R2187" i="1"/>
  <c r="Q2187" i="1"/>
  <c r="S2187" i="1" s="1"/>
  <c r="T2187" i="1" s="1"/>
  <c r="R2186" i="1"/>
  <c r="Q2186" i="1"/>
  <c r="R2185" i="1"/>
  <c r="Q2185" i="1"/>
  <c r="S2185" i="1" s="1"/>
  <c r="T2185" i="1" s="1"/>
  <c r="R2184" i="1"/>
  <c r="Q2184" i="1"/>
  <c r="R2183" i="1"/>
  <c r="Q2183" i="1"/>
  <c r="S2183" i="1" s="1"/>
  <c r="T2183" i="1" s="1"/>
  <c r="R2182" i="1"/>
  <c r="Q2182" i="1"/>
  <c r="R2181" i="1"/>
  <c r="Q2181" i="1"/>
  <c r="S2181" i="1" s="1"/>
  <c r="T2181" i="1" s="1"/>
  <c r="R2180" i="1"/>
  <c r="Q2180" i="1"/>
  <c r="R2179" i="1"/>
  <c r="Q2179" i="1"/>
  <c r="S2179" i="1" s="1"/>
  <c r="T2179" i="1" s="1"/>
  <c r="R2178" i="1"/>
  <c r="Q2178" i="1"/>
  <c r="R2177" i="1"/>
  <c r="Q2177" i="1"/>
  <c r="S2177" i="1" s="1"/>
  <c r="T2177" i="1" s="1"/>
  <c r="R2176" i="1"/>
  <c r="Q2176" i="1"/>
  <c r="R2175" i="1"/>
  <c r="Q2175" i="1"/>
  <c r="S2175" i="1" s="1"/>
  <c r="T2175" i="1" s="1"/>
  <c r="R2174" i="1"/>
  <c r="Q2174" i="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R2155" i="1"/>
  <c r="Q2155" i="1"/>
  <c r="S2155" i="1" s="1"/>
  <c r="T2155" i="1" s="1"/>
  <c r="R2154" i="1"/>
  <c r="Q2154" i="1"/>
  <c r="R2153" i="1"/>
  <c r="Q2153" i="1"/>
  <c r="S2153" i="1" s="1"/>
  <c r="T2153" i="1" s="1"/>
  <c r="R2152" i="1"/>
  <c r="Q2152" i="1"/>
  <c r="R2151" i="1"/>
  <c r="Q2151" i="1"/>
  <c r="S2151" i="1" s="1"/>
  <c r="T2151" i="1" s="1"/>
  <c r="R2150" i="1"/>
  <c r="Q2150" i="1"/>
  <c r="R2149" i="1"/>
  <c r="Q2149" i="1"/>
  <c r="S2149" i="1" s="1"/>
  <c r="T2149" i="1" s="1"/>
  <c r="R2148" i="1"/>
  <c r="Q2148" i="1"/>
  <c r="R2147" i="1"/>
  <c r="Q2147" i="1"/>
  <c r="S2147" i="1" s="1"/>
  <c r="T2147" i="1" s="1"/>
  <c r="R2146" i="1"/>
  <c r="Q2146" i="1"/>
  <c r="R2145" i="1"/>
  <c r="Q2145" i="1"/>
  <c r="S2145" i="1" s="1"/>
  <c r="T2145" i="1" s="1"/>
  <c r="R2144" i="1"/>
  <c r="Q2144" i="1"/>
  <c r="R2143" i="1"/>
  <c r="Q2143" i="1"/>
  <c r="S2143" i="1" s="1"/>
  <c r="T2143" i="1" s="1"/>
  <c r="R2142" i="1"/>
  <c r="Q2142" i="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R2131" i="1"/>
  <c r="Q2131" i="1"/>
  <c r="S2131" i="1" s="1"/>
  <c r="T2131" i="1" s="1"/>
  <c r="R2130" i="1"/>
  <c r="Q2130" i="1"/>
  <c r="R2129" i="1"/>
  <c r="Q2129" i="1"/>
  <c r="S2129" i="1" s="1"/>
  <c r="T2129" i="1" s="1"/>
  <c r="R2128" i="1"/>
  <c r="Q2128" i="1"/>
  <c r="R2127" i="1"/>
  <c r="Q2127" i="1"/>
  <c r="R2126" i="1"/>
  <c r="Q2126" i="1"/>
  <c r="R2125" i="1"/>
  <c r="Q2125" i="1"/>
  <c r="S2125" i="1" s="1"/>
  <c r="T2125" i="1" s="1"/>
  <c r="R2124" i="1"/>
  <c r="Q2124" i="1"/>
  <c r="R2123" i="1"/>
  <c r="Q2123" i="1"/>
  <c r="S2123" i="1" s="1"/>
  <c r="T2123" i="1" s="1"/>
  <c r="R2122" i="1"/>
  <c r="Q2122" i="1"/>
  <c r="R2121" i="1"/>
  <c r="Q2121" i="1"/>
  <c r="S2121" i="1" s="1"/>
  <c r="T2121" i="1" s="1"/>
  <c r="R2120" i="1"/>
  <c r="Q2120" i="1"/>
  <c r="R2119" i="1"/>
  <c r="Q2119" i="1"/>
  <c r="S2119" i="1" s="1"/>
  <c r="T2119" i="1" s="1"/>
  <c r="R2118" i="1"/>
  <c r="Q2118" i="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S2109" i="1" s="1"/>
  <c r="T2109" i="1" s="1"/>
  <c r="R2108" i="1"/>
  <c r="Q2108" i="1"/>
  <c r="R2107" i="1"/>
  <c r="Q2107" i="1"/>
  <c r="S2107" i="1" s="1"/>
  <c r="T2107" i="1" s="1"/>
  <c r="R2106" i="1"/>
  <c r="Q2106" i="1"/>
  <c r="R2105" i="1"/>
  <c r="Q2105" i="1"/>
  <c r="S2105" i="1" s="1"/>
  <c r="T2105" i="1" s="1"/>
  <c r="R2104" i="1"/>
  <c r="Q2104" i="1"/>
  <c r="R2103" i="1"/>
  <c r="Q2103" i="1"/>
  <c r="S2103" i="1" s="1"/>
  <c r="T2103" i="1" s="1"/>
  <c r="R2102" i="1"/>
  <c r="Q2102" i="1"/>
  <c r="R2101" i="1"/>
  <c r="Q2101" i="1"/>
  <c r="S2101" i="1" s="1"/>
  <c r="T2101" i="1" s="1"/>
  <c r="R2100" i="1"/>
  <c r="Q2100" i="1"/>
  <c r="R2099" i="1"/>
  <c r="Q2099" i="1"/>
  <c r="R2098" i="1"/>
  <c r="Q2098" i="1"/>
  <c r="R2097" i="1"/>
  <c r="Q2097" i="1"/>
  <c r="S2097" i="1" s="1"/>
  <c r="T2097" i="1" s="1"/>
  <c r="R2096" i="1"/>
  <c r="Q2096" i="1"/>
  <c r="R2095" i="1"/>
  <c r="Q2095" i="1"/>
  <c r="S2095" i="1" s="1"/>
  <c r="T2095" i="1" s="1"/>
  <c r="R2094" i="1"/>
  <c r="Q2094" i="1"/>
  <c r="R2093" i="1"/>
  <c r="Q2093" i="1"/>
  <c r="S2093" i="1" s="1"/>
  <c r="T2093" i="1" s="1"/>
  <c r="R2092" i="1"/>
  <c r="Q2092" i="1"/>
  <c r="R2091" i="1"/>
  <c r="Q2091" i="1"/>
  <c r="S2091" i="1" s="1"/>
  <c r="T2091" i="1" s="1"/>
  <c r="R2090" i="1"/>
  <c r="Q2090" i="1"/>
  <c r="R2089" i="1"/>
  <c r="Q2089" i="1"/>
  <c r="S2089" i="1" s="1"/>
  <c r="T2089" i="1" s="1"/>
  <c r="R2088" i="1"/>
  <c r="Q2088" i="1"/>
  <c r="R2087" i="1"/>
  <c r="Q2087" i="1"/>
  <c r="R2086" i="1"/>
  <c r="Q2086" i="1"/>
  <c r="R2085" i="1"/>
  <c r="Q2085" i="1"/>
  <c r="S2085" i="1" s="1"/>
  <c r="T2085" i="1" s="1"/>
  <c r="R2084" i="1"/>
  <c r="Q2084" i="1"/>
  <c r="R2083" i="1"/>
  <c r="Q2083" i="1"/>
  <c r="S2083" i="1" s="1"/>
  <c r="T2083" i="1" s="1"/>
  <c r="R2082" i="1"/>
  <c r="Q2082" i="1"/>
  <c r="R2081" i="1"/>
  <c r="Q2081" i="1"/>
  <c r="S2081" i="1" s="1"/>
  <c r="T2081" i="1" s="1"/>
  <c r="R2080" i="1"/>
  <c r="Q2080" i="1"/>
  <c r="R2079" i="1"/>
  <c r="Q2079" i="1"/>
  <c r="S2079" i="1" s="1"/>
  <c r="T2079" i="1" s="1"/>
  <c r="R2078" i="1"/>
  <c r="Q2078" i="1"/>
  <c r="R2077" i="1"/>
  <c r="Q2077" i="1"/>
  <c r="S2077" i="1" s="1"/>
  <c r="T2077" i="1" s="1"/>
  <c r="R2076" i="1"/>
  <c r="Q2076" i="1"/>
  <c r="R2075" i="1"/>
  <c r="Q2075" i="1"/>
  <c r="S2075" i="1" s="1"/>
  <c r="T2075" i="1" s="1"/>
  <c r="R2074" i="1"/>
  <c r="Q2074" i="1"/>
  <c r="R2073" i="1"/>
  <c r="Q2073" i="1"/>
  <c r="R2072" i="1"/>
  <c r="Q2072" i="1"/>
  <c r="R2071" i="1"/>
  <c r="Q2071" i="1"/>
  <c r="R2070" i="1"/>
  <c r="Q2070" i="1"/>
  <c r="R2069" i="1"/>
  <c r="Q2069" i="1"/>
  <c r="R2068" i="1"/>
  <c r="Q2068" i="1"/>
  <c r="R2067" i="1"/>
  <c r="Q2067" i="1"/>
  <c r="S2067" i="1" s="1"/>
  <c r="T2067" i="1" s="1"/>
  <c r="R2066" i="1"/>
  <c r="Q2066" i="1"/>
  <c r="R2065" i="1"/>
  <c r="Q2065" i="1"/>
  <c r="S2065" i="1" s="1"/>
  <c r="T2065" i="1" s="1"/>
  <c r="R2064" i="1"/>
  <c r="Q2064" i="1"/>
  <c r="R2063" i="1"/>
  <c r="Q2063" i="1"/>
  <c r="S2063" i="1" s="1"/>
  <c r="T2063" i="1" s="1"/>
  <c r="R2062" i="1"/>
  <c r="Q2062" i="1"/>
  <c r="R2061" i="1"/>
  <c r="Q2061" i="1"/>
  <c r="S2061" i="1" s="1"/>
  <c r="T2061" i="1" s="1"/>
  <c r="R2060" i="1"/>
  <c r="Q2060" i="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R2051" i="1"/>
  <c r="Q2051" i="1"/>
  <c r="S2051" i="1" s="1"/>
  <c r="T2051" i="1" s="1"/>
  <c r="R2050" i="1"/>
  <c r="Q2050" i="1"/>
  <c r="R2049" i="1"/>
  <c r="Q2049" i="1"/>
  <c r="S2049" i="1" s="1"/>
  <c r="T2049" i="1" s="1"/>
  <c r="R2048" i="1"/>
  <c r="Q2048" i="1"/>
  <c r="R2047" i="1"/>
  <c r="Q2047" i="1"/>
  <c r="S2047" i="1" s="1"/>
  <c r="T2047" i="1" s="1"/>
  <c r="R2046" i="1"/>
  <c r="Q2046" i="1"/>
  <c r="R2045" i="1"/>
  <c r="Q2045" i="1"/>
  <c r="S2045" i="1" s="1"/>
  <c r="T2045" i="1" s="1"/>
  <c r="R2044" i="1"/>
  <c r="Q2044" i="1"/>
  <c r="R2043" i="1"/>
  <c r="Q2043" i="1"/>
  <c r="S2043" i="1" s="1"/>
  <c r="T2043" i="1" s="1"/>
  <c r="R2042" i="1"/>
  <c r="Q2042" i="1"/>
  <c r="R2041" i="1"/>
  <c r="Q2041" i="1"/>
  <c r="S2041" i="1" s="1"/>
  <c r="T2041" i="1" s="1"/>
  <c r="R2040" i="1"/>
  <c r="Q2040" i="1"/>
  <c r="R2039" i="1"/>
  <c r="Q2039" i="1"/>
  <c r="S2039" i="1" s="1"/>
  <c r="T2039" i="1" s="1"/>
  <c r="R2038" i="1"/>
  <c r="Q2038" i="1"/>
  <c r="R2037" i="1"/>
  <c r="Q2037" i="1"/>
  <c r="S2037" i="1" s="1"/>
  <c r="T2037" i="1" s="1"/>
  <c r="R2036" i="1"/>
  <c r="Q2036" i="1"/>
  <c r="R2035" i="1"/>
  <c r="Q2035" i="1"/>
  <c r="S2035" i="1" s="1"/>
  <c r="T2035" i="1" s="1"/>
  <c r="R2034" i="1"/>
  <c r="Q2034" i="1"/>
  <c r="R2033" i="1"/>
  <c r="Q2033" i="1"/>
  <c r="S2033" i="1" s="1"/>
  <c r="T2033" i="1" s="1"/>
  <c r="R2032" i="1"/>
  <c r="Q2032" i="1"/>
  <c r="R2031" i="1"/>
  <c r="Q2031" i="1"/>
  <c r="S2031" i="1" s="1"/>
  <c r="T2031" i="1" s="1"/>
  <c r="R2030" i="1"/>
  <c r="Q2030" i="1"/>
  <c r="R2029" i="1"/>
  <c r="Q2029" i="1"/>
  <c r="S2029" i="1" s="1"/>
  <c r="T2029" i="1" s="1"/>
  <c r="R2028" i="1"/>
  <c r="Q2028" i="1"/>
  <c r="R2027" i="1"/>
  <c r="Q2027" i="1"/>
  <c r="S2027" i="1" s="1"/>
  <c r="T2027" i="1" s="1"/>
  <c r="R2026" i="1"/>
  <c r="Q2026" i="1"/>
  <c r="R2025" i="1"/>
  <c r="Q2025" i="1"/>
  <c r="S2025" i="1" s="1"/>
  <c r="T2025" i="1" s="1"/>
  <c r="R2024" i="1"/>
  <c r="Q2024" i="1"/>
  <c r="R2023" i="1"/>
  <c r="Q2023" i="1"/>
  <c r="S2023" i="1" s="1"/>
  <c r="T2023" i="1" s="1"/>
  <c r="R2022" i="1"/>
  <c r="Q2022" i="1"/>
  <c r="R2021" i="1"/>
  <c r="Q2021" i="1"/>
  <c r="S2021" i="1" s="1"/>
  <c r="T2021" i="1" s="1"/>
  <c r="R2020" i="1"/>
  <c r="Q2020" i="1"/>
  <c r="R2019" i="1"/>
  <c r="Q2019" i="1"/>
  <c r="R2018" i="1"/>
  <c r="Q2018" i="1"/>
  <c r="R2017" i="1"/>
  <c r="Q2017" i="1"/>
  <c r="S2017" i="1" s="1"/>
  <c r="T2017" i="1" s="1"/>
  <c r="R2016" i="1"/>
  <c r="Q2016" i="1"/>
  <c r="R2015" i="1"/>
  <c r="Q2015" i="1"/>
  <c r="R2014" i="1"/>
  <c r="Q2014" i="1"/>
  <c r="R2013" i="1"/>
  <c r="Q2013" i="1"/>
  <c r="S2013" i="1" s="1"/>
  <c r="T2013" i="1" s="1"/>
  <c r="R2012" i="1"/>
  <c r="Q2012" i="1"/>
  <c r="R2011" i="1"/>
  <c r="Q2011" i="1"/>
  <c r="S2011" i="1" s="1"/>
  <c r="T2011" i="1" s="1"/>
  <c r="R2010" i="1"/>
  <c r="Q2010" i="1"/>
  <c r="R2009" i="1"/>
  <c r="Q2009" i="1"/>
  <c r="S2009" i="1" s="1"/>
  <c r="T2009" i="1" s="1"/>
  <c r="R2008" i="1"/>
  <c r="Q2008" i="1"/>
  <c r="R2007" i="1"/>
  <c r="Q2007" i="1"/>
  <c r="S2007" i="1" s="1"/>
  <c r="T2007" i="1" s="1"/>
  <c r="R2006" i="1"/>
  <c r="Q2006" i="1"/>
  <c r="R2005" i="1"/>
  <c r="Q2005" i="1"/>
  <c r="S2005" i="1" s="1"/>
  <c r="T2005" i="1" s="1"/>
  <c r="R2004" i="1"/>
  <c r="Q2004" i="1"/>
  <c r="R2003" i="1"/>
  <c r="Q2003" i="1"/>
  <c r="S2003" i="1" s="1"/>
  <c r="T2003" i="1" s="1"/>
  <c r="R2002" i="1"/>
  <c r="Q2002" i="1"/>
  <c r="R2001" i="1"/>
  <c r="Q2001" i="1"/>
  <c r="S2001" i="1" s="1"/>
  <c r="T2001" i="1" s="1"/>
  <c r="R2000" i="1"/>
  <c r="Q2000" i="1"/>
  <c r="R1999" i="1"/>
  <c r="Q1999" i="1"/>
  <c r="S1999" i="1" s="1"/>
  <c r="T1999" i="1" s="1"/>
  <c r="R1998" i="1"/>
  <c r="Q1998" i="1"/>
  <c r="R1997" i="1"/>
  <c r="Q1997" i="1"/>
  <c r="S1997" i="1" s="1"/>
  <c r="T1997" i="1" s="1"/>
  <c r="R1996" i="1"/>
  <c r="Q1996" i="1"/>
  <c r="R1995" i="1"/>
  <c r="Q1995" i="1"/>
  <c r="S1995" i="1" s="1"/>
  <c r="T1995" i="1" s="1"/>
  <c r="R1994" i="1"/>
  <c r="Q1994" i="1"/>
  <c r="R1993" i="1"/>
  <c r="Q1993" i="1"/>
  <c r="S1993" i="1" s="1"/>
  <c r="T1993" i="1" s="1"/>
  <c r="R1992" i="1"/>
  <c r="Q1992" i="1"/>
  <c r="R1991" i="1"/>
  <c r="Q1991" i="1"/>
  <c r="S1991" i="1" s="1"/>
  <c r="T1991" i="1" s="1"/>
  <c r="R1990" i="1"/>
  <c r="Q1990" i="1"/>
  <c r="R1989" i="1"/>
  <c r="Q1989" i="1"/>
  <c r="S1989" i="1" s="1"/>
  <c r="T1989" i="1" s="1"/>
  <c r="R1988" i="1"/>
  <c r="Q1988" i="1"/>
  <c r="R1987" i="1"/>
  <c r="Q1987" i="1"/>
  <c r="S1987" i="1" s="1"/>
  <c r="T1987" i="1" s="1"/>
  <c r="R1986" i="1"/>
  <c r="Q1986" i="1"/>
  <c r="R1985" i="1"/>
  <c r="Q1985" i="1"/>
  <c r="S1985" i="1" s="1"/>
  <c r="T1985" i="1" s="1"/>
  <c r="R1984" i="1"/>
  <c r="Q1984" i="1"/>
  <c r="R1983" i="1"/>
  <c r="Q1983" i="1"/>
  <c r="S1983" i="1" s="1"/>
  <c r="T1983" i="1" s="1"/>
  <c r="R1982" i="1"/>
  <c r="Q1982" i="1"/>
  <c r="R1981" i="1"/>
  <c r="Q1981" i="1"/>
  <c r="S1981" i="1" s="1"/>
  <c r="T1981" i="1" s="1"/>
  <c r="R1980" i="1"/>
  <c r="Q1980" i="1"/>
  <c r="R1979" i="1"/>
  <c r="Q1979" i="1"/>
  <c r="S1979" i="1" s="1"/>
  <c r="T1979" i="1" s="1"/>
  <c r="R1978" i="1"/>
  <c r="Q1978" i="1"/>
  <c r="R1977" i="1"/>
  <c r="Q1977" i="1"/>
  <c r="S1977" i="1" s="1"/>
  <c r="T1977" i="1" s="1"/>
  <c r="R1976" i="1"/>
  <c r="Q1976" i="1"/>
  <c r="R1975" i="1"/>
  <c r="Q1975" i="1"/>
  <c r="S1975" i="1" s="1"/>
  <c r="T1975" i="1" s="1"/>
  <c r="R1974" i="1"/>
  <c r="Q1974" i="1"/>
  <c r="R1973" i="1"/>
  <c r="Q1973" i="1"/>
  <c r="S1973" i="1" s="1"/>
  <c r="T1973" i="1" s="1"/>
  <c r="R1972" i="1"/>
  <c r="Q1972" i="1"/>
  <c r="R1971" i="1"/>
  <c r="Q1971" i="1"/>
  <c r="S1971" i="1" s="1"/>
  <c r="T1971" i="1" s="1"/>
  <c r="R1970" i="1"/>
  <c r="Q1970" i="1"/>
  <c r="R1969" i="1"/>
  <c r="Q1969" i="1"/>
  <c r="S1969" i="1" s="1"/>
  <c r="T1969" i="1" s="1"/>
  <c r="R1968" i="1"/>
  <c r="Q1968" i="1"/>
  <c r="R1967" i="1"/>
  <c r="Q1967" i="1"/>
  <c r="S1967" i="1" s="1"/>
  <c r="T1967" i="1" s="1"/>
  <c r="R1966" i="1"/>
  <c r="Q1966" i="1"/>
  <c r="R1965" i="1"/>
  <c r="Q1965" i="1"/>
  <c r="S1965" i="1" s="1"/>
  <c r="T1965" i="1" s="1"/>
  <c r="R1964" i="1"/>
  <c r="Q1964" i="1"/>
  <c r="R1963" i="1"/>
  <c r="Q1963" i="1"/>
  <c r="S1963" i="1" s="1"/>
  <c r="T1963" i="1" s="1"/>
  <c r="R1962" i="1"/>
  <c r="Q1962" i="1"/>
  <c r="R1961" i="1"/>
  <c r="Q1961" i="1"/>
  <c r="S1961" i="1" s="1"/>
  <c r="T1961" i="1" s="1"/>
  <c r="R1960" i="1"/>
  <c r="Q1960" i="1"/>
  <c r="R1959" i="1"/>
  <c r="Q1959" i="1"/>
  <c r="S1959" i="1" s="1"/>
  <c r="T1959" i="1" s="1"/>
  <c r="R1958" i="1"/>
  <c r="Q1958" i="1"/>
  <c r="R1957" i="1"/>
  <c r="Q1957" i="1"/>
  <c r="S1957" i="1" s="1"/>
  <c r="T1957" i="1" s="1"/>
  <c r="R1956" i="1"/>
  <c r="Q1956" i="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R1947" i="1"/>
  <c r="Q1947" i="1"/>
  <c r="S1947" i="1" s="1"/>
  <c r="T1947" i="1" s="1"/>
  <c r="R1946" i="1"/>
  <c r="Q1946" i="1"/>
  <c r="R1945" i="1"/>
  <c r="Q1945" i="1"/>
  <c r="S1945" i="1" s="1"/>
  <c r="T1945" i="1" s="1"/>
  <c r="R1944" i="1"/>
  <c r="Q1944" i="1"/>
  <c r="R1943" i="1"/>
  <c r="Q1943" i="1"/>
  <c r="S1943" i="1" s="1"/>
  <c r="T1943" i="1" s="1"/>
  <c r="R1942" i="1"/>
  <c r="Q1942" i="1"/>
  <c r="R1941" i="1"/>
  <c r="Q1941" i="1"/>
  <c r="S1941" i="1" s="1"/>
  <c r="T1941" i="1" s="1"/>
  <c r="R1940" i="1"/>
  <c r="Q1940" i="1"/>
  <c r="R1939" i="1"/>
  <c r="Q1939" i="1"/>
  <c r="S1939" i="1" s="1"/>
  <c r="T1939" i="1" s="1"/>
  <c r="R1938" i="1"/>
  <c r="Q1938" i="1"/>
  <c r="R1937" i="1"/>
  <c r="Q1937" i="1"/>
  <c r="S1937" i="1" s="1"/>
  <c r="T1937" i="1" s="1"/>
  <c r="R1936" i="1"/>
  <c r="Q1936" i="1"/>
  <c r="R1935" i="1"/>
  <c r="Q1935" i="1"/>
  <c r="S1935" i="1" s="1"/>
  <c r="T1935" i="1" s="1"/>
  <c r="R1934" i="1"/>
  <c r="Q1934" i="1"/>
  <c r="R1933" i="1"/>
  <c r="Q1933" i="1"/>
  <c r="S1933" i="1" s="1"/>
  <c r="T1933" i="1" s="1"/>
  <c r="R1932" i="1"/>
  <c r="Q1932" i="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S1923" i="1" s="1"/>
  <c r="T1923" i="1" s="1"/>
  <c r="R1922" i="1"/>
  <c r="Q1922" i="1"/>
  <c r="R1921" i="1"/>
  <c r="Q1921" i="1"/>
  <c r="S1921" i="1" s="1"/>
  <c r="T1921" i="1" s="1"/>
  <c r="R1920" i="1"/>
  <c r="Q1920" i="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S1911" i="1" s="1"/>
  <c r="T1911" i="1" s="1"/>
  <c r="R1910" i="1"/>
  <c r="Q1910" i="1"/>
  <c r="R1909" i="1"/>
  <c r="Q1909" i="1"/>
  <c r="S1909" i="1" s="1"/>
  <c r="T1909" i="1" s="1"/>
  <c r="R1908" i="1"/>
  <c r="Q1908" i="1"/>
  <c r="R1907" i="1"/>
  <c r="Q1907" i="1"/>
  <c r="S1907" i="1" s="1"/>
  <c r="T1907" i="1" s="1"/>
  <c r="R1906" i="1"/>
  <c r="Q1906" i="1"/>
  <c r="R1905" i="1"/>
  <c r="Q1905" i="1"/>
  <c r="S1905" i="1" s="1"/>
  <c r="T1905" i="1" s="1"/>
  <c r="R1904" i="1"/>
  <c r="Q1904" i="1"/>
  <c r="R1903" i="1"/>
  <c r="Q1903" i="1"/>
  <c r="R1902" i="1"/>
  <c r="Q1902" i="1"/>
  <c r="R1901" i="1"/>
  <c r="Q1901" i="1"/>
  <c r="S1901" i="1" s="1"/>
  <c r="T1901" i="1" s="1"/>
  <c r="R1900" i="1"/>
  <c r="Q1900" i="1"/>
  <c r="R1899" i="1"/>
  <c r="Q1899" i="1"/>
  <c r="S1899" i="1" s="1"/>
  <c r="T1899" i="1" s="1"/>
  <c r="R1898" i="1"/>
  <c r="Q1898" i="1"/>
  <c r="R1897" i="1"/>
  <c r="Q1897" i="1"/>
  <c r="S1897" i="1" s="1"/>
  <c r="T1897" i="1" s="1"/>
  <c r="R1896" i="1"/>
  <c r="Q1896" i="1"/>
  <c r="R1895" i="1"/>
  <c r="Q1895" i="1"/>
  <c r="S1895" i="1" s="1"/>
  <c r="T1895" i="1" s="1"/>
  <c r="R1894" i="1"/>
  <c r="Q1894" i="1"/>
  <c r="R1893" i="1"/>
  <c r="Q1893" i="1"/>
  <c r="S1893" i="1" s="1"/>
  <c r="T1893" i="1" s="1"/>
  <c r="R1892" i="1"/>
  <c r="Q1892" i="1"/>
  <c r="R1891" i="1"/>
  <c r="Q1891" i="1"/>
  <c r="S1891" i="1" s="1"/>
  <c r="T1891" i="1" s="1"/>
  <c r="R1890" i="1"/>
  <c r="Q1890" i="1"/>
  <c r="R1889" i="1"/>
  <c r="Q1889" i="1"/>
  <c r="S1889" i="1" s="1"/>
  <c r="T1889" i="1" s="1"/>
  <c r="R1888" i="1"/>
  <c r="Q1888" i="1"/>
  <c r="R1887" i="1"/>
  <c r="Q1887" i="1"/>
  <c r="S1887" i="1" s="1"/>
  <c r="T1887" i="1" s="1"/>
  <c r="R1886" i="1"/>
  <c r="Q1886" i="1"/>
  <c r="R1885" i="1"/>
  <c r="Q1885" i="1"/>
  <c r="S1885" i="1" s="1"/>
  <c r="T1885" i="1" s="1"/>
  <c r="R1884" i="1"/>
  <c r="Q1884" i="1"/>
  <c r="R1883" i="1"/>
  <c r="Q1883" i="1"/>
  <c r="S1883" i="1" s="1"/>
  <c r="T1883" i="1" s="1"/>
  <c r="R1882" i="1"/>
  <c r="Q1882" i="1"/>
  <c r="R1881" i="1"/>
  <c r="Q1881" i="1"/>
  <c r="R1880" i="1"/>
  <c r="Q1880" i="1"/>
  <c r="R1879" i="1"/>
  <c r="Q1879" i="1"/>
  <c r="R1878" i="1"/>
  <c r="Q1878" i="1"/>
  <c r="R1877" i="1"/>
  <c r="Q1877" i="1"/>
  <c r="S1877" i="1" s="1"/>
  <c r="T1877" i="1" s="1"/>
  <c r="R1876" i="1"/>
  <c r="Q1876" i="1"/>
  <c r="R1875" i="1"/>
  <c r="Q1875" i="1"/>
  <c r="S1875" i="1" s="1"/>
  <c r="T1875" i="1" s="1"/>
  <c r="R1874" i="1"/>
  <c r="Q1874" i="1"/>
  <c r="R1873" i="1"/>
  <c r="Q1873" i="1"/>
  <c r="S1873" i="1" s="1"/>
  <c r="T1873" i="1" s="1"/>
  <c r="R1872" i="1"/>
  <c r="Q1872" i="1"/>
  <c r="R1871" i="1"/>
  <c r="Q1871" i="1"/>
  <c r="S1871" i="1" s="1"/>
  <c r="T1871" i="1" s="1"/>
  <c r="R1870" i="1"/>
  <c r="Q1870" i="1"/>
  <c r="R1869" i="1"/>
  <c r="Q1869" i="1"/>
  <c r="R1868" i="1"/>
  <c r="Q1868" i="1"/>
  <c r="R1867" i="1"/>
  <c r="Q1867" i="1"/>
  <c r="S1867" i="1" s="1"/>
  <c r="T1867" i="1" s="1"/>
  <c r="R1866" i="1"/>
  <c r="Q1866" i="1"/>
  <c r="R1865" i="1"/>
  <c r="Q1865" i="1"/>
  <c r="R1864" i="1"/>
  <c r="Q1864" i="1"/>
  <c r="R1863" i="1"/>
  <c r="Q1863" i="1"/>
  <c r="S1863" i="1" s="1"/>
  <c r="T1863" i="1" s="1"/>
  <c r="R1862" i="1"/>
  <c r="Q1862" i="1"/>
  <c r="R1861" i="1"/>
  <c r="Q1861" i="1"/>
  <c r="S1861" i="1" s="1"/>
  <c r="T1861" i="1" s="1"/>
  <c r="R1860" i="1"/>
  <c r="Q1860" i="1"/>
  <c r="R1859" i="1"/>
  <c r="Q1859" i="1"/>
  <c r="S1859" i="1" s="1"/>
  <c r="T1859" i="1" s="1"/>
  <c r="R1858" i="1"/>
  <c r="Q1858" i="1"/>
  <c r="R1857" i="1"/>
  <c r="Q1857" i="1"/>
  <c r="S1857" i="1" s="1"/>
  <c r="T1857" i="1" s="1"/>
  <c r="R1856" i="1"/>
  <c r="Q1856" i="1"/>
  <c r="R1855" i="1"/>
  <c r="Q1855" i="1"/>
  <c r="S1855" i="1" s="1"/>
  <c r="T1855" i="1" s="1"/>
  <c r="R1854" i="1"/>
  <c r="Q1854" i="1"/>
  <c r="R1853" i="1"/>
  <c r="Q1853" i="1"/>
  <c r="S1853" i="1" s="1"/>
  <c r="T1853" i="1" s="1"/>
  <c r="R1852" i="1"/>
  <c r="Q1852" i="1"/>
  <c r="R1851" i="1"/>
  <c r="Q1851" i="1"/>
  <c r="R1850" i="1"/>
  <c r="Q1850" i="1"/>
  <c r="R1849" i="1"/>
  <c r="Q1849" i="1"/>
  <c r="R1848" i="1"/>
  <c r="Q1848" i="1"/>
  <c r="R1847" i="1"/>
  <c r="Q1847" i="1"/>
  <c r="S1847" i="1" s="1"/>
  <c r="T1847" i="1" s="1"/>
  <c r="R1846" i="1"/>
  <c r="Q1846" i="1"/>
  <c r="R1845" i="1"/>
  <c r="Q1845" i="1"/>
  <c r="S1845" i="1" s="1"/>
  <c r="T1845" i="1" s="1"/>
  <c r="R1844" i="1"/>
  <c r="Q1844" i="1"/>
  <c r="R1843" i="1"/>
  <c r="Q1843" i="1"/>
  <c r="S1843" i="1" s="1"/>
  <c r="T1843" i="1" s="1"/>
  <c r="R1842" i="1"/>
  <c r="Q1842" i="1"/>
  <c r="R1841" i="1"/>
  <c r="Q1841" i="1"/>
  <c r="S1841" i="1" s="1"/>
  <c r="T1841" i="1" s="1"/>
  <c r="R1840" i="1"/>
  <c r="Q1840" i="1"/>
  <c r="R1839" i="1"/>
  <c r="Q1839" i="1"/>
  <c r="S1839" i="1" s="1"/>
  <c r="T1839" i="1" s="1"/>
  <c r="R1838" i="1"/>
  <c r="Q1838" i="1"/>
  <c r="R1837" i="1"/>
  <c r="Q1837" i="1"/>
  <c r="S1837" i="1" s="1"/>
  <c r="T1837" i="1" s="1"/>
  <c r="R1836" i="1"/>
  <c r="Q1836" i="1"/>
  <c r="R1835" i="1"/>
  <c r="Q1835" i="1"/>
  <c r="S1835" i="1" s="1"/>
  <c r="T1835" i="1" s="1"/>
  <c r="R1834" i="1"/>
  <c r="Q1834" i="1"/>
  <c r="R1833" i="1"/>
  <c r="Q1833" i="1"/>
  <c r="S1833" i="1" s="1"/>
  <c r="T1833" i="1" s="1"/>
  <c r="R1832" i="1"/>
  <c r="Q1832" i="1"/>
  <c r="R1831" i="1"/>
  <c r="Q1831" i="1"/>
  <c r="R1830" i="1"/>
  <c r="Q1830" i="1"/>
  <c r="R1829" i="1"/>
  <c r="Q1829" i="1"/>
  <c r="S1829" i="1" s="1"/>
  <c r="T1829" i="1" s="1"/>
  <c r="R1828" i="1"/>
  <c r="Q1828" i="1"/>
  <c r="R1827" i="1"/>
  <c r="Q1827" i="1"/>
  <c r="S1827" i="1" s="1"/>
  <c r="T1827" i="1" s="1"/>
  <c r="R1826" i="1"/>
  <c r="Q1826" i="1"/>
  <c r="R1825" i="1"/>
  <c r="Q1825" i="1"/>
  <c r="R1824" i="1"/>
  <c r="Q1824" i="1"/>
  <c r="R1823" i="1"/>
  <c r="Q1823" i="1"/>
  <c r="S1823" i="1" s="1"/>
  <c r="T1823" i="1" s="1"/>
  <c r="R1822" i="1"/>
  <c r="Q1822" i="1"/>
  <c r="R1821" i="1"/>
  <c r="Q1821" i="1"/>
  <c r="S1821" i="1" s="1"/>
  <c r="T1821" i="1" s="1"/>
  <c r="R1820" i="1"/>
  <c r="Q1820" i="1"/>
  <c r="R1819" i="1"/>
  <c r="Q1819" i="1"/>
  <c r="S1819" i="1" s="1"/>
  <c r="T1819" i="1" s="1"/>
  <c r="R1818" i="1"/>
  <c r="Q1818" i="1"/>
  <c r="R1817" i="1"/>
  <c r="Q1817" i="1"/>
  <c r="S1817" i="1" s="1"/>
  <c r="T1817" i="1" s="1"/>
  <c r="R1816" i="1"/>
  <c r="Q1816" i="1"/>
  <c r="R1815" i="1"/>
  <c r="Q1815" i="1"/>
  <c r="S1815" i="1" s="1"/>
  <c r="T1815" i="1" s="1"/>
  <c r="R1814" i="1"/>
  <c r="Q1814" i="1"/>
  <c r="R1813" i="1"/>
  <c r="Q1813" i="1"/>
  <c r="S1813" i="1" s="1"/>
  <c r="T1813" i="1" s="1"/>
  <c r="R1812" i="1"/>
  <c r="Q1812" i="1"/>
  <c r="R1811" i="1"/>
  <c r="Q1811" i="1"/>
  <c r="R1810" i="1"/>
  <c r="Q1810" i="1"/>
  <c r="R1809" i="1"/>
  <c r="Q1809" i="1"/>
  <c r="S1809" i="1" s="1"/>
  <c r="T1809" i="1" s="1"/>
  <c r="R1808" i="1"/>
  <c r="Q1808" i="1"/>
  <c r="R1807" i="1"/>
  <c r="Q1807" i="1"/>
  <c r="S1807" i="1" s="1"/>
  <c r="T1807" i="1" s="1"/>
  <c r="R1806" i="1"/>
  <c r="Q1806" i="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R1797" i="1"/>
  <c r="Q1797" i="1"/>
  <c r="S1797" i="1" s="1"/>
  <c r="T1797" i="1" s="1"/>
  <c r="R1796" i="1"/>
  <c r="Q1796" i="1"/>
  <c r="R1795" i="1"/>
  <c r="Q1795" i="1"/>
  <c r="S1795" i="1" s="1"/>
  <c r="T1795" i="1" s="1"/>
  <c r="R1794" i="1"/>
  <c r="Q1794" i="1"/>
  <c r="R1793" i="1"/>
  <c r="Q1793" i="1"/>
  <c r="S1793" i="1" s="1"/>
  <c r="T1793" i="1" s="1"/>
  <c r="R1792" i="1"/>
  <c r="Q1792" i="1"/>
  <c r="R1791" i="1"/>
  <c r="Q1791" i="1"/>
  <c r="S1791" i="1" s="1"/>
  <c r="T1791" i="1" s="1"/>
  <c r="R1790" i="1"/>
  <c r="Q1790" i="1"/>
  <c r="R1789" i="1"/>
  <c r="Q1789" i="1"/>
  <c r="S1789" i="1" s="1"/>
  <c r="T1789" i="1" s="1"/>
  <c r="R1788" i="1"/>
  <c r="Q1788" i="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R1775" i="1"/>
  <c r="Q1775" i="1"/>
  <c r="S1775" i="1" s="1"/>
  <c r="T1775" i="1" s="1"/>
  <c r="R1774" i="1"/>
  <c r="Q1774" i="1"/>
  <c r="R1773" i="1"/>
  <c r="Q1773" i="1"/>
  <c r="S1773" i="1" s="1"/>
  <c r="T1773" i="1" s="1"/>
  <c r="R1772" i="1"/>
  <c r="Q1772" i="1"/>
  <c r="R1771" i="1"/>
  <c r="Q1771" i="1"/>
  <c r="S1771" i="1" s="1"/>
  <c r="T1771" i="1" s="1"/>
  <c r="R1770" i="1"/>
  <c r="Q1770" i="1"/>
  <c r="R1769" i="1"/>
  <c r="Q1769" i="1"/>
  <c r="R1768" i="1"/>
  <c r="Q1768" i="1"/>
  <c r="R1767" i="1"/>
  <c r="Q1767" i="1"/>
  <c r="S1767" i="1" s="1"/>
  <c r="T1767" i="1" s="1"/>
  <c r="R1766" i="1"/>
  <c r="Q1766" i="1"/>
  <c r="R1765" i="1"/>
  <c r="Q1765" i="1"/>
  <c r="S1765" i="1" s="1"/>
  <c r="T1765" i="1" s="1"/>
  <c r="R1764" i="1"/>
  <c r="Q1764" i="1"/>
  <c r="R1763" i="1"/>
  <c r="Q1763" i="1"/>
  <c r="S1763" i="1" s="1"/>
  <c r="T1763" i="1" s="1"/>
  <c r="R1762" i="1"/>
  <c r="Q1762" i="1"/>
  <c r="R1761" i="1"/>
  <c r="Q1761" i="1"/>
  <c r="S1761" i="1" s="1"/>
  <c r="T1761" i="1" s="1"/>
  <c r="R1760" i="1"/>
  <c r="Q1760" i="1"/>
  <c r="R1759" i="1"/>
  <c r="Q1759" i="1"/>
  <c r="S1759" i="1" s="1"/>
  <c r="T1759" i="1" s="1"/>
  <c r="R1758" i="1"/>
  <c r="Q1758" i="1"/>
  <c r="R1757" i="1"/>
  <c r="Q1757" i="1"/>
  <c r="S1757" i="1" s="1"/>
  <c r="T1757" i="1" s="1"/>
  <c r="R1756" i="1"/>
  <c r="Q1756" i="1"/>
  <c r="R1755" i="1"/>
  <c r="Q1755" i="1"/>
  <c r="R1754" i="1"/>
  <c r="Q1754" i="1"/>
  <c r="R1753" i="1"/>
  <c r="Q1753" i="1"/>
  <c r="S1753" i="1" s="1"/>
  <c r="T1753" i="1" s="1"/>
  <c r="R1752" i="1"/>
  <c r="Q1752" i="1"/>
  <c r="R1751" i="1"/>
  <c r="Q1751" i="1"/>
  <c r="R1750" i="1"/>
  <c r="Q1750" i="1"/>
  <c r="R1749" i="1"/>
  <c r="Q1749" i="1"/>
  <c r="S1749" i="1" s="1"/>
  <c r="T1749" i="1" s="1"/>
  <c r="R1748" i="1"/>
  <c r="Q1748" i="1"/>
  <c r="R1747" i="1"/>
  <c r="Q1747" i="1"/>
  <c r="S1747" i="1" s="1"/>
  <c r="T1747" i="1" s="1"/>
  <c r="R1746" i="1"/>
  <c r="Q1746" i="1"/>
  <c r="R1745" i="1"/>
  <c r="Q1745" i="1"/>
  <c r="R1744" i="1"/>
  <c r="Q1744" i="1"/>
  <c r="R1743" i="1"/>
  <c r="Q1743" i="1"/>
  <c r="S1743" i="1" s="1"/>
  <c r="T1743" i="1" s="1"/>
  <c r="R1742" i="1"/>
  <c r="Q1742" i="1"/>
  <c r="R1741" i="1"/>
  <c r="Q1741" i="1"/>
  <c r="R1740" i="1"/>
  <c r="Q1740" i="1"/>
  <c r="R1739" i="1"/>
  <c r="Q1739" i="1"/>
  <c r="S1739" i="1" s="1"/>
  <c r="T1739" i="1" s="1"/>
  <c r="R1738" i="1"/>
  <c r="Q1738" i="1"/>
  <c r="R1737" i="1"/>
  <c r="Q1737" i="1"/>
  <c r="S1737" i="1" s="1"/>
  <c r="T1737" i="1" s="1"/>
  <c r="R1736" i="1"/>
  <c r="Q1736" i="1"/>
  <c r="R1735" i="1"/>
  <c r="Q1735" i="1"/>
  <c r="S1735" i="1" s="1"/>
  <c r="T1735" i="1" s="1"/>
  <c r="R1734" i="1"/>
  <c r="Q1734" i="1"/>
  <c r="R1733" i="1"/>
  <c r="Q1733" i="1"/>
  <c r="S1733" i="1" s="1"/>
  <c r="T1733" i="1" s="1"/>
  <c r="R1732" i="1"/>
  <c r="Q1732" i="1"/>
  <c r="R1731" i="1"/>
  <c r="Q1731" i="1"/>
  <c r="S1731" i="1" s="1"/>
  <c r="T1731" i="1" s="1"/>
  <c r="R1730" i="1"/>
  <c r="Q1730" i="1"/>
  <c r="R1729" i="1"/>
  <c r="Q1729" i="1"/>
  <c r="S1729" i="1" s="1"/>
  <c r="T1729" i="1" s="1"/>
  <c r="R1728" i="1"/>
  <c r="Q1728" i="1"/>
  <c r="R1727" i="1"/>
  <c r="Q1727" i="1"/>
  <c r="S1727" i="1" s="1"/>
  <c r="T1727" i="1" s="1"/>
  <c r="R1726" i="1"/>
  <c r="Q1726" i="1"/>
  <c r="R1725" i="1"/>
  <c r="Q1725" i="1"/>
  <c r="S1725" i="1" s="1"/>
  <c r="T1725" i="1" s="1"/>
  <c r="R1724" i="1"/>
  <c r="Q1724" i="1"/>
  <c r="R1723" i="1"/>
  <c r="Q1723" i="1"/>
  <c r="R1722" i="1"/>
  <c r="Q1722" i="1"/>
  <c r="R1721" i="1"/>
  <c r="Q1721" i="1"/>
  <c r="S1721" i="1" s="1"/>
  <c r="T1721" i="1" s="1"/>
  <c r="R1720" i="1"/>
  <c r="Q1720" i="1"/>
  <c r="R1719" i="1"/>
  <c r="Q1719" i="1"/>
  <c r="S1719" i="1" s="1"/>
  <c r="T1719" i="1" s="1"/>
  <c r="R1718" i="1"/>
  <c r="Q1718" i="1"/>
  <c r="R1717" i="1"/>
  <c r="Q1717" i="1"/>
  <c r="R1716" i="1"/>
  <c r="Q1716" i="1"/>
  <c r="R1715" i="1"/>
  <c r="Q1715" i="1"/>
  <c r="S1715" i="1" s="1"/>
  <c r="T1715" i="1" s="1"/>
  <c r="R1714" i="1"/>
  <c r="Q1714" i="1"/>
  <c r="R1713" i="1"/>
  <c r="Q1713" i="1"/>
  <c r="S1713" i="1" s="1"/>
  <c r="T1713" i="1" s="1"/>
  <c r="R1712" i="1"/>
  <c r="Q1712" i="1"/>
  <c r="R1711" i="1"/>
  <c r="Q1711" i="1"/>
  <c r="S1711" i="1" s="1"/>
  <c r="T1711" i="1" s="1"/>
  <c r="R1710" i="1"/>
  <c r="Q1710" i="1"/>
  <c r="R1709" i="1"/>
  <c r="Q1709" i="1"/>
  <c r="S1709" i="1" s="1"/>
  <c r="T1709" i="1" s="1"/>
  <c r="R1708" i="1"/>
  <c r="Q1708" i="1"/>
  <c r="R1707" i="1"/>
  <c r="Q1707" i="1"/>
  <c r="R1706" i="1"/>
  <c r="Q1706" i="1"/>
  <c r="R1705" i="1"/>
  <c r="Q1705" i="1"/>
  <c r="S1705" i="1" s="1"/>
  <c r="T1705" i="1" s="1"/>
  <c r="R1704" i="1"/>
  <c r="Q1704" i="1"/>
  <c r="R1703" i="1"/>
  <c r="Q1703" i="1"/>
  <c r="S1703" i="1" s="1"/>
  <c r="T1703" i="1" s="1"/>
  <c r="R1702" i="1"/>
  <c r="Q1702" i="1"/>
  <c r="R1701" i="1"/>
  <c r="Q1701" i="1"/>
  <c r="S1701" i="1" s="1"/>
  <c r="T1701" i="1" s="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R1691" i="1"/>
  <c r="Q1691" i="1"/>
  <c r="S1691" i="1" s="1"/>
  <c r="T1691" i="1" s="1"/>
  <c r="R1690" i="1"/>
  <c r="Q1690" i="1"/>
  <c r="R1689" i="1"/>
  <c r="Q1689" i="1"/>
  <c r="S1689" i="1" s="1"/>
  <c r="T1689" i="1" s="1"/>
  <c r="R1688" i="1"/>
  <c r="Q1688" i="1"/>
  <c r="R1687" i="1"/>
  <c r="Q1687" i="1"/>
  <c r="S1687" i="1" s="1"/>
  <c r="T1687" i="1" s="1"/>
  <c r="R1686" i="1"/>
  <c r="Q1686" i="1"/>
  <c r="R1685" i="1"/>
  <c r="Q1685" i="1"/>
  <c r="S1685" i="1" s="1"/>
  <c r="T1685" i="1" s="1"/>
  <c r="R1684" i="1"/>
  <c r="Q1684" i="1"/>
  <c r="R1683" i="1"/>
  <c r="Q1683" i="1"/>
  <c r="S1683" i="1" s="1"/>
  <c r="T1683" i="1" s="1"/>
  <c r="R1682" i="1"/>
  <c r="Q1682" i="1"/>
  <c r="R1681" i="1"/>
  <c r="Q1681" i="1"/>
  <c r="S1681" i="1" s="1"/>
  <c r="T1681" i="1" s="1"/>
  <c r="R1680" i="1"/>
  <c r="Q1680" i="1"/>
  <c r="R1679" i="1"/>
  <c r="Q1679" i="1"/>
  <c r="S1679" i="1" s="1"/>
  <c r="T1679" i="1" s="1"/>
  <c r="R1678" i="1"/>
  <c r="Q1678" i="1"/>
  <c r="R1677" i="1"/>
  <c r="Q1677" i="1"/>
  <c r="S1677" i="1" s="1"/>
  <c r="T1677" i="1" s="1"/>
  <c r="R1676" i="1"/>
  <c r="Q1676" i="1"/>
  <c r="R1675" i="1"/>
  <c r="Q1675" i="1"/>
  <c r="S1675" i="1" s="1"/>
  <c r="T1675" i="1" s="1"/>
  <c r="R1674" i="1"/>
  <c r="Q1674" i="1"/>
  <c r="R1673" i="1"/>
  <c r="Q1673" i="1"/>
  <c r="S1673" i="1" s="1"/>
  <c r="T1673" i="1" s="1"/>
  <c r="R1672" i="1"/>
  <c r="Q1672" i="1"/>
  <c r="R1671" i="1"/>
  <c r="Q1671" i="1"/>
  <c r="S1671" i="1" s="1"/>
  <c r="T1671" i="1" s="1"/>
  <c r="R1670" i="1"/>
  <c r="Q1670" i="1"/>
  <c r="R1669" i="1"/>
  <c r="Q1669" i="1"/>
  <c r="S1669" i="1" s="1"/>
  <c r="T1669" i="1" s="1"/>
  <c r="R1668" i="1"/>
  <c r="Q1668" i="1"/>
  <c r="R1667" i="1"/>
  <c r="Q1667" i="1"/>
  <c r="S1667" i="1" s="1"/>
  <c r="T1667" i="1" s="1"/>
  <c r="R1666" i="1"/>
  <c r="Q1666" i="1"/>
  <c r="R1665" i="1"/>
  <c r="Q1665" i="1"/>
  <c r="S1665" i="1" s="1"/>
  <c r="T1665" i="1" s="1"/>
  <c r="R1664" i="1"/>
  <c r="Q1664" i="1"/>
  <c r="R1663" i="1"/>
  <c r="Q1663" i="1"/>
  <c r="S1663" i="1" s="1"/>
  <c r="T1663" i="1" s="1"/>
  <c r="R1662" i="1"/>
  <c r="Q1662" i="1"/>
  <c r="R1661" i="1"/>
  <c r="Q1661" i="1"/>
  <c r="S1661" i="1" s="1"/>
  <c r="T1661" i="1" s="1"/>
  <c r="R1660" i="1"/>
  <c r="Q1660" i="1"/>
  <c r="R1659" i="1"/>
  <c r="Q1659" i="1"/>
  <c r="S1659" i="1" s="1"/>
  <c r="T1659" i="1" s="1"/>
  <c r="R1658" i="1"/>
  <c r="Q1658" i="1"/>
  <c r="R1657" i="1"/>
  <c r="Q1657" i="1"/>
  <c r="S1657" i="1" s="1"/>
  <c r="T1657" i="1" s="1"/>
  <c r="R1656" i="1"/>
  <c r="Q1656" i="1"/>
  <c r="R1655" i="1"/>
  <c r="Q1655" i="1"/>
  <c r="S1655" i="1" s="1"/>
  <c r="T1655" i="1" s="1"/>
  <c r="R1654" i="1"/>
  <c r="Q1654" i="1"/>
  <c r="R1653" i="1"/>
  <c r="Q1653" i="1"/>
  <c r="S1653" i="1" s="1"/>
  <c r="T1653" i="1" s="1"/>
  <c r="R1652" i="1"/>
  <c r="Q1652" i="1"/>
  <c r="R1651" i="1"/>
  <c r="Q1651" i="1"/>
  <c r="S1651" i="1" s="1"/>
  <c r="T1651" i="1" s="1"/>
  <c r="R1650" i="1"/>
  <c r="Q1650" i="1"/>
  <c r="R1649" i="1"/>
  <c r="Q1649" i="1"/>
  <c r="S1649" i="1" s="1"/>
  <c r="T1649" i="1" s="1"/>
  <c r="R1648" i="1"/>
  <c r="Q1648" i="1"/>
  <c r="R1647" i="1"/>
  <c r="Q1647" i="1"/>
  <c r="S1647" i="1" s="1"/>
  <c r="T1647" i="1" s="1"/>
  <c r="R1646" i="1"/>
  <c r="Q1646" i="1"/>
  <c r="R1645" i="1"/>
  <c r="Q1645" i="1"/>
  <c r="S1645" i="1" s="1"/>
  <c r="T1645" i="1" s="1"/>
  <c r="R1644" i="1"/>
  <c r="Q1644" i="1"/>
  <c r="R1643" i="1"/>
  <c r="Q1643" i="1"/>
  <c r="S1643" i="1" s="1"/>
  <c r="T1643" i="1" s="1"/>
  <c r="R1642" i="1"/>
  <c r="Q1642" i="1"/>
  <c r="R1641" i="1"/>
  <c r="Q1641" i="1"/>
  <c r="S1641" i="1" s="1"/>
  <c r="T1641" i="1" s="1"/>
  <c r="R1640" i="1"/>
  <c r="Q1640" i="1"/>
  <c r="R1639" i="1"/>
  <c r="Q1639" i="1"/>
  <c r="S1639" i="1" s="1"/>
  <c r="T1639" i="1" s="1"/>
  <c r="R1638" i="1"/>
  <c r="Q1638" i="1"/>
  <c r="R1637" i="1"/>
  <c r="Q1637" i="1"/>
  <c r="S1637" i="1" s="1"/>
  <c r="T1637" i="1" s="1"/>
  <c r="R1636" i="1"/>
  <c r="Q1636" i="1"/>
  <c r="R1635" i="1"/>
  <c r="Q1635" i="1"/>
  <c r="S1635" i="1" s="1"/>
  <c r="T1635" i="1" s="1"/>
  <c r="R1634" i="1"/>
  <c r="Q1634" i="1"/>
  <c r="R1633" i="1"/>
  <c r="Q1633" i="1"/>
  <c r="S1633" i="1" s="1"/>
  <c r="T1633" i="1" s="1"/>
  <c r="R1632" i="1"/>
  <c r="Q1632" i="1"/>
  <c r="R1631" i="1"/>
  <c r="Q1631" i="1"/>
  <c r="S1631" i="1" s="1"/>
  <c r="T1631" i="1" s="1"/>
  <c r="R1630" i="1"/>
  <c r="Q1630" i="1"/>
  <c r="R1629" i="1"/>
  <c r="Q1629" i="1"/>
  <c r="S1629" i="1" s="1"/>
  <c r="T1629" i="1" s="1"/>
  <c r="R1628" i="1"/>
  <c r="Q1628" i="1"/>
  <c r="R1627" i="1"/>
  <c r="Q1627" i="1"/>
  <c r="S1627" i="1" s="1"/>
  <c r="T1627" i="1" s="1"/>
  <c r="R1626" i="1"/>
  <c r="Q1626" i="1"/>
  <c r="R1625" i="1"/>
  <c r="Q1625" i="1"/>
  <c r="S1625" i="1" s="1"/>
  <c r="T1625" i="1" s="1"/>
  <c r="R1624" i="1"/>
  <c r="Q1624" i="1"/>
  <c r="R1623" i="1"/>
  <c r="Q1623" i="1"/>
  <c r="S1623" i="1" s="1"/>
  <c r="T1623" i="1" s="1"/>
  <c r="R1622" i="1"/>
  <c r="Q1622" i="1"/>
  <c r="R1621" i="1"/>
  <c r="Q1621" i="1"/>
  <c r="S1621" i="1" s="1"/>
  <c r="T1621" i="1" s="1"/>
  <c r="R1620" i="1"/>
  <c r="Q1620" i="1"/>
  <c r="R1619" i="1"/>
  <c r="Q1619" i="1"/>
  <c r="R1618" i="1"/>
  <c r="Q1618" i="1"/>
  <c r="R1617" i="1"/>
  <c r="Q1617" i="1"/>
  <c r="S1617" i="1" s="1"/>
  <c r="T1617" i="1" s="1"/>
  <c r="R1616" i="1"/>
  <c r="Q1616" i="1"/>
  <c r="R1615" i="1"/>
  <c r="Q1615" i="1"/>
  <c r="S1615" i="1" s="1"/>
  <c r="T1615" i="1" s="1"/>
  <c r="R1614" i="1"/>
  <c r="Q1614" i="1"/>
  <c r="R1613" i="1"/>
  <c r="Q1613" i="1"/>
  <c r="S1613" i="1" s="1"/>
  <c r="T1613" i="1" s="1"/>
  <c r="R1612" i="1"/>
  <c r="Q1612" i="1"/>
  <c r="R1611" i="1"/>
  <c r="Q1611" i="1"/>
  <c r="S1611" i="1" s="1"/>
  <c r="T1611" i="1" s="1"/>
  <c r="R1610" i="1"/>
  <c r="Q1610" i="1"/>
  <c r="R1609" i="1"/>
  <c r="Q1609" i="1"/>
  <c r="S1609" i="1" s="1"/>
  <c r="T1609" i="1" s="1"/>
  <c r="R1608" i="1"/>
  <c r="Q1608" i="1"/>
  <c r="R1607" i="1"/>
  <c r="Q1607" i="1"/>
  <c r="S1607" i="1" s="1"/>
  <c r="T1607" i="1" s="1"/>
  <c r="R1606" i="1"/>
  <c r="Q1606" i="1"/>
  <c r="R1605" i="1"/>
  <c r="Q1605" i="1"/>
  <c r="S1605" i="1" s="1"/>
  <c r="T1605" i="1" s="1"/>
  <c r="R1604" i="1"/>
  <c r="Q1604" i="1"/>
  <c r="R1603" i="1"/>
  <c r="Q1603" i="1"/>
  <c r="S1603" i="1" s="1"/>
  <c r="T1603" i="1" s="1"/>
  <c r="R1602" i="1"/>
  <c r="Q1602" i="1"/>
  <c r="R1601" i="1"/>
  <c r="Q1601" i="1"/>
  <c r="S1601" i="1" s="1"/>
  <c r="T1601" i="1" s="1"/>
  <c r="R1600" i="1"/>
  <c r="Q1600" i="1"/>
  <c r="R1599" i="1"/>
  <c r="Q1599" i="1"/>
  <c r="S1599" i="1" s="1"/>
  <c r="T1599" i="1" s="1"/>
  <c r="R1598" i="1"/>
  <c r="Q1598" i="1"/>
  <c r="R1597" i="1"/>
  <c r="Q1597" i="1"/>
  <c r="S1597" i="1" s="1"/>
  <c r="T1597" i="1" s="1"/>
  <c r="R1596" i="1"/>
  <c r="Q1596" i="1"/>
  <c r="R1595" i="1"/>
  <c r="Q1595" i="1"/>
  <c r="S1595" i="1" s="1"/>
  <c r="T1595" i="1" s="1"/>
  <c r="R1594" i="1"/>
  <c r="Q1594" i="1"/>
  <c r="R1593" i="1"/>
  <c r="Q1593" i="1"/>
  <c r="S1593" i="1" s="1"/>
  <c r="T1593" i="1" s="1"/>
  <c r="R1592" i="1"/>
  <c r="Q1592" i="1"/>
  <c r="R1591" i="1"/>
  <c r="Q1591" i="1"/>
  <c r="R1590" i="1"/>
  <c r="Q1590" i="1"/>
  <c r="R1589" i="1"/>
  <c r="Q1589" i="1"/>
  <c r="S1589" i="1" s="1"/>
  <c r="T1589" i="1" s="1"/>
  <c r="R1588" i="1"/>
  <c r="Q1588" i="1"/>
  <c r="R1587" i="1"/>
  <c r="Q1587" i="1"/>
  <c r="R1586" i="1"/>
  <c r="Q1586" i="1"/>
  <c r="R1585" i="1"/>
  <c r="Q1585" i="1"/>
  <c r="S1585" i="1" s="1"/>
  <c r="T1585" i="1" s="1"/>
  <c r="R1584" i="1"/>
  <c r="Q1584" i="1"/>
  <c r="R1583" i="1"/>
  <c r="Q1583" i="1"/>
  <c r="S1583" i="1" s="1"/>
  <c r="T1583" i="1" s="1"/>
  <c r="R1582" i="1"/>
  <c r="Q1582" i="1"/>
  <c r="R1581" i="1"/>
  <c r="Q1581" i="1"/>
  <c r="S1581" i="1" s="1"/>
  <c r="T1581" i="1" s="1"/>
  <c r="R1580" i="1"/>
  <c r="Q1580" i="1"/>
  <c r="R1579" i="1"/>
  <c r="Q1579" i="1"/>
  <c r="S1579" i="1" s="1"/>
  <c r="T1579" i="1" s="1"/>
  <c r="R1578" i="1"/>
  <c r="Q1578" i="1"/>
  <c r="R1577" i="1"/>
  <c r="Q1577" i="1"/>
  <c r="S1577" i="1" s="1"/>
  <c r="T1577" i="1" s="1"/>
  <c r="R1576" i="1"/>
  <c r="Q1576" i="1"/>
  <c r="R1575" i="1"/>
  <c r="Q1575" i="1"/>
  <c r="S1575" i="1" s="1"/>
  <c r="T1575" i="1" s="1"/>
  <c r="R1574" i="1"/>
  <c r="Q1574" i="1"/>
  <c r="R1573" i="1"/>
  <c r="Q1573" i="1"/>
  <c r="S1573" i="1" s="1"/>
  <c r="T1573" i="1" s="1"/>
  <c r="R1572" i="1"/>
  <c r="Q1572" i="1"/>
  <c r="R1571" i="1"/>
  <c r="Q1571" i="1"/>
  <c r="S1571" i="1" s="1"/>
  <c r="T1571" i="1" s="1"/>
  <c r="R1570" i="1"/>
  <c r="Q1570" i="1"/>
  <c r="R1569" i="1"/>
  <c r="Q1569" i="1"/>
  <c r="S1569" i="1" s="1"/>
  <c r="T1569" i="1" s="1"/>
  <c r="R1568" i="1"/>
  <c r="Q1568" i="1"/>
  <c r="R1567" i="1"/>
  <c r="Q1567" i="1"/>
  <c r="R1566" i="1"/>
  <c r="Q1566" i="1"/>
  <c r="R1565" i="1"/>
  <c r="Q1565" i="1"/>
  <c r="S1565" i="1" s="1"/>
  <c r="T1565" i="1" s="1"/>
  <c r="R1564" i="1"/>
  <c r="Q1564" i="1"/>
  <c r="R1563" i="1"/>
  <c r="Q1563" i="1"/>
  <c r="S1563" i="1" s="1"/>
  <c r="T1563" i="1" s="1"/>
  <c r="R1562" i="1"/>
  <c r="Q1562" i="1"/>
  <c r="R1561" i="1"/>
  <c r="Q1561" i="1"/>
  <c r="S1561" i="1" s="1"/>
  <c r="T1561" i="1" s="1"/>
  <c r="R1560" i="1"/>
  <c r="Q1560" i="1"/>
  <c r="R1559" i="1"/>
  <c r="Q1559" i="1"/>
  <c r="S1559" i="1" s="1"/>
  <c r="T1559" i="1" s="1"/>
  <c r="R1558" i="1"/>
  <c r="Q1558" i="1"/>
  <c r="R1557" i="1"/>
  <c r="Q1557" i="1"/>
  <c r="S1557" i="1" s="1"/>
  <c r="T1557" i="1" s="1"/>
  <c r="R1556" i="1"/>
  <c r="Q1556" i="1"/>
  <c r="R1555" i="1"/>
  <c r="Q1555" i="1"/>
  <c r="S1555" i="1" s="1"/>
  <c r="T1555" i="1" s="1"/>
  <c r="R1554" i="1"/>
  <c r="Q1554" i="1"/>
  <c r="R1553" i="1"/>
  <c r="Q1553" i="1"/>
  <c r="S1553" i="1" s="1"/>
  <c r="T1553" i="1" s="1"/>
  <c r="R1552" i="1"/>
  <c r="Q1552" i="1"/>
  <c r="R1551" i="1"/>
  <c r="Q1551" i="1"/>
  <c r="S1551" i="1" s="1"/>
  <c r="T1551" i="1" s="1"/>
  <c r="R1550" i="1"/>
  <c r="Q1550" i="1"/>
  <c r="R1549" i="1"/>
  <c r="Q1549" i="1"/>
  <c r="R1548" i="1"/>
  <c r="Q1548" i="1"/>
  <c r="R1547" i="1"/>
  <c r="Q1547" i="1"/>
  <c r="S1547" i="1" s="1"/>
  <c r="T1547" i="1" s="1"/>
  <c r="R1546" i="1"/>
  <c r="Q1546" i="1"/>
  <c r="R1545" i="1"/>
  <c r="Q1545" i="1"/>
  <c r="S1545" i="1" s="1"/>
  <c r="T1545" i="1" s="1"/>
  <c r="R1544" i="1"/>
  <c r="Q1544" i="1"/>
  <c r="R1543" i="1"/>
  <c r="Q1543" i="1"/>
  <c r="S1543" i="1" s="1"/>
  <c r="T1543" i="1" s="1"/>
  <c r="R1542" i="1"/>
  <c r="Q1542" i="1"/>
  <c r="R1541" i="1"/>
  <c r="Q1541" i="1"/>
  <c r="S1541" i="1" s="1"/>
  <c r="T1541" i="1" s="1"/>
  <c r="R1540" i="1"/>
  <c r="Q1540" i="1"/>
  <c r="R1539" i="1"/>
  <c r="Q1539" i="1"/>
  <c r="S1539" i="1" s="1"/>
  <c r="T1539" i="1" s="1"/>
  <c r="R1538" i="1"/>
  <c r="Q1538" i="1"/>
  <c r="R1537" i="1"/>
  <c r="Q1537" i="1"/>
  <c r="S1537" i="1" s="1"/>
  <c r="T1537" i="1" s="1"/>
  <c r="R1536" i="1"/>
  <c r="Q1536" i="1"/>
  <c r="R1535" i="1"/>
  <c r="Q1535" i="1"/>
  <c r="S1535" i="1" s="1"/>
  <c r="T1535" i="1" s="1"/>
  <c r="R1534" i="1"/>
  <c r="Q1534" i="1"/>
  <c r="R1533" i="1"/>
  <c r="Q1533" i="1"/>
  <c r="S1533" i="1" s="1"/>
  <c r="T1533" i="1" s="1"/>
  <c r="R1532" i="1"/>
  <c r="Q1532" i="1"/>
  <c r="R1531" i="1"/>
  <c r="Q1531" i="1"/>
  <c r="S1531" i="1" s="1"/>
  <c r="T1531" i="1" s="1"/>
  <c r="R1530" i="1"/>
  <c r="Q1530" i="1"/>
  <c r="R1529" i="1"/>
  <c r="Q1529" i="1"/>
  <c r="R1528" i="1"/>
  <c r="Q1528" i="1"/>
  <c r="R1527" i="1"/>
  <c r="Q1527" i="1"/>
  <c r="S1527" i="1" s="1"/>
  <c r="T1527" i="1" s="1"/>
  <c r="R1526" i="1"/>
  <c r="Q1526" i="1"/>
  <c r="R1525" i="1"/>
  <c r="Q1525" i="1"/>
  <c r="R1524" i="1"/>
  <c r="Q1524" i="1"/>
  <c r="R1523" i="1"/>
  <c r="Q1523" i="1"/>
  <c r="S1523" i="1" s="1"/>
  <c r="T1523" i="1" s="1"/>
  <c r="R1522" i="1"/>
  <c r="Q1522" i="1"/>
  <c r="R1521" i="1"/>
  <c r="Q1521" i="1"/>
  <c r="R1520" i="1"/>
  <c r="Q1520" i="1"/>
  <c r="R1519" i="1"/>
  <c r="Q1519" i="1"/>
  <c r="R1518" i="1"/>
  <c r="Q1518" i="1"/>
  <c r="R1517" i="1"/>
  <c r="Q1517" i="1"/>
  <c r="R1516" i="1"/>
  <c r="Q1516" i="1"/>
  <c r="R1515" i="1"/>
  <c r="Q1515" i="1"/>
  <c r="R1514" i="1"/>
  <c r="Q1514" i="1"/>
  <c r="R1513" i="1"/>
  <c r="Q1513" i="1"/>
  <c r="R1512" i="1"/>
  <c r="Q1512" i="1"/>
  <c r="R1511" i="1"/>
  <c r="Q1511" i="1"/>
  <c r="S1511" i="1" s="1"/>
  <c r="T1511" i="1" s="1"/>
  <c r="R1510" i="1"/>
  <c r="Q1510" i="1"/>
  <c r="R1509" i="1"/>
  <c r="Q1509" i="1"/>
  <c r="S1509" i="1" s="1"/>
  <c r="T1509" i="1" s="1"/>
  <c r="R1508" i="1"/>
  <c r="Q1508" i="1"/>
  <c r="R1507" i="1"/>
  <c r="Q1507" i="1"/>
  <c r="S1507" i="1" s="1"/>
  <c r="T1507" i="1" s="1"/>
  <c r="R1506" i="1"/>
  <c r="Q1506" i="1"/>
  <c r="R1505" i="1"/>
  <c r="Q1505" i="1"/>
  <c r="S1505" i="1" s="1"/>
  <c r="T1505" i="1" s="1"/>
  <c r="R1504" i="1"/>
  <c r="Q1504" i="1"/>
  <c r="R1503" i="1"/>
  <c r="Q1503" i="1"/>
  <c r="S1503" i="1" s="1"/>
  <c r="T1503" i="1" s="1"/>
  <c r="R1502" i="1"/>
  <c r="Q1502" i="1"/>
  <c r="R1501" i="1"/>
  <c r="Q1501" i="1"/>
  <c r="S1501" i="1" s="1"/>
  <c r="T1501" i="1" s="1"/>
  <c r="R1500" i="1"/>
  <c r="Q1500" i="1"/>
  <c r="R1499" i="1"/>
  <c r="Q1499" i="1"/>
  <c r="S1499" i="1" s="1"/>
  <c r="T1499" i="1" s="1"/>
  <c r="R1498" i="1"/>
  <c r="Q1498" i="1"/>
  <c r="R1497" i="1"/>
  <c r="Q1497" i="1"/>
  <c r="S1497" i="1" s="1"/>
  <c r="T1497" i="1" s="1"/>
  <c r="R1496" i="1"/>
  <c r="Q1496" i="1"/>
  <c r="R1495" i="1"/>
  <c r="Q1495" i="1"/>
  <c r="R1494" i="1"/>
  <c r="Q1494" i="1"/>
  <c r="R1493" i="1"/>
  <c r="Q1493" i="1"/>
  <c r="S1493" i="1" s="1"/>
  <c r="T1493" i="1" s="1"/>
  <c r="R1492" i="1"/>
  <c r="Q1492" i="1"/>
  <c r="R1491" i="1"/>
  <c r="Q1491" i="1"/>
  <c r="S1491" i="1" s="1"/>
  <c r="T1491" i="1" s="1"/>
  <c r="R1490" i="1"/>
  <c r="Q1490" i="1"/>
  <c r="R1489" i="1"/>
  <c r="Q1489" i="1"/>
  <c r="S1489" i="1" s="1"/>
  <c r="T1489" i="1" s="1"/>
  <c r="R1488" i="1"/>
  <c r="Q1488" i="1"/>
  <c r="R1487" i="1"/>
  <c r="Q1487" i="1"/>
  <c r="S1487" i="1" s="1"/>
  <c r="T1487" i="1" s="1"/>
  <c r="R1486" i="1"/>
  <c r="Q1486" i="1"/>
  <c r="R1485" i="1"/>
  <c r="Q1485" i="1"/>
  <c r="S1485" i="1" s="1"/>
  <c r="T1485" i="1" s="1"/>
  <c r="R1484" i="1"/>
  <c r="Q1484" i="1"/>
  <c r="R1483" i="1"/>
  <c r="Q1483" i="1"/>
  <c r="S1483" i="1" s="1"/>
  <c r="T1483" i="1" s="1"/>
  <c r="R1482" i="1"/>
  <c r="Q1482" i="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S1473" i="1" s="1"/>
  <c r="T1473" i="1" s="1"/>
  <c r="R1472" i="1"/>
  <c r="Q1472" i="1"/>
  <c r="R1471" i="1"/>
  <c r="Q1471" i="1"/>
  <c r="S1471" i="1" s="1"/>
  <c r="T1471" i="1" s="1"/>
  <c r="R1470" i="1"/>
  <c r="Q1470" i="1"/>
  <c r="R1469" i="1"/>
  <c r="Q1469" i="1"/>
  <c r="S1469" i="1" s="1"/>
  <c r="T1469" i="1" s="1"/>
  <c r="R1468" i="1"/>
  <c r="Q1468" i="1"/>
  <c r="R1467" i="1"/>
  <c r="Q1467" i="1"/>
  <c r="S1467" i="1" s="1"/>
  <c r="T1467" i="1" s="1"/>
  <c r="R1466" i="1"/>
  <c r="Q1466" i="1"/>
  <c r="R1465" i="1"/>
  <c r="Q1465" i="1"/>
  <c r="S1465" i="1" s="1"/>
  <c r="T1465" i="1" s="1"/>
  <c r="R1464" i="1"/>
  <c r="Q1464" i="1"/>
  <c r="R1463" i="1"/>
  <c r="Q1463" i="1"/>
  <c r="S1463" i="1" s="1"/>
  <c r="T1463" i="1" s="1"/>
  <c r="R1462" i="1"/>
  <c r="Q1462" i="1"/>
  <c r="R1461" i="1"/>
  <c r="Q1461" i="1"/>
  <c r="S1461" i="1" s="1"/>
  <c r="T1461" i="1" s="1"/>
  <c r="R1460" i="1"/>
  <c r="Q1460" i="1"/>
  <c r="R1459" i="1"/>
  <c r="Q1459" i="1"/>
  <c r="S1459" i="1" s="1"/>
  <c r="T1459" i="1" s="1"/>
  <c r="R1458" i="1"/>
  <c r="Q1458" i="1"/>
  <c r="R1457" i="1"/>
  <c r="Q1457" i="1"/>
  <c r="S1457" i="1" s="1"/>
  <c r="T1457" i="1" s="1"/>
  <c r="R1456" i="1"/>
  <c r="Q1456" i="1"/>
  <c r="R1455" i="1"/>
  <c r="Q1455" i="1"/>
  <c r="S1455" i="1" s="1"/>
  <c r="T1455" i="1" s="1"/>
  <c r="R1454" i="1"/>
  <c r="Q1454" i="1"/>
  <c r="R1453" i="1"/>
  <c r="Q1453" i="1"/>
  <c r="S1453" i="1" s="1"/>
  <c r="T1453" i="1" s="1"/>
  <c r="R1452" i="1"/>
  <c r="Q1452" i="1"/>
  <c r="R1451" i="1"/>
  <c r="Q1451" i="1"/>
  <c r="S1451" i="1" s="1"/>
  <c r="T1451" i="1" s="1"/>
  <c r="R1450" i="1"/>
  <c r="Q1450" i="1"/>
  <c r="R1449" i="1"/>
  <c r="Q1449" i="1"/>
  <c r="S1449" i="1" s="1"/>
  <c r="T1449" i="1" s="1"/>
  <c r="R1448" i="1"/>
  <c r="Q1448" i="1"/>
  <c r="R1447" i="1"/>
  <c r="Q1447" i="1"/>
  <c r="S1447" i="1" s="1"/>
  <c r="T1447" i="1" s="1"/>
  <c r="R1446" i="1"/>
  <c r="Q1446" i="1"/>
  <c r="R1445" i="1"/>
  <c r="Q1445" i="1"/>
  <c r="S1445" i="1" s="1"/>
  <c r="T1445" i="1" s="1"/>
  <c r="R1444" i="1"/>
  <c r="Q1444" i="1"/>
  <c r="R1443" i="1"/>
  <c r="Q1443" i="1"/>
  <c r="S1443" i="1" s="1"/>
  <c r="T1443" i="1" s="1"/>
  <c r="R1442" i="1"/>
  <c r="Q1442" i="1"/>
  <c r="R1441" i="1"/>
  <c r="Q1441" i="1"/>
  <c r="S1441" i="1" s="1"/>
  <c r="T1441" i="1" s="1"/>
  <c r="R1440" i="1"/>
  <c r="Q1440" i="1"/>
  <c r="R1439" i="1"/>
  <c r="Q1439" i="1"/>
  <c r="S1439" i="1" s="1"/>
  <c r="T1439" i="1" s="1"/>
  <c r="R1438" i="1"/>
  <c r="Q1438" i="1"/>
  <c r="R1437" i="1"/>
  <c r="Q1437" i="1"/>
  <c r="S1437" i="1" s="1"/>
  <c r="T1437" i="1" s="1"/>
  <c r="R1436" i="1"/>
  <c r="Q1436" i="1"/>
  <c r="R1435" i="1"/>
  <c r="Q1435" i="1"/>
  <c r="S1435" i="1" s="1"/>
  <c r="T1435" i="1" s="1"/>
  <c r="R1434" i="1"/>
  <c r="Q1434" i="1"/>
  <c r="R1433" i="1"/>
  <c r="Q1433" i="1"/>
  <c r="S1433" i="1" s="1"/>
  <c r="T1433" i="1" s="1"/>
  <c r="R1432" i="1"/>
  <c r="Q1432" i="1"/>
  <c r="R1431" i="1"/>
  <c r="Q1431" i="1"/>
  <c r="S1431" i="1" s="1"/>
  <c r="T1431" i="1" s="1"/>
  <c r="R1430" i="1"/>
  <c r="Q1430" i="1"/>
  <c r="R1429" i="1"/>
  <c r="Q1429" i="1"/>
  <c r="S1429" i="1" s="1"/>
  <c r="T1429" i="1" s="1"/>
  <c r="R1428" i="1"/>
  <c r="Q1428" i="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S1419" i="1" s="1"/>
  <c r="T1419" i="1" s="1"/>
  <c r="R1418" i="1"/>
  <c r="Q1418" i="1"/>
  <c r="R1417" i="1"/>
  <c r="Q1417" i="1"/>
  <c r="S1417" i="1" s="1"/>
  <c r="T1417" i="1" s="1"/>
  <c r="R1416" i="1"/>
  <c r="Q1416" i="1"/>
  <c r="R1415" i="1"/>
  <c r="Q1415" i="1"/>
  <c r="S1415" i="1" s="1"/>
  <c r="T1415" i="1" s="1"/>
  <c r="R1414" i="1"/>
  <c r="Q1414" i="1"/>
  <c r="R1413" i="1"/>
  <c r="Q1413" i="1"/>
  <c r="S1413" i="1" s="1"/>
  <c r="T1413" i="1" s="1"/>
  <c r="R1412" i="1"/>
  <c r="Q1412" i="1"/>
  <c r="R1411" i="1"/>
  <c r="Q1411" i="1"/>
  <c r="S1411" i="1" s="1"/>
  <c r="T1411" i="1" s="1"/>
  <c r="R1410" i="1"/>
  <c r="Q1410" i="1"/>
  <c r="R1409" i="1"/>
  <c r="Q1409" i="1"/>
  <c r="S1409" i="1" s="1"/>
  <c r="T1409" i="1" s="1"/>
  <c r="R1408" i="1"/>
  <c r="Q1408" i="1"/>
  <c r="R1407" i="1"/>
  <c r="Q1407" i="1"/>
  <c r="S1407" i="1" s="1"/>
  <c r="T1407" i="1" s="1"/>
  <c r="R1406" i="1"/>
  <c r="Q1406" i="1"/>
  <c r="R1405" i="1"/>
  <c r="Q1405" i="1"/>
  <c r="R1404" i="1"/>
  <c r="Q1404" i="1"/>
  <c r="R1403" i="1"/>
  <c r="Q1403" i="1"/>
  <c r="R1402" i="1"/>
  <c r="Q1402" i="1"/>
  <c r="R1401" i="1"/>
  <c r="Q1401" i="1"/>
  <c r="R1400" i="1"/>
  <c r="Q1400" i="1"/>
  <c r="R1399" i="1"/>
  <c r="Q1399" i="1"/>
  <c r="R1398" i="1"/>
  <c r="Q1398" i="1"/>
  <c r="R1397" i="1"/>
  <c r="Q1397" i="1"/>
  <c r="S1397" i="1" s="1"/>
  <c r="T1397" i="1" s="1"/>
  <c r="R1396" i="1"/>
  <c r="Q1396" i="1"/>
  <c r="R1395" i="1"/>
  <c r="Q1395" i="1"/>
  <c r="S1395" i="1" s="1"/>
  <c r="T1395" i="1" s="1"/>
  <c r="R1394" i="1"/>
  <c r="Q1394" i="1"/>
  <c r="R1393" i="1"/>
  <c r="Q1393" i="1"/>
  <c r="S1393" i="1" s="1"/>
  <c r="T1393" i="1" s="1"/>
  <c r="R1392" i="1"/>
  <c r="Q1392" i="1"/>
  <c r="R1391" i="1"/>
  <c r="Q1391" i="1"/>
  <c r="R1390" i="1"/>
  <c r="Q1390" i="1"/>
  <c r="R1389" i="1"/>
  <c r="Q1389" i="1"/>
  <c r="S1389" i="1" s="1"/>
  <c r="T1389" i="1" s="1"/>
  <c r="R1388" i="1"/>
  <c r="Q1388" i="1"/>
  <c r="R1387" i="1"/>
  <c r="Q1387" i="1"/>
  <c r="S1387" i="1" s="1"/>
  <c r="T1387" i="1" s="1"/>
  <c r="R1386" i="1"/>
  <c r="Q1386" i="1"/>
  <c r="R1385" i="1"/>
  <c r="Q1385" i="1"/>
  <c r="R1384" i="1"/>
  <c r="Q1384" i="1"/>
  <c r="R1383" i="1"/>
  <c r="Q1383" i="1"/>
  <c r="S1383" i="1" s="1"/>
  <c r="T1383" i="1" s="1"/>
  <c r="R1382" i="1"/>
  <c r="Q1382" i="1"/>
  <c r="R1381" i="1"/>
  <c r="Q1381" i="1"/>
  <c r="S1381" i="1" s="1"/>
  <c r="T1381" i="1" s="1"/>
  <c r="R1380" i="1"/>
  <c r="Q1380" i="1"/>
  <c r="R1379" i="1"/>
  <c r="Q1379" i="1"/>
  <c r="S1379" i="1" s="1"/>
  <c r="T1379" i="1" s="1"/>
  <c r="R1378" i="1"/>
  <c r="Q1378" i="1"/>
  <c r="R1377" i="1"/>
  <c r="Q1377" i="1"/>
  <c r="S1377" i="1" s="1"/>
  <c r="T1377" i="1" s="1"/>
  <c r="R1376" i="1"/>
  <c r="Q1376" i="1"/>
  <c r="R1375" i="1"/>
  <c r="Q1375" i="1"/>
  <c r="S1375" i="1" s="1"/>
  <c r="T1375" i="1" s="1"/>
  <c r="R1374" i="1"/>
  <c r="Q1374" i="1"/>
  <c r="R1373" i="1"/>
  <c r="Q1373" i="1"/>
  <c r="S1373" i="1" s="1"/>
  <c r="T1373" i="1" s="1"/>
  <c r="R1372" i="1"/>
  <c r="Q1372" i="1"/>
  <c r="R1371" i="1"/>
  <c r="Q1371" i="1"/>
  <c r="S1371" i="1" s="1"/>
  <c r="T1371" i="1" s="1"/>
  <c r="R1370" i="1"/>
  <c r="Q1370" i="1"/>
  <c r="R1369" i="1"/>
  <c r="Q1369" i="1"/>
  <c r="S1369" i="1" s="1"/>
  <c r="T1369" i="1" s="1"/>
  <c r="R1368" i="1"/>
  <c r="Q1368" i="1"/>
  <c r="R1367" i="1"/>
  <c r="Q1367" i="1"/>
  <c r="S1367" i="1" s="1"/>
  <c r="T1367" i="1" s="1"/>
  <c r="R1366" i="1"/>
  <c r="Q1366" i="1"/>
  <c r="R1365" i="1"/>
  <c r="Q1365" i="1"/>
  <c r="S1365" i="1" s="1"/>
  <c r="T1365" i="1" s="1"/>
  <c r="R1364" i="1"/>
  <c r="Q1364" i="1"/>
  <c r="R1363" i="1"/>
  <c r="Q1363" i="1"/>
  <c r="S1363" i="1" s="1"/>
  <c r="T1363" i="1" s="1"/>
  <c r="R1362" i="1"/>
  <c r="Q1362" i="1"/>
  <c r="R1361" i="1"/>
  <c r="Q1361" i="1"/>
  <c r="S1361" i="1" s="1"/>
  <c r="T1361" i="1" s="1"/>
  <c r="R1360" i="1"/>
  <c r="Q1360" i="1"/>
  <c r="R1359" i="1"/>
  <c r="Q1359" i="1"/>
  <c r="S1359" i="1" s="1"/>
  <c r="T1359" i="1" s="1"/>
  <c r="R1358" i="1"/>
  <c r="Q1358" i="1"/>
  <c r="R1357" i="1"/>
  <c r="Q1357" i="1"/>
  <c r="S1357" i="1" s="1"/>
  <c r="T1357" i="1" s="1"/>
  <c r="R1356" i="1"/>
  <c r="Q1356" i="1"/>
  <c r="R1355" i="1"/>
  <c r="Q1355" i="1"/>
  <c r="S1355" i="1" s="1"/>
  <c r="T1355" i="1" s="1"/>
  <c r="R1354" i="1"/>
  <c r="Q1354" i="1"/>
  <c r="R1353" i="1"/>
  <c r="Q1353" i="1"/>
  <c r="R1352" i="1"/>
  <c r="Q1352" i="1"/>
  <c r="R1351" i="1"/>
  <c r="Q1351" i="1"/>
  <c r="S1351" i="1" s="1"/>
  <c r="T1351" i="1" s="1"/>
  <c r="R1350" i="1"/>
  <c r="Q1350" i="1"/>
  <c r="R1349" i="1"/>
  <c r="Q1349" i="1"/>
  <c r="S1349" i="1" s="1"/>
  <c r="T1349" i="1" s="1"/>
  <c r="R1348" i="1"/>
  <c r="Q1348" i="1"/>
  <c r="R1347" i="1"/>
  <c r="Q1347" i="1"/>
  <c r="S1347" i="1" s="1"/>
  <c r="T1347" i="1" s="1"/>
  <c r="R1346" i="1"/>
  <c r="Q1346" i="1"/>
  <c r="R1345" i="1"/>
  <c r="Q1345" i="1"/>
  <c r="S1345" i="1" s="1"/>
  <c r="T1345" i="1" s="1"/>
  <c r="R1344" i="1"/>
  <c r="Q1344" i="1"/>
  <c r="R1343" i="1"/>
  <c r="Q1343" i="1"/>
  <c r="S1343" i="1" s="1"/>
  <c r="T1343" i="1" s="1"/>
  <c r="R1342" i="1"/>
  <c r="Q1342" i="1"/>
  <c r="R1341" i="1"/>
  <c r="Q1341" i="1"/>
  <c r="S1341" i="1" s="1"/>
  <c r="T1341" i="1" s="1"/>
  <c r="R1340" i="1"/>
  <c r="Q1340" i="1"/>
  <c r="R1339" i="1"/>
  <c r="Q1339" i="1"/>
  <c r="S1339" i="1" s="1"/>
  <c r="T1339" i="1" s="1"/>
  <c r="R1338" i="1"/>
  <c r="Q1338" i="1"/>
  <c r="R1337" i="1"/>
  <c r="Q1337" i="1"/>
  <c r="S1337" i="1" s="1"/>
  <c r="T1337" i="1" s="1"/>
  <c r="R1336" i="1"/>
  <c r="Q1336" i="1"/>
  <c r="R1335" i="1"/>
  <c r="Q1335" i="1"/>
  <c r="S1335" i="1" s="1"/>
  <c r="T1335" i="1" s="1"/>
  <c r="R1334" i="1"/>
  <c r="Q1334" i="1"/>
  <c r="R1333" i="1"/>
  <c r="Q1333" i="1"/>
  <c r="S1333" i="1" s="1"/>
  <c r="T1333" i="1" s="1"/>
  <c r="R1332" i="1"/>
  <c r="Q1332" i="1"/>
  <c r="R1331" i="1"/>
  <c r="Q1331" i="1"/>
  <c r="R1330" i="1"/>
  <c r="Q1330" i="1"/>
  <c r="R1329" i="1"/>
  <c r="Q1329" i="1"/>
  <c r="S1329" i="1" s="1"/>
  <c r="T1329" i="1" s="1"/>
  <c r="R1328" i="1"/>
  <c r="Q1328" i="1"/>
  <c r="R1327" i="1"/>
  <c r="Q1327" i="1"/>
  <c r="S1327" i="1" s="1"/>
  <c r="T1327" i="1" s="1"/>
  <c r="R1326" i="1"/>
  <c r="Q1326" i="1"/>
  <c r="R1325" i="1"/>
  <c r="Q1325" i="1"/>
  <c r="S1325" i="1" s="1"/>
  <c r="T1325" i="1" s="1"/>
  <c r="R1324" i="1"/>
  <c r="Q1324" i="1"/>
  <c r="R1323" i="1"/>
  <c r="Q1323" i="1"/>
  <c r="S1323" i="1" s="1"/>
  <c r="T1323" i="1" s="1"/>
  <c r="R1322" i="1"/>
  <c r="Q1322" i="1"/>
  <c r="R1321" i="1"/>
  <c r="Q1321" i="1"/>
  <c r="S1321" i="1" s="1"/>
  <c r="T1321" i="1" s="1"/>
  <c r="R1320" i="1"/>
  <c r="Q1320" i="1"/>
  <c r="R1319" i="1"/>
  <c r="Q1319" i="1"/>
  <c r="S1319" i="1" s="1"/>
  <c r="T1319" i="1" s="1"/>
  <c r="R1318" i="1"/>
  <c r="Q1318" i="1"/>
  <c r="R1317" i="1"/>
  <c r="Q1317" i="1"/>
  <c r="S1317" i="1" s="1"/>
  <c r="T1317" i="1" s="1"/>
  <c r="R1316" i="1"/>
  <c r="Q1316" i="1"/>
  <c r="R1315" i="1"/>
  <c r="Q1315" i="1"/>
  <c r="S1315" i="1" s="1"/>
  <c r="T1315" i="1" s="1"/>
  <c r="R1314" i="1"/>
  <c r="Q1314" i="1"/>
  <c r="R1313" i="1"/>
  <c r="Q1313" i="1"/>
  <c r="S1313" i="1" s="1"/>
  <c r="T1313" i="1" s="1"/>
  <c r="R1312" i="1"/>
  <c r="Q1312" i="1"/>
  <c r="R1311" i="1"/>
  <c r="Q1311" i="1"/>
  <c r="R1310" i="1"/>
  <c r="Q1310" i="1"/>
  <c r="R1309" i="1"/>
  <c r="Q1309" i="1"/>
  <c r="S1309" i="1" s="1"/>
  <c r="T1309" i="1" s="1"/>
  <c r="R1308" i="1"/>
  <c r="Q1308" i="1"/>
  <c r="R1307" i="1"/>
  <c r="Q1307" i="1"/>
  <c r="S1307" i="1" s="1"/>
  <c r="T1307" i="1" s="1"/>
  <c r="R1306" i="1"/>
  <c r="Q1306" i="1"/>
  <c r="R1305" i="1"/>
  <c r="Q1305" i="1"/>
  <c r="S1305" i="1" s="1"/>
  <c r="T1305" i="1" s="1"/>
  <c r="R1304" i="1"/>
  <c r="Q1304" i="1"/>
  <c r="R1303" i="1"/>
  <c r="Q1303" i="1"/>
  <c r="S1303" i="1" s="1"/>
  <c r="T1303" i="1" s="1"/>
  <c r="R1302" i="1"/>
  <c r="Q1302" i="1"/>
  <c r="R1301" i="1"/>
  <c r="Q1301" i="1"/>
  <c r="S1301" i="1" s="1"/>
  <c r="T1301" i="1" s="1"/>
  <c r="R1300" i="1"/>
  <c r="Q1300" i="1"/>
  <c r="R1299" i="1"/>
  <c r="Q1299" i="1"/>
  <c r="S1299" i="1" s="1"/>
  <c r="T1299" i="1" s="1"/>
  <c r="R1298" i="1"/>
  <c r="Q1298" i="1"/>
  <c r="R1297" i="1"/>
  <c r="Q1297" i="1"/>
  <c r="S1297" i="1" s="1"/>
  <c r="T1297" i="1" s="1"/>
  <c r="R1296" i="1"/>
  <c r="Q1296" i="1"/>
  <c r="R1295" i="1"/>
  <c r="Q1295" i="1"/>
  <c r="S1295" i="1" s="1"/>
  <c r="T1295" i="1" s="1"/>
  <c r="R1294" i="1"/>
  <c r="Q1294" i="1"/>
  <c r="R1293" i="1"/>
  <c r="Q1293" i="1"/>
  <c r="S1293" i="1" s="1"/>
  <c r="T1293" i="1" s="1"/>
  <c r="R1292" i="1"/>
  <c r="Q1292" i="1"/>
  <c r="R1291" i="1"/>
  <c r="Q1291" i="1"/>
  <c r="S1291" i="1" s="1"/>
  <c r="T1291" i="1" s="1"/>
  <c r="R1290" i="1"/>
  <c r="Q1290" i="1"/>
  <c r="R1289" i="1"/>
  <c r="Q1289" i="1"/>
  <c r="S1289" i="1" s="1"/>
  <c r="T1289" i="1" s="1"/>
  <c r="R1288" i="1"/>
  <c r="Q1288" i="1"/>
  <c r="R1287" i="1"/>
  <c r="Q1287" i="1"/>
  <c r="R1286" i="1"/>
  <c r="Q1286" i="1"/>
  <c r="R1285" i="1"/>
  <c r="Q1285" i="1"/>
  <c r="S1285" i="1" s="1"/>
  <c r="T1285" i="1" s="1"/>
  <c r="R1284" i="1"/>
  <c r="Q1284" i="1"/>
  <c r="R1283" i="1"/>
  <c r="Q1283" i="1"/>
  <c r="S1283" i="1" s="1"/>
  <c r="T1283" i="1" s="1"/>
  <c r="R1282" i="1"/>
  <c r="Q1282" i="1"/>
  <c r="R1281" i="1"/>
  <c r="Q1281" i="1"/>
  <c r="R1280" i="1"/>
  <c r="Q1280" i="1"/>
  <c r="R1279" i="1"/>
  <c r="Q1279" i="1"/>
  <c r="S1279" i="1" s="1"/>
  <c r="T1279" i="1" s="1"/>
  <c r="R1278" i="1"/>
  <c r="Q1278" i="1"/>
  <c r="R1277" i="1"/>
  <c r="Q1277" i="1"/>
  <c r="S1277" i="1" s="1"/>
  <c r="T1277" i="1" s="1"/>
  <c r="R1276" i="1"/>
  <c r="Q1276" i="1"/>
  <c r="R1275" i="1"/>
  <c r="Q1275" i="1"/>
  <c r="S1275" i="1" s="1"/>
  <c r="T1275" i="1" s="1"/>
  <c r="R1274" i="1"/>
  <c r="Q1274" i="1"/>
  <c r="R1273" i="1"/>
  <c r="Q1273" i="1"/>
  <c r="S1273" i="1" s="1"/>
  <c r="T1273" i="1" s="1"/>
  <c r="R1272" i="1"/>
  <c r="Q1272" i="1"/>
  <c r="R1271" i="1"/>
  <c r="Q1271" i="1"/>
  <c r="S1271" i="1" s="1"/>
  <c r="T1271" i="1" s="1"/>
  <c r="R1270" i="1"/>
  <c r="Q1270" i="1"/>
  <c r="R1269" i="1"/>
  <c r="Q1269" i="1"/>
  <c r="S1269" i="1" s="1"/>
  <c r="T1269" i="1" s="1"/>
  <c r="R1268" i="1"/>
  <c r="Q1268" i="1"/>
  <c r="R1267" i="1"/>
  <c r="Q1267" i="1"/>
  <c r="S1267" i="1" s="1"/>
  <c r="T1267" i="1" s="1"/>
  <c r="R1266" i="1"/>
  <c r="Q1266" i="1"/>
  <c r="R1265" i="1"/>
  <c r="Q1265" i="1"/>
  <c r="S1265" i="1" s="1"/>
  <c r="T1265" i="1" s="1"/>
  <c r="R1264" i="1"/>
  <c r="Q1264" i="1"/>
  <c r="R1263" i="1"/>
  <c r="Q1263" i="1"/>
  <c r="S1263" i="1" s="1"/>
  <c r="T1263" i="1" s="1"/>
  <c r="R1262" i="1"/>
  <c r="Q1262" i="1"/>
  <c r="R1261" i="1"/>
  <c r="Q1261" i="1"/>
  <c r="S1261" i="1" s="1"/>
  <c r="T1261" i="1" s="1"/>
  <c r="R1260" i="1"/>
  <c r="Q1260" i="1"/>
  <c r="R1259" i="1"/>
  <c r="Q1259" i="1"/>
  <c r="S1259" i="1" s="1"/>
  <c r="T1259" i="1" s="1"/>
  <c r="R1258" i="1"/>
  <c r="Q1258" i="1"/>
  <c r="R1257" i="1"/>
  <c r="Q1257" i="1"/>
  <c r="S1257" i="1" s="1"/>
  <c r="T1257" i="1" s="1"/>
  <c r="R1256" i="1"/>
  <c r="Q1256" i="1"/>
  <c r="R1255" i="1"/>
  <c r="Q1255" i="1"/>
  <c r="S1255" i="1" s="1"/>
  <c r="T1255" i="1" s="1"/>
  <c r="R1254" i="1"/>
  <c r="Q1254" i="1"/>
  <c r="R1253" i="1"/>
  <c r="Q1253" i="1"/>
  <c r="S1253" i="1" s="1"/>
  <c r="T1253" i="1" s="1"/>
  <c r="R1252" i="1"/>
  <c r="Q1252" i="1"/>
  <c r="R1251" i="1"/>
  <c r="Q1251" i="1"/>
  <c r="S1251" i="1" s="1"/>
  <c r="T1251" i="1" s="1"/>
  <c r="R1250" i="1"/>
  <c r="Q1250" i="1"/>
  <c r="R1249" i="1"/>
  <c r="Q1249" i="1"/>
  <c r="S1249" i="1" s="1"/>
  <c r="T1249" i="1" s="1"/>
  <c r="R1248" i="1"/>
  <c r="Q1248" i="1"/>
  <c r="R1247" i="1"/>
  <c r="Q1247" i="1"/>
  <c r="S1247" i="1" s="1"/>
  <c r="T1247" i="1" s="1"/>
  <c r="R1246" i="1"/>
  <c r="Q1246" i="1"/>
  <c r="R1245" i="1"/>
  <c r="Q1245" i="1"/>
  <c r="S1245" i="1" s="1"/>
  <c r="T1245" i="1" s="1"/>
  <c r="R1244" i="1"/>
  <c r="Q1244" i="1"/>
  <c r="R1243" i="1"/>
  <c r="Q1243" i="1"/>
  <c r="S1243" i="1" s="1"/>
  <c r="T1243" i="1" s="1"/>
  <c r="R1242" i="1"/>
  <c r="Q1242" i="1"/>
  <c r="R1241" i="1"/>
  <c r="Q1241" i="1"/>
  <c r="S1241" i="1" s="1"/>
  <c r="T1241" i="1" s="1"/>
  <c r="R1240" i="1"/>
  <c r="Q1240" i="1"/>
  <c r="R1239" i="1"/>
  <c r="Q1239" i="1"/>
  <c r="S1239" i="1" s="1"/>
  <c r="T1239" i="1" s="1"/>
  <c r="R1238" i="1"/>
  <c r="Q1238" i="1"/>
  <c r="R1237" i="1"/>
  <c r="Q1237" i="1"/>
  <c r="S1237" i="1" s="1"/>
  <c r="T1237" i="1" s="1"/>
  <c r="R1236" i="1"/>
  <c r="Q1236" i="1"/>
  <c r="R1235" i="1"/>
  <c r="Q1235" i="1"/>
  <c r="S1235" i="1" s="1"/>
  <c r="T1235" i="1" s="1"/>
  <c r="R1234" i="1"/>
  <c r="Q1234" i="1"/>
  <c r="R1233" i="1"/>
  <c r="Q1233" i="1"/>
  <c r="S1233" i="1" s="1"/>
  <c r="T1233" i="1" s="1"/>
  <c r="R1232" i="1"/>
  <c r="Q1232" i="1"/>
  <c r="R1231" i="1"/>
  <c r="Q1231" i="1"/>
  <c r="S1231" i="1" s="1"/>
  <c r="T1231" i="1" s="1"/>
  <c r="R1230" i="1"/>
  <c r="Q1230" i="1"/>
  <c r="R1229" i="1"/>
  <c r="Q1229" i="1"/>
  <c r="S1229" i="1" s="1"/>
  <c r="T1229" i="1" s="1"/>
  <c r="R1228" i="1"/>
  <c r="Q1228" i="1"/>
  <c r="R1227" i="1"/>
  <c r="Q1227" i="1"/>
  <c r="S1227" i="1" s="1"/>
  <c r="T1227" i="1" s="1"/>
  <c r="R1226" i="1"/>
  <c r="Q1226" i="1"/>
  <c r="R1225" i="1"/>
  <c r="Q1225" i="1"/>
  <c r="S1225" i="1" s="1"/>
  <c r="T1225" i="1" s="1"/>
  <c r="R1224" i="1"/>
  <c r="Q1224" i="1"/>
  <c r="R1223" i="1"/>
  <c r="Q1223" i="1"/>
  <c r="S1223" i="1" s="1"/>
  <c r="T1223" i="1" s="1"/>
  <c r="R1222" i="1"/>
  <c r="Q1222" i="1"/>
  <c r="R1221" i="1"/>
  <c r="Q1221" i="1"/>
  <c r="S1221" i="1" s="1"/>
  <c r="T1221" i="1" s="1"/>
  <c r="R1220" i="1"/>
  <c r="Q1220" i="1"/>
  <c r="R1219" i="1"/>
  <c r="Q1219" i="1"/>
  <c r="S1219" i="1" s="1"/>
  <c r="T1219" i="1" s="1"/>
  <c r="R1218" i="1"/>
  <c r="Q1218" i="1"/>
  <c r="R1217" i="1"/>
  <c r="Q1217" i="1"/>
  <c r="S1217" i="1" s="1"/>
  <c r="T1217" i="1" s="1"/>
  <c r="R1216" i="1"/>
  <c r="Q1216" i="1"/>
  <c r="R1215" i="1"/>
  <c r="Q1215" i="1"/>
  <c r="S1215" i="1" s="1"/>
  <c r="T1215" i="1" s="1"/>
  <c r="R1214" i="1"/>
  <c r="Q1214" i="1"/>
  <c r="R1213" i="1"/>
  <c r="Q1213" i="1"/>
  <c r="S1213" i="1" s="1"/>
  <c r="T1213" i="1" s="1"/>
  <c r="R1212" i="1"/>
  <c r="Q1212" i="1"/>
  <c r="R1211" i="1"/>
  <c r="Q1211" i="1"/>
  <c r="S1211" i="1" s="1"/>
  <c r="T1211" i="1" s="1"/>
  <c r="R1210" i="1"/>
  <c r="Q1210" i="1"/>
  <c r="R1209" i="1"/>
  <c r="Q1209" i="1"/>
  <c r="S1209" i="1" s="1"/>
  <c r="T1209" i="1" s="1"/>
  <c r="R1208" i="1"/>
  <c r="Q1208" i="1"/>
  <c r="R1207" i="1"/>
  <c r="Q1207" i="1"/>
  <c r="S1207" i="1" s="1"/>
  <c r="T1207" i="1" s="1"/>
  <c r="R1206" i="1"/>
  <c r="Q1206" i="1"/>
  <c r="R1205" i="1"/>
  <c r="Q1205" i="1"/>
  <c r="R1204" i="1"/>
  <c r="Q1204" i="1"/>
  <c r="R1203" i="1"/>
  <c r="Q1203" i="1"/>
  <c r="R1202" i="1"/>
  <c r="Q1202" i="1"/>
  <c r="R1201" i="1"/>
  <c r="Q1201" i="1"/>
  <c r="S1201" i="1" s="1"/>
  <c r="T1201" i="1" s="1"/>
  <c r="R1200" i="1"/>
  <c r="Q1200" i="1"/>
  <c r="R1199" i="1"/>
  <c r="Q1199" i="1"/>
  <c r="S1199" i="1" s="1"/>
  <c r="T1199" i="1" s="1"/>
  <c r="R1198" i="1"/>
  <c r="Q1198" i="1"/>
  <c r="R1197" i="1"/>
  <c r="Q1197" i="1"/>
  <c r="S1197" i="1" s="1"/>
  <c r="T1197" i="1" s="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R1187" i="1"/>
  <c r="Q1187" i="1"/>
  <c r="S1187" i="1" s="1"/>
  <c r="T1187" i="1" s="1"/>
  <c r="R1186" i="1"/>
  <c r="Q1186" i="1"/>
  <c r="R1185" i="1"/>
  <c r="Q1185" i="1"/>
  <c r="R1184" i="1"/>
  <c r="Q1184" i="1"/>
  <c r="R1183" i="1"/>
  <c r="Q1183" i="1"/>
  <c r="S1183" i="1" s="1"/>
  <c r="T1183" i="1" s="1"/>
  <c r="R1182" i="1"/>
  <c r="Q1182" i="1"/>
  <c r="R1181" i="1"/>
  <c r="Q1181" i="1"/>
  <c r="R1180" i="1"/>
  <c r="Q1180" i="1"/>
  <c r="R1179" i="1"/>
  <c r="Q1179" i="1"/>
  <c r="S1179" i="1" s="1"/>
  <c r="T1179" i="1" s="1"/>
  <c r="R1178" i="1"/>
  <c r="Q1178" i="1"/>
  <c r="R1177" i="1"/>
  <c r="Q1177" i="1"/>
  <c r="S1177" i="1" s="1"/>
  <c r="T1177" i="1" s="1"/>
  <c r="R1176" i="1"/>
  <c r="Q1176" i="1"/>
  <c r="R1175" i="1"/>
  <c r="Q1175" i="1"/>
  <c r="S1175" i="1" s="1"/>
  <c r="T1175" i="1" s="1"/>
  <c r="R1174" i="1"/>
  <c r="Q1174" i="1"/>
  <c r="R1173" i="1"/>
  <c r="Q1173" i="1"/>
  <c r="R1172" i="1"/>
  <c r="Q1172" i="1"/>
  <c r="R1171" i="1"/>
  <c r="Q1171" i="1"/>
  <c r="S1171" i="1" s="1"/>
  <c r="T1171" i="1" s="1"/>
  <c r="R1170" i="1"/>
  <c r="Q1170" i="1"/>
  <c r="R1169" i="1"/>
  <c r="Q1169" i="1"/>
  <c r="R1168" i="1"/>
  <c r="Q1168" i="1"/>
  <c r="R1167" i="1"/>
  <c r="Q1167" i="1"/>
  <c r="S1167" i="1" s="1"/>
  <c r="T1167" i="1" s="1"/>
  <c r="R1166" i="1"/>
  <c r="Q1166" i="1"/>
  <c r="R1165" i="1"/>
  <c r="Q1165" i="1"/>
  <c r="S1165" i="1" s="1"/>
  <c r="T1165" i="1" s="1"/>
  <c r="R1164" i="1"/>
  <c r="Q1164" i="1"/>
  <c r="R1163" i="1"/>
  <c r="Q1163" i="1"/>
  <c r="S1163" i="1" s="1"/>
  <c r="T1163" i="1" s="1"/>
  <c r="R1162" i="1"/>
  <c r="Q1162" i="1"/>
  <c r="R1161" i="1"/>
  <c r="Q1161" i="1"/>
  <c r="S1161" i="1" s="1"/>
  <c r="T1161" i="1" s="1"/>
  <c r="R1160" i="1"/>
  <c r="Q1160" i="1"/>
  <c r="R1159" i="1"/>
  <c r="Q1159" i="1"/>
  <c r="S1159" i="1" s="1"/>
  <c r="T1159" i="1" s="1"/>
  <c r="R1158" i="1"/>
  <c r="Q1158" i="1"/>
  <c r="R1157" i="1"/>
  <c r="Q1157" i="1"/>
  <c r="S1157" i="1" s="1"/>
  <c r="T1157" i="1" s="1"/>
  <c r="R1156" i="1"/>
  <c r="Q1156" i="1"/>
  <c r="R1155" i="1"/>
  <c r="Q1155" i="1"/>
  <c r="S1155" i="1" s="1"/>
  <c r="T1155" i="1" s="1"/>
  <c r="R1154" i="1"/>
  <c r="Q1154" i="1"/>
  <c r="R1153" i="1"/>
  <c r="Q1153" i="1"/>
  <c r="S1153" i="1" s="1"/>
  <c r="T1153" i="1" s="1"/>
  <c r="R1152" i="1"/>
  <c r="Q1152" i="1"/>
  <c r="R1151" i="1"/>
  <c r="Q1151" i="1"/>
  <c r="S1151" i="1" s="1"/>
  <c r="T1151" i="1" s="1"/>
  <c r="R1150" i="1"/>
  <c r="Q1150" i="1"/>
  <c r="R1149" i="1"/>
  <c r="Q1149" i="1"/>
  <c r="S1149" i="1" s="1"/>
  <c r="T1149" i="1" s="1"/>
  <c r="R1148" i="1"/>
  <c r="Q1148" i="1"/>
  <c r="R1147" i="1"/>
  <c r="Q1147" i="1"/>
  <c r="R1146" i="1"/>
  <c r="Q1146" i="1"/>
  <c r="R1145" i="1"/>
  <c r="Q1145" i="1"/>
  <c r="S1145" i="1" s="1"/>
  <c r="T1145" i="1" s="1"/>
  <c r="R1144" i="1"/>
  <c r="Q1144" i="1"/>
  <c r="R1143" i="1"/>
  <c r="Q1143" i="1"/>
  <c r="R1142" i="1"/>
  <c r="Q1142" i="1"/>
  <c r="R1141" i="1"/>
  <c r="Q1141" i="1"/>
  <c r="S1141" i="1" s="1"/>
  <c r="T1141" i="1" s="1"/>
  <c r="R1140" i="1"/>
  <c r="Q1140" i="1"/>
  <c r="R1139" i="1"/>
  <c r="Q1139" i="1"/>
  <c r="S1139" i="1" s="1"/>
  <c r="T1139" i="1" s="1"/>
  <c r="R1138" i="1"/>
  <c r="Q1138" i="1"/>
  <c r="R1137" i="1"/>
  <c r="Q1137" i="1"/>
  <c r="S1137" i="1" s="1"/>
  <c r="T1137" i="1" s="1"/>
  <c r="R1136" i="1"/>
  <c r="Q1136" i="1"/>
  <c r="R1135" i="1"/>
  <c r="Q1135" i="1"/>
  <c r="S1135" i="1" s="1"/>
  <c r="T1135" i="1" s="1"/>
  <c r="R1134" i="1"/>
  <c r="Q1134" i="1"/>
  <c r="R1133" i="1"/>
  <c r="Q1133" i="1"/>
  <c r="S1133" i="1" s="1"/>
  <c r="T1133" i="1" s="1"/>
  <c r="R1132" i="1"/>
  <c r="Q1132" i="1"/>
  <c r="R1131" i="1"/>
  <c r="Q1131" i="1"/>
  <c r="S1131" i="1" s="1"/>
  <c r="T1131" i="1" s="1"/>
  <c r="R1130" i="1"/>
  <c r="Q1130" i="1"/>
  <c r="R1129" i="1"/>
  <c r="Q1129" i="1"/>
  <c r="S1129" i="1" s="1"/>
  <c r="T1129" i="1" s="1"/>
  <c r="R1128" i="1"/>
  <c r="Q1128" i="1"/>
  <c r="R1127" i="1"/>
  <c r="Q1127" i="1"/>
  <c r="R1126" i="1"/>
  <c r="Q1126" i="1"/>
  <c r="R1125" i="1"/>
  <c r="Q1125" i="1"/>
  <c r="S1125" i="1" s="1"/>
  <c r="T1125" i="1" s="1"/>
  <c r="R1124" i="1"/>
  <c r="Q1124" i="1"/>
  <c r="R1123" i="1"/>
  <c r="Q1123" i="1"/>
  <c r="S1123" i="1" s="1"/>
  <c r="T1123" i="1" s="1"/>
  <c r="R1122" i="1"/>
  <c r="Q1122" i="1"/>
  <c r="R1121" i="1"/>
  <c r="Q1121" i="1"/>
  <c r="S1121" i="1" s="1"/>
  <c r="T1121" i="1" s="1"/>
  <c r="R1120" i="1"/>
  <c r="Q1120" i="1"/>
  <c r="R1119" i="1"/>
  <c r="Q1119" i="1"/>
  <c r="R1118" i="1"/>
  <c r="Q1118" i="1"/>
  <c r="R1117" i="1"/>
  <c r="Q1117" i="1"/>
  <c r="S1117" i="1" s="1"/>
  <c r="T1117" i="1" s="1"/>
  <c r="R1116" i="1"/>
  <c r="Q1116" i="1"/>
  <c r="R1115" i="1"/>
  <c r="Q1115" i="1"/>
  <c r="S1115" i="1" s="1"/>
  <c r="T1115" i="1" s="1"/>
  <c r="R1114" i="1"/>
  <c r="Q1114" i="1"/>
  <c r="R1113" i="1"/>
  <c r="Q1113" i="1"/>
  <c r="S1113" i="1" s="1"/>
  <c r="T1113" i="1" s="1"/>
  <c r="R1112" i="1"/>
  <c r="Q1112" i="1"/>
  <c r="R1111" i="1"/>
  <c r="Q1111" i="1"/>
  <c r="S1111" i="1" s="1"/>
  <c r="T1111" i="1" s="1"/>
  <c r="R1110" i="1"/>
  <c r="Q1110" i="1"/>
  <c r="R1109" i="1"/>
  <c r="Q1109" i="1"/>
  <c r="S1109" i="1" s="1"/>
  <c r="T1109" i="1" s="1"/>
  <c r="R1108" i="1"/>
  <c r="Q1108" i="1"/>
  <c r="R1107" i="1"/>
  <c r="Q1107" i="1"/>
  <c r="S1107" i="1" s="1"/>
  <c r="T1107" i="1" s="1"/>
  <c r="R1106" i="1"/>
  <c r="Q1106" i="1"/>
  <c r="R1105" i="1"/>
  <c r="Q1105" i="1"/>
  <c r="S1105" i="1" s="1"/>
  <c r="T1105" i="1" s="1"/>
  <c r="R1104" i="1"/>
  <c r="Q1104" i="1"/>
  <c r="R1103" i="1"/>
  <c r="Q1103" i="1"/>
  <c r="S1103" i="1" s="1"/>
  <c r="T1103" i="1" s="1"/>
  <c r="R1102" i="1"/>
  <c r="Q1102" i="1"/>
  <c r="R1101" i="1"/>
  <c r="Q1101" i="1"/>
  <c r="S1101" i="1" s="1"/>
  <c r="T1101" i="1" s="1"/>
  <c r="R1100" i="1"/>
  <c r="Q1100" i="1"/>
  <c r="R1099" i="1"/>
  <c r="Q1099" i="1"/>
  <c r="S1099" i="1" s="1"/>
  <c r="T1099" i="1" s="1"/>
  <c r="R1098" i="1"/>
  <c r="Q1098" i="1"/>
  <c r="R1097" i="1"/>
  <c r="Q1097" i="1"/>
  <c r="S1097" i="1" s="1"/>
  <c r="T1097" i="1" s="1"/>
  <c r="R1096" i="1"/>
  <c r="Q1096" i="1"/>
  <c r="R1095" i="1"/>
  <c r="Q1095" i="1"/>
  <c r="S1095" i="1" s="1"/>
  <c r="T1095" i="1" s="1"/>
  <c r="R1094" i="1"/>
  <c r="Q1094" i="1"/>
  <c r="R1093" i="1"/>
  <c r="Q1093" i="1"/>
  <c r="R1092" i="1"/>
  <c r="Q1092" i="1"/>
  <c r="R1091" i="1"/>
  <c r="Q1091" i="1"/>
  <c r="S1091" i="1" s="1"/>
  <c r="T1091" i="1" s="1"/>
  <c r="R1090" i="1"/>
  <c r="Q1090" i="1"/>
  <c r="R1089" i="1"/>
  <c r="Q1089" i="1"/>
  <c r="R1088" i="1"/>
  <c r="Q1088" i="1"/>
  <c r="R1087" i="1"/>
  <c r="Q1087" i="1"/>
  <c r="S1087" i="1" s="1"/>
  <c r="T1087" i="1" s="1"/>
  <c r="R1086" i="1"/>
  <c r="Q1086" i="1"/>
  <c r="R1085" i="1"/>
  <c r="Q1085" i="1"/>
  <c r="R1084" i="1"/>
  <c r="Q1084" i="1"/>
  <c r="R1083" i="1"/>
  <c r="Q1083" i="1"/>
  <c r="S1083" i="1" s="1"/>
  <c r="T1083" i="1" s="1"/>
  <c r="R1082" i="1"/>
  <c r="Q1082" i="1"/>
  <c r="R1081" i="1"/>
  <c r="Q1081" i="1"/>
  <c r="S1081" i="1" s="1"/>
  <c r="T1081" i="1" s="1"/>
  <c r="R1080" i="1"/>
  <c r="Q1080" i="1"/>
  <c r="R1079" i="1"/>
  <c r="Q1079" i="1"/>
  <c r="S1079" i="1" s="1"/>
  <c r="T1079" i="1" s="1"/>
  <c r="R1078" i="1"/>
  <c r="Q1078" i="1"/>
  <c r="R1077" i="1"/>
  <c r="Q1077" i="1"/>
  <c r="S1077" i="1" s="1"/>
  <c r="T1077" i="1" s="1"/>
  <c r="R1076" i="1"/>
  <c r="Q1076" i="1"/>
  <c r="R1075" i="1"/>
  <c r="Q1075" i="1"/>
  <c r="S1075" i="1" s="1"/>
  <c r="T1075" i="1" s="1"/>
  <c r="R1074" i="1"/>
  <c r="Q1074" i="1"/>
  <c r="R1073" i="1"/>
  <c r="Q1073" i="1"/>
  <c r="S1073" i="1" s="1"/>
  <c r="T1073" i="1" s="1"/>
  <c r="R1072" i="1"/>
  <c r="Q1072" i="1"/>
  <c r="R1071" i="1"/>
  <c r="Q1071" i="1"/>
  <c r="S1071" i="1" s="1"/>
  <c r="T1071" i="1" s="1"/>
  <c r="R1070" i="1"/>
  <c r="Q1070" i="1"/>
  <c r="R1069" i="1"/>
  <c r="Q1069" i="1"/>
  <c r="S1069" i="1" s="1"/>
  <c r="T1069" i="1" s="1"/>
  <c r="R1068" i="1"/>
  <c r="Q1068" i="1"/>
  <c r="R1067" i="1"/>
  <c r="Q1067" i="1"/>
  <c r="S1067" i="1" s="1"/>
  <c r="T1067" i="1" s="1"/>
  <c r="R1066" i="1"/>
  <c r="Q1066" i="1"/>
  <c r="R1065" i="1"/>
  <c r="Q1065" i="1"/>
  <c r="S1065" i="1" s="1"/>
  <c r="T1065" i="1" s="1"/>
  <c r="R1064" i="1"/>
  <c r="Q1064" i="1"/>
  <c r="R1063" i="1"/>
  <c r="Q1063" i="1"/>
  <c r="S1063" i="1" s="1"/>
  <c r="T1063" i="1" s="1"/>
  <c r="R1062" i="1"/>
  <c r="Q1062" i="1"/>
  <c r="R1061" i="1"/>
  <c r="Q1061" i="1"/>
  <c r="R1060" i="1"/>
  <c r="Q1060" i="1"/>
  <c r="R1059" i="1"/>
  <c r="Q1059" i="1"/>
  <c r="S1059" i="1" s="1"/>
  <c r="T1059" i="1" s="1"/>
  <c r="R1058" i="1"/>
  <c r="Q1058" i="1"/>
  <c r="R1057" i="1"/>
  <c r="Q1057" i="1"/>
  <c r="R1056" i="1"/>
  <c r="Q1056" i="1"/>
  <c r="R1055" i="1"/>
  <c r="Q1055" i="1"/>
  <c r="S1055" i="1" s="1"/>
  <c r="T1055" i="1" s="1"/>
  <c r="R1054" i="1"/>
  <c r="Q1054" i="1"/>
  <c r="R1053" i="1"/>
  <c r="Q1053" i="1"/>
  <c r="S1053" i="1" s="1"/>
  <c r="T1053" i="1" s="1"/>
  <c r="R1052" i="1"/>
  <c r="Q1052" i="1"/>
  <c r="R1051" i="1"/>
  <c r="Q1051" i="1"/>
  <c r="S1051" i="1" s="1"/>
  <c r="T1051" i="1" s="1"/>
  <c r="R1050" i="1"/>
  <c r="Q1050" i="1"/>
  <c r="R1049" i="1"/>
  <c r="Q1049" i="1"/>
  <c r="R1048" i="1"/>
  <c r="Q1048" i="1"/>
  <c r="R1047" i="1"/>
  <c r="Q1047" i="1"/>
  <c r="S1047" i="1" s="1"/>
  <c r="T1047" i="1" s="1"/>
  <c r="R1046" i="1"/>
  <c r="Q1046" i="1"/>
  <c r="R1045" i="1"/>
  <c r="Q1045" i="1"/>
  <c r="R1044" i="1"/>
  <c r="Q1044" i="1"/>
  <c r="R1043" i="1"/>
  <c r="Q1043" i="1"/>
  <c r="S1043" i="1" s="1"/>
  <c r="T1043" i="1" s="1"/>
  <c r="R1042" i="1"/>
  <c r="Q1042" i="1"/>
  <c r="R1041" i="1"/>
  <c r="Q1041" i="1"/>
  <c r="S1041" i="1" s="1"/>
  <c r="T1041" i="1" s="1"/>
  <c r="R1040" i="1"/>
  <c r="Q1040" i="1"/>
  <c r="R1039" i="1"/>
  <c r="Q1039" i="1"/>
  <c r="S1039" i="1" s="1"/>
  <c r="T1039" i="1" s="1"/>
  <c r="R1038" i="1"/>
  <c r="Q1038" i="1"/>
  <c r="R1037" i="1"/>
  <c r="Q1037" i="1"/>
  <c r="S1037" i="1" s="1"/>
  <c r="T1037" i="1" s="1"/>
  <c r="R1036" i="1"/>
  <c r="Q1036" i="1"/>
  <c r="R1035" i="1"/>
  <c r="Q1035" i="1"/>
  <c r="S1035" i="1" s="1"/>
  <c r="T1035" i="1" s="1"/>
  <c r="R1034" i="1"/>
  <c r="Q1034" i="1"/>
  <c r="R1033" i="1"/>
  <c r="Q1033" i="1"/>
  <c r="R1032" i="1"/>
  <c r="Q1032" i="1"/>
  <c r="R1031" i="1"/>
  <c r="Q1031" i="1"/>
  <c r="S1031" i="1" s="1"/>
  <c r="T1031" i="1" s="1"/>
  <c r="R1030" i="1"/>
  <c r="Q1030" i="1"/>
  <c r="R1029" i="1"/>
  <c r="Q1029" i="1"/>
  <c r="S1029" i="1" s="1"/>
  <c r="T1029" i="1" s="1"/>
  <c r="R1028" i="1"/>
  <c r="Q1028" i="1"/>
  <c r="R1027" i="1"/>
  <c r="Q1027" i="1"/>
  <c r="S1027" i="1" s="1"/>
  <c r="T1027" i="1" s="1"/>
  <c r="R1026" i="1"/>
  <c r="Q1026" i="1"/>
  <c r="R1025" i="1"/>
  <c r="Q1025" i="1"/>
  <c r="S1025" i="1" s="1"/>
  <c r="T1025" i="1" s="1"/>
  <c r="R1024" i="1"/>
  <c r="Q1024" i="1"/>
  <c r="R1023" i="1"/>
  <c r="Q1023" i="1"/>
  <c r="S1023" i="1" s="1"/>
  <c r="T1023" i="1" s="1"/>
  <c r="R1022" i="1"/>
  <c r="Q1022" i="1"/>
  <c r="R1021" i="1"/>
  <c r="Q1021" i="1"/>
  <c r="R1020" i="1"/>
  <c r="Q1020" i="1"/>
  <c r="R1019" i="1"/>
  <c r="Q1019" i="1"/>
  <c r="S1019" i="1" s="1"/>
  <c r="T1019" i="1" s="1"/>
  <c r="R1018" i="1"/>
  <c r="Q1018" i="1"/>
  <c r="R1017" i="1"/>
  <c r="Q1017" i="1"/>
  <c r="S1017" i="1" s="1"/>
  <c r="T1017" i="1" s="1"/>
  <c r="R1016" i="1"/>
  <c r="Q1016" i="1"/>
  <c r="R1015" i="1"/>
  <c r="Q1015" i="1"/>
  <c r="S1015" i="1" s="1"/>
  <c r="T1015" i="1" s="1"/>
  <c r="R1014" i="1"/>
  <c r="Q1014" i="1"/>
  <c r="R1013" i="1"/>
  <c r="Q1013" i="1"/>
  <c r="S1013" i="1" s="1"/>
  <c r="T1013" i="1" s="1"/>
  <c r="R1012" i="1"/>
  <c r="Q1012" i="1"/>
  <c r="R1011" i="1"/>
  <c r="Q1011" i="1"/>
  <c r="S1011" i="1" s="1"/>
  <c r="T1011" i="1" s="1"/>
  <c r="R1010" i="1"/>
  <c r="Q1010" i="1"/>
  <c r="R1009" i="1"/>
  <c r="Q1009" i="1"/>
  <c r="S1009" i="1" s="1"/>
  <c r="T1009" i="1" s="1"/>
  <c r="R1008" i="1"/>
  <c r="Q1008" i="1"/>
  <c r="R1007" i="1"/>
  <c r="Q1007" i="1"/>
  <c r="S1007" i="1" s="1"/>
  <c r="T1007" i="1" s="1"/>
  <c r="R1006" i="1"/>
  <c r="Q1006" i="1"/>
  <c r="R1005" i="1"/>
  <c r="Q1005" i="1"/>
  <c r="S1005" i="1" s="1"/>
  <c r="T1005" i="1" s="1"/>
  <c r="R1004" i="1"/>
  <c r="Q1004" i="1"/>
  <c r="R1003" i="1"/>
  <c r="Q1003" i="1"/>
  <c r="S1003" i="1" s="1"/>
  <c r="T1003" i="1" s="1"/>
  <c r="R1002" i="1"/>
  <c r="Q1002" i="1"/>
  <c r="R1001" i="1"/>
  <c r="Q1001" i="1"/>
  <c r="S1001" i="1" s="1"/>
  <c r="T1001" i="1" s="1"/>
  <c r="R1000" i="1"/>
  <c r="Q1000" i="1"/>
  <c r="R999" i="1"/>
  <c r="Q999" i="1"/>
  <c r="R998" i="1"/>
  <c r="Q998" i="1"/>
  <c r="R997" i="1"/>
  <c r="Q997" i="1"/>
  <c r="S997" i="1" s="1"/>
  <c r="T997" i="1" s="1"/>
  <c r="R996" i="1"/>
  <c r="Q996" i="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R987" i="1"/>
  <c r="Q987" i="1"/>
  <c r="S987" i="1" s="1"/>
  <c r="T987" i="1" s="1"/>
  <c r="R986" i="1"/>
  <c r="Q986" i="1"/>
  <c r="R985" i="1"/>
  <c r="Q985" i="1"/>
  <c r="S985" i="1" s="1"/>
  <c r="T985" i="1" s="1"/>
  <c r="R984" i="1"/>
  <c r="Q984" i="1"/>
  <c r="R983" i="1"/>
  <c r="Q983" i="1"/>
  <c r="R982" i="1"/>
  <c r="Q982" i="1"/>
  <c r="R981" i="1"/>
  <c r="Q981" i="1"/>
  <c r="S981" i="1" s="1"/>
  <c r="T981" i="1" s="1"/>
  <c r="R980" i="1"/>
  <c r="Q980" i="1"/>
  <c r="R979" i="1"/>
  <c r="Q979" i="1"/>
  <c r="S979" i="1" s="1"/>
  <c r="T979" i="1" s="1"/>
  <c r="R978" i="1"/>
  <c r="Q978" i="1"/>
  <c r="R977" i="1"/>
  <c r="Q977" i="1"/>
  <c r="S977" i="1" s="1"/>
  <c r="T977" i="1" s="1"/>
  <c r="R976" i="1"/>
  <c r="Q976" i="1"/>
  <c r="R975" i="1"/>
  <c r="Q975" i="1"/>
  <c r="S975" i="1" s="1"/>
  <c r="T975" i="1" s="1"/>
  <c r="R974" i="1"/>
  <c r="Q974" i="1"/>
  <c r="R973" i="1"/>
  <c r="Q973" i="1"/>
  <c r="S973" i="1" s="1"/>
  <c r="T973" i="1" s="1"/>
  <c r="R972" i="1"/>
  <c r="Q972" i="1"/>
  <c r="R971" i="1"/>
  <c r="Q971" i="1"/>
  <c r="S971" i="1" s="1"/>
  <c r="T971" i="1" s="1"/>
  <c r="R970" i="1"/>
  <c r="Q970" i="1"/>
  <c r="R969" i="1"/>
  <c r="Q969" i="1"/>
  <c r="S969" i="1" s="1"/>
  <c r="T969" i="1" s="1"/>
  <c r="R968" i="1"/>
  <c r="Q968" i="1"/>
  <c r="R967" i="1"/>
  <c r="Q967" i="1"/>
  <c r="S967" i="1" s="1"/>
  <c r="T967" i="1" s="1"/>
  <c r="R966" i="1"/>
  <c r="Q966" i="1"/>
  <c r="R965" i="1"/>
  <c r="Q965" i="1"/>
  <c r="S965" i="1" s="1"/>
  <c r="T965" i="1" s="1"/>
  <c r="R964" i="1"/>
  <c r="Q964" i="1"/>
  <c r="R963" i="1"/>
  <c r="Q963" i="1"/>
  <c r="S963" i="1" s="1"/>
  <c r="T963" i="1" s="1"/>
  <c r="R962" i="1"/>
  <c r="Q962" i="1"/>
  <c r="R961" i="1"/>
  <c r="Q961" i="1"/>
  <c r="S961" i="1" s="1"/>
  <c r="T961" i="1" s="1"/>
  <c r="R960" i="1"/>
  <c r="Q960" i="1"/>
  <c r="R959" i="1"/>
  <c r="Q959" i="1"/>
  <c r="S959" i="1" s="1"/>
  <c r="T959" i="1" s="1"/>
  <c r="R958" i="1"/>
  <c r="Q958" i="1"/>
  <c r="R957" i="1"/>
  <c r="Q957" i="1"/>
  <c r="S957" i="1" s="1"/>
  <c r="T957" i="1" s="1"/>
  <c r="R956" i="1"/>
  <c r="Q956" i="1"/>
  <c r="R955" i="1"/>
  <c r="Q955" i="1"/>
  <c r="S955" i="1" s="1"/>
  <c r="T955" i="1" s="1"/>
  <c r="R954" i="1"/>
  <c r="Q954" i="1"/>
  <c r="R953" i="1"/>
  <c r="Q953" i="1"/>
  <c r="S953" i="1" s="1"/>
  <c r="T953" i="1" s="1"/>
  <c r="R952" i="1"/>
  <c r="Q952" i="1"/>
  <c r="R951" i="1"/>
  <c r="Q951" i="1"/>
  <c r="R950" i="1"/>
  <c r="Q950" i="1"/>
  <c r="R949" i="1"/>
  <c r="Q949" i="1"/>
  <c r="S949" i="1" s="1"/>
  <c r="T949" i="1" s="1"/>
  <c r="R948" i="1"/>
  <c r="Q948" i="1"/>
  <c r="R947" i="1"/>
  <c r="Q947" i="1"/>
  <c r="S947" i="1" s="1"/>
  <c r="T947" i="1" s="1"/>
  <c r="R946" i="1"/>
  <c r="Q946" i="1"/>
  <c r="R945" i="1"/>
  <c r="Q945" i="1"/>
  <c r="S945" i="1" s="1"/>
  <c r="T945" i="1" s="1"/>
  <c r="R944" i="1"/>
  <c r="Q944" i="1"/>
  <c r="R943" i="1"/>
  <c r="Q943" i="1"/>
  <c r="S943" i="1" s="1"/>
  <c r="T943" i="1" s="1"/>
  <c r="R942" i="1"/>
  <c r="Q942" i="1"/>
  <c r="R941" i="1"/>
  <c r="Q941" i="1"/>
  <c r="S941" i="1" s="1"/>
  <c r="T941" i="1" s="1"/>
  <c r="R940" i="1"/>
  <c r="Q940" i="1"/>
  <c r="R939" i="1"/>
  <c r="Q939" i="1"/>
  <c r="S939" i="1" s="1"/>
  <c r="T939" i="1" s="1"/>
  <c r="R938" i="1"/>
  <c r="Q938" i="1"/>
  <c r="R937" i="1"/>
  <c r="Q937" i="1"/>
  <c r="R936" i="1"/>
  <c r="Q936" i="1"/>
  <c r="R935" i="1"/>
  <c r="Q935" i="1"/>
  <c r="S935" i="1" s="1"/>
  <c r="T935" i="1" s="1"/>
  <c r="R934" i="1"/>
  <c r="Q934" i="1"/>
  <c r="R933" i="1"/>
  <c r="Q933" i="1"/>
  <c r="S933" i="1" s="1"/>
  <c r="T933" i="1" s="1"/>
  <c r="R932" i="1"/>
  <c r="Q932" i="1"/>
  <c r="R931" i="1"/>
  <c r="Q931" i="1"/>
  <c r="S931" i="1" s="1"/>
  <c r="T931" i="1" s="1"/>
  <c r="R930" i="1"/>
  <c r="Q930" i="1"/>
  <c r="R929" i="1"/>
  <c r="Q929" i="1"/>
  <c r="S929" i="1" s="1"/>
  <c r="T929" i="1" s="1"/>
  <c r="R928" i="1"/>
  <c r="Q928" i="1"/>
  <c r="R927" i="1"/>
  <c r="Q927" i="1"/>
  <c r="S927" i="1" s="1"/>
  <c r="T927" i="1" s="1"/>
  <c r="R926" i="1"/>
  <c r="Q926" i="1"/>
  <c r="R925" i="1"/>
  <c r="Q925" i="1"/>
  <c r="S925" i="1" s="1"/>
  <c r="T925" i="1" s="1"/>
  <c r="R924" i="1"/>
  <c r="Q924" i="1"/>
  <c r="R923" i="1"/>
  <c r="Q923" i="1"/>
  <c r="S923" i="1" s="1"/>
  <c r="T923" i="1" s="1"/>
  <c r="R922" i="1"/>
  <c r="Q922" i="1"/>
  <c r="R921" i="1"/>
  <c r="Q921" i="1"/>
  <c r="R920" i="1"/>
  <c r="Q920" i="1"/>
  <c r="R919" i="1"/>
  <c r="Q919" i="1"/>
  <c r="S919" i="1" s="1"/>
  <c r="T919" i="1" s="1"/>
  <c r="R918" i="1"/>
  <c r="Q918" i="1"/>
  <c r="R917" i="1"/>
  <c r="Q917" i="1"/>
  <c r="S917" i="1" s="1"/>
  <c r="T917" i="1" s="1"/>
  <c r="R916" i="1"/>
  <c r="Q916" i="1"/>
  <c r="R915" i="1"/>
  <c r="Q915" i="1"/>
  <c r="S915" i="1" s="1"/>
  <c r="T915" i="1" s="1"/>
  <c r="R914" i="1"/>
  <c r="Q914" i="1"/>
  <c r="R913" i="1"/>
  <c r="Q913" i="1"/>
  <c r="S913" i="1" s="1"/>
  <c r="T913" i="1" s="1"/>
  <c r="R912" i="1"/>
  <c r="Q912" i="1"/>
  <c r="R911" i="1"/>
  <c r="Q911" i="1"/>
  <c r="S911" i="1" s="1"/>
  <c r="T911" i="1" s="1"/>
  <c r="R910" i="1"/>
  <c r="Q910" i="1"/>
  <c r="R909" i="1"/>
  <c r="Q909" i="1"/>
  <c r="R908" i="1"/>
  <c r="Q908" i="1"/>
  <c r="R907" i="1"/>
  <c r="Q907" i="1"/>
  <c r="R906" i="1"/>
  <c r="Q906" i="1"/>
  <c r="R905" i="1"/>
  <c r="Q905" i="1"/>
  <c r="S905" i="1" s="1"/>
  <c r="T905" i="1" s="1"/>
  <c r="R904" i="1"/>
  <c r="Q904" i="1"/>
  <c r="R903" i="1"/>
  <c r="Q903" i="1"/>
  <c r="S903" i="1" s="1"/>
  <c r="T903" i="1" s="1"/>
  <c r="R902" i="1"/>
  <c r="Q902" i="1"/>
  <c r="R901" i="1"/>
  <c r="Q901" i="1"/>
  <c r="S901" i="1" s="1"/>
  <c r="T901" i="1" s="1"/>
  <c r="R900" i="1"/>
  <c r="Q900" i="1"/>
  <c r="R899" i="1"/>
  <c r="Q899" i="1"/>
  <c r="S899" i="1" s="1"/>
  <c r="T899" i="1" s="1"/>
  <c r="R898" i="1"/>
  <c r="Q898" i="1"/>
  <c r="R897" i="1"/>
  <c r="Q897" i="1"/>
  <c r="S897" i="1" s="1"/>
  <c r="T897" i="1" s="1"/>
  <c r="R896" i="1"/>
  <c r="Q896" i="1"/>
  <c r="R895" i="1"/>
  <c r="Q895" i="1"/>
  <c r="S895" i="1" s="1"/>
  <c r="T895" i="1" s="1"/>
  <c r="R894" i="1"/>
  <c r="Q894" i="1"/>
  <c r="R893" i="1"/>
  <c r="Q893" i="1"/>
  <c r="S893" i="1" s="1"/>
  <c r="T893" i="1" s="1"/>
  <c r="R892" i="1"/>
  <c r="Q892" i="1"/>
  <c r="R891" i="1"/>
  <c r="Q891" i="1"/>
  <c r="S891" i="1" s="1"/>
  <c r="T891" i="1" s="1"/>
  <c r="R890" i="1"/>
  <c r="Q890" i="1"/>
  <c r="R889" i="1"/>
  <c r="Q889" i="1"/>
  <c r="S889" i="1" s="1"/>
  <c r="T889" i="1" s="1"/>
  <c r="R888" i="1"/>
  <c r="Q888" i="1"/>
  <c r="R887" i="1"/>
  <c r="Q887" i="1"/>
  <c r="S887" i="1" s="1"/>
  <c r="T887" i="1" s="1"/>
  <c r="R886" i="1"/>
  <c r="Q886" i="1"/>
  <c r="R885" i="1"/>
  <c r="Q885" i="1"/>
  <c r="S885" i="1" s="1"/>
  <c r="T885" i="1" s="1"/>
  <c r="R884" i="1"/>
  <c r="Q884" i="1"/>
  <c r="R883" i="1"/>
  <c r="Q883" i="1"/>
  <c r="S883" i="1" s="1"/>
  <c r="T883" i="1" s="1"/>
  <c r="R882" i="1"/>
  <c r="Q882" i="1"/>
  <c r="R881" i="1"/>
  <c r="Q881" i="1"/>
  <c r="S881" i="1" s="1"/>
  <c r="T881" i="1" s="1"/>
  <c r="R880" i="1"/>
  <c r="Q880" i="1"/>
  <c r="R879" i="1"/>
  <c r="Q879" i="1"/>
  <c r="S879" i="1" s="1"/>
  <c r="T879" i="1" s="1"/>
  <c r="R878" i="1"/>
  <c r="Q878" i="1"/>
  <c r="R877" i="1"/>
  <c r="Q877" i="1"/>
  <c r="S877" i="1" s="1"/>
  <c r="T877" i="1" s="1"/>
  <c r="R876" i="1"/>
  <c r="Q876" i="1"/>
  <c r="R875" i="1"/>
  <c r="Q875" i="1"/>
  <c r="S875" i="1" s="1"/>
  <c r="T875" i="1" s="1"/>
  <c r="R874" i="1"/>
  <c r="Q874" i="1"/>
  <c r="R873" i="1"/>
  <c r="Q873" i="1"/>
  <c r="S873" i="1" s="1"/>
  <c r="T873" i="1" s="1"/>
  <c r="R872" i="1"/>
  <c r="Q872" i="1"/>
  <c r="R871" i="1"/>
  <c r="Q871" i="1"/>
  <c r="S871" i="1" s="1"/>
  <c r="T871" i="1" s="1"/>
  <c r="R870" i="1"/>
  <c r="Q870" i="1"/>
  <c r="R869" i="1"/>
  <c r="Q869" i="1"/>
  <c r="R868" i="1"/>
  <c r="Q868" i="1"/>
  <c r="R867" i="1"/>
  <c r="Q867" i="1"/>
  <c r="S867" i="1" s="1"/>
  <c r="T867" i="1" s="1"/>
  <c r="R866" i="1"/>
  <c r="Q866" i="1"/>
  <c r="R865" i="1"/>
  <c r="Q865" i="1"/>
  <c r="R864" i="1"/>
  <c r="Q864" i="1"/>
  <c r="R863" i="1"/>
  <c r="Q863" i="1"/>
  <c r="S863" i="1" s="1"/>
  <c r="T863" i="1" s="1"/>
  <c r="R862" i="1"/>
  <c r="Q862" i="1"/>
  <c r="R861" i="1"/>
  <c r="Q861" i="1"/>
  <c r="S861" i="1" s="1"/>
  <c r="T861" i="1" s="1"/>
  <c r="R860" i="1"/>
  <c r="Q860" i="1"/>
  <c r="R859" i="1"/>
  <c r="Q859" i="1"/>
  <c r="S859" i="1" s="1"/>
  <c r="T859" i="1" s="1"/>
  <c r="R858" i="1"/>
  <c r="Q858" i="1"/>
  <c r="R857" i="1"/>
  <c r="Q857" i="1"/>
  <c r="S857" i="1" s="1"/>
  <c r="T857" i="1" s="1"/>
  <c r="R856" i="1"/>
  <c r="Q856" i="1"/>
  <c r="R855" i="1"/>
  <c r="Q855" i="1"/>
  <c r="R854" i="1"/>
  <c r="Q854" i="1"/>
  <c r="R853" i="1"/>
  <c r="Q853" i="1"/>
  <c r="S853" i="1" s="1"/>
  <c r="T853" i="1" s="1"/>
  <c r="R852" i="1"/>
  <c r="Q852" i="1"/>
  <c r="R851" i="1"/>
  <c r="Q851" i="1"/>
  <c r="S851" i="1" s="1"/>
  <c r="T851" i="1" s="1"/>
  <c r="R850" i="1"/>
  <c r="Q850" i="1"/>
  <c r="R849" i="1"/>
  <c r="Q849" i="1"/>
  <c r="S849" i="1" s="1"/>
  <c r="T849" i="1" s="1"/>
  <c r="R848" i="1"/>
  <c r="Q848" i="1"/>
  <c r="R847" i="1"/>
  <c r="Q847" i="1"/>
  <c r="S847" i="1" s="1"/>
  <c r="T847" i="1" s="1"/>
  <c r="R846" i="1"/>
  <c r="Q846" i="1"/>
  <c r="R845" i="1"/>
  <c r="Q845" i="1"/>
  <c r="S845" i="1" s="1"/>
  <c r="T845" i="1" s="1"/>
  <c r="R844" i="1"/>
  <c r="Q844" i="1"/>
  <c r="R843" i="1"/>
  <c r="Q843" i="1"/>
  <c r="S843" i="1" s="1"/>
  <c r="T843" i="1" s="1"/>
  <c r="R842" i="1"/>
  <c r="Q842" i="1"/>
  <c r="R841" i="1"/>
  <c r="Q841" i="1"/>
  <c r="S841" i="1" s="1"/>
  <c r="T841" i="1" s="1"/>
  <c r="R840" i="1"/>
  <c r="Q840" i="1"/>
  <c r="R839" i="1"/>
  <c r="Q839" i="1"/>
  <c r="S839" i="1" s="1"/>
  <c r="T839" i="1" s="1"/>
  <c r="R838" i="1"/>
  <c r="Q838" i="1"/>
  <c r="R837" i="1"/>
  <c r="Q837" i="1"/>
  <c r="S837" i="1" s="1"/>
  <c r="T837" i="1" s="1"/>
  <c r="R836" i="1"/>
  <c r="Q836" i="1"/>
  <c r="R835" i="1"/>
  <c r="Q835" i="1"/>
  <c r="S835" i="1" s="1"/>
  <c r="T835" i="1" s="1"/>
  <c r="R834" i="1"/>
  <c r="Q834" i="1"/>
  <c r="R833" i="1"/>
  <c r="Q833" i="1"/>
  <c r="S833" i="1" s="1"/>
  <c r="T833" i="1" s="1"/>
  <c r="R832" i="1"/>
  <c r="Q832" i="1"/>
  <c r="R831" i="1"/>
  <c r="Q831" i="1"/>
  <c r="S831" i="1" s="1"/>
  <c r="T831" i="1" s="1"/>
  <c r="R830" i="1"/>
  <c r="Q830" i="1"/>
  <c r="R829" i="1"/>
  <c r="Q829" i="1"/>
  <c r="S829" i="1" s="1"/>
  <c r="T829" i="1" s="1"/>
  <c r="R828" i="1"/>
  <c r="Q828" i="1"/>
  <c r="R827" i="1"/>
  <c r="Q827" i="1"/>
  <c r="S827" i="1" s="1"/>
  <c r="T827" i="1" s="1"/>
  <c r="R826" i="1"/>
  <c r="Q826" i="1"/>
  <c r="R825" i="1"/>
  <c r="Q825" i="1"/>
  <c r="S825" i="1" s="1"/>
  <c r="T825" i="1" s="1"/>
  <c r="R824" i="1"/>
  <c r="Q824" i="1"/>
  <c r="R823" i="1"/>
  <c r="Q823" i="1"/>
  <c r="S823" i="1" s="1"/>
  <c r="T823" i="1" s="1"/>
  <c r="R822" i="1"/>
  <c r="Q822" i="1"/>
  <c r="R821" i="1"/>
  <c r="Q821" i="1"/>
  <c r="R820" i="1"/>
  <c r="Q820" i="1"/>
  <c r="R819" i="1"/>
  <c r="Q819" i="1"/>
  <c r="S819" i="1" s="1"/>
  <c r="T819" i="1" s="1"/>
  <c r="R818" i="1"/>
  <c r="Q818" i="1"/>
  <c r="R817" i="1"/>
  <c r="Q817" i="1"/>
  <c r="R816" i="1"/>
  <c r="Q816" i="1"/>
  <c r="R815" i="1"/>
  <c r="Q815" i="1"/>
  <c r="R814" i="1"/>
  <c r="Q814" i="1"/>
  <c r="R813" i="1"/>
  <c r="Q813" i="1"/>
  <c r="S813" i="1" s="1"/>
  <c r="T813" i="1" s="1"/>
  <c r="R812" i="1"/>
  <c r="Q812" i="1"/>
  <c r="R811" i="1"/>
  <c r="Q811" i="1"/>
  <c r="S811" i="1" s="1"/>
  <c r="T811" i="1" s="1"/>
  <c r="R810" i="1"/>
  <c r="Q810" i="1"/>
  <c r="R809" i="1"/>
  <c r="Q809" i="1"/>
  <c r="R808" i="1"/>
  <c r="Q808" i="1"/>
  <c r="R807" i="1"/>
  <c r="Q807" i="1"/>
  <c r="S807" i="1" s="1"/>
  <c r="T807" i="1" s="1"/>
  <c r="R806" i="1"/>
  <c r="Q806" i="1"/>
  <c r="R805" i="1"/>
  <c r="Q805" i="1"/>
  <c r="S805" i="1" s="1"/>
  <c r="T805" i="1" s="1"/>
  <c r="R804" i="1"/>
  <c r="Q804" i="1"/>
  <c r="R803" i="1"/>
  <c r="Q803" i="1"/>
  <c r="S803" i="1" s="1"/>
  <c r="T803" i="1" s="1"/>
  <c r="R802" i="1"/>
  <c r="Q802" i="1"/>
  <c r="R801" i="1"/>
  <c r="Q801" i="1"/>
  <c r="R800" i="1"/>
  <c r="Q800" i="1"/>
  <c r="R799" i="1"/>
  <c r="Q799" i="1"/>
  <c r="S799" i="1" s="1"/>
  <c r="T799" i="1" s="1"/>
  <c r="R798" i="1"/>
  <c r="Q798" i="1"/>
  <c r="R797" i="1"/>
  <c r="Q797" i="1"/>
  <c r="S797" i="1" s="1"/>
  <c r="T797" i="1" s="1"/>
  <c r="R796" i="1"/>
  <c r="Q796" i="1"/>
  <c r="R795" i="1"/>
  <c r="Q795" i="1"/>
  <c r="S795" i="1" s="1"/>
  <c r="T795" i="1" s="1"/>
  <c r="R794" i="1"/>
  <c r="Q794" i="1"/>
  <c r="R793" i="1"/>
  <c r="Q793" i="1"/>
  <c r="S793" i="1" s="1"/>
  <c r="T793" i="1" s="1"/>
  <c r="R792" i="1"/>
  <c r="Q792" i="1"/>
  <c r="R791" i="1"/>
  <c r="Q791" i="1"/>
  <c r="S791" i="1" s="1"/>
  <c r="T791" i="1" s="1"/>
  <c r="R790" i="1"/>
  <c r="Q790" i="1"/>
  <c r="R789" i="1"/>
  <c r="Q789" i="1"/>
  <c r="R788" i="1"/>
  <c r="Q788" i="1"/>
  <c r="R787" i="1"/>
  <c r="Q787" i="1"/>
  <c r="S787" i="1" s="1"/>
  <c r="T787" i="1" s="1"/>
  <c r="R786" i="1"/>
  <c r="Q786" i="1"/>
  <c r="R785" i="1"/>
  <c r="Q785" i="1"/>
  <c r="S785" i="1" s="1"/>
  <c r="T785" i="1" s="1"/>
  <c r="R784" i="1"/>
  <c r="Q784" i="1"/>
  <c r="R783" i="1"/>
  <c r="Q783" i="1"/>
  <c r="S783" i="1" s="1"/>
  <c r="T783" i="1" s="1"/>
  <c r="R782" i="1"/>
  <c r="Q782" i="1"/>
  <c r="R781" i="1"/>
  <c r="Q781" i="1"/>
  <c r="S781" i="1" s="1"/>
  <c r="T781" i="1" s="1"/>
  <c r="R780" i="1"/>
  <c r="Q780" i="1"/>
  <c r="R779" i="1"/>
  <c r="Q779" i="1"/>
  <c r="S779" i="1" s="1"/>
  <c r="T779" i="1" s="1"/>
  <c r="R778" i="1"/>
  <c r="Q778" i="1"/>
  <c r="R777" i="1"/>
  <c r="Q777" i="1"/>
  <c r="S777" i="1" s="1"/>
  <c r="T777" i="1" s="1"/>
  <c r="R776" i="1"/>
  <c r="Q776" i="1"/>
  <c r="R775" i="1"/>
  <c r="Q775" i="1"/>
  <c r="S775" i="1" s="1"/>
  <c r="T775" i="1" s="1"/>
  <c r="R774" i="1"/>
  <c r="Q774" i="1"/>
  <c r="R773" i="1"/>
  <c r="Q773" i="1"/>
  <c r="S773" i="1" s="1"/>
  <c r="T773" i="1" s="1"/>
  <c r="R772" i="1"/>
  <c r="Q772" i="1"/>
  <c r="R771" i="1"/>
  <c r="Q771" i="1"/>
  <c r="S771" i="1" s="1"/>
  <c r="T771" i="1" s="1"/>
  <c r="R770" i="1"/>
  <c r="Q770" i="1"/>
  <c r="R769" i="1"/>
  <c r="Q769" i="1"/>
  <c r="S769" i="1" s="1"/>
  <c r="T769" i="1" s="1"/>
  <c r="R768" i="1"/>
  <c r="Q768" i="1"/>
  <c r="R767" i="1"/>
  <c r="Q767" i="1"/>
  <c r="S767" i="1" s="1"/>
  <c r="T767" i="1" s="1"/>
  <c r="R766" i="1"/>
  <c r="Q766" i="1"/>
  <c r="R765" i="1"/>
  <c r="Q765" i="1"/>
  <c r="S765" i="1" s="1"/>
  <c r="T765" i="1" s="1"/>
  <c r="R764" i="1"/>
  <c r="Q764" i="1"/>
  <c r="R763" i="1"/>
  <c r="Q763" i="1"/>
  <c r="R762" i="1"/>
  <c r="Q762" i="1"/>
  <c r="R761" i="1"/>
  <c r="Q761" i="1"/>
  <c r="R760" i="1"/>
  <c r="Q760" i="1"/>
  <c r="R759" i="1"/>
  <c r="Q759" i="1"/>
  <c r="S759" i="1" s="1"/>
  <c r="T759" i="1" s="1"/>
  <c r="R758" i="1"/>
  <c r="Q758" i="1"/>
  <c r="R757" i="1"/>
  <c r="Q757" i="1"/>
  <c r="S757" i="1" s="1"/>
  <c r="T757" i="1" s="1"/>
  <c r="R756" i="1"/>
  <c r="Q756" i="1"/>
  <c r="R755" i="1"/>
  <c r="Q755" i="1"/>
  <c r="R754" i="1"/>
  <c r="Q754" i="1"/>
  <c r="R753" i="1"/>
  <c r="Q753" i="1"/>
  <c r="S753" i="1" s="1"/>
  <c r="T753" i="1" s="1"/>
  <c r="R752" i="1"/>
  <c r="Q752" i="1"/>
  <c r="R751" i="1"/>
  <c r="Q751" i="1"/>
  <c r="S751" i="1" s="1"/>
  <c r="T751" i="1" s="1"/>
  <c r="R750" i="1"/>
  <c r="Q750" i="1"/>
  <c r="R749" i="1"/>
  <c r="Q749" i="1"/>
  <c r="S749" i="1" s="1"/>
  <c r="T749" i="1" s="1"/>
  <c r="R748" i="1"/>
  <c r="Q748" i="1"/>
  <c r="R747" i="1"/>
  <c r="Q747" i="1"/>
  <c r="S747" i="1" s="1"/>
  <c r="T747" i="1" s="1"/>
  <c r="R746" i="1"/>
  <c r="Q746" i="1"/>
  <c r="R745" i="1"/>
  <c r="Q745" i="1"/>
  <c r="S745" i="1" s="1"/>
  <c r="T745" i="1" s="1"/>
  <c r="R744" i="1"/>
  <c r="Q744" i="1"/>
  <c r="R743" i="1"/>
  <c r="Q743" i="1"/>
  <c r="S743" i="1" s="1"/>
  <c r="T743" i="1" s="1"/>
  <c r="R742" i="1"/>
  <c r="Q742" i="1"/>
  <c r="R741" i="1"/>
  <c r="Q741" i="1"/>
  <c r="S741" i="1" s="1"/>
  <c r="T741" i="1" s="1"/>
  <c r="R740" i="1"/>
  <c r="Q740" i="1"/>
  <c r="R739" i="1"/>
  <c r="Q739" i="1"/>
  <c r="S739" i="1" s="1"/>
  <c r="T739" i="1" s="1"/>
  <c r="R738" i="1"/>
  <c r="Q738" i="1"/>
  <c r="R737" i="1"/>
  <c r="Q737" i="1"/>
  <c r="S737" i="1" s="1"/>
  <c r="T737" i="1" s="1"/>
  <c r="R736" i="1"/>
  <c r="Q736" i="1"/>
  <c r="R735" i="1"/>
  <c r="Q735" i="1"/>
  <c r="S735" i="1" s="1"/>
  <c r="T735" i="1" s="1"/>
  <c r="R734" i="1"/>
  <c r="Q734" i="1"/>
  <c r="R733" i="1"/>
  <c r="Q733" i="1"/>
  <c r="S733" i="1" s="1"/>
  <c r="T733" i="1" s="1"/>
  <c r="R732" i="1"/>
  <c r="Q732" i="1"/>
  <c r="R731" i="1"/>
  <c r="Q731" i="1"/>
  <c r="S731" i="1" s="1"/>
  <c r="T731" i="1" s="1"/>
  <c r="R730" i="1"/>
  <c r="Q730" i="1"/>
  <c r="R729" i="1"/>
  <c r="Q729" i="1"/>
  <c r="S729" i="1" s="1"/>
  <c r="T729" i="1" s="1"/>
  <c r="R728" i="1"/>
  <c r="Q728" i="1"/>
  <c r="R727" i="1"/>
  <c r="Q727" i="1"/>
  <c r="S727" i="1" s="1"/>
  <c r="T727" i="1" s="1"/>
  <c r="R726" i="1"/>
  <c r="Q726" i="1"/>
  <c r="R725" i="1"/>
  <c r="Q725" i="1"/>
  <c r="R724" i="1"/>
  <c r="Q724" i="1"/>
  <c r="R723" i="1"/>
  <c r="Q723" i="1"/>
  <c r="S723" i="1" s="1"/>
  <c r="T723" i="1" s="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R711" i="1"/>
  <c r="Q711" i="1"/>
  <c r="S711" i="1" s="1"/>
  <c r="T711" i="1" s="1"/>
  <c r="R710" i="1"/>
  <c r="Q710" i="1"/>
  <c r="R709" i="1"/>
  <c r="Q709" i="1"/>
  <c r="S709" i="1" s="1"/>
  <c r="T709" i="1" s="1"/>
  <c r="R708" i="1"/>
  <c r="Q708" i="1"/>
  <c r="R707" i="1"/>
  <c r="Q707" i="1"/>
  <c r="S707" i="1" s="1"/>
  <c r="T707" i="1" s="1"/>
  <c r="R706" i="1"/>
  <c r="Q706" i="1"/>
  <c r="R705" i="1"/>
  <c r="Q705" i="1"/>
  <c r="S705" i="1" s="1"/>
  <c r="T705" i="1" s="1"/>
  <c r="R704" i="1"/>
  <c r="Q704" i="1"/>
  <c r="R703" i="1"/>
  <c r="Q703" i="1"/>
  <c r="S703" i="1" s="1"/>
  <c r="T703" i="1" s="1"/>
  <c r="R702" i="1"/>
  <c r="Q702" i="1"/>
  <c r="R701" i="1"/>
  <c r="Q701" i="1"/>
  <c r="S701" i="1" s="1"/>
  <c r="T701" i="1" s="1"/>
  <c r="R700" i="1"/>
  <c r="Q700" i="1"/>
  <c r="R699" i="1"/>
  <c r="Q699" i="1"/>
  <c r="S699" i="1" s="1"/>
  <c r="T699" i="1" s="1"/>
  <c r="R698" i="1"/>
  <c r="Q698" i="1"/>
  <c r="R697" i="1"/>
  <c r="Q697" i="1"/>
  <c r="R696" i="1"/>
  <c r="Q696" i="1"/>
  <c r="R695" i="1"/>
  <c r="Q695" i="1"/>
  <c r="S695" i="1" s="1"/>
  <c r="T695" i="1" s="1"/>
  <c r="R694" i="1"/>
  <c r="Q694" i="1"/>
  <c r="R693" i="1"/>
  <c r="Q693" i="1"/>
  <c r="S693" i="1" s="1"/>
  <c r="T693" i="1" s="1"/>
  <c r="R692" i="1"/>
  <c r="Q692" i="1"/>
  <c r="R691" i="1"/>
  <c r="Q691" i="1"/>
  <c r="S691" i="1" s="1"/>
  <c r="T691" i="1" s="1"/>
  <c r="R690" i="1"/>
  <c r="Q690" i="1"/>
  <c r="R689" i="1"/>
  <c r="Q689" i="1"/>
  <c r="S689" i="1" s="1"/>
  <c r="T689" i="1" s="1"/>
  <c r="R688" i="1"/>
  <c r="Q688" i="1"/>
  <c r="R687" i="1"/>
  <c r="Q687" i="1"/>
  <c r="S687" i="1" s="1"/>
  <c r="T687" i="1" s="1"/>
  <c r="R686" i="1"/>
  <c r="Q686" i="1"/>
  <c r="R685" i="1"/>
  <c r="Q685" i="1"/>
  <c r="R684" i="1"/>
  <c r="Q684" i="1"/>
  <c r="R683" i="1"/>
  <c r="Q683" i="1"/>
  <c r="S683" i="1" s="1"/>
  <c r="T683" i="1" s="1"/>
  <c r="R682" i="1"/>
  <c r="Q682" i="1"/>
  <c r="R681" i="1"/>
  <c r="Q681" i="1"/>
  <c r="R680" i="1"/>
  <c r="Q680" i="1"/>
  <c r="R679" i="1"/>
  <c r="Q679" i="1"/>
  <c r="R678" i="1"/>
  <c r="Q678" i="1"/>
  <c r="R677" i="1"/>
  <c r="Q677" i="1"/>
  <c r="S677" i="1" s="1"/>
  <c r="T677" i="1" s="1"/>
  <c r="R676" i="1"/>
  <c r="Q676" i="1"/>
  <c r="R675" i="1"/>
  <c r="Q675" i="1"/>
  <c r="R674" i="1"/>
  <c r="Q674" i="1"/>
  <c r="R673" i="1"/>
  <c r="Q673" i="1"/>
  <c r="S673" i="1" s="1"/>
  <c r="T673" i="1" s="1"/>
  <c r="R672" i="1"/>
  <c r="Q672" i="1"/>
  <c r="R671" i="1"/>
  <c r="Q671" i="1"/>
  <c r="S671" i="1" s="1"/>
  <c r="T671" i="1" s="1"/>
  <c r="R670" i="1"/>
  <c r="Q670" i="1"/>
  <c r="R669" i="1"/>
  <c r="Q669" i="1"/>
  <c r="S669" i="1" s="1"/>
  <c r="T669" i="1" s="1"/>
  <c r="R668" i="1"/>
  <c r="Q668" i="1"/>
  <c r="R667" i="1"/>
  <c r="Q667" i="1"/>
  <c r="S667" i="1" s="1"/>
  <c r="T667" i="1" s="1"/>
  <c r="R666" i="1"/>
  <c r="Q666" i="1"/>
  <c r="R665" i="1"/>
  <c r="Q665" i="1"/>
  <c r="S665" i="1" s="1"/>
  <c r="T665" i="1" s="1"/>
  <c r="R664" i="1"/>
  <c r="Q664" i="1"/>
  <c r="R663" i="1"/>
  <c r="Q663" i="1"/>
  <c r="S663" i="1" s="1"/>
  <c r="T663" i="1" s="1"/>
  <c r="R662" i="1"/>
  <c r="Q662" i="1"/>
  <c r="R661" i="1"/>
  <c r="Q661" i="1"/>
  <c r="S661" i="1" s="1"/>
  <c r="T661" i="1" s="1"/>
  <c r="R660" i="1"/>
  <c r="Q660" i="1"/>
  <c r="R659" i="1"/>
  <c r="Q659" i="1"/>
  <c r="R658" i="1"/>
  <c r="Q658" i="1"/>
  <c r="R657" i="1"/>
  <c r="Q657" i="1"/>
  <c r="S657" i="1" s="1"/>
  <c r="T657" i="1" s="1"/>
  <c r="R656" i="1"/>
  <c r="Q656" i="1"/>
  <c r="R655" i="1"/>
  <c r="Q655" i="1"/>
  <c r="S655" i="1" s="1"/>
  <c r="T655" i="1" s="1"/>
  <c r="R654" i="1"/>
  <c r="Q654" i="1"/>
  <c r="R653" i="1"/>
  <c r="Q653" i="1"/>
  <c r="S653" i="1" s="1"/>
  <c r="T653" i="1" s="1"/>
  <c r="R652" i="1"/>
  <c r="Q652" i="1"/>
  <c r="R651" i="1"/>
  <c r="Q651" i="1"/>
  <c r="S651" i="1" s="1"/>
  <c r="T651" i="1" s="1"/>
  <c r="R650" i="1"/>
  <c r="Q650" i="1"/>
  <c r="R649" i="1"/>
  <c r="Q649" i="1"/>
  <c r="S649" i="1" s="1"/>
  <c r="T649" i="1" s="1"/>
  <c r="R648" i="1"/>
  <c r="Q648" i="1"/>
  <c r="R647" i="1"/>
  <c r="Q647" i="1"/>
  <c r="S647" i="1" s="1"/>
  <c r="T647" i="1" s="1"/>
  <c r="R646" i="1"/>
  <c r="Q646" i="1"/>
  <c r="R645" i="1"/>
  <c r="Q645" i="1"/>
  <c r="S645" i="1" s="1"/>
  <c r="T645" i="1" s="1"/>
  <c r="R644" i="1"/>
  <c r="Q644" i="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R635" i="1"/>
  <c r="Q635" i="1"/>
  <c r="S635" i="1" s="1"/>
  <c r="T635" i="1" s="1"/>
  <c r="R634" i="1"/>
  <c r="Q634" i="1"/>
  <c r="R633" i="1"/>
  <c r="Q633" i="1"/>
  <c r="S633" i="1" s="1"/>
  <c r="T633" i="1" s="1"/>
  <c r="R632" i="1"/>
  <c r="Q632" i="1"/>
  <c r="R631" i="1"/>
  <c r="Q631" i="1"/>
  <c r="S631" i="1" s="1"/>
  <c r="T631" i="1" s="1"/>
  <c r="R630" i="1"/>
  <c r="Q630" i="1"/>
  <c r="R629" i="1"/>
  <c r="Q629" i="1"/>
  <c r="S629" i="1" s="1"/>
  <c r="T629" i="1" s="1"/>
  <c r="R628" i="1"/>
  <c r="Q628" i="1"/>
  <c r="R627" i="1"/>
  <c r="Q627" i="1"/>
  <c r="S627" i="1" s="1"/>
  <c r="T627" i="1" s="1"/>
  <c r="R626" i="1"/>
  <c r="Q626" i="1"/>
  <c r="R625" i="1"/>
  <c r="Q625" i="1"/>
  <c r="S625" i="1" s="1"/>
  <c r="T625" i="1" s="1"/>
  <c r="R624" i="1"/>
  <c r="Q624" i="1"/>
  <c r="R623" i="1"/>
  <c r="Q623" i="1"/>
  <c r="S623" i="1" s="1"/>
  <c r="T623" i="1" s="1"/>
  <c r="R622" i="1"/>
  <c r="Q622" i="1"/>
  <c r="R621" i="1"/>
  <c r="Q621" i="1"/>
  <c r="S621" i="1" s="1"/>
  <c r="T621" i="1" s="1"/>
  <c r="R620" i="1"/>
  <c r="Q620" i="1"/>
  <c r="R619" i="1"/>
  <c r="Q619" i="1"/>
  <c r="S619" i="1" s="1"/>
  <c r="T619" i="1" s="1"/>
  <c r="R618" i="1"/>
  <c r="Q618" i="1"/>
  <c r="R617" i="1"/>
  <c r="Q617" i="1"/>
  <c r="S617" i="1" s="1"/>
  <c r="T617" i="1" s="1"/>
  <c r="R616" i="1"/>
  <c r="Q616" i="1"/>
  <c r="R615" i="1"/>
  <c r="Q615" i="1"/>
  <c r="S615" i="1" s="1"/>
  <c r="T615" i="1" s="1"/>
  <c r="R614" i="1"/>
  <c r="Q614" i="1"/>
  <c r="R613" i="1"/>
  <c r="Q613" i="1"/>
  <c r="S613" i="1" s="1"/>
  <c r="T613" i="1" s="1"/>
  <c r="R612" i="1"/>
  <c r="Q612" i="1"/>
  <c r="R611" i="1"/>
  <c r="Q611" i="1"/>
  <c r="S611" i="1" s="1"/>
  <c r="T611" i="1" s="1"/>
  <c r="R610" i="1"/>
  <c r="Q610" i="1"/>
  <c r="R609" i="1"/>
  <c r="Q609" i="1"/>
  <c r="S609" i="1" s="1"/>
  <c r="T609" i="1" s="1"/>
  <c r="R608" i="1"/>
  <c r="Q608" i="1"/>
  <c r="R607" i="1"/>
  <c r="Q607" i="1"/>
  <c r="S607" i="1" s="1"/>
  <c r="T607" i="1" s="1"/>
  <c r="R606" i="1"/>
  <c r="Q606" i="1"/>
  <c r="R605" i="1"/>
  <c r="Q605" i="1"/>
  <c r="S605" i="1" s="1"/>
  <c r="T605" i="1" s="1"/>
  <c r="R604" i="1"/>
  <c r="Q604" i="1"/>
  <c r="R603" i="1"/>
  <c r="Q603" i="1"/>
  <c r="S603" i="1" s="1"/>
  <c r="T603" i="1" s="1"/>
  <c r="R602" i="1"/>
  <c r="Q602" i="1"/>
  <c r="R601" i="1"/>
  <c r="Q601" i="1"/>
  <c r="S601" i="1" s="1"/>
  <c r="T601" i="1" s="1"/>
  <c r="R600" i="1"/>
  <c r="Q600" i="1"/>
  <c r="R599" i="1"/>
  <c r="Q599" i="1"/>
  <c r="S599" i="1" s="1"/>
  <c r="T599" i="1" s="1"/>
  <c r="R598" i="1"/>
  <c r="Q598" i="1"/>
  <c r="R597" i="1"/>
  <c r="Q597" i="1"/>
  <c r="S597" i="1" s="1"/>
  <c r="T597" i="1" s="1"/>
  <c r="R596" i="1"/>
  <c r="Q596" i="1"/>
  <c r="R595" i="1"/>
  <c r="Q595" i="1"/>
  <c r="S595" i="1" s="1"/>
  <c r="T595" i="1" s="1"/>
  <c r="R594" i="1"/>
  <c r="Q594" i="1"/>
  <c r="R593" i="1"/>
  <c r="Q593" i="1"/>
  <c r="S593" i="1" s="1"/>
  <c r="T593" i="1" s="1"/>
  <c r="R592" i="1"/>
  <c r="Q592" i="1"/>
  <c r="R591" i="1"/>
  <c r="Q591" i="1"/>
  <c r="S591" i="1" s="1"/>
  <c r="T591" i="1" s="1"/>
  <c r="R590" i="1"/>
  <c r="Q590" i="1"/>
  <c r="R589" i="1"/>
  <c r="Q589" i="1"/>
  <c r="S589" i="1" s="1"/>
  <c r="T589" i="1" s="1"/>
  <c r="R588" i="1"/>
  <c r="Q588" i="1"/>
  <c r="R587" i="1"/>
  <c r="Q587" i="1"/>
  <c r="R586" i="1"/>
  <c r="Q586" i="1"/>
  <c r="R585" i="1"/>
  <c r="Q585" i="1"/>
  <c r="S585" i="1" s="1"/>
  <c r="T585" i="1" s="1"/>
  <c r="R584" i="1"/>
  <c r="Q584" i="1"/>
  <c r="R583" i="1"/>
  <c r="Q583" i="1"/>
  <c r="R582" i="1"/>
  <c r="Q582" i="1"/>
  <c r="R581" i="1"/>
  <c r="Q581" i="1"/>
  <c r="S581" i="1" s="1"/>
  <c r="T581" i="1" s="1"/>
  <c r="R580" i="1"/>
  <c r="Q580" i="1"/>
  <c r="R579" i="1"/>
  <c r="Q579" i="1"/>
  <c r="S579" i="1" s="1"/>
  <c r="T579" i="1" s="1"/>
  <c r="R578" i="1"/>
  <c r="Q578" i="1"/>
  <c r="R577" i="1"/>
  <c r="Q577" i="1"/>
  <c r="S577" i="1" s="1"/>
  <c r="T577" i="1" s="1"/>
  <c r="R576" i="1"/>
  <c r="Q576" i="1"/>
  <c r="R575" i="1"/>
  <c r="Q575" i="1"/>
  <c r="S575" i="1" s="1"/>
  <c r="T575" i="1" s="1"/>
  <c r="R574" i="1"/>
  <c r="Q574" i="1"/>
  <c r="R573" i="1"/>
  <c r="Q573" i="1"/>
  <c r="S573" i="1" s="1"/>
  <c r="T573" i="1" s="1"/>
  <c r="R572" i="1"/>
  <c r="Q572" i="1"/>
  <c r="R571" i="1"/>
  <c r="Q571" i="1"/>
  <c r="S571" i="1" s="1"/>
  <c r="T571" i="1" s="1"/>
  <c r="R570" i="1"/>
  <c r="Q570" i="1"/>
  <c r="R569" i="1"/>
  <c r="Q569" i="1"/>
  <c r="S569" i="1" s="1"/>
  <c r="T569" i="1" s="1"/>
  <c r="R568" i="1"/>
  <c r="Q568" i="1"/>
  <c r="R567" i="1"/>
  <c r="Q567" i="1"/>
  <c r="S567" i="1" s="1"/>
  <c r="T567" i="1" s="1"/>
  <c r="R566" i="1"/>
  <c r="Q566" i="1"/>
  <c r="R565" i="1"/>
  <c r="Q565" i="1"/>
  <c r="S565" i="1" s="1"/>
  <c r="T565" i="1" s="1"/>
  <c r="R564" i="1"/>
  <c r="Q564" i="1"/>
  <c r="R563" i="1"/>
  <c r="Q563" i="1"/>
  <c r="S563" i="1" s="1"/>
  <c r="T563" i="1" s="1"/>
  <c r="R562" i="1"/>
  <c r="Q562" i="1"/>
  <c r="R561" i="1"/>
  <c r="Q561" i="1"/>
  <c r="S561" i="1" s="1"/>
  <c r="T561" i="1" s="1"/>
  <c r="R560" i="1"/>
  <c r="Q560" i="1"/>
  <c r="R559" i="1"/>
  <c r="Q559" i="1"/>
  <c r="S559" i="1" s="1"/>
  <c r="T559" i="1" s="1"/>
  <c r="R558" i="1"/>
  <c r="Q558" i="1"/>
  <c r="R557" i="1"/>
  <c r="Q557" i="1"/>
  <c r="S557" i="1" s="1"/>
  <c r="T557" i="1" s="1"/>
  <c r="R556" i="1"/>
  <c r="Q556" i="1"/>
  <c r="R555" i="1"/>
  <c r="Q555" i="1"/>
  <c r="S555" i="1" s="1"/>
  <c r="T555" i="1" s="1"/>
  <c r="R554" i="1"/>
  <c r="Q554" i="1"/>
  <c r="R553" i="1"/>
  <c r="Q553" i="1"/>
  <c r="S553" i="1" s="1"/>
  <c r="T553" i="1" s="1"/>
  <c r="R552" i="1"/>
  <c r="Q552" i="1"/>
  <c r="R551" i="1"/>
  <c r="Q551" i="1"/>
  <c r="S551" i="1" s="1"/>
  <c r="T551" i="1" s="1"/>
  <c r="R550" i="1"/>
  <c r="Q550" i="1"/>
  <c r="R549" i="1"/>
  <c r="Q549" i="1"/>
  <c r="S549" i="1" s="1"/>
  <c r="T549" i="1" s="1"/>
  <c r="R548" i="1"/>
  <c r="Q548" i="1"/>
  <c r="R547" i="1"/>
  <c r="Q547" i="1"/>
  <c r="S547" i="1" s="1"/>
  <c r="T547" i="1" s="1"/>
  <c r="R546" i="1"/>
  <c r="Q546" i="1"/>
  <c r="R545" i="1"/>
  <c r="Q545" i="1"/>
  <c r="S545" i="1" s="1"/>
  <c r="T545" i="1" s="1"/>
  <c r="R544" i="1"/>
  <c r="Q544" i="1"/>
  <c r="R543" i="1"/>
  <c r="Q543" i="1"/>
  <c r="S543" i="1" s="1"/>
  <c r="T543" i="1" s="1"/>
  <c r="R542" i="1"/>
  <c r="Q542" i="1"/>
  <c r="R541" i="1"/>
  <c r="Q541" i="1"/>
  <c r="S541" i="1" s="1"/>
  <c r="T541" i="1" s="1"/>
  <c r="R540" i="1"/>
  <c r="Q540" i="1"/>
  <c r="R539" i="1"/>
  <c r="Q539" i="1"/>
  <c r="S539" i="1" s="1"/>
  <c r="T539" i="1" s="1"/>
  <c r="R538" i="1"/>
  <c r="Q538" i="1"/>
  <c r="R537" i="1"/>
  <c r="Q537" i="1"/>
  <c r="S537" i="1" s="1"/>
  <c r="T537" i="1" s="1"/>
  <c r="R536" i="1"/>
  <c r="Q536" i="1"/>
  <c r="R535" i="1"/>
  <c r="Q535" i="1"/>
  <c r="S535" i="1" s="1"/>
  <c r="T535" i="1" s="1"/>
  <c r="R534" i="1"/>
  <c r="Q534" i="1"/>
  <c r="R533" i="1"/>
  <c r="Q533" i="1"/>
  <c r="S533" i="1" s="1"/>
  <c r="T533" i="1" s="1"/>
  <c r="R532" i="1"/>
  <c r="Q532" i="1"/>
  <c r="R531" i="1"/>
  <c r="Q531" i="1"/>
  <c r="S531" i="1" s="1"/>
  <c r="T531" i="1" s="1"/>
  <c r="R530" i="1"/>
  <c r="Q530" i="1"/>
  <c r="R529" i="1"/>
  <c r="Q529" i="1"/>
  <c r="S529" i="1" s="1"/>
  <c r="T529" i="1" s="1"/>
  <c r="R528" i="1"/>
  <c r="Q528" i="1"/>
  <c r="R527" i="1"/>
  <c r="Q527" i="1"/>
  <c r="S527" i="1" s="1"/>
  <c r="T527" i="1" s="1"/>
  <c r="R526" i="1"/>
  <c r="Q526" i="1"/>
  <c r="R525" i="1"/>
  <c r="Q525" i="1"/>
  <c r="S525" i="1" s="1"/>
  <c r="T525" i="1" s="1"/>
  <c r="R524" i="1"/>
  <c r="Q524" i="1"/>
  <c r="R523" i="1"/>
  <c r="Q523" i="1"/>
  <c r="S523" i="1" s="1"/>
  <c r="T523" i="1" s="1"/>
  <c r="R522" i="1"/>
  <c r="Q522" i="1"/>
  <c r="R521" i="1"/>
  <c r="Q521" i="1"/>
  <c r="S521" i="1" s="1"/>
  <c r="T521" i="1" s="1"/>
  <c r="R520" i="1"/>
  <c r="Q520" i="1"/>
  <c r="R519" i="1"/>
  <c r="Q519" i="1"/>
  <c r="S519" i="1" s="1"/>
  <c r="T519" i="1" s="1"/>
  <c r="R518" i="1"/>
  <c r="Q518" i="1"/>
  <c r="R517" i="1"/>
  <c r="Q517" i="1"/>
  <c r="S517" i="1" s="1"/>
  <c r="T517" i="1" s="1"/>
  <c r="R516" i="1"/>
  <c r="Q516" i="1"/>
  <c r="R515" i="1"/>
  <c r="Q515" i="1"/>
  <c r="S515" i="1" s="1"/>
  <c r="T515" i="1" s="1"/>
  <c r="R514" i="1"/>
  <c r="Q514" i="1"/>
  <c r="R513" i="1"/>
  <c r="Q513" i="1"/>
  <c r="S513" i="1" s="1"/>
  <c r="T513" i="1" s="1"/>
  <c r="R512" i="1"/>
  <c r="Q512" i="1"/>
  <c r="R511" i="1"/>
  <c r="Q511" i="1"/>
  <c r="S511" i="1" s="1"/>
  <c r="T511" i="1" s="1"/>
  <c r="R510" i="1"/>
  <c r="Q510" i="1"/>
  <c r="R509" i="1"/>
  <c r="Q509" i="1"/>
  <c r="R508" i="1"/>
  <c r="Q508" i="1"/>
  <c r="R507" i="1"/>
  <c r="Q507" i="1"/>
  <c r="S507" i="1" s="1"/>
  <c r="T507" i="1" s="1"/>
  <c r="R506" i="1"/>
  <c r="Q506" i="1"/>
  <c r="R505" i="1"/>
  <c r="Q505" i="1"/>
  <c r="S505" i="1" s="1"/>
  <c r="T505" i="1" s="1"/>
  <c r="R504" i="1"/>
  <c r="Q504" i="1"/>
  <c r="R503" i="1"/>
  <c r="Q503" i="1"/>
  <c r="S503" i="1" s="1"/>
  <c r="T503" i="1" s="1"/>
  <c r="R502" i="1"/>
  <c r="Q502" i="1"/>
  <c r="R501" i="1"/>
  <c r="Q501" i="1"/>
  <c r="S501" i="1" s="1"/>
  <c r="T501" i="1" s="1"/>
  <c r="R500" i="1"/>
  <c r="Q500" i="1"/>
  <c r="R499" i="1"/>
  <c r="Q499" i="1"/>
  <c r="S499" i="1" s="1"/>
  <c r="T499" i="1" s="1"/>
  <c r="R498" i="1"/>
  <c r="Q498" i="1"/>
  <c r="R497" i="1"/>
  <c r="Q497" i="1"/>
  <c r="S497" i="1" s="1"/>
  <c r="T497" i="1" s="1"/>
  <c r="R496" i="1"/>
  <c r="Q496" i="1"/>
  <c r="R495" i="1"/>
  <c r="Q495" i="1"/>
  <c r="S495" i="1" s="1"/>
  <c r="T495" i="1" s="1"/>
  <c r="R494" i="1"/>
  <c r="Q494" i="1"/>
  <c r="R493" i="1"/>
  <c r="Q493" i="1"/>
  <c r="S493" i="1" s="1"/>
  <c r="T493" i="1" s="1"/>
  <c r="R492" i="1"/>
  <c r="Q492" i="1"/>
  <c r="R491" i="1"/>
  <c r="Q491" i="1"/>
  <c r="S491" i="1" s="1"/>
  <c r="T491" i="1" s="1"/>
  <c r="R490" i="1"/>
  <c r="Q490" i="1"/>
  <c r="R489" i="1"/>
  <c r="Q489" i="1"/>
  <c r="S489" i="1" s="1"/>
  <c r="T489" i="1" s="1"/>
  <c r="R488" i="1"/>
  <c r="Q488" i="1"/>
  <c r="R487" i="1"/>
  <c r="Q487" i="1"/>
  <c r="S487" i="1" s="1"/>
  <c r="T487" i="1" s="1"/>
  <c r="R486" i="1"/>
  <c r="Q486" i="1"/>
  <c r="R485" i="1"/>
  <c r="Q485" i="1"/>
  <c r="S485" i="1" s="1"/>
  <c r="T485" i="1" s="1"/>
  <c r="R484" i="1"/>
  <c r="Q484" i="1"/>
  <c r="R483" i="1"/>
  <c r="Q483" i="1"/>
  <c r="S483" i="1" s="1"/>
  <c r="T483" i="1" s="1"/>
  <c r="R482" i="1"/>
  <c r="Q482" i="1"/>
  <c r="R481" i="1"/>
  <c r="Q481" i="1"/>
  <c r="R480" i="1"/>
  <c r="Q480" i="1"/>
  <c r="R479" i="1"/>
  <c r="Q479" i="1"/>
  <c r="S479" i="1" s="1"/>
  <c r="T479" i="1" s="1"/>
  <c r="R478" i="1"/>
  <c r="Q478" i="1"/>
  <c r="R477" i="1"/>
  <c r="Q477" i="1"/>
  <c r="S477" i="1" s="1"/>
  <c r="T477" i="1" s="1"/>
  <c r="R476" i="1"/>
  <c r="Q476" i="1"/>
  <c r="R475" i="1"/>
  <c r="Q475" i="1"/>
  <c r="S475" i="1" s="1"/>
  <c r="T475" i="1" s="1"/>
  <c r="R474" i="1"/>
  <c r="Q474" i="1"/>
  <c r="R473" i="1"/>
  <c r="Q473" i="1"/>
  <c r="S473" i="1" s="1"/>
  <c r="T473" i="1" s="1"/>
  <c r="R472" i="1"/>
  <c r="Q472" i="1"/>
  <c r="R471" i="1"/>
  <c r="Q471" i="1"/>
  <c r="S471" i="1" s="1"/>
  <c r="T471" i="1" s="1"/>
  <c r="R470" i="1"/>
  <c r="Q470" i="1"/>
  <c r="R469" i="1"/>
  <c r="Q469" i="1"/>
  <c r="S469" i="1" s="1"/>
  <c r="T469" i="1" s="1"/>
  <c r="R468" i="1"/>
  <c r="Q468" i="1"/>
  <c r="R467" i="1"/>
  <c r="Q467" i="1"/>
  <c r="S467" i="1" s="1"/>
  <c r="T467" i="1" s="1"/>
  <c r="R466" i="1"/>
  <c r="Q466" i="1"/>
  <c r="R465" i="1"/>
  <c r="Q465" i="1"/>
  <c r="S465" i="1" s="1"/>
  <c r="T465" i="1" s="1"/>
  <c r="R464" i="1"/>
  <c r="Q464" i="1"/>
  <c r="R463" i="1"/>
  <c r="Q463" i="1"/>
  <c r="R462" i="1"/>
  <c r="Q462" i="1"/>
  <c r="R461" i="1"/>
  <c r="Q461" i="1"/>
  <c r="S461" i="1" s="1"/>
  <c r="T461" i="1" s="1"/>
  <c r="R460" i="1"/>
  <c r="Q460" i="1"/>
  <c r="R459" i="1"/>
  <c r="Q459" i="1"/>
  <c r="S459" i="1" s="1"/>
  <c r="T459" i="1" s="1"/>
  <c r="R458" i="1"/>
  <c r="Q458" i="1"/>
  <c r="R457" i="1"/>
  <c r="Q457" i="1"/>
  <c r="S457" i="1" s="1"/>
  <c r="T457" i="1" s="1"/>
  <c r="R456" i="1"/>
  <c r="Q456" i="1"/>
  <c r="R455" i="1"/>
  <c r="Q455" i="1"/>
  <c r="S455" i="1" s="1"/>
  <c r="T455" i="1" s="1"/>
  <c r="R454" i="1"/>
  <c r="Q454" i="1"/>
  <c r="R453" i="1"/>
  <c r="Q453" i="1"/>
  <c r="S453" i="1" s="1"/>
  <c r="T453" i="1" s="1"/>
  <c r="R452" i="1"/>
  <c r="Q452" i="1"/>
  <c r="R451" i="1"/>
  <c r="Q451" i="1"/>
  <c r="S451" i="1" s="1"/>
  <c r="T451" i="1" s="1"/>
  <c r="R450" i="1"/>
  <c r="Q450" i="1"/>
  <c r="R449" i="1"/>
  <c r="Q449" i="1"/>
  <c r="S449" i="1" s="1"/>
  <c r="T449" i="1" s="1"/>
  <c r="R448" i="1"/>
  <c r="Q448" i="1"/>
  <c r="R447" i="1"/>
  <c r="Q447" i="1"/>
  <c r="S447" i="1" s="1"/>
  <c r="T447" i="1" s="1"/>
  <c r="R446" i="1"/>
  <c r="Q446" i="1"/>
  <c r="R445" i="1"/>
  <c r="Q445" i="1"/>
  <c r="S445" i="1" s="1"/>
  <c r="T445" i="1" s="1"/>
  <c r="R444" i="1"/>
  <c r="Q444" i="1"/>
  <c r="R443" i="1"/>
  <c r="Q443" i="1"/>
  <c r="S443" i="1" s="1"/>
  <c r="T443" i="1" s="1"/>
  <c r="R442" i="1"/>
  <c r="Q442" i="1"/>
  <c r="R441" i="1"/>
  <c r="Q441" i="1"/>
  <c r="S441" i="1" s="1"/>
  <c r="T441" i="1" s="1"/>
  <c r="R440" i="1"/>
  <c r="Q440" i="1"/>
  <c r="R439" i="1"/>
  <c r="Q439" i="1"/>
  <c r="S439" i="1" s="1"/>
  <c r="T439" i="1" s="1"/>
  <c r="R438" i="1"/>
  <c r="Q438" i="1"/>
  <c r="R437" i="1"/>
  <c r="Q437" i="1"/>
  <c r="S437" i="1" s="1"/>
  <c r="T437" i="1" s="1"/>
  <c r="R436" i="1"/>
  <c r="Q436" i="1"/>
  <c r="R435" i="1"/>
  <c r="Q435" i="1"/>
  <c r="R434" i="1"/>
  <c r="Q434" i="1"/>
  <c r="R433" i="1"/>
  <c r="Q433" i="1"/>
  <c r="S433" i="1" s="1"/>
  <c r="T433" i="1" s="1"/>
  <c r="R432" i="1"/>
  <c r="Q432" i="1"/>
  <c r="R431" i="1"/>
  <c r="Q431" i="1"/>
  <c r="S431" i="1" s="1"/>
  <c r="T431" i="1" s="1"/>
  <c r="R430" i="1"/>
  <c r="Q430" i="1"/>
  <c r="R429" i="1"/>
  <c r="Q429" i="1"/>
  <c r="S429" i="1" s="1"/>
  <c r="T429" i="1" s="1"/>
  <c r="R428" i="1"/>
  <c r="Q428" i="1"/>
  <c r="R427" i="1"/>
  <c r="Q427" i="1"/>
  <c r="S427" i="1" s="1"/>
  <c r="T427" i="1" s="1"/>
  <c r="R426" i="1"/>
  <c r="Q426" i="1"/>
  <c r="R425" i="1"/>
  <c r="Q425" i="1"/>
  <c r="S425" i="1" s="1"/>
  <c r="T425" i="1" s="1"/>
  <c r="R424" i="1"/>
  <c r="Q424" i="1"/>
  <c r="R423" i="1"/>
  <c r="Q423" i="1"/>
  <c r="S423" i="1" s="1"/>
  <c r="T423" i="1" s="1"/>
  <c r="R422" i="1"/>
  <c r="Q422" i="1"/>
  <c r="R421" i="1"/>
  <c r="Q421" i="1"/>
  <c r="S421" i="1" s="1"/>
  <c r="T421" i="1" s="1"/>
  <c r="R420" i="1"/>
  <c r="Q420" i="1"/>
  <c r="R419" i="1"/>
  <c r="Q419" i="1"/>
  <c r="S419" i="1" s="1"/>
  <c r="T419" i="1" s="1"/>
  <c r="R418" i="1"/>
  <c r="Q418" i="1"/>
  <c r="R417" i="1"/>
  <c r="Q417" i="1"/>
  <c r="S417" i="1" s="1"/>
  <c r="T417" i="1" s="1"/>
  <c r="R416" i="1"/>
  <c r="Q416" i="1"/>
  <c r="R415" i="1"/>
  <c r="Q415" i="1"/>
  <c r="S415" i="1" s="1"/>
  <c r="T415" i="1" s="1"/>
  <c r="R414" i="1"/>
  <c r="Q414" i="1"/>
  <c r="R413" i="1"/>
  <c r="Q413" i="1"/>
  <c r="S413" i="1" s="1"/>
  <c r="T413" i="1" s="1"/>
  <c r="R412" i="1"/>
  <c r="Q412" i="1"/>
  <c r="R411" i="1"/>
  <c r="Q411" i="1"/>
  <c r="S411" i="1" s="1"/>
  <c r="T411" i="1" s="1"/>
  <c r="R410" i="1"/>
  <c r="Q410" i="1"/>
  <c r="R409" i="1"/>
  <c r="Q409" i="1"/>
  <c r="S409" i="1" s="1"/>
  <c r="T409" i="1" s="1"/>
  <c r="R408" i="1"/>
  <c r="Q408" i="1"/>
  <c r="R407" i="1"/>
  <c r="Q407" i="1"/>
  <c r="S407" i="1" s="1"/>
  <c r="T407" i="1" s="1"/>
  <c r="R406" i="1"/>
  <c r="Q406" i="1"/>
  <c r="R405" i="1"/>
  <c r="Q405" i="1"/>
  <c r="S405" i="1" s="1"/>
  <c r="T405" i="1" s="1"/>
  <c r="R404" i="1"/>
  <c r="Q404" i="1"/>
  <c r="R403" i="1"/>
  <c r="Q403" i="1"/>
  <c r="S403" i="1" s="1"/>
  <c r="T403" i="1" s="1"/>
  <c r="R402" i="1"/>
  <c r="Q402" i="1"/>
  <c r="R401" i="1"/>
  <c r="Q401" i="1"/>
  <c r="S401" i="1" s="1"/>
  <c r="T401" i="1" s="1"/>
  <c r="R400" i="1"/>
  <c r="Q400" i="1"/>
  <c r="R399" i="1"/>
  <c r="Q399" i="1"/>
  <c r="S399" i="1" s="1"/>
  <c r="T399" i="1" s="1"/>
  <c r="R398" i="1"/>
  <c r="Q398" i="1"/>
  <c r="R397" i="1"/>
  <c r="Q397" i="1"/>
  <c r="S397" i="1" s="1"/>
  <c r="T397" i="1" s="1"/>
  <c r="R396" i="1"/>
  <c r="Q396" i="1"/>
  <c r="R395" i="1"/>
  <c r="Q395" i="1"/>
  <c r="R394" i="1"/>
  <c r="Q394" i="1"/>
  <c r="R393" i="1"/>
  <c r="Q393" i="1"/>
  <c r="S393" i="1" s="1"/>
  <c r="T393" i="1" s="1"/>
  <c r="R392" i="1"/>
  <c r="Q392" i="1"/>
  <c r="R391" i="1"/>
  <c r="Q391" i="1"/>
  <c r="S391" i="1" s="1"/>
  <c r="T391" i="1" s="1"/>
  <c r="R390" i="1"/>
  <c r="Q390" i="1"/>
  <c r="R389" i="1"/>
  <c r="Q389" i="1"/>
  <c r="S389" i="1" s="1"/>
  <c r="T389" i="1" s="1"/>
  <c r="R388" i="1"/>
  <c r="Q388" i="1"/>
  <c r="R387" i="1"/>
  <c r="Q387" i="1"/>
  <c r="S387" i="1" s="1"/>
  <c r="T387" i="1" s="1"/>
  <c r="R386" i="1"/>
  <c r="Q386" i="1"/>
  <c r="R385" i="1"/>
  <c r="Q385" i="1"/>
  <c r="R384" i="1"/>
  <c r="Q384" i="1"/>
  <c r="R383" i="1"/>
  <c r="Q383" i="1"/>
  <c r="S383" i="1" s="1"/>
  <c r="T383" i="1" s="1"/>
  <c r="R382" i="1"/>
  <c r="Q382" i="1"/>
  <c r="R381" i="1"/>
  <c r="Q381" i="1"/>
  <c r="S381" i="1" s="1"/>
  <c r="T381" i="1" s="1"/>
  <c r="R380" i="1"/>
  <c r="Q380" i="1"/>
  <c r="R379" i="1"/>
  <c r="Q379" i="1"/>
  <c r="R378" i="1"/>
  <c r="Q378" i="1"/>
  <c r="R377" i="1"/>
  <c r="Q377" i="1"/>
  <c r="R376" i="1"/>
  <c r="Q376" i="1"/>
  <c r="R375" i="1"/>
  <c r="Q375" i="1"/>
  <c r="S375" i="1" s="1"/>
  <c r="T375" i="1" s="1"/>
  <c r="R374" i="1"/>
  <c r="Q374" i="1"/>
  <c r="R373" i="1"/>
  <c r="Q373" i="1"/>
  <c r="S373" i="1" s="1"/>
  <c r="T373" i="1" s="1"/>
  <c r="R372" i="1"/>
  <c r="Q372" i="1"/>
  <c r="R371" i="1"/>
  <c r="Q371" i="1"/>
  <c r="S371" i="1" s="1"/>
  <c r="T371" i="1" s="1"/>
  <c r="R370" i="1"/>
  <c r="Q370" i="1"/>
  <c r="R369" i="1"/>
  <c r="Q369" i="1"/>
  <c r="S369" i="1" s="1"/>
  <c r="T369" i="1" s="1"/>
  <c r="R368" i="1"/>
  <c r="Q368" i="1"/>
  <c r="R367" i="1"/>
  <c r="Q367" i="1"/>
  <c r="S367" i="1" s="1"/>
  <c r="T367" i="1" s="1"/>
  <c r="R366" i="1"/>
  <c r="Q366" i="1"/>
  <c r="R365" i="1"/>
  <c r="Q365" i="1"/>
  <c r="S365" i="1" s="1"/>
  <c r="T365" i="1" s="1"/>
  <c r="R364" i="1"/>
  <c r="Q364" i="1"/>
  <c r="R363" i="1"/>
  <c r="Q363" i="1"/>
  <c r="S363" i="1" s="1"/>
  <c r="T363" i="1" s="1"/>
  <c r="R362" i="1"/>
  <c r="Q362" i="1"/>
  <c r="R361" i="1"/>
  <c r="Q361" i="1"/>
  <c r="S361" i="1" s="1"/>
  <c r="T361" i="1" s="1"/>
  <c r="R360" i="1"/>
  <c r="Q360" i="1"/>
  <c r="R359" i="1"/>
  <c r="Q359" i="1"/>
  <c r="S359" i="1" s="1"/>
  <c r="T359" i="1" s="1"/>
  <c r="R358" i="1"/>
  <c r="Q358" i="1"/>
  <c r="R357" i="1"/>
  <c r="Q357" i="1"/>
  <c r="S357" i="1" s="1"/>
  <c r="T357" i="1" s="1"/>
  <c r="R356" i="1"/>
  <c r="Q356" i="1"/>
  <c r="R355" i="1"/>
  <c r="Q355" i="1"/>
  <c r="S355" i="1" s="1"/>
  <c r="T355" i="1" s="1"/>
  <c r="R354" i="1"/>
  <c r="Q354" i="1"/>
  <c r="R353" i="1"/>
  <c r="Q353" i="1"/>
  <c r="S353" i="1" s="1"/>
  <c r="T353" i="1" s="1"/>
  <c r="R352" i="1"/>
  <c r="Q352" i="1"/>
  <c r="R351" i="1"/>
  <c r="Q351" i="1"/>
  <c r="S351" i="1" s="1"/>
  <c r="T351" i="1" s="1"/>
  <c r="R350" i="1"/>
  <c r="Q350" i="1"/>
  <c r="R349" i="1"/>
  <c r="Q349" i="1"/>
  <c r="S349" i="1" s="1"/>
  <c r="T349" i="1" s="1"/>
  <c r="R348" i="1"/>
  <c r="Q348" i="1"/>
  <c r="R347" i="1"/>
  <c r="Q347" i="1"/>
  <c r="S347" i="1" s="1"/>
  <c r="T347" i="1" s="1"/>
  <c r="R346" i="1"/>
  <c r="Q346" i="1"/>
  <c r="R345" i="1"/>
  <c r="Q345" i="1"/>
  <c r="R344" i="1"/>
  <c r="Q344" i="1"/>
  <c r="R343" i="1"/>
  <c r="Q343" i="1"/>
  <c r="S343" i="1" s="1"/>
  <c r="T343" i="1" s="1"/>
  <c r="R342" i="1"/>
  <c r="Q342" i="1"/>
  <c r="R341" i="1"/>
  <c r="Q341" i="1"/>
  <c r="S341" i="1" s="1"/>
  <c r="T341" i="1" s="1"/>
  <c r="R340" i="1"/>
  <c r="Q340" i="1"/>
  <c r="R339" i="1"/>
  <c r="Q339" i="1"/>
  <c r="S339" i="1" s="1"/>
  <c r="T339" i="1" s="1"/>
  <c r="R338" i="1"/>
  <c r="Q338" i="1"/>
  <c r="R337" i="1"/>
  <c r="Q337" i="1"/>
  <c r="R336" i="1"/>
  <c r="Q336" i="1"/>
  <c r="R335" i="1"/>
  <c r="Q335" i="1"/>
  <c r="S335" i="1" s="1"/>
  <c r="T335" i="1" s="1"/>
  <c r="R334" i="1"/>
  <c r="Q334" i="1"/>
  <c r="R333" i="1"/>
  <c r="Q333" i="1"/>
  <c r="R332" i="1"/>
  <c r="Q332" i="1"/>
  <c r="R331" i="1"/>
  <c r="Q331" i="1"/>
  <c r="S331" i="1" s="1"/>
  <c r="T331" i="1" s="1"/>
  <c r="R330" i="1"/>
  <c r="Q330" i="1"/>
  <c r="R329" i="1"/>
  <c r="Q329" i="1"/>
  <c r="R328" i="1"/>
  <c r="Q328" i="1"/>
  <c r="R327" i="1"/>
  <c r="Q327" i="1"/>
  <c r="S327" i="1" s="1"/>
  <c r="T327" i="1" s="1"/>
  <c r="R326" i="1"/>
  <c r="Q326" i="1"/>
  <c r="R325" i="1"/>
  <c r="Q325" i="1"/>
  <c r="S325" i="1" s="1"/>
  <c r="T325" i="1" s="1"/>
  <c r="R324" i="1"/>
  <c r="Q324" i="1"/>
  <c r="R323" i="1"/>
  <c r="Q323" i="1"/>
  <c r="S323" i="1" s="1"/>
  <c r="T323" i="1" s="1"/>
  <c r="R322" i="1"/>
  <c r="Q322" i="1"/>
  <c r="R321" i="1"/>
  <c r="Q321" i="1"/>
  <c r="S321" i="1" s="1"/>
  <c r="T321" i="1" s="1"/>
  <c r="R320" i="1"/>
  <c r="Q320" i="1"/>
  <c r="R319" i="1"/>
  <c r="Q319" i="1"/>
  <c r="S319" i="1" s="1"/>
  <c r="T319" i="1" s="1"/>
  <c r="R318" i="1"/>
  <c r="Q318" i="1"/>
  <c r="R317" i="1"/>
  <c r="Q317" i="1"/>
  <c r="S317" i="1" s="1"/>
  <c r="T317" i="1" s="1"/>
  <c r="R316" i="1"/>
  <c r="Q316" i="1"/>
  <c r="R315" i="1"/>
  <c r="Q315" i="1"/>
  <c r="S315" i="1" s="1"/>
  <c r="T315" i="1" s="1"/>
  <c r="R314" i="1"/>
  <c r="Q314" i="1"/>
  <c r="R313" i="1"/>
  <c r="Q313" i="1"/>
  <c r="S313" i="1" s="1"/>
  <c r="T313" i="1" s="1"/>
  <c r="R312" i="1"/>
  <c r="Q312" i="1"/>
  <c r="R311" i="1"/>
  <c r="Q311" i="1"/>
  <c r="S311" i="1" s="1"/>
  <c r="T311" i="1" s="1"/>
  <c r="R310" i="1"/>
  <c r="Q310" i="1"/>
  <c r="R309" i="1"/>
  <c r="Q309" i="1"/>
  <c r="S309" i="1" s="1"/>
  <c r="T309" i="1" s="1"/>
  <c r="R308" i="1"/>
  <c r="Q308" i="1"/>
  <c r="R307" i="1"/>
  <c r="Q307" i="1"/>
  <c r="S307" i="1" s="1"/>
  <c r="T307" i="1" s="1"/>
  <c r="R306" i="1"/>
  <c r="Q306" i="1"/>
  <c r="R305" i="1"/>
  <c r="Q305" i="1"/>
  <c r="S305" i="1" s="1"/>
  <c r="T305" i="1" s="1"/>
  <c r="R304" i="1"/>
  <c r="Q304" i="1"/>
  <c r="R303" i="1"/>
  <c r="Q303" i="1"/>
  <c r="S303" i="1" s="1"/>
  <c r="T303" i="1" s="1"/>
  <c r="R302" i="1"/>
  <c r="Q302" i="1"/>
  <c r="R301" i="1"/>
  <c r="Q301" i="1"/>
  <c r="S301" i="1" s="1"/>
  <c r="T301" i="1" s="1"/>
  <c r="R300" i="1"/>
  <c r="Q300" i="1"/>
  <c r="R299" i="1"/>
  <c r="Q299" i="1"/>
  <c r="R298" i="1"/>
  <c r="Q298" i="1"/>
  <c r="R297" i="1"/>
  <c r="Q297" i="1"/>
  <c r="R296" i="1"/>
  <c r="Q296" i="1"/>
  <c r="R295" i="1"/>
  <c r="Q295" i="1"/>
  <c r="R294" i="1"/>
  <c r="Q294" i="1"/>
  <c r="R293" i="1"/>
  <c r="Q293" i="1"/>
  <c r="S293" i="1" s="1"/>
  <c r="T293" i="1" s="1"/>
  <c r="R292" i="1"/>
  <c r="Q292" i="1"/>
  <c r="R291" i="1"/>
  <c r="Q291" i="1"/>
  <c r="S291" i="1" s="1"/>
  <c r="T291" i="1" s="1"/>
  <c r="R290" i="1"/>
  <c r="Q290" i="1"/>
  <c r="R289" i="1"/>
  <c r="Q289" i="1"/>
  <c r="S289" i="1" s="1"/>
  <c r="T289" i="1" s="1"/>
  <c r="R288" i="1"/>
  <c r="Q288" i="1"/>
  <c r="R287" i="1"/>
  <c r="Q287" i="1"/>
  <c r="S287" i="1" s="1"/>
  <c r="T287" i="1" s="1"/>
  <c r="R286" i="1"/>
  <c r="Q286" i="1"/>
  <c r="R285" i="1"/>
  <c r="Q285" i="1"/>
  <c r="S285" i="1" s="1"/>
  <c r="T285" i="1" s="1"/>
  <c r="R284" i="1"/>
  <c r="Q284" i="1"/>
  <c r="R283" i="1"/>
  <c r="Q283" i="1"/>
  <c r="S283" i="1" s="1"/>
  <c r="T283" i="1" s="1"/>
  <c r="R282" i="1"/>
  <c r="Q282" i="1"/>
  <c r="R281" i="1"/>
  <c r="Q281" i="1"/>
  <c r="S281" i="1" s="1"/>
  <c r="T281" i="1" s="1"/>
  <c r="R280" i="1"/>
  <c r="Q280" i="1"/>
  <c r="R279" i="1"/>
  <c r="Q279" i="1"/>
  <c r="S279" i="1" s="1"/>
  <c r="T279" i="1" s="1"/>
  <c r="R278" i="1"/>
  <c r="Q278" i="1"/>
  <c r="R277" i="1"/>
  <c r="Q277" i="1"/>
  <c r="S277" i="1" s="1"/>
  <c r="T277" i="1" s="1"/>
  <c r="R276" i="1"/>
  <c r="Q276" i="1"/>
  <c r="R275" i="1"/>
  <c r="Q275" i="1"/>
  <c r="S275" i="1" s="1"/>
  <c r="T275" i="1" s="1"/>
  <c r="R274" i="1"/>
  <c r="Q274" i="1"/>
  <c r="R273" i="1"/>
  <c r="Q273" i="1"/>
  <c r="S273" i="1" s="1"/>
  <c r="T273" i="1" s="1"/>
  <c r="R272" i="1"/>
  <c r="Q272" i="1"/>
  <c r="R271" i="1"/>
  <c r="Q271" i="1"/>
  <c r="R270" i="1"/>
  <c r="Q270" i="1"/>
  <c r="R269" i="1"/>
  <c r="Q269" i="1"/>
  <c r="S269" i="1" s="1"/>
  <c r="T269" i="1" s="1"/>
  <c r="R268" i="1"/>
  <c r="Q268" i="1"/>
  <c r="R267" i="1"/>
  <c r="Q267" i="1"/>
  <c r="S267" i="1" s="1"/>
  <c r="T267" i="1" s="1"/>
  <c r="R266" i="1"/>
  <c r="Q266" i="1"/>
  <c r="R265" i="1"/>
  <c r="Q265" i="1"/>
  <c r="S265" i="1" s="1"/>
  <c r="T265" i="1" s="1"/>
  <c r="R264" i="1"/>
  <c r="Q264" i="1"/>
  <c r="R263" i="1"/>
  <c r="Q263" i="1"/>
  <c r="R262" i="1"/>
  <c r="Q262" i="1"/>
  <c r="R261" i="1"/>
  <c r="Q261" i="1"/>
  <c r="R260" i="1"/>
  <c r="Q260" i="1"/>
  <c r="R259" i="1"/>
  <c r="Q259" i="1"/>
  <c r="S259" i="1" s="1"/>
  <c r="T259" i="1" s="1"/>
  <c r="R258" i="1"/>
  <c r="Q258" i="1"/>
  <c r="R257" i="1"/>
  <c r="Q257" i="1"/>
  <c r="S257" i="1" s="1"/>
  <c r="T257" i="1" s="1"/>
  <c r="R256" i="1"/>
  <c r="Q256" i="1"/>
  <c r="R255" i="1"/>
  <c r="Q255" i="1"/>
  <c r="S255" i="1" s="1"/>
  <c r="T255" i="1" s="1"/>
  <c r="R254" i="1"/>
  <c r="Q254" i="1"/>
  <c r="R253" i="1"/>
  <c r="Q253" i="1"/>
  <c r="S253" i="1" s="1"/>
  <c r="T253" i="1" s="1"/>
  <c r="R252" i="1"/>
  <c r="Q252" i="1"/>
  <c r="R251" i="1"/>
  <c r="Q251" i="1"/>
  <c r="R250" i="1"/>
  <c r="Q250" i="1"/>
  <c r="R249" i="1"/>
  <c r="Q249" i="1"/>
  <c r="S249" i="1" s="1"/>
  <c r="T249" i="1" s="1"/>
  <c r="R248" i="1"/>
  <c r="Q248" i="1"/>
  <c r="R247" i="1"/>
  <c r="Q247" i="1"/>
  <c r="S247" i="1" s="1"/>
  <c r="T247" i="1" s="1"/>
  <c r="R246" i="1"/>
  <c r="Q246" i="1"/>
  <c r="R245" i="1"/>
  <c r="Q245" i="1"/>
  <c r="S245" i="1" s="1"/>
  <c r="T245" i="1" s="1"/>
  <c r="R244" i="1"/>
  <c r="Q244" i="1"/>
  <c r="R243" i="1"/>
  <c r="Q243" i="1"/>
  <c r="S243" i="1" s="1"/>
  <c r="T243" i="1" s="1"/>
  <c r="R242" i="1"/>
  <c r="Q242" i="1"/>
  <c r="R241" i="1"/>
  <c r="Q241" i="1"/>
  <c r="S241" i="1" s="1"/>
  <c r="T241" i="1" s="1"/>
  <c r="R240" i="1"/>
  <c r="Q240" i="1"/>
  <c r="R239" i="1"/>
  <c r="Q239" i="1"/>
  <c r="S239" i="1" s="1"/>
  <c r="T239" i="1" s="1"/>
  <c r="R238" i="1"/>
  <c r="Q238" i="1"/>
  <c r="R237" i="1"/>
  <c r="Q237" i="1"/>
  <c r="S237" i="1" s="1"/>
  <c r="T237" i="1" s="1"/>
  <c r="R236" i="1"/>
  <c r="Q236" i="1"/>
  <c r="R235" i="1"/>
  <c r="Q235" i="1"/>
  <c r="S235" i="1" s="1"/>
  <c r="T235" i="1" s="1"/>
  <c r="R234" i="1"/>
  <c r="Q234" i="1"/>
  <c r="R233" i="1"/>
  <c r="Q233" i="1"/>
  <c r="S233" i="1" s="1"/>
  <c r="T233" i="1" s="1"/>
  <c r="R232" i="1"/>
  <c r="Q232" i="1"/>
  <c r="R231" i="1"/>
  <c r="Q231" i="1"/>
  <c r="S231" i="1" s="1"/>
  <c r="T231" i="1" s="1"/>
  <c r="R230" i="1"/>
  <c r="Q230" i="1"/>
  <c r="R229" i="1"/>
  <c r="Q229" i="1"/>
  <c r="S229" i="1" s="1"/>
  <c r="T229" i="1" s="1"/>
  <c r="R228" i="1"/>
  <c r="Q228" i="1"/>
  <c r="R227" i="1"/>
  <c r="Q227" i="1"/>
  <c r="S227" i="1" s="1"/>
  <c r="T227" i="1" s="1"/>
  <c r="R226" i="1"/>
  <c r="Q226" i="1"/>
  <c r="R225" i="1"/>
  <c r="Q225" i="1"/>
  <c r="R224" i="1"/>
  <c r="Q224" i="1"/>
  <c r="R223" i="1"/>
  <c r="Q223" i="1"/>
  <c r="S223" i="1" s="1"/>
  <c r="T223" i="1" s="1"/>
  <c r="R222" i="1"/>
  <c r="Q222" i="1"/>
  <c r="R221" i="1"/>
  <c r="Q221" i="1"/>
  <c r="S221" i="1" s="1"/>
  <c r="T221" i="1" s="1"/>
  <c r="R220" i="1"/>
  <c r="Q220" i="1"/>
  <c r="R219" i="1"/>
  <c r="Q219" i="1"/>
  <c r="S219" i="1" s="1"/>
  <c r="T219" i="1" s="1"/>
  <c r="R218" i="1"/>
  <c r="Q218" i="1"/>
  <c r="R217" i="1"/>
  <c r="Q217" i="1"/>
  <c r="S217" i="1" s="1"/>
  <c r="T217" i="1" s="1"/>
  <c r="R216" i="1"/>
  <c r="Q216" i="1"/>
  <c r="R215" i="1"/>
  <c r="Q215" i="1"/>
  <c r="S215" i="1" s="1"/>
  <c r="T215" i="1" s="1"/>
  <c r="R214" i="1"/>
  <c r="Q214" i="1"/>
  <c r="R213" i="1"/>
  <c r="Q213" i="1"/>
  <c r="S213" i="1" s="1"/>
  <c r="T213" i="1" s="1"/>
  <c r="R212" i="1"/>
  <c r="Q212" i="1"/>
  <c r="R211" i="1"/>
  <c r="Q211" i="1"/>
  <c r="S211" i="1" s="1"/>
  <c r="T211" i="1" s="1"/>
  <c r="R210" i="1"/>
  <c r="Q210" i="1"/>
  <c r="R209" i="1"/>
  <c r="Q209" i="1"/>
  <c r="S209" i="1" s="1"/>
  <c r="T209" i="1" s="1"/>
  <c r="R208" i="1"/>
  <c r="Q208" i="1"/>
  <c r="R207" i="1"/>
  <c r="Q207" i="1"/>
  <c r="S207" i="1" s="1"/>
  <c r="T207" i="1" s="1"/>
  <c r="R206" i="1"/>
  <c r="Q206" i="1"/>
  <c r="R205" i="1"/>
  <c r="Q205" i="1"/>
  <c r="S205" i="1" s="1"/>
  <c r="T205" i="1" s="1"/>
  <c r="R204" i="1"/>
  <c r="Q204" i="1"/>
  <c r="R203" i="1"/>
  <c r="Q203" i="1"/>
  <c r="S203" i="1" s="1"/>
  <c r="T203" i="1" s="1"/>
  <c r="R202" i="1"/>
  <c r="Q202" i="1"/>
  <c r="R201" i="1"/>
  <c r="Q201" i="1"/>
  <c r="S201" i="1" s="1"/>
  <c r="T201" i="1" s="1"/>
  <c r="R200" i="1"/>
  <c r="Q200" i="1"/>
  <c r="R199" i="1"/>
  <c r="Q199" i="1"/>
  <c r="S199" i="1" s="1"/>
  <c r="T199" i="1" s="1"/>
  <c r="R198" i="1"/>
  <c r="Q198" i="1"/>
  <c r="R197" i="1"/>
  <c r="Q197" i="1"/>
  <c r="S197" i="1" s="1"/>
  <c r="T197" i="1" s="1"/>
  <c r="R196" i="1"/>
  <c r="Q196" i="1"/>
  <c r="R195" i="1"/>
  <c r="Q195" i="1"/>
  <c r="S195" i="1" s="1"/>
  <c r="T195" i="1" s="1"/>
  <c r="R194" i="1"/>
  <c r="Q194" i="1"/>
  <c r="R193" i="1"/>
  <c r="Q193" i="1"/>
  <c r="S193" i="1" s="1"/>
  <c r="T193" i="1" s="1"/>
  <c r="R192" i="1"/>
  <c r="Q192" i="1"/>
  <c r="R191" i="1"/>
  <c r="Q191" i="1"/>
  <c r="S191" i="1" s="1"/>
  <c r="T191" i="1" s="1"/>
  <c r="R190" i="1"/>
  <c r="Q190" i="1"/>
  <c r="R189" i="1"/>
  <c r="Q189" i="1"/>
  <c r="S189" i="1" s="1"/>
  <c r="T189" i="1" s="1"/>
  <c r="R188" i="1"/>
  <c r="Q188" i="1"/>
  <c r="R187" i="1"/>
  <c r="Q187" i="1"/>
  <c r="S187" i="1" s="1"/>
  <c r="T187" i="1" s="1"/>
  <c r="R186" i="1"/>
  <c r="Q186" i="1"/>
  <c r="R185" i="1"/>
  <c r="Q185" i="1"/>
  <c r="S185" i="1" s="1"/>
  <c r="T185" i="1" s="1"/>
  <c r="R184" i="1"/>
  <c r="Q184" i="1"/>
  <c r="R183" i="1"/>
  <c r="Q183" i="1"/>
  <c r="S183" i="1" s="1"/>
  <c r="T183" i="1" s="1"/>
  <c r="R182" i="1"/>
  <c r="Q182" i="1"/>
  <c r="R181" i="1"/>
  <c r="Q181" i="1"/>
  <c r="S181" i="1" s="1"/>
  <c r="T181" i="1" s="1"/>
  <c r="R180" i="1"/>
  <c r="Q180" i="1"/>
  <c r="R179" i="1"/>
  <c r="Q179" i="1"/>
  <c r="S179" i="1" s="1"/>
  <c r="T179" i="1" s="1"/>
  <c r="R178" i="1"/>
  <c r="Q178" i="1"/>
  <c r="R177" i="1"/>
  <c r="Q177" i="1"/>
  <c r="S177" i="1" s="1"/>
  <c r="T177" i="1" s="1"/>
  <c r="R176" i="1"/>
  <c r="Q176" i="1"/>
  <c r="R175" i="1"/>
  <c r="Q175" i="1"/>
  <c r="S175" i="1" s="1"/>
  <c r="T175" i="1" s="1"/>
  <c r="R174" i="1"/>
  <c r="Q174" i="1"/>
  <c r="R173" i="1"/>
  <c r="Q173" i="1"/>
  <c r="S173" i="1" s="1"/>
  <c r="T173" i="1" s="1"/>
  <c r="R172" i="1"/>
  <c r="Q172" i="1"/>
  <c r="R171" i="1"/>
  <c r="Q171" i="1"/>
  <c r="S171" i="1" s="1"/>
  <c r="T171" i="1" s="1"/>
  <c r="R170" i="1"/>
  <c r="Q170" i="1"/>
  <c r="R169" i="1"/>
  <c r="Q169" i="1"/>
  <c r="S169" i="1" s="1"/>
  <c r="T169" i="1" s="1"/>
  <c r="R168" i="1"/>
  <c r="Q168" i="1"/>
  <c r="R167" i="1"/>
  <c r="Q167" i="1"/>
  <c r="S167" i="1" s="1"/>
  <c r="T167" i="1" s="1"/>
  <c r="R166" i="1"/>
  <c r="Q166" i="1"/>
  <c r="R165" i="1"/>
  <c r="Q165" i="1"/>
  <c r="R164" i="1"/>
  <c r="Q164" i="1"/>
  <c r="R163" i="1"/>
  <c r="Q163" i="1"/>
  <c r="S163" i="1" s="1"/>
  <c r="T163" i="1" s="1"/>
  <c r="R162" i="1"/>
  <c r="Q162" i="1"/>
  <c r="R161" i="1"/>
  <c r="Q161" i="1"/>
  <c r="R160" i="1"/>
  <c r="Q160" i="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R151" i="1"/>
  <c r="Q151" i="1"/>
  <c r="S151" i="1" s="1"/>
  <c r="T151" i="1" s="1"/>
  <c r="R150" i="1"/>
  <c r="Q150" i="1"/>
  <c r="R149" i="1"/>
  <c r="Q149" i="1"/>
  <c r="S149" i="1" s="1"/>
  <c r="T149" i="1" s="1"/>
  <c r="R148" i="1"/>
  <c r="Q148" i="1"/>
  <c r="R147" i="1"/>
  <c r="Q147" i="1"/>
  <c r="S147" i="1" s="1"/>
  <c r="T147" i="1" s="1"/>
  <c r="R146" i="1"/>
  <c r="Q146" i="1"/>
  <c r="R145" i="1"/>
  <c r="Q145" i="1"/>
  <c r="S145" i="1" s="1"/>
  <c r="T145" i="1" s="1"/>
  <c r="R144" i="1"/>
  <c r="Q144" i="1"/>
  <c r="R143" i="1"/>
  <c r="Q143" i="1"/>
  <c r="S143" i="1" s="1"/>
  <c r="T143" i="1" s="1"/>
  <c r="R142" i="1"/>
  <c r="Q142" i="1"/>
  <c r="R141" i="1"/>
  <c r="Q141" i="1"/>
  <c r="S141" i="1" s="1"/>
  <c r="T141" i="1" s="1"/>
  <c r="R140" i="1"/>
  <c r="Q140" i="1"/>
  <c r="R139" i="1"/>
  <c r="Q139" i="1"/>
  <c r="S139" i="1" s="1"/>
  <c r="T139" i="1" s="1"/>
  <c r="R138" i="1"/>
  <c r="Q138" i="1"/>
  <c r="R137" i="1"/>
  <c r="Q137" i="1"/>
  <c r="S137" i="1" s="1"/>
  <c r="T137" i="1" s="1"/>
  <c r="R136" i="1"/>
  <c r="Q136" i="1"/>
  <c r="R135" i="1"/>
  <c r="Q135" i="1"/>
  <c r="S135" i="1" s="1"/>
  <c r="T135" i="1" s="1"/>
  <c r="R134" i="1"/>
  <c r="Q134" i="1"/>
  <c r="R133" i="1"/>
  <c r="Q133" i="1"/>
  <c r="S133" i="1" s="1"/>
  <c r="T133" i="1" s="1"/>
  <c r="R132" i="1"/>
  <c r="Q132" i="1"/>
  <c r="R131" i="1"/>
  <c r="Q131" i="1"/>
  <c r="S131" i="1" s="1"/>
  <c r="T131" i="1" s="1"/>
  <c r="R130" i="1"/>
  <c r="Q130" i="1"/>
  <c r="R129" i="1"/>
  <c r="Q129" i="1"/>
  <c r="S129" i="1" s="1"/>
  <c r="T129" i="1" s="1"/>
  <c r="R128" i="1"/>
  <c r="Q128" i="1"/>
  <c r="R127" i="1"/>
  <c r="Q127" i="1"/>
  <c r="S127" i="1" s="1"/>
  <c r="T127" i="1" s="1"/>
  <c r="R126" i="1"/>
  <c r="Q126" i="1"/>
  <c r="R125" i="1"/>
  <c r="Q125" i="1"/>
  <c r="S125" i="1" s="1"/>
  <c r="T125" i="1" s="1"/>
  <c r="R124" i="1"/>
  <c r="Q124" i="1"/>
  <c r="R123" i="1"/>
  <c r="Q123" i="1"/>
  <c r="S123" i="1" s="1"/>
  <c r="T123" i="1" s="1"/>
  <c r="R122" i="1"/>
  <c r="Q122" i="1"/>
  <c r="R121" i="1"/>
  <c r="Q121" i="1"/>
  <c r="S121" i="1" s="1"/>
  <c r="T121" i="1" s="1"/>
  <c r="R120" i="1"/>
  <c r="Q120" i="1"/>
  <c r="R119" i="1"/>
  <c r="Q119" i="1"/>
  <c r="S119" i="1" s="1"/>
  <c r="T119" i="1" s="1"/>
  <c r="R118" i="1"/>
  <c r="Q118" i="1"/>
  <c r="R117" i="1"/>
  <c r="Q117" i="1"/>
  <c r="S117" i="1" s="1"/>
  <c r="T117" i="1" s="1"/>
  <c r="R116" i="1"/>
  <c r="Q116" i="1"/>
  <c r="R115" i="1"/>
  <c r="Q115" i="1"/>
  <c r="S115" i="1" s="1"/>
  <c r="T115" i="1" s="1"/>
  <c r="R114" i="1"/>
  <c r="Q114" i="1"/>
  <c r="R113" i="1"/>
  <c r="Q113" i="1"/>
  <c r="S113" i="1" s="1"/>
  <c r="T113" i="1" s="1"/>
  <c r="R112" i="1"/>
  <c r="Q112" i="1"/>
  <c r="R111" i="1"/>
  <c r="Q111" i="1"/>
  <c r="S111" i="1" s="1"/>
  <c r="T111" i="1" s="1"/>
  <c r="R110" i="1"/>
  <c r="Q110" i="1"/>
  <c r="R109" i="1"/>
  <c r="Q109" i="1"/>
  <c r="S109" i="1" s="1"/>
  <c r="T109" i="1" s="1"/>
  <c r="R108" i="1"/>
  <c r="Q108" i="1"/>
  <c r="R107" i="1"/>
  <c r="Q107" i="1"/>
  <c r="S107" i="1" s="1"/>
  <c r="T107" i="1" s="1"/>
  <c r="R106" i="1"/>
  <c r="Q106" i="1"/>
  <c r="R105" i="1"/>
  <c r="Q105" i="1"/>
  <c r="S105" i="1" s="1"/>
  <c r="T105" i="1" s="1"/>
  <c r="R104" i="1"/>
  <c r="Q104" i="1"/>
  <c r="R103" i="1"/>
  <c r="Q103" i="1"/>
  <c r="S103" i="1" s="1"/>
  <c r="T103" i="1" s="1"/>
  <c r="R102" i="1"/>
  <c r="Q102" i="1"/>
  <c r="R101" i="1"/>
  <c r="Q101" i="1"/>
  <c r="R100" i="1"/>
  <c r="Q100" i="1"/>
  <c r="R99" i="1"/>
  <c r="Q99" i="1"/>
  <c r="S99" i="1" s="1"/>
  <c r="T99" i="1" s="1"/>
  <c r="R98" i="1"/>
  <c r="Q98" i="1"/>
  <c r="R97" i="1"/>
  <c r="Q97" i="1"/>
  <c r="S97" i="1" s="1"/>
  <c r="T97" i="1" s="1"/>
  <c r="R96" i="1"/>
  <c r="Q96" i="1"/>
  <c r="R95" i="1"/>
  <c r="Q95" i="1"/>
  <c r="S95" i="1" s="1"/>
  <c r="T95" i="1" s="1"/>
  <c r="R94" i="1"/>
  <c r="Q94" i="1"/>
  <c r="R93" i="1"/>
  <c r="Q93" i="1"/>
  <c r="S93" i="1" s="1"/>
  <c r="T93" i="1" s="1"/>
  <c r="R92" i="1"/>
  <c r="Q92" i="1"/>
  <c r="R91" i="1"/>
  <c r="Q91" i="1"/>
  <c r="S91" i="1" s="1"/>
  <c r="T91" i="1" s="1"/>
  <c r="R90" i="1"/>
  <c r="Q90" i="1"/>
  <c r="R89" i="1"/>
  <c r="Q89" i="1"/>
  <c r="S89" i="1" s="1"/>
  <c r="T89" i="1" s="1"/>
  <c r="R88" i="1"/>
  <c r="Q88" i="1"/>
  <c r="R87" i="1"/>
  <c r="Q87" i="1"/>
  <c r="S87" i="1" s="1"/>
  <c r="T87" i="1" s="1"/>
  <c r="R86" i="1"/>
  <c r="Q86" i="1"/>
  <c r="R85" i="1"/>
  <c r="Q85" i="1"/>
  <c r="S85" i="1" s="1"/>
  <c r="T85" i="1" s="1"/>
  <c r="R84" i="1"/>
  <c r="Q84" i="1"/>
  <c r="R83" i="1"/>
  <c r="Q83" i="1"/>
  <c r="S83" i="1" s="1"/>
  <c r="T83" i="1" s="1"/>
  <c r="R82" i="1"/>
  <c r="Q82" i="1"/>
  <c r="R81" i="1"/>
  <c r="Q81" i="1"/>
  <c r="R80" i="1"/>
  <c r="Q80" i="1"/>
  <c r="R79" i="1"/>
  <c r="Q79" i="1"/>
  <c r="S79" i="1" s="1"/>
  <c r="T79" i="1" s="1"/>
  <c r="R78" i="1"/>
  <c r="Q78" i="1"/>
  <c r="R77" i="1"/>
  <c r="Q77" i="1"/>
  <c r="S77" i="1" s="1"/>
  <c r="T77" i="1" s="1"/>
  <c r="R76" i="1"/>
  <c r="Q76" i="1"/>
  <c r="R75" i="1"/>
  <c r="Q75" i="1"/>
  <c r="S75" i="1" s="1"/>
  <c r="T75" i="1" s="1"/>
  <c r="R74" i="1"/>
  <c r="Q74" i="1"/>
  <c r="R73" i="1"/>
  <c r="Q73" i="1"/>
  <c r="S73" i="1" s="1"/>
  <c r="T73" i="1" s="1"/>
  <c r="R72" i="1"/>
  <c r="Q72" i="1"/>
  <c r="R71" i="1"/>
  <c r="Q71" i="1"/>
  <c r="S71" i="1" s="1"/>
  <c r="T71" i="1" s="1"/>
  <c r="R70" i="1"/>
  <c r="Q70" i="1"/>
  <c r="R69" i="1"/>
  <c r="Q69" i="1"/>
  <c r="S69" i="1" s="1"/>
  <c r="T69" i="1" s="1"/>
  <c r="R68" i="1"/>
  <c r="Q68" i="1"/>
  <c r="R67" i="1"/>
  <c r="Q67" i="1"/>
  <c r="S67" i="1" s="1"/>
  <c r="T67" i="1" s="1"/>
  <c r="R66" i="1"/>
  <c r="Q66" i="1"/>
  <c r="R65" i="1"/>
  <c r="Q65" i="1"/>
  <c r="S65" i="1" s="1"/>
  <c r="T65" i="1" s="1"/>
  <c r="R64" i="1"/>
  <c r="Q64" i="1"/>
  <c r="R63" i="1"/>
  <c r="Q63" i="1"/>
  <c r="S63" i="1" s="1"/>
  <c r="T63" i="1" s="1"/>
  <c r="R62" i="1"/>
  <c r="Q62" i="1"/>
  <c r="R61" i="1"/>
  <c r="Q61" i="1"/>
  <c r="S61" i="1" s="1"/>
  <c r="T61" i="1" s="1"/>
  <c r="R60" i="1"/>
  <c r="Q60" i="1"/>
  <c r="R59" i="1"/>
  <c r="Q59" i="1"/>
  <c r="S59" i="1" s="1"/>
  <c r="T59" i="1" s="1"/>
  <c r="R58" i="1"/>
  <c r="Q58" i="1"/>
  <c r="R57" i="1"/>
  <c r="Q57" i="1"/>
  <c r="S57" i="1" s="1"/>
  <c r="T57" i="1" s="1"/>
  <c r="R56" i="1"/>
  <c r="Q56" i="1"/>
  <c r="R55" i="1"/>
  <c r="Q55" i="1"/>
  <c r="S55" i="1" s="1"/>
  <c r="T55" i="1" s="1"/>
  <c r="R54" i="1"/>
  <c r="Q54" i="1"/>
  <c r="R53" i="1"/>
  <c r="Q53" i="1"/>
  <c r="S53" i="1" s="1"/>
  <c r="T53" i="1" s="1"/>
  <c r="R52" i="1"/>
  <c r="Q52" i="1"/>
  <c r="R51" i="1"/>
  <c r="Q51" i="1"/>
  <c r="S51" i="1" s="1"/>
  <c r="T51" i="1" s="1"/>
  <c r="R50" i="1"/>
  <c r="Q50" i="1"/>
  <c r="R49" i="1"/>
  <c r="Q49" i="1"/>
  <c r="S49" i="1" s="1"/>
  <c r="T49" i="1" s="1"/>
  <c r="R48" i="1"/>
  <c r="Q48" i="1"/>
  <c r="R47" i="1"/>
  <c r="Q47" i="1"/>
  <c r="S47" i="1" s="1"/>
  <c r="T47" i="1" s="1"/>
  <c r="R46" i="1"/>
  <c r="Q46" i="1"/>
  <c r="R45" i="1"/>
  <c r="Q45" i="1"/>
  <c r="S45" i="1" s="1"/>
  <c r="T45" i="1" s="1"/>
  <c r="R44" i="1"/>
  <c r="Q44" i="1"/>
  <c r="R43" i="1"/>
  <c r="Q43" i="1"/>
  <c r="S43" i="1" s="1"/>
  <c r="T43" i="1" s="1"/>
  <c r="R42" i="1"/>
  <c r="Q42" i="1"/>
  <c r="R41" i="1"/>
  <c r="Q41" i="1"/>
  <c r="S41" i="1" s="1"/>
  <c r="T41" i="1" s="1"/>
  <c r="R40" i="1"/>
  <c r="Q40" i="1"/>
  <c r="R39" i="1"/>
  <c r="Q39" i="1"/>
  <c r="S39" i="1" s="1"/>
  <c r="T39" i="1" s="1"/>
  <c r="R38" i="1"/>
  <c r="Q38" i="1"/>
  <c r="R37" i="1"/>
  <c r="Q37" i="1"/>
  <c r="R36" i="1"/>
  <c r="Q36" i="1"/>
  <c r="R35" i="1"/>
  <c r="Q35" i="1"/>
  <c r="R34" i="1"/>
  <c r="Q34" i="1"/>
  <c r="R33" i="1"/>
  <c r="Q33" i="1"/>
  <c r="S33" i="1" s="1"/>
  <c r="T33" i="1" s="1"/>
  <c r="R32" i="1"/>
  <c r="Q32" i="1"/>
  <c r="R31" i="1"/>
  <c r="Q31" i="1"/>
  <c r="S31" i="1" s="1"/>
  <c r="T31" i="1" s="1"/>
  <c r="R30" i="1"/>
  <c r="Q30" i="1"/>
  <c r="R29" i="1"/>
  <c r="Q29" i="1"/>
  <c r="S29" i="1" s="1"/>
  <c r="T29" i="1" s="1"/>
  <c r="R28" i="1"/>
  <c r="Q28" i="1"/>
  <c r="R27" i="1"/>
  <c r="Q27" i="1"/>
  <c r="S27" i="1" s="1"/>
  <c r="T27" i="1" s="1"/>
  <c r="R26" i="1"/>
  <c r="Q26" i="1"/>
  <c r="R25" i="1"/>
  <c r="Q25" i="1"/>
  <c r="S25" i="1" s="1"/>
  <c r="T25" i="1" s="1"/>
  <c r="R24" i="1"/>
  <c r="Q24" i="1"/>
  <c r="R23" i="1"/>
  <c r="Q23" i="1"/>
  <c r="S23" i="1" s="1"/>
  <c r="T23" i="1" s="1"/>
  <c r="R22" i="1"/>
  <c r="Q22" i="1"/>
  <c r="R21" i="1"/>
  <c r="Q21" i="1"/>
  <c r="S21" i="1" s="1"/>
  <c r="T21" i="1" s="1"/>
  <c r="R20" i="1"/>
  <c r="Q20" i="1"/>
  <c r="R19" i="1"/>
  <c r="Q19" i="1"/>
  <c r="S19" i="1" s="1"/>
  <c r="T19" i="1" s="1"/>
  <c r="R18" i="1"/>
  <c r="Q18" i="1"/>
  <c r="R17" i="1"/>
  <c r="Q17" i="1"/>
  <c r="S17" i="1" s="1"/>
  <c r="T17" i="1" s="1"/>
  <c r="R16" i="1"/>
  <c r="Q16" i="1"/>
  <c r="R15" i="1"/>
  <c r="Q15" i="1"/>
  <c r="S15" i="1" s="1"/>
  <c r="T15" i="1" s="1"/>
  <c r="R14" i="1"/>
  <c r="Q14" i="1"/>
  <c r="R13" i="1"/>
  <c r="Q13" i="1"/>
  <c r="S13" i="1" s="1"/>
  <c r="T13" i="1" s="1"/>
  <c r="R12" i="1"/>
  <c r="Q12" i="1"/>
  <c r="R11" i="1"/>
  <c r="Q11" i="1"/>
  <c r="S11" i="1" s="1"/>
  <c r="T11" i="1" s="1"/>
  <c r="R10" i="1"/>
  <c r="Q10" i="1"/>
  <c r="R9" i="1"/>
  <c r="Q9" i="1"/>
  <c r="S9" i="1" s="1"/>
  <c r="T9" i="1" s="1"/>
  <c r="R8" i="1"/>
  <c r="Q8" i="1"/>
  <c r="R7" i="1"/>
  <c r="Q7" i="1"/>
  <c r="S7" i="1" s="1"/>
  <c r="T7" i="1" s="1"/>
  <c r="R6" i="1"/>
  <c r="Q6" i="1"/>
  <c r="R5" i="1"/>
  <c r="Q5" i="1"/>
  <c r="S5" i="1" s="1"/>
  <c r="T5" i="1" s="1"/>
  <c r="R4" i="1"/>
  <c r="Q4" i="1"/>
  <c r="R3" i="1"/>
  <c r="Q3" i="1"/>
  <c r="S3" i="1" s="1"/>
  <c r="T3" i="1" s="1"/>
  <c r="R2" i="1"/>
  <c r="Q2" i="1"/>
  <c r="S2" i="1" l="1"/>
  <c r="T2" i="1" s="1"/>
  <c r="S6" i="1"/>
  <c r="T6" i="1" s="1"/>
  <c r="S10" i="1"/>
  <c r="T10" i="1" s="1"/>
  <c r="S14" i="1"/>
  <c r="T14" i="1" s="1"/>
  <c r="S18" i="1"/>
  <c r="T18" i="1" s="1"/>
  <c r="S22" i="1"/>
  <c r="T22" i="1" s="1"/>
  <c r="S26" i="1"/>
  <c r="T26" i="1" s="1"/>
  <c r="S30" i="1"/>
  <c r="T30" i="1" s="1"/>
  <c r="S34" i="1"/>
  <c r="T34" i="1" s="1"/>
  <c r="S38" i="1"/>
  <c r="T38" i="1" s="1"/>
  <c r="S46" i="1"/>
  <c r="T46" i="1" s="1"/>
  <c r="S50" i="1"/>
  <c r="T50" i="1" s="1"/>
  <c r="S54" i="1"/>
  <c r="T54" i="1" s="1"/>
  <c r="S58" i="1"/>
  <c r="T58" i="1" s="1"/>
  <c r="S66" i="1"/>
  <c r="T66" i="1" s="1"/>
  <c r="S70" i="1"/>
  <c r="T70" i="1" s="1"/>
  <c r="S74" i="1"/>
  <c r="T74" i="1" s="1"/>
  <c r="S78" i="1"/>
  <c r="T78" i="1" s="1"/>
  <c r="S82" i="1"/>
  <c r="T82" i="1" s="1"/>
  <c r="S86" i="1"/>
  <c r="T86" i="1" s="1"/>
  <c r="S90" i="1"/>
  <c r="T90" i="1" s="1"/>
  <c r="S94" i="1"/>
  <c r="T94" i="1" s="1"/>
  <c r="S98" i="1"/>
  <c r="T98" i="1" s="1"/>
  <c r="S102" i="1"/>
  <c r="T102" i="1" s="1"/>
  <c r="S106" i="1"/>
  <c r="T106" i="1" s="1"/>
  <c r="S110" i="1"/>
  <c r="T110" i="1" s="1"/>
  <c r="S114" i="1"/>
  <c r="T114" i="1" s="1"/>
  <c r="S118" i="1"/>
  <c r="T118" i="1" s="1"/>
  <c r="S122" i="1"/>
  <c r="T122" i="1" s="1"/>
  <c r="S126" i="1"/>
  <c r="T126" i="1" s="1"/>
  <c r="S130" i="1"/>
  <c r="T130" i="1" s="1"/>
  <c r="S134" i="1"/>
  <c r="T134" i="1" s="1"/>
  <c r="S138" i="1"/>
  <c r="T138" i="1" s="1"/>
  <c r="S142" i="1"/>
  <c r="T142" i="1" s="1"/>
  <c r="S146" i="1"/>
  <c r="T146" i="1" s="1"/>
  <c r="S150" i="1"/>
  <c r="T150" i="1" s="1"/>
  <c r="S154" i="1"/>
  <c r="T154" i="1" s="1"/>
  <c r="S162" i="1"/>
  <c r="T162" i="1" s="1"/>
  <c r="S170" i="1"/>
  <c r="T170" i="1" s="1"/>
  <c r="S174" i="1"/>
  <c r="T174" i="1" s="1"/>
  <c r="S182" i="1"/>
  <c r="T182" i="1" s="1"/>
  <c r="S186" i="1"/>
  <c r="T186" i="1" s="1"/>
  <c r="S190" i="1"/>
  <c r="T190" i="1" s="1"/>
  <c r="S194" i="1"/>
  <c r="T194" i="1" s="1"/>
  <c r="S198" i="1"/>
  <c r="T198" i="1" s="1"/>
  <c r="S202" i="1"/>
  <c r="T202" i="1" s="1"/>
  <c r="S206" i="1"/>
  <c r="T206" i="1" s="1"/>
  <c r="S210" i="1"/>
  <c r="T210" i="1" s="1"/>
  <c r="S214" i="1"/>
  <c r="T214" i="1" s="1"/>
  <c r="S222" i="1"/>
  <c r="T222" i="1" s="1"/>
  <c r="S226" i="1"/>
  <c r="T226" i="1" s="1"/>
  <c r="S230" i="1"/>
  <c r="T230" i="1" s="1"/>
  <c r="S234" i="1"/>
  <c r="T234" i="1" s="1"/>
  <c r="S238" i="1"/>
  <c r="T238" i="1" s="1"/>
  <c r="S242" i="1"/>
  <c r="T242" i="1" s="1"/>
  <c r="S246" i="1"/>
  <c r="T246" i="1" s="1"/>
  <c r="S250" i="1"/>
  <c r="T250" i="1" s="1"/>
  <c r="S254" i="1"/>
  <c r="T254" i="1" s="1"/>
  <c r="S258" i="1"/>
  <c r="T258" i="1" s="1"/>
  <c r="S262" i="1"/>
  <c r="T262" i="1" s="1"/>
  <c r="S266" i="1"/>
  <c r="T266" i="1" s="1"/>
  <c r="S270" i="1"/>
  <c r="T270" i="1" s="1"/>
  <c r="S274" i="1"/>
  <c r="T274" i="1" s="1"/>
  <c r="S278" i="1"/>
  <c r="T278" i="1" s="1"/>
  <c r="S282" i="1"/>
  <c r="T282" i="1" s="1"/>
  <c r="S286" i="1"/>
  <c r="T286" i="1" s="1"/>
  <c r="S290" i="1"/>
  <c r="T290" i="1" s="1"/>
  <c r="S294" i="1"/>
  <c r="T294" i="1" s="1"/>
  <c r="S302" i="1"/>
  <c r="T302" i="1" s="1"/>
  <c r="S306" i="1"/>
  <c r="T306" i="1" s="1"/>
  <c r="S310" i="1"/>
  <c r="T310" i="1" s="1"/>
  <c r="S314" i="1"/>
  <c r="T314" i="1" s="1"/>
  <c r="S318" i="1"/>
  <c r="T318" i="1" s="1"/>
  <c r="S322" i="1"/>
  <c r="T322" i="1" s="1"/>
  <c r="S326" i="1"/>
  <c r="T326" i="1" s="1"/>
  <c r="S330" i="1"/>
  <c r="T330" i="1" s="1"/>
  <c r="S334" i="1"/>
  <c r="T334" i="1" s="1"/>
  <c r="S338" i="1"/>
  <c r="T338" i="1" s="1"/>
  <c r="S342" i="1"/>
  <c r="T342" i="1" s="1"/>
  <c r="S346" i="1"/>
  <c r="T346" i="1" s="1"/>
  <c r="S350" i="1"/>
  <c r="T350" i="1" s="1"/>
  <c r="S354" i="1"/>
  <c r="T354" i="1" s="1"/>
  <c r="S358" i="1"/>
  <c r="T358" i="1" s="1"/>
  <c r="S362" i="1"/>
  <c r="T362" i="1" s="1"/>
  <c r="S366" i="1"/>
  <c r="T366" i="1" s="1"/>
  <c r="S370" i="1"/>
  <c r="T370" i="1" s="1"/>
  <c r="S374" i="1"/>
  <c r="T374" i="1" s="1"/>
  <c r="S378" i="1"/>
  <c r="T378" i="1" s="1"/>
  <c r="S382" i="1"/>
  <c r="T382" i="1" s="1"/>
  <c r="S386" i="1"/>
  <c r="T386" i="1" s="1"/>
  <c r="S390" i="1"/>
  <c r="T390" i="1" s="1"/>
  <c r="S398" i="1"/>
  <c r="T398" i="1" s="1"/>
  <c r="S402" i="1"/>
  <c r="T402" i="1" s="1"/>
  <c r="S410" i="1"/>
  <c r="T410" i="1" s="1"/>
  <c r="S414" i="1"/>
  <c r="T414" i="1" s="1"/>
  <c r="S418" i="1"/>
  <c r="T418" i="1" s="1"/>
  <c r="S422" i="1"/>
  <c r="T422" i="1" s="1"/>
  <c r="S426" i="1"/>
  <c r="T426" i="1" s="1"/>
  <c r="S430" i="1"/>
  <c r="T430" i="1" s="1"/>
  <c r="S434" i="1"/>
  <c r="T434" i="1" s="1"/>
  <c r="S438" i="1"/>
  <c r="T438" i="1" s="1"/>
  <c r="S442" i="1"/>
  <c r="T442" i="1" s="1"/>
  <c r="S446" i="1"/>
  <c r="T446" i="1" s="1"/>
  <c r="S450" i="1"/>
  <c r="T450" i="1" s="1"/>
  <c r="S454" i="1"/>
  <c r="T454" i="1" s="1"/>
  <c r="S458" i="1"/>
  <c r="T458" i="1" s="1"/>
  <c r="S462" i="1"/>
  <c r="T462" i="1" s="1"/>
  <c r="S466" i="1"/>
  <c r="T466" i="1" s="1"/>
  <c r="S470" i="1"/>
  <c r="T470" i="1" s="1"/>
  <c r="S474" i="1"/>
  <c r="T474" i="1" s="1"/>
  <c r="S478" i="1"/>
  <c r="T478" i="1" s="1"/>
  <c r="S482" i="1"/>
  <c r="T482" i="1" s="1"/>
  <c r="S486" i="1"/>
  <c r="T486" i="1" s="1"/>
  <c r="S490" i="1"/>
  <c r="T490" i="1" s="1"/>
  <c r="S494" i="1"/>
  <c r="T494" i="1" s="1"/>
  <c r="S498" i="1"/>
  <c r="T498" i="1" s="1"/>
  <c r="S502" i="1"/>
  <c r="T502" i="1" s="1"/>
  <c r="S506" i="1"/>
  <c r="T506" i="1" s="1"/>
  <c r="S510" i="1"/>
  <c r="T510" i="1" s="1"/>
  <c r="S514" i="1"/>
  <c r="T514" i="1" s="1"/>
  <c r="S518" i="1"/>
  <c r="T518" i="1" s="1"/>
  <c r="S522" i="1"/>
  <c r="T522" i="1" s="1"/>
  <c r="S526" i="1"/>
  <c r="T526" i="1" s="1"/>
  <c r="S530" i="1"/>
  <c r="T530" i="1" s="1"/>
  <c r="S534" i="1"/>
  <c r="T534" i="1" s="1"/>
  <c r="S542" i="1"/>
  <c r="T542" i="1" s="1"/>
  <c r="S546" i="1"/>
  <c r="T546" i="1" s="1"/>
  <c r="S550" i="1"/>
  <c r="T550" i="1" s="1"/>
  <c r="S554" i="1"/>
  <c r="T554" i="1" s="1"/>
  <c r="S558" i="1"/>
  <c r="T558" i="1" s="1"/>
  <c r="S562" i="1"/>
  <c r="T562" i="1" s="1"/>
  <c r="S566" i="1"/>
  <c r="T566" i="1" s="1"/>
  <c r="S570" i="1"/>
  <c r="T570" i="1" s="1"/>
  <c r="S578" i="1"/>
  <c r="T578" i="1" s="1"/>
  <c r="S582" i="1"/>
  <c r="T582" i="1" s="1"/>
  <c r="S586" i="1"/>
  <c r="T586" i="1" s="1"/>
  <c r="S590" i="1"/>
  <c r="T590" i="1" s="1"/>
  <c r="S594" i="1"/>
  <c r="T594" i="1" s="1"/>
  <c r="S598" i="1"/>
  <c r="T598" i="1" s="1"/>
  <c r="S602" i="1"/>
  <c r="T602" i="1" s="1"/>
  <c r="S606" i="1"/>
  <c r="T606" i="1" s="1"/>
  <c r="S610" i="1"/>
  <c r="T610" i="1" s="1"/>
  <c r="S614" i="1"/>
  <c r="T614" i="1" s="1"/>
  <c r="S618" i="1"/>
  <c r="T618" i="1" s="1"/>
  <c r="S622" i="1"/>
  <c r="T622" i="1" s="1"/>
  <c r="S626" i="1"/>
  <c r="T626" i="1" s="1"/>
  <c r="S630" i="1"/>
  <c r="T630" i="1" s="1"/>
  <c r="S634" i="1"/>
  <c r="T634" i="1" s="1"/>
  <c r="S638" i="1"/>
  <c r="T638" i="1" s="1"/>
  <c r="S654" i="1"/>
  <c r="T654" i="1" s="1"/>
  <c r="S658" i="1"/>
  <c r="T658" i="1" s="1"/>
  <c r="S662" i="1"/>
  <c r="T662" i="1" s="1"/>
  <c r="S666" i="1"/>
  <c r="T666" i="1" s="1"/>
  <c r="S670" i="1"/>
  <c r="T670" i="1" s="1"/>
  <c r="S674" i="1"/>
  <c r="T674" i="1" s="1"/>
  <c r="S678" i="1"/>
  <c r="T678" i="1" s="1"/>
  <c r="S682" i="1"/>
  <c r="T682" i="1" s="1"/>
  <c r="S686" i="1"/>
  <c r="T686" i="1" s="1"/>
  <c r="S694" i="1"/>
  <c r="T694" i="1" s="1"/>
  <c r="S698" i="1"/>
  <c r="T698" i="1" s="1"/>
  <c r="S702" i="1"/>
  <c r="T702" i="1" s="1"/>
  <c r="S706" i="1"/>
  <c r="T706" i="1" s="1"/>
  <c r="S710" i="1"/>
  <c r="T710" i="1" s="1"/>
  <c r="S722" i="1"/>
  <c r="T722" i="1" s="1"/>
  <c r="S730" i="1"/>
  <c r="T730" i="1" s="1"/>
  <c r="S734" i="1"/>
  <c r="T734" i="1" s="1"/>
  <c r="S742" i="1"/>
  <c r="T742" i="1" s="1"/>
  <c r="S746" i="1"/>
  <c r="T746" i="1" s="1"/>
  <c r="S750" i="1"/>
  <c r="T750" i="1" s="1"/>
  <c r="S754" i="1"/>
  <c r="T754" i="1" s="1"/>
  <c r="S758" i="1"/>
  <c r="T758" i="1" s="1"/>
  <c r="S766" i="1"/>
  <c r="T766" i="1" s="1"/>
  <c r="S770" i="1"/>
  <c r="T770" i="1" s="1"/>
  <c r="S774" i="1"/>
  <c r="T774" i="1" s="1"/>
  <c r="S782" i="1"/>
  <c r="T782" i="1" s="1"/>
  <c r="S786" i="1"/>
  <c r="T786" i="1" s="1"/>
  <c r="S794" i="1"/>
  <c r="T794" i="1" s="1"/>
  <c r="S798" i="1"/>
  <c r="T798" i="1" s="1"/>
  <c r="S802" i="1"/>
  <c r="T802" i="1" s="1"/>
  <c r="S806" i="1"/>
  <c r="T806" i="1" s="1"/>
  <c r="S814" i="1"/>
  <c r="T814" i="1" s="1"/>
  <c r="S822" i="1"/>
  <c r="T822" i="1" s="1"/>
  <c r="S826" i="1"/>
  <c r="T826" i="1" s="1"/>
  <c r="S830" i="1"/>
  <c r="T830" i="1" s="1"/>
  <c r="S834" i="1"/>
  <c r="T834" i="1" s="1"/>
  <c r="S838" i="1"/>
  <c r="T838" i="1" s="1"/>
  <c r="S842" i="1"/>
  <c r="T842" i="1" s="1"/>
  <c r="S846" i="1"/>
  <c r="T846" i="1" s="1"/>
  <c r="S850" i="1"/>
  <c r="T850" i="1" s="1"/>
  <c r="S854" i="1"/>
  <c r="T854" i="1" s="1"/>
  <c r="S858" i="1"/>
  <c r="T858" i="1" s="1"/>
  <c r="S862" i="1"/>
  <c r="T862" i="1" s="1"/>
  <c r="S866" i="1"/>
  <c r="T866" i="1" s="1"/>
  <c r="S870" i="1"/>
  <c r="T870" i="1" s="1"/>
  <c r="S874" i="1"/>
  <c r="T874" i="1" s="1"/>
  <c r="S878" i="1"/>
  <c r="T878" i="1" s="1"/>
  <c r="S882" i="1"/>
  <c r="T882" i="1" s="1"/>
  <c r="S886" i="1"/>
  <c r="T886" i="1" s="1"/>
  <c r="S890" i="1"/>
  <c r="T890" i="1" s="1"/>
  <c r="S894" i="1"/>
  <c r="T894" i="1" s="1"/>
  <c r="S902" i="1"/>
  <c r="T902" i="1" s="1"/>
  <c r="S906" i="1"/>
  <c r="T906" i="1" s="1"/>
  <c r="S910" i="1"/>
  <c r="T910" i="1" s="1"/>
  <c r="S918" i="1"/>
  <c r="T918" i="1" s="1"/>
  <c r="S922" i="1"/>
  <c r="T922" i="1" s="1"/>
  <c r="S926" i="1"/>
  <c r="T926" i="1" s="1"/>
  <c r="S930" i="1"/>
  <c r="T930" i="1" s="1"/>
  <c r="S934" i="1"/>
  <c r="T934" i="1" s="1"/>
  <c r="S938" i="1"/>
  <c r="T938" i="1" s="1"/>
  <c r="S942" i="1"/>
  <c r="T942" i="1" s="1"/>
  <c r="S950" i="1"/>
  <c r="T950" i="1" s="1"/>
  <c r="S954" i="1"/>
  <c r="T954" i="1" s="1"/>
  <c r="S958" i="1"/>
  <c r="T958" i="1" s="1"/>
  <c r="S962" i="1"/>
  <c r="T962" i="1" s="1"/>
  <c r="S970" i="1"/>
  <c r="T970" i="1" s="1"/>
  <c r="S978" i="1"/>
  <c r="T978" i="1" s="1"/>
  <c r="S986" i="1"/>
  <c r="T986" i="1" s="1"/>
  <c r="S994" i="1"/>
  <c r="T994" i="1" s="1"/>
  <c r="S998" i="1"/>
  <c r="T998" i="1" s="1"/>
  <c r="S1006" i="1"/>
  <c r="T1006" i="1" s="1"/>
  <c r="S1010" i="1"/>
  <c r="T1010" i="1" s="1"/>
  <c r="S1014" i="1"/>
  <c r="T1014" i="1" s="1"/>
  <c r="S1018" i="1"/>
  <c r="T1018" i="1" s="1"/>
  <c r="S1022" i="1"/>
  <c r="T1022" i="1" s="1"/>
  <c r="S1026" i="1"/>
  <c r="T1026" i="1" s="1"/>
  <c r="S1038" i="1"/>
  <c r="T1038" i="1" s="1"/>
  <c r="S1046" i="1"/>
  <c r="T1046" i="1" s="1"/>
  <c r="S1050" i="1"/>
  <c r="T1050" i="1" s="1"/>
  <c r="S1054" i="1"/>
  <c r="T1054" i="1" s="1"/>
  <c r="S1058" i="1"/>
  <c r="T1058" i="1" s="1"/>
  <c r="S1062" i="1"/>
  <c r="T1062" i="1" s="1"/>
  <c r="S1066" i="1"/>
  <c r="T1066" i="1" s="1"/>
  <c r="S1070" i="1"/>
  <c r="T1070" i="1" s="1"/>
  <c r="S1074" i="1"/>
  <c r="T1074" i="1" s="1"/>
  <c r="S1078" i="1"/>
  <c r="T1078" i="1" s="1"/>
  <c r="S1082" i="1"/>
  <c r="T1082" i="1" s="1"/>
  <c r="S1086" i="1"/>
  <c r="T1086" i="1" s="1"/>
  <c r="S1090" i="1"/>
  <c r="T1090" i="1" s="1"/>
  <c r="S1094" i="1"/>
  <c r="T1094" i="1" s="1"/>
  <c r="S1098" i="1"/>
  <c r="T1098" i="1" s="1"/>
  <c r="S1102" i="1"/>
  <c r="T1102" i="1" s="1"/>
  <c r="S1110" i="1"/>
  <c r="T1110" i="1" s="1"/>
  <c r="S1114" i="1"/>
  <c r="T1114" i="1" s="1"/>
  <c r="S1118" i="1"/>
  <c r="T1118" i="1" s="1"/>
  <c r="S1122" i="1"/>
  <c r="T1122" i="1" s="1"/>
  <c r="S1126" i="1"/>
  <c r="T1126" i="1" s="1"/>
  <c r="S1130" i="1"/>
  <c r="T1130" i="1" s="1"/>
  <c r="S1134" i="1"/>
  <c r="T1134" i="1" s="1"/>
  <c r="S1138" i="1"/>
  <c r="T1138" i="1" s="1"/>
  <c r="S1142" i="1"/>
  <c r="T1142" i="1" s="1"/>
  <c r="S1146" i="1"/>
  <c r="T1146" i="1" s="1"/>
  <c r="S1150" i="1"/>
  <c r="T1150" i="1" s="1"/>
  <c r="S1154" i="1"/>
  <c r="T1154" i="1" s="1"/>
  <c r="S1158" i="1"/>
  <c r="T1158" i="1" s="1"/>
  <c r="S1162" i="1"/>
  <c r="T1162" i="1" s="1"/>
  <c r="S1166" i="1"/>
  <c r="T1166" i="1" s="1"/>
  <c r="S1170" i="1"/>
  <c r="T1170" i="1" s="1"/>
  <c r="S1178" i="1"/>
  <c r="T1178" i="1" s="1"/>
  <c r="S1182" i="1"/>
  <c r="T1182" i="1" s="1"/>
  <c r="S1186" i="1"/>
  <c r="T1186" i="1" s="1"/>
  <c r="S1190" i="1"/>
  <c r="T1190" i="1" s="1"/>
  <c r="S1206" i="1"/>
  <c r="T1206" i="1" s="1"/>
  <c r="S1210" i="1"/>
  <c r="T1210" i="1" s="1"/>
  <c r="S1214" i="1"/>
  <c r="T1214" i="1" s="1"/>
  <c r="S1218" i="1"/>
  <c r="T1218" i="1" s="1"/>
  <c r="S1222" i="1"/>
  <c r="T1222" i="1" s="1"/>
  <c r="S1226" i="1"/>
  <c r="T1226" i="1" s="1"/>
  <c r="S1230" i="1"/>
  <c r="T1230" i="1" s="1"/>
  <c r="S1234" i="1"/>
  <c r="T1234" i="1" s="1"/>
  <c r="S1238" i="1"/>
  <c r="T1238" i="1" s="1"/>
  <c r="S1242" i="1"/>
  <c r="T1242" i="1" s="1"/>
  <c r="S1246" i="1"/>
  <c r="T1246" i="1" s="1"/>
  <c r="S1250" i="1"/>
  <c r="T1250" i="1" s="1"/>
  <c r="S1258" i="1"/>
  <c r="T1258" i="1" s="1"/>
  <c r="S1262" i="1"/>
  <c r="T1262" i="1" s="1"/>
  <c r="S1266" i="1"/>
  <c r="T1266" i="1" s="1"/>
  <c r="S1270" i="1"/>
  <c r="T1270" i="1" s="1"/>
  <c r="S1274" i="1"/>
  <c r="T1274" i="1" s="1"/>
  <c r="S1278" i="1"/>
  <c r="T1278" i="1" s="1"/>
  <c r="S1282" i="1"/>
  <c r="T1282" i="1" s="1"/>
  <c r="S1286" i="1"/>
  <c r="T1286" i="1" s="1"/>
  <c r="S1290" i="1"/>
  <c r="T1290" i="1" s="1"/>
  <c r="S1294" i="1"/>
  <c r="T1294" i="1" s="1"/>
  <c r="S1306" i="1"/>
  <c r="T1306" i="1" s="1"/>
  <c r="S1310" i="1"/>
  <c r="T1310" i="1" s="1"/>
  <c r="S1314" i="1"/>
  <c r="T1314" i="1" s="1"/>
  <c r="S1318" i="1"/>
  <c r="T1318" i="1" s="1"/>
  <c r="S1322" i="1"/>
  <c r="T1322" i="1" s="1"/>
  <c r="S1326" i="1"/>
  <c r="T1326" i="1" s="1"/>
  <c r="S1330" i="1"/>
  <c r="T1330" i="1" s="1"/>
  <c r="S1338" i="1"/>
  <c r="T1338" i="1" s="1"/>
  <c r="S1346" i="1"/>
  <c r="T1346" i="1" s="1"/>
  <c r="S1350" i="1"/>
  <c r="T1350" i="1" s="1"/>
  <c r="S1354" i="1"/>
  <c r="T1354" i="1" s="1"/>
  <c r="S1358" i="1"/>
  <c r="T1358" i="1" s="1"/>
  <c r="S1362" i="1"/>
  <c r="T1362" i="1" s="1"/>
  <c r="S1366" i="1"/>
  <c r="T1366" i="1" s="1"/>
  <c r="S1370" i="1"/>
  <c r="T1370" i="1" s="1"/>
  <c r="S1374" i="1"/>
  <c r="T1374" i="1" s="1"/>
  <c r="S1378" i="1"/>
  <c r="T1378" i="1" s="1"/>
  <c r="S1382" i="1"/>
  <c r="T1382" i="1" s="1"/>
  <c r="S1386" i="1"/>
  <c r="T1386" i="1" s="1"/>
  <c r="S1390" i="1"/>
  <c r="T1390" i="1" s="1"/>
  <c r="S1394" i="1"/>
  <c r="T1394" i="1" s="1"/>
  <c r="S1398" i="1"/>
  <c r="T1398" i="1" s="1"/>
  <c r="S1402" i="1"/>
  <c r="T1402" i="1" s="1"/>
  <c r="S1406" i="1"/>
  <c r="T1406" i="1" s="1"/>
  <c r="S1414" i="1"/>
  <c r="T1414" i="1" s="1"/>
  <c r="S1418" i="1"/>
  <c r="T1418" i="1" s="1"/>
  <c r="S1426" i="1"/>
  <c r="T1426" i="1" s="1"/>
  <c r="S1430" i="1"/>
  <c r="T1430" i="1" s="1"/>
  <c r="S1434" i="1"/>
  <c r="T1434" i="1" s="1"/>
  <c r="S1438" i="1"/>
  <c r="T1438" i="1" s="1"/>
  <c r="S1442" i="1"/>
  <c r="T1442" i="1" s="1"/>
  <c r="S1446" i="1"/>
  <c r="T1446" i="1" s="1"/>
  <c r="S1450" i="1"/>
  <c r="T1450" i="1" s="1"/>
  <c r="S1454" i="1"/>
  <c r="T1454" i="1" s="1"/>
  <c r="S1458" i="1"/>
  <c r="T1458" i="1" s="1"/>
  <c r="S1462" i="1"/>
  <c r="T1462" i="1" s="1"/>
  <c r="S1466" i="1"/>
  <c r="T1466" i="1" s="1"/>
  <c r="S1470" i="1"/>
  <c r="T1470" i="1" s="1"/>
  <c r="S1474" i="1"/>
  <c r="T1474" i="1" s="1"/>
  <c r="S1478" i="1"/>
  <c r="T1478" i="1" s="1"/>
  <c r="S1482" i="1"/>
  <c r="T1482" i="1" s="1"/>
  <c r="S1486" i="1"/>
  <c r="T1486" i="1" s="1"/>
  <c r="S1490" i="1"/>
  <c r="T1490" i="1" s="1"/>
  <c r="S1494" i="1"/>
  <c r="T1494" i="1" s="1"/>
  <c r="S1498" i="1"/>
  <c r="T1498" i="1" s="1"/>
  <c r="S1506" i="1"/>
  <c r="T1506" i="1" s="1"/>
  <c r="S1510" i="1"/>
  <c r="T1510" i="1" s="1"/>
  <c r="S1514" i="1"/>
  <c r="T1514" i="1" s="1"/>
  <c r="S1518" i="1"/>
  <c r="T1518" i="1" s="1"/>
  <c r="S1522" i="1"/>
  <c r="T1522" i="1" s="1"/>
  <c r="S1526" i="1"/>
  <c r="T1526" i="1" s="1"/>
  <c r="S1530" i="1"/>
  <c r="T1530" i="1" s="1"/>
  <c r="S1534" i="1"/>
  <c r="T1534" i="1" s="1"/>
  <c r="S1538" i="1"/>
  <c r="T1538" i="1" s="1"/>
  <c r="S1542" i="1"/>
  <c r="T1542" i="1" s="1"/>
  <c r="S1546" i="1"/>
  <c r="T1546" i="1" s="1"/>
  <c r="S1550" i="1"/>
  <c r="T1550" i="1" s="1"/>
  <c r="S1558" i="1"/>
  <c r="T1558" i="1" s="1"/>
  <c r="S1566" i="1"/>
  <c r="T1566" i="1" s="1"/>
  <c r="S1570" i="1"/>
  <c r="T1570" i="1" s="1"/>
  <c r="S1574" i="1"/>
  <c r="T1574" i="1" s="1"/>
  <c r="S1578" i="1"/>
  <c r="T1578" i="1" s="1"/>
  <c r="S1582" i="1"/>
  <c r="T1582" i="1" s="1"/>
  <c r="S1586" i="1"/>
  <c r="T1586" i="1" s="1"/>
  <c r="S1590" i="1"/>
  <c r="T1590" i="1" s="1"/>
  <c r="S1594" i="1"/>
  <c r="T1594" i="1" s="1"/>
  <c r="S1602" i="1"/>
  <c r="T1602" i="1" s="1"/>
  <c r="S1606" i="1"/>
  <c r="T1606" i="1" s="1"/>
  <c r="S1610" i="1"/>
  <c r="T1610" i="1" s="1"/>
  <c r="S1614" i="1"/>
  <c r="T1614" i="1" s="1"/>
  <c r="S1618" i="1"/>
  <c r="T1618" i="1" s="1"/>
  <c r="S1622" i="1"/>
  <c r="T1622" i="1" s="1"/>
  <c r="S1626" i="1"/>
  <c r="T1626" i="1" s="1"/>
  <c r="S1630" i="1"/>
  <c r="T1630" i="1" s="1"/>
  <c r="S1634" i="1"/>
  <c r="T1634" i="1" s="1"/>
  <c r="S1638" i="1"/>
  <c r="T1638" i="1" s="1"/>
  <c r="S1642" i="1"/>
  <c r="T1642" i="1" s="1"/>
  <c r="S1646" i="1"/>
  <c r="T1646" i="1" s="1"/>
  <c r="S1650" i="1"/>
  <c r="T1650" i="1" s="1"/>
  <c r="S1654" i="1"/>
  <c r="T1654" i="1" s="1"/>
  <c r="S1658" i="1"/>
  <c r="T1658" i="1" s="1"/>
  <c r="S1662" i="1"/>
  <c r="T1662" i="1" s="1"/>
  <c r="S1666" i="1"/>
  <c r="T1666" i="1" s="1"/>
  <c r="S1670" i="1"/>
  <c r="T1670" i="1" s="1"/>
  <c r="S1674" i="1"/>
  <c r="T1674" i="1" s="1"/>
  <c r="S1678" i="1"/>
  <c r="T1678" i="1" s="1"/>
  <c r="S1686" i="1"/>
  <c r="T1686" i="1" s="1"/>
  <c r="S1690" i="1"/>
  <c r="T1690" i="1" s="1"/>
  <c r="S1694" i="1"/>
  <c r="T1694" i="1" s="1"/>
  <c r="S1702" i="1"/>
  <c r="T1702" i="1" s="1"/>
  <c r="S1706" i="1"/>
  <c r="T1706" i="1" s="1"/>
  <c r="S1710" i="1"/>
  <c r="T1710" i="1" s="1"/>
  <c r="S1714" i="1"/>
  <c r="T1714" i="1" s="1"/>
  <c r="S1718" i="1"/>
  <c r="T1718" i="1" s="1"/>
  <c r="S1726" i="1"/>
  <c r="T1726" i="1" s="1"/>
  <c r="S1730" i="1"/>
  <c r="T1730" i="1" s="1"/>
  <c r="S1734" i="1"/>
  <c r="T1734" i="1" s="1"/>
  <c r="S1738" i="1"/>
  <c r="T1738" i="1" s="1"/>
  <c r="S1746" i="1"/>
  <c r="T1746" i="1" s="1"/>
  <c r="S1750" i="1"/>
  <c r="T1750" i="1" s="1"/>
  <c r="S1754" i="1"/>
  <c r="T1754" i="1" s="1"/>
  <c r="S1758" i="1"/>
  <c r="T1758" i="1" s="1"/>
  <c r="S1762" i="1"/>
  <c r="T1762" i="1" s="1"/>
  <c r="S1766" i="1"/>
  <c r="T1766" i="1" s="1"/>
  <c r="S1770" i="1"/>
  <c r="T1770" i="1" s="1"/>
  <c r="S1774" i="1"/>
  <c r="T1774" i="1" s="1"/>
  <c r="S1778" i="1"/>
  <c r="T1778" i="1" s="1"/>
  <c r="S1786" i="1"/>
  <c r="T1786" i="1" s="1"/>
  <c r="S1790" i="1"/>
  <c r="T1790" i="1" s="1"/>
  <c r="S1794" i="1"/>
  <c r="T1794" i="1" s="1"/>
  <c r="S1798" i="1"/>
  <c r="T1798" i="1" s="1"/>
  <c r="S1802" i="1"/>
  <c r="T1802" i="1" s="1"/>
  <c r="S1806" i="1"/>
  <c r="T1806" i="1" s="1"/>
  <c r="S1814" i="1"/>
  <c r="T1814" i="1" s="1"/>
  <c r="S1822" i="1"/>
  <c r="T1822" i="1" s="1"/>
  <c r="S1826" i="1"/>
  <c r="T1826" i="1" s="1"/>
  <c r="S1830" i="1"/>
  <c r="T1830" i="1" s="1"/>
  <c r="S1834" i="1"/>
  <c r="T1834" i="1" s="1"/>
  <c r="S1838" i="1"/>
  <c r="T1838" i="1" s="1"/>
  <c r="S1842" i="1"/>
  <c r="T1842" i="1" s="1"/>
  <c r="S1846" i="1"/>
  <c r="T1846" i="1" s="1"/>
  <c r="S1854" i="1"/>
  <c r="T1854" i="1" s="1"/>
  <c r="S1858" i="1"/>
  <c r="T1858" i="1" s="1"/>
  <c r="S1862" i="1"/>
  <c r="T1862" i="1" s="1"/>
  <c r="S1866" i="1"/>
  <c r="T1866" i="1" s="1"/>
  <c r="S1870" i="1"/>
  <c r="T1870" i="1" s="1"/>
  <c r="S1874" i="1"/>
  <c r="T1874" i="1" s="1"/>
  <c r="S1878" i="1"/>
  <c r="T1878" i="1" s="1"/>
  <c r="S1882" i="1"/>
  <c r="T1882" i="1" s="1"/>
  <c r="S1886" i="1"/>
  <c r="T1886" i="1" s="1"/>
  <c r="S1890" i="1"/>
  <c r="T1890" i="1" s="1"/>
  <c r="S1894" i="1"/>
  <c r="T1894" i="1" s="1"/>
  <c r="S1898" i="1"/>
  <c r="T1898" i="1" s="1"/>
  <c r="S1902" i="1"/>
  <c r="T1902" i="1" s="1"/>
  <c r="S1906" i="1"/>
  <c r="T1906" i="1" s="1"/>
  <c r="S1910" i="1"/>
  <c r="T1910" i="1" s="1"/>
  <c r="S1918" i="1"/>
  <c r="T1918" i="1" s="1"/>
  <c r="S1922" i="1"/>
  <c r="T1922" i="1" s="1"/>
  <c r="S1930" i="1"/>
  <c r="T1930" i="1" s="1"/>
  <c r="S1938" i="1"/>
  <c r="T1938" i="1" s="1"/>
  <c r="S1942" i="1"/>
  <c r="T1942" i="1" s="1"/>
  <c r="S1946" i="1"/>
  <c r="T1946" i="1" s="1"/>
  <c r="S1954" i="1"/>
  <c r="T1954" i="1" s="1"/>
  <c r="S1958" i="1"/>
  <c r="T1958" i="1" s="1"/>
  <c r="S1962" i="1"/>
  <c r="T1962" i="1" s="1"/>
  <c r="S1966" i="1"/>
  <c r="T1966" i="1" s="1"/>
  <c r="S1970" i="1"/>
  <c r="T1970" i="1" s="1"/>
  <c r="S1974" i="1"/>
  <c r="T1974" i="1" s="1"/>
  <c r="S1978" i="1"/>
  <c r="T1978" i="1" s="1"/>
  <c r="S1982" i="1"/>
  <c r="T1982" i="1" s="1"/>
  <c r="S1986" i="1"/>
  <c r="T1986" i="1" s="1"/>
  <c r="S1990" i="1"/>
  <c r="T1990" i="1" s="1"/>
  <c r="S1994" i="1"/>
  <c r="T1994" i="1" s="1"/>
  <c r="S1998" i="1"/>
  <c r="T1998" i="1" s="1"/>
  <c r="S2002" i="1"/>
  <c r="T2002" i="1" s="1"/>
  <c r="S2006" i="1"/>
  <c r="T2006" i="1" s="1"/>
  <c r="S2010" i="1"/>
  <c r="T2010" i="1" s="1"/>
  <c r="S2014" i="1"/>
  <c r="T2014" i="1" s="1"/>
  <c r="S2018" i="1"/>
  <c r="T2018" i="1" s="1"/>
  <c r="S2022" i="1"/>
  <c r="T2022" i="1" s="1"/>
  <c r="S2026" i="1"/>
  <c r="T2026" i="1" s="1"/>
  <c r="S2030" i="1"/>
  <c r="T2030" i="1" s="1"/>
  <c r="S2034" i="1"/>
  <c r="T2034" i="1" s="1"/>
  <c r="S2038" i="1"/>
  <c r="T2038" i="1" s="1"/>
  <c r="S2042" i="1"/>
  <c r="T2042" i="1" s="1"/>
  <c r="S2050" i="1"/>
  <c r="T2050" i="1" s="1"/>
  <c r="S2058" i="1"/>
  <c r="T2058" i="1" s="1"/>
  <c r="S2062" i="1"/>
  <c r="T2062" i="1" s="1"/>
  <c r="S2066" i="1"/>
  <c r="T2066" i="1" s="1"/>
  <c r="S2070" i="1"/>
  <c r="T2070" i="1" s="1"/>
  <c r="S2074" i="1"/>
  <c r="T2074" i="1" s="1"/>
  <c r="S2078" i="1"/>
  <c r="T2078" i="1" s="1"/>
  <c r="S2082" i="1"/>
  <c r="T2082" i="1" s="1"/>
  <c r="S2090" i="1"/>
  <c r="T2090" i="1" s="1"/>
  <c r="S2094" i="1"/>
  <c r="T2094" i="1" s="1"/>
  <c r="S2098" i="1"/>
  <c r="T2098" i="1" s="1"/>
  <c r="S2102" i="1"/>
  <c r="T2102" i="1" s="1"/>
  <c r="S2106" i="1"/>
  <c r="T2106" i="1" s="1"/>
  <c r="S2110" i="1"/>
  <c r="T2110" i="1" s="1"/>
  <c r="S2114" i="1"/>
  <c r="T2114" i="1" s="1"/>
  <c r="S2118" i="1"/>
  <c r="T2118" i="1" s="1"/>
  <c r="S2122" i="1"/>
  <c r="T2122" i="1" s="1"/>
  <c r="S2126" i="1"/>
  <c r="T2126" i="1" s="1"/>
  <c r="S2130" i="1"/>
  <c r="T2130" i="1" s="1"/>
  <c r="S2138" i="1"/>
  <c r="T2138" i="1" s="1"/>
  <c r="S2142" i="1"/>
  <c r="T2142" i="1" s="1"/>
  <c r="S2154" i="1"/>
  <c r="T2154" i="1" s="1"/>
  <c r="S2162" i="1"/>
  <c r="T2162" i="1" s="1"/>
  <c r="S2166" i="1"/>
  <c r="T2166" i="1" s="1"/>
  <c r="S2170" i="1"/>
  <c r="T2170" i="1" s="1"/>
  <c r="S2174" i="1"/>
  <c r="T2174" i="1" s="1"/>
  <c r="S2178" i="1"/>
  <c r="T2178" i="1" s="1"/>
  <c r="S2182" i="1"/>
  <c r="T2182" i="1" s="1"/>
  <c r="S2186" i="1"/>
  <c r="T2186" i="1" s="1"/>
  <c r="S2190" i="1"/>
  <c r="T2190" i="1" s="1"/>
  <c r="S2194" i="1"/>
  <c r="T2194" i="1" s="1"/>
  <c r="S2198" i="1"/>
  <c r="T2198" i="1" s="1"/>
  <c r="S2202" i="1"/>
  <c r="T2202" i="1" s="1"/>
  <c r="S2206" i="1"/>
  <c r="T2206" i="1" s="1"/>
  <c r="S2210" i="1"/>
  <c r="T2210" i="1" s="1"/>
  <c r="S2214" i="1"/>
  <c r="T2214" i="1" s="1"/>
  <c r="S2218" i="1"/>
  <c r="T2218" i="1" s="1"/>
  <c r="S2222" i="1"/>
  <c r="T2222" i="1" s="1"/>
  <c r="S2226" i="1"/>
  <c r="T2226" i="1" s="1"/>
  <c r="S2230" i="1"/>
  <c r="T2230" i="1" s="1"/>
  <c r="S2234" i="1"/>
  <c r="T2234" i="1" s="1"/>
  <c r="S2238" i="1"/>
  <c r="T2238" i="1" s="1"/>
  <c r="S2242" i="1"/>
  <c r="T2242" i="1" s="1"/>
  <c r="S2246" i="1"/>
  <c r="T2246" i="1" s="1"/>
  <c r="S2250" i="1"/>
  <c r="T2250" i="1" s="1"/>
  <c r="S2254" i="1"/>
  <c r="T2254" i="1" s="1"/>
  <c r="S2262" i="1"/>
  <c r="T2262" i="1" s="1"/>
  <c r="S2266" i="1"/>
  <c r="T2266" i="1" s="1"/>
  <c r="S2270" i="1"/>
  <c r="T2270" i="1" s="1"/>
  <c r="S2274" i="1"/>
  <c r="T2274" i="1" s="1"/>
  <c r="S2282" i="1"/>
  <c r="T2282" i="1" s="1"/>
  <c r="S2286" i="1"/>
  <c r="T2286" i="1" s="1"/>
  <c r="S2290" i="1"/>
  <c r="T2290" i="1" s="1"/>
  <c r="S2294" i="1"/>
  <c r="T2294" i="1" s="1"/>
  <c r="S2298" i="1"/>
  <c r="T2298" i="1" s="1"/>
  <c r="S2302" i="1"/>
  <c r="T2302" i="1" s="1"/>
  <c r="S2306" i="1"/>
  <c r="T2306" i="1" s="1"/>
  <c r="S2314" i="1"/>
  <c r="T2314" i="1" s="1"/>
  <c r="S2322" i="1"/>
  <c r="T2322" i="1" s="1"/>
  <c r="S2326" i="1"/>
  <c r="T2326" i="1" s="1"/>
  <c r="S2330" i="1"/>
  <c r="T2330" i="1" s="1"/>
  <c r="S2334" i="1"/>
  <c r="T2334" i="1" s="1"/>
  <c r="S2338" i="1"/>
  <c r="T2338" i="1" s="1"/>
  <c r="S2342" i="1"/>
  <c r="T2342" i="1" s="1"/>
  <c r="S2346" i="1"/>
  <c r="T2346" i="1" s="1"/>
  <c r="S2350" i="1"/>
  <c r="T2350" i="1" s="1"/>
  <c r="S2354" i="1"/>
  <c r="T2354" i="1" s="1"/>
  <c r="S2358" i="1"/>
  <c r="T2358" i="1" s="1"/>
  <c r="S2362" i="1"/>
  <c r="T2362" i="1" s="1"/>
  <c r="S2366" i="1"/>
  <c r="T2366" i="1" s="1"/>
  <c r="S2370" i="1"/>
  <c r="T2370" i="1" s="1"/>
  <c r="S2374" i="1"/>
  <c r="T2374" i="1" s="1"/>
  <c r="S2378" i="1"/>
  <c r="T2378" i="1" s="1"/>
  <c r="S2382" i="1"/>
  <c r="T2382" i="1" s="1"/>
  <c r="S2386" i="1"/>
  <c r="T2386" i="1" s="1"/>
  <c r="S2390" i="1"/>
  <c r="T2390" i="1" s="1"/>
  <c r="S2394" i="1"/>
  <c r="T2394" i="1" s="1"/>
  <c r="S2398" i="1"/>
  <c r="T2398" i="1" s="1"/>
  <c r="S2402" i="1"/>
  <c r="T2402" i="1" s="1"/>
  <c r="S2406" i="1"/>
  <c r="T2406" i="1" s="1"/>
  <c r="S2410" i="1"/>
  <c r="T2410" i="1" s="1"/>
  <c r="S2414" i="1"/>
  <c r="T2414" i="1" s="1"/>
  <c r="S2418" i="1"/>
  <c r="T2418" i="1" s="1"/>
  <c r="S2422" i="1"/>
  <c r="T2422" i="1" s="1"/>
  <c r="S2430" i="1"/>
  <c r="T2430" i="1" s="1"/>
  <c r="S2434" i="1"/>
  <c r="T2434" i="1" s="1"/>
  <c r="S2438" i="1"/>
  <c r="T2438" i="1" s="1"/>
  <c r="S2442" i="1"/>
  <c r="T2442" i="1" s="1"/>
  <c r="S2446" i="1"/>
  <c r="T2446" i="1" s="1"/>
  <c r="S2454" i="1"/>
  <c r="T2454" i="1" s="1"/>
  <c r="S2458" i="1"/>
  <c r="T2458" i="1" s="1"/>
  <c r="S2462" i="1"/>
  <c r="T2462" i="1" s="1"/>
  <c r="S2466" i="1"/>
  <c r="T2466" i="1" s="1"/>
  <c r="S2470" i="1"/>
  <c r="T2470" i="1" s="1"/>
  <c r="S2474" i="1"/>
  <c r="T2474" i="1" s="1"/>
  <c r="S2478" i="1"/>
  <c r="T2478" i="1" s="1"/>
  <c r="S2482" i="1"/>
  <c r="T2482" i="1" s="1"/>
  <c r="S2486" i="1"/>
  <c r="T2486" i="1" s="1"/>
  <c r="S2490" i="1"/>
  <c r="T2490" i="1" s="1"/>
  <c r="S2494" i="1"/>
  <c r="T2494" i="1" s="1"/>
  <c r="S2498" i="1"/>
  <c r="T2498" i="1" s="1"/>
  <c r="S2502" i="1"/>
  <c r="T2502" i="1" s="1"/>
  <c r="S2506" i="1"/>
  <c r="T2506" i="1" s="1"/>
  <c r="S2510" i="1"/>
  <c r="T2510" i="1" s="1"/>
  <c r="S2518" i="1"/>
  <c r="T2518" i="1" s="1"/>
  <c r="S2522" i="1"/>
  <c r="T2522" i="1" s="1"/>
  <c r="S2526" i="1"/>
  <c r="T2526" i="1" s="1"/>
  <c r="S2530" i="1"/>
  <c r="T2530" i="1" s="1"/>
  <c r="S2534" i="1"/>
  <c r="T2534" i="1" s="1"/>
  <c r="S2538" i="1"/>
  <c r="T2538" i="1" s="1"/>
  <c r="S2542" i="1"/>
  <c r="T2542" i="1" s="1"/>
  <c r="S2546" i="1"/>
  <c r="T2546" i="1" s="1"/>
  <c r="S2550" i="1"/>
  <c r="T2550" i="1" s="1"/>
  <c r="S2554" i="1"/>
  <c r="T2554" i="1" s="1"/>
  <c r="S2558" i="1"/>
  <c r="T2558" i="1" s="1"/>
  <c r="S2566" i="1"/>
  <c r="T2566" i="1" s="1"/>
  <c r="S2570" i="1"/>
  <c r="T2570" i="1" s="1"/>
  <c r="S2574" i="1"/>
  <c r="T2574" i="1" s="1"/>
  <c r="S2578" i="1"/>
  <c r="T2578" i="1" s="1"/>
  <c r="S2582" i="1"/>
  <c r="T2582" i="1" s="1"/>
  <c r="S2590" i="1"/>
  <c r="T2590" i="1" s="1"/>
  <c r="S2594" i="1"/>
  <c r="T2594" i="1" s="1"/>
  <c r="S2598" i="1"/>
  <c r="T2598" i="1" s="1"/>
  <c r="S2602" i="1"/>
  <c r="T2602" i="1" s="1"/>
  <c r="S2606" i="1"/>
  <c r="T2606" i="1" s="1"/>
  <c r="S2618" i="1"/>
  <c r="T2618" i="1" s="1"/>
  <c r="S2622" i="1"/>
  <c r="T2622" i="1" s="1"/>
  <c r="S2626" i="1"/>
  <c r="T2626" i="1" s="1"/>
  <c r="S2630" i="1"/>
  <c r="T2630" i="1" s="1"/>
  <c r="S2634" i="1"/>
  <c r="T2634" i="1" s="1"/>
  <c r="S2638" i="1"/>
  <c r="T2638" i="1" s="1"/>
  <c r="S2650" i="1"/>
  <c r="T2650" i="1" s="1"/>
  <c r="S2658" i="1"/>
  <c r="T2658" i="1" s="1"/>
  <c r="S2662" i="1"/>
  <c r="T2662" i="1" s="1"/>
  <c r="S2670" i="1"/>
  <c r="T2670" i="1" s="1"/>
  <c r="S2678" i="1"/>
  <c r="T2678" i="1" s="1"/>
  <c r="S2682" i="1"/>
  <c r="T2682" i="1" s="1"/>
  <c r="S2686" i="1"/>
  <c r="T2686" i="1" s="1"/>
  <c r="S2690" i="1"/>
  <c r="T2690" i="1" s="1"/>
  <c r="S2694" i="1"/>
  <c r="T2694" i="1" s="1"/>
  <c r="S2698" i="1"/>
  <c r="T2698" i="1" s="1"/>
  <c r="S2702" i="1"/>
  <c r="T2702" i="1" s="1"/>
  <c r="S2706" i="1"/>
  <c r="T2706" i="1" s="1"/>
  <c r="S4" i="1"/>
  <c r="T4" i="1" s="1"/>
  <c r="S8" i="1"/>
  <c r="T8" i="1" s="1"/>
  <c r="S12" i="1"/>
  <c r="T12" i="1" s="1"/>
  <c r="S16" i="1"/>
  <c r="T16" i="1" s="1"/>
  <c r="S20" i="1"/>
  <c r="T20" i="1" s="1"/>
  <c r="S24" i="1"/>
  <c r="T24" i="1" s="1"/>
  <c r="S28" i="1"/>
  <c r="T28" i="1" s="1"/>
  <c r="S32" i="1"/>
  <c r="T32" i="1" s="1"/>
  <c r="S36" i="1"/>
  <c r="T36" i="1" s="1"/>
  <c r="S40" i="1"/>
  <c r="T40" i="1" s="1"/>
  <c r="S44" i="1"/>
  <c r="T44" i="1" s="1"/>
  <c r="S48" i="1"/>
  <c r="T48" i="1" s="1"/>
  <c r="S56" i="1"/>
  <c r="T56" i="1" s="1"/>
  <c r="S60" i="1"/>
  <c r="T60" i="1" s="1"/>
  <c r="S64" i="1"/>
  <c r="T64" i="1" s="1"/>
  <c r="S68" i="1"/>
  <c r="T68" i="1" s="1"/>
  <c r="S72" i="1"/>
  <c r="T72" i="1" s="1"/>
  <c r="S76" i="1"/>
  <c r="T76" i="1" s="1"/>
  <c r="S80" i="1"/>
  <c r="T80" i="1" s="1"/>
  <c r="S84" i="1"/>
  <c r="T84" i="1" s="1"/>
  <c r="S88" i="1"/>
  <c r="T88" i="1" s="1"/>
  <c r="S92" i="1"/>
  <c r="T92" i="1" s="1"/>
  <c r="S96" i="1"/>
  <c r="T96" i="1" s="1"/>
  <c r="S100" i="1"/>
  <c r="T100" i="1" s="1"/>
  <c r="S104" i="1"/>
  <c r="T104" i="1" s="1"/>
  <c r="S108" i="1"/>
  <c r="T108" i="1" s="1"/>
  <c r="S112" i="1"/>
  <c r="T112" i="1" s="1"/>
  <c r="S116" i="1"/>
  <c r="T116" i="1" s="1"/>
  <c r="S120" i="1"/>
  <c r="T120" i="1" s="1"/>
  <c r="S124" i="1"/>
  <c r="T124" i="1" s="1"/>
  <c r="S128" i="1"/>
  <c r="T128" i="1" s="1"/>
  <c r="S132" i="1"/>
  <c r="T132" i="1" s="1"/>
  <c r="S136" i="1"/>
  <c r="T136" i="1" s="1"/>
  <c r="S140" i="1"/>
  <c r="T140" i="1" s="1"/>
  <c r="S144" i="1"/>
  <c r="T144" i="1" s="1"/>
  <c r="S148" i="1"/>
  <c r="T148" i="1" s="1"/>
  <c r="S152" i="1"/>
  <c r="T152" i="1" s="1"/>
  <c r="S160" i="1"/>
  <c r="T160" i="1" s="1"/>
  <c r="S164" i="1"/>
  <c r="T164" i="1" s="1"/>
  <c r="S168" i="1"/>
  <c r="T168" i="1" s="1"/>
  <c r="S172" i="1"/>
  <c r="T172" i="1" s="1"/>
  <c r="S176" i="1"/>
  <c r="T176" i="1" s="1"/>
  <c r="S180" i="1"/>
  <c r="T180" i="1" s="1"/>
  <c r="S184" i="1"/>
  <c r="T184" i="1" s="1"/>
  <c r="S188" i="1"/>
  <c r="T188" i="1" s="1"/>
  <c r="S192" i="1"/>
  <c r="T192" i="1" s="1"/>
  <c r="S196" i="1"/>
  <c r="T196" i="1" s="1"/>
  <c r="S200" i="1"/>
  <c r="T200" i="1" s="1"/>
  <c r="S204" i="1"/>
  <c r="T204" i="1" s="1"/>
  <c r="S208" i="1"/>
  <c r="T208" i="1" s="1"/>
  <c r="S212" i="1"/>
  <c r="T212" i="1" s="1"/>
  <c r="S216" i="1"/>
  <c r="T216" i="1" s="1"/>
  <c r="S220" i="1"/>
  <c r="T220" i="1" s="1"/>
  <c r="S224" i="1"/>
  <c r="T224" i="1" s="1"/>
  <c r="S228" i="1"/>
  <c r="T228" i="1" s="1"/>
  <c r="S232" i="1"/>
  <c r="T232" i="1" s="1"/>
  <c r="S236" i="1"/>
  <c r="T236" i="1" s="1"/>
  <c r="S240" i="1"/>
  <c r="T240" i="1" s="1"/>
  <c r="S244" i="1"/>
  <c r="T244" i="1" s="1"/>
  <c r="S248" i="1"/>
  <c r="T248" i="1" s="1"/>
  <c r="S252" i="1"/>
  <c r="T252" i="1" s="1"/>
  <c r="S256" i="1"/>
  <c r="T256" i="1" s="1"/>
  <c r="S260" i="1"/>
  <c r="T260" i="1" s="1"/>
  <c r="S264" i="1"/>
  <c r="T264" i="1" s="1"/>
  <c r="S272" i="1"/>
  <c r="T272" i="1" s="1"/>
  <c r="S276" i="1"/>
  <c r="T276" i="1" s="1"/>
  <c r="S280" i="1"/>
  <c r="T280" i="1" s="1"/>
  <c r="S284" i="1"/>
  <c r="T284" i="1" s="1"/>
  <c r="S292" i="1"/>
  <c r="T292" i="1" s="1"/>
  <c r="S296" i="1"/>
  <c r="T296" i="1" s="1"/>
  <c r="S300" i="1"/>
  <c r="T300" i="1" s="1"/>
  <c r="S304" i="1"/>
  <c r="T304" i="1" s="1"/>
  <c r="S312" i="1"/>
  <c r="T312" i="1" s="1"/>
  <c r="S316" i="1"/>
  <c r="T316" i="1" s="1"/>
  <c r="S320" i="1"/>
  <c r="T320" i="1" s="1"/>
  <c r="S324" i="1"/>
  <c r="T324" i="1" s="1"/>
  <c r="S328" i="1"/>
  <c r="T328" i="1" s="1"/>
  <c r="S332" i="1"/>
  <c r="T332" i="1" s="1"/>
  <c r="S336" i="1"/>
  <c r="T336" i="1" s="1"/>
  <c r="S340" i="1"/>
  <c r="T340" i="1" s="1"/>
  <c r="S344" i="1"/>
  <c r="T344" i="1" s="1"/>
  <c r="S348" i="1"/>
  <c r="T348" i="1" s="1"/>
  <c r="S352" i="1"/>
  <c r="T352" i="1" s="1"/>
  <c r="S356" i="1"/>
  <c r="T356" i="1" s="1"/>
  <c r="S360" i="1"/>
  <c r="T360" i="1" s="1"/>
  <c r="S368" i="1"/>
  <c r="T368" i="1" s="1"/>
  <c r="S372" i="1"/>
  <c r="T372" i="1" s="1"/>
  <c r="S376" i="1"/>
  <c r="T376" i="1" s="1"/>
  <c r="S380" i="1"/>
  <c r="T380" i="1" s="1"/>
  <c r="S384" i="1"/>
  <c r="T384" i="1" s="1"/>
  <c r="S388" i="1"/>
  <c r="T388" i="1" s="1"/>
  <c r="S392" i="1"/>
  <c r="T392" i="1" s="1"/>
  <c r="S396" i="1"/>
  <c r="T396" i="1" s="1"/>
  <c r="S400" i="1"/>
  <c r="T400" i="1" s="1"/>
  <c r="S404" i="1"/>
  <c r="T404" i="1" s="1"/>
  <c r="S408" i="1"/>
  <c r="T408" i="1" s="1"/>
  <c r="S412" i="1"/>
  <c r="T412" i="1" s="1"/>
  <c r="S416" i="1"/>
  <c r="T416" i="1" s="1"/>
  <c r="S420" i="1"/>
  <c r="T420" i="1" s="1"/>
  <c r="S424" i="1"/>
  <c r="T424" i="1" s="1"/>
  <c r="S428" i="1"/>
  <c r="T428" i="1" s="1"/>
  <c r="S432" i="1"/>
  <c r="T432" i="1" s="1"/>
  <c r="S436" i="1"/>
  <c r="T436" i="1" s="1"/>
  <c r="S440" i="1"/>
  <c r="T440" i="1" s="1"/>
  <c r="S444" i="1"/>
  <c r="T444" i="1" s="1"/>
  <c r="S448" i="1"/>
  <c r="T448" i="1" s="1"/>
  <c r="S452" i="1"/>
  <c r="T452" i="1" s="1"/>
  <c r="S456" i="1"/>
  <c r="T456" i="1" s="1"/>
  <c r="S460" i="1"/>
  <c r="T460" i="1" s="1"/>
  <c r="S464" i="1"/>
  <c r="T464" i="1" s="1"/>
  <c r="S468" i="1"/>
  <c r="T468" i="1" s="1"/>
  <c r="S472" i="1"/>
  <c r="T472" i="1" s="1"/>
  <c r="S476" i="1"/>
  <c r="T476" i="1" s="1"/>
  <c r="S480" i="1"/>
  <c r="T480" i="1" s="1"/>
  <c r="S484" i="1"/>
  <c r="T484" i="1" s="1"/>
  <c r="S488" i="1"/>
  <c r="T488" i="1" s="1"/>
  <c r="S492" i="1"/>
  <c r="T492" i="1" s="1"/>
  <c r="S496" i="1"/>
  <c r="T496" i="1" s="1"/>
  <c r="S500" i="1"/>
  <c r="T500" i="1" s="1"/>
  <c r="S504" i="1"/>
  <c r="T504" i="1" s="1"/>
  <c r="S508" i="1"/>
  <c r="T508" i="1" s="1"/>
  <c r="S512" i="1"/>
  <c r="T512" i="1" s="1"/>
  <c r="S516" i="1"/>
  <c r="T516" i="1" s="1"/>
  <c r="S520" i="1"/>
  <c r="T520" i="1" s="1"/>
  <c r="S524" i="1"/>
  <c r="T524" i="1" s="1"/>
  <c r="S528" i="1"/>
  <c r="T528" i="1" s="1"/>
  <c r="S532" i="1"/>
  <c r="T532" i="1" s="1"/>
  <c r="S536" i="1"/>
  <c r="T536" i="1" s="1"/>
  <c r="S540" i="1"/>
  <c r="T540" i="1" s="1"/>
  <c r="S544" i="1"/>
  <c r="T544" i="1" s="1"/>
  <c r="S552" i="1"/>
  <c r="T552" i="1" s="1"/>
  <c r="S556" i="1"/>
  <c r="T556" i="1" s="1"/>
  <c r="S560" i="1"/>
  <c r="T560" i="1" s="1"/>
  <c r="S564" i="1"/>
  <c r="T564" i="1" s="1"/>
  <c r="S568" i="1"/>
  <c r="T568" i="1" s="1"/>
  <c r="S572" i="1"/>
  <c r="T572" i="1" s="1"/>
  <c r="S576" i="1"/>
  <c r="T576" i="1" s="1"/>
  <c r="S580" i="1"/>
  <c r="T580" i="1" s="1"/>
  <c r="S584" i="1"/>
  <c r="T584" i="1" s="1"/>
  <c r="S588" i="1"/>
  <c r="T588" i="1" s="1"/>
  <c r="S592" i="1"/>
  <c r="T592" i="1" s="1"/>
  <c r="S596" i="1"/>
  <c r="T596" i="1" s="1"/>
  <c r="S600" i="1"/>
  <c r="T600" i="1" s="1"/>
  <c r="S604" i="1"/>
  <c r="T604" i="1" s="1"/>
  <c r="S608" i="1"/>
  <c r="T608" i="1" s="1"/>
  <c r="S616" i="1"/>
  <c r="T616" i="1" s="1"/>
  <c r="S620" i="1"/>
  <c r="T620" i="1" s="1"/>
  <c r="S624" i="1"/>
  <c r="T624" i="1" s="1"/>
  <c r="S628" i="1"/>
  <c r="T628" i="1" s="1"/>
  <c r="S632" i="1"/>
  <c r="T632" i="1" s="1"/>
  <c r="S636" i="1"/>
  <c r="T636" i="1" s="1"/>
  <c r="S644" i="1"/>
  <c r="T644" i="1" s="1"/>
  <c r="S648" i="1"/>
  <c r="T648" i="1" s="1"/>
  <c r="S652" i="1"/>
  <c r="T652" i="1" s="1"/>
  <c r="S656" i="1"/>
  <c r="T656" i="1" s="1"/>
  <c r="S660" i="1"/>
  <c r="T660" i="1" s="1"/>
  <c r="S664" i="1"/>
  <c r="T664" i="1" s="1"/>
  <c r="S676" i="1"/>
  <c r="T676" i="1" s="1"/>
  <c r="S680" i="1"/>
  <c r="T680" i="1" s="1"/>
  <c r="S684" i="1"/>
  <c r="T684" i="1" s="1"/>
  <c r="S688" i="1"/>
  <c r="T688" i="1" s="1"/>
  <c r="S692" i="1"/>
  <c r="T692" i="1" s="1"/>
  <c r="S696" i="1"/>
  <c r="T696" i="1" s="1"/>
  <c r="S700" i="1"/>
  <c r="T700" i="1" s="1"/>
  <c r="S704" i="1"/>
  <c r="T704" i="1" s="1"/>
  <c r="S712" i="1"/>
  <c r="T712" i="1" s="1"/>
  <c r="S716" i="1"/>
  <c r="T716" i="1" s="1"/>
  <c r="S724" i="1"/>
  <c r="T724" i="1" s="1"/>
  <c r="S728" i="1"/>
  <c r="T728" i="1" s="1"/>
  <c r="S732" i="1"/>
  <c r="T732" i="1" s="1"/>
  <c r="S736" i="1"/>
  <c r="T736" i="1" s="1"/>
  <c r="S740" i="1"/>
  <c r="T740" i="1" s="1"/>
  <c r="S744" i="1"/>
  <c r="T744" i="1" s="1"/>
  <c r="S748" i="1"/>
  <c r="T748" i="1" s="1"/>
  <c r="S756" i="1"/>
  <c r="T756" i="1" s="1"/>
  <c r="S764" i="1"/>
  <c r="T764" i="1" s="1"/>
  <c r="S768" i="1"/>
  <c r="T768" i="1" s="1"/>
  <c r="S772" i="1"/>
  <c r="T772" i="1" s="1"/>
  <c r="S776" i="1"/>
  <c r="T776" i="1" s="1"/>
  <c r="S780" i="1"/>
  <c r="T780" i="1" s="1"/>
  <c r="S784" i="1"/>
  <c r="T784" i="1" s="1"/>
  <c r="S788" i="1"/>
  <c r="T788" i="1" s="1"/>
  <c r="S792" i="1"/>
  <c r="T792" i="1" s="1"/>
  <c r="S796" i="1"/>
  <c r="T796" i="1" s="1"/>
  <c r="S800" i="1"/>
  <c r="T800" i="1" s="1"/>
  <c r="S804" i="1"/>
  <c r="T804" i="1" s="1"/>
  <c r="S808" i="1"/>
  <c r="T808" i="1" s="1"/>
  <c r="S812" i="1"/>
  <c r="T812" i="1" s="1"/>
  <c r="S816" i="1"/>
  <c r="T816" i="1" s="1"/>
  <c r="S824" i="1"/>
  <c r="T824" i="1" s="1"/>
  <c r="S828" i="1"/>
  <c r="T828" i="1" s="1"/>
  <c r="S836" i="1"/>
  <c r="T836" i="1" s="1"/>
  <c r="S840" i="1"/>
  <c r="T840" i="1" s="1"/>
  <c r="S852" i="1"/>
  <c r="T852" i="1" s="1"/>
  <c r="S864" i="1"/>
  <c r="T864" i="1" s="1"/>
  <c r="S868" i="1"/>
  <c r="T868" i="1" s="1"/>
  <c r="S876" i="1"/>
  <c r="T876" i="1" s="1"/>
  <c r="S880" i="1"/>
  <c r="T880" i="1" s="1"/>
  <c r="S884" i="1"/>
  <c r="T884" i="1" s="1"/>
  <c r="S888" i="1"/>
  <c r="T888" i="1" s="1"/>
  <c r="S892" i="1"/>
  <c r="T892" i="1" s="1"/>
  <c r="S896" i="1"/>
  <c r="T896" i="1" s="1"/>
  <c r="S900" i="1"/>
  <c r="T900" i="1" s="1"/>
  <c r="S904" i="1"/>
  <c r="T904" i="1" s="1"/>
  <c r="S908" i="1"/>
  <c r="T908" i="1" s="1"/>
  <c r="S912" i="1"/>
  <c r="T912" i="1" s="1"/>
  <c r="S916" i="1"/>
  <c r="T916" i="1" s="1"/>
  <c r="S920" i="1"/>
  <c r="T920" i="1" s="1"/>
  <c r="S924" i="1"/>
  <c r="T924" i="1" s="1"/>
  <c r="S928" i="1"/>
  <c r="T928" i="1" s="1"/>
  <c r="S932" i="1"/>
  <c r="T932" i="1" s="1"/>
  <c r="S936" i="1"/>
  <c r="T936" i="1" s="1"/>
  <c r="S940" i="1"/>
  <c r="T940" i="1" s="1"/>
  <c r="S948" i="1"/>
  <c r="T948" i="1" s="1"/>
  <c r="S952" i="1"/>
  <c r="T952" i="1" s="1"/>
  <c r="S956" i="1"/>
  <c r="T956" i="1" s="1"/>
  <c r="S960" i="1"/>
  <c r="T960" i="1" s="1"/>
  <c r="S964" i="1"/>
  <c r="T964" i="1" s="1"/>
  <c r="S968" i="1"/>
  <c r="T968" i="1" s="1"/>
  <c r="S972" i="1"/>
  <c r="T972" i="1" s="1"/>
  <c r="S976" i="1"/>
  <c r="T976" i="1" s="1"/>
  <c r="S980" i="1"/>
  <c r="T980" i="1" s="1"/>
  <c r="S984" i="1"/>
  <c r="T984" i="1" s="1"/>
  <c r="S988" i="1"/>
  <c r="T988" i="1" s="1"/>
  <c r="S996" i="1"/>
  <c r="T996" i="1" s="1"/>
  <c r="S1000" i="1"/>
  <c r="T1000" i="1" s="1"/>
  <c r="S1008" i="1"/>
  <c r="T1008" i="1" s="1"/>
  <c r="S1020" i="1"/>
  <c r="T1020" i="1" s="1"/>
  <c r="S1024" i="1"/>
  <c r="T1024" i="1" s="1"/>
  <c r="S1028" i="1"/>
  <c r="T1028" i="1" s="1"/>
  <c r="S1032" i="1"/>
  <c r="T1032" i="1" s="1"/>
  <c r="S1036" i="1"/>
  <c r="T1036" i="1" s="1"/>
  <c r="S1040" i="1"/>
  <c r="T1040" i="1" s="1"/>
  <c r="S1044" i="1"/>
  <c r="T1044" i="1" s="1"/>
  <c r="S1048" i="1"/>
  <c r="T1048" i="1" s="1"/>
  <c r="S1052" i="1"/>
  <c r="T1052" i="1" s="1"/>
  <c r="S1060" i="1"/>
  <c r="T1060" i="1" s="1"/>
  <c r="S1064" i="1"/>
  <c r="T1064" i="1" s="1"/>
  <c r="S1068" i="1"/>
  <c r="T1068" i="1" s="1"/>
  <c r="S1072" i="1"/>
  <c r="T1072" i="1" s="1"/>
  <c r="S1080" i="1"/>
  <c r="T1080" i="1" s="1"/>
  <c r="S1084" i="1"/>
  <c r="T1084" i="1" s="1"/>
  <c r="S1092" i="1"/>
  <c r="T1092" i="1" s="1"/>
  <c r="S1096" i="1"/>
  <c r="T1096" i="1" s="1"/>
  <c r="S1100" i="1"/>
  <c r="T1100" i="1" s="1"/>
  <c r="S1108" i="1"/>
  <c r="T1108" i="1" s="1"/>
  <c r="S1112" i="1"/>
  <c r="T1112" i="1" s="1"/>
  <c r="S1116" i="1"/>
  <c r="T1116" i="1" s="1"/>
  <c r="S1120" i="1"/>
  <c r="T1120" i="1" s="1"/>
  <c r="S1124" i="1"/>
  <c r="T1124" i="1" s="1"/>
  <c r="S1128" i="1"/>
  <c r="T1128" i="1" s="1"/>
  <c r="S1132" i="1"/>
  <c r="T1132" i="1" s="1"/>
  <c r="S1136" i="1"/>
  <c r="T1136" i="1" s="1"/>
  <c r="S1144" i="1"/>
  <c r="T1144" i="1" s="1"/>
  <c r="S1148" i="1"/>
  <c r="T1148" i="1" s="1"/>
  <c r="S1152" i="1"/>
  <c r="T1152" i="1" s="1"/>
  <c r="S1156" i="1"/>
  <c r="T1156" i="1" s="1"/>
  <c r="S1164" i="1"/>
  <c r="T1164" i="1" s="1"/>
  <c r="S1168" i="1"/>
  <c r="T1168" i="1" s="1"/>
  <c r="S1176" i="1"/>
  <c r="T1176" i="1" s="1"/>
  <c r="S1180" i="1"/>
  <c r="T1180" i="1" s="1"/>
  <c r="S1184" i="1"/>
  <c r="T1184" i="1" s="1"/>
  <c r="S1188" i="1"/>
  <c r="T1188" i="1" s="1"/>
  <c r="S1196" i="1"/>
  <c r="T1196" i="1" s="1"/>
  <c r="S1200" i="1"/>
  <c r="T1200" i="1" s="1"/>
  <c r="S1204" i="1"/>
  <c r="T1204" i="1" s="1"/>
  <c r="S1208" i="1"/>
  <c r="T1208" i="1" s="1"/>
  <c r="S1212" i="1"/>
  <c r="T1212" i="1" s="1"/>
  <c r="S1216" i="1"/>
  <c r="T1216" i="1" s="1"/>
  <c r="S1220" i="1"/>
  <c r="T1220" i="1" s="1"/>
  <c r="S1224" i="1"/>
  <c r="T1224" i="1" s="1"/>
  <c r="S1228" i="1"/>
  <c r="T1228" i="1" s="1"/>
  <c r="S1232" i="1"/>
  <c r="T1232" i="1" s="1"/>
  <c r="S1236" i="1"/>
  <c r="T1236" i="1" s="1"/>
  <c r="S1240" i="1"/>
  <c r="T1240" i="1" s="1"/>
  <c r="S1244" i="1"/>
  <c r="T1244" i="1" s="1"/>
  <c r="S1248" i="1"/>
  <c r="T1248" i="1" s="1"/>
  <c r="S1252" i="1"/>
  <c r="T1252" i="1" s="1"/>
  <c r="S1256" i="1"/>
  <c r="T1256" i="1" s="1"/>
  <c r="S1260" i="1"/>
  <c r="T1260" i="1" s="1"/>
  <c r="S1264" i="1"/>
  <c r="T1264" i="1" s="1"/>
  <c r="S1268" i="1"/>
  <c r="T1268" i="1" s="1"/>
  <c r="S1272" i="1"/>
  <c r="T1272" i="1" s="1"/>
  <c r="S1284" i="1"/>
  <c r="T1284" i="1" s="1"/>
  <c r="S1292" i="1"/>
  <c r="T1292" i="1" s="1"/>
  <c r="S1296" i="1"/>
  <c r="T1296" i="1" s="1"/>
  <c r="S1300" i="1"/>
  <c r="T1300" i="1" s="1"/>
  <c r="S1304" i="1"/>
  <c r="T1304" i="1" s="1"/>
  <c r="S1308" i="1"/>
  <c r="T1308" i="1" s="1"/>
  <c r="S1312" i="1"/>
  <c r="T1312" i="1" s="1"/>
  <c r="S1316" i="1"/>
  <c r="T1316" i="1" s="1"/>
  <c r="S1320" i="1"/>
  <c r="T1320" i="1" s="1"/>
  <c r="S1324" i="1"/>
  <c r="T1324" i="1" s="1"/>
  <c r="S1328" i="1"/>
  <c r="T1328" i="1" s="1"/>
  <c r="S1332" i="1"/>
  <c r="T1332" i="1" s="1"/>
  <c r="S1336" i="1"/>
  <c r="T1336" i="1" s="1"/>
  <c r="S1340" i="1"/>
  <c r="T1340" i="1" s="1"/>
  <c r="S1344" i="1"/>
  <c r="T1344" i="1" s="1"/>
  <c r="S1348" i="1"/>
  <c r="T1348" i="1" s="1"/>
  <c r="S1352" i="1"/>
  <c r="T1352" i="1" s="1"/>
  <c r="S1356" i="1"/>
  <c r="T1356" i="1" s="1"/>
  <c r="S1360" i="1"/>
  <c r="T1360" i="1" s="1"/>
  <c r="S1364" i="1"/>
  <c r="T1364" i="1" s="1"/>
  <c r="S1368" i="1"/>
  <c r="T1368" i="1" s="1"/>
  <c r="S1372" i="1"/>
  <c r="T1372" i="1" s="1"/>
  <c r="S1376" i="1"/>
  <c r="T1376" i="1" s="1"/>
  <c r="S1380" i="1"/>
  <c r="T1380" i="1" s="1"/>
  <c r="S1384" i="1"/>
  <c r="T1384" i="1" s="1"/>
  <c r="S1388" i="1"/>
  <c r="T1388" i="1" s="1"/>
  <c r="S1392" i="1"/>
  <c r="T1392" i="1" s="1"/>
  <c r="S1396" i="1"/>
  <c r="T1396" i="1" s="1"/>
  <c r="S1400" i="1"/>
  <c r="T1400" i="1" s="1"/>
  <c r="S1404" i="1"/>
  <c r="T1404" i="1" s="1"/>
  <c r="S1408" i="1"/>
  <c r="T1408" i="1" s="1"/>
  <c r="S1412" i="1"/>
  <c r="T1412" i="1" s="1"/>
  <c r="S1416" i="1"/>
  <c r="T1416" i="1" s="1"/>
  <c r="S1420" i="1"/>
  <c r="T1420" i="1" s="1"/>
  <c r="S1424" i="1"/>
  <c r="T1424" i="1" s="1"/>
  <c r="S1428" i="1"/>
  <c r="T1428" i="1" s="1"/>
  <c r="S1432" i="1"/>
  <c r="T1432" i="1" s="1"/>
  <c r="S1436" i="1"/>
  <c r="T1436" i="1" s="1"/>
  <c r="S1440" i="1"/>
  <c r="T1440" i="1" s="1"/>
  <c r="S1444" i="1"/>
  <c r="T1444" i="1" s="1"/>
  <c r="S1448" i="1"/>
  <c r="T1448" i="1" s="1"/>
  <c r="S1452" i="1"/>
  <c r="T1452" i="1" s="1"/>
  <c r="S1460" i="1"/>
  <c r="T1460" i="1" s="1"/>
  <c r="S1464" i="1"/>
  <c r="T1464" i="1" s="1"/>
  <c r="S1468" i="1"/>
  <c r="T1468" i="1" s="1"/>
  <c r="S1472" i="1"/>
  <c r="T1472" i="1" s="1"/>
  <c r="S1480" i="1"/>
  <c r="T1480" i="1" s="1"/>
  <c r="S1484" i="1"/>
  <c r="T1484" i="1" s="1"/>
  <c r="S1488" i="1"/>
  <c r="T1488" i="1" s="1"/>
  <c r="S1492" i="1"/>
  <c r="T1492" i="1" s="1"/>
  <c r="S1496" i="1"/>
  <c r="T1496" i="1" s="1"/>
  <c r="S1500" i="1"/>
  <c r="T1500" i="1" s="1"/>
  <c r="S1504" i="1"/>
  <c r="T1504" i="1" s="1"/>
  <c r="S1508" i="1"/>
  <c r="T1508" i="1" s="1"/>
  <c r="S1512" i="1"/>
  <c r="T1512" i="1" s="1"/>
  <c r="S1516" i="1"/>
  <c r="T1516" i="1" s="1"/>
  <c r="S1520" i="1"/>
  <c r="T1520" i="1" s="1"/>
  <c r="S1524" i="1"/>
  <c r="T1524" i="1" s="1"/>
  <c r="S1532" i="1"/>
  <c r="T1532" i="1" s="1"/>
  <c r="S1540" i="1"/>
  <c r="T1540" i="1" s="1"/>
  <c r="S1548" i="1"/>
  <c r="T1548" i="1" s="1"/>
  <c r="S1552" i="1"/>
  <c r="T1552" i="1" s="1"/>
  <c r="S1556" i="1"/>
  <c r="T1556" i="1" s="1"/>
  <c r="S1560" i="1"/>
  <c r="T1560" i="1" s="1"/>
  <c r="S1564" i="1"/>
  <c r="T1564" i="1" s="1"/>
  <c r="S1568" i="1"/>
  <c r="T1568" i="1" s="1"/>
  <c r="S1576" i="1"/>
  <c r="T1576" i="1" s="1"/>
  <c r="S1580" i="1"/>
  <c r="T1580" i="1" s="1"/>
  <c r="S1584" i="1"/>
  <c r="T1584" i="1" s="1"/>
  <c r="S1588" i="1"/>
  <c r="T1588" i="1" s="1"/>
  <c r="S1592" i="1"/>
  <c r="T1592" i="1" s="1"/>
  <c r="S1596" i="1"/>
  <c r="T1596" i="1" s="1"/>
  <c r="S1600" i="1"/>
  <c r="T1600" i="1" s="1"/>
  <c r="S1608" i="1"/>
  <c r="T1608" i="1" s="1"/>
  <c r="S1612" i="1"/>
  <c r="T1612" i="1" s="1"/>
  <c r="S1616" i="1"/>
  <c r="T1616" i="1" s="1"/>
  <c r="S1620" i="1"/>
  <c r="T1620" i="1" s="1"/>
  <c r="S1624" i="1"/>
  <c r="T1624" i="1" s="1"/>
  <c r="S1632" i="1"/>
  <c r="T1632" i="1" s="1"/>
  <c r="S1636" i="1"/>
  <c r="T1636" i="1" s="1"/>
  <c r="S1640" i="1"/>
  <c r="T1640" i="1" s="1"/>
  <c r="S1644" i="1"/>
  <c r="T1644" i="1" s="1"/>
  <c r="S1648" i="1"/>
  <c r="T1648" i="1" s="1"/>
  <c r="S1652" i="1"/>
  <c r="T1652" i="1" s="1"/>
  <c r="S1656" i="1"/>
  <c r="T1656" i="1" s="1"/>
  <c r="S1660" i="1"/>
  <c r="T1660" i="1" s="1"/>
  <c r="S1664" i="1"/>
  <c r="T1664" i="1" s="1"/>
  <c r="S1668" i="1"/>
  <c r="T1668" i="1" s="1"/>
  <c r="S1676" i="1"/>
  <c r="T1676" i="1" s="1"/>
  <c r="S1684" i="1"/>
  <c r="T1684" i="1" s="1"/>
  <c r="S1688" i="1"/>
  <c r="T1688" i="1" s="1"/>
  <c r="S1692" i="1"/>
  <c r="T1692" i="1" s="1"/>
  <c r="S1696" i="1"/>
  <c r="T1696" i="1" s="1"/>
  <c r="S1700" i="1"/>
  <c r="T1700" i="1" s="1"/>
  <c r="S1704" i="1"/>
  <c r="T1704" i="1" s="1"/>
  <c r="S1712" i="1"/>
  <c r="T1712" i="1" s="1"/>
  <c r="S1716" i="1"/>
  <c r="T1716" i="1" s="1"/>
  <c r="S1720" i="1"/>
  <c r="T1720" i="1" s="1"/>
  <c r="S1728" i="1"/>
  <c r="T1728" i="1" s="1"/>
  <c r="S1732" i="1"/>
  <c r="T1732" i="1" s="1"/>
  <c r="S1740" i="1"/>
  <c r="T1740" i="1" s="1"/>
  <c r="S1744" i="1"/>
  <c r="T1744" i="1" s="1"/>
  <c r="S1748" i="1"/>
  <c r="T1748" i="1" s="1"/>
  <c r="S1752" i="1"/>
  <c r="T1752" i="1" s="1"/>
  <c r="S1760" i="1"/>
  <c r="T1760" i="1" s="1"/>
  <c r="S1764" i="1"/>
  <c r="T1764" i="1" s="1"/>
  <c r="S1768" i="1"/>
  <c r="T1768" i="1" s="1"/>
  <c r="S1772" i="1"/>
  <c r="T1772" i="1" s="1"/>
  <c r="S1776" i="1"/>
  <c r="T1776" i="1" s="1"/>
  <c r="S1784" i="1"/>
  <c r="T1784" i="1" s="1"/>
  <c r="S1788" i="1"/>
  <c r="T1788" i="1" s="1"/>
  <c r="S1792" i="1"/>
  <c r="T1792" i="1" s="1"/>
  <c r="S1796" i="1"/>
  <c r="T1796" i="1" s="1"/>
  <c r="S1808" i="1"/>
  <c r="T1808" i="1" s="1"/>
  <c r="S1812" i="1"/>
  <c r="T1812" i="1" s="1"/>
  <c r="S1816" i="1"/>
  <c r="T1816" i="1" s="1"/>
  <c r="S1824" i="1"/>
  <c r="T1824" i="1" s="1"/>
  <c r="S1828" i="1"/>
  <c r="T1828" i="1" s="1"/>
  <c r="S1832" i="1"/>
  <c r="T1832" i="1" s="1"/>
  <c r="S1840" i="1"/>
  <c r="T1840" i="1" s="1"/>
  <c r="S1844" i="1"/>
  <c r="T1844" i="1" s="1"/>
  <c r="S1848" i="1"/>
  <c r="T1848" i="1" s="1"/>
  <c r="S1852" i="1"/>
  <c r="T1852" i="1" s="1"/>
  <c r="S1856" i="1"/>
  <c r="T1856" i="1" s="1"/>
  <c r="S1864" i="1"/>
  <c r="T1864" i="1" s="1"/>
  <c r="S1868" i="1"/>
  <c r="T1868" i="1" s="1"/>
  <c r="S1872" i="1"/>
  <c r="T1872" i="1" s="1"/>
  <c r="S1876" i="1"/>
  <c r="T1876" i="1" s="1"/>
  <c r="S1884" i="1"/>
  <c r="T1884" i="1" s="1"/>
  <c r="S1892" i="1"/>
  <c r="T1892" i="1" s="1"/>
  <c r="S1896" i="1"/>
  <c r="T1896" i="1" s="1"/>
  <c r="S1900" i="1"/>
  <c r="T1900" i="1" s="1"/>
  <c r="S1904" i="1"/>
  <c r="T1904" i="1" s="1"/>
  <c r="S1908" i="1"/>
  <c r="T1908" i="1" s="1"/>
  <c r="S1912" i="1"/>
  <c r="T1912" i="1" s="1"/>
  <c r="S1916" i="1"/>
  <c r="T1916" i="1" s="1"/>
  <c r="S1920" i="1"/>
  <c r="T1920" i="1" s="1"/>
  <c r="S1924" i="1"/>
  <c r="T1924" i="1" s="1"/>
  <c r="S1928" i="1"/>
  <c r="T1928" i="1" s="1"/>
  <c r="S1932" i="1"/>
  <c r="T1932" i="1" s="1"/>
  <c r="S1936" i="1"/>
  <c r="T1936" i="1" s="1"/>
  <c r="S1940" i="1"/>
  <c r="T1940" i="1" s="1"/>
  <c r="S1944" i="1"/>
  <c r="T1944" i="1" s="1"/>
  <c r="S1948" i="1"/>
  <c r="T1948" i="1" s="1"/>
  <c r="S1956" i="1"/>
  <c r="T1956" i="1" s="1"/>
  <c r="S1960" i="1"/>
  <c r="T1960" i="1" s="1"/>
  <c r="S1968" i="1"/>
  <c r="T1968" i="1" s="1"/>
  <c r="S1972" i="1"/>
  <c r="T1972" i="1" s="1"/>
  <c r="S1976" i="1"/>
  <c r="T1976" i="1" s="1"/>
  <c r="S1980" i="1"/>
  <c r="T1980" i="1" s="1"/>
  <c r="S1984" i="1"/>
  <c r="T1984" i="1" s="1"/>
  <c r="S1988" i="1"/>
  <c r="T1988" i="1" s="1"/>
  <c r="S1992" i="1"/>
  <c r="T1992" i="1" s="1"/>
  <c r="S1996" i="1"/>
  <c r="T1996" i="1" s="1"/>
  <c r="S2000" i="1"/>
  <c r="T2000" i="1" s="1"/>
  <c r="S2004" i="1"/>
  <c r="T2004" i="1" s="1"/>
  <c r="S2012" i="1"/>
  <c r="T2012" i="1" s="1"/>
  <c r="S2016" i="1"/>
  <c r="T2016" i="1" s="1"/>
  <c r="S2020" i="1"/>
  <c r="T2020" i="1" s="1"/>
  <c r="S2024" i="1"/>
  <c r="T2024" i="1" s="1"/>
  <c r="S2028" i="1"/>
  <c r="T2028" i="1" s="1"/>
  <c r="S2032" i="1"/>
  <c r="T2032" i="1" s="1"/>
  <c r="S2036" i="1"/>
  <c r="T2036" i="1" s="1"/>
  <c r="S2040" i="1"/>
  <c r="T2040" i="1" s="1"/>
  <c r="S2044" i="1"/>
  <c r="T2044" i="1" s="1"/>
  <c r="S2048" i="1"/>
  <c r="T2048" i="1" s="1"/>
  <c r="S2052" i="1"/>
  <c r="T2052" i="1" s="1"/>
  <c r="S2060" i="1"/>
  <c r="T2060" i="1" s="1"/>
  <c r="S2064" i="1"/>
  <c r="T2064" i="1" s="1"/>
  <c r="S2068" i="1"/>
  <c r="T2068" i="1" s="1"/>
  <c r="S2076" i="1"/>
  <c r="T2076" i="1" s="1"/>
  <c r="S2080" i="1"/>
  <c r="T2080" i="1" s="1"/>
  <c r="S2084" i="1"/>
  <c r="T2084" i="1" s="1"/>
  <c r="S2088" i="1"/>
  <c r="T2088" i="1" s="1"/>
  <c r="S2092" i="1"/>
  <c r="T2092" i="1" s="1"/>
  <c r="S2096" i="1"/>
  <c r="T2096" i="1" s="1"/>
  <c r="S2100" i="1"/>
  <c r="T2100" i="1" s="1"/>
  <c r="S2104" i="1"/>
  <c r="T2104" i="1" s="1"/>
  <c r="S2108" i="1"/>
  <c r="T2108" i="1" s="1"/>
  <c r="S2120" i="1"/>
  <c r="T2120" i="1" s="1"/>
  <c r="S2124" i="1"/>
  <c r="T2124" i="1" s="1"/>
  <c r="S2128" i="1"/>
  <c r="T2128" i="1" s="1"/>
  <c r="S2132" i="1"/>
  <c r="T2132" i="1" s="1"/>
  <c r="S2144" i="1"/>
  <c r="T2144" i="1" s="1"/>
  <c r="S2148" i="1"/>
  <c r="T2148" i="1" s="1"/>
  <c r="S2152" i="1"/>
  <c r="T2152" i="1" s="1"/>
  <c r="S2156" i="1"/>
  <c r="T2156" i="1" s="1"/>
  <c r="S2176" i="1"/>
  <c r="T2176" i="1" s="1"/>
  <c r="S2180" i="1"/>
  <c r="T2180" i="1" s="1"/>
  <c r="S2184" i="1"/>
  <c r="T2184" i="1" s="1"/>
  <c r="S2188" i="1"/>
  <c r="T2188" i="1" s="1"/>
  <c r="S2192" i="1"/>
  <c r="T2192" i="1" s="1"/>
  <c r="S2196" i="1"/>
  <c r="T2196" i="1" s="1"/>
  <c r="S2204" i="1"/>
  <c r="T2204" i="1" s="1"/>
  <c r="S2208" i="1"/>
  <c r="T2208" i="1" s="1"/>
  <c r="S2212" i="1"/>
  <c r="T2212" i="1" s="1"/>
  <c r="S2220" i="1"/>
  <c r="T2220" i="1" s="1"/>
  <c r="S2224" i="1"/>
  <c r="T2224" i="1" s="1"/>
  <c r="S2232" i="1"/>
  <c r="T2232" i="1" s="1"/>
  <c r="S2240" i="1"/>
  <c r="T2240" i="1" s="1"/>
  <c r="S2248" i="1"/>
  <c r="T2248" i="1" s="1"/>
  <c r="S2252" i="1"/>
  <c r="T2252" i="1" s="1"/>
  <c r="S2256" i="1"/>
  <c r="T2256" i="1" s="1"/>
  <c r="S2260" i="1"/>
  <c r="T2260" i="1" s="1"/>
  <c r="S2264" i="1"/>
  <c r="T2264" i="1" s="1"/>
  <c r="S2268" i="1"/>
  <c r="T2268" i="1" s="1"/>
  <c r="S2272" i="1"/>
  <c r="T2272" i="1" s="1"/>
  <c r="S2276" i="1"/>
  <c r="T2276" i="1" s="1"/>
  <c r="S2280" i="1"/>
  <c r="T2280" i="1" s="1"/>
  <c r="S2284" i="1"/>
  <c r="T2284" i="1" s="1"/>
  <c r="S2288" i="1"/>
  <c r="T2288" i="1" s="1"/>
  <c r="S2296" i="1"/>
  <c r="T2296" i="1" s="1"/>
  <c r="S2300" i="1"/>
  <c r="T2300" i="1" s="1"/>
  <c r="S2304" i="1"/>
  <c r="T2304" i="1" s="1"/>
  <c r="S2308" i="1"/>
  <c r="T2308" i="1" s="1"/>
  <c r="S2312" i="1"/>
  <c r="T2312" i="1" s="1"/>
  <c r="S2316" i="1"/>
  <c r="T2316" i="1" s="1"/>
  <c r="S2320" i="1"/>
  <c r="T2320" i="1" s="1"/>
  <c r="S2324" i="1"/>
  <c r="T2324" i="1" s="1"/>
  <c r="S2332" i="1"/>
  <c r="T2332" i="1" s="1"/>
  <c r="S2336" i="1"/>
  <c r="T2336" i="1" s="1"/>
  <c r="S2340" i="1"/>
  <c r="T2340" i="1" s="1"/>
  <c r="S2344" i="1"/>
  <c r="T2344" i="1" s="1"/>
  <c r="S2348" i="1"/>
  <c r="T2348" i="1" s="1"/>
  <c r="S2352" i="1"/>
  <c r="T2352" i="1" s="1"/>
  <c r="S2356" i="1"/>
  <c r="T2356" i="1" s="1"/>
  <c r="S2360" i="1"/>
  <c r="T2360" i="1" s="1"/>
  <c r="S2364" i="1"/>
  <c r="T2364" i="1" s="1"/>
  <c r="S2368" i="1"/>
  <c r="T2368" i="1" s="1"/>
  <c r="S2372" i="1"/>
  <c r="T2372" i="1" s="1"/>
  <c r="S2376" i="1"/>
  <c r="T2376" i="1" s="1"/>
  <c r="S2380" i="1"/>
  <c r="T2380" i="1" s="1"/>
  <c r="S2384" i="1"/>
  <c r="T2384" i="1" s="1"/>
  <c r="S2388" i="1"/>
  <c r="T2388" i="1" s="1"/>
  <c r="S2396" i="1"/>
  <c r="T2396" i="1" s="1"/>
  <c r="S2400" i="1"/>
  <c r="T2400" i="1" s="1"/>
  <c r="S2404" i="1"/>
  <c r="T2404" i="1" s="1"/>
  <c r="S2408" i="1"/>
  <c r="T2408" i="1" s="1"/>
  <c r="S2416" i="1"/>
  <c r="T2416" i="1" s="1"/>
  <c r="S2420" i="1"/>
  <c r="T2420" i="1" s="1"/>
  <c r="S2428" i="1"/>
  <c r="T2428" i="1" s="1"/>
  <c r="S2432" i="1"/>
  <c r="T2432" i="1" s="1"/>
  <c r="S2436" i="1"/>
  <c r="T2436" i="1" s="1"/>
  <c r="S2440" i="1"/>
  <c r="T2440" i="1" s="1"/>
  <c r="S2444" i="1"/>
  <c r="T2444" i="1" s="1"/>
  <c r="S2448" i="1"/>
  <c r="T2448" i="1" s="1"/>
  <c r="S2452" i="1"/>
  <c r="T2452" i="1" s="1"/>
  <c r="S2456" i="1"/>
  <c r="T2456" i="1" s="1"/>
  <c r="S2464" i="1"/>
  <c r="T2464" i="1" s="1"/>
  <c r="S2480" i="1"/>
  <c r="T2480" i="1" s="1"/>
  <c r="S2484" i="1"/>
  <c r="T2484" i="1" s="1"/>
  <c r="S2488" i="1"/>
  <c r="T2488" i="1" s="1"/>
  <c r="S2492" i="1"/>
  <c r="T2492" i="1" s="1"/>
  <c r="S2496" i="1"/>
  <c r="T2496" i="1" s="1"/>
  <c r="S2500" i="1"/>
  <c r="T2500" i="1" s="1"/>
  <c r="S2504" i="1"/>
  <c r="T2504" i="1" s="1"/>
  <c r="S2508" i="1"/>
  <c r="T2508" i="1" s="1"/>
  <c r="S2512" i="1"/>
  <c r="T2512" i="1" s="1"/>
  <c r="S2516" i="1"/>
  <c r="T2516" i="1" s="1"/>
  <c r="S2524" i="1"/>
  <c r="T2524" i="1" s="1"/>
  <c r="S2528" i="1"/>
  <c r="T2528" i="1" s="1"/>
  <c r="S2532" i="1"/>
  <c r="T2532" i="1" s="1"/>
  <c r="S2536" i="1"/>
  <c r="T2536" i="1" s="1"/>
  <c r="S2540" i="1"/>
  <c r="T2540" i="1" s="1"/>
  <c r="S2544" i="1"/>
  <c r="T2544" i="1" s="1"/>
  <c r="S2552" i="1"/>
  <c r="T2552" i="1" s="1"/>
  <c r="S2556" i="1"/>
  <c r="T2556" i="1" s="1"/>
  <c r="S2560" i="1"/>
  <c r="T2560" i="1" s="1"/>
  <c r="S2564" i="1"/>
  <c r="T2564" i="1" s="1"/>
  <c r="S2568" i="1"/>
  <c r="T2568" i="1" s="1"/>
  <c r="S2576" i="1"/>
  <c r="T2576" i="1" s="1"/>
  <c r="S2580" i="1"/>
  <c r="T2580" i="1" s="1"/>
  <c r="S2584" i="1"/>
  <c r="T2584" i="1" s="1"/>
  <c r="S2588" i="1"/>
  <c r="T2588" i="1" s="1"/>
  <c r="S2592" i="1"/>
  <c r="T2592" i="1" s="1"/>
  <c r="S2596" i="1"/>
  <c r="T2596" i="1" s="1"/>
  <c r="S2600" i="1"/>
  <c r="T2600" i="1" s="1"/>
  <c r="S2604" i="1"/>
  <c r="T2604" i="1" s="1"/>
  <c r="S2608" i="1"/>
  <c r="T2608" i="1" s="1"/>
  <c r="S2612" i="1"/>
  <c r="T2612" i="1" s="1"/>
  <c r="S2616" i="1"/>
  <c r="T2616" i="1" s="1"/>
  <c r="S2620" i="1"/>
  <c r="T2620" i="1" s="1"/>
  <c r="S2628" i="1"/>
  <c r="T2628" i="1" s="1"/>
  <c r="S2632" i="1"/>
  <c r="T2632" i="1" s="1"/>
  <c r="S2636" i="1"/>
  <c r="T2636" i="1" s="1"/>
  <c r="S2640" i="1"/>
  <c r="T2640" i="1" s="1"/>
  <c r="S2644" i="1"/>
  <c r="T2644" i="1" s="1"/>
  <c r="S2648" i="1"/>
  <c r="T2648" i="1" s="1"/>
  <c r="S2652" i="1"/>
  <c r="T2652" i="1" s="1"/>
  <c r="S2656" i="1"/>
  <c r="T2656" i="1" s="1"/>
  <c r="S2660" i="1"/>
  <c r="T2660" i="1" s="1"/>
  <c r="S2664" i="1"/>
  <c r="T2664" i="1" s="1"/>
  <c r="S2668" i="1"/>
  <c r="T2668" i="1" s="1"/>
  <c r="S2672" i="1"/>
  <c r="T2672" i="1" s="1"/>
  <c r="S2676" i="1"/>
  <c r="T2676" i="1" s="1"/>
  <c r="S2684" i="1"/>
  <c r="T2684" i="1" s="1"/>
  <c r="S2688" i="1"/>
  <c r="T2688" i="1" s="1"/>
  <c r="S2692" i="1"/>
  <c r="T2692" i="1" s="1"/>
  <c r="S2696" i="1"/>
  <c r="T2696" i="1" s="1"/>
  <c r="S2700" i="1"/>
  <c r="T2700" i="1" s="1"/>
  <c r="S2704" i="1"/>
  <c r="T2704" i="1" s="1"/>
  <c r="S2708" i="1"/>
  <c r="T2708" i="1" s="1"/>
  <c r="S2339" i="1"/>
  <c r="T2339" i="1" s="1"/>
  <c r="S2343" i="1"/>
  <c r="T2343" i="1" s="1"/>
  <c r="S2347" i="1"/>
  <c r="T2347" i="1" s="1"/>
  <c r="S2351" i="1"/>
  <c r="T2351" i="1" s="1"/>
  <c r="S2355" i="1"/>
  <c r="T2355" i="1" s="1"/>
  <c r="S2359" i="1"/>
  <c r="T2359" i="1" s="1"/>
  <c r="S2363" i="1"/>
  <c r="T2363" i="1" s="1"/>
  <c r="S2367" i="1"/>
  <c r="T2367" i="1" s="1"/>
  <c r="S2371" i="1"/>
  <c r="T2371" i="1" s="1"/>
  <c r="S2375" i="1"/>
  <c r="T2375" i="1" s="1"/>
  <c r="S2379" i="1"/>
  <c r="T2379" i="1" s="1"/>
  <c r="S2383" i="1"/>
  <c r="T2383" i="1" s="1"/>
  <c r="S2387" i="1"/>
  <c r="T2387" i="1" s="1"/>
  <c r="S2391" i="1"/>
  <c r="T2391" i="1" s="1"/>
  <c r="S2395" i="1"/>
  <c r="T2395" i="1" s="1"/>
  <c r="S2399" i="1"/>
  <c r="T2399" i="1" s="1"/>
  <c r="S2403" i="1"/>
  <c r="T2403" i="1" s="1"/>
  <c r="S2407" i="1"/>
  <c r="T2407" i="1" s="1"/>
  <c r="S2411" i="1"/>
  <c r="T2411" i="1" s="1"/>
  <c r="S2415" i="1"/>
  <c r="T2415" i="1" s="1"/>
  <c r="S2419" i="1"/>
  <c r="T2419" i="1" s="1"/>
  <c r="S2427" i="1"/>
  <c r="T2427" i="1" s="1"/>
  <c r="S2431" i="1"/>
  <c r="T2431" i="1" s="1"/>
  <c r="S2435" i="1"/>
  <c r="T2435" i="1" s="1"/>
  <c r="S2439" i="1"/>
  <c r="T2439" i="1" s="1"/>
  <c r="S2443" i="1"/>
  <c r="T2443" i="1" s="1"/>
  <c r="S2447" i="1"/>
  <c r="T2447" i="1" s="1"/>
  <c r="S2451" i="1"/>
  <c r="T2451" i="1" s="1"/>
  <c r="S2459" i="1"/>
  <c r="T2459" i="1" s="1"/>
  <c r="S2467" i="1"/>
  <c r="T2467" i="1" s="1"/>
  <c r="S2471" i="1"/>
  <c r="T2471" i="1" s="1"/>
  <c r="S2475" i="1"/>
  <c r="T2475" i="1" s="1"/>
  <c r="S2479" i="1"/>
  <c r="T2479" i="1" s="1"/>
  <c r="S2487" i="1"/>
  <c r="T2487" i="1" s="1"/>
  <c r="S2495" i="1"/>
  <c r="T2495" i="1" s="1"/>
  <c r="S2499" i="1"/>
  <c r="T2499" i="1" s="1"/>
  <c r="S2503" i="1"/>
  <c r="T2503" i="1" s="1"/>
  <c r="S2507" i="1"/>
  <c r="T2507" i="1" s="1"/>
  <c r="S2511" i="1"/>
  <c r="T2511" i="1" s="1"/>
  <c r="S2515" i="1"/>
  <c r="T2515" i="1" s="1"/>
  <c r="S2527" i="1"/>
  <c r="T2527" i="1" s="1"/>
  <c r="S2531" i="1"/>
  <c r="T2531" i="1" s="1"/>
  <c r="S2535" i="1"/>
  <c r="T2535" i="1" s="1"/>
  <c r="S2539" i="1"/>
  <c r="T2539" i="1" s="1"/>
  <c r="S2543" i="1"/>
  <c r="T2543" i="1" s="1"/>
  <c r="S2547" i="1"/>
  <c r="T2547" i="1" s="1"/>
  <c r="S2551" i="1"/>
  <c r="T2551" i="1" s="1"/>
  <c r="S2555" i="1"/>
  <c r="T2555" i="1" s="1"/>
  <c r="S2559" i="1"/>
  <c r="T2559" i="1" s="1"/>
  <c r="S2563" i="1"/>
  <c r="T2563" i="1" s="1"/>
  <c r="S2567" i="1"/>
  <c r="T2567" i="1" s="1"/>
  <c r="S2571" i="1"/>
  <c r="T2571" i="1" s="1"/>
  <c r="S2575" i="1"/>
  <c r="T2575" i="1" s="1"/>
  <c r="S2579" i="1"/>
  <c r="T2579" i="1" s="1"/>
  <c r="S2583" i="1"/>
  <c r="T2583" i="1" s="1"/>
  <c r="S2587" i="1"/>
  <c r="T2587" i="1" s="1"/>
  <c r="S2591" i="1"/>
  <c r="T2591" i="1" s="1"/>
  <c r="S2595" i="1"/>
  <c r="T2595" i="1" s="1"/>
  <c r="S2599" i="1"/>
  <c r="T2599" i="1" s="1"/>
  <c r="S2607" i="1"/>
  <c r="T2607" i="1" s="1"/>
  <c r="S2611" i="1"/>
  <c r="T2611" i="1" s="1"/>
  <c r="S2615" i="1"/>
  <c r="T2615" i="1" s="1"/>
  <c r="S2619" i="1"/>
  <c r="T2619" i="1" s="1"/>
  <c r="S2623" i="1"/>
  <c r="T2623" i="1" s="1"/>
  <c r="S2627" i="1"/>
  <c r="T2627" i="1" s="1"/>
  <c r="S2631" i="1"/>
  <c r="T2631" i="1" s="1"/>
  <c r="S2635" i="1"/>
  <c r="T2635" i="1" s="1"/>
  <c r="S2639" i="1"/>
  <c r="T2639" i="1" s="1"/>
  <c r="S2643" i="1"/>
  <c r="T2643" i="1" s="1"/>
  <c r="S2647" i="1"/>
  <c r="T2647" i="1" s="1"/>
  <c r="S2651" i="1"/>
  <c r="T2651" i="1" s="1"/>
  <c r="S2655" i="1"/>
  <c r="T2655" i="1" s="1"/>
  <c r="S2659" i="1"/>
  <c r="T2659" i="1" s="1"/>
  <c r="S2663" i="1"/>
  <c r="T2663" i="1" s="1"/>
  <c r="S2667" i="1"/>
  <c r="T2667" i="1" s="1"/>
  <c r="S2671" i="1"/>
  <c r="T2671" i="1" s="1"/>
  <c r="S2675" i="1"/>
  <c r="T2675" i="1" s="1"/>
  <c r="S2679" i="1"/>
  <c r="T2679" i="1" s="1"/>
  <c r="S2683" i="1"/>
  <c r="T2683" i="1" s="1"/>
  <c r="S2687" i="1"/>
  <c r="T2687" i="1" s="1"/>
  <c r="S2691" i="1"/>
  <c r="T2691" i="1" s="1"/>
  <c r="S2695" i="1"/>
  <c r="T2695" i="1" s="1"/>
  <c r="S2699" i="1"/>
  <c r="T2699" i="1" s="1"/>
  <c r="S2703" i="1"/>
  <c r="T2703" i="1" s="1"/>
  <c r="S2707" i="1"/>
  <c r="T2707"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<sst xmlns="http://schemas.openxmlformats.org/spreadsheetml/2006/main" count="16330" uniqueCount="99">
  <si>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</si>
  <si>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</si>
  <si>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</si>
  <si>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</si>
  <si>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</si>
  <si>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</si>
  <si>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</si>
  <si>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</si>
  <si>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</si>
  <si>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</si>
  <si>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</si>
  <si>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</si>
  <si>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</si>
  <si>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</si>
  <si>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</si>
  <si>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</si>
  <si>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</si>
  <si>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</si>
  <si>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</si>
  <si>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</si>
  <si>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</si>
  <si>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</si>
  <si>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</si>
  <si>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</si>
  <si>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</si>
  <si>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</si>
  <si>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</si>
  <si>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</si>
  <si>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</si>
  <si>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</si>
  <si>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</si>
  <si>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</si>
  <si>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</si>
  <si>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</si>
  <si>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</si>
  <si>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</si>
  <si>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</si>
  <si>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</si>
  <si>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</si>
  <si>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</si>
  <si>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</si>
  <si>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</si>
  <si>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</si>
  <si>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</si>
  <si>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</si>
  <si>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</si>
  <si>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</si>
  <si>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</si>
  <si>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</si>
  <si>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</si>
  <si>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</si>
  <si>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</si>
  <si>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</si>
  <si>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</si>
  <si>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</si>
  <si>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</si>
  <si>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</si>
  <si>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</si>
  <si>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</si>
  <si>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</si>
  <si>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</si>
  <si>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</si>
  <si>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</si>
  <si>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</si>
  <si>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</si>
  <si>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</si>
  <si>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</si>
  <si>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</si>
  <si>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</si>
  <si>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</si>
  <si>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</si>
  <si>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</si>
  <si>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</si>
  <si>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</si>
  <si>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Quarter2</t>
  </si>
  <si>
    <t>Month No</t>
  </si>
  <si>
    <t>Month2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</si>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</sst>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7" formatCode="\$#,##0"/>
    <numFmt numFmtId="168" formatCode="\$#,##0,&quot;K&quot;"/>
    <numFmt numFmtId="169" formatCode="\$#,##0.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89999084444715716"/>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4">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165" fontId="0" fillId="0" borderId="0" xfId="0" applyNumberFormat="1"/>
    <xf numFmtId="10" fontId="0" fillId="0" borderId="0" xfId="0" applyNumberFormat="1"/>
    <xf numFmtId="1" fontId="0" fillId="0" borderId="0" xfId="0" applyNumberFormat="1"/>
    <xf numFmtId="0" fontId="0" fillId="3" borderId="0" xfId="0" applyFill="1"/>
    <xf numFmtId="167" fontId="0" fillId="0" borderId="0" xfId="0" applyNumberFormat="1"/>
    <xf numFmtId="0" fontId="6" fillId="3" borderId="0" xfId="0" applyFont="1" applyFill="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0"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89">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9" formatCode="\$#,##0.0,&quot;K&quot;"/>
    </dxf>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9" formatCode="\$#,##0.0,&quot;K&quot;"/>
    </dxf>
    <dxf>
      <numFmt numFmtId="168" formatCode="\$#,##0,&quot;K&quot;"/>
    </dxf>
    <dxf>
      <numFmt numFmtId="167" formatCode="\$#,##0"/>
    </dxf>
    <dxf>
      <numFmt numFmtId="169" formatCode="\$#,##0.0,&quot;K&quot;"/>
    </dxf>
    <dxf>
      <numFmt numFmtId="167" formatCode="\$#,##0"/>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numFmt numFmtId="169" formatCode="\$#,##0.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8"/>
      <tableStyleElement type="headerRow" dxfId="87"/>
    </tableStyle>
    <tableStyle name="TimeSlicerStyleDark1 2" pivot="0" table="0" count="9" xr9:uid="{C96DA1F2-88E9-40CC-8E55-CFEE23594AD8}">
      <tableStyleElement type="wholeTable" dxfId="86"/>
      <tableStyleElement type="headerRow" dxfId="85"/>
    </tableStyle>
  </tableStyles>
  <colors>
    <mruColors>
      <color rgb="FF66CCFF"/>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75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75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A176-417B-BC2E-A2215E53FC53}"/>
            </c:ext>
          </c:extLst>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75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A176-417B-BC2E-A2215E53FC53}"/>
            </c:ext>
          </c:extLst>
        </c:ser>
        <c:dLbls>
          <c:showLegendKey val="0"/>
          <c:showVal val="0"/>
          <c:showCatName val="0"/>
          <c:showSerName val="0"/>
          <c:showPercent val="0"/>
          <c:showBubbleSize val="0"/>
        </c:dLbls>
        <c:marker val="1"/>
        <c:smooth val="0"/>
        <c:axId val="1136079392"/>
        <c:axId val="1882269040"/>
      </c:lineChart>
      <c:catAx>
        <c:axId val="113607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82269040"/>
        <c:crosses val="autoZero"/>
        <c:auto val="1"/>
        <c:lblAlgn val="ctr"/>
        <c:lblOffset val="100"/>
        <c:noMultiLvlLbl val="0"/>
      </c:catAx>
      <c:valAx>
        <c:axId val="1882269040"/>
        <c:scaling>
          <c:orientation val="minMax"/>
        </c:scaling>
        <c:delete val="1"/>
        <c:axPos val="l"/>
        <c:numFmt formatCode="\$#,##0,&quot;K&quot;" sourceLinked="1"/>
        <c:majorTickMark val="none"/>
        <c:minorTickMark val="none"/>
        <c:tickLblPos val="nextTo"/>
        <c:crossAx val="1136079392"/>
        <c:crosses val="autoZero"/>
        <c:crossBetween val="between"/>
      </c:valAx>
      <c:spPr>
        <a:noFill/>
        <a:ln w="25400">
          <a:noFill/>
        </a:ln>
        <a:effectLst/>
      </c:spPr>
    </c:plotArea>
    <c:legend>
      <c:legendPos val="t"/>
      <c:layout>
        <c:manualLayout>
          <c:xMode val="edge"/>
          <c:yMode val="edge"/>
          <c:x val="0.25220797981647641"/>
          <c:y val="3.6281179138321996E-2"/>
          <c:w val="0.40980987953428899"/>
          <c:h val="8.928633920759906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 Tables!Top_5_Country</c:name>
    <c:fmtId val="1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1">
                <a:lumMod val="40000"/>
                <a:lumOff val="60000"/>
                <a:alpha val="38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12546129295373"/>
          <c:y val="5.8432959367970376E-2"/>
          <c:w val="0.74409378193396714"/>
          <c:h val="0.88313408126405923"/>
        </c:manualLayout>
      </c:layout>
      <c:barChart>
        <c:barDir val="bar"/>
        <c:grouping val="clustered"/>
        <c:varyColors val="0"/>
        <c:ser>
          <c:idx val="0"/>
          <c:order val="0"/>
          <c:tx>
            <c:strRef>
              <c:f>'Pivot Tables'!$F$8</c:f>
              <c:strCache>
                <c:ptCount val="1"/>
                <c:pt idx="0">
                  <c:v>Total</c:v>
                </c:pt>
              </c:strCache>
            </c:strRef>
          </c:tx>
          <c:spPr>
            <a:solidFill>
              <a:schemeClr val="accent4"/>
            </a:solidFill>
            <a:ln>
              <a:solidFill>
                <a:schemeClr val="accent1">
                  <a:lumMod val="40000"/>
                  <a:lumOff val="60000"/>
                  <a:alpha val="38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Tables'!$E$9:$E$14</c:f>
              <c:strCache>
                <c:ptCount val="5"/>
                <c:pt idx="0">
                  <c:v>France</c:v>
                </c:pt>
                <c:pt idx="1">
                  <c:v>Germany</c:v>
                </c:pt>
                <c:pt idx="2">
                  <c:v>Italy</c:v>
                </c:pt>
                <c:pt idx="3">
                  <c:v>Spain</c:v>
                </c:pt>
                <c:pt idx="4">
                  <c:v>United Kingdom</c:v>
                </c:pt>
              </c:strCache>
            </c:strRef>
          </c:cat>
          <c:val>
            <c:numRef>
              <c:f>'Pivot Tables'!$F$9:$F$14</c:f>
              <c:numCache>
                <c:formatCode>\$#,##0.0,"K"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3C2-4816-949A-2EF63F03E429}"/>
            </c:ext>
          </c:extLst>
        </c:ser>
        <c:dLbls>
          <c:showLegendKey val="0"/>
          <c:showVal val="0"/>
          <c:showCatName val="0"/>
          <c:showSerName val="0"/>
          <c:showPercent val="0"/>
          <c:showBubbleSize val="0"/>
        </c:dLbls>
        <c:gapWidth val="166"/>
        <c:axId val="1786288815"/>
        <c:axId val="1786289295"/>
      </c:barChart>
      <c:catAx>
        <c:axId val="1786288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6289295"/>
        <c:crosses val="autoZero"/>
        <c:auto val="1"/>
        <c:lblAlgn val="ctr"/>
        <c:lblOffset val="100"/>
        <c:noMultiLvlLbl val="0"/>
      </c:catAx>
      <c:valAx>
        <c:axId val="1786289295"/>
        <c:scaling>
          <c:orientation val="minMax"/>
        </c:scaling>
        <c:delete val="1"/>
        <c:axPos val="b"/>
        <c:numFmt formatCode="\$#,##0.0,&quot;K&quot;" sourceLinked="1"/>
        <c:majorTickMark val="none"/>
        <c:minorTickMark val="none"/>
        <c:tickLblPos val="nextTo"/>
        <c:crossAx val="178628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Tables!Sales_Channel</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DC-4444-94AD-2AE60EDE61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DC-4444-94AD-2AE60EDE61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DC-4444-94AD-2AE60EDE61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DC-4444-94AD-2AE60EDE61C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Tables'!$H$9:$H$13</c:f>
              <c:strCache>
                <c:ptCount val="4"/>
                <c:pt idx="0">
                  <c:v>Corporate</c:v>
                </c:pt>
                <c:pt idx="1">
                  <c:v>Marketplace</c:v>
                </c:pt>
                <c:pt idx="2">
                  <c:v>Online Store</c:v>
                </c:pt>
                <c:pt idx="3">
                  <c:v>Retail Partners</c:v>
                </c:pt>
              </c:strCache>
            </c:strRef>
          </c:cat>
          <c:val>
            <c:numRef>
              <c:f>'Pivot Tables'!$I$9:$I$13</c:f>
              <c:numCache>
                <c:formatCode>\$#,##0.0,"K"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AFDC-4444-94AD-2AE60EDE61CC}"/>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2503994064872501"/>
          <c:y val="3.0803090981035137E-2"/>
          <c:w val="0.79481664703959742"/>
          <c:h val="0.1667762066917009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Tables!Resion_Wise</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Tables'!$L$8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E6-462F-89E9-09053A33A1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E6-462F-89E9-09053A33A1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E6-462F-89E9-09053A33A1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E6-462F-89E9-09053A33A1D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Tables'!$K$9:$K$13</c:f>
              <c:strCache>
                <c:ptCount val="4"/>
                <c:pt idx="0">
                  <c:v>Central Europe</c:v>
                </c:pt>
                <c:pt idx="1">
                  <c:v>Northern Europe</c:v>
                </c:pt>
                <c:pt idx="2">
                  <c:v>Southern Europe</c:v>
                </c:pt>
                <c:pt idx="3">
                  <c:v>Western Europe</c:v>
                </c:pt>
              </c:strCache>
            </c:strRef>
          </c:cat>
          <c:val>
            <c:numRef>
              <c:f>'Pivot Tables'!$L$9:$L$13</c:f>
              <c:numCache>
                <c:formatCode>\$#,##0.00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61E6-462F-89E9-09053A33A1D0}"/>
            </c:ext>
          </c:extLst>
        </c:ser>
        <c:dLbls>
          <c:showLegendKey val="0"/>
          <c:showVal val="0"/>
          <c:showCatName val="0"/>
          <c:showSerName val="0"/>
          <c:showPercent val="0"/>
          <c:showBubbleSize val="0"/>
          <c:showLeaderLines val="1"/>
        </c:dLbls>
        <c:firstSliceAng val="0"/>
        <c:holeSize val="56"/>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2039-4428-898B-19C4B40D2629}">
          <cx:tx>
            <cx:txData>
              <cx:f>_xlchart.v5.2</cx:f>
              <cx:v>Total Revenue</cx:v>
            </cx:txData>
          </cx:tx>
          <cx:dataId val="0"/>
          <cx:layoutPr>
            <cx:geography cultureLanguage="en-US" cultureRegion="IN" attribution="Powered by Bing">
              <cx:geoCache provider="{E9337A44-BEBE-4D9F-B70C-5C5E7DAFC167}">
                <cx:binary>zHzXchxHtu2vKPR8C0pvJkYn4pRpOHqKpKiXCogEy3tfX39WEySFLrTQ0h1GaDARM8MuFHbmyu33
yv73h/lfH/Lbm/aHucjL7l8f5p9/jPu+/tdPP3Uf4tvipjsrkg9t1VWf+rMPVfFT9elT8uH2p4/t
zZSU0U+MUPHTh/im7W/nH//n3/hr0W31pPpw0ydV+XK4bZdXt92Q990jz44++uFDNZT9/vUIf+nn
Hy/7m3z58Yfbsk/65Zelvv35x4Pf+PGHn7Z/54HMH3Isqx8+4l3BzySTUhIjyOcf+uMPeVVGXx5T
dkalxY+RX2U+uynw3sllfF7EzceP7W3X/fDlf7+9drDib58mXeXdbdar9mu7/OXzZn46BPN//r35
ANvbfHIP7y0Wpx5t4f7foevb5Obr5r8D4PpMGk00EfoQaXFGBbHGcPntIO4O+Q7wv7CQ45B/e3ED
+rfPt7D/738B7Lv2pvxw+x1RV2eKCUMsO0SdnQlpuFZG75V8//NV5h3qp9dxHPSv720w//rxFvLd
q39e03dJmd+UH7/u/z/XdMXPmFBaK2nuNJodKDyTZ5YRS6W6e0rgee4r/F9Yz59g/3UjW/C/fv4A
/ct/Hv0X1fcFX7IzBs/Nhf7iTg7Bp/aMciEY48fBP72c49h/fW8D/dePt8i/ePLPI+/e5lEyFF+V
7z/Xe0nOlKDCcE7uXIo50HtxpqTVTLAvAXer939hPcex//biBvxvn2/Rd4N/Hn1vvf0Qf9f4as+0
4JYISu9Umx+gT+UZ54YSRb+4nY3X+QvrOY7+txc36H/7fIu+99s/j/5le/vd3Y5Rklr11bEcuh1H
n1ltBfT/T5z+X1jQcfi/vbiB/9vnW/gv/wuU378ti5s2+46uZx9TlTJUsmMh15xZS42yFjZxP9T+
hXUcR/3bixvUv32+Rd2//ueV/vy2LW7K71hDSXqGPMYaKPWdwz/MMSk544bgP4bdPd7kmH9hPcfR
//biBv1vnz9A/79A59+USX/78YdrFM0fq+8ZdfmZFdxwxr+AfBh1HXaGIlcqQb7kQwSe6b4N/PV1
HT+M7fubM9k+3h7NufvPG8az2z6+bfcBofuKzXfIhpCICuCuxRftPzwXibpMWfGHbWyM4y+u6fiZ
HLy8OZCDZ9vTePZfkJc+q9rp5nt6KXtmKUdSClf0+WfT6SFnmhurLM7nvl2cXsafYP9l+VvYv3z8
APHn/7z+v6jafohu8q8A/OfKz+2ZMoxaLQ9Dwj4PwgN0Hb56Kzy/j/pfWcpx3P94c4P8Hw+22L/4
L2j4vK5vkvIrBv858AIx15J9mn88GqDrKQVXAmH77mej9SeXcxz8L69tkP/y6Rb24PU/r/Kvp9uP
t98RdwmF1wLlrTzq7alAt5kYNEA/N5UB/dcjv2u3nV7On+D+ZRtb4L98vEX+9X9BHvR6Svr1Ltp+
xeA7qL06M4QiBYLqf/45LH7NGcoyqwQaEHc/G6/zF9f0Z2dwb0MPDuLes+1peBffww7+fATwbfzh
3/Q3wee5yb0pwONPP28Vk5zNq1989dEDu3Pjlx9//pHJzxu7G1/s/8KBi3errkxufkC29cPFbbve
RtWYlN8GDV/fv73p+p9/RLsOnoxyoynaqZQrHNx0+/mJPNPMKG2VROhGVwlpbYk4FmO0I8+YlrA3
zsR+4MAR8Ltq+PwI2bDiTBtULXiHGvNtZoVW3RJV5TdYvvz7h3IoXlRJ2Xc//8iF+vGH+u739uvU
jGouDf6gtUQKhoYvnn+4eYUcH79O/988lLUsRpF6Ymy71U1mETpuWOTmKSVrLlxb1t37fh6izF1l
pKVr2nVQXtFEc+X2cz+lu5RYsfqiG6abqJ/omy7WY+qHy1pKryraNg3mddJR0I+SRsFs+rl0Jcsb
c1mrfBp8Ns529ueuGFd3VmHXPpNkLkPfdgv5RGg+5YEg6xrvZjYv71Tm5G8d2ZWhKxWLVq+UqRZu
KCy/0qwnMkgss2+tI5J3bRRnT1o7WOrS3MjX0xQr7E5mbexW61xchnk9TEEo9YQPIkYvaDKy1G9K
S67MYqb2aW8Ls54XrGuvzThxxx1NroJID+11InL7mhSWPk2WMPeVovizvDTjs2kI02fJwvPGG9Kx
LtyVj0XhqmFtzvuMsACrz34No6i9zovKcdxGLV3mJdkkQ5esS1K5VUPL2nV42rxqnan/1MVlEV7n
ArD7TeZY4tsisYnPp7w1QTN2ll+soiPhk6zNktFbJAkD2pDceqFq48jVtU1+mwTRozv12j7ncSZj
r+knad14zKOnTtqp35y2MJM76HL8UGVEf3BEvS7eWGbNdS/tnPthm+iLKEyNdbkp4sYb8zB+ox0u
W3fS5az9kWTZs8IU/bOOdcRxmRnn3NNxCCWLTT+Nbkope6KyOvyNtUO4uEmZsLesdchllta1dOmS
txeF0rL1AP7Qe2tWDsqlhUjejHmaNy7Mon6T6iL6vYzVlLtDWGnjNkWxvitMSyM3WelkfEdXUeTr
mJDGzbMyG104X/liHZOC+lWtFfNLlet5F4mWhddKDSx316pqdWBCRa/TZVkit26TRLp1msbUTVTc
vx5XgaU1emAuX2x6mbdLlV7WSzP8nqfF9EyrNfs9mUn/bFaqyt1ijOiTdcoZcwepwte9bSPlkihN
rtclk8JNp5lHbpY6NA9imy2viGgnGTiFs2SeUeV5FFbri0XjJH2eTfq3LmJceevctasnymKh3mq6
+LVjGV/dIVnMhyQdnXcGnoC7izM6N1jX8rLULBwv5NKa3HXUKB1vSKbsug6zmj7l02hmjzshSf0q
byPrz5Gib2WjVe9mY9f/wqa4GD2Hr63xpDNW3VXL1EC8hlNd+Hmm0+aZneaZewu14iPJ0yrzrHXW
F1lmy3fJnLMPNiza23LiDQ3SugB2S/ayK6fp10LS6decsOwVn2K+nI8dKWevm+N6Oq/GzBCX0dC8
CkfKrRtq2gmXyjkq3Jkuqtjx3LTWS0vSj9C4fHppE4wU3aUvuKd75bZ8qN85Xb9+iDudaXcgSZth
naTWbsPX6Bc7yyZxeyLEVd/VOfNNU4qPU52J97QfV+53SZuv+NuTll47tlGQNFXFvSmO4jyoosy+
7DrOFj+sJ157bVj2kTvOmjfnlg6lmycifEVUOONUQha58ximQ+A0WahdlSRJF0TjMq9PYLISxq3r
+XZ1pvzlOoVL7kri9Mp34lI90dUww9ZY4zRuumbTB0QKp/Rl1dSLJwmrrx27Vq0HO9CJx1Sax4Fj
6Pyu7cJocmWSRak7dxi5umWXqIuxD6dPIhbp5Gfo0kgvynjzyZp1xj6HpXpSF0QMr7peqZuimAoo
cdHVr1Y9qcRrZSVfMd2Q227OOPHEutLUV4YjOqz9yhp3sOsq/aSzbXalTRbPnq7D1PHipIq5W5KV
MtfUabV4trYyGMZIORedntvJS2S7lG4cRewtioFcn8eaKXFR8si8dvKstW6h6lzuHJTNz6BmhfVU
26f1yyYJVerrDkfm0Siin5ZyZLnXRIVMX6/1mudX7bI6zhtlHfx6jABmPe00PQ000725jqyMan+q
qXWCAcXgb3bSvHPplOjBzbTu9c4ZHPaMqGx9VVWdQ33rxIP2mFbz70NZ5u/UIKrhoqpCfR0Kmvdu
mXTDhz5OpucjzrK5lqWOSne0z2MylGPQOjAuN+myKPPDIY7vZhB3GcqRSL+P44dxXhgMthSySKm5
Zkjf78d5UU4Srj2pPNun3YvCieJLxHENF9lHAUtL6eejLa+XdNQH/a4vou+Sjg9VvbRJFH/hynz7
5/88/UrA+cz3+OPzPdvmj389r2/L1317e9s/vam3v7nPEr/9KsR9yRr3ydnBPx6kiX+SCN6Rev7k
4V/LEjVyuW+UnQdZ4mYK/jnd2mftn9NCTsElURpdZ430UDGD87hLCxlBgcv2zR6qibFGiG9poSbo
VmPwjukvEkqlKV76khaiekN6CbIPyECcI3GkfyctRLZ7X1kIYQo6ghobdBdM5D4njfeSQs7TJLal
jAM1J0PrytxMV72K4je24v3lPVBOKyZkgcOBmpMKKYADRd1zXzFTGeVZ3ydJQLQRvw/wLcrNCyX8
qaC6R5wpK29d9Zq4ssyzp/8fwpVC2isEVZwD6/vCiYj6tIxoHDTCSa5LJ6vPW9twX4xh5bcFRPcm
LK7UlM53VvGn9kiR3W8wxr4N3IlgRmAFUI37onk3Oo1T8TioebJ4CP1JsLSLc55W9fRsnmrkaWoW
5XUXNfH5UgyxG2WaXbIqU96AYN6cWhBqiocLskRTwgAHVna4IIe2JKORiYO0DMcnuajiqzWV/QVU
ct2Fa1N9KixrjWvI0PlVkmU7JhH0DDo5dz3ZP8dmD/s9Z7XXCU1hBYYwqB+j+6Llnv6tIW0LpGFJ
0C9O+jQtS2W9JG7spSLxgGwPrvKFM3Um3jmiqd7bfFg/9TxBUjUgb4ldTZb2iYopsX5qM1Oegooc
WZ+xAsRBhUwTbIDD9c2W025RSxo0ZkpeCTLOwVogT1atkUFbxt153i3tNc/bctc1TuI3UdU9e1x1
6ZHz0pZSZFLowe+dxeEijBPLOAxNGsSinZ83SS18ZGb5s2TonEudN9pfZGSVu0Rt9iSLsyFBdVWO
N1rlxn98LQ/9hUY/VIIzxAk0R2yCC2rLwZZdlAVll7KPbS6y3Zzq/ryP2vD8cVGbevWzatwTJTe7
rsM4jBrkMAEjTTe6i3aGq8YJw99ksSwvhpzq3eMCj+jiHl24aqWV1XRTICfUpk5ed2nAY0u8jjfl
tRAlP+EF99a+0XgYCqovzbmCa99IKWXBHNITaNRUh36fIYNE2rS4IkdtC4rnjc6EPnFq9MixQahl
wu5dEOUbLFNncZI5mtNAFXmxG4pseZF2cIZF7vS/iWaId7Keyx0MwHqDWevEmyIY04TC8EVWVOyc
9qmKXDZY+WYd5646YWcP1wcHgL4J2o5I6onagAI/lTfJUOVBV/XsvGxq4895Mp3zRoQnRD1UKwPe
CRwfqFWUEbXxOBUc3dRWYn/KEiVOnSRuiIX9EjX56K9aR3dDkD91cce2hsGaQDqmsUe5f37PwxVz
tXZoC6VBJvp4VzZKnocDmS9VTWzwuAIfEyUl37MlEWiROByKGrIWXrSK8sCMVgeirXOfp3G+m6dZ
e4+Log/V2BAED47JCecU3MxDWZnodELiBtaZoZ7yCuEsV9U4zdK1eWi8dKqXwTVDxJ/Rql2eDJmo
n0ZOH/thF9pPTUGHd8kg7IsmWVAMdqwOKqefVSCKgV89vtZjS1UEHEbwLUCmk5twpycMf0gYZkFY
02o39Uq7dIjyHdwb94nqya4v2XQCoONCARC3GGaDUHOIz5oVIa3KJQvQae0ilxeZeSlhVBets5af
6kXHzzLOnd8f3+oxDVCgiX+RajZ23hi2ou8xZOgt9OI6MePLPM7VhbPO5oQZPXSWcChMwpegPwlx
G10zasloiP8KeJUKBEErnqZiNXfUkj81niOO61DMBsZJ1klLTZsFWdjkV/G+Eo54lFzQiNDA8BQt
owZlsreYwXlXy1DuG5tzMbhaZPEVibPmpbPvMFbTUD+R06JfPA74MW+iBENMRIon+Z4neN+6R52Y
ZYyrLBiR3F7wYY6Cujfq9RDb6t00sfDicXn0KO5SSa5h5SCib5S5InWv1pJmwYp2ze89seR2GXXN
vHHupfKmzk6/9mNcvkAZaF6aXgzzZUwTsbi5zdbajVlIbqZxVQS9CCG7E5HmGB4WTmFvO+hai41a
TJGFqsVjEcihn14v64SWJ/oVzls42+y6VEv1t8MpiIIoLBhcK4r/bV4/TD3Xk56LII1oWngFRfxI
mM7e9Rr/r0/t3HrpWNqXj5/DXu8Oo7gBd5EzKii2SfdF3f1zz2JKp6XoiyCD0rnGWcKgmVm1I62p
nkuaGHdlNPcoj2a0mzU9oQZH7BziUUt8dmtim0SwZmmKrqiKgJky9pUlrV/UdeblfJlPOLJjokCD
hcZRzA8QWQ53KivkxXmPznynK8fvqrG7TvtOu0U9oe31OKpHnCYYzxrhBOMQI+1e+e/FSj2EqhpU
lgc2bGfXlNTsslxIf0Xl4NMknM+HYZJ/f4MSla8W4B6BBLMVOvJuDcc6iYK4HeJXXahDP5nW5XrI
SLt7fH977d9ojaISWFotjAIB+XB/mZERnVgUBeGQ8suZiskNczb4Mo57N0eV4ydzX1yucfbp7wuW
e4HIe5hl8qG6Tuhyc8dnKpp/zWnc/VrGLD7nSILcbhhYkBqTvdlnv6dKqCMeAZkC0ZKjyBOCbM40
F6IVVVJHgSNs/Dxvok8repG7YUFLLK34FDy+02PiIA1NDXgDpPIbiFFmo0YJqeNHuY2fRnTR77J1
rd82cZm/omHITiB7VJ4luFpGUeEj1h8eaaOchjNncvx67rsnJYKV2wlkl9G4xgHBaOTx7T3UIItz
NJxA2P4898u5ZyGpltEYD2McrCHGDah++6s+6/Jgzclw7sTtiywmr8tYNidgZUcFa0m1ZRhGWsIP
BSdFVs6DJXHQ0ZSNvsqL4Xk212o+1+lsX1Z8LstgjmDVrjEOuo9Zh5HGNSYv86VOkQJ6nSTxNSNz
NLhtTNqPeRW2lT/x1L7VKbfPh2itF1dLMSWoZPtlceOmJNKdM0leLJPtZg/d1dLxk4iT3yhay8Zr
4sUEtLaROOGJjiQeVlpFOFysZJrbDdCtGCQr1ykJmp7kXl7PdUC1qP18nlM/MzT0xrUfg5KQ3B+X
lOMzp3CdSuQ7DDyp52TFch07VAUOc9oTLutIRwBrg45LjIX390c2q2PJlCaTjZOgXmPm9XJlryqK
+UyG+yYXhMYYoWEc4Pa5FR6bpuF8GWbHKzNlT7TVHkYHq9DPQzNJgSUF5sKhWhScLiJOZBQoOmkv
movS66s1uizGWpyIeceOBJT1fcmMhFOiJ3Moq7N93tMRg+VuGR206BfeXo281n6SJZK6lvXpG9nN
xLpNE40fHCfmvTvNmA4qtZor1fSNl68F2Y2ggu3SqKiSE1rzMH6hwYtuqhZKSJSzGyMZ1zqP6z6K
gzzFsVQNy/wxTtontaxNwNCJd7OiPZULHBW6RwXZOK6s8I3QqDMjEVMYBcMM20TLrI4vMmKTzG3X
Mvt12o8C1kKfOvmHiei+mf2H2I1fVw6ZZifO4OTSCcM9w1u05Mpl97i/O7Y5LihyO1zWUSjUDs88
EqyK6w5uJ6m4upRr1npDNo0Y2saYWWGYEcwzqU8cI91r7WGctlBnUCW0RoUDwuWhVLbGa04rEQe0
zCsvL6PM49GAwb901ld2TFA77lP7rBTwBRUGYOho6FPqvj+3h4tAe55rjAg42SzC1iEKl/0iqqTg
z4WYowsd5e0zlff9Sxzt+E63U3wl4Wku+yQqLqtcVk+mrHSuwAJhT6Vcyu4EMg/TXjCTKK7FIuGW
XG6jK1WoMFuNxhES8Tro5rbECFJPu2Q2GnPzun/Sp0Vx3ieTCQa0Zf3HteFIKx3yObq5oLeg/NmW
FwOdo9EJIb9TTbcbUWDvCmvlE9vGk7c6bL6ulmkmXkTz9PfOKP60XDvd+msYCzQYan4iHB9zfwJB
EQuiuBmsNy6J2r4Zm7aNgz5Klgs6DtNujsxbE8lTruUo8tDKz51Jjrh0qJKo8Aq+kBmGkGXyYmmF
eD+ik3Ze26Wb3d7JQo8ME7+gJY2fhePM3j8O/ZH4jymRNZThahBlbLtTntQqzpF45ALdv6UJb3lZ
Dr9geDtc6DpOL5lKUm9q2+jmccHH/Az4UZidaGMoSp7DjRdrPOtpBcQ5AT+gLG1+rUN0wB+Xsodv
a2yYxRn4bkzpzJ6hdT+vUhXGVYZ2cTDUJQkSUk5e3MnWt5WOfuFtWZxobBzza3JvSWikU1xz2z+/
l8c5awf+UQF5a8KWK7m2BBPysCGpWzfWeYPcJt+RIs3bEwZ8TC6u1SmuiJRoP2/QnLN0JWnsJAGt
luR8ZPr32FnIczUln7iT0ItG8U+PI3tMcRAlMJFGuxByNx48dnRoIqT8QStI4tu16ZGjLnrwR0yD
3lEFBtNQ5PZFV7QnjeaYeap9woyeKDeYhh+inGhTZtpmSWDSsvCHouI+KD/xBcf9txOe4JgC3Re1
CYfgAczFOBQJCBgY7hvVSm/k1Hp9Ufa7DozBEwp79CBRyliL7hPGy9uDNDhES5skCHPkwe1qzNM6
ZNwb5qYHvYyEbrHk0/njZ3kMT4jCbASpJ1Rof9b3tFZ0XTeFDJtcRYRJZuskXgQiyQ41+nRCUY+Z
PdwqfCoHAdzIDZ7ZkGYWaRMGg2ix7ViEyeRSR2nw+IY+z3S2dg+GJXrD+HIBNPA22pn1WdMLQBjo
ImmvFtaGO0yuMUBzkqa+yE30ZCRp+55qU7/SoqI729T9p75Zh3PWNc0FksDJ52PNg8yhmE+xMPEF
LyawS2R9wgUfO3LMAfdfTMHAH5YbbdZrkWV93qTBakjiOQ2YHHUredCSxHhjXa3nolD89QmEjuRC
oAbg/g9uLKI5sy1wl1lXZda2SVAwWz5hbHjH+2R9u4TO6jlgf3l0aPKLlsbgr6395ajYdGJIfGTf
GFWDNCA4KA8YhB5qHahcedSXmJ+zpBxAEJ1BQZ3b5MJyR/hU6OScrNV8AuxjJRaaNAwdNpAVFN1/
J8V9Xe94JaMYBMOgHk17HtcYg/mjjrWH9muP6dSY7VYqiqe078dnDi2nxV2bJN0lGNXyE8ZwxO6w
FnxTALqq8GXbymcQrJiLSERBqSKyE/Ddz/UYcZ/zZTwxrtor/MYgMKMC+1yBykzYtq8fRTmzYOpF
Ae0zKq6KsI/f80IVNGgwYzkvwbO9TbnuzuPI2sKbyra9fFzjjh03WoA4OKR4QoitZxN1BBZyFQcY
PYnrcqj45aSG5DIHu6txJHfHeBx2j8s84r3RFcO2UegzcKM3h01nlMdpnGFaQ5PsnKfReOkkg7nU
ROUXQ53Fbx+XdyQoWkR/YkDv3s/0t6YM7nVdyhLywF8IInC6d6qnoMr53YehFvOTbCXliYhxRIkQ
K2BAaIshibabPVrpzOlcYpSCYLx4jZjkec5JsuOzzF4+vr0HcKJgIQj4mHBLzVBGHdpOgznbiio+
C1JHDPsKrTsnFbxlKRzHB+20ObG1h8YKVUVgokgQccEUIg8FUpKzoskzx4/F0F2iFyGD0LF56dYk
a14nGV0ue6JtEKmR7rKhrH6JU1sEoBHnJ+znyNYxyGYE4RE8f1C7DlfSTbIZSY8uVUXW2hOkK4Mm
300YVlVtsXsc5gcxcr9rJjWuru1bQfuvf7rvotIGXisikFWQcCQuVcWivKWueXzC/xzdFPhLnwXh
gsP++b24H/UZGj2kd/w0cwyac2HjOaUcMTgfQSlfVOY9vrGHYRkVDlQVSopbMqAwbtpKFaH9sGBm
64uhrc9la2q/ndrkKZhx8W3TYYKbslRcz2Se34M31j8X8SzeF6SWu6gb2U6XdnbrKIkumsaU75tS
t0+yyqlux7EdTij7A1verxUJEcbhmAThHu0hODaacxvWieOHyVxeMYfHv68jGd7TLMKdhVq27ftq
KevAtIVzAqcHJr0XzXFpfe+tUSRt1F4WzTiVBgML0vfL5Zg27JfOsXLX2vRUPDyia2AbIiNjFlMg
NH4OdzmvNlOTcPaT1CW6GvJ09tBlT94+fvDHpGCa9XmWp/cVw6GUNZwqMG5Sxzchqy5RLAzXQ12f
ms0fkYIhEwYwoM7DgPYX3O6rc0pDXqHBHPpzIfh1gzsgLhvlqQbOMSmfu1ao2gki92YviQWDxugJ
t1ui3lyUjZPuzFi2J+qOIyqA0gr1MYjLGEJ/7tvfM01wkwf0sPr9zCopLkHY5btRmtxv64Ge8AIP
RKEdDv7ifsohwWjAfaQD2FStTYGekPSjZW6DWfDkXRavJdpwRfThcT14YFMKPSbYE0EXlWNkthE1
iZp0eTRBVJvSq5aKMGhxiQUJOVVeF3fx8yWUvxRTz/zHBR/Zo5QGBQ7KfRj1/vvf7qtG2w9Zn4IW
6U+ZSZ7nZRj5oh5MkK7MnMhzjohSSLAkqn9YFvL6Q1F1RCITddT6kswgzPRjVWMQuOjrwabZEjy+
ryOAYr6HwR+oe0bCaxwKG5VqIhlP1jczvsjQa1IzX7chODyu03X6Zii7+p2MstQbRB7lf9dNKVBF
UMoZZIiYHG1zyizkZV3QLPTb3vyWhGhaFlGxwMbBT/n721QSnWK4Kqoe5I4rT8UEBwUy6Iz7Km7X
z4uPJl38SgxrZLxijsWVKHBDJQrr9P3jso+dJ762BSQQNANRrOyf37PERI5Oakdl/bxAAVC0Wgd8
7KXPaXyKz/fAtQBQkMmswmQfc/n9V8XcFxWCeMrLPLR+N1l6OZN1vBoc1Z3Y0IOovx8xgXbK0WEQ
HHcRD6WYmUZTAbKHj0S/vFK4kujNCy+fga3FLqK5U39fTTSSfrCICQp+fEXOoTwJRkFbtcz4RVKD
2RuDiYlpuXNhq1qeiDPHtgbGPVhymBI/ZMplU8Ji4gy4N4Ze81VfpcVFimFt7la4Gc18MfVjcvG4
enymtx9UVoDTIj/AsSGE4v8fbm8o0RzbkwR93aMd5I5LVaxuvuQ0qJZofFVQNUk3zZfVXxpuWlzN
dMwVLvhQL+OZCKyqeKA6krx5fF1H1BbLsqAuoSjAsHPjhkan5R32bxDY4/I3ghA/+hEuKJ0vZl5f
/G1Z4ADscUcvmUHmIQSyEuEyl7hvlmQVeAcV136By45uzAu2e1zUEYcH5hiSR1QgOLL9vdr7JtLG
OoyKPjR+243FLk7pgCtUjFaeIWXmxbwd35phfdnZorp9XPIRQCEZUYvBCex97aHkoWJpbRZsck17
6jZj2Fzg4i1zZTY2p3TqQXMGPTiCfBxHh4LZbHeZpUZIFimYaAGSZSM6etmKYjrPJkEvlWmK3cLH
8LwRIGMynS67yIry78cxg7J5z4GAVzJbgmu60hhDT2r8ZQHtaVwncZWXlPqyHMWvj0N77FBBn0Gf
DnWeAln7ENposlO/JI3xcZnaeT7i9qM3YPq8w4XTyCdpKlHbstIVaZb9bYYykJZgmhlcX4GZbC/K
tKwH0cy2xg+L+rbAlbjziEMyBi3riXbXMf1BLo8uK4hCoI7unf+9ONII2yzR0BskHhZ3VBUGjWNW
/a6myZ44uYdeECwAfPEJch3MPvBdJ4eSJhDzZgzKjJ8WIBBWicbdwqkVrskr9aRfxvyEvIc7gzyh
wZVBbWzRMz2UN6gqW+rW0f/H2ZctzWmz3V4RVYAYT4Ee3tlTYscnlKcIkIQQkpDg6vci/z7w2+5y
l79KVU7sRC0hPeNa62mM0z/mtuDnxfYvXiX+9Pt7cm0hFFZ2Iam9kXtJgZPI91IzpVkTAQlzDils
6gikRqPyW47k6krIvf577CE6Da+3NK4l8Y5HGQAxUVzhLqZnqoTf62LB/7Ap+Cyk/DnCRYjEvV5q
iKZhjficNeBwI9kDiB/wxkXUvSntH3titPmQIOGmwx+jiPN6KZCy9rrolDWkHbqG6aSrfRBogBni
7PDHnwqkAmRjMYJhtMMu7sQUKJSdN541qUI/obK2jc5TPMoXu6bu6+/XunLf96IbOvr7tgBJe70t
G7apBkcoa6Yl/wTorH8BXds2W7CMaGiT9Pz75X6N0oAOBdYP+9pbl+nF3eD5SNUYuQwUX90ehnAp
D0PO+z8tOMHw41P9HzILL+tiUyVS2BUl6AzlBzQthW53zMms79rByDPggOhl/H5bewr0Oo55veDF
tkCJ0fiOuIcRW7sqSoLigCKHqgKzJc+9I/1BQ0rixlnuwdHlooBA5GDnwLeCGvn6022+bf1c4izt
KLKnsvTBwSQrPxe+648cxdRabT6/AwspuRPj6v7+/Z6v3RwQNVH3QCgRxpcoY6SBVg19Al6239ra
RYzXMjHiKPBVz8D8Rn8Kq8JHhdAXcLfAMYKkcmmZ5YKXR1Y8wHBO/xlaE2RVoFx6X4hC3qru7Tfk
l7OFJCUgXHuj/bKMqJCgMqKxOT9y9HQc9Xc8l+sZMMrhT9ve2BfeBNRQgPHdCa6vP+OYWye6TWWN
C3sD9hGJ94BBNyE4/e/gwIc3XMn/wc3t9Jvd8cDvoFz6elFDg0UXA16IgvTGGb0i05SeavxrjurF
DOGfW09kf6iSoKGIssxllJsUsM1xj01ORkzHJcsVsI9JcFeGsruR7/5a+N4PdCdOoQCM6syljRmJ
4qiL4qJkSVD6eoksT6BZsLX3CSDNz3mugr/8jMAoBGzj7KPZHOY+S04rMowb275m7nB58HMAfisQ
VLw+ZuSrrF0Wgm1P64CObeoamXfkRnR0zfqkeBM77hFpS3nxMgKlO6AlFpDYc1o0yKhYxTqyVMm4
LsesTReoN4z5Dde7O6HLF4LSCSoXiLZR2b+4QYkqZsD8M+TykxenZIiBUHc+O24DejZmnVxD2bLc
lR27ZWyvGZ49k8iBtAMq8bLnuwr4xlmRtEmLTrywYVQJMscedRt0mRdTZagyshsG/tqHRIqKpi9y
NWjZXASgMlkDocmaNkAc0eMay6DOuQlvsLKuWZ2fV7nwWy2Q2f3cQzCCjqE9rIFeKrOUW93T5Ra4
59pSKM8DSIBAI0Z/7/XNhARJWGx9lKJMToAFC9ut7tAbOEAQqT/83lH8Ch3EeYHRjKwT9g3UlP3+
/hS9b55zWkCbqJmzzoaN9ywuKpq2xSdG+nG4G1gXn4SNSl63CarBbeaA3HAF9c3vf8m1r4hGGPj2
u1AAQoTXP6QfiZVRhBJqSkCZWIzJnzpo7Hz8/SrX/PIeIu7jSVBK33USft7uLNqWliHNGmmmOKn4
krUPoNlBZMkZF3R1ojr71Y+Kj/WwtfrelxNiu9//hn2Ny9eJuGAn9e8CppccbfhFPrGNZQ0voY4y
Gr8ds3xxcwPg1XTScdT/m2YjETeeybWnCZzQ/0kaAI98ccBkSKWhBcrh3m/hrhNj66grFSpXC/HH
KW6DW0oC11YENA244hD+ExCQ14c9ytj3WW+zZpRh9gaKS2HlJOw4TWx7MD2onze2eO0O7bBisMhS
GJ//LvtPlzkIltbOPeRokOYO9ZpQ+exK394QLLn2PIvd0qCSAcpYfmFvFKdJvhL4S4AaSQ3hq+Kw
cCHqQrLyw++vyrUTRMWyBGgdlCHEsa9PkMRSkMXBkGddC0ZuGsTg4QbDLktDmtmL9YZP/BWwCnPw
84IX7krGXbSCfZY2RrHlISpU2RCbiDqzBVRqlCrrpHTsGEa6eFIT+wwhsuyQlS2tM2P70+93f+3X
wD+jEA8kDaqRu0Ldz681m4N5LDMkW5sa1eceKNm5DuYpgABPkIof0pENslQZZaBcsUgEuMW9eIRs
RYBCxBhM/rxuRv8xugUNHqB7ENXvMWiUXJ6RJjYqPGL7FdTGgzeohZo5e1y9zG9Y5yv3+dVKFw9I
DUkMYS2sFAXRx2lm48lvQXYjVblynbEIQpS9HYwNXXibaG23kHCPhGxO+TmZV4SbvHWNptAo+v0H
vboU8I0QkwQfAunC6++5paNcrA3xPccByl3ostxPTH3YiJ9uhF1XHg4MPForkOuARbjMv9xQSjDn
URHI58QcuYvzYwjY27koxuRA0mG4sd4Vmw44DlocsHNorScXX8oOQTERAcvjcpBuep3vSmNjeO6G
QnU1l4z9lYcdkPe/P9Cr2wRzrECJBZSDy9pt5EqT+xHhdCq34hHwlvUNyhNILtnWPidzut14kVfc
J9qNaN3vFR0w8y4+4KDWeUzohtQrGhxqLHI7pLOFEA9exFgX0Hs8zXQtnlyf6LqD+smN9a8e80/r
7xfsJwM/LNZMGwxi45JkO8csYAfN4+LezAD1E2DJ63QdbpEIrkTTaOuCVYHoBG2Hy5ihCKkfE8/z
ZpB6Ond5HtdMhsATqLI761bzOxKxqcYUsvjG+7+2XcREiONhauAA9j//abvrMM3QAJR5A3J4d4In
aitie1L3q5yfN2bV2Qr1x7grmDeEJyiYof+Jj31h3gDgYHDSeKRDgcIgkgXRGD4OjzCktxRMrtkD
lEhAGMEVjpHOv96fWGdOlhV1zy2jYCAvqalX6PccF3QRbhzltZfy81IXVm5dsmhJeY7Ab8NRFmqI
zjxqo2qdElKlCISOv3+Zly+FoLiKwgvAQECU/SrEMw1+2f1a0KyO5F9X4ehpnFyoQTpSFgz3pDhH
KrUptEsTYH9asrobscOl8/jvFwDYhtwe1fmYXFyeMQrizgGc30So+D6ApxvdD2N+qwl6ea7/twqB
Jt9/pYNLngdZzKqHmYONjP5VDYSN+Ad4MgCUOzUFH4Az7f8U8vDfiiiOgDqGN/lL37pdp2XuGLTh
xDaXd8PWt7U0Kjl0eLx/6Bovl7q4NOD8OlkmEFScJeONSUfzOLUtr9DCat/9/r5c/Vo77wCXZgd0
XkZ6Ardo6CzIgtAjOAWR1u9DWor/YUPAYqP+DxUUtL52U/eTQbFo1oygOVFwtOby1KXTNyrocuzz
5Fa2cfm096NDerUHblAWhqLc65XmlmyE+J3lt/YUCMc2fDdOvQD1rJe3sPfX1tozOkBg4HqTS5Gn
qOiH0BtANQH5tWg3oJqrwTJCXCr7P6wC7NsC8h7FoV3T7tdamSBTt0IW5jAlTpw3aHsASq5441Ko
3/75jYCCVggZg72icokRDTNHI2ljwMh1Zw5G++gkI61u2KlrZ4fsAg11bAb124sbkdARXqVX3cHN
0B5tSyiqZrGid0RRfSP6u2Iq0NrepRKAUEf75OJKQEu5c7MBRWLDw3o03G1HErj8P1Trqch9dqN7
f+VJARe1ezD4bdDd9z//6bKjQsWiTEErMDWJe4ljQZ+Z5OTGri59NG4EQmfoBKDhgmL7pYQNEMJU
kbnsDxIwvdrOZKmRyiQ1G4fgTTzQHqrPqr0Rbl45yleLXlgLyqByvXR5f8hmKY8rH5c3zLP5IReb
+1qA2n8DtXflKBHt5TkSXuB2w+SinWFdDAwNhVUXUJKFdEtZ3iUSPezf3/hfilH7WSL9BGsQAQiu
/cUNGWRbtgWD7NcWbsGhLQtd+3xuDxLWpM4GZL/LONKTGdPkftc3qNqY3RJkuPIggDgHaRNEHmh7
XdKTy6EXE6gU7LCmU9fwTS6nwgTtKUNa/On3+722FASlYYvhn6HidvEVuQaCeQrS4dCGYr6bfNBX
WzRttZ6L4sYt3Z/xzzUnrAAsT7oDbxFPoHLx+i3snBEhO84O2VKs97gm81shFTqy8KYvKowBj10k
7xufC9neWPvKZcXa6GrjH4DdL7+qX5Gj0VSwQ0CD7EA2ZEEWPeiaqF3gdXLDjWt09Vh/Wu8i8FG0
FWuaYL2oH3VdDA4gGshoP8SW3EIIXHn8aKajkJdAcgHh3EWsXDgBtQUCsTRQsMMvXjDd+IQPkPlN
cggrG8U/Q7lPnP6HewNAXQHcIEnhy19/TIs3nw6gCh5Uyt09/h4/8wm40xLCeHd/vhTMJ3AdkM1B
D5+8XirUCNtRBMK3c71rWgiD/w15CHWae2ZvLHXtLBH7gA0BCC16JRfmGnQDPus+xa6KbqziQskj
DZ06dOuSvGyOydMuZHAj7Lp2N39edL9LP/mI3KQkIDzDu8jD6T4zNKqnnst7aW1/XyymuBE/XN0k
DCh6IzlSycsibNJp07EWstyJl0/QrIZPt90J4Vd2amUJUEtZ3Iojri0J94Se2+4yfklfl3gNM1VC
GWR1fdFV4J/HjTIpkPHJkmK4AEzQqZ+L7sarv/YK93mZAGNiMAvA669PNmMhhej7CkLkqO1hmRd6
BPUehHubfv/zO4rZqMDh74wPjKV4vVIwyLgc2hA6vfGWnoeWdXXvia0nGej/4eWB2b33ZJBVobD0
eqnYtvOSK5CDOcSmX1I68jtAFNfzupDl+Ptd7df9tcXe0dagySAjAPzjsvZpB4CtzZYPB3Bqxzcg
28nHxNxM9n+9/zg1NJp23NF/zfvXG4ISEkrmWzvu6pLNHDp7zApb1lSGX9XakxuW+dekGPWxFDwj
4KpQ1bg0lzraxrKftDrkYydOauPFcaLBS2qZAn52ceddM6Wi3LQnkvi1+v2J/voQMKl77y5hnsjO
1bgwMB16+RBkMBrafG0Kebllvc/QFHmflNZULQQa6lGW89vfL/rrMwCEHYxnnO6OBLys4BcMI0DG
otQQnGmXmjGtT2XIgpoZy89/vBSarkiCsB7IKOXF5fRt2S1BCS07tKItZllYGrcV1WMpKxSyhxuQ
j18jCsjOloAngdUI4uMlvAtfqmPZDO2ztSXq3kFWE6oVVEJnfigbUYzvgCond13ub+zy2rp4eMCP
Qt8YWo4XuxxnkbYmFvxABpE/LRjl8OIyVCSpC953IjancYix4RVX+c+PF1zmnQKBBAZYiddPpQ/n
bcHB8gOdZ3cXLWy7i3Nr0YwpeBjeuKtXdwmeJXg42S7Bvb+kn/ySIV5lVnuo2G0AVQbMRrrKNbSA
mF1fmHLqw1ii+8OW7E85WoB0Axv7H5oHsl3oDb9eOfFLjIEnKKxOKfQPIBJATqrd/N04h+LGFbry
NgCLxTUCq/Q/A/R6KTOksKI91MDoXJD7NbDjIQ1m+pKoabzxDK+dJ9QHgIcC5QhN0ItATauh5EMA
wV5WoOgni0yfJswJOeg2jv6GKFN8WuPUNixelhv3dc82sY/XpjxF5Isk+/83ni8Mj14cFKhbD/gH
kD0LqZB7YBAMBniglKS7SJjPtg3brm6JX2GEcBtUY6mSCeBbQ9zQSeS+ImbzWaWGQL2PAp631ZAR
JSvnHBBkgc1UDT0OPlU5hIf+nQP438OIDuhXwBZQms9LXwog2Eul0HbWQC5OSW4A2rdj6+q1X+FZ
YtH1WKfvvAOHeAMFUKWGfF44U+IOQ0EK18TGElPbCX8TC7EAMzDEYJPKzROQSikTuhYTjT/1ChJq
jTHd+pz1Mx1Oltrgc7qm5RmUcAYxLN/3xYli14fY9kkBFS5v4xrVqE4fkt22NGAVmQbNTr1W+MHR
2aY4wrtQS0xWUQXt28qVqZWVXtrkSfdd8u/AejrXBny5ruqGZVK4tHHUVYUK0DPlfbg9LH0XYOyK
GIbwLrCDE1W5IOOrVonS5aldC/4eGMtFAdZB8xMkkFtW62IqvydxoL8pMYNpPkvD7+1g8uRhUkUP
6ECcLQ7wiGC5YxPmxzwXaxY+six05KHzG/0b2UD8dtl692UUPf8nkXT+Atm4aQGbqYD+V1cQ9lhK
h3korU7lWLdpkH2JciQV9ZwXjh5DSNB90VG4vsDNgGIK59y/DXWAxitQTOqc5H51dWL6jNdLvAjV
LGoM0iqUFjHfJubgmwrGwVadgexGg2B+u1MTZOCrcp0h6R3YMH5jiIuT87a13NWGW5IfPMlB17Vu
KIJqSHzmK51yUlSOZ+ZvqDK2z9HKTA/2XmI+QafF+wr6JTmtC7/wJ0yhSX/EA6LAqp8KYNmWtmdf
Q+ugvaCkJ+QptnRgFRhcmCiVFpilBNVMKT4uc9nKei3BE5o1NVMzCSHvFjJmSRWEIK9W02bHv/hC
MT5Jq9abujUKX4JyFbsKg+ySH6hs7aNN+BbOGG9F/cesxUSbe4HFvrkyJwIyLtSgbx0WiAbyOVi/
gim6PTBIXn8vIgsvxsp2mw5CDCgyMEBoIB6cW/kGA62CvNJhOYcVzSCSjSErIxi+bWr/jVH1/I6p
Le4eA7MYP4XBFn8wGAcV14EcM40zaUNEpkUyHnGJW4NjhRRTnU+8pEATB70+0m7xM4ZMiKg/ruGC
UQ8iiZmoR2Ap17dbP2zZgTuaiQapbfY4Y1JZUaEOFX6hDmSRao6i4s6RGJyCeGLs26IKhkaHEMED
kGf0a1sG6/vUYCBTnQweE5o4SvuPWutV1gQ0wuRbmPdl/mZly3aYUINfmiTHOC5gZyev6q0FbW1s
PJNTd1yHuOvwNZBy1yNdmDlam5XkacN/908yBVHyto098dWsTQ+jYXLn+B2kdKbufRdoBR1Rmdv0
i7Amz48TJgDIf3mElls1k82Ehwmx/YuNBhuOdcIxqavGj2jlPcVQCFb1uencM2XRtlSCju4xn1mQ
VGaSOju7AAPePqVB4tnJRyPAxnMeAHIrxLygXxlqDZhY2+oPC6ih60nO1LLKBVv6ozQpfUogRI0x
QJjRs76hDCFQrZwOKKAXzlOEq1ywLyWmg8wVwJN2eDFxOIIFJVXeRe9YgVJAvWVD/xd4rUEJeed+
YVXZRYut2gIk8kMPGMOCY/FGNh3lhFTF2kHjqCSL/ZimtM2qnNEiPqPljwgOPj/vjmLtfXTcNjAK
j2skZfy4kn4QP5Ytou17MnejfichwvYeSD+4japMjHxOhzjun0zBnP3OoUY2PkA8quye8xBjrz4Z
OsTFU7FMLGpQYQveTVM3cRgEmmQQB9GE1yTzUOpJVjb0J43BQj8w8chCnZo5c1YRzM0xn9IlP5e5
VAjre4vha7NTEhPwsiHDR+wDgDDAFzMn0rWYy5eyqdeNaHP7A1rPIXlymRD/+l6mWxNMGXQPWTva
+GkQG/9rCrxp7zMK/flmyvriXW7DSBzQSxPzcU2s/DfDVDjgjbdu/SswduG1RTDYP3amB+axxO8h
zYZhT8NdskYTvceoq6WoPFdBf+ZBsrkHW1DYzY1q/UASqEN+WcFuHZp5TDdot3A+TVVoNIvfadWP
3RtcQMUAeCE8ULUIcd2ec0Ri8hT1eTx/BEcuLk/ZxDKMwZoTiDrOLc3zdybCJAVVZ9qK9iiBf/LN
4lYJbKRm86qPHJtRT5OmIPGGPYi9AjA47UjVzzZ7QLl0Eedy2fLy2IdihdkMvEUVrQU0JzkUVPXm
e495Yf8Y4Bt0TUdV5AdpU/IXz0M3Pw40LnpeQf6Ovu+DGWOoxiTrob0AlRqizaGIO7v5erCl3hCd
FACH0qcln0RAjiW0P0rIAEedL/+NCO/CF86jcPkYtVCJPAx8a9XRo92YkmM2iq04zhrT7w4WcJX5
QNYiiEFupeA4HDE8Z1WfQrq5Lag6DFRjx0AHi/XPY6KUA0dkYFOVUJTRfiBoBEgP/hlVbSWMUyfL
pDMfIOa4C7ROqoNVxBzACLCLURZN2G0MPo+stsSTjyQ5DoXNVQW22TxVkmnhqnzLp/Bz2ReDrMAx
yvY5aX4qUSfM47GG9RpdRTElbKo9wJAoQJM2z2uAhWEBTCjSbC+hmPXRzGIQzbq03YtdoGRx6DAw
sHuK/SQf5oDzoelnxR+jkgXiLHLbh3XkOP26gHQL1GhYMF7hqnVtPfQqRpmEG1tWc9Cma9NZUfp7
k8DIQZebuq323OtPK2D2Lws4PLQBXde3tR17G1ZtSN2dp9QljWa9gXFbYvMRorulbcAeoaQavFlf
RpB7AySfYUzrFSb179LNGB7EO8ZfIkwipJUAorhrIpgCVqU2ifs3fWiQ2kQJw4xIRk1fQpo0sqmC
DTMxgNtJvImj0aFkjQncGB8xbhLJNAYazpjlQNb1RUPChUBzyWJuhewwNwiD1QxfatScsxiXcVvo
M4X2QPddi8FgHKNcWjbWE6pyY43xTgiIoZMucEstK4Yjlz5dH6ci1ckdaD4kPvPR9/6c6shMJxq0
Br/d5nBHQ+1nUWYf1LRmCiNChcUgh4q3Kqcg3KVj+aQSyc3TNECDBb9tcmUMzuG2JlAMAV1PfUK4
qqaPuZpk+9KKEoMN6xBxvKNVkDI7PSwu3lDKjr0xZ8wWEM8UOA4MdVSsM3dJW2g6N/hX0P/AlEuR
ovI96qVZ5oyOhyxgM74LVKy7CsZBJBWFdpOofQq1m2otBVSH/WILeUZhZgqacuXEvSuETP7CLE+6
nTaH+VSVD+J5Pgi8g+kYh2vxRWbb1FaRyWR+Vhrz/yqkkpjgR8q2XR5cUuoP+YYy5yHJHZTA6EhF
WA2pNvPLZDgAmj7LQXXtN5OFTQ4D0YHim2pYosCs5ZNH+Dxg7t0kliaa2/5b6vNixXsZ0s+xa1NV
u7ykbzVikhgQf4zEC7JwWKuVl2i8Ib3pTANkcxtD6jfRj7h/bQD5omEiVYkGxYsmpfSnUePPxqJL
WMMCE/+7sSFGyIde6bs+cf4f48TwrDhBmbhnxcof2cQTxB+qpSnqmQ64mC7UYLQGkoF7icE8EICO
GBS5VrRcgIWfluivlHX5XIGUo+RhXvj4wudYuzrgCaY1aoRtb5SPuxksXFKaE1Iw9X3bjHgoLSZ8
nr3g7lMwluXTgDmbCZ4ciTZEDxH+i2yBxuW5Z/lRMxK8jMloYYI7UtzZId6+s2xtx7eFs/ELLiaZ
kTjQ4D3wDnmHEI+ze0Ae2r8SAVB7hXmH0buWtTRskn6GClCIS/+QdyPFMn0RvvhgLaN6DCLzVGY+
jBHwQh7+IZM++ahDRLHYSrua87CCjt1okjpEn6C0fEwjjhdPSrsmJz2vc3unCsXzygt8nwaDIOeX
YVVzXkHZjlpUxjCjoQrh6x5CF4ffgAIDp8jyVX+1cIzfgeUt5Gk15fDkjYJnK+wS9ju+mpIDnkLy
CcNRDbSFaLhA18CkKa97ZDxptfYD5J6TwmxVRPvorpjjvYoEhPlxawnXdenDJa5JYmx+YGSJHmWP
O1qhQNuKatBQSAaYOW/HcwlQ2IiZqiTLDmk8BPfIJwJ6zOScfets0Ob1tsyiRz69cQYPM8GHbGQs
9TMiMczBpKNOo6OGBygaJHbdD7NKv89I5cN4Yilrv5rNDsgVIIafHlIKRQDw71f5liDPpc2SdPGe
TgXZ+p7oIkK8CWX0hynW+H8z5kJe4SqMWc22lZ822zqPyYuCDO/sEoXfQADMbE1VzsajSP9THUcq
DU1s0mcafiGLvkEbktNGphGCfNZmY4SEPgWaQqJu6WuT8Zg3QwIdqyqSmOZYdR6UZoAPgwzZul5Q
ZM2cy/7eghFTkUvIEn2BNvvsD3DbVMMxQwe8giCGSk7ATsaYmeXVsBxsmo93Uy9NCRGlpV3xgVFm
AbIxk0MVzbMt6iyB9Nyzx8ziZxHy3FR0msriqUWyewY0mnzEfPHWVtJhtky10ZK8HzoTTqj29FvT
8d03EBuTtQ7DGWF9PKAuVnub23dZouOugjRvMtyPCk2/KhuS5EMvW72e9TSUHzfEj4/DTKPPkGAZ
+ePWZ/PuUzc1gdXKydt4JFnwZhiz6cuQBHw8bohqf2DwM6c1x0/8V2IMFSzJuuVPTqDjVCFKNP0Z
RBJIKA+QGZUYcgq1bmCiZV9WurCYThn3CSKWccs+T6Nf6D3XI0My6YpkqaGAATJRm6Qir8oJ46NR
i+Uw9PiQvHy2kN7LUc5BueVlywmzFaDm+m1MRbsdXejlD8H8utRF6ktEUx4k0HqMku7rnpHAucFi
uyPS3eU7HEHUN0E69gEsrMWBZIXvj6ny5suGesDWCCqD8gGDnOIXCYzE+3GCJH4dLqu9Q0ezQ9aU
58PbMUnXpZriLMBkPzPtjOqU67+iNum/xmROfmCadonedDvJkzcEbgopG1LxBNkvJCB0qe5ZsS26
MmMxoHQiJ97CnkfrD9j+AtL6s3WfiQwDjrO3GCcRG1a8CKgS5IBSdeKbhICFgxpkqRWIz1s7VBnN
4nftJuOoAl0BXIhArio8EUwxFhXOeP4yhcMIjYQls74CLEN+yAtpHtPBUYnpsbDnsxz4x35d4x99
l4KTniPhqnwrBsQeOrtjblOf3MIWeBaFgSQVuGmQdqCkbdG5zQ3U8YHaje5Nz/v+BMEHitrajBJ3
FYjIA4ldUpi5wc2uh3IBj6cafSHgaKQJkQmEGEL2bES+BpXB/IMZG0+iMw5jpI0G8wfq/Hic77Mu
RAtuEEQxqBQ5iVtfdrNHGGCmryi45CFiEerfDQjex2PnEom75LLwe4rWNq26aeAFhrBx/VWohGUY
CD0jZ/WzL57neZZpXYohek+CMPpc8s5FtTdz/M3wUr4dcOG3OlXxgnnidMrrwCACuYNy4RyjNpnK
+3kFAqMOBpMcuxV5bbUifncVA/g9O2BUrgsQoDmxwjhN/SfoOvCPqozYJz2EKD3ocKXp0bST+6ox
cehdOUjUL3WZ6bhJpzT7p+08x6Gh2LShsUzCr33CyKMDDM7VISYRTNUG0cjvhZOIBy1yJ9gB0Lz/
yUgHuZWNLpCnb53Sj1kfyQCJOtse4xU1sxq0LOCy4lJmHyI9JHcxW9inMZ2pPEAkOfuBcAtM4D5Q
2XudR35qunBlH1HCHb5GPF1tIxFpf4k2pL0oK2yIgTJVYE0TWqC8MrfJr2ukECwZU/q/AeAUpiau
zHBL80DEBzrJCNFTK5C7TdovJ/GfCC30zpOzynsaYuS3XFETKTAvsmHtvFvsnqYvikMwHLWytPjm
O6V/LFIBzTxi1ElSE4NieZ0nMX23ISXh9Qo912+hhtWFVt+Y/lhhlv9O7CL/7lMdo/rQp4gg2gCc
jopzNc113rPAHTYSGdztfMCvZrMOCxQh0K2rgrhcgsaXmdpdYTHdTeAkobRrSf9SBnTo6iw3mMS8
LBbDJJIeTsghIfoRGQRRTenG9E5YCDNgFjFP/jYDgDvPKXDoCkoNmcnxPIyYwZnouK8FbE9+F/a9
j9+MSY47tC1Qkak759IXtD2zsCZQysD0MVR7kd3JLOnuCYqM/GC6gd9PxC/LUWD0dInh62Hqa5st
UwSxlGBC58InGWZtQ3bvC8AXMz7L2mIieg5h/HMRocR8KofIkZqir4Gx05hA+cBJS4InMiDLbxZS
BlNVGIK6TUnTBGgHRiJE5UshURPXg3rvMEq+b6xMvKmMKG33gto9/WziDvOzuWLmjcHUcEDptjF7
EePE6R2Hl8dA5m5JKtUh+D+ouJOQfBq91w2Fwy+bMZLJjHnpa3Qy2g78oNZFvJ8N5pFU1ucI5ltE
HTOQOpiLIct1HNFGNO5ZrQPqROUoLKaA2wx+LeVprhA8k41VQjs1VRGqje/jERy3c6mH4R/EQ8gD
g3bK1wdToihT5VRoGCT0pN/Skch/+iJp/7IriC57FVlODwZ9iaJ2AzKaetM6vc9HNi21oApNsXIs
V4nZJ2QRJy/Swt9JVOr+4SiAvKVBzvpawduXoBZOKW9CF0HgBjQw+0SJz/8fZ+e1GzmuhOEnEqAc
btVSt9PYnhxuhEmrnLOe/nz0uXGrhRY8i53di12ATYosFqv+kN3PFF8UF5VRKmyFbUjfof4GT9Fi
dJ/qYU6fy7QiuSrs0v7EseIjVXaQ3pdjwOseZSJb/SA7khTfpmqogc/tqkK8K0w8vEppwKmWfgti
FDr1607nTajziEgGsrjZ4FXpIewFYg+97yo50CcyTno4qNMpK1K95Io0y/dEj+K5RDQ74VaQxshr
AkOBSFIXGnWsQXlH+jZwlCIlMeyHpqJG+tDwZruLrBL7N2OcBuz0lPlHX/RdfOd0LWEw7Fv1ps1N
RHpHmhhQCALD/ivVhvIUEmo4wkjLpj4UAOdzhQUhdVi4wt/noAZkCPXDZoMFvfUxbZsiOQSpaSRu
kTf4xsfYaaDqnVZWdIpHtVeOsk09gNutDgFcFkh+Uc8D5eZqjdW3Io21T1lJ+c6bklr51Ot69tkI
e/1xrOU54f+SqfyW4TSfwCXo9KG0IqkOTo96o9s5UfQNJbqgvQEPG76PaVn+nuMUd5x6sXgQSSi8
5ke7CTLZNyGXPRVdz+GIpoQmjhnqE4VNck3ZG8yoem/RFvtPV+shcanMkJiEIXVW1w5zgAnZEhq/
Mr1LfjkWMFV3qZL+JlymIn0oi56XpsoVwNPFtKY7Sm+54Tah1cbvC43qNj7NTbkDMr0EUDhAFQFQ
0FcE23ohbSbXTV3WJu3oXif1ciL5WMmtgoNJZHxKwnb6fL0LvYGRZEAdUpONBI6hrKGYbdahHa/K
mW/FxfyoBdgMpS2hM2yRkQsUzI/B4Gu3edaOXiQNzrHPE2mnFX5B4xe6X8jGgezGnhrQpoBavGpP
s9m7iBdSDro7aO4X9sjH3unSP/FSWZ1fNAmZZBTW0MuxleL+wcusDj1DGYM7BP2p0F5flEusDA1W
AFVCf5XvsCYxd+hk5VGNkagaBsUDT/jyU63l8Q7o9rKNS1sI2LyQBUQMbC3y2s46+oPOkvtyGJf3
dC1HAoBp3IfFEu3gjC4nBPIH808si4WKyHpXRTRHoZk6he9kKNb2UTXe0+WQd/rvG4AY7DloMDqA
cdB0FHv71Vcs827R7ClnQm1DDMit7G+51M0npAMm9Enm+NBI9fTx+rfaWkUaHAY0OaHSdyFqI+jd
pBe5v0T1eCjtSbvRnTI4tlG5p/S1eVZgtbNbWUi26WqCUmabCwj6wtej8EvVA+XVhqE90MkrHjrV
DG5UOFDH0lTaL6W2NIcsg3D75r3Jpnz1G1ZHJcRGSRs7xJuXKZHp1/dZ8RBJmfp2gAPbBEQhouDo
Ea7FD2ULgfeZWojPWJQlWjn5RZ249rpl0H/RjCEdSNIh+g6mxtwBbm6FQBYYQXJYgcD9VtgKy+kX
4lFS+EWm9w+xhZtYNUcNqIKq+tFJNJCv76DN8SA0wbQEJI5N3/m2jSvFMSUMzP1GzmafSv14wFTI
REeWZlyfdbuwdO0Cv8EnhFDOlcKeVdbAMfRqQ3k2ssIP8qyKbtOZkQ6lagQP82gmj82kdR/alvZc
EZY6DsMjXWMtlRbTVfXBRi49N+7yPlW/Xl+HrSDhIF6iaOh3K7BtztehLwwNcdIYG7vWSn9Ifbr8
lIJpT11jc7XxNQe9DXCGN/n5KFE/dbwAVVBlCzWA2JHKp1QZ6UzzynvXkFXsnJeNoCScELlbwHdR
Il7hjyKzro2BJwFWdYpzq/Z9d6StaVA1A/MlB53xfrGactjBW13MEiAb9Be2MKxhiN0rvNVSYx5A
1lr4bVEFfy0jSb9AipofK2Vabmc9q+qdaV7GppcR8QwQfst4VYg4+Sr4RvnkIIQTlb5ldMktbQ39
k545lM7sxTrEYLwPRcb2nueOsp1iAaHIwcNc30EXqCjxG4QKD+hZcJFryHXXDHqSzBIbW7ZMhNFx
nUt1wXQbqLcXWagebblC67fO+h1hpa31hqHBkiMXxQ9Y7SraaFoXJG3pBwWk876rQx8gSutW8zj6
yaDn/vWZbo4HYQtdM+LURdbEDTqjqpeXPlJxyU87MvEat3hG/VrQ6agP6tJ0O1HxYh+/QCMB73Fk
wHOtabRT7tAEBOUNjWVY3MAy2yfk6EbKDnp+D7TBegQ/Ye2EhIvLVQwKDB4xYVCKlEPPN1XcD4Vd
93rp95VduI6D+FdJ5xKcYLaXomzNT1zfjCLwCmtRcnoWqk6XpPBjS85q15DyOr+JQojgrrbI3YmH
Q/oDDdn6dP1LXtgqotyPGK0MhJ6DKqzjz+dYDgBJgANVvgRl7EPHM5aaGELGhyxBDwJWaNp+odaX
+HUV2l/BIxd0m4YgfIjAYtGSANjlR+A5PkaREthuptLw/IdoAlVK5Ii0IQAcn/9Eck9tiMyg9O2q
LG4kimnIRLTVyXao/UTLrgnK1u6mnvpieyOwsavPHjp1l+u88v1qrGco8Fl0xOtQv9czYa0eJnu8
2AthDvENuA0F4Q1iEf86n2Bl5nRC867yg1Gn7IxC0TPJRTjdB0hNPFmzuaDbNUfa905SrcdELvJn
Ux0aTJ6aRX9ftYDe377kCvqj5AOCl4mRxPkvGrqqHtoiqPwwI7d02rK6oe4S+XmRKUcLtMNO/N44
aQraWsBXdV2wmkTO8Cp8U63QilAeWfJEi2/6pvtlzGbo2xbqvdc3/MU1Tzonc/WCWueSvzAFW3S8
AEOVbklCsty6phxrfx3s2ncW8PIuEPsHk0I+qYA3r/ZsOOL3MBRp7SPLIR9B+BSurWnSnb1ko6sZ
4DPqwNJueTHsuUxfviYFTQRwLpEEepi8TiCRtnFKa9RqX6MTyfM5BZNhWZHXoYs5+FWvm7ddOfa+
GpHn6J1TPUV1337jhTT+vb7Wl19VEQLlZB3Gi6ue+O+vvmqK2h+ednHtL4od3EjTOP3nwNh5Hjuj
7ncWfHMs8koe8RT8UcQ8H4ueow3+mbHsWsZNe9LkY60kizvNc+q/fVqQKkkWMaYiYV5lN0Vv4LZl
Y7Isz63uscWyWzXIP6dKnexE58vNKk4h1Eu0rPEpW0ciWiUaOFeHTzmlS+tSFQYSGrVhtSf1JH7y
GaaaPWMaLJ1QLhP3wfnqwRarR71PGr9v5i9tZ36SYD94y5C0vmFWk7dowpxZYA9qqU53juTWp2OK
lD6EnDUX7vngbQnEKFqY5ShlzrGhQ3MLGCm+SZul2hnq8ppFk43+FeeClx2Z8flQsA4U7KKjxrcS
AyGbSjafZzInX8ZUElwNbySDVpvT7NQ6Ns/k63FXabhq1pGc2oxbQs6hQzzgkZzbylEtqvZYGDHg
U8VqbvPEcbhhuubjojf2z8IEsvz2c8JDjwoROSHFkDWDBuu+Jo/SAgePujcPINLlOyuHmls3zh5V
bmP3CtMJ0jVEIfm0q8XOQ6ONeJ83yPsZhUe1qbsvKW+/UT/sxaMA7QqOPQNRdzn/pCYNGO7HuvGx
sihO1TBHfgHR350KZdq5pS4TA8jFQgcJuVTKSGvDnRK/+dCuVU5JnTW+ncUVhCCt+DtxqFx7WvK3
6j++zA15d5k5qEIH8nxuESYM4EGshi4T/hkjbGovS40/oAlgHxhptnM6Ng6iCJ6I5qN0Cax5dQsH
eFcrgKJaNBJCZHEKQ3YNqsyHmUXdORFbe8PAaQWmIbcDHhPnMwMubWGc1LR+w2q/RyY5KDzHTCB1
XY/VW+OQVfNuQLUFsb5VbJl7zCTSNGz8qLNt3wm6R4ggzQ4pZWvd0JbEKoOyBgTD1SCYptBoCcbG
HyMn95DcGY6h1S9CAz988zsIMDF8Xtx+hE/S+vi2itENzVS1PsLPPO2cKDwGcQvGZYindxlyJIc+
Hqqda2hjfgwq6ouiAmutNf5LKY2qIRlbX8l5uTvN2NxAU3mu5lb5l5EsBLgQVCF/WssFKLAKi9Ep
Wixb5eEOFx5GgjZ8GG2abm/eGSwjykDCqV14S57vwFZQvsmfWj+bx/qZLpTl6p0x7OzzjZDBtaaQ
mFA1FW4/56OYRWAu06KzzzNcfZKojG4Kem9eaNL2o5T8D2kQhFDKwbinEQzXIvtq0GpKNvedX0Yw
vnt5sty6IA1M8mjaKTpcPB15ifNgRA5bSByiTL9aQSuEcgAiFsnfIJD+1qOp3zlp4/hWDVfjECzA
KA9y01r9IZmH4b7UJNszUwRsPDYT8TrWm69paBg0p5PlozZK1re3fWKh9Y4Ln4Y+PyLanJbzxbe1
uc7URbE8wED9A2qlv8ewrndO5PpwvAwiZBVflMGps50Post1X1ljb3kB1UtaylJymmjkulVs7ab2
62i2HmuVecZzNzk9mFvPnBur5CQuluJJZjH/ViOn/RsDVVKeMHKm3ofvcfrdHFs9PFS0jqDIRibu
fRaWD5afT3Bcugo0+RsjIcuMQpHI+YUVGJWT88WwHEnuA2KXh7xIdwdnZDrA7VZ8sOz2Dvf/ci0Q
ikAlECUO2KOE9vOhpH5JZRs0rTdIhvo4JuZyWzlLtxMlxNd7nRgLXVlI47hVILtE8WGVuEnQEqJF
ShAPRjjzaANHv0UhE3xgmk2z385V8akdR81TcYHYUYm53FhiaItqInY5xKnV8Wo6ExAsFhZe0KHO
1ypq5eFXPB3nLku96wdlcyheNEQOlHQRfD1fywDYkAai1PAsp8jepREljiXo8wOsii//MJKuo5xr
kF+wU85HEh65AKhLvpoj0do0+4BJtUiNTspbpYRePh38eN5oIm9fmzvLZQlxNQt0oENFchO28Xfi
WXe0piRBhTUdBbJkz1F6He5XY64vlXrmBZO2jDka0uDJ8CoPWCID4ptgd8U8iN+Y3qzHW23PZXK6
kdIS49VS6S808eG7ac7Oqd6cFZBpUcyg17iuKCyNBbCXWhRkhjEFKgFuJasG+mLpMgFJt8OdLGBz
PLp8jtCmZIqrKAKnDXmg2tRBkiXZB2Vu7aOtToZb5wBBeVXsqattHnKyKiSKKMKhV3S+Kfsuz+Jh
0NgpMM2OsgFnIIjm6SmrpuigqkByJcnMTmqjJTuXx9ZMeYOJDIHqy4WYj9m0pFWJQxUBCb4bAPxo
A0tdcdNMcnOrzNL366fvok0i9gttAiELRUShAnY+07oZVJD+6JOrkRRA2bXLu8AAK54kIwwTI+th
zELH4+6Wftla8U1J5T059q0pg3YQJuZcFtScz38CN+ncKNaEJnJlCc2dBAZJbEvGbYuO2e0spXvW
a1vBjXwSGU6anDTCVnPuKwfgS60bXg9Sy1tsgI6dWc1+E5Q/ry/v5tRYYFAGdI/xzzmfWp3FZl9X
6EvDdK58eYgLd7AmCzTdlN2Xirr3GLgoK7x8TrSTERMSSd9a0VRTmwmUK1OzQKH5SjjIxzynOEvj
QHVVxEFuMyk0D8o86k+mk7SnHETNQTNRl7g+c3FC1tckN5XKMx8hHlLd85mrgHQ6HGAMVE6tAFng
kH90sgJtWpiu1Wih3eCoLu113Lb3sxDctxHPIBldbaYs7bM0VHu+bdM5iPs3rfphNCjIdWqc/9Z6
SfpjzJN0yKxYf1atoD9NozTsVc82d9gLdgfdKvSPVlHYjFsNXnqFFryT9jd5mUbfIW59DLNFOV5f
582RBDqKgiD6WOu6vBIPNKsC0pG8s7UPAcy8h16X2tsF0emdT7o1FEm9OKFor9LpO/+ktWyGsyQz
lDrTlIgzG6I/FcLjHO+K/m0OJaIvxp1kkOumeFhJejvGRKUEZdxDZFXqtyVNARKaQ/z7+gKKjbje
qOL9TO5BofHigZllnd0sdDQ9/Oubn4glcL/okbmzdhuBAI0o1FSx6BS+cau1axalo3BD6ExGan5m
31jf7akZHiRg+F0fzjuT2lg/nQ0BmcTgKUZkPf9UagYeUpF03cvmSjkVKYQKjqH9Uyr7ca8ktTkW
AA6onAxprE+63rajnhcx2wJvbl8pVeuuM/RfmrOkn69/qo1bmfuY55uQnMQtchVNuwJPF8sil8r6
StOPUG/D96YCLt3N+qXRoPTbMVaSDk0VVN13vuBWZAEKwuMWL2L+rHMQqmtq1c7kBKNsJccx0RtU
MTo0RGyp+5SlWX4CSNwmbkhcuiuSofLpuqRfry/B1mKLQ/ECKxOeN+cfdiqR0GgmsuVO0jv5ALG1
uktsAz0KTaZwfH2wrU2LnhkKqSAiKTiusiDLQuxBDnKeOqlDmoWSAvgqYwQw0g9D6hlLLe1pSG3O
79WQYgu8ahBNESBwFI8Nz9GH7rZV8snvlMh+CqB+H67PbnM30coEe2PxNl17ZWpTKUdZzXNxKlHO
PfDcqk8T3vE+kGULwk9npp+DyWq+SOao7KRdW2PTdLC5IKnLIN97Pk1cJ8ayJmB4ZR4rD44zDn6o
KvnBMQGuozc/+tCQfsZh9daCLvmBzubhakJkl5b26l03LeDV0MzXvaKx5JMVg3kfMg1C2jQv/vX1
3fqUGhakRB+e5RQqzucI6UlKFxOLALPs/hRWajznZtaeDDsz/mGfUjaWaZSjQUTyfD6SBB+/VOzS
9HKCqze0g/6MwofkSbOMPvJk/bo+sa0kC9cyzJcUAULAvfZ8vAk7Vxj5GJTYdRD9zAh7t1GdGPdT
oBa/HAT0P83AT2HHxpIXS6PxPp+x80nLuN1xunkBEK0uLzxQcJXnkheTX4WD2BngI1Aw92xeC66E
yMpDVWIpvDTK96paKnj7ZnxfI7F9WwQYbTpyLrPJzArd+RTSbphhUmOg5Xd9hTaSP0Ik/SSELanW
r3GhQWkY0C+5vlOpH4/AOCxPluHJtxD/Ubedwztnmdqd6sjGRX426CpaVVk5tAEoVeGfPhxKS21P
oIKMnWtgKyYKZzUwgXx9Klrn3z5HQTcex9j04kr90luxcVo6vJsMOXlAg3tPVkscx/X3pV6BHCLx
CQH/1RmaJXi6KAKYnhyUCtLeoeo2uTk+xgpaFaFcTX6YjLKrwYI4jHAtn69/x60jLHrAtM9pcgFG
P5+s4SSDhdIJTnnIcnhBGwt5fWgtRhwVp38ZCpCc6MGCdlqt6xLSZdIpmXlVGU03kQGomBd//ZQo
+l5yvvkJcfqm4oSmLJXC1ayCtKKtiiEL1EJMNopQfar7UfFk6mieWZV7CM/NVXw13mpjCoGBdmwx
EUEJFIYmKMkDlcXFdyR7z0pjc2q4GWkCZszVIn7Kq+vTttGvaSnoeWE7Bgjy2tnkJjX0KDcr6uGd
ocd7HdCtyVFME7AWajPoWZ6PaOYU7KKOkn8Ou/2Q97Hq1nQ4XBRD3wrUEXfX66FW361unbhnSrhP
LXCmYjQvvLYuhp0q8taRo8BE/4cqMlWR1UZs20FpEg4UYnKoSmqRY/eQwRXnLlND+WREJIBZ5QT3
JVyMn6oztctOgXnzBxDVuTFFJ3TdJG+DYG4jgG9e2mX26CYpJljaMDh/EaeQ/KTgvJvaIB0RRs88
xY7T928/ifR70TnjKoXrsrpTSr2PHBI8EeH6Am24qkLVxUZC7SPwvmRPvHpztsL9ndVG/nh9GJtE
yQojYDS1VRA3C8b+aYFw4EXd2N+YcZwfVSoWD1almO8WY9rr1WwlYnQKQArQt6IgtNpT0BMU0DuE
c8VBac+Vx+J7LyfSRwURzKM68nHToeoODbrsOwFv8z0BwpK0xeLxhCfw+cmZrLaXmwn3Nkfpl98D
VMcjhfjyxi4HB9mniUlLZeOKUsehNRpktxaj2utmiN28vmAEFlx03eFvrBu5mgRjPgBl71HDgh4b
wMqmbz3XO3t6Ky5hQyMLSgrMpnXlPUv6khYCHsGG3P6nZ61yjKoqQSNK73wqFXsam5uzerlIABHR
q1lv4SKz46DDsbLVm+SwTHSezGXeK71sbV2RAQjhblE+Xd2OUtg66dTz8K3VcNIEv3t+R1MXF3ik
ARpUp1o47T4H3TZcnshK6PVWNv2DwyTXs0wlkyKbKLetJovEjT3GCpW2QFnCbzI3jTuMY3EnlVbm
QSlEc8Tsq6Nsl5qr5xmKN1Uf7DCdtr7v69+wDppyUsdpi6MmiHvcVZaoeVDaXL1BVzV1ZUyKb67H
qK0PTISCjYbgMVtqtfRoEuimFVIy1styvCkR27tx4nn8eH2UrbuNUgNQEazPGWd1QseIqqXATXkQ
TuLfSELg4mLnGYoGzhAMbwWIiuvNRl1bhf8mYPurNVR6q5uLhfxV0pIG2QcwR3dVjGblwY601nQ7
pBsjtzC7JHQ7oOl7FdvN2ZI3gLYlGEBcO49HejMOmdQ2lBaMEd3oHAGQBR+5Ozufxp13i1i4ddRh
W7JbIXWSWa4WNh1ns1jo3XiLIeehq6Ron1jSXHgd0rJ+nAmT+RlNquufc3PUl84wUG5i0GrT1AVs
31x0blNUEG9LM/1Uwlk4yWOc3yOuld8XISf1+phbi0oRDjDAi+nXuv1d6jxGX4pjEfqr75pQXj4r
Q9yh1FnvBtmtQyESWsrumkIdbv0BVW0aQ6vACrlJymMJzvfdqJThztETq7T+duLFhj+d4IKuZzRk
jd4rMx2GqFS1/4yiLUavyZAXmeNC9yBSxXddVy9YuGXjDr5kczEd3roCR8DBW13Weh+qkZHluOP1
0XDbRhkGJazGXdiE4+Efvhu3Mp6gQGeINOeHwVFqvBRDysBOXeX+bHU/EYIYfPhg3dtH4j0Jyl2j
zEbJezVSM06KAycIJ0UYr4dhLIK7YUQfxtXNXju9eVYGXHA6XjBK6BCtQgw0/WHSysT0ujmMvU5X
JB9Jm/ldlPK6vD7Uxo3AUNj1sEXos+mrb2XqmNRrCTWSsOylv4lqQYVX1ehH39RIVdT5nmnoxmVM
u0vETwFJo1V8/sEsZUxj2SSkKKVdSE9jLsmfqsDJZjcb22q8S+IKNfzJbvSnHiUiNL+ncf52fc4b
B5DNwhHk/cCNsS572FmokSxT+QFRn3we4G36qA+of6+PsnEKAM/TFRGFFVoKq/seCHSeqMgjeK0S
xPdFN8a/614q3YA0ZOcttDWUTlqIoBJIlwvzqqx0Wi2JJ92zUc250ezafEYZLYYjMbxV/Z3bj0wK
sxMQdnSx1pWsWaa6DESfjvtQLX7oBPBA+8YmZQrjnWRl4zOJPgWMdnEQcMs63yqm2SCbOegaQiTx
dIzizDrFFlWN659p4wCQjBH66WBRmDNXRUm9t4GUiNuGJ3LnK2pffbWHMf/tSO0vW427X9eH2/hU
gpdM3Jex+CZ/OJ9UY6O1W1Ja9bK8rZ4KdRxPhdOPvqqMe4nK1vopBEYWz6IOuoYhcfl0hrLQXELJ
SLmx66H3axR8d9ZvexRBW4FVCAhjtX6ISaOURT5AJgDHi5REfUA1+q2eDmw7ntnQ80WscngGni9b
6nQmsmz0U8JM6lB2GBZe94OMLmvy8+0fCDNygjzXM2oAq/kUspA1z2leob6oP8rFjPLwHMWH1KTD
eX2ojVhoIiMDhQzmKY+u1VB5UdDLackkCyVTXC2sEAcOEKaRIuubJmWR7mrtIt80/RSfBqMln70+
/tZe/L8xJrFYtKbPF5Ucy7Kdguy8yE355EzN5xJJdtWNtGX+cn2orV3CGDoXtYL7x7qvKgcF0qk1
IVevm/bQJMVcuHrtqNnOlLaW9PU46vmUUMcZ63jhKWDObf/dQjTwdplttP6tJDvW1tKdhrwy/Egq
A3cacWC5Ps3NFRVvHVxjhWbCakW7pDLHriXmL0juPaipjaClvMyA8ZVPbx8JfLJII2EzqWtGw7Qs
dE1ilQZcn6Y3Rdk4H6KWV7oaxObOmoqztcokmY/oK4K6pv0uvu2rYuXkTHaZtfT60rnK/ji9Lt8Z
nZz+DAE03IGezh+NSduzi9haSZoS9G8dGhRcpOeDtsAkskRjb85JqqHWT1NkKILuxgFp4F1fyo1M
WdwvorKClxFb9HyoSVOqZtEG3au7icdMGvTdKS7LDJV4Kzg2nVE9V2ou/YdfzV5ZZ+vy4XajMQSo
Cjj7auhGVatBiiJ6m6mqnvKShk9hoVXFHaH5rVw0O4nl1lRJ86hlyILwsC6jSQiQzSbJOUbKqnGL
fyzCg1PQeIUWtqK3qLplB+0njrp+52RsBQDBJeKLYhwDYfR8kQc8ouuFo+cxHkyEaYpyF0Oneid6
bw1DLitqdRTc6BmfD1Pn+v99C8Gm5vrPsrGUU5Up805msnUiSBmouSJbAMZgFWWaCHNvPAs45nr9
XOapcaraXDrBtkaJjDbCIUFu7ub6Lt2cGdcR+xSKD3Tb85l1lQZbGGV4j64gPqtq0/nD4vy5PsjW
xLiMoM1jIitsH88HGUopQoo6sTxU/Gm5oDGOdAe6m+TnrRtneeX2ZbzHfNiYmbj8BNoXsR97DReR
ZkUuZeRiUXTt+8G1Erm6bxCzfnvfkWEEnJiUH0Tham5xFEq1lFGvt5VW+lshZPJZqay9bvrmZOga
g/smnIBZOF/BCB1bLUo1nomVKd2YoYRqWN33+s4OFD92FZOhsCqyKgq1wMlWk9HzoZSTnjacYSX6
Ix7XvwLI2e+qQEOBdYyfkLT4IU9Odq8OCK5e3yQboRnKFL0kzKeoZa5bSUoFKCJHrNuzutC5L1o0
IYkneKI0yqRb/zKYChQLoRvuoHVntRY6nHos2jz57Dyje2L5qpHTLpb7qpx2gtTmzAQLR3iE8jhc
PYaHNgxnMJaWV9YVYuVW/XEhbfH6Jd5zfN/aJgrkAAQELG7WtXiD3kqo8ToB/Yy8blCxlcbFnZcK
N4Pr3+qlhH6xUSgykTUL1Zo12SIbZWp3iN15cjPiGzGr0cNQQdOKZ2u4yUo4xR7Co5pXox6aHVDw
VZ8Hy66OMbX58NCMqFW7qantetxubmCwxBRSZDC+a1dnRW1raelh+OBHLP1Im6i/44lc9W499cGR
9bCdd0KvS3FrDY3Jg5kKBtv1xdn63JQYQdmISi4CHudntUzqeszSBrgFD4F36HH1CCib07EZ1d1c
eyOyCqt28YfooK9zbSU2gl6joEHVNrJvy66UTrPRNweTLfd1jIrpoGIB9g/7mTe6AKGRybOhzico
J2aLECugwrQ15y/qOCGSq2T9j5wHzc5G21pL6tFU4GzEt4BKnQ/VAHLODKkgKKg23bBADaz/UjXL
i1NfN7J+vP7lto6PBrGWNyEUMcAI56MNejgnONJYFDcVNX3O7Koyjnptzf9A0+DBidwVACI2yDoi
9M2wSPRf4Ygt1ZPVKPbvWmv1/67PRvza9RmF004tH8LwZXMz7EynCQJinEwt+B6LEeU5yCzzEMUq
kunjhFvJ9QG3PpYQKhP1B2o1a8mFIEhDB9Cg6RVOYx61HBgdJmP9ERO09B/OGF1jvjrqRqI+cP6l
aE0PSk788wJJM2/bTktvmqEe/NKO9tBMWyHl9VCr3Y5At1U2tWN65O2p35n0Kcyp+96hE+PF4+S4
46IsSN40nZsnVrXTK9nakoD1kHwED0jAXT39Slz8VIN2l6e3uvEeYdvkmGOLvJMFbn053mKkSpQu
+YQizLx+i2W8occEbEU6h83NHKCPLgFRfBh1adw5Y5tXh0FNncbsy5N29emSsAQzX4egimolMG6b
jFfsQZWHxnElpLJNd6hD4vMUUj5+NJcwxtBgwk3bNWdT+Q6ifzqpRT3+GTFwKXd+3NZqIygEGABe
Ey+o1bduITFliibq/npefZ5LMB6AfP8BNANnmhIaUCfxPly9JsKowoYdExFICkrgW3r7s5Rr6SZU
0E96+4kUlEhhEQyHf91dICOfjFEFGikviM/4Zt7EyDDKSplx+6rODrd5cxdRqlMQ4CemrTM4dSim
Sklp8ytGHf3A5ku5STJZ/YTirLlTmt6695iVQuVAJSdeJzoyvIqoywVKBiapr/Li9Qp7pD6tzpgr
WeN0J5mR9Pn6am4FVC4imMO8JgRS7fyUKHOBVFBPfOOsRw+TgRIwobUq3NppZa9qhz1U3OaAZCNC
b0xARMSCvzqWQT/TPEfX3ZOUUD7EkuL8qi2IPUOrRV+jUttrEG2uKs9o5OgshNzW5dBmaCRnlumw
4RHcPWZaZ3xWpLw/Dgsm3r5ZY7KEOIq2l01unrpXw64iggGztasrzkM0yuqhidGtH0bs1f7h65Hb
sVlEU2Nd98+xqVCx9uF24qHBi9NQZipoEegTqC3xcOBtiKbG9TG3ToQJkkt5ebMRUc4/YNqk7QDK
h5YlkmiP7Zxrfjjq1rvUtuOdG3FrEcGCIjlCokRvdjUU5l/BMNF+8ow+TjHRksFxuX2OjPDOOm5t
EupayBmSv0IGWg00020qlBx+e4tQuuWWZrccA0XIo01qEbh25qCr0dfdt+tLuXUNW2BgLcAJQmpl
dUXh8BGHQp/Bi6CyIJPdYcLRJGAxoli7x2bePJrgJg4q5Bp4r7qzE3C2UN90nYUKCnwBbsrVWYzK
TBkXEDh0GOvQ9iDYlM9GtMiJW42d0njNMowPnV41k6v3I8DLEWj86FY9XpQH267LvR711ncAhE44
EkkeNuXne2uBMFBjjMF+LjPtATx3eOTJjLFrJxcJ5g614mmxVO6sw+aoYDf4iwgIyPR8VFj2w9h3
JJWJJouKYqn9TdIpucd6d3kskQ50oVdWO+nJ5uJzrwBNpzYhFITOR6UTJRnaHJOYg/g6arhzHNqi
iZ41c7YOEdjh7w4YvYeCy85HAdskVwjir3aLicT1Xbh1ygT9SKi6EEfWCQImUuYgdxSViiEKTrwV
QoRUUbj8l1Gg3iPrQjn1onQ1ZUB3e57xmGEkt5o6Zg9Yqe8J/Yqwun4fcHuC8SRnR1t9tahTImla
I94Hzpi1VF1M85RM6XQasdG67XqrdMsgU3wzqeTT9fldCBzSdxOvY1CFFG6pjKxuUqtXukWvcA+z
urR/Vm1JPgRZPn8JcSHsfQm2d39KU02t3MGwxwctZl9Pk/jg+WQ86y9Cbtd/0uZi0PHQSbURXL8Q
6w5qZB1ayyJ3CeZf2iQj0QpwrVdctVqm4E5X8Jgl/dYfpkZZdtZj657nHUhplCo2vf3VUW6WQtHC
pbc9Kcj75FGq2syLClV6CvW0Hr7LUajvwYzFx11/fPGqUNE+FNnaqkVAboWNCTKA3hgEjvFO7Szr
vVqj8PRenWr1OZ27xm+NWtt5zmzMFIA/AQvQrSDoivP1KqMhPCJsHOS2hzN68pSpHF9lyfM/bSN9
XYyh2Blu49KwBQSU9oulADZTz4eb0zKtKUCxz3rNfM7wYfMmiKU/UJfCDmseHP0exRrlk1PIGbhy
ydgJXFvTpTTzQjRgm68VgOesQcc1023Rig0qVxqQLXBTCqg/lqZ3REplL3+ub+QtYDGvb/rawsPA
uDhbTY6vkNN0lje1VfSlrQf1ZI1p+Az7xvwTpz1u3CaeqrhjSr+0Wetw0krUnTC5cZr4DYBxkHwG
3b3udrdmMqOJMlPxtIrl1JgV2gLw0W6Cxcpd04R6Bxvdyo8pLp/e9flvpFw83+jpw5vhkbUWaOnR
PgYozdBzHs8f6q6yv8BctW+VxbH/uz7UFv/KZhzR0RD9Glksw6vdnGNmlUaIm3iDUyWPpAHOX0vN
IVk4kZoPbpAoakk2kDaPuMJiejPLhawesSJCPLGQhT5zXGEcdsjaPCLUNSr2Ptd/4sZ9xS9kJ1A6
4OJcd45NqY+QRo9tD0+jGbO9pssfqB5rO/t8axjKZQIRwt/auhxcG2UulzF7Dm/4qPRmDOQGv86W
7OP16WydJ1YbhJdOhe6iD4cffdI5WkbUQs0oPGDAWH+SWzXA75KNbAXhh+vjbc5LyEMKrBBqtKt7
StHSYrZtkurYnotvoA3kP5bZ72FdNmclgE+AjZmTtQr/bVXo8myh4pQvy/iol9jGNtFSe7Vkde+R
q9g7IhuxH18RnXNJmQPYxCr2lzY9vySZLK8aeyk7yGhuFEfNiLBrjxZs20+lAnjdx7An+np9PTdH
pk7NexalP3Otam1WtjE7LW8HW0qTT7MehJ+4K9iYamVy7+cKFcNSmndCwtYtQJ9HSMfQB7woFg41
SbiUkLRXg6P1AKOW9l2FldETBD5YtwomhPURadXob/Q/zs5ru27lytqvcobu4UYO/+jjC4S9uZkp
iUo3GAoUcs54+v8DbXdrgxhES7449rHCYhWqVq0w15x1ZIUOrdfpDyoxJlUvSlsgxhcpiXNXoc9o
2FcCNXO1kSqaTWIefLZQfZ5sdaz2pmq2DhRlLCBAIGUpG6yC9MbSOoI4wqsW+eGDCmWk7etTdZ0H
/reZhH5nf7e+KuxeFJoJneg+rV5ZUxkGmaauyYyrco2qaH2Rd+KdNuXVEdWq0K67ag/vuW2SXBc6
APKB9eCKnwp6RoHQdGvoxcA3QYfuVK05uSN+/kuhx9lVEPTaDgJ5y+rCCgSkgm3lrp5/RDk142QK
RbpLCuWJTAgFT9CC9hTMsfVNLzXdQWVtl9Rl62v+YnUdLOvyGEFmRldCmBrx3oIB7DBm4vRlQptb
dAh9BtnuOpk6hh7pt4LcqYcqLhpXaocZ2vYSlCNCiMoj29i8C+Jius3Tub1//WZveUq4taB7Ad9G
w2G1NYowBU1BE8INR+STCyv3b5tu/F3iSfIGppSM5TKbPDXrxAjJRDHR6AG5QzCCYM5y1RETpJSJ
4drD6wvaiiOYxqDCSHuNuvjyVX552yWxRjCzJVKVrL51RwEV4pgK2BHyqWjn/mzt3aJH9KyfgNTp
6pXJdIK0PDGB9MZpcqh6XzikstHvHN7NBfE4PwM3QRAsP8UvCxrjBA0bZamyZdMTgDwkHOv5C7Xg
PUjJliHSSaIqmZCI4f9zQ6UodWVagVYTahpnfqIMjprD55QERPu//ZEsuDTh+qEwwJuy+kg50tVp
v0AdC4ZCrxoFam8Z3LnDqGK9E0ltrIoYj/CGLSRzWfMZqHKiMsMOeH6OIt/Lyy45FJTWv83I2P+B
KTJyMHE0IWgTrL5U0MMaMDDIS5RjoGqgmSFqZLAaNLG0V/Hd6saQ/y1zOAt2BSKc849FHhRKSVwa
bop80lGSK8GJUqS+pj7o7JwaszMmRuU1Zj/Z/hQwTpdJ1TFEEs4OxW46NQiM7CBqNvwdDS+d/sMS
DYFhO/+RJjNHKzxn+WIXobCk90xgFRLxsaxHjjZ0svf6Idq0B4KHHqnOcPQ6eOXJjmepAp4RDoIA
flTSZm9CdejDhGrlhR/W8k4Uu3WULGoMKjzETGmvZUS6RoH2sCcKEoZyeIrjIjgNRALekFnVDqDn
ucOzyvMpIqlLUXgRIFhvZjKkPqA9nixBKhDxKFq29laQ6gYWLnrrD3Ei6D8juak7V8Cd+vZMZA3b
C5xVFfOC8djbE9ILrZvJEaPHQ2OUb4mFJUQ+5joT7Uaz5vtyAOPolLPcP8ZMQeTIx6ZMuDOvgzxh
SiwfOpkq5LdxujCOiGLXysgONqH2o5BGUbODFB4L9HeTKGDgtuqp6VVV/ZDOZfckj3WKym+pQ2M2
TblYOWLdFpOjhFXygFZsVx6h0lNEL0b3QnD1OqvfxbGsfZ+rQn8bZoH1tg79enYb6Mb2egovI8ul
h4dcnQEegn8uAcMvPlXtIB/RpB54gimXn5pqar0s0tpjpWn50TLg5Swtots29iWeQ/H97x7cxTqv
EyHQQrSy8n6dH3R+mSx3t/GDm9Eq28YmHdVudK1vVGcIZfPHH1gEWYSeEcT8vMDn603QECokg6Fl
E4d8q4MCcSZdKe4lIyy9pmzNHU/4MuBa2LNVcEaMoy9IvnN7haWF8tTT5mtRlIDDJGwP6C+0ToGo
BRm0BI8xc1M72/ryemKUDhHigIz3AtM4N2olcZChrwCpbqOnH9o5kqlF9tqtD3J4501ePPn57cQU
/D8UHikmg/w8NxXEnTBMPvllyGV0skjw75CT0XZq9i8d3LmV5af45ZRGkzJGuU71vJwF4zKt8u7a
SJTUCXsRSVMF/qM/+Wz0oIDzMWjDs3lu0DelVBjw8GSwLczT8pw6AMtRfI1r8J5MuZ7iCfnD18/m
5mdbQJgL+G3pEZ0bZXpT0RjpoS/Vhs1bXUX8tPP77H6ododTtkxBBcaMBZSkVCNWyVxRdW0jaFz7
Ts1hK1H7yoFLUrdhh9ljNd66AcrSbuA4Eoxay4/yy7cjs1iILwB4BS0CpHmvWQ5NOf/RFIPyRp8H
zdbNbG+0fevAUDWi1QLceRHHODcazZVSzzJbiYh5ORxHKaof+tSUPbgCqtZBnRY+gte/3uY6FxYR
XkUYudaSpyJ8Hm1jAiisqkg+mWLeu8wqVtfZxNCPYg3JEV6C4vgnRknJlwFdaqWr66e2ZgQHErCX
JhULhvfbL51F3B0KQusIUzI4SS7tLXS9t0w9M7u6hHZMeuO2V2cHkhkmFJNk9qjE5m6TBIGr+nno
lBmyKnJmzTulufUT9WyPoJVRAPwnsev5t/STxhKnPpq9IWnrh6XndIyTofuS+FN1CXbQPJZxID5Y
VeE7slTB8fP6Hm+tlyXzOi6MOy+8qVF2dDL0kfUa4RcjrkcEjOlP6upwQqZ8T2Foa7UUeZDuxX8D
Jl7tbklqOoc0l7zAl1U7narwMi5zMT+UzVS9Q76cWTxpqj/73Zhet6Mpf/mD1dIjZr6W0Tgi+PPd
zkz0sOumnz0KFCbUE1riqmGb3uidJKGT3u2NaL6o9i+fF0JA+Mgo5NGWX13VwRqFRdua7W1z6WIe
ZuPHkpQdm66VPHXKBlcoBRkh4Uq8UqUkfBeCWduJCtbukJ+Bu4PYCukKDUtt9WCOdDUaPvLsobA4
uQMwCifW4tSJmVHyXt/fTVOcJPIDEFrU7c/3dx6CTC5omnhwo3S3apiKhzYXy8d+zPfmHDdMcV24
pOSXdJzXaMa5jTSzaYrZA9aov9WVjNRgSOKrLBF29m/t+9g/KiYwUvGWgCuyVoe2D2IB+EYgenKq
h64gzvD/jZPwLSCsv42hmlTsXM2anahga306STqhKf/h2TzfSoUKqJxnbKXRiIbjw0Jj+3RBT1Vs
1jtP89YpBVHEvQA9wUzieoUIycSCJgmz11vLtMdojBOFgVi/yGh8fJ6UJP0+m5MBGa8mH6S5NEXI
cGBk3PFFGxu98KEuY7lgZF7MamhMkJp1K4hemwwfhEAVLjVqaJCy5tMhnHsaNC0zWztGN/aZ+HUp
IkGEyDzK8uu/vOBzpqXo9waSR3oiHaUgEA6hNkZvRzLfnfdsw/uRTNFHADJA7Xc9UpflVN4lPZE8
X6pMz+QfR1OCdDrK5MmrlLK7ttCcchHiyN2iG5OdxP3lShdijUW5ixlkLs3qcipCMYooO0lerS8I
mSwIPwVWWrtTMM+n1/3Ay1dlmXYm6VpUJahbrNxelNVxjYaI5GXAkRwjS7vLTpTny7K0Slupm/bx
dXsvdxblOjqqFDg5yBvMajXThBCle2PE+a3Fob9ojPa70pXJvSYV5ZXQWNKlyJe25zJP3detb2zs
Qm9JtMksPuXulYOQ/dQPCrVf9H3U/EqIwp+ZVgX3RpOIh9ctbayT6ASoIVUOaWkhnB/WSe8mczJx
RWMtj15hyclbyPenU6DlFLyntrkqAiOyBTkuXDUerJ1yxfN8xq8JEQ0wfC3kLJxUMKtrTEpX0Zlv
8n7y9EQOlaOi+4lok/HJkJbrQXjTUIywnIDR8+9mKTXDYWkJxk4ktvFDSuqU3dUz/Cd2KAdW6bQI
qY3P0ybTVUusXl51etZSw4KsKjqlTezXdlWZVLoSo/OPaTbk5c6ne+lyaE7QIaaNxdroVpxvKN3x
Sgragtvvm8UREbfRk0px2TzqJmlQIhk2+oX+9Ppn3LbKDZQXOkUAS+dWszqF01rEapR18pEpu+HY
TmhMWlPe/qxH0nbEKMOvrxvdOKVgjc2F8xMmbQoT50b1QcitCTUFT0v91kZQQzkZWj6in40K/B+Y
QiAVhneTbG8duIPvU2q9NUQvakr1WIKAdvDBggOPZLbzARentT6RRM/kJNgBm7P6gBAtZ3kRJiLS
xmbiKFE8HXXfjGxRMPU7y7cET4/qK+r3tff7aySeI7oDZwe6YPUNUbgKpxLcnyeOjBPqMl9TCg3j
wAsT7Fy7jfeZ27YIlvFE0b9ZazCUeHTAMzERCEM1J+B1n6fZqg9ZTq8jEcfqoq3b+nJUQMXbeR1X
DnjLdme9Gy6dG0/2DiaevGgNsIyMQGeMsub4iOnsxF3WXUZ9HH6vgYRdFxXkLjsP84bBhUVlIfIF
IARI/vy8KmYQyEpVTV6HjvT7oEDM0g+C/BQpsuUJpKA79l5eymWykYYSkQu90rXWRqJTj6PzLnqm
HgVXQm52wNkUHzqGUG8ORTr276fGkN+/foxenl+CHUpZDBsBhQLWfb5KtWsVMyzY1g7AkbMUtpyM
McEPYV7nVwyVfEMcEeCZJuw0BF96A3wBXSY2l89J+nluV0kI6qaaF1PWGushaRMatEmUXkZJGu5c
0Y2NPTO1uqLB2KlxUuANLDPOALTBUpkGmnkn1spwmP2ydCRl3hMg31wfMCORae2FUGzVtBOLSanC
kq8pFWr8CeR19sPQeE+GMLN2bsZLU+STOLmFF45Z5nX0PJR6oLXNhMwkcZ8zUSi6meXwrVoawm/7
VYo+HBeQ3VxDmA3PPxoEGpHe1DPQP79OnQxmzkPRmKptRILw9vVz+TLSWKAY+Bru/EJrsXotyghK
RObWMGXI3akc+tYWjDo7SGNMMYTzaE+51jIIkDH8jmzj8XXzLyCocA2JKpy1VH6AwTCNd77Uocvm
YkIi1BPnqDq1+ah/CHtDsSkWSbeF3OYOQVJzkadl98AjOh9aBindHrhB6gQjHY8d77D1kcG2o7tL
r2Ypup3/PMhD67UPQ7qXlfMAYUsmPtIcoesloXn4+tpf3hdT4t0kpcUp0GVbHV291/1Mmf3cCzQl
dyCy/DHopXUZ923jFb0yvw2ndg+t/tINLTaJLJf4dYkvz5cnpoZfpQR3XiL4gZtagmzrQj/dTEna
udGiBFhNk3ywmtDYuT0v3Tw8GNDs87UZbaOBe255BuMYZLlceEUaakSuknQqY3M8Cp0v2TOB0sPv
7y7pJb6ekGHBuZ7bS+PcL1pJLTwtG0wvEo3EgQos8sy5US/iOvlINXOv5b61RoqKDJcvlJg43nOb
CUE7IZ9YeH4xyk5sVCE4o5DLJI6xExSmfnp9jRuHlbD2f+2t/MSgGY1VRFLhjWoZ2XJVGjfF1OZH
0Sz1ndhkc2kUudBo4OEkNzhfGlqjTek3Q+GpldrbkH5SRMhL4S6BLAN2Yuv3K3g4BdIfSHkJRBgX
Orc3FU0akqOwlWMSXJhJ8dQnRX4ca6gp606zdnZy6148owqQgiBuXnvcRtZrJTG73IPoTPsQ0PF3
LCOK3ALtL7epJONGa+rESWIl27kXy0LOA1uadNCusRgI3mgtnC9UZc45TRnZ8UI/bO6YTZ+u9axP
dqpMLwAG+NlfzIAIOTcTlKUySZOWe7T1I9ic28BV1Lq5Nv3gwTdz9TI0stALAUk7dcBcVhiz2+rQ
DdfoyLWE9aO6M6a4daLoDxH60XuDWn/1hWuzJNduDRjm52nwqrhFj77JMnCQ83Aww3avZrlpzyJE
YDB6KZWuTnDT6UiZMpTj1bKZ/MjE3vhUyvIgOv3UZIkdRkX//fXruW2RpIUXfCksrlyQHjctaTqf
dqwa1a6p7Xld5FcHSZ0CoOjm3jj7ljugU7SU1aANIc09/8btpIL/1dUcPWBTdkMrNR1ztvJTWVbt
znnaeruWMimPCc0i5q3OTZldMUJEYvLxzNC6UYdpcKu8MN75TTZcQ/+Fz5s6wG+vb+iGVXi3aEvB
rLqQOa02tKcYaYy9Uniw5DanYuyFi6wHLlsQ8DtdoUtOTLdqx+hyAVcXdOGxgKfwuUO1ZnqMQefG
s5VWXisZPRUN1b9JcvWH1iudi4zKcBlqcvAsVHPVDFK6c0s2lgyREwUnXhMy+jWbZQMb0TwoUJlJ
g985ecXcwGAFEKLLffLe0GvJiVR5T+jxxaAXrzQsRBSBlIXD9sVG5zmVNV0pTRegcKl7dFJmaIGr
XvtGbKyeglbxJy9DOu4uG8ENX01x63+yiiAq3VEXhJ23Z70Hy0+zeEfopYAAIuR2ftgmlXZnlsjm
ojE5neKm67y5rmJPaxEqHxJYTP0i2xvLWvtljBJ7o4hK5QZIwJo+BDZYQQuT1HeNMMw/sNv5x6ne
nQxfH65nKwCQQOxSQn0B0pN8ixpYn/kQ4GTKtSwI6ufMshrXV4LuNNZ9emiUUrPbKCqu8t7ccVBr
h7FYp6K51IjVhXdg2fhfauJK12liOKqWG3TlfB3myqUSoO9dDhSrX7+5W5aIiKjbAERYBmLOLY11
oQyQUoD9JusZbC2nJGUzjll9FvM534FzbBoDi7MMTz8POa2MVZY2zLMMvF2bk8ZRfb12BjqjsaPI
8/T+9ZVtnZNl/PY/xlbvd2PN3SR0IMrrtiyBPJv10QAmc/wDK0s2SHOEsGjdUsj1SZH8fkHcMllz
kKNGuwjN1nj7upXNjQMQQoead4Lzf75xxlCirwpu3oXmMHvwh+ARPFx3mFDk3VnPi1LXcvQWckyw
PSSgL1pRMF0YclwqDLCCUqUgqqRfKjW3HB6R7qqsQ8mpfFizoaFtjkrdm/cESr+LXn/+GZ7xHGCb
qJmuIoKhrLLIbMDnwxcZXY5yItmiVOkniK0nVwqE+VJo1WHn5VwHBRgl+mLgAwD7gu1Y3blWj9VQ
jGKcmV52bibWzeDEOZ7U9+X6KJDS7nzULYOE0EtzkcIpLA3nH5WxFj9KYH2iA+0z71QxWsp2y645
68KlFO9qjm4cIqwBo4IIlFBrTc/QB2kZd6oFaXArFRdGmfWXoTrpB4OofWcvN03xQlH9wbWgvHm+
tNzvUysfTNP15SF3JaUU7Ypy9KFSmfL77atBPXQh7F7mzIBqnptqRp0sIO1ZVVwNp7AMvpUMAzxI
DYnQ65Y2ngQAP5DqwCaFFMo6yGljoZfQfoFBoE71h6mX64/0gyOG2bT8PWmsfpX7c+CIweBT8x6C
HfNbe4rEM+8RkEbQ3Csf4NdTBWwbpGpGZe0gNXV1HMykcetp/Pb6Qjc8J8U0SrDUneCwX4NEQrSJ
jHHEp1kZ882VKlif5cQqdx6DreMPFI07x0jvgi46/3ClnutaDSWL29ZD9q6ts/AUBXHvqE1nXki0
7pzXV7X1+UCBLl0K5qph7zi31yEwaswajde06bvjVAbCj2zS0wdRytUYBZ+wOeq9md/4eld9zI0m
2JNdeZHqLR5m4cdc5l25gC9KzdFg6RR6LZcRfDE4DFrtO37Vpd+AlouPdVjmh1gKhsZtS10dEbRp
Wg+xQ+sd7dwM9R8rMj5EVtD/wcEySK0RDljyoRdECT4NvjafLThfZ+XA/MxkmwrMQxUdwZ3LuvjQ
X0P25x0AbIVuFEXFF2AnNRDNGFYKy50ruAfwdKX1MIWdKdlaoHW3ZdwoXldpewd6c+eBO4FzXlr/
IDrOvz1+VjEbhq7dtAijx7iSwwtIq8q7Kgz0I5lRMdjKKC9a6aUY2IGo5Y9Ri1o7qP9+prwrdsU3
Ucv8PQzNxn5w0Shqgg/i9VlXN9JATbvOryzXrKXCbtm3i7nBYDhR6CyltojsGlXXw+s3YcOT4JtR
GFkKnEsV53w3tLJKgoRuvstU5Uy2oLTeoGk9QsLj7L5uauPSUTwB3aGjE8PXX36UXwLZQQOtLmW8
cUMk1B4y2+Ae9KZkuDppnZY04aSn+aNaZamXzXBZvm59w5FxzBijxI+RmK47WEXQtLFuhZYLYFG5
qNFwJ1ccwh3HsrWdiHhC9rGwy5AXnK9R7fVZ8RPeVUbnv+ZaHjwGnMErZFL3BqE2XCaAqwUmuHDg
EqidW6qiKhjzjD3sQa45RQWDTQG7qmPMzaLlXcU7hfAtewzK84CTajKOunpbxajKalFpLLAqbcas
evK+Qe3+KFRF7pRputdKfu7wrdwDcq9LBxCafgpPq/U1fZDwkWrL7fIwP0Rh1EPJbDROJcvl5dQI
80VYmb1dIydpLzK/dgRp7k2qcGytodEvOk3/AcGe7Iw6RXS094adDdn61LgPg7vDF6Avc/4B5A5s
qmWlFmOVkcJxDvSHOlNTG+Ci771+dvdMrfYi5dVsshxTQypmp1gyMpp2SnSvQUWxc0k3rgmxPiEv
Y4P0e9deKAzCLh5g/nArNQmO6pzT8p2FYueabBwmciSYI6EfgK1rzagRAPltSwRCYXkV+K75bAa2
ETSSV6oDc0utqf98fQfXpePF3YB/eC64iUAhVgkgndfZ13U4q3yUdh8lk3qU4ac3QhlNnybKf7eQ
LbR2Pkfpzko3Ph1RGmW+Z4QOY0WrU1LomWwNGitdFAxMuA5si2b6rRpU2U4VanONC98SBheBwGXT
f/Gv4TRROpUD3+0h3XliAAO2tVAQ8woW6Sr+NGmBfGvUgn+qq7Y+vL6/m8tEUHgZjQNlsh52WcRt
FAOOEIL8WP5QTeCMJlPzU9sq+r1Boi1b+L0FfAH3MVje83UWsaFM+qjjGcxMtlFCNS/jJLk0Z8ab
fn9VFF6WTJCeMqHauSWEGUZyzdKHBi2qBI9yD9DErs+KzgmTPpp2nqitfBvQw6ITAuPPwuB0bk/U
IoSIzdB3h76gXGllWvtZl+MOxS9TtIU5YaTH1z/MbZUixpKpTp435c6B3XAA/AwL5IIR9aUQf/4z
hH6gMgiWs2Y0cz7C/Fw9VuQXO0vdCHao7tMepnj3PNt3boWHUyj0wqBw12di7JlZWDBZx4RN1Umu
CrmQdhCkRvpdXVTcAEUTziglDSLONeuiKBdJEqmi785SrX3WxEF/Hw/B+98+NWdGVl/RisN8LiWM
jErjM3LCZZOLMDhk1TD8fN3UVjCLrWXGFuZ2iA9X7iVpMj8xlM6HhHzKLpNgtGq7M9r0UZaT+ask
6NHlJIzJsRqU+EMgx6MDxK4MLxuzLjK7FQHD9/1U7B2iZYmrx5tAgeoJhWAw4esmhzCESqfOku92
oRQfKeGOB0TyFuElv7LTao9SZes0LQxj5KhLp36dtZiT1GtIDGBODkI/sWtGjjqbMtncn+iYmfdj
T7XqFghFsxenbDgjAHwE7twXKjcvusm5OlpMagiu6asAk6C+fxdVaYVoVjKpvx9xPPfJoRBfcCfr
yp8gGOkwKC1q7alUOE1SiZSDo8obpCw6vX6wtj7g0pL/j6mVF5AYrjeLZhCg1soUNx2t7gA9aX+w
hK51cpK0HXtb26jBcAbOBHIM8Ifn/kCyKn+otEmADqeiU+5L6g85Gj9mUqd/eH1lm1dmKaVDqsuz
/wJj3hth0EoyX2yyiunrrMAPaiti/bWroCYeZV1+t6TtcPqmoQ1xhnGC80S1KxF0bEMliTqkWrmv
/0xbu70AXqnFKYyprsXDFb8VUkMQBbcxLEa4mDzs7yrU2ewcfocTY7vd72qzL47QWDA9ZJvk+2ug
x5SWlSBOhUBBPGmJpI3mm9r1pYca1u1sadkfuESqHbAQUcSlmrT6vFHn01CQYvbczLOLOOvQkzGZ
f4kW/evX93LrJBlM+XAnQRG/aHoSkifJEOMRGRr3H9O4+ASAxTpIRvAnZxYMJsMRdOGIt1a+V7Li
OYv0UXDnUTY+TX34UKv14EaRvDe8vPxNa3cKugIwPaggsKfLmn+J7CYjTMrJ4nwko9y4ZaI2ti+M
ezu3dQopBTOaxMaZL/jjSTFnqjzcQVWf6qPZDMNH4IG+LaRtcggSBqZf/1Kbq6ImzAgGoGFjnZEL
otFNw0LV2CWF6I5GXD10Uwwg/XUzLw8EiQxoAiBNDHO9qKuIM2yFOZRGnhbqxce0BkDslPlUPCTh
XDY70dOGMaImBqF4jPiv9ZkYW3lEdrMIvFnKZkdpLesoar7h9IY8/Cvc/6/v4/8Lnor7f33/5p//
zb9/L8qpjoKwXf3rP2+i73XRFD/b/17+2P/8tvM/9M+78imnaPr01N58Lde/8+wP8vf/2777tf16
9i9e3kbt9NA91dPbp6ZL22cj/KTL7/y//uJfT89/y/upfPr7zfeiy9vlbwuiIn/z7186/fj7zVKE
+q9f//p//9rt14w/Zj+lQdRl6z/w9LVp/36j/0OllEgrntLIovv45q/hafn/5X8wt7qQaDFJistH
Wu7NXyhyteHfbzTpHxrecOHhJkNcxsvf/NUU8LL+/Ua1/kGZjZk24KSUrcg23vznxzr7Pv/7vf7K
u+y+iPK2+fvNOkpB5UJnAmdhECFcI+w9v8WiGo9phW6KnWiT6Pk0Q0gkPnapeuX3NRLqNNF+2Zd/
/wC/Gnwu3v3qN54tLuSG9LAWSvyVxagICpjqVc3uKvmRicavEfXcWIjfN373Tra6B7PsStsflI9W
p30Xlfot2p/fpqxq7FpQDkC4nkJNu2Zc0tGr5lOhTCkwAz3w1MbcmYf6F1721x8WZoiF1hMpFvIC
ekXL9v3i5DrknHSR/pqNRC1XJ4MWuNGr5DaEZmzRdpfyg66G8UXLhMv7Wk3mB9g3jkAvhmM8zxDQ
57qdBnlt94ofOSqjpdRxLcHWZbmBnzv8rEUM78eAIpxGqZQvZmfhsBVX0efCVrpQvpzNOxj0W69K
lEMzjKCBWkPx+i7oH/N8UIixs8mlC3kBVVzce34wfRvl9nbskdwRspkSBmQhriLlgiPjxoJGGN/K
dak6Xa1UR/gnaC0A3b8eSuSdxI6Gd20UX7LZ7ODTTKXebkIpdXO9Md1Qi6WHqu2Fh8AP9IMl59HB
ykvloltKJRVDHU7aAeIW2lsI0c2Dn1Vh7+bxpDz5iZA8NQCtD10gjG4rz6OtdYInmkLlUId8R+xP
+pjlH0OKzCcqXJ/gl30HdM4uAql1mjFNLhM1io9xJyZHo5rna7yqdYoH/4M0Br0tokeHSAwbJFpB
7fJACseujhBOL6rGC3rh0uqrx2DKxLcMCg5Uc3vgTkIv3ECxIn+z1C4++pNy5PtZF1VRdHeBWIVO
2ufaDVntKQvjH9SIs/vU8qNrLRfJCXNLCY9RFBd2koXJMS7RY5wGJQHwImonDTIBJq0sX70C6WKg
kzWH7yo5l73Cb2qnCmOPlp1qR7IfOm1v2txA9TFKsmM8JdbJmuWv6HBk8FVLszPl1ujMzHt6Uqrc
a9AjeV0LtCaH+MWOwrq41YQysIE6Vl5RljP/S2vdMO3Km3TqRyc3/Z+xHgY/glH72jDE7vR9mjF4
pYftRalnxcPsQ+WZBdLoCDonNDalwq2MWnECSY3duidZhNPrOzp00VcIfz8MYarcKU2UXDOw3Rzl
UlCuQin4asxF+qnSG/EdbCOjE8KQlNiB5hMjKIF6U3eK4NHFhHtai8MBXbsyv6z98tYS/fJLRVfv
gloiQulmkLlNZiQnISpzqNOkxFPraHDqUr8LIVJ630ZGzOZo2Smrc8MpqyK+9f22PCSppX0zojn1
hGrSHLEb64M6hveFlrYe8BHcDVCZC3xf8FiJ49tCnGMuaJAi6jchfuRfROFg2aVO4FRLLZiauky9
IAgvatpcnlkN/tsUPqlbrSs1tCzU4lYQrfnzJBvD52721Yd0kmpvqMMssgnB/KMcQTdnWA9N3nRX
NZGMnWnTcKNak7qkhLR9ZDjRWyYgFVsRum/pqN3pUr0UsWtPbEOSVHm6iQbjUZ2UH6rSqNe0r41j
U5idpyXi3Nhy3LYP4IEURnvKg0Lj8ijqg2kPg1FVNlOJjddEKtNA3Vj96EeBITwQsZ99v/nAWGB0
MZG1ucCwLBiBykh3aBIXH9S8+zrLWXkrJaZ6YdT6x1iR40fEP5qHhgz/tmik4AYXFDlFT6U0CQD2
NYT3d3lrFU5dTPK9OY/ml0nI42PEWX0oq7K8LpGRupfjpHeMIqwcX9cmT46SxOmjHC0Rv/waDxnK
g3HR/vTDSrKRpQruNOjybDUyOmeQ2+JTVYZfpmxkL7v2bTuJ0jFsNPUqg9fD7gTxrg2G94Ksfhw1
8YMGWYPuDH4Z3CRpFV4kas1Eohz30ttGEcdLRnylk2bGDc1XYXySxty4oqnvX5SS3w22UUq1Yedl
ZuV2HxO0Z0bFSey76MpoQ39yDamG5cIouddN1quR3VBPEJV8OlaxIMl25SeRZhdTVd6VFdApXoGq
XOTEOsRIayk6pD61CbsKwy5x0LMU3xdTMbKzdf5TLbvsYm5lxRMl34ivSRqOLVUq04/SH3I7oWJT
mcWVWoJKH0GfUcw1fOObJgXFQREikg4LOlt7TKXIy1qlvgy0WnLyFE4ogDLajanE5QPjIsmdmqbT
RTCqwinwQU7YQSd/hy2tGj3N7Pz3jdEBGkS7XaJwXA63fjWGlzSB8wd4cOAZn+oTquUxYOemVGxR
q6eDIBYz9ZZRPgS60hdeRu7owpFBnyvUrPui9qtlx9JLCvxuXlqanYWabitWYR76UI5vktLyf1bM
zt4zXDFYh9wXbUtL+4PYCXPPqR8GW1anJLALFEVKG6oa67rzw58DA70firphEow3/mvbG8UVzIpD
aS8CY1cwWyXlbdnp5XFIGToyCilL3Tnrs7sy9tVvC1Wj7SvDfDGq/TuItf3LcAJgxMSF6pVRPHul
1T1RlExvG8RtPN0YpEMDprNmqNdDYqO9b+hYHBot+1jXRWKPOvE0r0ERXkxRLjpBmpZuPprxTUqv
3Z3yXsdNTENua6klPhSC3HrJKIwQaplm6ypltXxDYfysFYGdauLsdKl1sLLqLmzm6DYZhvbUJ/41
PG/DDZEBsgajBuVB2vNIdnGcuGmdDu9KIysPQhsNiWv2c3PrW8nbNlNHhwvhXwutpXxUiDvgAsvz
O82s1IvQ0h8NM2pMO26HKfQYvw8visEwryVmgKCFTtn8zhgHUHlScWWWocrDy1RnIcc/+WPKKdL0
4goMjPUhajil+GzE20M3gAp+EO1IREHo/xN3ZstxK0mTfiK0YV9ugapikRRJkZRESjcwrQAysS+J
RD79fCA1NkfsMZ35r8asrXW4FYBELhEeHu4ZLcvz1Z7XnrdZL0WWe2Wd1Xgtn4wpxcFMob7xB2tI
3fCXW4++k5adSU51o99vwdQC4DkIzs12cQMDrMfEwk0OU6jUyWpoC/TlwolGmynHURjcrmOA9e9i
9c+m0vl5MEgoTv6aX5eYnr4rlBZPhVWZ09THA5rxqrwelZ4lNjGLPsXDKK5abfXf/LrKr1cZTj8t
nefQa5uiO7pNt96sxRZeIMg7Pvjhej+vS3lo2+JxnZz2UrnxmhlQl4vEa1XW5U2RBmtgHzzpzueY
ree4FPNwiEQnrjvH8u7iNQ6zeEa6nibl6Yom3fnCBNH7KneSrNZdJvxY/gz8IT8FlrTPUdmeZexV
p2WxqrSYa8hx48bic7busHjrlq1qaM9KVM6to+sntLGqd6WfP5h2jD6sDcaebC3tla/cH223dleT
P6dh0HifeqXm+0KZc11y2c4ef4zFfOjM6KS5WmUqbUnoXor7CIN2tLHVcr/Ey8ShZuL4llNUfFIL
B+fkFR074zBcz5FIhb0W79pEhD9zb+pvJlrXP1VVkTzFM5l+IGgYN8Ua60Mv2vB96bbr+xWlyCpV
hS4PBqy3TLt1UWlbif46SMSUdpV4jsacwBHvhYMXDzS5ePV466ByeiysWrBvd+9zp/ngT9aEbk5r
p3oQwYW3BFeutVWPsg9vhnqqs8Adj3Nk1e88b3sWUxmm+LLVFDwXeuvGsMsSIMigjx7Z5aqsiark
GEScYqoUv3qs6g9keD/kEn5t8vkDqPa9IQ+7Acr83ofe120Nyw9dUuYp/gTYyjQfegLsq6Yqn2tf
z3TNt/ahShx5sFcsZxKrJpJsmHwrle4T5gLrpaAzIAscuiTrOljOFQa0p2bbqIcjIZxFg+7vTGMe
x66NT6TzIq3hpMECcxgv/z1vsk7FNt70td0/0NdQZlvD6ekvfZ/6Xf4DuL5K+0mbTBFqbvHIZbdy
ossXMUmKdg77wlYfCi+30pLSz4fQl+U7GebWRRCC0Tgh3JlBXdrT1NzUABGXRd9NqVmGFh9z6kUK
+Zn3dlWjz+qX/mmdVZ25ZsZOK1pPol/jU100wcOq+x8YfrmoWIL6CC/KZluoVAfJnK2hd6Xq2b4F
61vTtjEe7TjRF4x3p7MeK33nN9WVWOv5VIjYXLe9Dxu+tcby3VZjc776JFsT5jOytg7FFjn3dcf+
2IX+IfIt/10/es37Ep/b1KGWmQpRz1eTjpb4ZMm6ewLYt7O2Mu+k1vGPZO6eTN1+27tRDt5AcpN6
EeyoFYu0b4Xc497Iqx/duVi6FE0uJqoOUFzux3i5pPXBz7rWXQ5bPaPYOfseKp5BsZyXITkni3Xe
2r7zdsJPu2BXt/ZMPdJLk8+/CmkHR4jN7MRVh9KmmQPOQ4Ua9zjZn4fpF5q7+lI1cVynaAp/XleV
3OnSTb5Tfjaw3HC46YiO0gQ1rdRxCn3SsmsuqsB/mJpwzvzeux9l8q0d7cd6Losrv2M1VGYS6bxF
j1Up5vMudPisEau7GEjHdRN+nJO4S9eg+tLUw3Zr7ztdlNQ1fUI5fNIkWo5N49PRQuNfs6WE+d27
pHEuY0zFM+FG7SFxux/TYppHWbgyRa/UvvALeVez+A4cKibtxkBers2Sp2PFnQ1LcsU9fcbast6K
7dQ63R2JuvswRnijQOcxaaO3h6DDvyAW0fS5cyUZcgzTasEO4MKeNyf1xZ5maop/c+IU6WjIlbg/
4g64WBkuhXna96M4uNXcsPB4gONYiKu+kc2JCXQMSyEvEk34a+t3q1sL6PhOS33/IdmkvFnbveaU
0AEHL+ljF9Vnv5h56UDP7ypD1mrsZE5j9kWjLP/R60rrE/H28k7hmHPZtE3+PdLk6iE2M1cU3w+m
l9PTKJerSGJg1HfllkVJ56ESY/bm8LW/EvjAuJkP1fXjVKn+Iq9t68aAbVzOyplO0QhdpSaP/UnD
Zf/deKM4IRTwu5z8PwIIP3QN/3uL+f2BFf6/YYgXP7sdfpveftT/T/gQLLEFUPwnEujQV/VX9PC4
jF3/8//yJ7/xw/A/EEIR0YQKtxcTd17mK4JI+vKfveMYKHnHqBAZBCf8DSFGzn/oQ6ZfFuJ2gEBs
zC38hhA9/z+whHfOlL370mEs8T+BEPnUP0oBgJgYo9CiC2JJcR4hhjeQXl3knYu9FvGX02GGeqtH
uy/6uxqL1w4+fLAstnOSZSeQ5dvZj/aGfEpubKp2nqNmdB4j+LuojRRjoh7susWQO6MlKuSLLW7M
J8j0wnzqNkL1X3ZhKvMp6ORIkvH770kUI/UA5bgNbze11nsoUlUz2GKlHNJfWrP5eSXKmk+pJ3u7
nurG5gejsvngYBzd7XqzzCC/Rrlbr931zHLV1+zjHYIvutVjeEuHmuKSr19ETSiK7ehIs9+G8HM+
c4G4M1UXS+8ZPpq/3R+D5jIpfpEqOdt13a49v71KiwtRRjTb2RuWUP3azNrk6DFvy9Zdon4XTKfC
zQnSSXC2jQ+bXTJdgB7bm7FixenJVQ/ty0NRLK25jFlCRmVUU6LVBQ8X+mfC7Fp+3aqmE78W8LXw
1kwWGt7HvVdXPeRL0Ie3tc7V5Gb1UHW8o8FaevFLgAJxTQx7+bXJLRl0d5knzlk7ILVqj34Rav5I
iIAw8PD6bIC1jfhlkauKXwF6B9PJLDOyGGLwRt4wqSUflsC7N59EwvH6NSinVvzyyReZI1uBiPqp
bSPC2UOP6Qkt9KYHd2G0rGbgA1x0mxBnijwDspO2wttvGwqi5meDS5Tww3g0l8VHOxcM+OssWfyI
jlwMe14eUuTsscmxiAU74WVb2FYNyDfzYrZQ2smHbl7qHhGhirvbiWLTqfbDlv+GL7DP4yTkhhEJ
2l9IIJWleD351HMDk53o5WDnQQLMGknW8szxGxbbCtnJtbnT189zhkZNTbYkRYXLSuNFXXj7+xfA
cvdnx3qiFvFJWpY9eYf+dZb6ZbiyrHYdIn7l9Y0KbfeSnX71FpNANmx5ceXLBJ8bcDWZIk3C7Uaq
l42VUlo18tNQy6G4aep8Qxei75d96b2+mLFYFuFdCW+ore5QhmHBGsgLIXgPnbvtr6N9WX2+W1do
DkBfTITzqfAHe/nRLPBmbhEyZqLg47CP+OujvX42xoYWA+Epgx/s7+GznKXt3cNQ+2P5o31ZvVFc
8HMkMUbgrsmim1qRGKkeYOdkprJk7+DJC+6kd/x16E9zXwpbv/97eeKNJRBCQxTSITpTAWQRodXx
hkEpVpOvokycrOzXPHhmpNb8RK/P7N5pE+hoTG1uRn9kJiviBKDaOLzy3LXnJxZ292xDYzK6d8tA
QwSSkS/fSsSsxL/VEP8s3bzeKQWUvZc2Yot/S8xC9VeCsFtO9nqPA9Xz8ehUHjw3gKQmHzHwoZXo
3C3LPmp/H6c/67JcnAuiN0TpilMJ0tubLb/VpqezswFHoncovDLADzztpHwyTmKtQn/cgtyX/9LP
+fag4ao0XHCcRfZOXXTesOxUVeZ54HWYzTEzxzb9/UboBtwYfj1tG9/8+4O+4fxyRToPqMHR2QYj
IfkvHoSUxFgoQkwZbjpe+FiHazW4F07hsOAQ8o3yayp88zLBWfKj9slTVGu2FBP5emveVY5u6vdF
P8fspE6V+JcjOsPqISqG/VbH1QoxhnUbH4bdv904R/8/CvT7jdOME9FzRI0ZOb+3an6mCuWy2tuY
JYqO1GdC+TC/XsqCO477cXLvogWFxTErGtHLU9zhw2LTYFBI5Hu7tW8/BGFrugIoSMTB899H9Y1O
3D57bISFEuYQjRYkJfv8+kdhTSk6LUO617LGYDO1po0s5qpMo0X7Dji0bLk/YnCGKli7PTdcazlb
j1XQ0EXsWEXgnzGwZ5oZzjr1UESCEy8pe3u6paeSB+17vU23Q2T2eZJ4SGhcjS1GxkdJBrHOF5Up
NT+Jtpb1/feH2+f+/ykavjwbAjCoS7M6o4S47c9nqxRlkFKoNquE3uTTVDiiurfZ3/N/e8U7x/rP
K8EVosyFLCdU1v96xTWC+I2sXU4UFTMKde2Iwcmki9rPkjm0mQzfCmjF+qOOdLJ+BLTFUAzHmWmV
T1BSyup+0GLUX/7+/P+1N0A8oYsJlU6KpxBr3qxSQL7FFkFdQzVwWudjn6Ai/gtRAZ1f9pUq+pvI
FF74L06BL81Jf4zFvh0hneIi7E1V/O12GHRoy8IkFhmRTlzfulZim/PagQ6eNERD+djbGMtdSL/h
+14piul9YbedDW1lG0PvWEdbnB9FFfvbL1PFiFwNQHthcFAafwlyak9U1iPFmq2+lUEVr88d8Wb5
L4+xs3f/fAqfFBmtwb0thE7IfVH/Y11IWXN9o9F2J/81H0aN9Nd4WEF8zDlRCJWDBKpism/xh1qD
zwpfOrPQu4juyvHvb/GFuffPW0H3g6H0PaTHOA3Btf+8FTuqUbanipaNTe0Cylf+yBxbdbhYj6Fn
BIsyqXK2BuRXOXm2BRm0ZxdQUH+x3CbyL7ceJOjw97t6O7f2m6IVnAlP599/b2pFt6EgEQ11ppH+
LlG8Va7h4MG2DjHLdBg3ZvboeiN7yd8vTNL25tWg7YLMOB3b9DfCpHk7Hgs2KnvZR2Q29YiCAl1i
D7Y8IyEhOyuTSzflxGMKpHg4W2uzJsnBHVuRX40efWPtsaocWFKpCnCOPDbRpHqY6JWYoVI3kmL4
lkm8n8x7pwbWibKwV57zwfFRbsDsPU5K+36totX7UFmlS+nDA83dLvqklMFn6ZqkbyiscFpfBDbK
C2eUMBv3I4pmsUBHs4FNfgnLRDff4HZs4d02uAUgOoW4Dc9nL5BRNR+soQGFTHPHyHrKHLvE2uSy
1L7PplHIUNvv4MpOezW6tIPhuNi6mGmh7SyrZFeprDhprrrOeBZMrVkMxkuT1VvHmzgUZX6KQqoo
MrVFmFcfRjNb5U+3xyEioZe5XPzkKOhoi65HfgHDiLC1BnVNlCaHXxwGixOci4VoHGIb+PD3UJZh
8i2CFmBATceBkpsuit58H/3NAlvhOIvF2ctHYaWAPK1E+KJDov6L56uqeO7zufXurAQIbMkqdiPK
SKJRoCGZO0mV/2glVVFK8ssy7yVeM5c13ogTLy1VfTPZF/2cNF11ITwQ4Q/xMjZVkxo92fEPFJxi
wOh63s/adBwXK3qarL60LputGYPrfKltQzGfPo/2W7JGrf95UXIHn8m1cjvIAhokAoRNu4mkJw2N
RhiKAjjtZx+GIgiYgVaL8nV9wWHZb9iBuqtbBVhOzUEu4MgBRiGGw47wbw0VtG28WQOEE4QUsGFh
w7jEnW/2BAaoLDY9kAXnCzFFj7hmnupShPJmqiA/4evt7snC0Fscq9QlQk5zqlXhgLtj1Mecy8bV
8knKoukfrFz0CZrndYwl/Tbb0ruH8zQ2S4pF8xiVJ6fPl0IfxrH1zJlO7bj7KDvy8+9NlTQzoG3c
g+cHs9DtdC4mb9suc1zhp9uEOEZ/lDG9fDSjIcjWXCvR+PZFFJmaD7YWq9QRfg/EbipdjEfWurom
cvore9MF8vZNvbb6QnQ2kRstTUo/AItV7XgSsK3a6aKpw568u7NrQIU0SGoT3mr0Rgi+3X05dlmr
Z8d5z67QRT0FiaXffBYOdIHrJcy35ZcxnVjnDO3DTt0g9UwYPW2F9i71XBVbceHWXbTlV8NUEvgs
gro2um60fQP/OcuehwwinC7aQFr04jatLqoiG3yEQYJD4dS9ugqoSpUsfruq+jhTLPH8U48DFog8
/nKV5x+mfmKf7otlrd6pROW79nK+Ew/gJ0R7DKFw6mAEu2UMiBRzbc36S6McRrg2Xqevp4W8bMkI
9VreukCjVz3M8ciY5VVJeeYw1oi2PS+hIF2/gKdCBNxv8aC/JC8plaWbkmHpZ7HRrdeB5W9UHYpc
x/W5RxEkvOpKTxOEjm5Rs8HnoNL5SZtpYoOvnbKVpyQvFKMdDRPk9gx5YJAeZKDD4dtEp11ln7xC
S86qir1x9tgFTAnppg37ta8/sC+OEa20PisvTZTbR+Jca7Fx3NVxkQTP9VYO4pex2v0EZEOe9Bex
xZovlqlX+gvkinGofgLC1NW927cdFY+y5xY8Qx3kZuqXfbpVxPdqvHuNTwvTcUjNQk7WI9vw5AWp
xpIMAZzS+P5ZWR1LJ6R8VN034UZAW1QqrESWUKXhqfsEz+2noUSiG+/lrmPmGiuPwivQB6aI5Y+G
sq5KSFixUHCDIe2xF+ovlZh5bUqWvPG1LL3hG7x+bsEkA6TzbIhCYlU5xXq6DWpm9aEtjTN8e03m
XDr7q/vXyHoYKaSe3Yo94qyb1qp/lHanrcfCNqREBRAOa75ZNyJu5S427zW3J34CWdcJL+BctxJw
WkdQDA5QTWxWTLSX/p8DZAfBT9qGKuyRfGyPZeeXGWpGNtMPoTP38dVWsTccTY51nJeh6d2jPUOH
NpXYlyXS1IWST7E3dWwjoT3tQYLjzWxNFjVhFIjIRdRDB92h/VDSrzRf68iedv5ajv1TC5Q3k2Eg
fLOn0a+p0dxu3H67+y9fcUaRP03rQJQzth0PtHCSiS3rN5fJ2GBvZu21Q65HELnfQ7MhumUfyBA9
bsUzPoPaux0TxeJ1++cN1Hf4lk8dMJ1nV6P1WHdi4g9ROjRsmy0lIOvRM3z3lx58Xm7XlVy3Qixe
3hQKgaGnKpbMk62rjXNYNkp6H8vVDZh+9cbdjotwKoyePDTpbqjVsqpoD33Jl3IzfKObTbGdtFRC
aXOIhrZsfjQTVLN7R/hFPWTKdcR2+TrJ4B9ZvXthhHThK6w23Cdaq2dHwpRr3H7vaZ3ac0SgI2+6
l9NBchItXzwbMPieHJOlkXs9O9qqTa0+V+7gycc6CHD9g2AzKuuh3WSb2KlcK9edM3cJChY+GYWt
GJJ2X5pTCMb1DpCxcx4GTzXOpyoetoH6z1iN5aFS1hC/J/WEnAYauwnn0bcVSjTeturoQvbYopWp
I5xGnqYukCzcnME8E0HuQa1bUNK6NSPNPeel3caSyg6+ObfR4pbDkz/IITjBf2GW7BWvChCaWvJi
MmySJsbRHaVwmDqtrcfnYkQpc8l+4yIzltb3YnKY3iqiL/oRGVcYi4eh0etQHCmD9V5/qKYtDK/6
aWWJepa21o/jViY5YHRYhM/4kzblwS3gUn2V9KxQmAyHsBhTf+tY8i7bW0h4U+2ZPbnDIp+2sOOC
QentQ7esxpU3EA/YNnIDTviEVz32ujciEnKBNBJ1S34alnxz2tSyBtJu3M8ow1nZHBSEx2ygS5mc
SoKOXiJobcnoPTIZ3hRnM7t2eRD8N8PQWBGagOCT/tymK6J60f+oO4dmI1oCoHiyhfnurrD2BkEI
IiKIGB+INEksANvfCHLpAdi+Iuh/j///K/Gg5ZIOBNwFIWoHSNf9mQ2BT/d1V/iUVS3N6tN6yhmT
7uVwth16dP2UQjmr8O+XfQvyvfR5ogIPCsWZBf705rKjMBYRJIfTWhakGXO87m82mBxek6L4HV75
RZFzRle7bl7xL60Dezz3zxwwwn+YVmg6c8iuUc97c3kpICsn3gzr+aUa81ozAEnKwb7//qBvx3f3
86BURe0bvGrX3/jzQSu9i84SkKdIKjk8R1Na+7oHNdmfd2hc1X2ew7533//9ug407j8fks4fMChy
yoSwFr/Kt0BZtyrHqXT/C4YIgUUGvmgC8v1h6gncSu0h03VaxnYyJvUTy3jljWXmbYizIJYhLFts
JZp5uplax3SfPYEW7hNktSkos6hVyq3xNV3jZT7YdT0n20WMxpCnriJq4uaTrzdXJZkaaCoespX9
Vt+Hdsz/S/I+YiprJlyajkaPwnfo4+kmXx1yWlVvUL5VUQ4DO9/hXexnB22lHtVuaGdFFTkmzkpg
TVN8RDYjcicowdUQVJkHq5gylb34eC+QNpVqBuUo8oaU5qZ1o20MDnDQNQ9f5wK4NbVyuHVLluST
iNdT1bP5RZl0zDgt1PI9nKgyUrdqCY52WBMj3pVIpeNP10RY1X6N1DY7jzE/n9bj69IcKbGUZWbR
1RVHX+AsRcGTWXRZ+Ue7idl5r2NFE1NxBeIr8iSjzFPOY0rBa1G/xEydA8/JgIa87trYOAfNKQXv
YDZnaqdT+DhjdckjbQV7213fSbd3j6ZwAIcO2wT1t8n6OBnWKDUgWWGXao5A4xytoGoSK/MxZZud
VLu+lnTHJ1vJ1Wo6AdftxGTMk/vFLqIOy7iwhV98TYPSHhzPflzxi+HgxIM49QVkY3kWy2j8MXMx
PR6+JZs9hnXWCuG1cKB10U4fkAFaC+dQtMOIiFjUAZDF2L1gWSROuSr9Vhx05daDOKy9W/dgipNt
k8wW/uJjTLlt6HC52UhiPL8fjCjLD7qFPflstUhZ8SwqtKAUChW0pX0sUajeKYFLNLflidNDQcDm
iAjCPrX6XsKP2fqx2YZjnG/75CuXBRraJRj/xs5vwYuSYZZsHGA+34TqTiFsxRM0SD3f0kwmr5DD
/OAoslmKenkVspIdRLGj6SoYhM1h2cS80BGiSZM439iyVv0M0CEGim1FPC3+kQStNXeKuDLY7iPf
1bM+d9tamvww5hNdDh2cqKCzw3PsjkXyBTRA0RUZLw0H2ZmZOdXOhVbrJgU2k7SObRcbmIQ3nEs8
/sR47XbevFQnr1lKWJTSAjwQDxxwM38n12F25RGUB13SSgzRBhWRkC68WqjxzQHcGKsJCzx1vai9
xeBhdeQ3wnPNdHt9yRsb6nwJF8RjYpUVecgXRrmcf6xUiqsu2wqOSZVB1GXeZAv+p3uZa9QVwz1h
xkrj54TVKgs0Mpa9XnYCzte3fGmpU4clzKnqAgGqHP6koBxlNUefm6DAqIqNasDlSFLJJ4VVS/QQ
LBMOtZ9Xf3R67yGoyohPl2j6sP0Ese77ZkzZ1VbmKwdBp80F/KlB2bdli+ZSkA4RFDVA+brJCUQR
dtr/3hDcsi6iLoq5CcXygoRHxsMEX3PKrms6xqbhCtU87zc2EYCxp8k9HaJ3IeKTdIhipLpyHLN/
4Ou9as6/vaK7hOtC7hy0y/o8DzlPUaN3wFgaXhG/neNWxj9BIAuGwgzWHuZ6S6c+2p1VJO8dvFOk
PGN5K80nhYG1+VS1cI3HzNSL1PddYFR+A1EUbfYjue4yze915KgdrHKTvVBZokO6P/wMV7RLR9Ii
ff86/p0uk8I9o69CPJhWS9IY4GYTmlFR7t8/3Y7z/b0bn+92gAiNNV+y//j7Fy+vRFjx/sy5WWP7
yRqt4jy3bcUIrl3uyZuIinqwZvVqN8V4UVH45cY9qvnDt7FFAixIN0t1jTnoBZoBPQoEtkw9S2DR
16WRafnF18jxNR5qXrct1KWAwS1l85JQeajG+VBMxb7CW7QgeSNjDzo3H7C5ZdTIKCQ/eh3bSnk8
l6rdvd4OZr2/Csne5fMOXsr8QPw9u+ASq/1Hgxftf7v5CGhW//v3Z19X+h5fAo41wDgoAMPrw0Rl
yLSmnENz/oGwceBZZK7gdmZ2A5xkc+7VHpN8fN1cpyTO58ukHPYPet2YB1Hvi2Hux/2vvDLfx+P1
4eWCGkCZ/h44J96o6Acy2KeHJqCUN69PuIWor68ok5M+faqtah/r11VE02vAZzczOtv3sTXuh8r8
ujhrr4PVDOC8PxPiyZrDoSKYkjexZY2c8hx9+ykV1knD8I1VIGA/ojTgx2ltu6v1s2wXvap36PQ4
POCuRcalXo/HstgjcyiJsT2z1ReLCNQ59IpwLm9QaS6Gj45oHFpKCCUU7V9M47J+AD/TRmZD71Mq
OwXbNIALEUxN8AwxgpoW98ZqF87+y8Ce5voJ2fKJqOB1VjRKAKzQLLjnuDqk8SeFIEayRsNyMqvT
1PZ7LXAOLQ7fC7uBM/15BQ1ePwIEJKWVBi4sgM+upWPC4r7eyFa3RMXjj8Y4bfFD5T0LFRFzW4rL
qZuTfM2mmUn8xbZLa3wqkqJh3rzCYL2EZ3nH7kzaPa9DMssPkER2/Cw28Id0WoTKxs+qAyHjauwV
SII/SGvn1GdKg5Gd3U4spDvuMOyF98CHBrmmUET3TUN2+EYddW32Av1vcHLauNcJiWCcK56VJnGf
jqNRFSF3O3h873chX2MRcnQXYKtDV/SjHr/6Y9BaOK8v7JIptfD9Qs0AjdHKbJos/HM/xy+4zAw9
ojcjEXudqP2uJh85nOdgq8L8UYYuJH3weEWdbpXjss99YnKeoZeqBDGBMRLvGRc8W55ZD1rxPqS7
wS041kRb3fF1u1yThVVu+ZB0nn3YgK64Mpxm+6OuTpF8RjYh8s5h68kW/XaQGXmM8ZJx7wajNpC/
V9iHjGSnFeV7eyFtfZgp8o/TrTYXrZmzoGukmvw64Md+d0NUu9Uv6sy2fVfEBmG4dxTjI3avOZb7
idQ70qbuYVtmhxfV0Cr3zikrl8v7bsjr3sqmZsw8FPV78RXys285qUoayhOOW+1ci+Rl8JfIgZeh
t8Irv8/tgGnYjYGw3FzTd79/dAFSzkii37vjU3lpCkXjXJMgStNpZ41priygD01pnOstx+MzqLe6
ysREW9dp2bx9H4xjwS4Q0w7h/5B20fbExwuOSk02BsKmZXIaias+bhs1qjGL4PN48THZIlG9f02U
uspW+amak7oIMw3reyhTxLdHnBk7Fi4T4SWN19PKBHlFB7rA4poTsKT8QrS+2LQDhVPBVk2gy3i3
C28+unLxdGKiouq1Vet1M2CKQd+2NwdYqrs087UgRoOVRFf0qORj+ZCjMb5v5sZakupibpaQrgm5
ej0gO1JtFTKKk6u2ocOzBW/D+myVnu2pk6ooTERHmFh1WEMC2DZ4JF87y0H7+WunyPKLGhqQn8de
fazYi6EMZN6QJH1bpfCmsCmdTgNfr8l3ikXSg5VPk2Pfxd/rLohoFk2r0FRb/stX0bwvGiQRbC1z
5kbUUmg5LZNTh814syDtWZffjBdbi/dtZ1WFELCsbWz2BNHXo9HsP6t22BPGVGLB6dBCP9iOr+k8
kAvcSsAJQhlBjJjCjE5cbIr71SnXpuTv/SZ08JB0lTLFrZkXO1p/+F0yiwimehMnyqHWFve987Wd
Zj/UFW46bUFYn8YcuGXECq16KdyMXszI+ekQJufJJUQmx1F3DvgRd0n/WcQ/ygRiZMKMmmDq0i66
ZiPaL1tUKLK+VOFcgOrPWGqeK4r+4bUjN2psB9K3Ocf4tmkW5PUyKcfZ8TKtpO+ry8rQ6lFfxnvy
7GcNYWZk3dlxiDjnFXUmOZVUHhEPLY/rGMPjO3VlwMddWJuiEJ3NLqmKG2QQMjxb3BXIK/sFTVKo
PuXhT9u4UdcdV4hzZL/VANbpXw6a2hw5eUH/4nmqaLIMsyrQRf7Uq0CGziddOlbyVPizK7wLiH/F
zK2okGTwhjpepODShDzQzWLjVvilRlYqbz5jr6XtFfOMOqGsEUhhWSxjpMIaugu9TiUgLNEyhH59
syaqc8QdIShy81k5Q5onhGliml6uDJA4g9oubSG9ixkalrM7DIDGYccalSPqmXHdbe0hzLFk647x
xMECoBZoj1cyhI6ek4dBNkyEi1mAb25ngf45XgXdMiRFfLXYCbL+pw52nRHvaFxXuroWcQf6ckow
M8zjU79IotiUGaus5R1UqSUoC1o4Z13mR5rfDH9RrptZkrvFQLbfsm0UqnLPKlL7zUuX4SdcgN42
StpoYrWjg2jDspDRowFABk/Pw+HUWKqIhhNWMTZxaR6YPc7t1nCi+8MHiGUiCciPyZNvoLsXmWek
h/DDEAcbtUvdDwsRyGBVq/VI7UXyHnVju3tnTbu2Fq2gqnUq+64hiAHYTTujZu6klaJkW5p6x27q
tLWjYokuNt5foGCeqXhZPLbhSVVJ/H217cDAsUBK3dTD/yLuvJbk1rF0/SrnBThBb27TllWppJK9
YUhb2rSgAQ1APv18yKyeVqV6SrHPuTgd0S11KSvpQGDhX7+5ESnQcCbYXM/pmBSbGG9t9DVTUdJs
vCpny5GS1Gc31e80KGrlbqo5hKaaSuHGX4Mprkb/VvXAbeIjQq9Ev+uKic4VZ0yiwUDKQlMg2HxQ
HsyIwtsOgUSg+FEY/tyXnqlXl9/6mb4cJWosVB48ohZwR5/mSlTxgsKFMFNRxA4fiKO1dcsPhwRH
QNSQ3ZRhxNO5npiLfajHOrZ2o9UJCwUyQwV1IID+2NUkT2V0B+2bwZKaxAWfQBon38xYG+VoXuI+
mZMrtASOK/axW6yo2kiYccrmGIrK5EXkcZCI8saf0kI2O8Qz89ocBpK0bECKsLVtF9NFdl4zyLHT
jNEhGKZhWFADEMIbwL9D3yIPqK+qmoQk2uKLs2dvJrxkh2NUi2fL1EXNssBE7kd+PQXt8fN3mRyG
KTsM7kp/8Y1iHvTsTTbnAxqBMGtQWe/G1DZ7zrkIOv5trMJK3KVxBSd0EwWDQj5TdVgHhBtMc6n7
drDlRi9CoSGp/LbImILwa+dWPb/cF8oM4W4qTZVQ1Ih1BMpKkFCLjTC7pD1UmJEPlpHS/AxfVESB
G5uNRrltcml+NrSu+biLdQJ/JFk649UqUOD1aI9xlWF6ylNh31YsbaO9rctgUuxgVxbz+pCl/cpv
9bBh+V7ytv3wq+ltcTZzzqTKEwuqlhNwa5eex8aXQ9bEmzzrnDLYetNoboGTUeS41yJGhdPs/DE0
/4Y3JY21nlYcn4ASbQvrilI9DL+mYky46ARhKYfW59vYxHOlW/Toios+X/oUUGCIPbyQcfD3TBHs
3DZlkDlK7GRuJU2+CyHrWuiupaBk2bKFLOg60M6uSe+ejJGRcYo67T+Dlvc7j1l50NFntWNu1UQP
E71WHpsLTE7n9j9X2+d88Pl2j+gTza8VyiATBQ7fnEg2RjU/7LVPUtWh71TAv+HOBUPmgHaJdlUC
VMEXw+RmvyaZAKz39Ouj+o0G8OIbageb1Z+tR4d23fqExJbjZkmhfgRbC1s0c39jiCnjUQ/I5Wj8
eE6V8OTgT/Dbz+9AU9U0rg46tysES1a4xhECNb937aeazLBsvaJUMJur0ZWTTLYwkFH5btdmNA+3
Pg+rvqWKQyUZDZoGUjTX5vSen4jlWC7/bwlzhkbZ9eYWQPc1gLTQ7opwEMQ/t7xtSx40nqGFKPSK
fqpQPZYO9ISs4BNZV1hH7HTg8kw2ixdg8HBfnCHMsura1L7OIqpSDGPDAHLrnYOux5MojvwFPDcJ
xzb8giLWs6mQQvx12SSCKnNVlYpchGf2mCIveSxHFhnUqarPVXvonZ4ahGwEMT/4UuOgipjWT+Z8
JxcIjHrjd43Lht7K2Afc6xP2MKGSZDlolatYTJ7xjKitVLPNhq7N3qaa2F5a+rk9zPe2mrBgYUlI
FmvdoLWXGLLMoFjzjYKCsebYg59mZNUopQ90Mmfvq+sw0zcbEG9iEjcYMq/re9TffoN/Rwk5Bv57
uwbjR9yqSDGZT2h4Hg89+2mRO2YvbmmM2P9auryO7lJLkCu2XexJLuTo2EUWhDt7gMt+vRSegSF6
NRjMKO6njoslgdW86QwvQA5gBcUe6/yK1LMycAWTT83PuCkljjgCtxf/L/BDXKEfypV5AokzmXOB
3q1WuEQPq9fF46cecVYIBaLvml4/rCX18XqwhHLkO7+cQkH8zxCqBQEqmzV8N/IzGjXmtPidz0Mb
SGQgnTuzR602iARXShq3wtKk2a2lb7DVdoUT124o6JPxup8Tg5M1cWQkGPnpRkmf7WK8RegBaeBA
+VjnMfYOvQ5+zhmxuh+mzsJlEkUHHA9soIyGcLifg6RH1Zf6iJsVwXMiIwI3Guxw+ExAkx1TlVjU
4J+6Is+8AWhCB551qHwoUY/RnFAiIV5zAFyvS1E53Zd0oY/5ONEAGWE34fCz5P+6WBoFfY68DeU2
UcIyn+iY7TsUSva8R1FkgBJbYJTFo5pFhK7Sc+ld0hYZA9Xlj03T6iU/pE24LF/bYVLuVzYewZg8
ygo+6WPSodYGwREt9/Z50iFA2uc9HarODISctgTfbuZK7qTMR4NfTW3iAC9mwrRDZrIT+KAKSVVD
NofosBvpmMD1AeJz3TbTKBpTMylbBT3je7tUJ+St8TyDVinXYIbPoJqwHAqcraKzb32IxiJE0A72
HRT3Kk9UVd5JLgwrCbvEyoMND92S0N21ufDgAp7RvrHTDNJUhCGDPlsawFNQZOGk26GJ7e5jTT9F
sbmuptSdr7q1X9jLuCdywRlho8XLKNpDL+vXabuyUmoofdodQvmME05VR120qets9R4BpSdQvFS3
Y4ppCdkmQmMuP5m5DnGJuTUlKB3QmUMdw/sYLDhqRPvVF31W013uJvyjnMXxDb7LdG5ZbK1IHhbb
XAzm16OhN30mqn0DP0LaMThoE05mhOvzzfR82Y3Rw+BjumK9iSfLYI591uPOtCstm5kqaULzKkA4
NGjf1Hpm5ZFulPElE+RY7KpKfkGE+1xD1833Q9SETbG3IjtdH63SdZ0brB+0eJOkQdeux6rE3Q3z
CMH82e2GQanlqz9OzvK2QsyWVzSwa7V+VR10PTg0uujz6DqcdYWEOoI44rIJPq2yWVVROG/TAYtq
MuHGLuwls7fOq2pHh8Fc7Pll7bMS27nrqekVn2dtafTjMzSvS9vM78ECnPN+NBHLT5MFGPc9PwPB
onAMzJvm+cqNYb8UF1QgUrBzxthAxYu9LZa1VuH7xsnTrro9o+7L1MTAk6vvLen6AzVfbRYRNLDd
+h4qMWFsnwNFyRnxPvfT8jOyqpn4yzhAfEKJPlboKx7CQhiKF7R9uHVgqvi9uKyoC+5FG/TkMa4+
zehhFLjRTpsGwb4L+rZH9uMnoiixYMYPtdyWFgJ8Jknq/WtrpM3xQBHRFtmHkZDBpt97UF9w24KJ
ZjGOvGCIGP5tKSOOaY/k9Xrvao0JT/fFycvJjI7z2KxOkNQzqtyIyCBOTdS6prNxwpifwezTdOm2
PlVJh/E/HKjTwyvwMeI3htNLV5/vcutA+Wpp+KQjxyHSaDF/nGeaBLsYHp5Lxw2frnbyWKo2nqzQ
3uzaM6IeDl5Liodwiih5WJ+nh4KUvXbTjQtuIMj95pDzs6F+GkSa6KvVP7AcD3m7RTPG6+8ruyN7
akwVBLG7salnmR9yyiSvIU2GDNj0BhVOOHc7PHMFgSTwlmuJy0impxHbAwiC4osrF+DaQ9Z3um/u
W0LDAvlt9PvWIg1P5xNilcH3qdTuhV9MTUjZK8Ji/DrA7KNLqJIqmIOd70mz/KJH88dhq3SFNflh
IlLXna5kO+K/f8hqqJvAC7WIxZd66HuwS0XLawJja/0gfWSnE3ggHCvBYe8UrlGe3gY1pOEvKbGD
7neJdDueHuIxzHuztC3r+LHyPBW91VCRZUiwE8SndnNG99ukNwsGuBItBBhoUFCpY81M050bLn2m
zCBKWRSm6zPKbZHjykwxZ+y6mNDwfuXrnpvAIOkUH1djHlfzJyB/f6W9Kuwm9Xdd4i8EGAzrYCrA
sFSAJmDvmRf9oI7NVLZb2QERSVUVqO7S6zYRXpZuVokMJHuk6W6F1Rt2VZ0VH5SDakUfbHfIja9O
IVztbWkb4X4ETD0FZXNrZXk9UC/knQ92Kd2irL/UOKHy+TCdRnfZTmmgLEwvThwh27doXCSWn/O/
dWDuEC39ygnYXVsuDUwnZGQ+oeWXxVctJOhwkc29zDfIUL0CJEQDKZRY69SmrMw6PfjdbjWOtMGG
jtLg6u/48pOGswNNAYnUTWBmX1EEJ1A9a6b0o44Hp5WkKIK0U5qeu1woFMzeTgHF6EffWC7heCBt
zlPXKeQH7SxR9zTL0B+Wu8yXdSPv9YQFwKMVRgtnruuhaWmdOdbQJBCzZGq/6X27Gey7aW5KB+1b
n6yBe6ws5umG9kRdg1PZo+sC9QF9I7fc96xmk2B4dmlTXyEtqqR1KJemx+XMgdaTa6xhIMpiC1Bp
5XyyrKHU8/uk9Qfs89CyCOczC/QcvwNLoXWDfXyiW2jHiwTb2MbMo1DTlhKqxY+iq+lxEITtBtgA
rUVUO58dLxv5oobA8aAwk7v5Wphg3igOTUjzOjrOilNF/1pMK64bNgrmCaLRBDuVAFXZTfmXMaZj
We1cegl5fYXyC8Xytl1mW/v79NTXE0Qtcn/tsjJd16rtIiBDDhyPiuVPOs3PNqF/Fl7hJ7Ws9l6v
TZarm1k1pwm9FmbpkbMwz9Qx+jpmUJc9L+yCruBhhbE2PxNNIM2zWEcNXOROs64/BH1iZ8vbc/Pq
+XXK1GSab5akt20fKRNZBfBoYl8/3iwjrCZGSWoZsF1rQsu7TZbU4AGY13ke1kdYTTl2fIxj1Qh1
iLqJdxl7GZSM0Y0zgLktIGgB507JrIo1wrJNUvk/YShSFvJ9bedLrK5wbbBHC09xSnMDbhGO3WFQ
BtTuDTdzoXmyZKsqO93aKAzS7yFBZ1l+IL7DCYgzr7sl/a5hlnRPTp753VNMTd06PLzaXFuVI5lj
U0y8gH7swO+4/edeoZb1lFigM5kMMKOxW0/4OFecGrhzLk1TF170REvwuY1+bgcMsjcL+/OtC5rZ
bDmeV/tYraZeeC6AeAFN2/Z5jWrA3ng0qCPN+QRlbDq2Nq1t9jww/fSjRC/FMSFbhGOx62QXDvl2
Nh1kkJcze+G5AxxkMJ2zO3TS2ZQyshbRugerFB19DMMm8K/LsYnciaWDmr7f20Wqk+GYNLZl/YGZ
dUpT+Tf5DFtSm0qSjqMTobbxglMywS9aqGhIICavRbBLKDkjOlMWkz1OM01sGk+q8eEBj+tYBf6B
sCSzmwM0xtVwp/yIXhzIiOHwAh8vNK1SZlCEvP/itdDapTuIvMn8cdKrBjlbeex+8Gzn2+MioEFs
VdpMYFkwKxqiZ9nhuR2IRw5NPbZ6yAz8Qpx6d62CzovUnD4SvImp3/sID/yfKTBZeIM8FnIkpHnz
TMdIUdBLjZ8BjnZdW7i0ARYo7Fdd6eEPjlcXUoNiI9Q84L5j2e64/imX7iW1j7sLb5LdDqa0IcTC
6FJLG1V+NPZAkvt+UG57sNcCtANh/Tyw8XqdY/efDoXbq220I9D7wgsXVQG7B5abG++9Hr+/DUSJ
cSPcqv74+mFeaufOV/TrYS4omv8+DI2jLIxgKPlmTqO3SfgRmFhHYqsxzBxDcSNxF7Bg7vkpDmvF
PIzOH9LjnJesQnM23No4gcDpGS3opZLPmWiF0K9QlMW8Nx8wsDVjiMqPbYzSjWkApzFhQJiqpww1
Wiu0As9jpZ1byWfXEnBR/quhqabOsIJev2UvWZcImgGWXSPTTChPINReyA39CHMzL0KhEKTC2Brk
QEXDPvbwMai3nVfhaoGyG+uI1w97enV/fbUjgEg3jhDaYxninWxLfpU5whdfwyWYuoML05aJbEhQ
av2Nhw3FSa2A7ijGs5y2+ypBz3csu+aV95ldYcqcGtyvn5AZGi/OJ3Idl/CC2I8D14EQ+pJ96nfB
ZNi96b6DdI/UDEwLi465C0T1jWgIbsPq2VjdMuto7kYV0SJ99/op/DZgYhRVEe9IwH/xRb58IXuE
BSE8G0Pr9U0HeyLkMPiKDn5t+l0/Kvr5MTNULw7n6SPq1gDhwHlHAutCvR2wycW3YWALQbf+3FZ/
/SRfaiB5aEZca+4Uh2VQX+ZL4f4B5c4a463toUMrAQpOknvBSG3RuvUl4+cfEYNPh/SJgEN66fB8
+MvLR4PYTOb9ECdbK1bAPE94MGDXX/fO0Ha3GR6nZrbuS9rtr1/qxRjlvQW98sj5MhpmsqkvXW3g
RiyF1qO9k+QFpQfgL6gbosgK/eHstXBeA7Kumcxbqm2GK8hpiR4n97zO/cOremFEYM6H4ghYPCa7
hLO5lFWDy1S5j6nAjr6hYdifuTIGIwRPmYj2YJU7E3hiMGasP2xlWBNLNlU+HnLsBeDx8KtWUsCv
G0qljxoQrbqfkCTw8uFIyzeU+YAU5/Vb6Rqa+L9fL049gkEeBjhVoJ0lluTiGaadtEYgA27lEEwY
aSyT2X/Z0wJfqqCXJz4RuwwHfYslltEDdQGSGh/Zqj6RRUoXnlHUBfhBHhsdGdpO5OcwlRDzGBZM
hD8ov1WcyDtOC0OO9d5FEn+TrZQwcHlPi/LrF/Xb8yDiNDb+7bi0M8sHl4LzpVkjmdfFtEW3dCbo
QLe5n2SPvqhiIocVkxshhdpMSGRRsg25kHSmrTou6DT6JfwURZuquj9bZbjZiT2Jws20oGKXlpnc
+naFpO71M/devsXMMWhfyHPCdsFnvgMzevlKuSvYD+QHvRV2ZRocQ2XBaup9tkIfYk076TuClxjL
iDRhvpXhxNVvZJuxxZ6w3p5/DiXWA9/p2wQkcGIqs7S3hVDB/MamDanvaiyBKhRFpM4BMIKyukiY
e0qAFO0OfQr78fmJCTdlASwd2l/sd1vXz7FXTgbo2BBOmtX5UnVw3P8OLEcE6bbq695qsEolVa/c
5BBZq3vwzDj/a3C83Cv2Hm2+8PMSoQn79PotuxDDm1sG3dAkKAYJgbAs7S9vGbxmgS6sU1u0tTYY
yXNJWAE98nKdC044HmUbQAKo6vI7bVmqwcQD7yqOmZxLPlYJuZZ/qJIvlg3OjBoNnIKq0GUtDy9T
kx2v8TAZlevWPqkA85bNFXsBHJvbD02MwI4yMvUWgsGoJlCLIiD0nfJtr+iUfIBhoCdMj7Mqa26c
NHN6UsSgDzCnvn4DTYn36wzAmop1CtoLTCECpB4X948tVgrsMWD06qMD/AzUMFY28FA9eKhM29np
viV0inM0e9gx9n+yDfj9+bGms7l1XSQeJh3xYsjTfHR5AkWGqX07Mnnit218AzAvrsfi/cIMhlHO
SXgYGh4Wu9KUBJz5UE654UJKq4OiJlzMZP0/FMe/nRre24FNOHsSgQok0JJeDi2JX4yXkwC2W5uS
FQasF2ocWrKaCSSxW+ZLD1YG57IEdmp/XgJoTeKQq9ow89A/D/jvkmpX/nj9if22/uFcgscCUxyu
mmyHfpslxrZFXjXpG/QlK11oO7TQtBoncggzcluRihitt0Gr/foNyEo8ZFjNp6bDFp/b2w6YI52C
10/rZcVKxYijSkhoIoYFKHb428u7xdseFzXeO3Rl4V58qRMfbx3MrU9kzsJhDNy0IXLwP1XKp3j1
X0awayM3YwYIotCjFPmtRFQxLOCaridolA2pfHW0aVshNKiht/QAJgMtw1GNTolyFq9XOBANXdZh
UyGXLh+wi6IBu4FO6eBV4LE3T1JssgbTE0HbAyBdT4OefjZqhsu4NozkYyWwGoAYJZmFueih/eyi
YAz+alrD2hyhQc93GJ/Pi7fxJYYI9BESuu97kBemxn923x3boz3IWkf5YfMuXYxSzEoSjjr/OGvl
8SZlkD5XX8/vCAxyZt/Xj3o5u7mAPCSYIXyLcCsk8+TisLSs1dqCLmGoVGhm/T6bqL8GRoFZI7Pe
zFSsTqYCG+hMQb8uHFMcWRm9uPVBVoh6nU0sG5sP5pZghUPQnoMVvH6iF84IbB+YgIl/TNhSm3ox
MiXQL2BFFY7aGZIZwdi51Vh2ZTt8QbfWMDxUtRg+kesOSUL6QFojo1+SYTTm7mNJ/ltqR4ypuIh1
KsD7Q3o426Lvw+KvzkkNv321ZccXhawBsUdPhm1IfEsogmFZ9GAVJWB1HQX9urM1rIIHsGrDqceJ
wFRabesY7QA9XVfcouNEwIhBgBVFWynzZfrZYTQRV7uA9bdJ/zC/Xcz8rJjcEjsM3Ihtw+86zX5Z
sxzYHgopnCX/U65Kq9jNPeolsUO5ZR7qhGxs+mtYCiD4P6w7F6WOOTqJ4S7DE/I9Y+li3UHPMtIm
UNmWZHpWcPRfpw3LVAyj2Uid8JvXR8LlBIV+kOnBh8Bgdg6Uhy8HAiAO/gVLRe+bOFwGaetXpjht
i94M0jOH2XU1G93Xj+uZS/l1gnIx6aGWw6HDJ1vKv9Rq4tkypSy/9D8yzxG3DURe6Hnn9pdfUWM9
QvxkPrFW3IKvJ8dWjB2rJmvOBpKpaTkcJS1rpiDYM4ZcKLMQd+S8czxdAX7lLbQQ2eg8aratGCEv
7bWiKN+ft6P4SazpW2IeSw1itghYQPGiM/sd5O0mVzsFLweAFC7v2L9vKxuHsc1U8OTtN67uCaNA
8mHFzvBW2TNTyaEdl9Ktb16/SWa6eHmPTl5ZNlv9yMwoFw+nD2qPUiweN8lSJhhmWVQrn88kmNcP
dDnqmbjYOyZ0TQP4QJ59Me7SngRsO6WcOSvtVxdK0Tuo9zz2c7GYW56Zu9jLMLm/fuzLisLlP8CX
bBNpjEd+dLlyT8pbeiIgYBaklXnhvdm0BGgC8fTPKwt7EST4Dlby08/0NB7OTbU0sPmM10jTRXr9
rH679eCNWIKFFGBGsH05k4upGfEkgFSKEUuWwsxwcxpN+xCBFXzG1491WbvghhtT9VIlBKY2hkX6
8iUcx67sAqcYt6TaMrHiNdq3D90wINZpZkrQ+/DUFXa9ASpHFoVmkm5I3AmPI3iL+BMWeDknMBu4
ANgxCgTKl99moTbOoKU5Hq48EV2LNzFvsXrqy9iUDlVsG4a4h2TYpbgoBD7sdx4sIRYMDG8YMIvt
Id3dRjipIANgmp2tXdfRmCuPsPcM9UG5WQDHsDpd2j+9lYDDMVgdhWAUePj8vryVXSGL0VFLg4iC
8XakF60KjbWdISMRXd9Xe3utzBUQ0su/D1bcB3/TfurI6Ey0cdz9xydEXcoia7AE1yR1vzwhSKro
sDTWENJKmOeEA//4upfaUCzWMCTHiLgAuJGA6RUFt6T/mTWcH9uLlQlRYGXCbX/9pF7ihxECPgoU
kDGwXrzb6Fy8PKeqsBXeg/jwLwCtvDq5IcJ8n3z2wfRscFgxM/GiGV9ZLnjz0JkaDuzrJ/HbKDMg
JjtBXnqz8FyWIMg2YsLCQ7E90+eiUHIkoYFh+38xNycjCX3/+mFP08mvkypQVAw4g0CA4zMILkry
oY10pBwfkx6NNZBENJBpdGs25ODsk5djBXcDo5suvXciXkw5vbpm55Ulw6UpAvgvOQ7SsI9ww+QS
93Fo2Yi+fWX0Tt1sr9PPJMvhQ6AkNnyQCW/F9uFZKleEjMPzaJxKiD31xsaAhj9kiVQvQuaFbl7f
n9/01y/8Zb+Bh25sF5ndSbDCKYv67+VDx0cpKMrEwf49N2Yr7PXNev/MQrNqtKU/SVkPYZeGbT0S
JSEyQD5kmicJ5Olc/pGv+v9qmv7/0w+daf0/xin6vLb/e57ih6YYf/74P7cIaX60L2MVzS+efdGd
/6KNwAqL2yTYsAGl/8cXPf4v09hgixixY2ETm+Cc+eyLHtr/heuYG8X0FBN4Cz5L99BOz9GKsHcp
EzEmtclYDP6JLbprv+wAsRnAWp25M6KHAf0ysC+KDZLRcVCaHHwOusZRxxkCwuc1G8iQCenvQAVZ
ahQLTWclFvKJOrmVVja0uwphw0dH9MUhtjr/urbTqHiDuWX8d4qF3d8aSsSNVYTZ9YK7z0GTOPIU
Z6rb66Gt5ft1XfUR0l/31rZQEIWL639uVC+PbYId4yYYuzSFr7zYXwt8xr7CV4+Kreqs8JM34nO7
i/0Gm21X6x51QV3BJuqLePaOoSKHAO4impUqadpyN650glFla50S/jF38zUSztA5iKqMP7tTDFKH
Ic2MuKNG6XIIU5H8hO4cqqsRc7Z2n6aW7yGasx19lJVdRttlYOXcQhpWzb6ZwdghLZERRMSQD/nC
TXJIMSmOuvraTwV7F9p2orqxyWbh9k1Zv1PC00f4AnHyIfWDYtiFdY/AOgkXDpFo8YXMoPqhBzX2
tv7AKnNoYowOVzcmpruLLReorFvmexHEablVa1ZjawQLODoKGoX71JWYVjTYjN6VLZ1MFhbIolvA
5dA9BLM/VFtESsuPcSVedVN3dLiO3Ywj/ttcpc54DUVkVDu/oaW8Kaylfo+4JHxw3U4XWMy3gJlY
F+oNBA/tHFzoKTPlgN98meGNdDcygWe/XdaVnKlh8b47owjjxzpRizxAJ+eEg2EY9/5qu67Jxcb2
Yazy7iFaSXF7WnEOx2cSdV6/J2gjGa7HbrS/QxJYjtSpaPYwvMo8goKQW9zKUsZfcj+Lqi2m6epI
wNySXZlJ8APyzaLflqIlbU51ntxhcF88JWBqgPKu1fzFlkD9mDEl+twuyr73o7q46oMsuqVFgRM5
wZVRRA9vjgUMuHC9TurOeqqSQbzDur6fdlClo50n8v7Wn7KS5mwdIbqphTyAFS/rflxaUjkGlVUf
W0f2b2Xr1SFOfmq4iss5tmkclqRfNcj8vwUQ8v9CvIP+L4mH9Ti1rY3bZSTFvCs1Sow96hNSHpHR
pNvYWppvKPqrq7C0vI+9M+GkV8dp+1OmwQDUVmKUReyUWO2tVNE3Ci/EC56Tto+FDLqjpLXY44gU
RQ990rjLxiaYj2BB0ntatrhZhHIKV8Fsi5Cz/BYTCzcd89JqDpKS6j5kJ/u2CqdGHRREfuQATtHc
xzhCKARRqFM2q511wXVIiuG9pREGHhpe2+8hdCkywjDl6/6wcXf/MH8lZm/9C6SxirRFdi/E9lC+
F/fd5s326vbxdvd3srv6k534xeaANgTzLf4/oUsz2NA9Xh5KONUIsTBEoyx36JuuQpld/bJ+vD2X
I7/mzv7HI1CceVjeAWle4legpD1OJxwBWq6EL0R60f/jES5uVwJHyRMdRxDIcbiGaBz+b46A8SZO
VG7swhJ+eZccFg+GZuCQl7Gz6B71pfzDEVxTs/y7lqO9irEnrAX2KiyNLp2rl4fIOjvvvTJlzI2t
r+/zqbPfr4OIPxUZeuxbWyJz4MoyjNmquLlv/CLdu11U3ztBRqga3l9leOj1JD7p3qGhN2T2sn6W
aHPFFVxd6RzToCASx7ZsUvecuiKT5vUH/bIK5goYPQ5YeoA9vA//wnhm/zJqe/xIevwLkIuvzp09
/oiTiqAiew875w9HeoktnY8EOBnQ22R3xF9eHsnyHXSXNSp1EPGnNJbl7Rytj4C/6+71S/rPBwLI
Cn2cx3jwLw+EIU4oMDFBgjaFO1HgCKLaj0WiPr9+mN/vHA0IducRCS/A/ZcvoQ7rNl6cxaVyhzw8
2y2aofgLYU7YGVd/ONZLfMTcu8iD2MWWhB0xldjFC19ECDltHFE2U6yvm/KAIelGd+vWHW7z6PD6
dV3gIaeDcVEAMrBx+fPUyf1lSFQhOYKxzv2NFt62Dj/a3o71CNu4TR9/i+Z3MruJxZ03/KnpBZr4
cto5HRrAnKYBbAtGyOVoVH4nIQhIj4ySYHrCZ6akLyCTGnFpPGUP7Euh/7ZAtz9c/BZusrFZ33mK
pMwRPZq/Ix6jaK8oKoqHssVocVuFXQO02MIK3ISYRn/ulKiPc9DZAnjZam5LZ+o+LInLaAmmcnxK
l8L5ksJc/prGYUkwaSx6YsGCPi127Kcm1HRiynCnxgOZWB48LaxtSQfgruxWvGtiKslNH6r5e92p
JjxEmas+hF2sgY7RZezrYIjfBZNQwztUgT5SMSwq9Y2gU+XdZp2yv49dV7xFlDisqPhS+ot40K83
dhcN/sYrkuKdN2U/WR/IwtI2/iQwKZIu3mTL2K0705F9r4awcDGY6dzwJtFZ/55kNdle6y6Q+FVZ
w48CU6W3OFy118Il+1BEKFL8UTjwmUqMCVAqz648zrRF7j1fDTPrfdLZ2zyKWxvFET6VuxEUxD5A
7uy+oxupi80KFZcid6mEfkBeQ3px6vbiXshl/pbiQX6LzMTb5X1vPybeEL91pNvuWnDhu3hF/Gdh
2eqzF4QYiIzBbh9cSCTiQH6iPb3PdE0qXNnjvLAJq4GgV0IIM3WbhcNswddOTUBfOSDuOYKSTfSV
qiha2DG3BHg2iF22A46fX5I1uSmZ767owaWHPJbeI0Vo8l41zOEkVKTEY+YR+ccWmBv7no9W6JDx
KZN+3AqMlYnhrRp1w8N0D0Mf6Z2O0/kGE0E8pW2ZQYzzSVx8Urw1JClXoUbcyfRxNyXV3G5ICoyC
O4R/9XFlx/6xw5S8Q1iKccoclnhbtUso87cUKgjOh7KPD2GJs8dmLFp5P43zuh9Q+OMuiVn7tQsB
u32HFsHuDjpdkukW1CDEMDfur1WasHg05M8sTxVjxzsqvi7MNjkGntRFdQ8d+mn0i3o/4XVxixAx
3OmhU8tVMGCfRcSoS5xstrQIzqlG1WEYMbe/6RUeu8egp4PnAs8Drz8oTKXKv2YbpGef6nS0roa1
tn3ECr38e2hJb731SKi+xqEMJ3KdtHVIWmISPIUVdM270WsGEO5iEaQGQKP94fXZWPU7pPgJMbys
6kc/Wnq9Hcux9kgTxKrhmjS9cNrRoZGfmiqR/qFwB4IDU288YLGWvM99bEqDxZ/p/sAD/ebWfn7A
kV1dwdSWSCOSkFLdx77QUXiY2sI9FLhMXZUSh9C4t9U+yIqBl0vX8bxz/DqR2Aj2ExyBKZ2vhiW2
PgwpyqhNg8A8QuY15T/aKYnfpelcWFv849ZP0vMUCBaRBN+SvHTbbZDazSFSc3AzuB18duPRdZjR
ynyGGR1/I7QK/9BIT97RCsfx7Uy+7z6wcDzEH7UXNwVqfetbNOSec6RXS8sys5IKr9tU17sOeylr
jx8Y7nQ5k9x8rNZ6uPPX5ROhN/k3IUVz52C/8FeJdU58VEIkBK9GeMBufYEQ6qgtt8zhrafFh6WQ
Ga5zSPGPgUgtubOZxIu9Xdvib0VvCMG6p5J3IEoyPNp0J4JbshU19kNRQaK14xHqtauMjcBd4Bc2
Uc5Whs5KBDrpr6wCbfMmTIGw2M2q/l46ZT19FFOgUvTRdu33xW4sOn9nNzjTbiam6ENa5jYAqnb1
E+eNaJxA2G82koPuy8jObDuhw/G3DcK/8EBs0GLdehjYE8RLOJeNhLGcj00PngApyukxNC/bH2EL
MQxcyZU3opeW2mJZue5x0ijIG0B8/Y4UdpEd7KQpPoCPBh/wngr2S9l0N0kHtR2D7yzb9fG4fIw7
jwxCrHPte4x09PTUS0hCCJ2b5q3x+jlOcNS+q8kh235Kutw9YLTWkU3d5rH3oY5HyGU6625rCd3k
qh0B0a6NB4fcY+G0JiYvcunUe/aZ5XpTY03eHqJxdX06R/4gPo9przC0KNypwAczxBhLTDbp0KJ1
vtZTjqUAzOzef6uoH+/IFJ7JnlYrYWe9clMs4jPUkrObvcGQPHzXdJPrb9cQb2YCuNI5hSM20u1B
EqLD7BuymEC+ifwJ22dACh3D9lid7Aoz3sX9OBoM+yhDpW8jOWdXdL+T7B7XBg9dSjrL68W12vei
mzFNb9T436Sd13LdSLZtf+giAt68wmzDvelFitILgnLwLgEkzNefAfW9ccRNhRgdt0ItVXWpBJuJ
zLXmHDMryYYeLRm6auPdlcmke9GsL1V7tVCUTALqp0vua6R+ktYSi74jd0Tx8oxWmV3u0LWr8C1V
dy1OirUC3c2plTxIj9FykMCh7APfBnFA+9FUNwgS+32mJtbnKtHTCl/4Mk+7WJPDYZ20ivDiaX1Z
mQCcHcRa0BGKizGN2RbACWVJRolt9fgX9FTbJ6oY74Y1k865Qv+lBaZcEtL6SOHtCCz3jAdzWGvu
7Dzt257RlwyZIBobuOMjXjWVLUFsRDYSvWgd3d8Jnna5dxDKEASVA/GgBWZRArWgg/Q4T7Vmn67E
Lvsl8L+jUGGvngvPnsh0xTdYP5iN6bRRMUr1kShwpd73Hs/d71XhOTcWcqoHhU1KvcORaT6tafrA
NI3kIlXl2B26eB7zF8IFvOmmIuU3cIiGviGMwHTPGVZHSlKiFOOp0dlF7XQ7pyBBEARnTX994WMK
N4cSEDSeGGjhlQQsEDQrS6u5GMrqqzKXJeNOupOJ8nUqyqg2cPz49FZNtO2UQr+BTNYiIDwkWCRG
qx5MCy7guYqn3DpkmCSLUBO5NrHyREfbkgfeLZSHNKvH6BG/UjXY2AikHT4jJMn4jMGPdm9sbc2r
k5hdrw7QNuktgsY6Oeaxyh8hgAq9rJ5KzcMlIG4vEYoVzLWi0IhEoL5+TNaxqK/6oshDt5uGNKIP
WCQPWryOMqSaWHRw1SoRVkqd7Ohnrqyg2uWT29e9fFQtK9CyLL9CbCFQzy9JOCXGoVOt9CY114KG
kJfuCJnugphGyy5h9Fd+N6o4i4nqOMyYSKPSxeUOMM12z4VG0+tXp0jH12VPzQ71AoGFilIfFqA/
g+/E5CzeS8iFBf4TpPuH0XKGmxSLyZeqm2kJQKBuI9Lfl1OFY9NEDeGZhA056rzsJrs3y5eJWk1K
gEYF365vFu2sD71g1ZuZ8qwuaMGuvcLEyTWPXvkt5+PKwkDxkiNGmmJzKU32CWGPfUdIZXU3L07j
vk44zZNnDxF4iIHLy/mk2c6XmE7mLjXaNSqbaWIxoahflNl03YCadH8/G0DhcaD09kmvNJeig5s3
EUysSgm6PHV1DCngI1IC9uZjK1ku7pqmnYnehrb+DYsEi0EUJMoXtlEQxs2sXZRHZ2sNUt8i2NHn
3i+vQx4Xyw/dIVP2myYajeBvp1LIIywzUT1aRcoUMnRtE4zCS1lrUTIOcWJpVUhd0Yt0A3aR38s5
DbCHG5/GpWKfULXqcrVQkDwqWtb8Rg0q7pkvhqTd4ZGQ4ZgdySwmKj6XKioW7uJIsu1p3JKVFzSJ
UQ0EpA+XVSjHYukKPDppcsi9PL6dM7X81PY7hAAou1XPzzzJAFBnLHG38B+oioP7WOALMCGvIQhj
oEWiWJ17fHIdIvyVbGE033XELsO6GdWFPZRZjb/KzCqfGHLuHsyQe+q9FvOS2yu/iLVZeMvVZjlO
KuzBKytOO/W0zi30Mub/5LuNLW7frWsLLcEoDDyBjUsaTJPDt9zWqOoOyPcyhwB3Lfm8aSjZhXk5
sCZAQJGwMA1C9cQlKlD+nvsS60NEc4Ag8KFr9H0s5niF1bUuybFUUjjiWl+p+2qqO0AB8Cfyo2ID
9DgK/Ov12S1tUp4tXtqXDNUmMaLl3E64ncamPhfjOp0aCMvLkWkxPbKpissAJaWaRVo+Ld/5GuR1
UKwV9m3oKPpV0m37rozoSa2vh3RnA0455MlAkrHa2pvrCCvggwsHmeKYred3S1523zoHzgdxrdY+
dgoPI603zr7eFXFzJlh+elHlIIEJ1PM06mE9oscLSNicnWhay7w7N1TsnashbvPq04Bni6U/z9OJ
OqMtXvDhiSJgLYIqAubKvTLH/Vc8pOqMc99eT0mqDidplebrXOH7DBITK+71Ok0qGItsEOmDHSP7
4TNpZuTAjMpygoW1TBH20Bl/xlAfelOKadubEJOZdAA9slaK7+DpxlsQnXV/pOpYfDMT1J4IJcLB
qj1yl4EbF9dWl65fLI31OY5LAZvFyMg1XNHxfc4HDbSDwWe3DLBjpwib5QonYOD7M/gAir1QsYns
shu74xPQOzTz82myj7nHOn7oLdYM3liGC7ic3UD6zC4rJNzlOS8fWm1OIlXtwO6hb9gsblgggbYk
X0H/WJ/gbksGV4zbvxuIG2lErz4LjS1rvarFrUUtKipnu1fhDjfxF120DgU6rTsBmRI3KajhMpxb
RJkwgyf52bPb7FfZgDeg3eORxQ1J+MaWC/vywRbz3tT4JoZEeQ+3S2PisbVsrX/Cyb1cQZPLwpXu
6LpjyFkgIXGew56zv9u9rlwX1PEx3hGvds+StCHeiDBVll6bQnLtWQCZRpyQaw6ge/FBYbDTpAGl
Hw2UTXtbzv25yIryzButwcU18x2n3t0b8Fs+TWb5GNcsEyyqG6TAZ6rHu4E2Eo9Qt/5iotGucpiD
5i620+m4sH6v/WKt68+9GNt0z59m3hSpURBVIRzUF7IxviMSKaJJdM1xgrk5BXXbT0R7CvYiMa6p
L26HuKKZUfT5CrbHFEilwiejNOJ1jnAi4NnVhqYPO+aDZ0UpvJ3OTvLFTgezOerEalCg7+z6KtNb
N8TmKhDBIKa/V9D7fVFEUj3YnZYEFr79U0lj6DyJuOGl0xzthuDC6oDCs3gQ8eBEKuy2gJjc5nYg
cOlgFxv7zGXzDpJSjFVoD/b0dRytKhwcvbcPGLIhcfMSWOMuBZTkRK2qeHtcetrGTOQE0BnW8VNn
z+5+hVcSwgjX6DQurL87PT+lWQ9HiYbEUSBfwlXpGRAm8SVeIT+eP3m0je7Bm9HNmcgbsmENVi3p
D5ayhpI6/OOIlHG/yn6ug9mWVR102UJomh5TsWjMDk//2NsgFLRpp00KHx5naSCQ8H/LIqzScgxM
oS5OMAE6ZZuO9Tfz61Kb7xXdhRkcd+KMNR5kZ0urMk6XbE+64xRY2oJbi5YD/1EPvY4o+Fwv4Hur
xeJrVpnsjHbxwokbARvS1uW51kDjQpwR1s+kL5qIL339dbT6YMjc/CHGYiCv23UEhcDi+cnFgPtY
jVvAi9Y4Y/F9db328yIUU+6U1VXLO24Hw2du5eL42tyQwzS64GkHYKW3GjoVGoxbbZB1wOySaK83
znLI8kFdznWiWa9NZmpMxtRFQ2GwsdhlGQBiTK2lHqkLccUh8BonD1IRF7sulXyOhk5+x2IxRiio
79D4J13Qt+yk0O7BdRolQ8fBShpIxtQdKZjuT6RXze1S6ZMRDOR2vZAlYL7E/TI9UARjL+nlVn1y
GV0a5cp+xLzSwUsP01Gn8bfSsInwXmePsbcSFm9kTuRpdZztWtrvOZpsXoJI0LtCsOqkHWivTHPO
GDrwFrqGSO5tsWwRIfTkWf3y5qGYRlD9GK/Cb5+VM03DvNqrWqtCDKbdvysKNmr9WS3bLPIq5cew
jPHqC/bjP+PRVoDjxVsiLegy/IxiPU3CaeiCYoVJD1Mt+lfHrMy9ivkk7Ig+WA4EE3DoqTcWRrYq
xT2gN+12hqEReoU6RoVXTaFaZRPrIW2Ib0CVeJ3fdQg/AygEq3XdZv2nph1fHVfI69XVlwdTetl5
XcyVWRYim7iy9ul9wet3WOKhRLVksh7fO8IaX9asdpwrFZsTs23TNdfU5BeWhwTV+bOepEdSEDHY
CKuzn9kbTleTW0+RXkyzJAyvHH4A8EHLiFev2kDsgp3IpI4hKiDYUbFmDpRPCvk8sA7+VjY2zwHr
OeSCAsNBGcJ+81huq+zJrhGa1d5BiDwb/bSdia9j2dmBHHKZfVmymUaQr0v95FVaSgoFLaVbciM8
UEqjwcTRmUOT+LnXSefGAEW8c+Xg9KSjsLdA4GBN33QixrI9QQDjUYdu4e035NsriTP2Pm1l8aoY
hN+EzgSfJ17zWd2xeVimfdZ5twzL+yKlcpAiS/etDArw0ROjidOmz0ps4ayTPTAvunHdFoMO4DNu
vTBvE/ECTtkMEIzRcAdhGRPLsY5eoI/uBBmbR/ZMxlTn0CnKe+PBaGhMxzI3j3bF+e9UksfJHMhd
lk2G1PslxGA/QbEtTQqDxmSL6zhZ3B8UNH82enUfY+KwYOG4+u1iZQ2p1bT9y4i83fLRGMxxn4Hy
+GVg62hZJ8QsPF0FLACYGrrbJDl41XkhutxiKAAA97vequlT2M3ymkBPUEE6jPOzGaPtwDhc5Cec
P5KS0ghL76ivrToSRaWMMnCnXhALALCz8EdzHIpoQ1zlu3yDJkUCimwXDKoi40/gNbAOOlmyyh3N
7HjxaQjG1wSfOYXfA7Xt90VdGmclG3Tw+FWyeIe0or5/g6AbITt0gxn3mLtk3zWK45IwhSo752bd
WWFsJotzIJEvV/aId+xX5BQa2mRWTjZRAuW4b5t6Le6xHLmfWrtSZTDyZp9HB8sclcZELY6wshQl
EBZFlsQHa2bndwCGFCekZj9S+ueWQVXou+m1SjGxB53Rda+A1LL1x8BGq7yTrHuPNXPgfEA3qQwQ
fnT9XkuAxYRxUWuflG21e0hMQ+sPXmPEwQCOPzIVpbrdIlweR4iV1M07Vfu5Zka6m2ttg/JZdUUN
fjbaEZJtmp9L7vtuNoRNBVpTd6xNsmuTdPV1XyqJuO8TKDkTsgW2UcJbb6FoZncs66ab2uglMTFk
EVBQgCB6mOyZ8MllVEWg5FZhkD9iJT28pdya92pTTebJgDdORHsfP9eGq4ZVXAv3jESnWdgJU4V/
GHUGdoCiXz5XK/wHH5y8wtJAS4CmjkuxRAXZMmm0SiwCCDKon/qjkuTPGYwb9hpU83H1lXGI3ac/
J9gRfIyaXcN3F3obORGvHKyIIwRG3aOyKuKprFqLzhpfrJ9ka+V3JUiqkHTwdNhL23Wj0rYH9sEu
DshTQ7nwcVhWk5iDpjD0c2aN3q9yYOfqq/GorWFKzua0N9R1ySDSJyZev7XF5JOA0z7MdYHOppmd
9FhXhalwa2Szh7nVfamsxboml7I9EtUxParwjPm6lrL0459e2yr3ldKT3+j9yByfsAyhhTQ6qRzM
LEDBeNUESNCO0dSfvTZ5xJ7NOaHcdR3nxqlIq/RzDiRGRBlOcYP+CO8zPWXviargrUzLT4ABiyY0
7JT00SnpW55ig1plmEc2Gm1+IuhwOPSN7SCJ6ZfxtNQUQs5qbHrJDpByJ65a3EPtccxrGN4mj/oG
70Ito3qU+ep7cSF1X+irkpwwq9EhhMc1nM04psDHE8+on7GlKG9V+HB+W9MYCtHPABxuSI6iQA/r
nLm9Ee1BpWf40G0f3WQgBcS3vbbYzDSL95VGn5aDmNOBT/CmmlEmNIDXfFF00Cp5fSudmpUgws6t
c8XubTdTGy32KBr5LtSdy/ZsysSSXwG/dl40oqhPylT1yy2QqFHzoSyDdqpTDetuPm0xgU0H45d+
xLdC6+psJwhUmD63LT0LvyPzCk9Ca/CxFZnTRFKJJ1p1VG3u20mup9TL5+KeZIKOK3OHpARBY7n3
WaYP9VWZL40SVrWjPK19q96qUAU6X60oG1lFV6lRDWqRTZ1u6yx0ILVdV+3qfCaojlJ4ogy2Hhnw
+8+8S/GOdZS685ZhrK/mQTO/seLkDhEV1ooDva4noIQr/ZzSGBy/r3pn3euV6xKokSS5jtI7IcpQ
NzStobC4jhwPrltA4yix6RLY7uLbrsJ0XdpSeW7iuTvkDp9Uv8rK5RsPTrvOnD4vvhZc9kYt0YnP
6+2S5gp5jiuFO8d4nAZX2YqOcR8WWk9BANT4lG+9J3kcKi8pDmvStmKf9Nb6KbcyWYblNM9Pw2KA
hAGnf14oV9/TRc+/1kMnDlkD8vfoVENbHBDsojibLT1Cp0iNsooXR0Rm2eeg5pbOxclJsGZIYcJ7
rFSWA9floExkUjQx2OnKJUCAqGZXW3ZIGNpyV4reo5BYJyXQlsGxfymIXsrjMLVEdFYV82NgeGV/
TElVbr61NHGWJ8WGavfQx1VBvg3E/TJYFpOSvuWK6YlAhSoLIZTWT/0EZDZSe5cqOt11QIQErPTN
bpWekt7DHW9pfWUFNockqY6tuqYHM22IuTJzxOpZb5hoLOfiMbVa6kpmPMUKz84mRYM6hwqGt8tw
uFCOadUzVAYtIw5cSdWHFCcVu0beLedk8ck+Vnj9squcLjN7UnIImONdfXxFNzrcaCjAEY/1nn2f
6czDwQT3/c5NnP7RYNtPmBwc3OwKG2F7nyTaPJ4nXa8h9zfJF5uFEGlec0yt8XemUu/1y2tXuKRG
j9iNJexPPi6Bznd7Pilrgkcdefbch808ZneA+431WFpx13wGYDfdlJmtshtPivJzraJA8FWtHz4N
li0+LbYDsc0k6pZif9ZcuTRCMaN5il75nkFylL+s7CGCqit0ikntWJ0p6JX3nLuihbjnB/N7sYzi
JGtL3Gk2CxPd7NbntlvS68bS3dCg5R5qREFe2ZRNVB4nnQPbtwSkwP1iW13tg7F1scp0Ze7MD3k+
0Pl0VKHfk8Sr/zBVIrDDNCOygNBqV/+SsQak9rmgi/BpPTqHnvFyJLdhPNNzc75qpB2eDHgPlNWF
2oVe3cXFfhIqEZmOnRk73czVe9nocq9ndodhgOiLp7gvmWEl2vW9M3RjehjZE9O1rHrtoI8mm6ys
9oYuQqfrRUBL1198sjREsq0gIdvKy9d+FOIaGWN618wFCkZeqxq0GfW/JqwVVJd+jTh3fOj0Tr/r
MxKqskrON6qn6i+aGLSzPWtW1LX8UR3d+zios96qoqyjhVjqU7tb+mbhLTEJRpGTasvIkEruXtH6
mT9TKap3rJwJlaiWdjgJI00IG2qdZ5VsXtoM+njTTqN3yJKCfmdJD5r9CiiC+UBjrGZNSuP/B2Mp
jmTbe3e5GKlUlTEnlNjGLqk09dbIRuSa2LvcsGI6+Uxk59ZR7ZcI/aQ7+0Oc6tWvmIwJnsSErvIq
caHghXHJfHxgkY7aFnegeiynuHrMtX76atRZQgylPfWs6hNPGHcpQbn9AR1fTRSraR9mbwPTW+Xc
8EarSvWwoG+gnZl3+U9Vj9cveg+oxFfptIkD5crlqVvVQb1O6QByL8yqjY+TMaLunbzM+GkwDPex
asYiNIZcDNAaivIhSVyqDghZtIeJGiYrKapuUBN0We9ShbanB5hGD5LMcJ+qNW6syJaAEqIeziU7
M2Ibwio31voYe4lCntDotMqOFUULBowe4aEGwVp+WrJ19qHnTWeddR2s6IJZbtfwSTuh+xu1fblW
9Z0F4f16IRHEpfKq9ZguejVm3bI9uF0Mp7m+pc7pJl/l2ukMFGFtzS26CGFSyeQa4yPCbGOpB/ls
ww/ce3AtZz/uFGs+jgBkqTq7FNIY4h2bSNJaQodpUgn63tb9lJbuWg4yspd2z3xRwIR2iuyqQObw
kI41bXkexcki3+OJbnvS32QqLDnqh0ZyoP+ZfIJWw7iaxvwm0WyK1Aj1EhQlrNMhddYKW1g29YwL
yG2AAQjiEuG8Kt0MOCkV34Uspiqwm0F+tXKLSSvu0upuixOaw4L+VhlQ+IZcSleifhg56oO51NUp
Zhq7YQtj347DLO61bIFFp6s1HQsJds+LFfYrcE4JihlbAuG3ZeEO+y75Jzg7qgPpwoMduI6qPtA4
o/Db8Wc1MCDM+LjwsZFXg22Pt1Mn0TeWnTCSnbDcqvBx6qOlyWK70FFejM2dkZv6NfEZqXFCW9fM
R8POKHG5Qm3uwG0WNHckQ4VOf8ZeoxO3+CItxsZU73PWNycNwOVrLIrpUQwIKUkut6az8Ma1j1pc
dV5gOSywdpCuXNfX2lIeqVzrzzYr78/I2xcq9JZB2wE32uvYxCAuGXZxczdDPo1MCwMZS7TFvJqK
THifSV4T59oiRASg7TIaOwHtlwwcjPed75CCEREUXdzmkhu0Y5mgkTI+1b1Nz9S163u6EOnyiJKg
FC8sewRZU1WXHiyRFr96VXWVfeUZMr1jK+/K/ch6JjR6Il8CVWIF94XZuCDwaeMSxgZ9kCq9auUP
TAMFyiW14fuxtNVerIP+5GjjTLdwaiLuuPoFaR/pWNLi+6eH7GRY8PPlntjErhblCHqmgKhDMq9i
+kM9PV2voV1jzIMCZHRgAVBQ6DvnRIafcSZ0eVAhjHsy2sR8NuFchIWjpz9cnVM5CHNuexoQjZuz
W9SoTHHGc3pa3H7+7EEVt3eZZws1YsYFOCn5GCafPVe4P5KFKN5jPUE8v0adKOqIBfxcBHCJtevF
EyxtNLi9L0Nt5t+yuTZeO1f2CmKw2v2aomwaNuh4BSOGKPAfKe0Ljyme/gsl1IkwUQVNNVOXImgT
pXl1mw8LtgsNXQYISwf47wGnhndPCRMZiJ642aOshNreFLE6gahbcosFizm18rYCLXqVanL+rvJd
/Wk0BB+SJ68z7wDK3t5zCMQvequZBJorWkmXnUDzw7Y8A+mTUlraUc+2yZvQibo5o0WrdR/mK6C7
TPeGF8Fu8gQ6qhDHppexE45M1PjkJc1kTB36NlMnkupBNSSeGrZmlxQBHlALxOYaU/suEqV/NsbZ
/JbWLPADo0xjPiZ8WoerLIagf6R3Pt8PhTI2+/8zgL4cayGZwrPCaEJFmvKXO/bGACEgzx6KsXb3
mj3mZ/zL06ueDx01WFX98m9Z6ntVL7457LkebkYHDfGFULmZNNmnBE75ev8ARvm6YuB6zvpBTPJf
hLb0IlWXRqhr4eG8EHSrBMUo8DbpxuspiJiHjBgFr7mhl9uad/++oL9oXT2svQAI6L6ountxQeiz
wLlA8/fXlB2bGhPaFt//+xB/uWewlkjVcgyuB1PVWyW0ZbTKjFcd5Wh73zqf6jWiiP/vQ7xXQWNm
BNqHvszCCfbbFfGnWDht0MKkHfFUHsFB5L4QIq4ikwXq9YFf0+Vk32jtgfVYpsbXHCSNZm32tT+V
6nXnkCabNWhJ2tjPKetN4LwX92DP3yv3KgMQ/+8ru3BFb2JkbtlmmXVdVORkNb49YNOuhUBnC4q0
XANJ8VDVrmpiJr3rPLtOkkjS7rU/EF+/f2Kb7BkNm265mq1eatf1hKYmbGI6F/JBb8aDrIedMUb/
vrLfcvG3txJICOIcHtdG4zI3q+YfD212lAYhCWvoNiRXMLL3MpxDxQfw62dRE7DIDL2AumPQhTIY
ojmYQi3gpvuUSgIlpP0QOSF84w8cAu9HBKcF0U9D/e0Akbt4wq0Lx1fYnJbm3c7j8+CeP7huvI8X
rxAH4M5iu8XjiOXh7XUrZUKV2sUi1EXbdctQhjBfA2pB/ur/73XjlQvokAboY8L/XDVayyAJ44Ba
atB+MIK0t8ZY3rNNbI+nx7FVw/2Pw/LPp6FNbRm7lTb77nLMaEokIPT8vA/sx36n3cQHhbA+f+QJ
PKX+44+PbvqFH/n94bdx98fLINVcNnHO4UFk46fT7zcn/fHrbRMMPhY3t/azI4jWw3ekLH7tY2xa
/F/gwIP8g8d/Qa/ZzsTVmKgwpCBgt5np355JT9ndmYVt+2Y/Bp2mQrr6nFt2IJYU3pm5OUOJ7Jav
ev8MtCaiJI2V2fmA3PNumsGcgpOHbwx0MAzal66hpsIN4K3UPA3rtknbcFSHhyW3wbgr2h2I/JAO
1EeAz3ez6HZQQCg2VByXgX8xIIk9RbKbavRWcu9GdJ9bkPF+b073vdKcl1qPxsm+oY9LadsSyGNN
Unhd8rqM4kxgxaFPkus2mR/+PVz+9jw4KwPUlsrNwHby9nkI4C+VjvvLj4dvTWueVJbuVm52vmyu
XUJcktn1yUh98vTyVrG21pLxTTe1D7wvf30gnrrxKfgsg1Z4exaOTpMXXKTjdxVKXUsJCW3ypw42
masdCip3iMa+//vK360CtsfxxyEvhoQuFnQfJLX5ghcfCnmspv5Ej3YU06FJP5jy3816Fwe7ePaz
lSCMnziYRFTFOo/+t8Mu9N9X9O67wkEYWY6FDd/YsG5vbyI62iUfa8Px1cWK6DXtgT1QIjI+mMve
v8f4wB2s4MzfG2/sYgQnjjIMymDEbPbcu6VWfwEboaRW9U/r6jTP/76mdzfONfHdeZRSQMEBL9lm
+z8mLt0SsrfywoMV/8UwT7n9wcX87c9n5bSR5qxtRrh4/VsPaWnSoFlb1ubbQEljnZwPLuHd/eIS
/jzEdgp/XIICgBs9C4cg/zRkK+rnkxM4Y0jw6H/9Anhw2AgF4qlAhDMvXgDwIp0yWEBulAy+PBuS
xJDPDPkPFrXvByuHAdoBnNcAm+lsF/zHBTVDosthhdXmaM9DvqvQo9SocHAAjC9Oa33wxXg/Tlms
Q8misQ/yjI/n26NNikwHr0soWXNUnzyOo4xlVMzVfeGtkazXD4737nE5HA8wj848za+XU1GWuZTT
NSJczOabtLWbch4e6qX0CZn+gIHz7kh8DRlAXJTHTfTsixkI2hF2g9x2/LR37vmdzSGRgi53brhh
CmT33yPp3QqEFZFuONsiHsoDNtC391EVsxhRuzLfjUFvPmrWrwmvVa3SYXeiSr7Ucor+fcTtybxZ
gW5HNB1eEY8Vj3U5H41dVRUJOHtAdWZgZWAPrJ9gwP7blx6kBPsS3nfmPfygF9dFKXfRtwgAX8w3
hOBYIqbu9cF64S9PimO4PCtYcuyFLmYJmsWti/WfjY9ydimUmeLKKT8v4/O/b5i2zWYXd4wLoQvL
ch0IvXWxM5VE/rhaqbOX6xXtDFtgCDunm4/lbOSnZbR+xcY0oJOnntvK+lAsWBoFHdJIz+P5g7fz
3biDcKTZ9CO2WZfF+sW0NfVd6c1AMP1cNyfEOWha3Mo0PhmmLI/roFPsM8f6g9U74+v9LcDBuFm5
Uafznl7c6g41pDRI6fHDMDyF4XV4uubvdtuP3c7fHY++zy/Xu92Ov/OP/n7wj/u9/7Dnp//3l439
5Jv/4O/510d+feD38Xuj7d/zU7D9CPgr3H4KAj8M7u/DAz9OB44Vbj/xv4Af22/Zfuv2D+GP0/P9
8+nHqQ1b/ul04seP0/afcJ6nD0br+zcOpCbYFdJgcGkBZnk7Ws2R0jFtVRQ+g+cX4jsheLu4OMf2
p3+/cu+fsgHMlLGD+xjZ8qVhO1ngI4oB1TCkYV+2Ei+idaoQd7VZ0Hq//n2wv10UgxTctemYHPfi
oipDTuBIqTwWZXuHUfyIvxqR8XSWunL496Hev0bAzmAnqFyYzQpiu+4/vlFFYuRkV9eOX5VF2MTP
fdeFFAgD7A9RPXxHgfDv472f6wyLdQ6cBrDDfKq2S//jeKlWGK2Rp46/SlOc1LgqQyQKzdWsVPKD
afX9RM6hPIBaHusViyXs20NlvZ2YROlgS5RucdRoNpDWAAOdOBeSJOh+wvh2FnlChvPsoML5YL79
feveTlJo+bZlBpM6eCvv4rMlrZTkaBKtfGIY/a//2VUbt4im/CXiVPZyhw81rIKf0w5/gRHFj7ja
9tMJ6Lf/TC6X/+sHUYw7J1yulA9GzTYnXZ4a0CmDksc2ZvTtKf3xFFYUmrnTN64/Gj19CqgAxkdr
rPeHMCwGyvY1AHf1bsDMcikQhI0Oe1SPjjS24O4DIOP7mhTbsT8PcfEutZo7OpqQvLuZVh8aqSwh
4dTjUSCwDboFnYuh1T8KRXbBVJe3xqh2wb/f5r8M1G3iYbfq6iyCfpcT/riPVRnHqSk5A42WXABI
5dzYDau85aV0ug+e2d+OhWILHhT1WLbiF9sJHBkLbRO2RuVABJ9ypXrXVcVqq///PM727f3jmoQi
8YRrHAeFQThp19DXwOO7QVd+sFj42xsCvx3KKrvLrc789kBdXBbJqKF6IVz7vmuT77nz0Xv+l9kG
YzPLHY0Syvaqvz3ElBZoiktKCQLhr98bMrDIsvSBIX4w2LXt7r8dUTyYP4508S7OIATctOGujSYO
x+xu5cVLfw6KiWK8ChRBTXh87dH528pHh/7LFM6hgcs7NAL4m4uLzEd4B0gYmVa0T1lyi9TCVA8d
MFR9v4Wsm9m5kVfqvG/xBIuHVJwRVo3eDpz72rz+ezz8rju/vw3/ey4Xt8HMhwzMFreBc1mafTLc
NOpXKMS+YZ0xfNvWPpsfy/gU5xJBSmQXu2X5YGn0l9eKlaGto+ilvEmK59tnrknbaGzB7WiFqtFd
a/leo1f794X+ZTASRcEHExwcJbrLwtiIIB/2BP0yvIa/dMj9eCV+YlKOOgD///WhNqgc+GPK78RG
6G+vhyjCzmwLwyYZTnyW2XLf9tYJbe33uGg/mrQvxwsrWYe17DaZ2Rb9mIvVgEzS2K2XvKX/Vd80
SXMuwawQNfTBtHm5mPp9GA7k6WxY2T1ePCJ6KO6grUUb2OjW1thX9UebUlbxzZju/33zLtcAv48E
kw30OxYj9nVvb56sIXuY2EoCF+Vz/dzio1b7K4GATpn3VZMe049WHe9mgv8ckp0q05rhwDZ/e0hX
EaLtNEwblvpLLfa0z31txPFToQotdoX3pWmeE+M5/2hLoP31rkI0/L8HvmR4zu1YqIPBgU0FTMkY
rr0S5t6dFcN9kORZ77L4yuv21nrIPHa2d8J5yZIva3PTf1jFvxyDF/fg8ls1D0uFx5VTwS3HlEvB
ENGLjmlUfWXdERjioFfnZA1rhOAKXesADMIHw+ZvrzKbsa28o7LZtS4+lw4UDLTZHX+060X/Q9p5
7MitBNv2iwjQmylZtr2R2mhCSC2J3nt+/VsU3j2qYvMWcc4d9KiADkZmZGRkmL1D7d73dVvM3i+b
16cQZFKUP50AzwAveJ4skI1aTqAezB0qwka3i+XvbrI3J0OmW3i4KsPWgclrRbWFjTYNBotI9ZCf
QOq5hVVxrYqtIuZO4PeP1fiRBW/12B4GWuricW0v554O7UAhUgBBogolGvJsHYkevTJsQIiLIYK2
XQPAGzqo3jLLeBNiYw04bkEap5W7eqpsirxHzlUTA4NXXhYWTm8mr2Zetwc5MMstTdzRI5SG5fHy
/i0YiUXmRQSAk2LDp3S677WBWVgMsYvhSDBcRIwFSzJNCTUFlsuiljTjqTU9ITWO6ByALYi91vLF
snAYK9xPHRtp2x77wDjUjCVdFrVw+kAnnZg34IYGFG8WEDRdZ7RVhSgzrJnH7/e+sRYkLi2cploQ
8tFsw5N4ZhWuL4h0gaegOdaxxERi9dMAY2Qjj8avy7osnTCLBDprxrUgkdo+t4hCozEmL7vCGdvU
UcXmuqXvFy56um+NvViXd5FcXElRvpNc8+dl2dO/Pg1myK7wakNNOLNo6rTmoicGHsAvc2CQlDuo
l7ZS9m71T4b8IkOwamvNj8Clx/Sy0KX7gxoTDD80XmAv80yDxHwK7+OxcBiq2TIHss3q+CjRLq8X
5W2n+2ClVnYiKJsk0fbp4Iebyx+w4F0my5mCGo3E9bweXgJFoRQKT6WcgRI7BsLAAVXszutLf6uG
00POaKTtZZlL5nQic57Pg62dkwCntuP7G6sxvoH/zMQI81iXxSydQXhASBmCrc9E8MxxJkYbCwZY
XEDSWHux6z8K+Pq0sTyQq9hdFrW4jZToCKZwmpAGTMt88oyiBw4aaE0pnIzpohSyWbVV4R/VN0DL
byJqaGZT0Eb2QuaXfgpv/38UP1PVBHjLA2WMMc6GqfokycjTA1/V0QB144MgS6Occg9WEhi9offD
0MIbUAh/rHzElGE5P0CcH0oSIAOCcA7Q8mwNYuqlwFgXTG2ED7oWMi9Z9vRMFt+BCrwKXWXfAHjQ
+JZn47O+XZa+tNlkogFpJjVLGmZ2elOzHJiYopmNGOG2q/qn3BsBgBHfitF6vyxqyXxPRP3xYSd7
PQy5GaXcJI5KF/Ymo2+Uxkbdd/RSdVdO55JvJ71OTonihCaLM7OSh9pUvApR1Au2hDfvnap9XNbm
T1A83zZeGrTe4NrlT8CDSQ3WFtmbHODbI0CCYnE9Dj+b6BDHip1Wb34NNrT3dciPbv9cSD9Di0lk
gGXzXTIejHSvDo42bnNvr+W7Tjle/rjPu0pnBJEW7xQwcYF9PTepigqxmrVB7kjFBr5NmC49Z5A/
QuvpP8iBdpDWGCa9CQ/O5fRWq7RMUOdOFrvgG9P5An1TrFypqf6vAwM0QiWcPuiy0h/GvRPj8YW8
dLuA8e5hZOB4fDLUtwGck+T7ZYU+Gw59PnQTmeaEuS/PxVi9Big+T0an7kCeo/6pO65Lp+NlKUvb
w0mA+ksi5/LpAVk1AsAjfk08nPfxNZA3wm1WyvpG7vwXIDaqlRTS54PHDT2VzCgL8kCehyGSK9KQ
6RJ+lxRz+7rZa41Bj7ex4k2X1g7GUsJR0m+E3NNnnG4Rk0URBJK50xuHxAVu8+3yqk3O+PzAoYZB
LoFnClR385SFEfntoCdtDjTcRpnaHsjr+ddkHmwmitXm12Vpy9r8lTb9fqKNJLkBk8RICzptCzL0
DdQIm8siplP4SaF/IidixHMRDN0AmsJEFm1Chwr0CG0P7p3QJ/tAD5yG13CerhjegiXIE2uOAhil
RNp95hdogoaUh6laJ68KhrIBUoAzUV2xg0/pLSJCoHSl6Sk0ZX/mTVlu32VwohL2xqBk6FnvGKbg
eGPoyEP4Sl/UlzZ70YR4E7mPJOo+gKS8pneptJRNIccrwcynIuj8Y+TzRa46kjXuFINb1iPETNu8
3npesGFG3LRr8zUFaLSNgGwfgXbpbvt+WPEoC0vOg5BsA/cQDAWWci5f7kPVD7O+gJvC/MK7zWM6
vq2cqIrXgqnpUpuZE73xdLaQT4EiZd4dnOWgiAkqUD4ZcFtOK9QY0Cg+FIb3oTE8ERWRsVLUlafF
m4skBqe+oEJY96lbGECP1OyMunTSG/nbaJubYPvxDqgrPaF0h+/KLS0B2+bwtaO687iW8vtDezKX
Tmp8aujQCV/mwaNqCszUdw1MR4NdQRB8lz6MiN1oW+8WBKEXBdCsvX+XfDlEtrAWuS6oTgs29BdT
AhAAjdnV5xH2C0pWlY58CwCRzRjYMXJes7fsGO3c7WVHsWTEGn0WnFgYyHiIz4yoV9xGDWrWWXiG
TeFgOcme5Nxx3EIUdghXrotVaTPX58eGN+oWqhVbin9Xgu3fxyCa2vr9u3qdrr2kFt6uHIwT5aYT
dOJpDQuqaZAVS2d4LGlEsAu7B0V2Y+zB+1rxf5/6E/EGZ7Kmm/lE1kTGYVgNsrqrZvujv472zVvx
Rs4LA+nv18KwJU94Jm4WhzKRBJXQpFr91myH78Z1a7dXGS90emK953pffn1co8KSPz8nzlWcvWlS
mLs6KUOm+Zgc/A39nxt4km8sewcgbrGBwGLX79/9LfQG+5cVO53scHYiYVYXpwQYbxmq8ufL28WW
UA0lsqUP62f0fefeyrQENzuyA+NVdlzdzgWXdyZvZqla0Iik95Gn3vLkvgfwgBbj+q1wvD2QucAN
b2onvjWddOWKW7i5z+TOTLbuAMYQCuQ2Tr4zQ/vHk7YXqWitmeuyfgpjEhLNxZ88XCzJuS9ZLR7u
St43v5JbALHpuk8cyym37ffg+N2/AuggWbs0p3X7vI9/5c5syEoV5ujCrnTKt+g7WQbPdm/KH+VW
cvptGttfH9dayhcFamBiQQsEn9681qHVYG7Ik+F0wngD8dZ1DY3KZeOc0TfSPTad/RMZM2NpAQ/S
wabDzziqY91U23vpODj3T2/uxt31G8827uTjbfD1F2gc790GCurd3r8ONuqd9eWrubK1k4V8WmH4
EeklITKnb292UgIN0CuZngIp+5IPT3G6H9asZ+GVQdqPaI9+14mlaSZi1MyIwWuNEVgV5PHUlmRw
4dxbr127ChcFyVMVkVfw5848AQjHLErV0qG6P1wFB+Du3lVbe6TIl3U21dwb0TY240Mjrizi4tVB
iMlLFxQxZgBm59BXi6aoBqBc+l1rHvIHj7Bjq98LYPeuKLmo44mk6feTiyMQ6Z5IeiQVWxCPMgek
LmtFm0URFGXJKZo0Uc3PALAnLVjv7FfRfoX2wnYBgQ2O5lrksiiGES9egrQzQZt4rkkJSbLSDlie
J9zo6ZNcHMbAGdLD5dO2eA2RUeI0T5R5HK1zMRHdfZVr6Fx9H4wYOnRp7Y2tZ+tH8wZIR3Bbrnz7
jqGlg3trHOWVEGbpdPHuoMovkp2x5JnpW4Of94WBRRpm8zDo5qGpGd1c5SdZVvKvnDkjbDLCItb0
yBmuqNu1ipPLtuCAuB7bT8y8bkeNgcctWtI+xPiLNWxlGrlWvPWf4tLcl8CMwbgZvRXEpLMdbdKA
hrEMw9Fvq+/mk8ej6ybYQsX7YezKg/9dGW3lW7n1voiH2Mk/wPxp/4vp8uKQp04yk0GY2WYDHir7
A1+QjMeufzRA6NG1rQmGxWWrWrTdEzkzFz4khTlkPnLcRNn5DQjfhv4V7PIUIO2V8tDSFT/lZf9H
pZlrCSJNCc0GUeAdwB3lQhoF7EGRObLUvpT6R1zmwPCtPKgW49NTqbNTw4S6MrYM7FDHAZYQeBX5
F+zaRcF7EVpD9Zj5W8oKdQ3cunyk+fDy8i7cwgZmpDBPKHJfzDPRJTF/GqZQx+rgHsKwblfuv99A
Q4POUZRIDUAcODMUWMBM3k2Uu0GagWDeHo33MH4O1vh8ltaRTBS3/XQxMCo3271c9mipAIrBobVH
2uX3KvNo2q34s962W/o2bgGRvbx0S1fRmcTZzhny0FiAgVcMCTKe7cgP3YNV2bBnVIdyba51aZ9O
tZs9K8DsboChQFZQ1DZdfB15vcvqLDjQM21mAaDcVmOdwGpB1+5Rq2JbqDZgZl2WsVD8oXh2skkz
L53kvT4BZleOuNcfYR3dAqEfb7vN87A3fq7IWngV0QMuSbRxTkXsebMw80Tg/2eMSEof7IoA/IXN
RdTb5V6/Hd9XhMm4u5lDJqozFa5yXuyME5y7wz6g18HTID6U99a9uB2v3Z3lANoafgdRd08QcVne
ojmciJuZXkGvcKclaeXErbIBv9WRzLWtmvb7kkYzi4tcNR0VOakcGja7R3XvZzaApHR07s0NjEL1
VnmcniS5nd0Ev7Uvl/WT1hScWSMYAYU+pkhvnGxKLd39aHei4z6YG/E5+1k6/q/LAheeXWf7NzNM
JuDFHho25jetB0hvAOuTFXCnXDtVVsY4lyTRhEd7BZ3sOjm0c0tR+h5vL2YVJDfXZU0hmxTozwxK
E3clHvs0Mszrh2aYv5JmNikLcjEKMpL02xBg4it9r23vH+7F3M4PwHfvY/sKXjIAX8BcWnEmiwf9
VPbMQEd4MuQaXFQnewR43rYc9z7at9vf9D0XK3ouGeqpqJmhFpEnxzBFV476Lb3x7+uDcCs8rtEE
ru3azB7rJvGDMkMfi1sMIOskoci4qepNB8DQZVNcCu7YNwatRIaFKKrMFKrpnQqkqJgUGndgJXvk
qlQ72vbH8vDu77I361b+4j8N16AKXkU/omHFuSzlsM4+YKYsPY5VaXV8gEmDKpCvRXZHd+6QfQB7
nSYUyj5U9WOs7ijiKlppV/ILMMYri7C8q38XYXYgy2RsekucFuE2PA6P+l66Nvf9tX4UfybH1qb1
adfa4NPspCuYX3fGPnX8fX9v2S/GUd9e/pglZ3SyIfqsalMkZSPCvkQeFnDfVn9Us/vLAhZaFDmq
UzMmgy2wEeqzLY/gf4VBfcLKJi1BCLMHPfTOJ4aBe8fYq4dg0xzGB3G/dnaWEr9ngmdbnQqSZkBL
g2qxMx5F3rqiAzAmmA74+CC3/f1lTadzP79VThWdbasgZmlUJsirJRlIT9JNri0Dyp1aK3s2/aML
guZNnxDPVk1ksmfiABasU7nXKriB1KqpU2vqTvE/Liu2eGOdaDYvudLqFYKRgGbfvKuqsH9xg3Bq
R4egl5GVxjbX/MSahlNIcpKfyDJBAvEeDZvwAINKqVL32SUwywh2nvwGweeygtNtcWlBZ3E8o1+R
ptWTpTQ2s6V9+QOCwMsiFiPq0zWc3Y0gH0PzJSEjvBGd5pf7Jb4WvoW2fqf8h7Loqd3PIVSqWqnU
WmLx6sbR+peEMd3VhucVW5+POce6Civ3nxXb0U/tyFfpJgEbzq6xiOhY7Uq7O8iv6tPlRfyTzfm8
UaC2MCgHUMq8VVQr4gjmRVSznvUr41p5tcgeV/ZDSy5GtcVd7rziOZ2Y1K54EDfS+39IN7G2fz9g
totdEUYB1GwE3vQ2FzegGvrKvg9XDviiU6YEyDAt7ZbKfGCuqjNDGMkFOn0o2jxdbEtdsfjFJyUO
mVSqokpTIvn8hPlWH4uNiSL6nrqYE/6EIFS6Cx6ETbxlIO3obS5v3XLUdCJwtnJNaIKHPFEmQOoB
fHlnv75DtfA8HLJVduhlMzmRNZ33E/dRFaTyShdZ0DK4W1C2t5EtOr2tHmsq9jacXb794D585E/e
tqZ4Fd0ojrgWJy5sIog2gJJRB2AY4U+27eQjoqh042KiEQKkt7Ypu25a6NhW4pmFUGJqBqeLiF4V
7tjZNqpGNNahBS+GB9uWoO/L6I2W3BEQ77y599OVTVxSieYoCvKAF34eFSliVR9LODYdPRbHZ70u
vg5s6Uq2c8lS6B6klEDxkgn5+TAFjGPFyIOG+xPEoX4DRhiw9jbcNXL9BneS2d+k+eO4Nn+7cAec
Sp1fqskIXjbUExQas5+wOr7KpbyF0uzt8jFYkEKr1N8VnMUk8JimWcacIOxKpQ0MFEiQKm8x/XBZ
zIJZWCL58KlVe+qhnoUiRehKIWj/LCGZzF3RGgyHRBaT32l2X5QTV6daFF8CqFBXBC9c3DTOTeBB
uBagQ2Ynr259t4GmoHQC8eiZ28Z6gCZTCm+L6FtVO1H0eFnPhafLmbjZU0z1UB+SDvQcOOVgQwv5
NixK8osbCTO9LGzB+ifsPfrOsEw6jma6eaoFXvFUvhyLY5tEThyvtfcs3KpnEmbqGHGs5T6Qo06Z
S7aURk4VPqnJbVb1Kwd5ad1OVZnF5H7HnRCFCNLFxwp2wdTLt2NxLUHcBnHhyl2zptXM5nO9HPpM
pPwK30Rxn/gRQMhwHD3mo/UoprW8otvCEeOATZ3e0JNPN+i58x+SRs0HDXGt9ZgmxzL4uVogWFo+
Msu4QBWvS9ftuYi2AGFlkEcK2dkDHB4dPAyQDw3PbboS8Py56WcBz1QK+UfSbO1615cY70HSsHf3
ye9xV1//gBjbMbbak/rsPeR71SPrd9nQl7zHqdDZCroyLFZcLLjC8ADjSCg+GC3A8JvBf/Lblefh
0qH6K4sE4/lSmpAVMK6HrLp/Drorc61OvvTgx69PIQ5NsCLTh+cCgDmA2ibCr4/3memI2+QWvl8C
VY3XEhc/fD22teEBU6wUP5bM8FSufC53AO+bhDByA69kfAI2iHgjCv9JyD9X5fxh1mWxlcPxQaOB
V+6jnCA8zq4Uc22keskgQHCY2sNpDmcw51wX10rbisE6CpDi7yw+QAcxZpENmd9IQVz8cdn6Fm3+
VNrMC8o+MPBRgDSGOvRvJpwNRx1uCYlOWXecEIuVbY91PtSSpzkaFNo3BsOHR2aFKjhG4sDp4xYq
gDDRN11Zm9s6yn9e/sSlSinN8kziMekhalS3zxckyJR0SPQBo4rkbVu/Njy+G1/ehKG164oPQE/t
om0A/Wf0S2xvga5RbQD8d1XzPpoPsV/CkqleUTWChc/d5PANXf7AxTU8/cCZ9fVlBvCQxQfqt/0u
fOj23iHmhQbFk3tQn5NjeuVzsPdMNF0WvHScT+XO4tHON+TCDakJZNFrrYJRe7j8/5cs8fT/T/JP
guqJji9SVdwFJI+2Qs9g3W4M/woOGbeFcWilarp0hk+lzewe8lIhlJkVAlji2wClgKy8aNbLZY2W
bsdTGTNr1xtz7IqcFROgdY5AENop0QZesMtSltIPDBswDs14GYCn85ezB4cLvNKoMsovnQc9anEs
pRpWqyPz+Xp1pdJOUKwlPZZ0OxU6263KUgrT1bDCrv0aR1+0mNfyrb72Kll08bh2DYJvMP6Y2js3
CpVelmAYJcKmDQdv3NzDdm1s2a1tfutuTXJ+na0+rZUtl4zDINKlIMbY3Kch2cBo2kQ2WVG4TKBV
oAJXtS9jqq/UVJYs/lTM7CSbiemKUYF9QI40ZhvOtN2Oo1MYgy3CnqMqKxfysqWc6DU7wlBcVZ34
xyCHGiJrhtgYFOMxcZMoIfSaIhDdin+fxZkNf9tK5LG2pjODkX0GuCFyoiNCfAya96jZl/0KgsxS
7Ha6njNjgTgGhu4IYwn6+Kk1ZRCUIQ03yi8lsAB0Eq1s31Lu1DqVNzvfNAjUphsjT3neqFfxznhT
4MYF2XZ0hiP1xR1EcZfP+rRI85gRgPBpYMFklnR+W1MY04LKRaIeC7+GsPuRxuqKiM8Hm/LNnylq
a2pxtGZKZRlsqhBY0h6Q3rWWdiVVKtC5LxCSXVZlWY4GaPE0jU5f+vnJHmEbD4ZJTuA5sF4aXnTM
6murSnaX5SwUKSaF/gqaGZ6qMYyqTBm31vwQ/WavDzWAyK7x1fPTgxK/A/Z5kIgSlaHeJNVrJbcP
jWa9wps1vdPuwgFoeis5Xv6qz0f//KNmppqVpduLPh8lauSPbtRowuTZJ8YLDm8f9f8WIpUBrrM1
mG2qIAiNUMosdjOAk19v+naThdZKgLC8o+wmA3Zg2amzp1Mn9mnZh3XlMMDlGzlA/6mtabs0klbO
+fLi/RU0/X4aKYS62w5hxWxK+lPVxgcjeGzMnZZumuFDcbuVrVpTa/ZkKju/CqQGaZUCKjHz0la1
F6TyDvqByzYx/aPzwz1t0j9qzaems4SJQm0qMvnBe2X4mxhGv5q6pfZaUE4zo+u+W/HJC9erCqzJ
NBfCDCFp99mWRfjkrBHoHxiT/tDDrSJV/i6lgBar2R3U546g0zau/Wya31r6S4bCs02o66bWRm+S
lY/5fEGcf8tsV0cNPvE0oVZdwdwyDVnB+Fwo/kYN/OhweaWXtvRU7dmW5loWm6GKqKiDgx2sD3ix
juGYOGMvr2SWVrSap4qHJu/lfupm0CRmJwvovRX5oBsrybKFq+hs8eZPYawmzgwXMa4Q75tAfRUy
eDG0eit4CghjshMxXKvBv9wbJBzacGvQylapwFh15vby4i6dzgmKntlUDVCTOVKLKXakgDTMuIJ4
LM5KW68Np7K0m67+EUj9c5fCNXNZ5GSm85ND+zjAoSaXI81M5w6hixhvIncNEs0AA1PJQCKcKDFC
02JTKPKwgTdt5bAu7+tfkbPYzc3d0KMIQJ8RlNt0KI/mtgzgkvVb7d8nzdlbAJxkzin1gPlNmUid
EBgKC5rU+m3g/bTi5kqG41X0o20Y/WbY3xGgwzXk5piJ7Yr3m27HT0tLiWNKjio0pc08hCmFitIV
CAdraReE2lME2+Ll3VtcyhMRs4Mvh5TCshEH24AfZrjSQYxpTPTzFbtciH5ZxxM5s1OvpOxSPDny
ML5R/K8dZbFef6zkTVRcQd3qxOKb4NUrprnoahSFUTigqfG1M9NMCyuxqopLUW8CR0/cXRpC+ZzR
fW36K+H9mqiZSTaaPgyeiijf1LfMh9ohpbiyhTbZMFZK3otnnDw5gDEyWInzCeooZqDe01hK+LuT
8KVOd6SR6HH+WiY/NHOt3Las2F9p0+8n933pRZUaT4GFK93qJozg4dGCNSHSVuKKRTdyotXM1kFs
E414QKvBY2zRhxsy/22BL9b7r60grVwMa0rNrD7zoTuNM5QS6m0QW7eR8aN2u/tqzeyXogom3P7Z
qpnVy2lQQ73aEP4OgbUpPDdiIL1+rI3uzZO7u2boAgcimPE61kMSzpeP9qJwXtEGk0NkJ7SZ8Fam
eiolCGcAbiPkm77/EKqjlQR2Vj3H+W8v3F0WuBzR/JU4d5ajJrVJ2nRc7d9VhkLlrWqST8+3wy59
KmgMwkPvxWtt5TZYSMrhW07ETm70xES9jheImU9iX7JtzOjbwd2qt92L+ivZp4cBgtLGKX+Hla2t
nMRF54lrwb3QM0zL8LlgGteDDEBGmt7kW4usj1ts4GNdU29yHZ9ugRMpM9ciyHWgwMKI6yz3WnWv
eYOT0M09VhuRSVi4xGBdKHhQ4EWt9svlLV08KCeyZw/FFJifIBeQ7dXq9RAjRCxuIA/cl8FabXXR
AZyImu1iEqciZPGISoVuLyRQ99JSUCSmk+kxQw3a18uare3d9PuJ0fS5mzdxijjJes+lxwyM+G7t
BK6t3vT7iQwNjt7SB6kDIlhAivPHpD54BuStKwd9URWDagUg7lQT5kiTNCbVvhmJuM70OhY2Zf7h
q2vplqle9MkIQYmBo4BJRGb5z1Up6jZPTJlQRKtfwQq+6rq8pJH1fRSqWyBMt+2Yv0HkHqXZ8+V9
WrztTgTPXHVQpfzP6baDEraCDjwbcSS1C28rY2IhZWldW8lOLxriicSZ30w0M2AYbLpfRTgK4ard
heZ777aPUiHAQCiuLO1k1xdWdt4pCrC177fTBRvWgpM33vcWauoVC1mTMXNUaVnGVjI92lV2jXAW
mNBBXMtzLFr733XTZ35qiGtNbSqENE2+CSCJdFzZ3I6GRMyQrd3gC41WOH0Ta59GdhWAXmYGSTPS
AIITCY/wkI37IHsI3Xe3ulG9L7VC1mx4lTVI3B9yH9rF98s2udBKcy58drC7rmawpkG4Gm8j7Roy
UU9/1aDqBeQtfvYL+Fdts125bRbv8wnmFSh08Gvn8yJjkQMzHiA0FZLX3meoIgw20FFvcw0quUq3
c+axxGStNW9Z2RO5M2X7yjd7uF7JUwQ34xBEtq4z6W0O2z57MarEkYaX1GfmwnzRorW0zKrwmd9p
qlgxximEhxbWFtTbLL0zAIMJw01gXDXGvnA3Xnlw1970i7Z8ovPM6wje6Fl+i1hBhj7YfCwauLDd
YietEfUs+u4TQTNnA/chtVQfQb7hHwdeQKaQ7lSqA5ctdkWfP8+zk5sorLWwz7VJTA+HTtH1rz7z
ngITmFKzNqW/tmd/fj8R5kewtEYFwkL5t5Rve8VxvaPrcZsLljN0OxGoB0i8OSOXlVwOBOlK0KYk
Pb17MzeXJYlXGx4Rb10yhNC6TtR7G3AW9yagFkqZHeQYkNy2PKpiuFVZaGE0nmNQhWLrZVB+5cka
Q8P/shR/v2jmE/MyEcahBMmnzR99Y9u1923spIV/BWeubSh7gQS/Xm8t73B5Kf7MFH+6VU6WYha4
VXGuailkqjRVvZeesq+hjaZx4l4fmEtPjG0ueLYUPtbJcAXTMZit4lHzk6MiPkPaemVp7pdC/9GZ
72klA9kpYyb+VWtE8KXL/r7OpF9VzKywF02A86LdViTsmb93usJ4uqzJ4m18osgsLGTwNtIGDUXi
9qGtj174UciSrYobrx+Ol0UtO9i/mzW7Uko3by13ejAV8nUtP1duvxfzR6m+V3lTCHAXG18uC1w+
/H8FzjyrB5K+rnZYR64CKRlZh0qUHL3vt5fFrFrh3Immaqa07XQuknvT2BZQYdCRBlhmVx6jCAqt
ZtOOjCitprgnKzu3Qtq46BCCI5Y+WvAPzy/p3AJfWRYJgPPgpnKDvate6Vg8z5cm/EEV0uhDp01v
+mRTwhnidi8rin9eYORDfki5DogLuqvO5Qt6q1TK9DL0itpm0DYcdpHIVIe8cQuIpzXmPLKHUnTK
OHXG6kkDCTb278Uh3V3+kM9GfP4ds+tEFuqy8Qu+w6/HfEdGAJrL3hc3alreQ8kcwDNmDCsyF3Wn
a4cEE5V0QGjPde9gtfYYTyccs+5i9eAV8ACveJnpsz9tL+NmEzrdRAM8W952rKjdDTq5IR3IRYBX
RS3bNqaaw+Ehbyz3pvJXUWeW1JJo/AbpZiKrmjclUGfGoFTU6oc7nd6RZNh5/a/L2/U5XOYGOZEx
O5e9bnmy56k8qHzHFDCbcC1pvqbFbOWCoYjdftocwFBaEsvDXbEGhDh95HxzTpWY2VxDZsASBEQY
6b1gALhJx753U1f/OvF5vlazAAauDPiOOWZOX9wq/c+se3WTR1NZycMv78ifAVjmKkCoPDfmZNA7
b4jZkUaGE93bRfXKli+v1j8C5m3qbjCYgxghIB+ey3IqBvvus9yuTcx/vmJYLVj+JshVIETF2aH0
jIDx3mm13NZTMlsxVRzvmLvaTx0azVdPE6Kfo5rXX0Y39DUIoiN35RUhLy4lMNwiuYKpzXZmemMI
E9owerVT7rK7Yu8evW+aZ1caSHHb+EVzUke/ux5/Ks/GpnuDoxJEkvKmF9ZiteXPoGGKzCT3gzmL
1YDFHnUvD2qeUBv5qt8E3/T3BjZg105uIjqnt9YXIV8RuiZzFo2ZMMz7heXX03Wkt1/kf19vZHfB
NP0fnWa7W9ZCKDGNUzu+clPmB936aq3h4C06jhMRk4onsXUCG7qgmojQzTtBYxaAVqVqpSa0eBYA
h6S9hoEwgIHPZbRmMIp6iIykAP8n/c7zss9CuzJ3l93skhzYUWCco5tmOhTncsSo6bHyqHaaVo/3
JpMi0NmYPmS8ZiP/6CM/y1YMYOkeJlULiSEg1gCYzFaPdEKk1KXAnBttVlLz29NFO8yweqO1NbV/
vazfkrlB+QzyPNzruvZn2P5kr6iHFZ3S4FPUPtsnps6rZw3hflEhGkwoAzHUQ+fs+RIaoxgqic4N
LMn9JtW3A0xEJaPmyodaP1/W5s+2zy8UECxJPMClDeTtfLuqPIzjqsa6j9ahfpOBmeszu3/r7iLH
9W35wzx2u/FOt7+mt/r98DDcv1PuPlgH6K/smpmxy9+ztLqnnzM7zEU3ilBk8jnTJvZuRkrr5bKE
hal6sFhPNJ6d5yBLFNmtEaHstDv3NtuLD1DOHYy75Kp5FzbtVX6r2/G+RcvkJgWXYSW+Wjogp/Jn
5lrLVUENB/kqbeFxDA3onZsJm2yVRGhJkAS+PrihIIvRenZuRmmodmKmYqmy5ztNcUxEuzIiO1GP
l1d00XtNtGuM1ZFHnvfV90aRDNVokEX2v5lta9PBB77P42UhS2eCYvk/QmaGofsGoIuTEBWnAntY
9xy3L7xE7KapVvzJkg2eipoZSOa5jJGoiDLdG92Kt2mTOJeVmVZ+fuhOJcxMwJV7PRdaJHTqWxIc
+uCeWFHKv1b6QQ3fsm7F9S9F9DhkkHpBHTc+gYTVfQX8jWbx2s6+pAqAuDIct/5PP/9QjW9BumIO
i8t3Im2unGvFHTkh6vPDoYh/CPlKJn9x8ehbxjlSHDHmRYtIibzOa3H3Wvtae3Db3kUwmOnWu6G+
hYNTdB+XN2vRvE9Cq+n3E4eftuKQmFNoFbbqtiDxjcvcJsraa3JNzHSaT8SURmIlXY6YWDuqDIfj
rm164y7rsrQ3p5fz7BSNheIJMIjXTtq9tjkMiV8v//8ll3P6/2dHZ4ykPGll/r9UHfL2d6cEtjXs
21V+8iVvIPP8RxYsc59aXQdJCkVdxAbEfiN1vq3Jh1Y8ml3Fg2jFXS/ty6momTkLPg3BbsG+5Arp
zTHaKP5rYQabywu3JmX6/WT3hVavvbBGiileJVLrWNGrLqwFSstCmDPVIVFQaH46FzI20OfV1qSK
/NMtHEMFoddfgyRcNIGJw+n/C5m9UEuPzirPR0hQg/WoBBtdprEkkmy/+XJ5zRYlGTRvw/c5MZjN
1AEfVxlDiUjTUKFzd+/D/uCK8LivOOuFLieedLzrFN53EDn9KVqd7E0fDYEcUK9wWoOxD814CVWD
UYKxtC29skeyTANEQ5Qud3olvF3WcenAnsqeWZ85wFfXuVSBZejpgSR8GC1p5RW+5E/hS2XQWiXH
/omhzfNHP8Veph4dD5fTpIwvVh7jWY1FG1ymGce6dJmyMcvXVO2alULpkk3yssJggBxWeZuc22Rr
MD85BtwWRkjk4GUMiJgw7fz74Rr2kAzDREMn0bwzLcLJHjaxYKnculxK7lZmFNkDY7H2gLgrdpc3
bFGfv4LMqeR+IqgYMiCopthdESups6XSrZ/TJO+AMZETTsRlacu2eSJuFr6Tos+GJCOS0IPejgLR
jkPxYPZc8szN22GQOrVFq3N/3+TjWpy0FFaQiIS7iEQkfG2zrVNSyZX6wCTtQR5WtZ7y3N8pDexJ
kbxRpZ+1u4Y8s+T1Tx96M4Ggt/dqnU5en4llW6x9z/G0ID3IhfwQtlRPi5XTN99MyaQBCQBbKA7w
l/AMnG+m0MlFkTE1bzeKsC8K80OJ5KsmW2NHmjuyP2Ig7JE5APiXP9hMJzYztLD3DRxN26hbgAmT
DXgu2yAbtvCPrRw3Zb6GyIJIWNFBwfjzupw5FEsVqiJvfdMWws4wH3Mh7o+erAjda1znRbhTwGyB
uyGJzFdVqftw5ycj+OpCEHVQYnlDcCyFTn+JYRkxbt0y737FomuNN4U/Mihs6BkAFFmiBSFMPXHv
71yvin8PbpeHG30MtBe56IoHkc6Fq8ZU+hrQ/679kvtl3ux7RWfKWM3TeK8qYZ+Qbw7Kr4Y+el+q
oA7fKUDWxzDtwQMywvpYyVa/lohZ2IkJI/If2u/p95OdgCSy65IuNfFEkJQkVBqdkGn8w6gO1rbK
xH7lCvvUXMd20D8rTVyEEIDQbX0uMEvTMWpMyM8sS7d1Jb/Ko8jO4s4R2gxScOm6FIsvVS0+qWHv
mPTaVVl6nU1gYHpIeiD8l68sMDC4BMBNpisaTIp5p7lVjmEcGILLnI76pKreBgC4LRiFh3D038xR
+pdPBcQxXgkPAnb//0i7rh25dWX7RQIkShSlV4VOk4Mn+EWwZ2wFKmfp6+/SnHv37mbrNmEfbBuw
MdgukawqFiusBXR2sfkh5KWpkE5VnMqMg+ukYb+HuZ0lKn9mxGidx/UCKlAdIAfI2JxucTW2eZfo
DOwgre1p3WEGjh6zZHNkZ5ojSBEi68metblPIKXHzGENcsxudNtJcfAuk/h80e0uFgzyTzB7YVHg
jRd0lJbppFdxZTlZ9TPGFZ1YnxXQWufqNkn2TAanveYvCCJs8Drg5WiKPQYYc9Fz1WjhL6x5p+vB
Q4FSn9b1NwaAifT5T4Hrl8Whs1sDpA1yrvjb6WFhPq9utca2nKhZIkaf6sOGza4WyKK6M60AQxrA
hlDBAykGXhFC8NjnbVCAcFQB6+CPuFAfeMQ2IHWR2Pf57kEKmnQxCwRvexY6AmRAj8cY91TZaB9t
mW+DcnoeFQze9vWQ45VkbS8HBGvLQmsyojhA2sC8BGWfu3xCYzUPUQJ9zsv2NoqZq5myzTvryYAx
aZjlRR4ZFJzAZlw+48hPpmSss0JJI/fqLXMWjohHZ/vx6vrugyR1cTaGA0nLeO2CYApVg6xTSRGi
8oDmNlDTtrV3s9lst9eNlzqu517euK+dOc7JiIIEzRt0sgT6QeQiQ+aUgK1HJyQYRUxfx990LHL5
neG/q7c378b2b+42zn5cFr69/zCcawMEK9Qvfep/OPcGsN0MJ3Vet/6Tu3v4/LziEi9w5m+EfRFO
gFgRD2u0M7kK6xM3BhD8NtfKwichf2R00CRJl3NFXo4BUP6I1UGTpwv31IhGaW3QsDtJNx6sOt+o
FXpehwqsWe0GV6bk2M/VGOOlYD3RVZShUa8QxJUdydGKF8UAOukAoqjmDp+Gq5IokrqZ+Pb5z6H/
uyzBC6SBwlqrwrIiK3D04K2bM583uO+7caejX8ukIO81I1lz+9nyUDqwAPG59DQRvL0EsTOq0Lo1
VhwdGzPGWFCm4KZjyYbT16TYODYTL32Q54nYPmRBkBvakbtDc03r0iFgyFJiid0sZnFiNrj3wKIM
EmwwEAA/SHA4FQccg54P3GVdt6OK4sAV7i6b5so6sATAQS7eGq3Qggvo5rDT0xrrmIP+JYrUTWNq
t2oqYzQ7E4MTwZUAxggKGCyMZp16GiOg6D5dbu4E5Teq116nXnNZ/f788j4VIoQJWVlPU1qB+XSM
sWdaWO7RDOkaA+5vPDHS4Hc01k+Xt++rhHNyRJZtfUVYcKMLfaawf+j1H/jUjTF45uOHaCAbAy2l
Y61+aFr4MPLey3L1VdMKpworLzZkjJdnrgMjWgs1BbQE2A9nath1dpr2EWjpBrWvnHZgH3bO6I9K
7zRAlGLGOK3y6dvlNZ+d5SIThHjgTAPVAHT/9CzHwejaxCxit04IEBtpwXeIYmM/HKRNmF/zpifb
C1kIwyANfctLFe1UVpSAVLRvNBCphJtZCx30fvv5/BKk/a7hL106ekl43TPlKkqXrQYtwfM0bs0s
2ZRc3SvdbR38YmxPZVPWZz0BaI5CbhRDQgbaJvFnYRPmehp4ZYBPcs41ayEfSRBF2XmDFoVQM7Mb
PhWx6ZpmzYHvoJhduysKQu+jlCi+GtddsMtiK4wOoCcFfgZiP92jvCIPQwjocq/up1LdaMqoXFlq
nBuuxlP0uhfDgHdglVX6W8diO9wkRpV03uXjPVdpOFCwjqPeC4qjxWpP97ymgPmYcnS5JfUuwViz
FrkzEKFzt583jORe1ZWODWhoGXrKil5BroH3twqa7LNS11xFeaCUKRw3TEjn1CsaxQuZjO37rEaJ
o1vuBmT+EAtrCIdP12c2o425dWDa9Shph2WE9/eDbX0zap/Pfo1ycBv7VXDQwy34NDExOFpPaHiL
+h9leWUUvmX4YweGXMm2r/h6xOULpQaMSsf0qvBVvK9oDAAXlxdo+rMdDW5LcrBLekwwphMRyycc
BZbdWIFyp4GI8iMxXCN34wK0edPb8HN8TyWJzxXHBBQcDDmjdwcPKkvwxfZcjVVaQJYFZKepux6a
u5YYmKPzGi4RtaY3eH8u/Yp4c2ji1F4I4M4wtnHhz2G5A2W9hya+vVXISLHOgkL884iZADEC9cSd
LMQVaUD6UVHrxC3nTL9Gwmr2yiEoXXXu1Z0Wh7LprlV54P7ErQmK07PLn9dzrzVmhRG1KD2Q9j2M
ySZEbGj8+faB4QtQkph5xEUixksxyHgJGEmwrqm6xY310QbVNlSs58vat7YcBDKIczGYikK2kCSG
H5wjhM6YW06+a/Sz7zem/llGb38jZWneRMCBXjDBtuNY1aIuJokbqvt2/pyhfOF4H/efl8WsqJwO
VwWoJxRIsGuCmCRtEdwGduwmiKS3SkyzQ1YZoPK046SQpFjW/JUOpjlkA6Dc53dgMtGqYDEHzW80
qC9jxuzeAaW99jBOal44k1LlYJhQiPqzyQe2ydup+5bG4XydDYnK7usxLTP4bryUt0CqVCuHqU3w
2QT1+DxHYfrBWEN3zMobcJn3Fns3MHv048/3C8RogB5GUZFi0uDU81Qd7qlBDcC+bExeEAEi2y52
dmB7l8Ws6dixGCHKzEnAdcogJo2KzTTuwlZ1KefeHLz8hSBgbqIOB/zfM/5I26hIORuI9zugoERO
PhoGZvx49Yikjf4xmxECg8sSVzQOVTjkUuB/0MUrvjdKNdMmq4xTl5l8r9ijZ8zJJmjj7WUxZyH0
kmnD9QPPjeXB450elF6TwGjbKHUDo9ZRr7IR15LDZIOngCLDV1atB3CVv5GJUUwQreE5Kra4tEEd
TCGDTDue/LiH2u5L7aEu8GjM7rksw7dyMZkAModXXVCWzhrsEyi7WYBQ3QVYwJWKIDHrGeBhfsct
0GKYjMNx7diQWUF0vmRjgYtxup9VYA0ZoVkKmm7roFLkfi3qk0biIlb0Hp2p2gJMhcwREGdPpXR0
4Iqt5KmrFuZ2SSIkWekMWdQ4+SC5LVa2D/qOZy9qN/CxooI0dqLDoWAIAbn13s/VXrmBE/k55k0L
9Gg19weQCknyIyvLA/v2UkSlGNVFzHa6PCWwlAppVFCnDfp1Ug1upoIoxcp2wZBJchYyUULYYs2o
jQCfOkEU9lJakdMgkWgWb5EMtmxFL06WJNhZrKot1XPIKcD2EjaNz9p4183Gn3sNPFKWZkfkKvA+
FGIWFWwnRq0Fy86BTwooUEFRumAN2Fy24CVwFAJLTHfaS18yEL6xsNMD0nu0QCVdw90ieR3MGg/8
p8sCVraLAlYRTUlLfe1sdBWT5zwyi467ZjTAUrNNoYPxK/jjfPzy8oHvQxoEBXMmWqtKGytSzBD5
lrS4RkENKGfqocs/aQPAs1jGALSyqBOrXXTxKByPDSVB/Ayr1Wv7GbSHoFUv6Tx5NeBcv1/ev5UD
gii4BxTn8fARa0FxX8TwHxBFK2VvTexu0mQglDIRwmomGvVhGUBEXY724xzWCdKKYfh4eSEr9nmy
EEHTIoyZa7MNKdYArjn4HgMVjEcdZevLclbcHORYoNsGxrCGduTTsxlqps75VKZgAjSe+p45mHPb
zSTyq4nf6Ioly+Os3btH8sRhisnSozQMCtyBZYM6ZB0VbtGHzAlJ9R4E1iaMQ3DDcYndrkoFg/GS
eF4aTAUvNKQhbcK4AilRkR5QFyrTX0QbndK4z3QNPeUScWcNFXihIXj5V96iQ0caT4acNUoFeWFP
3KmeQH9IwT2gAtHlaaB3ABh16OTbMhKTM/4lUa5wPxpaCXj+CHK1YN7q0caoHib9eTC2LVY7Fdui
mTCqnW+6Zm/K0g2rmnS0ZsEuzEDJujCDbFSVoDkmddRRuZ/S8EajgzPTTDJdtOpVjuQJFmKMNi7+
YlkruQ41MNMDIs8c/rQRTdzRRbOOTnIuk7ADnRaAYmzbH2n7fWg6BxqbOKWcdHTV6NGLin5U5C8M
cf4mbdOwbwykcluKAZeoA6RSxT7yJdcXB88AM+gcY7rOgRiiq3uVbqPkR2Cabh++9YXE/6yo0sKH
jQrDAqGAGoPgGFSr6JI0GAC1D8i/x3zGKC+qJ/RqXMCZSxvUZV0Bli8eENwieQZa2S7onKRLBr/R
Y+tvDhvg30utWtPwQDw9hp5oLevKFjmquPmVWeDe6prQSa1QEvWtnsCRHEGJdYDGIdWME1AIYA5n
AhQoggjwe/xXJQ9YApIRyLEAgUxwSWGFSK8cO5iLMtmOXtiVk9mFxLuv2ciSzbGpjgaJs6Q9sjxj
pkZDij4C1FTC8pqmwXXXWi+XL5G1XcOTxl7IIXE4X+RAR0bCANodoZoPbUjM/NlUp3RfB2F3HaGL
/IVm/PWyuLXErWkj2YYuJ7xtznQz6mOUQGKgN6UK9zD5jTRI0b+beMxNh05JnYrdpIPXBJvLcs/q
fPDqyIMsryqcGRFbRYshN/suVHFXKvG11ZbGljeT6qjAoLm3QEeevowdcBVZIUkqnEHlgtBZBasR
QlukFPCiE1xdZc8TgJ466oQNGGXsuWXXSjS+KY1OfI5Mu5N11quS9PNrO5ST1yaY5G94/Bjq+vdB
C190q+a3ijnNW96riROGqCNc3przoAjft0wNor4GgH4xt5YqaqMAfhbla/25LV8HGYnP+QV++u8L
bhjUrZGRRRryqtqWKy+MPI/pQ5ptqQWYKxlKxbnVnAoTXJ+R5MZcIh3mLPwRYeSkergB0pcE1W7N
wwIaDL/wQl9g2IRTJU3bo+CFXDEB3qfBAJHyXde/KTmIMeg1J9+q4aoBTW1wQ7i09WLlvJYcL7oR
8dZc0qGn/jRnfZFWOhg5iPaucS/FsE3V+8wAaqWLhpm6GVxKB98evgW82QT2jbSubJxb02JHaDNB
dR7FNVFlFLMwrbGHUrOp9LXS40AcqeJDa4DqPnZL5a6LQHiRwIxNDBBrbl5sRuLPna/M3mDck9Jt
ol2FCHwKHE4Gt022PXvOAWRae7oauarC0WcdbQbLcKcgcIrkyah3Ux47I7AK8+aHkYceV27a8ntm
/GrqJ9u6M+wtcKW3ITpfkGBMs6eOHfJc9shbCQ9Ply5ocxyzYM5TLL0KuRcBw2zEEyycnMi4GztP
B0bSlDzSTtYWtWJEJzsuHHoygjg9HSC2nzbdgOIt9vEJOTgoW3iNFJtz2SdIDvgLh+ToVpiHgVtN
CHHFlDvtBPD89MDH0Wl7l4D21pw+Vav0LstcMd3jJYrl97hse1PJe+rQ0XTDcnYI2k7jWYbeRpb0
yGki4OsSwIMJT2gTrSyn9hNMU2DyDnKmGdyHdubUwVOe/lpw2bsHxhSH2x6mPMrpdai5Z2obon8i
beEM1HRINgCuyHZK/WYYtw0YBRRwaF3ehzM+PlwZ2Aj2zwcKL5AgCw1aaNh8GmLzrUOCQYPcyCBu
ATZHa8qvdNKcOiU+C+/n+HtRXgHlGVScuZePgOKJcwBqP3R646jVndWD8YjdksaU3Wyr53UUZQo+
EHlIUOE22MdwJp7CMLHyLY72FRq10I+U2IDoYY8WSrDIpNvVK+qx3fhpFDJoZNlXCPYI/pSR8QBf
obaYyQg+K7QNyuf1zvvdljPBcKwNWh80vImQI71qz2WujdRJq4eMbEBJoxupE8WZw2yvs99Y8a5i
w/Eyxu8fdASVov0+1OgfeZZox7KtZ+p79CXCggskhnW9wZc0wBhIql2HdsycV1cWOdgBgt7a0/Ql
Br5Tm0dV3YTz7Th9MxQAaiW7DgXIJJkc0h1q1K8by88oxtpi3UFfvZOlb8yM8dYst5e/eSXoW3bP
AHmmSQ39rL9d4enA7GGiaOp8C8iWsXdFj5y6MbYj+gaCfnZBTANG+U6TYQWvqgeODLwqKOydNVqF
Vm8WfTxTp0tB3AZst8LLlP7TaFEzv7zI80B6WeO/koRzCa0gAOcTJKHih4dB5irRpqXj3gTG2H8n
SbgLSIZDCzgkgfzDC3BVzjnKEOm90UmC5q8uu3Nd+2dN4jVg5JXFpghuJwYgmwUOY4I/poeym70M
BAFK4oPWDb0k7qzcauqW6IcwvjJshCEvqf2mly/MAu1x932YbpB2d+ruLrczN6n8grwg1Jzsh8s7
c95Nv5jpkkFcsGtANLUc0tG9ZeppgEohPthUgtsxwlh3zR5CjeFZPuobTozNqM7I5DAvs+3vPPio
awW9ucAwmm3wN7RS5t8l7X+2g0cfJDjJOTKqES20C33avCmm0tXU1olsQOgQ11ZKZHSuGvV+aE2H
xX9+n6KFZJlbwX5gck1Qk4xkyhBncBR5GyFfpdwEfeq3qWwad824l7GxheELLYBnLc5Kw9Hfz+CB
R6pgXiwEyHMyRSUY/lr0zAaNssH/G2yDYKkw1bjSMj6hONxb6d8seGl4Qg4GblqsMAWVDnR6VKId
zIrsUzZs4jn3i1bWBHPekYyYH8mMf+QIAUSqB1MSZZCT1M2PMdS9wtZe9Nb0yFi4dkGfgnDYWyq/
ttUeyKLRgzlod7FhbGjPJUW19c0/+hYhVui4nYLLD4fcLckOugUKnmreFDNz7PBORw+zmh0Yve4y
iaUt/66g15QCVwAtb2ieRx7k1NBSlDq0eJHLk4Opha7dSqoB6ys7kiD4U603pljNscuZfRuy11Hf
N9mOD6/6+JAVB3SvGeR6KCQqtBben6xLMBrU5sPIsLAuyr5p82ugBNtUPSj5fR3/Tlt0UaC35c/L
5tAnfWk7AFvgUoI93Uva4tUKnHnqGCbsIjB2GRiQi9yWPFqXDTs7siMxwobWKkCL2SJmDDO3HLag
OghyXx8fC91E95Mkq/DVXHhJnLCTiLJJq5S4pXhxr2UbJblB03gc/kojsP3pfpbjZnSL/FMzAGwi
g6hbufaPtpSJPJlpkqVam8Lt6k3kD7Z61+vFTZ9aEiuQiVm8/9F1M6ccOa4UayzpY9PeJebbHEiS
uauG9s+pYTLmVEQRq5HajTg1PiuOOlRur0gkyBYhuDNetCpFdwNcSBRt9RGPyzE82EXjX76bFy0W
9QFdaei1w+Ahpr0ELQ+rUckWekgUjnQQwCXAmr3RqhaNjVeKKeuD+8pACNIQAyydBkiSYFZqWfTR
yYSGVdImwclU2qGfftOI7PJ2VxWjayYJLuA7de7cakRMwlJHYVuVNVtrfLK7XUc/beNW1T8L9gng
QIPc223uNUXhGcOVwn5YJgiTWyKJ6dbc3ckHC5FLkaDyWS6qlHDS3JFkQgakaD90sCg7+AGws6os
fgnDJL+Kpjl2lUG9s6JOOk+8nPbZxi0IfMvrGD2owjGxrtACI9Ko045l5keWXXlEr9VrLSgip6eh
7QBefQDZaPIUpVnmmsOMiZmYElz1aGTTmMwA1lwy2srARYPuajSnfO3c0VEqOLSatQDDmNN3O1Ud
mr+FHNjx1TfT2lfgiGfsSTGUP1fXk/MQ9gEpNrxvC5xHVCEFQswWkFJV1+95hqIxWkpKJ2yTRnL9
LD7xbPOPtFZw0SEYEuNWgdBs9nOk0IZ8cuo499EfBmhNw1H1bxaTgU2tqx5i5a9sHgHb+qmtGMWo
5+YIy1yGqptDklpwMujo9KzblN3lU/3bMLPH2lT2lz3CWhYV990/gsVR+bDX0xS7vDyqn7vhXSO/
QzCAldZzUe/bBLMq80PJrqpudDoZL4no9DDRjTchAlZ07GAy1BLMDb1xZh9qmJrUiodBqaDGtZPl
s+Q8z7ZWFCNokdFmip7xCBwW8762Nk1zPQ8vpmK6cfrWJN/UYkerfTVLPPry8cdqJEoV1EgpR9Aa
ZVicUSkHPrOrIf2taOlrMymfl49Qto2C6tQwkTy3sD423VPt29Q/tcHv/0qELbRlJl3a5Qy9vy7h
s0ti4gb6vAHmxn95VGJfzWzZEe2GZdOMjVIdAhC7d9a+Jnc99QftM9GuCs1TTRlroWQHbeF+B+91
r6kRxIb0rUYJvNceKHm9vIVi5Cfog1ivpFbSlFmJU4rRr1/2lasPyptlDVc1JT8T66mx4t1licZl
DbSXnx/57MnmNUBzILGubgK1LZzMrP8cyggmjBIM8PGWplNxVXljAV8D3J0u6aLbAumlyLGNovu4
vJLVvQO6BUpjmHVFxfd0JWo6owZLFimV6WGce1JvgnTyCEKDyrwLMc7z38kTdi4L54knQwKPUT3W
xl3AN3y6BlNFFjyM6Fq7LGxV+Y4Wt/z86JiYGqMd0oSwCbnEyNjXvHEi2Rt11RsdCRFcLQ/7gScN
hARD5dsmc9XYdtXUumuKWaJ2ssMS3K0Z5gnhKkQVkavbmyDw2/nnND7p5EppJe0Gq3uHSVi0ey4d
eWKTKWsbtF4B3MJloUen4aBZXlzJoJjP+uq/TPdIiqAOuUEA0LFcINZNdFfv5l3htvvspkRIkjjE
MQsn9vR97io32UbNnPTG8mWIIWf1CPEbBC1pO0Mxag4T6D/u9NAJX2zH+nx7JtS1vMrrXbplLuh5
Xy2/c/XDTN12Y8jyHLLdFpRoHvmYNSH2oZuc3MtQ4nwcr5ptv0t+Vh/Rg+7z0o8Q7PuXDURb1aij
/Rc0Ks0JgLAryE0KcDg4AMa8ancAz/rsdBRZHHVDnOpnutfvysTRmZ/JXtGrxnMkf/m+IwsNDINz
O4Z8+nSDUlX0GlwPyLomkDw51mN3FTyS22B2wp+XFy6TK1zsidmU1Mxx5gko2yZfM25mxW9MSUpC
IuUr9D9aHePoExl1rC6ufybBFV26UHpnriS5pOVjz+KhfzdRfEEQ2gR6Yi+biMxHGrFfeqs7NuqY
qv57Bl475me8WC0lZydRna/o92hxRj6DI3uC1K78VALDS/kuiACMaT2btoNAY3P5xCQWIk4MFsSy
+mjZywrw6YFZuVR/bbksTJItajnRo0WldW6ofIQUNfloNL/pvCr6oNyfwGML9pbLS1oPn48OTrA+
qgBlgi2eRwEV4sTAUnWvMpAQdV7XeFHhdbTcsPYlDmU1WNlmCmZHukpVKGYT3LbbkuRqTH+NkawZ
WbaVgom1+lRo2eJabOIM89uQ7cGOZiElVzOymU3JfILEBr6GmI8Ojk513PXLwWWWr3Q+uAPVHGqZ
7GcCoFv7alS2lw9PdnV9/fxIYmmBUC6ucXjpHkBg5JChdfwadOR+6sQ3zQbI07r7OG2+AWn3MDjo
JZFoz3I1XrD6rz6AI/nUnoMILflQHt76IWMuKDUvL3FRv3MJFI0+II9He7IQG/adgt49gnDDKl66
aM/sq7Z6iVKf6ZKlyAQtSz1eyogkSBZAUDltquhzVg85WhcGrzNllGLrHvnfJS2GcSTJ7NGYOxqQ
pBYfxeAgWkMixCkKieNfPxugMWFawgIFqGDYU4JJ2dTkuF5Qrs/QqW7JMInXretfCYIFT2pEZsuE
9s1a4kxxBY9buAEzrvtCcdBT7jUDk1wzXzgK5/rwr0zBoi0aRXalQmacV6+cMDx70rzyMdYQbVJ1
BL2djRQP6lMJn97jzshc3mTVlZkyZXDyWNF/km5uPrqxUK5rVCGu1WEsvxsYdXvslcS4QfMRkuWW
3ce7DOxZXlKaNSbdW+t3isHFlw7kbz8NokduWY2GN3F9IWZqFeDWmGGIQUMWbDKM9CCSKW1+w/qw
v0FBINzHqjm+JG1707RLIm8qjNGrbD3+6K2p3FvcpjsALxu/wBKJAc+BZ8iXKNRP9PFJLVm25RV9
0kfF3hmAD/BrJb4v7FiWLVq1AYxnws4waIopq1PNVMClUgMVBg9l7d2oMFEag2kJ9DrXI5MFfeIM
+lfAeyRK0E6zHmxLUTJ45oTsTQX5YmtX2u+KAcQ1dsWj0lENPzUlL781D40H5oI+YoDGQYS8qboh
UXIDNjEB+Q7k4xvgG7hD0e1rmm8jdG9MGQbTW/X1z50YKIcxtbSgRp29Y3IMjnSTleJ51sDY2UNP
Ew4FaRCQ2TeqJoMtWrtZj8UJriyIGFXUEeK4+jCkjd9Y35L2T7vllgM8FiJ4MVZb9lz0EBIWvzB9
HKPTOH2oas1JiysSmBLvfJbH/BKHKwBcSAtiAxXExek8YJ6oBAYnR8dp8GPAlEptezqaG4fnDvaH
uUMbqVx7ApmsJonUVzfU0jFXCSyD8wRFqhhlYi08fox8LlxdMTqJZQH0mjMF+NY/MoRDqzKg4fAR
NKE8ImjJ2w5Ah2UJIoh30n1KiSrWV4QhfDS9Y6pJzEdbOi9COsDScx2PLPCrGT9HWkjiobUb6Itn
8j9CxNwzHwzVUEByjypL8xLldJPXtn/ZsiTrsITqoFnOSt4pWEdTxqikAORwAsGHbMz//wmS/7l1
xJVMwcxqs8Gtk4e+Um6NcXaypEP4/1apjq1cz8U3hoEl8Ob9+fKWC/x/73BxefkUaaQrECrkeH9q
o4KWa9Pl7G9SVEdSiOD2WZrPBYdXrCaf0g7NYpso+HV5JetbqMN+0AYPGxFHVMLKNng+QUiXPIXz
Vh2+zXTL8UAMwm0Wb5TmZx19iwfJ0tasCnPQ/0gVbjRDIUUDVKvF8/6Iq5dYSzyjv1L6vc6fOJWl
S9e08ViacKmlLEZrng5pivIeg0gEOEiz9OZcVPosAjpakhh1gVAmDGwIScqHoLsj9u2oou2uOEyR
14StkwPeGZ3bpSLRRVlwsCz+KGwtI0BMzS1ubFYH23kc3SyObrshvK3Z9ANspn8R+KMiiclLALZi
NkcQZ+utHcfo/nF77aXlLgEUazwnHmrODutlbU1ranIsTFAT5CpmUnAIs/unwLzX0Hg90J9WWnhA
5o7aP5zWWu4yBFkYt0QoAJ8vOK2gy0sWaCAV1Em5DVkNRjvq51xyaS3fLOrJsRTBqhM1oZi8waVV
2LcBb/HO2HJAOKcSMWsh1bEY4YHWDeM8GTPEhHO+S1tj2/SdU+sWgLeI06GSmo93qtZK4oE1SzuW
KtyWNg9Ce0CrqRuSd7v7TdoDsZ8veyzZ/gkKGDNbbzBXB4fVjkgp2ah9lBZ5RzftVaM9Xpa1uhyG
WS2MGmNGX5xszFmatb3Rg6sEmgDI0cNg0PcaODKXxawuCen/rysf+BCCfyrbIpkwiIYkHZ5uwLOy
77vS+K2H4Fgax+1lWSvuAsVuIAriktd1wOieuos6iY0q53XtUmt3R+rSHfpbPZb1UqyEGCdSBMPN
J6NAI0VTu2m9K+fWqWVh2Yp6QwCaaoD0yoB2J6j3ZE7xxAMIoLzxsoQ5s2Zsiu55rtEOHygfEehD
GiuQFD5W/BHm2QjAeQFgibE64aDsIDL1sG5rt2KImtTAGU3jgQGiLMmv2+uSJg+XD2tFMU7kiXdK
iPp9AKpNJAGBLu8kTbFLs/0sheg66+uE6zsRJDzf88g00yaCIK3al8aeghzDxJigz+0XNJOSKneQ
wh2TLZ07p+0sPAJniQ2smNrxF4gT9ngY0aEk+IJpukkxdUOsHc93l7fzrJ9GWKYIZZOFHV5Hy/lx
ZfKDMXONxHbisblu0JvNWeJ38CaRNjwVePJIFvj/CLctDVhhBFBygk2gGWGeBtLVro6gEaiMQJXe
pDF4JZ4asJ0EbI+WLidRJGJXDQW88v8nVVBZAPaRQWV9DYzSjQZMcwJYvWajAkKscMoMJdZEEo+s
H+S/AgWdHQI9B0U0llk3N5V1Z4/oNZM8YFa3EnA62oK+DEATcSRlMlhQhuUAdVXj9na0o9FTqynw
A03PvNHOS0c3SefYEapF1JhNpwdf8F+sEw2a6DIHxDUG+gVHmplAOOcDpspDPG+DkLhkvo1kM7Rr
3vpYiKAzSoo+nhmo6mDYDt2Rv6VkqwaeDVrqeiuxDZkoQVFa1a7rIMV6zNEPMbtYPsT0NSqfxnZr
j+jHKv2U30TpT13dzt0Ow9mzDtAVj7D3yx+y5vOOlyzoTxtjqDit8R1KhvEE/SVXJ7DyAU7GllFq
rGkqJlnxCqaAPTujBuMoG9GoIlixTt0JiGREcctic3k5Z+NTi885liKERJFdRqmRQkpCM09rvHH6
CZ6jXr2KQFVKr3qWbQJyHfMbjblj907572D+CVCIy5+x7JoQdZ58haCtgCtVhxYIQ64e+2zCcRZu
V6HTMWKOWSNv2f6NdaC/DfjIBlDDRBpH02JBqjDIm2e79NKGor7DyA/aUtkrWV+LNTB9BOQ9iNFx
jqcRTZpUES8jbDDaJL3KHz302ToToMz5LXdQ5HEqf/DjQ5c46W9M0m7i6+T1V+lnd+Q29rQtLrPX
1I2u1d2fTnV+nfy/HyaOECGXiv69AR9WWU8cfJL6vOcynOs1qyWgIocfBP4uQAVOFz/rw5SmuV67
Wf1SqfARya6dDnT2NVJJbpK1fT4WJfiieLK1cdaxnLbxVdQtOJGVBWUSBBeUVW068BkSimxyGq1y
uKyatHpzHC9C8C4YJs5io4eIONnT+ioy/CH7Eam7xPA75RA019ooqfeseRlCQJQDjC80Fot3VVfn
2ZRoixYYG9Xyq/jalon4qmCK1k0Apq5iJB0hsdjyja5lvByA/OaiVfrQbJqtbXvNR7x9nTwwEDuZ
F7iBg0pkxpxmV/iK5D5ec9nH4gXNUMB5g7HcZVPL2lXhpxEZM+MQz38jB7G+pdqYXYa+nyq7ZQ5o
cIqxzGm8i03PSH6axR0lT5dd5eqBHUkRHLZKlGEBfIXDTlQM0+1A6uw2svnCsxmRxTnoADjBWABA
DvHn07UMJO0WNAOkNqzsVlG3NUbMrZcgfOlmR6fFFbfvM8g3rA1YOG2Zpa2JJ0DkWFgl8IQC78+p
+HQyw0grJvT2jXeNMXgje2DRKx0/SP6sVE40e+h4AZRyp98RGRXfipkv6SM0tlMUtIA3eiq7YXh/
ggAFHZKq8mmVFQD2aP/nzooQTGhTIJ4AclRkr+p437QTKOpcED6VjjbRDWVc8jpbuVMxzYFUPUIH
VB/E4SV10Exe92CVpqCUmmN/ng2ntn53sd+MtRPL4LlWrOxEnOC6zGjK1HiGOGUAtKhiAa1qdOoe
MT0dd5dN4OtqEhwKAcoo8ICBRgcSMOFOjcDiXoPLtHWHQ+EAjMINvMKhkcO97lBsMeQ+O4X/Ez1w
Dn3s3chhLvBZvI/M49e6qzrsXQZhuLbXRx8k3qWKnRrDbOCDMLtC4l8Tizy47KhOnT78H9K+bLmN
XNn2iyqi5uEVNZAUSUnULL1USLJV8zzX158F9j1tEqxLhPuo3d4d2xHOSiCRSOSw1r6sJ85Df+lB
jAUAfTC4a4DdxPa+9oFWqEYOeZJELCJglhEY8vZ38xaurYS8DxkpDCBLcaImhZ76y3X/I5bxPXLd
Iz3ZQOxL5o4iCSrSrTBYSfyNeh/t5rXl9VvgbhDLtT6Qos/Ip7X5bNY+KFNJ4DVft8XstN5k++51
g1iKYrEelIcGT1eQZTP+ImgjEbVKfJj/LHjlLnDa764ipuPvAlcC4BfBtIadbXg4Zkuu4lSsfO4q
/CAVpFmB2KBRiKSAJfH1umJLHZ5nijF+WBEHra8MSBi/e0dZq250W9zGb81zZPuPGnLAJHhU30qE
k2hHcG5CNyE//8dPYDY9KxMtSIOstSe7IZ3bfkk71Sme77P993u5B7vmq29jpwXHJJozbU2O0S11
K50tARNDWjK4Ly26yMJ6P95lP6aN2Qx9bW6+30AQjmm1nAgfgFx5tFbGYSK/rqt/AROFA3Ymnoke
xhp9RGoE9bW7O9PWV/2X5IxoNw0O35Jd2q2r2PVIOB2KF+PyR6nooQeNE7h2kNM7tywrKaMym0Gg
2vluU3qgB0F2HEBtOmgNbLHdC8ENSodibJutLX5EoTvyCgGLdzAFqdPp+Cswk5h1n0qj1I0B6z63
eFwrLUkA3gSnjNmVlaJsCuvObEjQoUsov53N25L3/l26UNBlClpQzAkaIntHCqM8F2oH+cDHM2OA
ZGxyK0A++OX6BvPEMGd4wKyd3IjYXx/4Y3NV7GRJ/xbq8EFqfU6sfTH7eNxVzCsAZhRzlqrIuKkw
D1tJo7Zk3fl264Qr/2C66WZ8Mp+klbLut+ODsM9/HrVfiDo8XCVe40xktJtX3qla9pgnn8KoXceN
MYBIsbWTCce2xxsYT9PYy2zMf45AMbJl0q9Eb74xNtfXe+mNQ2MeAGVJIJ5B8uLctMcJUzWSCiJq
qwVupjGugHFmtzW2dsww6xBNd0iwfratAqTrgeNMlhw2UuPglcPRAmIpE9ulQq1UwGBtbTnA9Mvv
njcSSb+dvSB1sGJR2DYRjynm7xcnzRrAqom/P5ymEfQghRF4oxSkgHTJgsq9vpT0b2OkgT4I8R1S
0xJSvsxKAvIyzA0RNd2sSUkrWI9VbdqRlhIz+uhLHlEGdTnXpDGOsPalGkwZtPcqD+w83We17fuG
U+gPCci9k2avKhxTWZaIxAswYmgxntEPPTtqnjRweEaUuk2Nd6L6GoPbsMuUx6H7wYyH3Se8otpS
bEVJARFbotiKfi/myo3VuG91Dc0hUms3GvCZAiLLOQHBizhs5BRIaWCFElA0/9S6gtTJplI48e3C
voIM848VMaF0HFTNVI2worRtN3mte22juJPZY5pXJVP4ft2KFs8EhKHbE+jYaPk8P4+NIQVDNxTg
N28jtCY2u1FMOS/jpTWVgftBuc6Q0URm/FxGEBeTKCplaxfFRIAnTUB0ABYg0038Ytvn+Y0/BIDv
itZGDSybBvADUooksmLLGm++VF5y+OhtBTs5ZZy+qM3JfRYofVe3di6Ybjm2mJj2t9mUrkZ/XEup
7OV56hnDo1TogIpXVmk3bXJZIpVZklqLdxhqt0Oh2HRAe+v8jzj/TFCs1DpAoyfpfopMAJGBTRpY
9Bznteg5MTaPd4+igV+BzaMkqhwKgYgvl6o3Y9hJFgGxS2muuvBeK8mYb3VA2Fw3jqUOOopn+K9M
5tTrvlaLYgOZAUUxR9dBrgh2MLiZInhicTdaewmc3VaH7kSv+w9p4TPhjNmEYM0Z4wnCu0F4bhsA
mphPjdS6MUZARyAbqtMXR92lo3eqLnv0clNrxpaqW6LXEjm+MH9PkJDWVUcPdDJUjlKvRQAVKyrS
Li1JxVUkwBv+HqatYf3mfA11NYzLPdOfOsiT5hnUxdJAHPE1BgbarXF37BjWgGbjzn7iGv59lb+J
wOLLk9cq/S2Yjxz5C+22soHkLag1VBXFeMYVaolUV6HcYf3lpxpRrhq+IPsiyxtNBzyDZyXoNeTV
5pee0qcymeeGGklSOao9fG/6GPYeUIknQSeW4vVjSYqA45kWnN+Zs2ekhdOgCIGFS00xire8KcuN
1co1J+5bMKozIcw9pkaDEADnFt3nfbAJgsjWtUMNjhdUkrxW/Q/Na5CGsh/llaPmwxhN3BrZOOPW
tCLRNeTZNqNXKYqe2sL0phgBglRurtsJ/X7GTE8laswgOMI2Ke472rGJft5STtc+yICS9D9k+CEG
/TuY+cXTiL1EBDCKDEWMZl4BTzJSCvOHKH5e12TB+M5EMMffl5VykGnvqRjnayRGiT56tO0AoKYj
KE9l4e26vEXLABotqKB0VIrZPI4yRmggKyqolJNeULzGv6ujlQlSh3xyrotauoNBWvNHFmPqfW5N
QKCFLGMuxPupLfdWpB+62VqVPbqjFVl4lNWoIRIyymRs0uneR77HBdrrTZdm8V1rZtkz55sWHNzZ
NzEnw+rLobcifJOfxS9K0XxkYnmbpsm3P7xkKAAmvu8MQHrSkpjMao7HfvAt6wHP5yyEBJaFdCxe
u4AMBpvB+ZEpAwVt4hVa6wCEPFSfXetYyWsGDFGOuvTosQflVA7z/kMeo/LFBqP+rQOUw8CN1r7T
oZhNVKKtPoX95DR3s5s5waOw093rwpcO6als5sHXW308GQWVLScrLY1BxmhtMrCG/J0Y4HACOeQP
Sg1zgnBbNMAfBnKIrmV21r8PYLbt84frQi5yQqwUxsdhD6venyAlBkJWnzSraHopphlgWY5iftYm
kUI6agmqbXS2ivachM4M6ymmxzJunSTyivZNtgB0nJJ55pzpi57lfz4Ob2vA++m05ntuTU2eA9Nh
kgDR2z2P0zZVNkrq9WCtHed1MIE6bZupdpJznLBMN/DUuFixzAYnM2hqrRw+a7CABZy4CWCBojRy
WzD/1o1jSkic+Z99vJLCmhQpwNwNG+RvZApWqfCQyeiVsP3UjtFc3Zrbhvd9dOMvPg8z+RhowdsY
hIHnq1LEilGFAlZFRz0nniKStD3ixnt0FjXJ+8RDWrmYDz8ux4k8xhCFIkiLqMFyxNG4BgSrhC7x
UPJww6fCTVQ+9+ajpu3bYR2OHZ4e+8lAOT74HY9OJB30knd5XQTS7PcwJqvPeib1Md0e7S3vADqT
zp5Ux6SLntHYkXQvk4rO1/SpmvBFnLN/8XJghLPtayo4FUcECxpAkVtAou1Sv/R0HymQmGRAPyx/
WeF3bHjXTym74+AI11GgACUpOsqALcZEj704gIVcMEFDI260eLIHUIpoO0V6qfsH7tzi5fWGLCml
nEXro4i3JjspQMn2+lkAvMSb9+Vtft9/u7ePgcNDsb8wK5qMxXQKeBkomxRok8/NOBBKpQvnLLJf
NALOe0J2YJkntrvmZICtizuJZn3pCiLBg+QOC9Qi+3JayEEZ2c7e2Xtv+39+PG/v7QnE4hd+3P/3
L/5jRTYEv7zjv//8oUvcnOx2trM+HNY/h7WzPbwcXn69rK/v8xGv9PRoY02QzEODMP0FDkjGtNEY
oal+0YFG2m5sz/Mi+/izDjl3y2UjARWEtmA07sCHwK7OF18ciizJJiy+s3Ucz/GgtEtsjjaXZgsh
aAxCAzKansFrdC6kVqwsq6IqQk1lu33ZOvsPb/X6rZJXl7PFFxfFcd1OJDEuSswDybdCSNru99g2
2+WpQteD3RiaZ5WR7lBUky1lR4WFKaAImHTbveO87b3fZAVzsNec0PKYaLwmh1FE6rMiTArI2X98
fD09PQVkJk8jeUAZFqVY+s8TRLs7114//pT248/jQOg/PxMKcyH9n8P1TTzWRy6/CB1HgAcyFLg3
ZhNR4M9Dyvzt0OOyudtgeYntQPe1bXPUP/5l14QxOZLByNEeXFFhDqyfeA8rnExIctYOR5RO3cuF
KKSvkT2Cj0Mm7VwvcWyCqbUaKmpPT4C3oceeOgKoB/0c+uu/rOWJTCawCKxk7JqqhcwMdVz8hmIj
fn+Btokd2b9Xr6v73f1u53I28bIIhuOO+s+/yjIXSFf1cigmEAwPWBDPe1q927c8p7Lk0c+kqOdL
agSSDN4bqp6zBzgvPOj9Cpb6zDOTiwiAHvdTdRib1KO0pg3BEPTmeJsVueVJuKzPUwm6qiLuBIkP
aJLPVVHiIhcSsNrQndoa5K33OtfxVvffpft9dJX2mp4BTnpj+fifiGWOf6L4GVIAEEvtIyFvnf32
0rgDroMJL53G7R3HwKkguClV0uKfFP/5ikYBVE+BlkB0gnkfnE5nfd1yjwh0F6fl5MOY+8LMQ7BN
qf9sLb1Gnf3xNxwcenjojYprlB5W+ht+x88O/3s8TDhO+HHoMb7+VTobqB/t4M9XsekSofKrTjz7
quO3ec4/tzf9Cvot+IUbgf7wvuCyJxV2gjZD9P2CLxdxDLMuRQFsarUGIQwVjIji+AMX+UBeof2t
fUPdpHPweEHNRUwDKGXM0WNkiRYbwJLJ2GfdhEpvQm7fTTXpdMxRWOiDTzRXSXlcj8dpibPNZ4Qx
XrmNcyEOTQWXX0HuAI5F8B61e/Ib/zWjR4X+P4jcXOhLoPZqd28/bB5WG9eF+j8/h19Ylo1HD9LL
Ybs+OIeXl+1h3ZGfwBnIL15q4CIRhPiYLgpCD8xegEj7fGW0ZMhywABgYhFzO2iUnJAVcmdJQdKw
Gv3OWGE8I9oEdZ5ynOzClmA0XkNlGo1EqIkwW4L5nWqa1SGxRwk0Ani+AcGnmN+0SYtvkryWOCHc
ojgdMboKKj5JZaFn6q4w6h6YYcAx/VCrkAiWK1uU19i9fsgu69toWoBpi0Dw1wyMezB6BUMkYpAF
gqQaJJE6MtgjwD9CMoOUR/FC4S3wn5vcG/NX2ViB1maSH1PBNfUV5zvo7cFY4dl3sFaYjJbY+fgO
PfaJKfteanlGdo83sFpiAAXdKzsDjlNyqxztQ+i+FTgAbdT5XvsAxrKaGTM2k4wPUKUQNXYzIJoI
IhYtKpAZSdws8N0a2CDX1V4w5zOtmRvBV8pOiwcIbcfQjcubGsAZaegJ/VoY3/+DKHRUgM8LPfao
B56fnMa3OrmycHIsoQDHwaqU3bTG4Efv+Lz+DfpXXSwlhot1UYXf1FnjNZPCUIMa1IyjdTcD7K9/
nXng+ssiwGWOVyyaCNgOkVhU+7ySkTMLpwp9xM4k/aTB2/UVuwxE6NkATfv/CmECurAO/Rk0wYkt
NobYgJtHbFxBCbq3rEc3r27G6jpIZvExH5EmTMty2LUlQJfdsROiTZJGGu8htHhITj6ICfRQY5rL
CPBldgj0CtGuQ7DEmY7mbw0MVocHK9pUlhd1lqMb+0iza4n3AVTA5c4aSIGg48nEA/PciOQ2UWcD
CV9aaLNbyc4EV1E3urjXkBPWIlIIjoUZtQGcad+qtuHsx0WZ7bgff6Qz+yFM6qRNFUy4EFdhezsb
PpGjL3NyhuFVxBRe7TU1R+NlO/sjkllxa0iqPq+hsOJ/pMnDVO4z9ee6Wos+AHhA/7umTFxdVOIs
lVQEiLDE+huFvMy862fwyYmcS4WnDP3zkzKpmhWopBVYPyWebovuQ7CA/hj+NcAes0uMJ7cSYDTU
PZWC1qUQnX/qajBtA2luo3YNi+O2aQh2zSIZt11YeaKh9A5fM98PA1GtW13fjfkqAqdfewNin+ub
dSyeXZPHeOwK1MJxJ0BeDvSJN/+nIcp6/kq/gk2xiR/Q+bBKnmCQXxonGl7aO6A4yhj/AnErEA7O
905XqrT2CyuxS0z0DZ9BDEIcHoQ/R8YxO3piH52cSBnqTMDtT3ywkSVExoQgGGiuL+FSaHOiyTHb
cyJFBqXUoFeQkqXKkzwoLspIIhB20RjMObxLVzrid7A7ooPF0llmWJDfqbUVgl4K/HJB7WXgsJne
uqgDGPt28FfX1VpcvBNhzDGWUk0HEDaEDf7g6sEhVsEx339dF7K4didC6EecrJ0PD4ioEEIMXHty
v890L1WBqu/zXO2iNuA5o1OVGMxlXz5mmwPGucEVDhBVUnyP/UAmLXM0ya0r2TXDxxTMXVKBJ0Ju
d7UzKXfh+Fl3nM9YVPfPVxzznCfqoqTaR0KJr8jjXTZ8jtqNkj76AudoLUmhI8hgjtUNJONZH2/h
DtcTsMK3862aOJZ5K4yOySP0WFpRhNe0pAMKOXQdnG+dXvZhM6AB0W6CETz37w2ogoeYg31ymWKD
8zVRSwAhFYC8Ll6O0yDFIto0wEsugsqqS6tUBbFagSl8uQJ9HPw/sEpAnV27QWJ2e9OcS3RHD1Ox
H3WjwVypmZrV70FArhT0p0VgyfYch51jBqn8W2xSLQbZZAAq1ELLxcprJnDtuaqZte2u75VRXKWZ
NiIyqdVSdVQlD8T/sFkYEkW7oYLU3kUvJ+CMJaGLwMVdSbKT+24mgfnPJN30tw0vdCE19OKhnUdC
pM/cK2UpKZVgYCGrOsDwXWz8pKXGAxOgPoG9TEwMQoMThLJ9sW0NfqeGAjit8egpmm0Est8gDzk+
cMm4TTA4g+kWo3agLmTMrg+7ap4j0Eajnu2M40eNOQ991DCNXfFaJ5bUQQcc5tEsDYjibNewj7pD
NWGcHr3SGTGLQ5/eX3d/iwKQsQMWuwLaCzbqB26kJqQplMEAMi6nTdx+/xcBoAUDghB8AYssYQXx
GFhqiKn4wfhlpaJtgnKKE4UdLzh21zH5iClS7L0GZvTzLSlqOavqOMaUQuOvpMi1ZLxoM0fQHUV7
CeLBqYRdblLkM47k5eX7I5j++Yk77csAGARpktpGlX8CNdFWA5lzbJbM7VQ35oKSmtQE5zt0A3IQ
pi8dZXQFU/MmjXPbUm95sYYq3s6qbkh4aDJmjVFZw4znLLVrQ/LtsPoeaWP88Fr38b01AvhAzdOd
mPCisEX1wMuIaToVNsJWNTOUH1u/h9ip10O0lypOEhtfaQF8Ax4xybKZ4J6gAP2o47FFKRHJ4lwv
qtTuS8XW/Z1R3E36bRhtZOV3Ua017SDIT0a/vn4CqF+7WFgdFwfK0aKK9/u5jahRMSEogIZ6Hd7L
GFrLf1XgCTaTlTp410Ut3ohA8DhOPKuARTkXVYWqjNFVuHKhsm4H8KJIg7Jrg8S9LmZpz5Do/1cM
E7GnjdoVLabxwMOt9EQZAK0GXNsI7IJgZuGsHk8Wc8mrgIOXgfSNPcvfzXSbJ/u0vO14fPQXbQro
EqA3E2Bk0TwD2FNGTJBFU6PgNrbxGPndNbFdiR0x0hCpYpVkYX2f5KlTVF9RzSP3WHQh+pEwAllJ
ECee71mh9qFRyTCPqsXzrpFqDC1yW1t5QuRzIbFo5LAMCImG5GXwxScDyNvXjWLRzHFXYWyMxpfs
IKQwGdY4C7hJJqH7XQXRphwm9Etaa3P4qOqeY+lLDxG0mf4rjVFIEfHIR0tmanfSjEBa7FykXEkw
fJqh8Or31q2kvV7X77LNAyaCWWZwcGO22UQHxvkaaoYiZJEAkUVYHoY5s6UyejYA8w0gFjL4qaPl
ktPmZUl85U2xwAfTqU5nlq5R8wbFl9f6z6cwB9BHQ12aVrh2LG2wKwFH77at3E5r3ZQ3C7ew0AYI
XJE0x82AlzJjnk0tz1V2pGkdTadsVrHhhNpaN9AqaH4IvCkpnjRmW6PObPs5y3EM8V7W5+cqeBsD
GXUaPJmsG52He7XgXAALgVYLtJAYCByYU9+UtTbLQ4frWzNWyPt1wi+tfTDnyrluOwt3K4jFUBqF
00RTADvYo47Av66zHlQW6MCqn/RhrQk3uYqZj4bUwGPqSk5hdGkdgcAkA5ENmuFePbdVM+tATu7j
pkvn+7Gyw3zcyu6mi92+bTgT4Qu2iJZoZMAx2WLJUPFclCjodSCWuHOaztyOiCvI2CWwkSwgfmLc
6+rfUqPCVUMgBnoUBYNSaOI9FzgHxegnAlx1PMirTjBJi5LGgHN2fc+WbONEDMsxVjdyqbVUjI9n
Udzs0f3tl7I3yhxPthSVALocLWRoXcW0w/HPT2LIytK6tpwpblRZgwAao5EJaXO52k6pehDGJjqY
0aR8+5WOAfa8SLww1rsQExF6XtnXdV66BlGWtVAOxF7SvqrztRVCU85aExNQc7wrMWSrDRjC9Wns
ThTFE0Q4NNRTrOrzutxFcz0Ry4TRoKzMxj6UEb+PwqEqcBBD/aUIzZVgzfeVEYP0kMvqS1VhwrIz
VZm4WvNHX2lyJbVL+fdYumO/ktVNYO0Ma2Ood1b73GVehYlGLd4MPucJueQPTpeZcaoYnJEMQN7h
Oh4/IvFjkL10plToN5poB1ZDIl6SlbfAjF+dG7+KCh0CC9CVdelrNT9nwEaQi9gesg8pXF/fz0Wf
YOo6GhYVsK+z3SDd0M5FQAfpWhHDdc26NTBEY9piH5Ch4aSrL6fFqT9ATgFDrxhJxbjYuc0mwej3
QgTdFL0UkRuP0AAyTOg+zlQMbEr+txrEpZuEg3wDtLNHAVh4zmC0uo0EsIVLPOTR9y1pjyYDsH+g
qI2nNeOgrKGsYi1XYVm+6RpauVXjVdx4ppCsKtC5XF/qi+Zr6g5PpLEZPXQ3B22J0VuMitx1EhAJ
qhrgGO0BzssOC9UZstjJa3lfhV4pObJtbPToqYx3cNJC9iACWfF+dARHijkfthBy4rtoHRzpM0pm
fb4tgtIISKlhFUbURZOqvMPVsLmu+5KLBvILJkuQXzAxLXYuAqC6IQDaqLdKIiNxJgyT1KAEwqxs
PVeRF41W+/j3EtF8i6ZGAEohJcPYWl+hYmbm6FWfozq+64IGeTJxTvZVL0WOH7QNJ6imGrBOCq8R
tK6gRwLQtMwi4vGhCehkxqO8ERy/28yw2PD3dZ0WL6BTIYz3BTh8Iw4hhPSCZZGxjO0xENxUU5w2
HkjRj6sZmZQ8tg6jYUUA9Pl1/QMuLAUPf6iIqgIyc3g4MEo2FQbhgC4NJXPTtmqZyCHnflmUgGYj
ZOvou5+t1Gd+IctyiBglN3TPUn2nqv82CqI6nEigpnpyiU/VYKZlAgkjknT+dh4exXgL0HOMD3JM
8MKVU0nAVQKqMrIl+O1cUuf3tZ7ICBfi+bYa12IFBjE3B1kSZoN5D/1L33oujA2CKmSm61yCsLpy
Mnk/TKuscs3ElYK1rnqjAkyQuyxyCn8NhgaO7R/JTc6MnxHOHDYf3ODo5oHw6rY5iCMRnkFd4w6r
X+lec/YtAGkdY/UqrUmwAZKVStLSBhGgbdqYEQZlJedzLo4i8zXMFQq400Cp6LqL1a6ebMzwBLyh
44uwgBHBHAQg1vs+nrN41KaIszZySLTZQQQWW55g2sA4vn7uLl+0R3lAicbcFIyJbekd8yRR82hE
arH0GtCozW9yvDabuym0jfa3qWxS9aMEDRElnSnEz4Y3EL90LDGxBXIbBd4N+e1zU0ZEG8SdAn0z
C7OBDSCr5L+9hKAhLgZgGtBC1AWOgziXQHXXZ8BYKhgvzPYiYAw4i0j3nbVSE68R1G8AensB6FlX
glj5iQjQAA1zXxjnf5CstZDsg9YtdActzARDhqDe0ytOZWrJEZwIZs9mAq6mtu8heEJOUVhJylfc
3krTc1Pe/D18/XEd/1WSvffiCa6opEqWQYES1Wc5yzdCGDnX15KnEXvEqjzVpxhSQkXB6/8uzbdg
dPL1L7Fd+zGPiHvpQJ+uH3Pauhavu0SkOimYwf5o2pt4eL+u0EUkiGWz0FiJfnk6WM5GgmWp1XXV
Ir9g+mrl6HX0O+plARiz8+SGYzC7IGmR7esylxYRo0iarCL4BA8yc6hGIVQiq0GuIUse2xbUfrYg
PhcSCAFuhuTpuqyFJZRE9AIg1SwhfGMrsGrXS4WgQ1ZrqaMtq/pT2eqzB14RXolnwTVKdOwGJT2U
kVCtOncVgei32mDCVUV5BNTC6DYo7tW0uBWk8qZUbkNR8UwtD3iHe2ExT8WyDdPS2CFi0eA/EEuu
ixxwE6PhBNGLMslrQdBvmvKpDsItCtEOwgrbl1VcUY1KYjznWuNZjcO12qlogPy+vvDK8ofBrMBT
j4CGbTKtg7gvMPwByyqExhG6ILkJtUKU7dSK4hfZF+d300qtTaR0AzBcp8SpuxbdPECST+ygnX1S
YTT1Na9L8T735dh3AIOs0fn5pFNJMYwt6AQxJI7BVV1xDDksf3VxHwwguc7GX2keg/nNryOvUUeg
DQ2RLn8BM0Lb5MOUbKfA7EYbocP80Fm1BKMQk3e/qWgbcdh4FWjosx14kKx9IvYFp6K5tDIgAEfr
rYSa/WX7LRrc+6zRkdMDHdxK0GfZRW/MpizreqMoReZMpulTPruek3NbuM1Qb8Ygtwr6I5SgmVHu
0QyNeJ7BJtuWT36OpCw3Ilo4bmcSmIBoABDTFGdhhvJOiRzBTu9ufB6D04LLQg0E3T0oSQDWgL2T
swnTP9YQQwtpJ45O17/3hqckm2l4uW7CRxNlLk5Igl/E7SwCao1+yUnI3CmxEUw+3lIdIAZbhw72
GB4oY4n8GG1muzwAfYyTd1mKeM5kUuM5kWnmctvryLDZo6f+JNvBNZ15VezS22oD4BVP2/CixgW/
dSaQ8Vup1ta60UOguAoesudol2xGt7TFh+uLuWD0p2LYJIBWRqE+1PQJ5xkeAL0bT4M6/fv/TQpj
f3EeopJJX6Pj9+wEB38HBFwBVOPXpXCW7JjwON2jQPYBdw0p8c4Hxmf42ji9G3kGp65+meukBAV/
7I/tZesktUVzAuSoB8nr1+22duEX3tLVcLiu0OKxPRFEHceJQrNsZIA5hiBdXM++E9QbX36+LuLy
DY8AGk9oCQk3eD0odi4D9dhebOcIRan0vQRed1A7Re9O+oNveKYFIqUfQ/QKg/PqvUjAHKXS1Bs9
vxY766iFna8raZrZPh38j1oS+esKl0DBO7fUshhfAfUAyEzRIJH1ZyxPSru0kTGBazd65xZKhSbt
10J8G4qRgJnKNXugyDdCt0I/mBPMXEDKhR1EvQ9NPwYeS0BOZsSXqh9baoEcGzj0Brf08nWxU2K7
3PprWp1aAQMrX0mPwev1XV1Y3jOxTDycxq2khiVN7TU3c28Lyi90lWGAnhflLPh8gBJiehp9CLi7
2B4dlMj6Fr0DKCf2NTArwjDs9wgPhp+oQ/JWVDuMbuhJOX6Zudrd5uNQgoOxT5BUBVPdzWCM9UMK
6JoASIBz9lxHanJfpUL3VVrCzLndlzISmCu2JKTfgOZwUWaOshKRr2GltnzoXiySuYqMPIC4mW8K
r+iJ+NSsr2/CwrV+JpDZBHCS0SIbBFrNQQFEpcGDR1na5VONmHdIqwatKSBYsyXFBbB5IaCAHIl2
rDrXFVkyYpTM0INnoEp3MXonVH3VRRLiE1NHrbhLbnMFlce+5jxLF9YLyURE6hQXEm8C5lrPs76K
BwyV2Z05OJGAwHPkvHAWzFUDDoKJnho6KW9QRU/86QAMz6GvoYg8YSDDlXO372TSYIqplnhkNgub
g8wy7THF6waxHbM5vaiWae/Dd4cF6fOPerxrCzdOeFa9qNKJGOaK6IehAtwcYqFpZT0CZEi2iwdj
m97595Hd/uBdk0REBj264FQc13pZP8A1iGcwVhJDaxpAEs9XU1WS1k8SaCg9ao/qjeoKbvylHr60
W1RrAPy4MXPSgWeY2NFGsad1DKZXjgNaMJmzT2COWKJZkWxOdJHzd93cxzwKraXb8UwAs4uxGPVa
ZEGA9q1EBJzbEemJ6kQyqGTd7kvnlaSWwrHTNWW2M4zSsI9DWGi46fYFhowBBz6v1I7MNzmRDsJq
egVpmf2iPLWcEG0xwj0VzRwOQUiVVJWhav0G2OJNZDr9q0qqgkjUkOz2IfH+3kGeLS49QifHMUT/
fJ9G1K+MOREFNxj/ukWKMVHGpYAZUm8zqlMuJxu9j9dFydFh+Zj/OQR0Q090qEBFVM0TdKjywLMU
ACyOrzrmxSXvug9elANKBDr/TLnOGEPUepQbgQKKeWDpMGtoWDI/W+XWikOOi1zw9aCR+COHMUAd
lQew0uClGAj3U79vhleh41naQkx2JoOxtET3ZQBuQcYcPMQ+ehYyN0epPhjW7byX60OUb0Trc/oP
1+WZWMbcUGy0hMikzkK1OwzJdZUIcqqtwtsq3hKyRhcWgLvooJ4PuKbyrsaMgZI4182BJ4Mxu6mY
/UxuIaMOHmZzXQDWVeWiTCx6V4y+Ax4HT3eUYs9tu8PUe6BiNsKuAGLeaY4F7DeQEqS5bYjPIBRU
o5c6fWwAZu9L4OVNnwRe5LH41MKMFVL9AOsBojtj9kVTZU1fwOy7ylNAJ595uQR06grgexYRrYGI
4y7lEowtrS7aapCfxEmgz4dzxVst1OspQmAF/DPH35RfMwBEKmIB9yG40+xyLz6AoZpHbrUUodJu
nn/FMpsaC0qMVQCSor4y8K4cvYCQejva3Vv1WG15z9glj3IqjXn4GXoyT7VkIEOZrUt1jwl+s8GU
lHvdUOk3M++vU51YmMLaykwAyEOKVr/lpaPOexPsMcD/bkbPz96uC1sMSU50OkLRnHhjSajGuZIh
DSj/q9EJsGXxnXGLEAigYSu8f+S3APmi8OFRuQGTauyA8LDnMWxcorPQ/MCffTyCaZx8RTF2ZeuD
RNqe7z6AGbef140dPlrub3nTeD7GEkv0WWy3vKnyZatFilvHiAmQ4hmrnUspKUwRoWBaO3VdI41s
G8LD9RX+/9joHyGMjQ4zRmTqCbq1Xu9o6+4WOcXPbDc4PrD3h3XHi/AWIzD4oH+1Ysy0q4E51kgQ
KK+k1PNX41NwKN7G2ZZ0IhJeEnNxDTHRJCF0B4wWmy7A8JVqVTTei3IEz7s2Xg+8Z86yiH+zvWzD
eDHU8RCNcGlqFhOMt4xJQJqec40vuO6ztAcTGPdJIgpmhLRHEY0kN28lXvS/4D2QfqWtSjIGLUAO
ce4iU6NvWnQuIK8CJ5wIPyNoIMJ9yLsAFhbrTAyjRxsqbVRbEKMEuyDe9eFa873rJr24VCeaMFfM
LAtmFSRZZoO8wxkakZTB03UJPCXoF5z4A6EOauQjoATqLuhG/gn7lmjlx3UhSycTOJV4oeONjto4
W9iZMReC+UxIiQOVgIqF+GEK5HOS57dIzUDeqDlz45bF89g9+7x5dnoMGT9/Jp0JrhJB6WOMYlP8
1HjVWMaj2KMPFaTogaK7dZM6Mdo/c7NZXdea+rRrYhmfF6VxgNc3lJ6Vh8bfpdp+lN6V+kOZOQfq
cg+RODAA0whQcVlH2uZ8DzOgEOuNaMR2VIgg7eqq20wXAKUechKjl+tIOypkYG5BFGD5GWvU2q5q
80nHRHYOlItuX46PQwUcSmUjtoAhuM8HTvFpSTHgg9B6s4pTwHYFjWWmAy7DSOwUwz/ScxI+CM37
9U3iiGD7DbROzy2/gIhS61a1+j+kXdlu5DiQ/CIBOkhKfNVRh12+j7b9InS326Lu+/z6DRm7M1Us
oYSeHQzmZQBnkUomk5mREW9Gy9x6beBx4f1qAQmCYURMIxrQqJt/xdEp8zXe4ImEAc4J8j5fVuGk
X9wurqFy1VS2+aHcsKfYXUPCnAePU6OS249KYfb9AKOliUlzMN73a5F8IaeBCWsGeEPvAswUUqQt
myYQIYAiTullz90G7flNtM32/JDsaww3ONnOyF7NbeE89DY/RFt+WCP7OI/1p79ACsIpUVimhvgF
ZgcK8z3Vvc7ocGe9XnaTBTMAws0FRkh6zMHk9APieIHLpQ2xwPaF8mtj2Jjqc7sGaP6GTpyGDBBL
wkM4JIoxTf+dvR35iVrrvEyTFBmpnT7Gr1pnB16kOSjr2OFVuPXdxDYCJ7rpvGCTPvHV7HDhNJzY
lyJJmUx6DW0wdC+vwKbrJhvyrt2OG91OXqybT3P78/Pyti5cDCcLllt8gJlWaWTBoP9BNbtXnfi1
u4YGn0dv2mGjfQEkb6+YPA/LaHhwwGsxADTXPqUoFqmjUlEMW+ABpTxF9+Vt94TxH3ZgBcpn05Z/
aE7slr4Dlei1huaSF1kzIQ5a+XOlVwoDVBmZFkPlDpQWPpiyS/8xUdvbflLqvab6yu7ySpcWemxt
/jVHzhSbNJoUA2PWWVjGNil+DlnyrAfv1qTvxubrsrEFz4HGDybXcEFQIFLlXY0K4ZclPiTPIUus
/hzG1mbF02UjCxHNmo8gYDlgiwKT7+mKBm1ocpMDeTRAYYPaaA6aD0gBrRWvXDLDDGQr4G/DNM7Z
ZwqtNDKVHk9sFPqBrSusv0/lLRQudBQOoIVHUaM+XUjIQyXVZ+TZlNWubr6CisEWa0PIS58EhMrA
7M+2gGY6NULMJCx6C402xXro6k3SugA/X/4gCxmBRUCYYoHhd6FBOwqeamUHgLDpb+LpTVQ96MH3
Bdq02gaTtmgupGvH93usTIqRuHHQJcFoK1Yl9/XEpKRcBJimMzDLM9kq8Ucn9VX/fjBM+LkpUEnD
ZhbEMa2udXkvervULGBXUPqC3Ap2Xqkd0iuo+IdT3e/7XiGvqV/jNRKqXbGLCiOe3M5AQqWmrBHb
tk8Mze2QXB3qqm8PaDdWt6U2Bu11YYbkHlzkuHmmcdrozSiumZ6qH/qYY3AstOp9i4MYOpqGeXeb
TEQDaBKdicouA86+UjUfNhOxxl+hMtKHvPbTJwEE348CtBvXBFSxYBM3w4fCCth1kWW6cNOBd1ck
YeytKyEqr8ejmKfT+mZ0tUDJbvPQ6txJTaAZMlZq9xN5N+Y09ECDxBKDv9lVD8K8Pqua6Rro0t6/
54pq3EUDhyJWzw3eQPpI5HuTivG1aCuxMcOOB3auNRgZ62O2FaExAcFo5cXoBu0IOP0EJaW7BFyL
b3E5+Q95U4fAjZm0BKmbErlmMfbVVUfAvohytMiusyLOr/AZjcAzeDz+0Us9T+2pj9PnsNULlM+o
qm6yug6/6qaEhpRiVhmKQKbZxii3gVpNJ33znk9BJ+xOWNEvLagMDxQcBFqSWWIciKhRVW+Yv0aO
cF40QgkaRHKoPAKtDtz96akKkasKpczx5k8nh0BDR1ea7RRBt6gpHMz8/4mUtTqDvhSQMIqIVh0S
fAQMyWaXlqUIZsSl8oQCVXZ4yyE6Yqc3BNTQt901BHCe6G3slW57n/4SnoU0TJ81Yi8f9sVfMcPz
wSr1TTdwunLqBybJUhx2I96wwLDbYTX/WLggLfBW/WNCurKM3h9yq4EJ7m9oa+s3o/MLdWTT1u95
5hoP5T48VDbfr13Ma0uT4nGRJVC26GE3MAD+STD5vCbXsGZBqk01o9aCk2mOlDhfdXg76A+Xv85S
KoWUAnmFZtLvMZ7Tz9Pg/ZFnzYjcMdeVD7MzzfdMBCgillaGrg+f6mST+hzsMSRl3WQ3wg91t4n1
9LMKjAj+G9bXRdh3a3PCS0s/vk6l1CAJ/KEP5omHvn1RkNIysdKcX/KaYwPzDzhKdKyqiXMdAn9O
2euvsZ5tSyDv6VhcZfp/sHR8pUqvDZ5miCgRYJj18BFT5kZt4VZZDxDLGrHr2uUtbZqat3nRK7i8
63GnVVc1ntprmOqF/BBTBAT5KFDcmFeQ8oOwG/UO0WzGVGeblOabdMueoMXgEV/bXnbONVPSvg25
msajgtq3X4S7PthnCWCJjduoN+KvpzSBDj9elbRxg2YGXeyjUYGBardhkGAkbpK/ErV0M4U5l9e1
dBlAghHS4RDqZdDVPfW8Msi7tubYwr5wwjq0C+EYZMcrw6bDvo/WnGLJ0Y/NSY5eazEZM4ijO2OK
bn/njuqX39ld8np5VQtNAguKnWhssRkFRGVtmY7TSvQFEPCt13rmjj/9QQ/5N66cCr2m0Da26q6/
5rvirefuGrZ0yfGR5KNsO2s1nwF6WDu0NKGwLSCtAmy3BZyINuXe5SWuWJHfnSMIx1g44kaNIGxk
CQz0P7J2c9nG0tc6WolcHEknzGvGI1ZCC8q2Pdgu0SDUbsBCraGt7EdP/z9z0hkLR1ImdQJzhvE7
MX9DdROjuoMtoh+X7XwXa+UE/HhdktNHZWppyvwKC3/yZxW1Rns6oGiGy/NgemhogaXq1tqEv1bM
zkjzM7NgOUIaBHQUWKhPz1qFEFL5LeZiO9ygKQVLyGOrP2kjyrihK/JNM64jG5bO9wyQpHOlALwT
0lK50EQf5AR7mmeFU0zGdd62T21fpJ5W3XZoMit8BTW1FCqhVMOwRJWbgGidLhOZcG+Y8xS90pMW
NML3NG7BdB1m6r6wyjfoxaz20s92FqW7WfN4xvzNEEQprPAuzKjaVlggGOQbAdHoJPOS6UMYwPWI
jx6YtMQF2te9/EXPzqBkdv7/R9d2XGepXkUw21LAT9NnYxwhDrtiZP7tJ15jIV1FNAHoH0k75hlP
jTSJUY+dWhZOR0GbZ4i7OGhXvtiaiTkOHK1DyytUKgKYSFMwuowgWNabcAV8tbBX0NODpjCGGoF2
kN/yVQk0a1LjhWGpxWNWKz8Df87mipUk8uw9P+/WkRkphqDAWbHGgpkCwSO5yxuAvcKbiNsJ94zu
R7pG537m7N/2sCSMtIA+W+4LpSUAkSmtQf47CjfPm7toMr1mIFd647tmOq5E5EVzM8hyPlcg8pSc
IZpYyVqtwzvNKrfalHi0ZC7USuzGEDeoHl/277PgMS/uyJrkF2UH3o9ohLVKuZsg6a3rn3V801BQ
nUBFb41kaOnTAYCBqZM5Pp5BiEkc6hPkOWCN/SGmx8HC338l0TPvMRjefg5kTYFtaTMBXkeWMBP5
EXnOlhiDmatBXDphOHg0B4BhSvD6buPIGYU5Oi1rV66ApUMwt1E0PiPmwU1/etBSMUCAySwyqF4j
JxjYXRDQrd5DbPPyh1taGRrH4LZDAIZUmGTHGkczxFnLnAxaK9N17ePJOXiiulVQo/4vplCPRvSF
BJfcujN88DiDZRWopeotV9GBDV9GJuzC341r9LVLqwLIHyXamRsK/57uHhgPRq3nbeaQprF1SHO3
nxV5oOFvtqZWcJb4wPEhEgU6VDBXYgulW7ON2sbU8i5zOnDiR2rjGuGOoajvv17evKUDdmxHWlFU
8xZNG6zIMKEw3sa/LVClgNl2Eyf8nfrkqojXMM1rJiXXMLMeRfUJJlEHAcOtK8RjPQZOl4ME67eA
EPvlFS7vJKDMYHbUz9nZRlBxJLrZZ+ibo6Hb3RZ9ZHfhA43/+i04fzIKz5ir0ehKS2/BycdjUE1h
qE5+0PRGSTYVyp8Z98o+XFnT4hYemdJP/TArBm4OBkyNCpg3dVtPWy9JrgKQSMbxgf41zFZameSM
RmgIlVfzFoKHOBb+ddD3u8tf6fy9JNmQHDENeRqSdt698SNjj6MGNr3BtsarJrqqpk3cg5cTRA47
QHYUOjosfOn5I2vu0UvHgM/zyq+ZN1BOeY6/peSjkd7muUrwa6oOnNvXhHY2miZ2h1GWgl1zRDNd
3ZT1tci8VYX5c0jUvBVom4BvErRFwHucfl2FlXFg1WOGK1Z/j/HSAZ/0rQJmL0uLtyPPQQQO4GL1
kfEEz2U/XfsU898/WzwYutGC0iFbKWfsKGiMfajMbOMaw2QspifAn521LypDEzU1dgqgqF3q/ySs
eiPqSiZ43ufH6jE1juIwCBp0kPCfrj432o4lFlbf9T/6jLm+Ds5zK3WQHr76XN+buekVQwzXGLyA
xm99n3k+aw5Vmmcrx2wpdBz/FOmYUZ8aQ9JgIyBAUATCU/kfJDlqGfyXHT82JB0wyFirqBrCUGkW
ThK/GtZWVwu7zp8Z2i8KqnFdbUfFvSGalSWeI3C/txv0vgQCLCqqnqfbzaE90JUc2z2XbY3Co+zT
UB8g/hMN1IujOzHeprp3+Xgt7+u/NufwdpTtT+BuydoSNsE9NpWeDha7xGVR2m+rJBzeO170j5ct
Ll3cWOj/rvKMw7ibqjYheOdCv6aF5HCJm9u8ycKnlGcOuk7uZWvnajbfm4oZaSiKAXIjkxIkYNDL
W1XF3xaWLSZHVR8oSezCfLbYr6h3kny0Q/KW+3ftXzNXnpqWiQnqQaGxNcJ0Uw4b8MelbeumBtp0
axQPy54DJJPFVJzUswasWQ3KVOmwlOavwt/M1DfBDZphEJe4AvTWnJxpjTF5MTSiR/6PTclzzGlK
Mi2HTYaMNTY3iUocxT9Y0Uah16zcTr7HFKgl/1z5oPMBlEPisd355XDksWFnKW2iwS6m2JyK76vm
ljIEQqfpD2mL4ZbGxWMSFRTMm/lsbUxp8bygXIQ2OuhCQHVxal2rozHmKcngN9VL20dQJYGSoXhN
lDWiofkvna3zyNL8S47W2Qxdog49LOWgrS2EcI0u3BTKX+uSwElRLcGOglsetXNpO3OtG0DMp2FB
CrqAZhQFthUg5mSEfMRau/LwX9o+lGENBvQYIHAyUsAqq1RTVCVzFD1zQO5o80ZATql88MmaFvPS
/h2bkvzTQKM4MNBBRuU1rdzYAHd+YkXMLdgaK/t5CXHew6NVSXtoQky261KYyrPrWv/Q+T0D/3V5
EMVvtN6N6UPVXjV/p3c/8vhRGzBLtL18KJZi6tEPkOu/2QDEJAZUkSbkn2l6pVoHjUSOpd+nkDW/
bGreNtktj01JOUFX+qTmQZA79WR+xeI1BtdLzjq3QJ/YKsSmI8nK4pYsYoP/uRal3RVTWKTdfGFQ
8hkp13FhK35ui8Ex1JsoWTvgS27zrzXE09Nj52vlGOkF7n8zy6/CvN4VtY+E88/lXVyyAtIhnDjM
y1NA406tKBFT4rrz4ZwZ3fO6fWkL4Zad7102s3jcjsxIWZNhiSTUCMwgi7xucrKZYCIc6K4CUdxl
UwtfCQwhhGrAVzOGyTlpRWHyvy5o8r72Ep9wt1fTClNT5n3UKKpLq0HYwLJXK/nE/BqRHJJCFROi
JfpcGZXLG1nRMpGmIkejOFQejTY1wXRvdStOODuZbIWgjg2AnWlamGg+Xd5UGn6eGngYp+UrRDDV
8DBOdu1/WHy0Qa5ga2uzC+coCdDioBWHIhiEEGbW1FOLZd6BtblUcye0CtvAnG/SdnY7mc7YolvQ
0x3XJy/UiR1TZW+0mm2agUebcNtMUKsJ+tsww6gI672Jmc8qyKUsK9kmPN5EPHaLjDsxlFH+2gcY
voEBr0YSgtzg9CdPMeoJiaJBaNFEmpzYpeUx3yvbd7DyQSBqxdpS1gPACsSFUA/XMWYufZPKQkFB
n82ZKUb/fvWgnEDHnNEHc9ppvde3W4U6l1e4EGgRh0ywuqPEhVFs6XVAc8siyURyB6QxbhgAh2B6
eXBbWYeShCvrWzi8cACOaxKaFDNA8HQ3x6FPyqHA8gAccgsf+WpkJ9Fn2jxcXtPSyQVfBxqjYJYA
LcO85qNEw+wyJYw7rGlotlQfMMywD/pnPcYLs9mZiPT/P3Pzzzkyl2vVpJrzFg7BS86FrfHbqLsT
/kvWd3b6Xx5VFC1fFUgjKENpMv9sWpThUKssd8CLlVh2hW5bFGturb+Gll3T/ZTf5P7KHbn05Ux8
NpwBHIWz9kagt3QQSZ87XeU2YK/Okj/Z+Nyr1cpWLngjStb/2pHCe5BySMppCErU2nWg3mc2VQja
y05SrAIVZ8+WAyDuKXSfdOAUz3obYzBUFQlhy9TuB3KvgEoO5QiINbdNZ1O+MTU3LzYVsKWRsbW6
P5edZumswzlhGs2Vub8iOWnKzIil4/DtpI36Oy4/TLrRu13BHZUCa9duk2HlXMzR6mzFRyYlRxWN
P2Q1w1dkUAibJv6UGmszfosf8MiEFMEEM8aedjChlOJQ0mqjBOWmq8IbGic/OjGuDKAsvdmOd1Ee
D9FZUhdWg100y/6zEndmokJ4N7hDRREMfe2TElgbjrJvQ95qay2zWnqKn1iXUgSe82YsOFYr6n1c
emUEUrriUWk//eDVEoe8eILQc2U8F2Tl1XEOJsNdeuQ9XDoooaLr2WjBclVGrlKhxd+IA2XRXcVy
cHEmm7F/HA2xVYIO0kZPo4FZhWQlnK9uvnR3xAYb877A5sflZ+I/tGXvNtxJo7uudJJun014rf+o
17DZi7FoBr4gFKFlLCcu4xioQ0ZgVWhu1jyZ9b3fb6JsJQlbukNAEvd/VoiUNceR3+YKhRVKkCG1
yFU2k7bT6Yc+A3SfLweDhVwMZSNI4c08U5gQk05NaI4ZWF4Rirj1omTxlhWvI1eeKhXE6jk7RBQD
HnRNUW7FqFzMAcmWpvQNjHY5WLteoD4coeQgIMimHswgtNmaoOx8vUvhB1P4wGroFsq/YJE+vScx
B8oDvUL+BxqKotFtvdqPgAdf3soF7zgxIh0MmrLUbyDU40zDfYM6DqjLoWWH7Vu5qdYWI/l+qFga
Wp2zHesXYPXoLAAEskbEvhBNkX5iuA5VDKAKZFfPSgxLx2jVOcAZkuSV5541eVCqR7l27eMs7ttR
piuth+uY0cpVmCr8u6n7U/ZPZvBEm5U31ZLPgesLHx8owHnI5tQFrFrkum8hVcpTYefxnmsvIn+z
hsGmze8JAHHEjL/3B6TuwBziikcnXDpaY8kSSPHBIoYCbKXxIQ4VHDQQ4unJWq94aQuPTMk1C/Qc
YlrGsykoFIGkbKfoP0Djak+5tdbHWDaFJ9SsIIyeoJQ81GArLIaA5s7YVMln5gf5L6vQlLder4un
2tR96o15Elz3VCSHZJrMAxuhsbLVNC72pVLgfaeTKdfuMQCitV44ibJzVSPtVjKOhSiKRrYODnyM
oKDdJO1+QYehbkczR04FlVR9w+p7Cr60BGPrRi7svnq//LWXDgyAWRiCABAHUyjS6Q9YW3RFDXui
Ke04x/DC+4AEkqn3VihWrr/FtaHtC+JVVOLPmhsKqfLWmNc2lZX2Y9DF6OlmcVMFBUbBp+I2TvJw
h8WvzGovPaMhMo4W3qzdfv5iE4lRhihqFmDFYP6rBR2wRzMg2tMUDrrmGF3SvPfMiHc6SelXSVv+
kw+i8+oO3Kf2gJ7PHnMe9A0PlmC0QXFkPVpRTOOtkpO+d1nZCeFVHYt/UAH93JQZtRsplfYVTAbq
HZoWaKup+HyZSjcDJDswdgsBVciByjMbfgGqpz6eYU35u05udA5ZM/ZQ6A+6PrhiuKqJh5bkZVdZ
+HwnNucjdvRqI+ZUdcQCtElJ0PRMJjcdf851VZokdoMJgwbt/MsWl7qPJyalUzuMfTCYZDZZeSqI
A8kWwixzD1Yzd4UGHstiz4Mb1JmacpMVDwV/vfwDlpcMvkXIXiJmyGkGLlvQyiUtiGDVmyJ36+bR
atCXmzz0ojM4w2VrSzkqlvuPOTnBiDHVWPgavmqkAnat73J+O3b7tnQUDNDOik4+ey1AToomD/sc
qlWO/GWv+te+dNnkUJtKrQDLDaZ9FDsk/AGRkUB1xvBFGLuBvhVBtLLmhazgZMlS/OlD5Kv6vMO6
/iC6PyqEqNuvy9u6cIWemJAu6qLrkmlQsatCgDIb+AxV21C0V3m6Sye3mr+sd9niQlAFQR/YjAyQ
OIKxU9pHpdd4PxlArk38arSg8W7ZvPoV+ltz9ZstmcL7H4p1BGzQZ4TrvEoxLRgArD8oH3nmUqgr
QvfD0FN7mNYgNQt3KIYTMX6JvErjZzUN0oDwC1xiwDam6GJmB+SmXhT97srd5e1beulj8A1vCcS2
efhBOvZapzK/S7TCIS3FiEVmkjaxSUKE29dNPtljrUJ0Y+BqdmCK1fRuGmGi0S2DIV0Zjzn/KbNs
05F2kRz0WowTQcMSx49HTl7+7NoXhuOvbaBfOeg3qYB45sqVfFZ0mE3O9MCYZJkRe/OROYqzqaoE
cVQBFp703PbT+tD7a4oeZ19yNgG6LZRyZkCbPA6h+Vo8aSZM9PVBTa5N0MnoW75GqHzmm7OVeW4Z
lUuNY4jrdCFWblQlm7HmRZDdx4ZyhenOp9EKvaBtbwWojy+7zeK+AevNcBoMvHUlc2oT9E3Kkfgb
LbBANcv5gU3W62Uj8x85uXjnNR0ZkfyhiAATEh2MUDq4HDRlSoTZev3nZSvLbgeKvBnhjT0k0glI
IOCYRTHDaABJH6peg7ZMsQ97sVN8RJWY7NqCI1f9Y/L/pC2ImXdQKH8LOcicKAydTO7PdGxmC2Wp
8F1TmC0qfdMJ3xnadJvSD/A5bwPN364seg6L8t4CuPCPipb0AXNDV5UkBR1UoKQbkm3N6T3wb8m4
berAa6sHXX22jC+ubi7bXfKbY7PSJ62rxrBSA0xeNMo3CiqXbFjxzLM0Ak4zk6TgNIO+GVMXpweh
CrTAqOsRnom8wdA8rXuJlC1RdjO0OAnXxlrnHyzvIxoGoAnAIxgoIun6oRP0LSyB061pB9xETtQQ
p44+ciX0/n7njg1Jl3ddQMqjNhEcSZE9tVP2bKy+RpfOG3hDMJoMRmScB+nyDomfGFaH4RHRvFnQ
vS/ByeNcXsXS1zk2MfvHUbylapOU6bfKY/+CwG6GmBEh1GkDgHbuyzXwyuLHOVqQ5OQ85moZ+vg4
Y3ylAc+omIXdW3hnrAEC1gxJbg2kvt52MXYu8q8066VLbqr60RT7y5u39H0gZ48hXdSpUF6UAtUQ
TdbE5uHEILFAvay8F0WJecjs4bKZpTM6A0ZAVg0GeyZXwnyh0omYCA1WHJFr1ddaO2i06OWylfP3
Bg4q4OQcDWwCZQ0Z2qM2kZkB9YpBsFb5aEtjqyuGrYDle6Sx3Q/i0Ne/jN5yy7Ha8DbwAhwpqwic
pLVW8uLzUvH3T2HG9yAJPePiNArWY1ABeX81NcTOwm6wY4ynVySH1kvu9AoH2xxYMovQrqPJySe2
8gvO0mbpB0jHgvEySc155o7hhsvaTWxeZyBEoswOUtUDIhcaoSsnccllwb7xz5qls0H9Hq/0ABgk
Xg2bsPlVh9u8N9yp+bXynefAJEfIY0PS2aAZH0NTw9pGCu2cDITIRQ/GHLO6CiA2YeMh6JrNL2OK
tzOeNdJDO8Hk2MqPWLrujn+EdHRI3OlWP29wjdnXRN+SPrWJ9Weiv0v2axQ3DcCRMdnW7UoLaCne
odKD8hKGNIBlkHbZMkYREwN2hRbtApPbPIdESPTUWG4EPGS3cvnNyzjf63/NSXtd5kggFAJzgZh+
ZGPpdYRdFS2aArP2tMa/Lm/rog9RA48uzEwj55QvjCaMOIoU0PBuLXcs0ZG8ndRtNK7xxy4uC2NX
YD6asdnfb/mjW0OEU96SEHbK9Gk+FF25HbTAtcoba006d9EUB2ccsDUqQADSfV5UqWBVVCIUqJqj
BjtDcdN8M/o/Q2OlTLrkGnh0YRYVOnxzznJ6FYajNTTtWCFzaLyGukx76OI7lfXo+B7qZuW0L10d
x8bmH3O0g1oYA8VtwljW1dm2izTVVizS7PXWaFZ8cM2UlIDF8VSSVIMpo781x9+JAhHFNeTLkuOB
KQoZHlAvoCCQvpJWAzaeR3CIokUltUXPGHRBBWTk+H9azZGlObodbVwEkbOJ57AUYO5JMYA88m+7
NRGhpfB/vBzpHEVlR1SMCCMrJqFdgu+xhKAbRT38OR1Lux7uytL7+5PLMa9LIEiNbocuOR8um6DN
RhCKDOKW5JtC3Ydg94pWvG7xMx1ZkbxunFnvhhJWwD3EbfALfaCUeRVq+l0i1kAg5+1uCLTjxILE
BOtBQJJCrQD6T4ssEIWkSBaqDNxvvLBZmdgt+TITZQ9VBx3XD70K2g5qQxpQHNXKNbNwpOfhEXUG
iaBlKh/poUAzr5h/gkm+dNMDHKWg+y6vbNX8DcWMlYO2EKrmoS5A5CAmjUaLdNBQHcoBClWxYNqh
bKhsUEZ6JmzYcSW/TgPMzF32mTkJkS6XeWMJ7jMO2LssvDxp1dAaBr7mpDKvZ5YHtfTLFhZCh6XP
Io1sruZhfvL0sAF4lYwVegTAEH8UwS0AKHaUrIh7rNmQfJIkoWqmQMs5U1+BtvUjNpWDZg2byytZ
8PyTlUjfpg9jagQFPKGKUMOunQTcQ8aT1pgrO3bZDoYuTncMDFYoB0FrwoHCn52rdyLctxFqymvc
kt9XufzxURMA+A//4aZcqdAxHF8aFZ7VUwV+abutxiK2BQgBXEWBtOBMcQD2zLQtueeDU24v+qHf
R73JD4M1c4EkvYjdySr77SREtIGN9k+mxmpoV6LM7q2G+6kXV1A6vQ6HKTDtdIz93mtw1sxdmxmJ
ClnH2vDipNABu5qGH34/qe9RUAcHHhbjxxAkpv8Qt7rxTtDXcnOhQPm8V81gayUa+/TDeLo3Ez3V
XcXqsm1RFFCIZkPQR+jGV62/rfzG7A68ihUw8texJrZaEIgfFRBDP5SqNAwny3PxXoyWFtpK4KfQ
VW6AifILPdv0URXxlQO+FE6AgJ0ZYgA/wNiA9HELXH6phpqen4Hthm4rJK0F2Q3loSAeOmOXXXbp
YBxb00+tQXY4BBQb1gBWsoGPRj8ac3coaVw2s+Sxx2aku66OQWLHR5jRjE8tfYj9x679XeYrW7f0
pMM0O7r5qOyifi6TnlU+FdwQDAl/+bswXD3dGuQuFhF4/66VaGvmd7y8Z+zh8uJWzc6rP0oX+kYE
CV4BqCUan11H7Tx9TOrYZp1HKZS4yF2teE3oKO1+xfDC1+MgQYCYKgLzLGh1atgqp0bhBIwLrRn+
JvnH1IH7jz4E3UsLPTIWjJ6FZ0AQ0/3Q3E4xQLsMYEyRX42Gub38WxbupZOfIu1BU1mJ0mj4KaTX
GDrp1FUo9BGMBlIbQFWAq2/lYy+kT1g47iUo7kIgQJ6p8ZmfhSQF0UiSs6c8AQ7FKmKHpv5tq+Rf
KIDv6rF+Ksga0+c3ZYAUFI8Ny/KmNNXiHpxkKUBK095XE6Q4FvDwjUKaG4yMDj0Snzi6jiY0/a9i
ofjXKmg1QwcoAPHlj4aqOE3MNFR/0+5e1cdoF4EdJ7eJEie6PbZ+8y5iOrx2wdjrdkREeSX6jl6N
kGi+VyNcwxk0fy9/vSUXRi6KjgQYi0E9IuOgo2CqG9ENkE1Uug6DuO2NatUUUYG8A6cfe1UVP6MO
c0+TLRiKDFAprDURzyeiMR2FxzLoL1R8TkjanTqzGVCzHnibOmx8oYW6EVr6yvvM7qLkiddgYrFU
zE91jlZXoJgZ7kPA9RsaPjX6E2mjG197HjBNqhhrdNELewM5QJC6oqEzM4vLe2NlvkEqtYSGUAZO
y9JodCc0pztUlGw/F14xqXY0/hog5pLUv/2SPl3+NkuHHMRaEPIF+7CKZ/7pvhBhgpI3VEGroqQ/
DAAoeW2+Mi35+6QCHEIzqQqKL3ghyPdOHw2MlnDrsZ9shm7ELCkktinmsC+vZ+FDz3VG8NiCUQIA
f7l5W2vo3mrWCH4w/X3Ae5u8Ae5XaW46XXXqC2k3fmuD480oBzuB2BCIRpNwL4Kdajig7Fv5Nee7
O9fvUcyAdjQuXSZlhmoCwmMcLBThKNQlBNAxmNJbE+pbiBn4cgiuGGmwUMhlc5Z9dEMoCUdaKyCf
7W5u7p7nfx63tu1cOU+jvRP2breS757ft5BqhMz6TDqKcy3TnrSiM42hxI0UQH9bC90BIFH9dWhW
ACvzzz4NhadmpKCPpNEo61kONB1auye3I1+jdju/VmYLeO3MTHmQj5ceBzQZQy2lsIA5eW9UX7LJ
jTOM2Eye/9d0m9/xB49JDIIAPSX3kBibfLgC4k/Mo+a+yUL0hZv074FFMHMcTaQ9AysH7VhTQVe6
5Juu7OxyVEbb0MTt5H9VdbgZAQcEry1e6WuVu6XNRNcK1yUuTQR56X2S575mgM0XERYP5bC70VN3
To784XqK/xrkOC/zX1sy8jDsgRQTkDd3jKkBsYIFbsVrI7y21t4oi2uiBuppwLsRXa5GxoKhog3I
GNhVGltTcxu8Lu14mzQfmbJdCVxzCJTdHb74jy3pFA8dqcHMDFt4siIn/6NqyMl3zM8dYv6aUNYO
ySY3Nt3wfNnwwhrxAONofEOeBkuU0jydW2Ftkjxz+vQrACm1nuFmJrYaXZk88v6DLRQXZv46QN++
L8PjSNVXaQaK0syBTBG6dFtd36oFxTRBC8arldi7EKUwlwF8KnIOwNrl9LVoxlIPxhK26i0Dy2HM
UfbSMGeysn8LXSftxJB05gpjrFgywFCbXsfiZiq2g/GpWx74XzMTNCfZNTotqv6a53ur9tp45YFw
nqrCPNiuQOKvYshMrhBllCcBklEQnNDexcPZaULm9HMX1HzKgL3Tjc94bV56cW+PbEr3moFopqcE
NieSbHi00VJ/ZxpXtFnro60tTgoqRdnQqBhAR2UAywnaNixqBKPXb42CS5V0TqhuQuv9spOev5FP
NlSehMBdPs5AKUAETVTarprancjHVBM88p0hqvZ/bw1pqWpgEmKmmp6P59GRGAe1q1A8x8M/Dz1j
LJ24Oiio78VgnCjb3h6KduVgLB34Y4vSx6O0xVypCfoFRSu29QAQaOz0FtuEIgXV9Fp2smhNx8MZ
TRaw78giYQC6RiKusD4MLbljZtoUUkDhmLt68Jopa4/0s28HaBvkdTFkNieZSLpOd9Pv9b5rW01B
k9UBqb4GMlXBdAAyb6zoAS+2y9/uLEOZrUE9CoozSO/OrgcR0qxOfFhT+M86DZyerKRA3xfZyaUg
Wfgf0q5rOXJcWX4RI+jNK0DTvuWl0QtDo5HovefX36TOuWfZaEYzdndeJ0LZBRYKQJlM5lBwfbku
shBVCNUZP4NNvLXHzZfkcLv8JaC/WxJRCLuZWFz7b2srAVnVEFLQL4jL0Y/Szswv26zSgiLWOJLy
eAkh+1CfquwlHELUsXuSYKq++9uyWAwk8/HiBMoIrQj38Ib3GLVNTANlIUljOxc+Wh0j0+7K3ru6
njOAzOqKzVi3KbK1pO9PumhLIvR7A+e2j1yFSgaDOV7d0RsTzQeGj5DsQva2awjazAt5xZYlX8Tj
CpkaJDrhjUwcQct+5YsBcMr8KZbAUb+mmba8WH8BMGFDjephTLIJoH9ERkIQ7v1+5XqwZoNxuXtr
ZZDCqAaE7oOOGyyzo7zmYysQ7PxkJoAYKZmWqfJVInsvvLHyHZaXCdP+4DKArqTM3AbcXlRbDMDC
hrAiWmeX5YOoPtz2qetO88mpMJiM7IjOg0qWcapO9VVObWGF+iw6b5h4fImhGuIITrRNnWqz2tG7
6MQzPMaoIlUaXsyB19rCo/DWvon0IaIupGLuDt1BPGgm72jmipEieyFmjGQ8Wq7HyEdbGVbSi0yv
UGhZmqOxbxsayhpRtbM/iZY0EA2tTL5Y2baLfoIeabTgKcgDXrXYepEaaSUs1txjkZz16u++oX+M
++vvM7vJa9s2BNEFjo5BpbLUWoNO+PEYr2nurNnBbKlClTxlmEJcVsYkETYuv9YHICw7x/9M0ZiC
USk3XNh5gECeQ/PM9+B+PLSbT/Bv+9/pPiaqndj585qm5iosk1IKXCMY+w6whkiHh/vkm6cBSXAj
3He/Xgcz2T4bZqKs3J1+XrHsgYz6Nu4W03wiKmGXIarhG45HLYkjo0GKnfIpOoOjH4vv2ny6C2My
nH3sBc8sSfjM79dEua/7iievmaFPW2Z2KENGAp0QLrbEoJDRt7IXiKeXpHctzhFf/ZUt8EPldG0r
qFmQ6kHfCttplCWBkI3TFSA8FN/Fi0iRDt+rW8HpHyAquysJumf2EU/WfHbRzKmPWANvChIKbHjT
w7Efux5m9lFGVMXMUWYIT6VEpWGbK2bonoq1queiseBuRZADPQjysUxIrSK3bXIOxiYJNAZ4K21I
4aR75QFzfIfBxlT9fbfpndD62x0N+KZzYCa2qlVRFy0P4Mg41TwZhCcZ3YqFsrkdTpcCwRyGiab4
lqgTiIDhxV+YPUP96Os2wOJddY7AhDROc13RRZcnhstoQcRdbst3NSHeofJMlejkudqkzr20Ve7W
9sVCBMIgBOrF4HVBIoMdOBH73FfGcuBIUT0LqNUU0NjY9mvTZAsnO1BwGEwNEpgnY7a+FE7TCeWI
OCdbKYonfhmhaO3T28u48J2QtMBIN2Y7QMDDtmDwbqlJTQrF9NB4NrR73l8ZyvsZOb7Y1chAgr8X
Ux2QYpuEyy5jSCsUCqaSE5/ue1On3sY4S0R3QtO1C1LbwT6y6n1yL1PP6mlNx5e7zlFOKl4aKUnu
qjNizd615NNpdMCWthWJZz7HK2twtdLMT5zWaBbmfD2oObTx+lTmTlG3j1RLcv/udgAEviEe3KAB
wsA5cy62HkZeQMLr0zzECM2DLK38/Wk7sausoqYDbndw16D55NIEruW9IOkyn9bSt1A+dvWu823Q
OfnBCtCV70+GzICYtfIMF/vCg86LiMmqzt0F2rscW6tENeK0e1mDfu5CkoRb7dUei0ekJaWsgUGm
+tIT0MYeMKh2es9NNFZQz6kPwa6lydYn4Um5jx+MbWLiBuBwT5m1VjS72iNoVAfjOno3J7oyVCEu
F1dKUvCSpZ1PBfG7DsymXetLWljUC4BpMWYOmNShoA6Y18EQ/Xl0bT/Z5uhDXetbWPARVN3gewrK
Ahh4YnwwchPBVeoJpTjGbkVScTPRU+gxKirm7aiysKPmUCpzRxN6I5OEHlD9eCdnTlPtWn3lRrtk
DbIhP4K0mHxjD+048+WugW4BFeRPOYdMzt6tMF+Fkmq04vJLn3+OxJyYqaiO6CoCUgbJzTBFFXt1
lPbq7QEPm0MwHmakUO/IchnrZWsiCaCVYLlmblWeM4BVAXFz/HP7A10/6RhExuU8o6+EuAdiydmT
iguRaUHTvXcocNWSPxWdrrVAXyeuGUjG/2puxBEhA7LZpdwxR8mUfhm0p/xbAIbogQiJyZmDc9vQ
BU9Ephr+jl5GNJewxcO669pIrhRwhiJDFz3LqhWWK/0GP8U0JlYBA/NG4AyQIQcx/YbZ9pU4dWzT
XvVpaxYnj2hE32nn5AFymhTMOd+qCfFIWpPokJ6+JasjJzS7QSMoIR8d8X7ftvf6xQDNjfmPYbxV
L5NKgUqsTwcaQkbZ8E0Zw/bmeJCp/7u2XDslfUEz06UiUTPirpz3C6HsAp7xZExluXrtYi1i6UuX
iZcrpAgfMnCv37bzugrN2Mk4cDhJ3lUjgAZLIgmpTqUtWvET2G8e6o2wGZ3nlso29KIt2axPhmPs
mg2KM4fbP2PRXAmcCngl4SavMeeurneTIofhU44zQwkyBaaqn8c1npqFCIRqMbqcQeoDRjORQWkC
SQzUsQmoUqOn5SlInm9bcf0awWLOAaYfMPPg0kM+L6gBUH9WCHLQu9kGe8/St/7v8cSfFcejiW9Z
xlbYriAv7c858tXeCQqxaIFcWVlM2jf5u3HGM9SA0d185N6LQxXgXF+7wa8tKLNJWrFJfRCzBDSP
7Cq5q/Pv22Zdu8VEAoHS9E8y++q6F/jQka1KD72moVhvDLc+6fJYbesM7bNF76+1j12/hVAQmGoC
qBkjAqHf6PL7xfGYR02LhIgv0c5Cjz9m32qz+xiJbtaJVZLBDslL9ISUgUf/8KjyrGzHKXZfhkD8
AIyAIX5jclVmZaZkvecg84sf0AYINlO0k8/eXUdWkwTXX+4SiLG0kMM4FgMAKY/xQcMCE/TH5/tg
m9BX8VO0dQzBrzwPfnqibhnHxLQoSUelUoGJ5tUnfsdT+VeD9fzSzwFFgy5Jfq+Jdiwt549yNbSM
sPVYwpZWE6HAPU2cKYVC5NBKfbM37tACyYcmhFqJu9aoez17AFFfzDGiWQ15JrSoMPswjPFwqbq2
puDLeuPilEZDaqpQogpU14kTdSM3dQj2Rt4q4q+hQwo0a/4B9SYmDybZ8WlEFK9GZqFR20K+qQpq
GkbNzlXwUVWdhGUDZvaB9LFH2uEuxO4R/D+39+tVFIL1c2DmMKkKoUByFsC9l5Im2KTQya77lVh3
FRQmELAnCVPVHN+UWWI+R2O2qob1RHY7ug4fYnb8tzK+3Tbl+mY3waC9Aj8Y84JQJb+MBVHTyXLD
A0bw7tQIs54DMpVRvGmFattG9SZQhkc1/xUJ4Kj0UioUwk5M/ZWpwUVbIWiGhntcXUHrcPkjOPAn
ctwY13QSFdZx6YJiVVJa+RohzPRhLrbmZOxfOGwyuE/5Sk+jFB6Thg9SEFqFkL+PLm+2EIDOiz9D
sPa0udqaQET5HBMA4NoDsShjmTwmcSv0eU3dQArREzwmmxKE+yTs3TtJyo59106PYw73K0HMVpZ1
2gCsuVMFBsSMPF6j7HVj6JMqLIesppICKYo7qG3jldhXdt+txPOldYWUAGi+EIBAlcxYGQg9aEXE
uqaq/ppX2zD8VQWfUf6r4T/dhxWHnRJZV0bJ6GlBR6E0kW5e+koIPZFB6UqsKGh2mtYesruyswX/
LCi2Lti6iKyJ+Coma2H96iiZvuQMd/r/2aWnj0AywrcYVORl+09P77lNVdr6+wP3opdWUFnly0qU
Wfx6GKOFw05JIHb6XR1jnavEpsaTe6S6ckC1URI++PAZFFy313Rp+4FM6H9ITDyLlS7TgwlJQ/+6
gcFC/qMDQ5O7Qje4GGvmOIybgG5L6vUJJ60t5UHYgHqOpDvpvvZIZYIOwaXK07+y7CeXP/tomPn+
7xoGaFur3XOZQSKBBzvTmlcufizk5tF/g5cdJu8uvWNqeAfFdV9T2VGpsBGebHTGIXV5Ft69x5GG
TnGXU8zfjL9uG7h0FEE08X+44iVuHbtcnekdvLL67bXb1jt6hn0b4qeZ4mrHzTCYHdfySK1FICel
mNAXifhS7Fyz3+rbynQfsyehQ4eHhCeqYnofMd2XBBKlK/FlbXWZvReHGieh+QcJX1G8i0bezpMR
1AH39ajftcVa09P1Y3Ha6jODmTNxULR6UHsYrD2qTmYJn9zZjZDy8E5+QIbOFMzYDBx+qzdkHIj8
5jnjTv/kP/0XCPma/2j1MfGIvD6aJ9hcbR1onoq5FXxhR7Ezx3Vwd8Woo2YLpwLMK8TDi7U6SF/C
1sNuckJHfVZXXunLTvbXT2CWvx/doUQ3EZpZw50hWqK61UvntpmLIQhj9QjrKJRIbEU7qWQBWgST
lfmfpvw2MN0XjI9q+30bZtGRZjBMpIv6Ivf5AjAx+i3b33y3dcHPDlL6gV+9ni5jYZ7EAEe7CLat
y60ZjVE/+i6wPNCvxM2fUVb3tfhRewpVu5wImHw3JA1NPdHXJLyuDe3RUNDOV8pHLtRtLr7rvX+g
5ATXnoZc/vujpu8wC4gy6CDcli9wqEgauj0ri0uoMWyHwJTUt7HY6PxJWutBndzjKn5M6hnIqwGX
zb3ypTGAfgknZ6Lz91GiPmI/rwSIxQvIDIIxS/Ijrh8KXArEFLS1IWQtHT4yudzbDtzOR7X0thst
bogZ3PTpZ6tYNUbN+RXgMJxCOmjW+nGFdqBiBWbRg2YwjLd2ao5ZIxcLp0bCxqvsLORNzAxQdGjl
7fYfmGQoeHGgb2DKTV6a5OEeGrboaMWMUUGUAu1HtdVr1m2Q69o5IquBGQM0J6CmwLPtwGpaxjVu
pTUFg6kvQQUdGTfZDsADjGnBJKS+Ct3fzW3QJfebKAUx6AKd3yuWY23s1UJX8LHyBOyCpXSKu3Il
QC5FrzmEeLl4XAH+2wIiuJQLQsr55xiNgR5GAfPn26YsOcQch/lIoPDEqubASTWoIlZnKO6O4Jfx
M6tek2Neg2JifiFmQlTJgIrE1IS0XV6KoE6jZX2Ig8/bVi1w6MIrZl+IiZRlGqlDwuP5ANIyZJ9F
oh/rrWwZVDzn+56iVIcCr2CNzk4/+w/PIX32zLWH2lIEmf8GJoIkZdM1fD15ZpNaSWp1Y2Z3jUEU
Yc95mPn+c9vmpQgyh2MiCNSu0WWsAw4MfU+ciAt+KAe0yNF/eRto0TUnXQuUNbDEbJJE6IpR4hrc
ueXCHiUMbRx172Nc85bF1ZuhMJHKMII4ASNYTYPE6fR2w3EKCdx9XyVWrt95jX3bqOuyxRRHZnjM
SyItilxDS0yNdAXRvzVkC94kk7+XXpWEeC0UPCn3Mpj8RjwVdm27R+/x9g9Y/HxIe6EFGXSQGLe+
3PCtpHC9P8BeLkSbsxfQQKbqWhfeYuCagTAu6UHamvtZVDcLTF58DcD9ctuMxTzef+YepzK9wA6e
jhFaRnp3epFx5yK7S71fpedo/Wcg/ynbsxru1PzocU7EP90GXly/n3nL/+Ay0QVsJGifnHZ8NXqm
gAlXRcONaO1VNnkBe/GYW8d8Ja5sk3Z0gVKkIH35koeD2CREnepMKfoyYytTV1riF3fbzC7mk/VZ
XhhpPvlFtTPCXxg086pfytpZvYCC1ndQPaL5DY0G7OBXy+f8WItAyV2OhppkQwuIRPq5FYKVW8F1
MhtFpDkU86E8zGV3kPFGqhOK5I9CS8ZNcBwd7ijflSVJth4d9sYvYaVGuhBOBExIQFkbza0GiGUu
t1decY0Enoqa1vlRd3uiorcWw7gyBBE6sHWu5ckWvPECjjGylroYTWeAy8VDwj2AuUxYU+K5nvzF
Qs5NYnyxV/NOL6Y8a6k8YOKKK82kPTax2aaYjQosof2uZbvU97x+X7Z7Jb2rgjNa0xoENn9ldZce
9PgtOpZWRosKcsyXyytUPAhFwPCOor13ks4Nvmz2IdOH4NAe6o3/0NgJR9zNVIFWyc5/rta6Chcu
Fxc/gNkmqQvNAyXCD+hd2+1taBP6BrSAT7mv0duBZtVW5qAtCz6IAwVQkmcW4YZXiEfkP779FR0+
Qzt8zQQz2E61p/TQkOApd1Blv/0T1oxlzkZdz3qtwFwtJvDMTjZlD+x0iRV471L48u+QmFMx1rKh
TjEKQeWBtu6+iHdD/FANjy64HG8jTTuCiazzD8h27MgYFZXDEkileCjl9zpauVBfEw9gu2BeRMZT
AV1wSKldumgl5+jWlFERGPqz4p6NCgUdu5DsMd0PvQnjJM/HfN9aB7W8EHmgj4FNIYHwfFKQvcT1
vQr0fr1cU6OWzBLxrUfHSeiEtUHEzop1F+pu1DPUTZLvvfbI+XuM5Q8QJJZOnfKmdvcB9ErFAdNW
nhO5Zpi1Fur7Hb+PRrvLJqXkUpAIGkBD3d03LrSh9d5qQTdRpxytwHzh51Zdf4jQG0tUCA8OJI/2
Q3nWat7ufWrgweSh5WctAi74qDiR/+lI4cvovWQCLhIyWcaNCu4BiIBeSTPjGEXUQPlOWWPSXlrh
ORQTbLNOHutYnKCCQ6CaFcQIOowPo20J3RD5SmZ7EUwUoXcu4t9Vr403dk2cSACL0aXQJ6PNg3C6
Ft647pA1pzCv7dv7YuFknoD+h8cEtqYa0gBvULyauBdeK0xJfPIq1R4b6zbOml1MVBN0V8ordbJL
cTHulqDs8ZkpjjT6Tq7pW31co8hYAJQE0GBBmhLPlqu+XE70dVdU9YYKEMvwQBc+vg/1kUuLcyBY
ayX0hVVE24quo2gF/i2dPf6TVCtGwzMaKiouHfLnwR2RGbC7dMU7Fs79CxzGFXNB8uWK1xqaGuc+
OsbCU9C+3P5QC4HyAoI5aqVRMgKpwLrVroxh546qa6N1i0aAQQ4JRoQrlWU2FEdJ9cCq3lDZb15r
kES0uf+Qhit3hkU7ZiiTf8wyXq2gc2rAA2XSY5bqhGTZ5vZKrdnBRPyQ8w3oIgOhSL7yAsPGyHUh
TfqvQCT+0gxZycBSp+Fz9JhiqJVtp0NkLV3p8lpZK4k5Q3Sw7YGyAJbwjXL2W9FE8495247rFiyM
veLm//9fXRIvDQEnEYbPNWAM6XgM1APGqGiXpaQeJDMP0kMChafU7/AY50k9aih0Qw8dEn1+mxKl
4x23ewQT08qpPX0i5lZw8aOYUyRFu2ttcFjdpHnWs8diOHnePq72qEoJkdU297cXYTFMzNZg+g4z
nwxdvk1DcfLJoHPawACZ9iuojt1oRadj7Xsye7hpJ85fY9rDUXjXlMU+SZ9uW7KGwBwbWeEZes8D
oZPf3NQR67WW8aXE68WnYQ4MNYjHNCqxVrECoYMwBF/B2OmkMYa7vuUsI9LtPoAwZ/VgeGtENqvg
TPDwvVFQ9M7FhuCfErckPjZ5c07Gu0rd9aEBvvF9yokrW33RGZH1wtGPmsNV1aEqddWTOR9d/4hY
bmoFMhhSC6qBrif+UB/4+uv2N1zyxh/yEOSZDfFKVUPvISXVG8BrjPY7KbOnHrmwRkgh5La6oNPu
ZjfaHItZ0K7WxaSIAnSvH6rELD00C+cf2tF9fBYfys9spXf+epgRwWYOx4Rm3ZVjcEAArv3kT8GL
9hidhq/CQCOdNlDJMpXtC5j3zNvrueg1M1RWsCrXRFCHxEDF69TqvtuEKEfwbMbEJ3m4Arby8djp
KV3IMz7tgYVCp5mGBYUMVhQ+6LJz26ilQ25uExO2fSWMozoETiIZWzWW936Hrm/ocP07GCYQN4Jf
Skk9wSigEe12IbJra1n7pW6OuVcoU1Cbhd9BH7ShmUC4DYoRTvkWPqUHiMDuszf5MVRJsBKGF8+8
+eIxcVjHXFobTR+pSl+8DwxZv9dmRTgrcFpaK4T7yvfiU1sS4z5++XfrycRnxM24DEogS9Jnp7+I
UkUK/vk2xqp5TIhuh0jg+Mk31KOE7qZ3gdT7YKekJnhWjPvsbdz1d5Gp5ER09JWDeykPfPEtmYCC
U1v1+wLYqIsX4Pw+yyjEEzUnmWf94tFWoK3cka7HO/SpL02EqhfGccCgy3xMd0gCI6+FisoQmejj
cxLvotCKJ+bSygzCx6E4pu6maZxiMLniFEYrO3EhwzD9AND98Zj2gCwHs0cwxOsZcSpX1AAvcgQ5
5gRcTwN6rCoyQGQ83A6+ao2uleTW2oeeVvMyfF9CMzsn0z20W2lgSY7UvQf6TDCiafom6rZBdOSM
c5IdyuItk5xSezHQXw+FCA7imfyXIHyoeKMohO+je7SHEsPjLam2gu6oF+5mbCOq5U/IkojcW5KV
poEGyipvMYX93vs8revzxIkn5xsJCmeptwWpl10ifVEdqjFCoeZdHzmLq2XaD7YgbsLRypOtUuwy
LrWKbgtWMTfcqpDhqZPtqDvq4JTtY9QfXemsoBPWwzxDkv7xMAuQQLAYt4okM43xLg7PqWiCV3Eo
aZ5v+vQcJttwsPka99X0JdEp725CbaMbL1l+L9XICGAyf7iH7KMmRKZebrTiUa/tBOSbeQtd7V3o
3avZgWuffe3VQMF/PETlPpMw2RtttewhiZy0+nC7J9RNUuNRazeZSrQB4o7nFPuHB3umGnxWGHGp
z91oo3/aClwiJ2989SvTAtAju1CbsSL16OtUFp7T8JHLPqShMg23w+grrVUPyzWgpibvKs40gk8x
U6js/eKHEwS3uRyy9SikiG24SXQb7kfD7NktNolrj/V3XUBx68C7Z6Sx2upZj353JXrfi0NbTAuy
V0YrNXoatbYnWxVfbbmmONTe4CjgkZc6wme6o0dv6Bayk8BKjLW600J1Dd3UIHSHRhePshDbT54o
nlsqfjM141Bhq21LuzYhS0viQ0VqnvB30lF7Li142CPod1aVKq9vbkiUY7YL+lIYsdfZnVnEStaU
U5tgeIhNkUK9l6bnkicueX1UD56Z7j5ROHqtrDXWhp/eUWZjXiAzG1PNBsi04FD7aQ9yLXFXkPHV
K0iCqyt90CztiCm7w7Dxt5qZm6HDgaLTxIjxSoBYiA8XP4OJjX5bZdCbw88QaUMzQLumChVy0tnZ
23NKcMKZ2iEib8af28DXt6DLhWeOuTaP9IHXUC/rPdNP3nPRqvKcNNKafdPvv7XMzEnHR0lXaArq
VwlJTjKV9r4dwc7CbB2MnO2rTUPXUkoLhaxL25gTLvHBh1PrWNPkpSD+NrULmZQW8o/mR308xY5C
u5Vr85qVzK05lso4/enf1YydpDhuf5K4ze0PtnSKzjwFnKeXdzAf6gtqVE5bRfV+88pm5NNtDmqf
qvtAxck04v6jBhmAFvkRcfWSDkJHuqC9j6K1F6Z423lQtLv8KYYRi7kxleRxGbw3fCLZ6TY0o5Nr
/o6c3hwfcKph+iUlla2TFqOO6PY3d1BPf7y9Jle/w4AgBuYIVIxXgnKQvVh0nD/EvOjiGgUdLVEv
aIHgWmlHcXi4DXT1fQEE2Ry0VmBSFNFq+v/Z/deIxzhX5aBD4g1Ttypknjhoo9q3Qa6/MIPC7Emx
lca4r4BSBgT6HROxC3jHnHSD3tstGPp7kqF4lfxd32VQmR2a5l2ieUXYUS67r8OnXLEhE3nbsulP
XAQBBoLZkMhYchXfwDAu5PltHBXJKwTR1NDqIUF21Jow/uaasF/JYy55B0aXoPQGfgX0bTBeGoVo
k2nHuEM50OGrDHwjL125F6W328ZdP5l/rPsLh3nojbLYQqQBC2jgXmcKva063k78BWE176A/pg/5
XjlGW4VWa52Q18+yCVmUfghhUUNjxwY8bTQ6I4g6Gm+x67YaT15L0lqSg7kMa5pXWvmOq4DMh2w8
sFyVDQDVI2gWkBl2DAq6/ffO7h1/p59W0xFTULvynJmFTGDllAEMkT4AC8XuMT3YElEgJW5qdkpX
J4evC/eX6/mTppht8yaNs3bggdabwll32k8MnlYQl6fT+2x01HOFixGIJz7gTcNm7dxaDDJ4C2g/
jZNXU2CDkGWpOCYdGqvQ0tpuuimLpazJ8S27K0imMZCJNm8QaFzGMrXWtdzAsuKy1WCklscILXco
dvlv906zSqRDTsmdZ9drHBPLvoNRUJQupqsee2g0+th4qg5cFJY+5Xs01tuuGf8Wn0aq0OLc/F7Z
ltO2u3KdGR6zLRVOjGvfz6A5JqKTBbTJ6D+lgYP5RLPjSYPXH7mNeN1/MLnPDJF5ZmqNG6sJBwv1
d2i6F8hT26nNtSS0VVMYSHUeTM3hthgQ2Xz3VHvPd9whXBm8ma6tV1armGgAnwdWmu0BLOO80jNp
CkbxQRa+9ebrnxg5A2BCADrLusSrEcvrXkWXd0YweAtaU/0hbdCeCjlh9LuglF9i7m2QkYL2iduj
yA3JYQ8i8IKkEFF1iTEW5y7vtpEOkYWufNSVFqk+Llh7YFxf86dvMvu5TABpIz0qeHE63dSt+j7N
PWeq7T/mm4ecVBv9M7HHzgx30q6ngmr2dDAf/3YHzOVPYJkeJU7uy1jBiiXjtuDfueZeD6ihv6aY
sLn9cRY/PhIskLLCvsbQ9eXWDlulCMIK8WtErSsd81Pf885tiOXwoemQLgCLLiagGCfvUw3P0yki
jw0aZnGpb062ssdg+fCrJt6TsqudEj2SdrlyO1o8zWe4zHstdMtICmrgGoG4lfPxgCo19bLB8v3P
2yYur+JfFjKXvTYclLH2gKQbr0HwIq+pHU87hN2i6HJBywuaB3BpZe4lWpX7XucVcElPcSokPdw7
o3/oUgdj3adkrd1jyZo5GhMGEzUf/SoG2mC8Np49zYj//eWaAzAOoWqB0gsTgKo/ysKfut3c/vtL
l0fke9WJ6hCNOqwCjiAO4Itvy4622u9KwZC7A/UATLMYHr0NtHj/niHpzAsr6zFWq0VACiS+panv
I+MchcfE++O5ke2JEppL49pMW+MVtOaYg0vrF77FNIOiZyc3rlY8/jpTi8AB4RCIY+G0xi2WWdnB
gyxZm+L3RN8CBE7NGk1FFckOJzQpISFS8ysvgaUtBgZpUCfxmGtER+Zl+JADCXLfRdVRz23MQTvk
YO/tBCurzNsLvUhKAeYdQ8BcCKbr2ecUP7RqyI0+JKUPkhluE6uzDAtkNCBcJpITfntP2rHVKXKC
Zv/Z0FU6gQVenkkB6K8fMK3E7KIXGCqE2jX8gARvV24zQpLyoH/Xh7c/uj3setPb93vIHFoQg8tI
uo+eZEgUUX53qkdauAT9fSub6GrpwdEx/0HM0oNWrR+NMEBWc7DUKqNaaQdg38IUxu2lv9pMwIHC
D64HOoixMGh4aXgVj43bNG5Eg/4s+BWtCrvL7xqxsvPu4zbUVWpvgjLAbQdVHwi9sd4bFQpEnWRA
6Vlj3Ecp3993aBAYh6jcZG0VUHHofkvV0O+joP+8jX0V9ICNfKah8YqGrCKrl9l5Us+VOpZTAd2J
q6VWtSa/fhXEJwQQ2oHCEDwDKKhcLqQXFmqcqiEUW5TG0jACYWj1PsqD1xp10nbEPClK0f/AqBmV
C3MuhVIT+HkNspGguAv1nNRr4mZXDxDYhM5lZDg0fDiNbYhsk7A09AJSrW56N0KBprjHLfm2Ddf5
5glDwrkHXrQfEeLLddPqgstbHpS86nt/hn4kbsk2+B7bDWYRDIqRSMvqzAGbLTHX9tgyNogzQT4x
cdGw1BO6WvZCoIN2ItqEDekfU9ugPlhxKhQHKIecpPE1qnQ8enY/kmq/+npeXN+/8FlKChT8cknu
gY+c5722VUvMGesmeDicztqOtPNNgT6urPfShsf99/9t1pjLRtCD3Rmdb+D/yUi4BUX1TnvjMvI7
osUnmkzBA2n1lvuaH9duvdenF556oIeAHAjmT7ENmVCTi1mDuomHbG/wqrmUD7ZFu+k9R9FBesbd
tU1kFjVJVR7jGc5tq6+j6SU080bJ616oAwnQotZve8GCVp/Vtw/jmoDy9ZuWsZF5XdSBKLjpCKD8
IP0p7fEt2clb6YipVMXCrCPeQyuXoYWj88I01ofCugLPEQ9EHiWp92zTm+F5OHoP7Qas2kc8YvCY
Tu8hRvKMF6e2y1dW9rpyfWkx609pKLh8oALf33Jn49ED33vxgtzvQX8aPGvcYFgxpcWTeAI97e2P
er17Li0XLyOHENddXwt+hMcNqLyjVz/N7XpN/Oj60LoEYcJ66QZdWHUwbxQgqNwguy7mD5WBzGvN
v3hCDaoaZJg7g9627fpVxSzrdKDNLiQ97IrcyWN5pz3w4QapXxp8DQZBQ4B47sx+J+7B/GxKT7eB
Fxd1avIVpuEbcANd4uZdFfGjjEV1waEkhk6Zvbh/W6Nnsg3vHVwoMcV0reVceC3XThiFoSKrpRhf
0Sica27IN6ANs/+BQX+BsfujNaQIlJwA86UvhbdGnMLeWmfPdbvSpUXsJtB89DKD9hO8KdzBlc1W
PYRaa6WJZJfirsL0av6JsvxtwxZj2swwxv39cDQGwQUm3r+pWcbhUWkHGVzdGWdh5L5duaMvOsYM
jnGMhHfTXsswAMFL9757V6DXbe1lugbB+LxvhP6oeQE+lf5blwk024jmrcTL5Y0l89AS10BijdTj
pYMrmBuROwV2KMaRE+hYHDOZ1Dj9pY0bb5XgSeM86iEZ6NmFcpZjE91MYr3WczOdshdP/slhZr9i
+riz7W2kUj5oHX5FX255iYh+T8TS0qIPvz8njQK6ZFP1LaNdu24tOs0MlzmDfTRGCnkF3CF8FFUq
RpsxD0w1WIkiixsCMAY04yZxJXbKrBqbUEld4HAyZDBk2CGo5cZ1Ia7kQujcn1QwecHkKmnnlytl
nslN2LWF/IiGKWG0LoJc+HJtCykM8KDN4EbegLJrARnttcz8tExXEODBRLunruM+wxzzReAqgyDC
vKjQdyCWN2MeFc1eelczbeutnfHX7Urwlol28z9wYPS6tKgHwUA2iBjKifFC077yXjA99KxUD7ke
kjItTT+zk7Tb4sL492PMHJhZSnT9V4PoATgNQdIkqVsvKG1NhIy1tyqPOsWrqzXFqM7UtiuieMa4
ZtxUfZMGwPo/zq5sx1Id2X4REoMx8Mq0x9w5T/WCMqu6wGDmma+/i6Pbp0gn2qjrodVSlzpj24TD
4YgVa5kQrLLR+rTNdrIznbsjRUWlGLz5f69q7ZIofA/ng8L6Rq18faMXv0HIE6Fq1mS8x2+QjDh4
gshKf0ppBr7WKUf9Ry4Ut5fCaRcO5ngsmFrdpkO1a0DtuoWQW98MHaRx4HqGTqsQpZSIpyB1ww+R
KYQqG7drAZL6KTV+ogMYhJL14PbYJMDAhq0IuRYi0NuWgc7DBK4pAoDU0bLSnpbYA/bDTICb+mVJ
Htc3Epy1WI86vIW+E5iWUcf76tKxNGhSXlRznqEfW5rvoxbNrfHzuv9+r+Dh5NBZcndmFwKTouDA
Bi+YYsZIo9QOIXYIzJfMkAAmbgoAa1quPgea5sdNGkD7uf8civytro17KJlYjpJqz0FDtI3otBoa
MXyLwWYZPwosP19X3nEJF1MFZbsEBAmBFjxAVHnfTKUDli03Cdg9aVNPH1Iv5BsZw2qujhoI+nzw
K9gXvEoF9qYDlxZMF3cVHXasIp98TOy0eZiUxlXC6D8mdE2g79CBi6Ir3psYt1BfqYdaT5CogQba
er/+heYTJZ56fBcgQaFdj1RQ+ECjUZdlMyJYsyE+Jt19qo07rkNhGpCZPOv8ICk3PG/Nv5cWhbyp
6Cw+jhMsFvFU2hrStVrm70xvUBvaEv1b8/KlLcHLFamZBrWHrQTZtNUz2yhein4jpVm7jJZGhLSp
0kFHpFgwMiI+xnFps3AnWccAD/nOu/611l5DS1OCA+W8aaM8gt58DTHwOvMsbhvsR5CErop33hi2
dtFuxOR1kwR4Hgs8pRCj/Hpc4r5gSUexOjkoYSl2qkQ9jBYattS6BLS29fQ2kaYNvPk/w2Df/BL8
toaKEfkZPfbVLA9ain4x4hPZsVeCyjOesef8RoOy0EnyRic4WOfBxQCZm94U7mQHT2+lA2mXI3sK
3spfZOMbr+U0BiardZWqGGjRBUeS0kofIwVBGfUiG5yuFxZu5myrzooK6cziCYSFqFWTZ+kExeka
IfmePCh+fgy9zkIHVPVB6u0nbtHbzpaeyprvzh+VQiUWlf9/6imLPDgvUDvI6wYJBjXG4i4dux7i
zIiaust40YMlvdEf6jo3Kvu6J68t1gQB9kw5OxelhChcFSnueowUgOz/NtH8JouQc/9FpDHRIjEN
ax5mF+fY5WboM6b3idO2H9J0CaNnZj1T0/+LlWgg1YJaE3o1YgSdjGHkuE5xQEz22LbdS1xFttlP
3nUzq+U7qIkaQE7BQ77J1zdWEITygFFDbt3okUeTU58B1b2r2jtZ93LF0/BQomele7puePVLLewK
8ToalDbqo2mOoajPJvFBKx/yVNrYxbV7aLk64YDFIZvCtMcuRgYpnEoz/jMb3VuMZI5aZIbPilZx
yyzbII1ZtwsdMwgfUdzJQnjT+6zUaugJOhOULVhqnjqDuuME0kkpszNF8in9fX0/10IJIsh/LYoi
wkGTsk7LZISSPATz1MVqt3AvqynO0oRwqeOFR0oawoSJljxUgvvAi8K7sH8tKEgG9mpWI6fdONBr
9wQwsMo/vPKAZgobGeiFXk+xDjfpoLOlv/dZ7gyA32mQh2XVcGxIepb78XB9MzesipsJJcgh6TpY
NYfbqbiN2zs1eqmku5rsgZwqt1R3187CYpFiQ8bSrDaRNJjr48ecnyIN/cjoL07C0oZw3vKhymmo
wgZJ0O4mtk4iW0XXrBrdsfGmv6nPLc0JB29MzWQsZZgzog+egTtv8Kp24yutleXBKIR7HG4Pjgux
9aglYVPWSCScduScYb6lC99VcJH/ZBBf961cyR6H3EwuxtBUE7BKoXQLJScohvRJ2J+jkvNTgynW
ceOCWPmcuM6By4Fymy6jMfI1yTAzixUN3teoQh2C8Fgbg212wcbBWDuNYPWAog41kD6AweGrlYpP
Va51KBT2famfJbNU78JUP/Ghx6OysnZjp/YucrgbtIZGO4rz6S+WCeZRjO8BtQDOfqF8URlAuKQc
j9nAfDTJXW7ulU0w4UocpUsbQsjRumLKLNTMoTEfO0kyeaTJ7X6SXSOovIZJZxV6GlGHyUQFQuaa
5SRpZ8uZYifxsB8ztNY1FfMtPwzUBK+HCIrtFTLJL79MOE+mkZRBPRdOq9CztJe+xRk6hlsdrpWo
DufGXB1YAUzUC2ZXWyRStOM1ygh4VarV76R6iqrn66tY+/tQNbNm6k7kAGLkoTne8NTA35+wT2MP
gT3Fu25h1U/BM4JJTvx8KEULKVk4lUGjh3hc5PRkNfuh9szc4cY7wfga1XdDj5LLBsBlrT6AetMf
m7NbLbatinSqdFaGy/DRUmxMWdmKTd6BYr6A3Dl+qc+WSzZqv2uHHrQgYHYHKQ12U/hSnGI6l+Tz
c006c7qT8GjLtvqQK9cSXdqYfXK5LEWGmm4zL6t0FWi4hO6U3gTsWTbsRLXbrRT0O06aoGynAtsB
3wAtopjGx0FkKPWA50kLYSv5eWB2Z6MN4kA52Gdn81ZGB186NT7fbYHNVndTA4kGWNDnF6LgNHU9
hrTV8E5jypFEx2L4YW7OHs9hWDzBAHT8a0NwkjxLSJuFeBhBStpm+9BT34Nz61u7yKYPoDDcqBCt
L4kiYqNuNaO9vn68tCQsiiYsyVRwK/zs05ux2TABlNzamvCeBvE/Xg7fOOubeKjGhEmxwyVWPkPG
Qv/U5aR7IWZa7NsiUH/wOrMOAYuli5HFzTFOldSLNZ3sg1yODmFcNe9kCOSPMs6DvayEkx9LOubl
8KDTdnkXBv4Qqu1RhuIZsScjm96TEeOlNBw43GMgcmFLpQkqvDFubxrG4SM1LRxWt+pNPRrSbVUC
KGzL5jjtILoSfqixwm9o2hb3QVEPZxKz5o5LVYuqVFRYQDKk1uCzFsR5oax+mlPSQg2H1IEKLZqi
eWpbxnArdOyiGxW4tpnO4skpAFSqwJZi1KY95WP90tCE7LBx/QOulPCg6KXiYfIzmuy2Nck+KsDz
iNZUWZ2Zps2/DGOxnWnprlq2WQZ2ryjG3Gne+yXVK1/OegtMEBiT2KNV0B9okLLQkadIew75ZB57
Wg8VRnozjXlgWhgLTKLK5KwWmIoNe2uI7aKW69pusYl+n2JEWofO6/ugAFe+71qOWVMM01l+TDu2
SyeLvqVNBMyBLEtPMa44CJyYwW1d9MSTlEhrHSYTjdsMoCTiajwkkPeWE+VVm1Q89cOBnnjaKh8Y
eVf/Q3Im3/UGjzHsqTC8KQM15a6U5fw1TSjoNEIr57+yQB+OsSalL7HSdYc8U0Bz1o/pDf7vLWZo
zcxpuKHdBNKooAGrRQdzUOMblemlW+UTK+wSbaFXq1TpfZ+FVmxbbaUVdkFM3vtBGoZ81xaResjB
In6PGZ7Sx/yXhak3TRuPEGPtfxhdJANyVaGpZEp5uOsVIgNKw3R+Z4JG4sKDMsY0uzWnOdYQPoaQ
aXrIs4nmblxExaHNy/I9JDRCk12p+g/SxdBv58o46Uc14s1bDJlyP8bI1zFoZe0pawstOJA+Yfs2
Uad7pdcyDCiPuiMFknGvG2VwwHS7jtY9QQ/fK9syUGyaoXnikDgZux2v6+GeF93YYfzdCs69LqV7
GkjtPmCFBIL/ocw/MwB1njTsS2SXUSU9hopeZ25mdJCui8nwqIaN8sMqrNgJuQUK+7iIs6dM68oP
naPyaKsZRjvsKInK17zn1n1ggY7MzgpN27USSU9mPwCg0XaDz/O6f1LLUa3sUKry30PXD54CxMOT
SllaO9xEU9lO1XwoPIzuR49aEsTnlOkRVAnxfn1SR1Xy86DVIlvOZQ5W6mDoX7QqBMc+TyvLznpK
Tz14/S6h1uAA57I+4BSBCy9Ki+7U94n8DqJ4xVaTkuCn62aQumOXG5e0QuHLhhzpcCgDJiF00CoZ
d6yYqiOppORujCdgMi0SlYcSA5F+pkPGLNCnqEKVUh/OEnKvX8DH988FOJMOqcktANrQLMA8eORl
4VhGblHl1UdoBtEF0bB1pSodP41UBWsy0SQ8IbMhwhhhAXjaNI7hiXUMrztrhN4Vhh3SxwHh2pfj
Wp2nkUh4yK2i9IG3TG5IkccPUjBGexppOo5DUuAg0ajxQi0bMOg+dX4+0eQdk9ySTcao9dIxMfa9
bHSgPg31zq2q0UBzQFEBzTRAjeqT0QDdKyl7j8UZ8fIu0ftdQWllOWZK9Mm2NKW27D5nZeOqwHpH
qFtUgK/oBeS07I5omdcarNEcIzQSjyoJByuQhlJqVg/ShBCmV6Mz1WQqwAJYJ78jmlmhPeRl81Lm
VuCNWlW8GyRo9l3EE38kvH7XQqnZl6CYh0po23iVURWgvsKmR5k0vRKllX/3JDFtw0jye8DEjHPY
YHjdMM3poMARn9tUAiLtekq5mnrPhTHolc0IPzE50OU6GGvcpKnllZDpwgzKWLom2Bav21m7sXUo
IOGZhSEIBLGvN3avxnhbJshcteCoSv8pu53JN8rgWybm/HyR0cn6iInMASZa89GCcl5bufK40XXc
sjH/+8JGnlQduJSQmZr57zLxkvx2KB6u79T6F/mzU98SU7PFZYRlFAgVpf5q5j8CYMqrrfLu2nNl
+UWEL88UNQqpDjtZe9S157jbKNttbZWQEkolLueAYKvK1CsBG6/1F8V8ub5XWzaEPDBOVK3jBdbQ
1Me4fa2sxyS4v25iY5v+eZItvrgVZJC6q2BCJW8RL+FV/yvLIh4GOsajgbtGOQXH/6tLjXKbjDLo
qpxUObIBgiPMloOtR9xafr40InyMTuO9ITcwQu/TD8jqXqa95FC39fsOE6/Fh7y/vmurr8alQeHL
JByQ1ZmECxOTCu62u2l/150AvbrTds+WK5+3HjlryTog8/NEu4Euqdgsl01JLa0GcWxMgffo70zp
vtVvQsjH0o1I9n2Sf37JLd4FQrVCI3yo+gTvAt0GhNWv3prDbe+FpkN38R11Daid2P1bc4RW2K74
nTm4Ip6JYu97FFa8jW2eazbf3l2L3yKE1YhJY6KZQex02sPEfBlwEMV4V63XeRYWS5cKOxl90vnX
7a4dCkCULSDf0R369piFBkSUKzNiUKp35ZDavKo2dnn1eb6wIATzsC3U0JrhglY7/iiUX+Dnsy05
sKmGjhf7CaLfO9IMG5fhan2FyDpkeICI0BWxvlLHtVYr8T+fVgUnrq2j8LCHjBVEim7Z5/U93DQm
nMmyNuJ2kGAsmUXj2UHv/BaH39R9Fu0H9hqQX3H5e8Po7JyiwyxXKJzLvIpR/E9hFFJd2r76lR5R
VnbIT9kFs8Aue94wN6/huzk8NnTwqKPPJwQ3IpdlGED80FHvK8wt8cMnc8KbxjZSyHmrd4FfH9CE
MC/h7Va3as2BgMv617Kwu1Y1RSGUs1FT5H5x4L/Ds/yzeok3mbrUtSO4NCTsaGYlLKgiGALbNqj4
XvxpxyChDRp1m/5Kb/QHqD471QXUAvRSPZsb52S1SgEED0SrQAcOMJ9Q1a3xqFNJgQ96kz80t+Yd
KUA2VyLNcsCl4MQ/8rvxhEe15aavf/NtF5aFOKhbUW5Fsys1b6Zu3yItVnbU1Qw7/2lG0EiubObW
J/YZ7zoIox42rK868sK6EPkYFO8yJM6xU4Khwg73t4ph85fexYD4jvlbcyhr1wsAFgbI2NDZRRXt
6yXN6ohjBBsfOQ8ujNk99Zti19c3wVZraS2jWRoS4l43VqPVzQBfqXpqqzctPLTyhsusBe+lifkn
LDKauIS7sjm0TsZhSAFcULS/SGnQZkc/CdNsJgaQv1rIMcRI1BmnaPWnfsSQkmfpGyXiOQsWA8ui
mSHOJSl1WstKh5aBNJnn3uTHhiWukjNHi1X3uqutfftlaiF8khLP0CiL5tRC3hGM5FemTej9lOzy
Td3ouc3zbVU62O8AuwB1jigUG/NUp10KU8F9fGsoHu6f7gjVINXTfm0pxa552swf/v+2xMRWVYqg
zCBS4HSKa5LLRPyu/5vc2dBQxUcDYWYs++oH1UBVrgQA00GnRLdAn7ulYLPqBX8MiByoPGtyakZz
S6d7znqfRqc82FFtI5ld3SlAmDHii/FFfJqvyzBklpV1O7cKjF0f+lKZ2CBHuO5kaysBURKGwoFy
gMCCEGDyYjIx4Q7oSBRldgosER1tDm3N2LtuZw2jQpeGBG+WpbgiaTMbqpvijIJwcsxQkPSMpq7v
jApTZ1UHIaWOYthQVmqXTrrPKdOclrCtfGvtZKEZNw+7UiCy/rlaF5GIN9qUTyoeCUbiyyoGsaKH
UD41mLwblA202lrQW5oSLqusUEskCzA1D+0w7b6PtqBM6xYowPRIdKgipjoa56kRz22Wpt4V+UXr
Ng7TqoegQf3fvy8mNBmknKoBf7/MfsVt7IYZKp2W4WmscK/7yNrA3D9sMyAehaYzxD6+OjwcEZAN
cKg7ZkddDO4gG5V8PUztAvVm0KUDa23Yasi8MMnPGEq6jKjbT3WLqjaYW8BroU2yzXpr3yqXNrBQ
tN7YizlwiHFypsP57w8UnLjp8nZq571opVeT3kX0mEZeBIq85liCvnMLYLm69QtzQgBAvwDJDkN3
KwHeo2YNmF9HqJLvQxR3r2/9WqhZLmz+JYsTkVkxpq9HLCzGxIL23EgXWd6IAKt+akKbDek42qui
n/ZSNsu2AU8Yq+coUdBz3wQ3re/XHxOCq440J2hgYL/APV86Ueq0l8wPPdDsu/S2PUhu9ps9tY+b
NL1bSxPum24yInCLwi4m2NiluVMlG40X+5d8Vl0Jg8IFyPeuf6/VCPZnM0WeGpZxKwc6E4g/Jju8
fqoNP+NvvD5L6dZ02WoHmS5sCZl+0AdNEoHWFsxl01k7aS7q6xfLKTx2qKGuDBpDUG/qSP8fpo1e
6Ma+WkLwDCxa9aUKl4lYsc9jdqaE/8Udu1ycEHJqTR2HOMBGWrTd5VqPzkNmc4NvOP/W9xICR9kl
FVFAiwPdJAnYFtvIOrtMXNI99jF3r/vG+ln+9xSIjB1jIasg7cCuqQ1xaf6c0sSm5sa+fSfuRDVq
uXFCxMDkLall9Huc5MU6k/vBtfwA49T9e3MKfH7sHkZ7yx3Wo++fhc2bvAhSgawww6rxrUIIhmG+
pqpvxv6mpCi8UTdTdpbmX9/JdYNA1SMxgl6BGLKUlrJB5y1eLG89VL2Tc3I3HUFM9nrdzHpuZEFg
WwfhNRgw5i+6WFgRj0lPCOwY0F5Kj8FwyzE9piqvtN+3gGkQmygOkHI28EUbgWTVWWb4Phqvmvlt
5jIbpgTNSZiO6mPWRo6MLm8U7zYWuOr+CyuCs3SxkejRbKX2gLF61O3JZ8fiNSu8kDrVaTyUj/Gz
1NsAtx+um95an+AzHclGic63jmXuYmNXpTVGRv8mTC1WJ1w7ZcYmfdJhY0hDoOUR/NuNI70aCBcW
hAsm7IuCSRIs4DPagQRuxa2hr+/ka/N5BuIEfCIGKtniVEUaWOqUNQOQNE6/Yw/c1X3wC+7pi5+j
otPd0DfmR7jUTL8+P4Mgb7/xEFmb/v3yAwQfGXRmAt2KHzC4N4Fr/WSn6gA1QHqIL5otuSByPebe
dedYPd+LNQvOkevg4shTTAFkZvwUIwey07Svz1OUQ+NNG9GW5OMDYAofmEbY8MvN5QpOo6lsaGgJ
22Az7zBM7Vq34B7csfvsVb8xIkfaEctWPOYbG760Gm0McHOBIhekZvq3Cdmkr2Nz/tJMD+9TE0xZ
1lNfl2hZF+euNsBdK99Xw+fUvGCG1SPSlmbZ/CHFJNpQMeGhgPkOkFPhyu2ltFcrBStPYyWJfdkY
5T3pJP2XxQtwU5i58nz9M6/FADg2Bf4N2oEYPf4aXgfWK03UYcGgP1YS6CdktxNIH68bWQtxSyOC
+8L2wAoCI5H2kxnAbew5cqK2eqrbl+uWVvdvsRzBa4ehHMOuxUu6GEBu1QPRAbAU5BkcrXm/bmlr
4wQfRTpEOfAWeFpaH2EIvpBHY1N6fs4ev3kDqIww8whBSVTvvn4cAiBFLc3HvjTc6UxA/Z2epf/o
x/6pPUW76+tZO+/A4KI/CNQBkhfBlqqWJSibMdGRBR8GiOkMYNoKoJxku7c+NMkvw8/rBtc38F+D
4gyCyVtMMkLEAY82zaMD4J4UegkAVl03s36k/yxMhABDfUVVxnK2c6w656mOXfUXmHc7YDrDxlZi
939meMRtsdhJon79akWuK5WazT6Y+DTzCHEz/qiRjVC1du0trQiRQs/UPG1LWNGqtxTl/GKjmLv1
9+d/X+RdBqPTEKYyijODEzeh3cdb6dWqx81pHZC3INMSC4VdXHMIqSpIfIzHqhmdeHipZAJIFNBc
BzaiXbrFPLYahzDYhgFu0GiDH+zrmsImN4B+gEVLOTPQrWexn4Vgl28VVBD86363un8LW4IXqCaX
dL3C/kVg2pHQ4tc2Qt1qO38edf/vagQPyMwxI9UACyVGr+JjUT3m4UMFwtRy1wLmhipCfFRCvwcw
T8EAU7aVlMwr+Bad0ENUIXehmt8y86BPqQI5WJT7IwVyqKnRjc+ESYDNVbGZg+AyyNACH8oHbtD0
FlxLSe7MSMobBWwmlQ3E2dbJWw0pGE7HXLYMCRAxTzPUsC/rQMMv6h5jKEH0x8byrn/WLRPzBbQ4
FlpqjSXjBKlgbFySNoNMW3zJqnQjaq2ejcVKhHsMl0tnsglm6o43J92AWHogKcd4mOVn9fhoWhza
4nF4ImW+Ve9aTb8Aqft3G4Wrra8KZQS/d+I8QFpJv1W94B0iKtlePmn3kG7z1AcEz/3WC3b1cC6s
ChdQ37RM74p5ydrMce9XyWMe7XJIJm+N0q8ezT+W/im1Lr5hHNedGVawFEGCqyJQm9ySQNjwEjHQ
GFpuGFUOC5zgTVX4KtDSJN3A1m0tQ4gw1qAUwP7iM3XKiwHJnuHxuquvfhBTU5EcQrZTF1PDLI6z
QS/RzmMoz8u6k4Kjjd9IwR1Gj65b+mfQQgwleJ7hnY14hrFmYSkJV2IOPWdcmeZoB9qp637zAJoR
F6niTgMpPW1vpO9jcFPodxiE2rC+tlA0Oua5BRRQqJj6ZCSJJpajD9HfWz7Z5Q/TPk9scmi8M5jO
gSiyz5XT1o60AVxctwuIgAlRLyTf878v/DCgUhZLAWBsuAo/qghDs8MPjATcDvqTBmLg66tciyhg
4gFjBYauCYr0X43lOeob5jyeoRLZGaZTGn8OmmnruRNlpy5x6y1xyVWD0LDEpDqkJSHO9NWgVCBF
KVAeBZQmP431ew2qT3O4RCYot4PwaUpHNwQvwvVVrh08JA3mLAuAUSWxy22gXmNkCubjE4IhnuSg
dqex20pcVo2A+BMwKwxnEpFsDrqnLZpKqLVVECOrA7ChR/KuDql3fS1rtD4UGBILy8F8sC7CSKpe
TWhizI9Bxm8gqD6NKNxX9QUk0x6GsfyojO6IoTyMMRTh+Md162vRBdRNJt7A0LNGO/Dr56PWlNHS
mt8eoMOXhnOX/7puYHUXzbnCgPOOMVLBQKKScpA1pA9GMO1mzGshyX4IyN51M2svQnNhRriwZY2b
oGFAlqQaIN9QMUaW+m38SP6Cc4ou7QiHWcmVvoM2BPJl5LAM+LsEoE4F7CxbWMfVc7VYkHA7MzOg
bQH2YSdXZXDefABcRPhjQ25bw81ytq/Nv0COIMXDNWDOCkUirKPoW0uuSoTHMDmO05tM90r1F7hk
sIMD7A7aEl0V70tJAw1xLKEGasUx5G5BQYi7easFtubRSyPCJUOTCUTOGYyk1LyTaXtvZQ/XfW3L
gvb1zGhaluZjiuhTgkxdGW51vvEpVh+zQG1AJpugDAlQ7VcLiTyysK9wKmvzVc5BgnAa1UepfY6j
e6hlRzfSDarg09Ybeu0MLayKL7UIuTbX5/pNn0yYhn5pKsMuTBfiitf3b3ZdMQ1Y2hHfZ5XcD+DX
ThylpNmOqeN9N7xWk3VHp58piEogCvZ53eJaEFpaFH0iS7Q8yXGYEqjO0jp1tPYhKb3rRra2T3CL
VK3VsAqwrM7aTUlkT9QuDVuLNl7sW2Zm71ykE7lR99pgwEyBFycfRjuln02/L7bo9VdBsstNEyI3
GRVuqIAjODpq+uH4MQX4YDdB8VBBqDpMCkfVVWRyfwHmQLsJ9PLoBoEHTISTW3GIUaX5OuSdfGwy
49K1T9c/1NrxmjtaloX/zOFOCOKBnvcDpiZhwigv5VwWKCabRa2dxhrGx0uUw46Glrm9/jaEb2rx
FyR2wJJA5gUj1uDeEfnzaNcqKVNxicjolvf5LsZ8g/xDZxvnbMXrv5gR7kR0OEKSGDDTNBjda4bb
hpS/m0x2r2/nynH+YkbYzaadyo7NJDG8jm8IiPIMTLveD4Z1U+WQzkF54Lq9lZvRwLsf+AlQCn1H
UcTQIi7jGld9TMsXouZe1P6OArCK9Y9wKUyCfVqs39jK1TUubAq3sUSkXi8bdQ5ZbjU9Vsm9bWuQ
B46bDbDU6jfDOwF5LXjfwQfy9XQXdZWGbDbUj/muNSO/m9JjOYUbb5ItM8J6tKEKjV6GmaHZlfQu
rn0e7a9/pvmXClHekE1I7gBwisMsIpmaoCyyBCOPTtdjCoV5VoWqFUarU7vZaq6urgbkDyBqRHKG
FsfXTbNkKK60s6kh6t2W7rWhdfhWvWTdiG7ir0GtCAS9X43UqYbhVt1E1Qn8EuBmHEE1oYcbN/+a
nyky0LtIxbFtIudKGA6qFLYSEO2xsgsidDZiAuJ5MrpWB3FfPqBwyvKNL7W2MgXcCFCeQOr3jfMh
7ikexkUI0v3GlB2rSkvXsLreZ9q0sbyVuwuctH8sCRFpmgyKcVIsL7IIqJfIGeI0hzCLXNw0h+vu
t7YoFUgrjDyir/LtIQwiy4BbCYrAxUC9XgZXeEy9sbI2buM1L1cp3qHw9fkVJ1z6pdFaPGcoAVlJ
ZrNxR7CL5oka9hj71xe0tndLS8K9H0npBOoqLCiTfPA22tT47Cyv0x6vm5n/jHhsl2bmfV2kF4qk
yiGWCzP6dGv01i7Pi40Avr6SWekERwnyX8JJ4ik30BJFRSvNfo/gvrJejdbr9b9xADD1/teKEOJY
omhlNFeJ2+Iub6GZ7g3D7vperc2jGSAqRWUHvE34+MJmFUOXJvJM65VilI//Ks7sYTw+SQ4/DXvd
r07sYBzRz70FOf8F6OXT/Uw1sjUNsubpyx8hHCqWplbbzz+iGS+D/iK1zJHrjU+2ZUP4ZNXQV7hx
YcMkPgnfegUs2VuAvrXYh4a8ZYB8HCywYulq4GoCLmncSWC++CzS6Nxp6SnRYp9DREYvTduEBJB9
/Quu5RLzoMRcnQMDkZiJ6RjK6psQ62JdAS6aS4xro0xzu65ChxYe2Dv6rdrVWsRYmhQ+V1eoPCxk
RIwyNS5AxDlqn/7sCgVy6abfGelGcN9aofDlSAVkdECxq2Ne5E5Dho+gkOoD7+q3vJPfZSvMvYBZ
lxR45I3NXWtdYUJABrvkzOGC//oaS+IuistixO4CQuZrjB3Are0oXeZ1RrPHZYNqZOyCWOmh6zQf
+FHPDD9kKbzj0UYs+B5xQP2iQ84BSj7IrMR6Yc/B48Aga+jw1gLFwIEVP2LzjRr+dW9a9+A/3iSE
HAnzxAMvsN7JUIadXKBeCIrPzk0N6WPIg3c5V24ifauj8n1x6NJgqmiGroHKxRSyn3BK1bGQ5iuo
P+G1pg2JPTGnCn5fX9xanRJ2qKHQeYQJeMCvX5OA9WMA0xaCnUpv5IQ6I6cuhNl2pRSf0uS9MdOD
DtIOPRz3od7+vG5+9djM9UMUrkGRJypY0a7rKlA84c2U/2ySFCeF+WrYIZP4wCDchueubunCmHDX
arrMAlBtoxYGNvmCviRTcrDq0Nelv3nM4M/9uyxhU3XQVsS0wrLGCOxDsnkyMgPpuLFvh/w2bmS3
ihrbnDZnUbZWOP/74prP8JNADA+7UVzsQSXsxDoEMkFDAQLqm2EcHeDT70JMD6qxvA/a5jEt6K3B
+saWGr4rk9ZWIJvwF5/4T7gQMaCgnuFV387HBw0DHvlW6FLignbNHj+vW1o9qAtLwup7owKrYoTV
k+EH0eyU7zmaXwCJBPOsaLfhuquX58KaEILzEfRg2rwuKBba8vgWoDythFs+u2VFCD5Rn+iSzmdP
0jEA4oEmxUYSvPGJVm+TxVLmf1+4jdbobaTMEX1qmzfNas5RS90ueMFco0co81j0kWE45vrX2lgZ
FQIcNNhogGnJueauupC0hwYD2xVSs5HjrGW+EJPEKwjc9xD/EcwYvC50CwK8TmhAVD6me3Aq7f5m
JX9MqF+3D4M9DCKJiCt1Fx5jIwKaP3oJpmnDzOrhXqxE+2om15rcbEashIzhoaqLG6V7UDITGJ9N
ee75T4nPBWRrIAnFpCFAZcKmEaupJS2ykHyCXn0Y7El/4GA9114M8jZMfhvc6r2dEVBdtF69NbG7
1lAGVvePdWE/I6TlNamwUBWFtJzc0+gYmU5fnCBXw9tPkAbhFEAhsFMBEey96x9zNYgsjAu7XBt9
2VZzQSBn4JmOnYnuQta6YfqcWTbZYvFZK8d+WatwJ4VhVEQpnrRONF30ziuA+de73cQqpG8PmvTA
VXfYkudedaQZCz0fCO0bb6dk8V62ctgsguiQVR2EzGovM6VdiyVe383V+32mZQYHFUFpVnCkbtTT
MVBRGtCjDpBExZNasuN4yEzkDbnl/5wQgjkf2YwlGzIYPcWe65iHRJdIjneFZtR2lfBfTWl1jhpS
Zk+q/nx9basFZ6SfmCAEFwOErgVXCXPLrGUd5gB8JBBRLs5NXeau3oTDAbS2dNdS7WfDytoezDZ3
tQGig0UwPUIOeUve7Ps+IxWeafqRRKHXLAbTPq+0FohC7hCz99SBg58gcaOa2Fx7DwfiXF/599D9
1ZpwQP+PtC/bkVtXlv0iAZopvVJSTT3P7X4R3LZb80Bq1tffUOOe7SqWThHeBzDWg71QKZLJJJkZ
GTH3ep+mHNbaGfzkuh7k5J6N/5zMXIyAdR+QgCUrvHzE0aGkx9kYERfyqWMx/BpGe7x3SP9SpW0l
SfasjAbOgkq9baBRxRLrl5apxCOuwbnnKh8NSMe6JLBlFAHnJ6yxwChAhKwC2uCIaUatG4ccvWbY
5vZnHu7nHFI6e05AU5JdVdXb+PrPC7TgfqC5gowLMo7Cga62KtJw0QSR0SlQnJ3lPM3/jpIyjk2I
OKxaHyBJW8MEZzd59IPZgVJuLo/i7OgGkBkaLUgzA9rjAsx06gE5iqj1YNXcG9z5eszIY1Z2kjP1
bF0WE0iOLk8PDY8twcmGUR8bEwc4GiWgy9bFKa3qiMZOvVHy6rNSKy9MnX1ty+iczvbrYheLA3g4
ehVAuXo6NNcdlN5oGOxq13riVQqED3FJTXNU/GQp7rNwL9gSrpBFl46Ad2Iaa8I6nNh5sUHn0HOb
M/7YuIohqXWsmQORMqgGAQ2Bwq0YFQs2NTlpOMTuwk87QrNH1HKkXnIHRTHyeNlFZMaE43NCrQVa
4Vg/BfEOrMZ4cwW1/owcu+QgOz+ohVkUtlSixo3SQT0KB3U+0iRvId4BNmUnSf5kMRA+JK59cM6X
AehXI5+RgX9dHupZmMIH4AfQ1wK6VPDSCK5aTaNe5y0+QGN9RPE/I8MD8epQaWSKO2dXoG9LSHyi
kIqDWyRtWlICKYqK3HPN8K3M+95zQWYatHjnjBawdQCUUG6Ryb88wLU9gZP7P2YFP02RyQoNDWYZ
EAogiU2Ib2Y5jcuQRv/MtyUMUVjNknMAcRVMZtKA5abEgta7y6NZX67/jOYsPnLk41LY8RLnFtyb
dBiuuAwAser9f2dMPLmcTnXnsMWMRej/5gqK3Tqt1OiuZb3kjFyLk8ebWnQ+fcryzsRoMgDKSDci
1wcKYfd1NiavSbL7gtd0apiksCSzuoz/6Aqg2klshSZCCUsPA8iaa/sakFY6ad64cCLUm7gtNpeX
bdUJj6KXEJjVeCAqsqggze11v640UMx1T1nJfNVSAGaVPR1XV/DInODzSQf6S8eFudyaoAu2t/sH
1kyeIQM3rdrREY8B0QXYXzxvUHYutWnquGe71VUcEs/qi0Cp0T9dyhC5qzN4ZEoYEpqy3d7qW8Sp
BqfqT3vcJdmIlEzpcVv2VFy3BZgkynQqiKSEbdzpzlAXJTaAZXQOnaqfJM4PuJDGPq7kO25Ksc7L
e+XkYbzEDRzX/9/gt4TXkUdaROnKXkXcACJ5r9bmwU6aqyZS92X33sbsDsBTihTUNStUbJN8f9k5
V2PKklcEBRRukmJgZmNehTmepyBQr/2UQbFu/gytUBKHV33lyIqwgBU4l7s2hRU1Tnyl6/dqnG46
aPTllkx9d/VURfsv6oXADpKz5lwHxKw8KmBLaQO9zyHDBfRF7usR6JFN6kTgBzeoKWuPXZ1HUOQg
762bWE7BbfTOZkU+DIgrExjj7aGmmpH6ttJKnjCr8euvHRF6N8XKEBZKz70qc73c+IB63VBC5BAd
22hgsvgvyzWDyy6yLM6Zgx6ZFB7co6OXlmLAZI4Fc2Mf53VfeA37SLWSqrYkQMusCTf02anRqOVg
Ik0ohIdPkfJouzex+RSXQWRKOiZkkyncKwe7tM1ShS27Z8Gs+FMJ5hxcRl7LHjBnzc/QxnR5LmUW
hctlBlZ0IARgUUPZvwUtdupGwYAnb4SdjdzlS56Md8Dz/r5sdvnZS0sonLVaqSW9U8FshNJWwXI/
BhHiZRPn1CdLHMNVchH5ReFHrLvoJbBfJJlwO1Gu4/6Vs/e2uTKgK6HvQDjOy11hbuY5p2H64KiQ
nEDXgXVFur0BnbIo+dd0gvAxwjxz0L33U44B9/Zj0U1BnV0BqCMxsjqrRyMWZjU3UEwfGEacZQeD
jwGbZAIoq3ETDXVLpgu0ZiLonmCp8rafEcswhVr/uzHDhRHFYbL07Gr4OjK0fMjRIZSZRlinDIaG
uqVVDy5+41WzJbHr3AgEG4DYRAMICLhV8W7Jc03PgRdCIDEHtOQl26ozNyAi/OdlOTUjRBCFJJGR
GVh7UCtBvd5RQfWetDLmmPOlObUixA4FfZBt32Iwzqz7RfrKIQfCws/B+ri8r9btgIMAfSW4JYgo
V2esrTS3cfcxW3sL5cQddwmUO4Z2O9h6L5m68/CEQS1dT3A2DZ4thHrdyeYaiSt0N8EN4unJSD2H
+PEin5YGeHtg10rCxvkeOrUoLFYRG3YW5SrOM3u+xROftm70cHkGV91uKdYQ1KPQtyb4dk9GNHxM
GJRi5J9lOZhvmUnCbZhBcuKypfO7I/LfwOkCj4k+GTQvnO6ivFbmUZtM1EizCpIbu741bs1Gp+yH
Hknm7bwpE01ioD9e0CjowThrkeiaSs+cwsa1cfK09436NFL9ofLqK5TaM8r84T3yuk9NBv3/bn47
PUpO7QoLpuFp5ky2xT1Cn51Dfj3fN8F8128eNKiqEtrRctvhrwmEgumzFYxe/9ZslcDxrQAKZrv0
VfNsqvquV11XfhsMb8bvy4ugL19w6QuFnelUFYeyyfKFd/E2fq7fSBB7ju8G+IKrOhj8ls4Hh+qP
YEmJtwaV8sOcX2FOp0g4fGYVTJTdiA+AmBPnb5r9rKV7s7ifDJwUEudeue6eGhMOoUTVo0qZYUzP
fc28MawggrqICoQQ34T1Ew+DuZaEpFU3P3I9YUNNQ5+WSQLXs0C/bXQohBDoqFa0D3dEdgKuzaVh
aypxUWBZhA9PtxQQhmFfKQRbqqKjYlDA8enUg20n6v2OX8kgcufYFWyrY3uCe5cJdFNTNOt6ZfbS
otah3hb1B15/nlvdKBMKlxun8xoZqexa3EX2FrBQvBzALSoEjrEelTjLQ3jMeAchJiVxaR4FGpR8
MoAu1BdHVtZai4nmUs5CrtgADnr5oKPz3k1AtDGBZNhrs83AP0j1OoaSfXhec8VUHtkQ01XM0mu9
5QpOLs6f5nL2oR/cZ8mHuSRVJ+1eq82r2sp91RkALY+CbH4D2lMSks8rasJXCA6U5kmMz8BIh6H2
auuTheVDMVYbDe0Gif46DxGeMteKkmx539F5zCW567XNcjwLgkNllWYVbolZsAHCZWBQmc23Wbu2
0nsySri11rzo2JQQ+KAzXzPSYKgqsp28BuM28Y3ut9FscNnOmh2R0Z2uBp9ji0KkqywjJc0Mi9n0
nLLtWHhRVVCF1H7bvzQkCqB5yNV/z7SeOpYQ8ka0RpvzYnUkLxWKAabsziWbSCHAOQUkqpoaBppy
jmmEnn0FpKlNmQBpWgWGEb6WkDWeS+vx8tG1FuyOp1MIA0oT1jVUuBEGDOgajE9mBhb+lnh1/CdN
98m/Z2WWeUSOhKBoD2p6wV/mFt0xuQrXjIqvoe2RjKElOOj/mVLqewf+NSM4ic7CXiPLDmjndBc2
043ZmoGqM8nrYu2ifDwawSuspI3UxoAZtXksh+VQMjZl7RHgcy6v0v8SUv4OSHAPg4VTGimwxOPa
G/M2sJI3e/Z1soXwBaiYlye85c2xjxIkldhewpV4uVm6fhyQz2kgIRTCmTM2WjWbUeMNuTX8KTJz
3C6NrPuyJtDA6Iqwf1Rqs3mD0B7ze95VBxMVz4CnUqnx1cCm6WhB0Uy06KqLMx8dIUZudwnhceMV
venH6XONXlC8EkwzIImkVPCNrj4b9ZEt4bgKR6tPsgajJrzzwUoFmzA2py8M6FLu/iiMyccwr1or
2zLd/kEgT6YCEtKPw7XafylOsYH773P1l6vFHip8W2NUtmkSPjKegswaAq2urK9ENj/C7lLiOgNG
DN+sqH/Gcj/wTa1cVUjiqrK3gMySsMFc1LrTuIAlx428igRl/Vyp7xGLgwpt9JcdcDU0Hq2EsMsi
JLBM6BgiD59vWo5WYw89RyByrGlhJZ7SvWnJ62WL64fMkUlhu+H2opDZxnazyDa19koXoHlPSW0v
5CC5fnAn5Jc62T5bVueSxwmh2IVIX9cSzKlRP5AO3gSl6eYtn7WgAYdSyVvaLSnDh8mh3D1Av0cy
6NULGhj4LJTzAUcXUQTMmELStEnjWdo1DjxvsDsKYYM5vcU2r/mHEzVokXvURs8engf3YKvojZEJ
z+nrnvX3K4SpN7OpqwcdX0Hu7uwfwPpuuZ/ugYNSqem1uL3RwVf3lferpjH9QrlQ3WS+sskD159/
XJ6R1bPxaEKEBdHY3HNEnMYbFXD06sMHkhiQxyknv1PZ3jIbf+wsInGD1bekeWRVCHJ5FLlxo8Eq
9wktN3FM/3y4twkNf8d4RgIriAkA1ThFFwhA33tlN8oe3DJHEEJfAjHsKgexuZdxij4lb4j9qpaR
/H/jXs7d/T8L7QoNGBUS4GluwQqIS4qg2+nQx7H3n5C1/bSo8XvyoqB+CxXq+Mm+PPRBS0dv+GE8
/tK8ZFPtc2/wM1++CSWLLuajuqY1nH75rLrLAL+LYzQv4Kre7MIs1rwq4uOL0jvao4YGyMEjQ9we
mi5B809aJN0fU0tNyJmFk/uJDvL0qm8090ZtC6elUema08M8hu0PCE+ya61vQkDaidU8AtbVbaY4
BQhVHzLXr1w8b9tkVCAxVdduh69gYRRAgJMdotRqd0DCGFcV1FKpyhTtYVQ7+wkpiAQZW8gi78K4
dt6KZggPGY+miFZD2PnYV0h7G8N8WxI336bK6G6bsqmCJgR8GSWm8KYAuN9Hhpn7U8Hbl7yahkNo
u3iJ6uHwNZlDfXDrpryv0LnzE4I4zk3RzXUHgU9HR7NMXKA01AKf89YArxnkzLU2JYBkFDoBJtK8
jfEjabPuvoJ7Fz70ZGvUoufSn9siflbS3qbohXHu27yfwE1g8q6h9jxru7Z2LID928n+pWL+rmIW
lS2yhJ0aAVRVqwZlbjzuQCAS7sGTT0B2l4Lyv3Nd/urM/fQMth5274xjfNeoYBBx+kzbMxVCKvnQ
q18J0/sHZHDUH32ru/u+jPGLocOLTT0RBj3PSWv3HAWpQ5SZ6oMaDpHho0LlvPRq397EbLJrnzG1
/B3OULsNY7sLF5y2sdMgCV3g8M25eejSSbOpHrduuUE6y+woD0OrQMEp60aKkpA+USfVQaUzNtGD
GepQYa3qPLxtIId+j8d6bFCbOcUH4VHYgJgqQot3Q7ji0IwRd6eapXmvhll7iAtDuXHtNm+9WgVF
LLfD6ctubNOr5rRst5eD5HcK/dI+1k8vZeaMbGGmYsPoN8kj7oMfqX+fHUL/F3pOt/pdtU/8t+GK
7KdNTKE7J7G+RIlL1oUrTxE3ldsv0dLZfnZIrO3iJ7RAzw8l1X/MgROkD+gTIdfkLoQYN2KnrDFw
9XLiou0IYo0oxIolqCnHrjajDKNvK5O2E7uxzdkJwm74WaTOr4x316TEolnVtL889NW8EVI3FjLw
QBeCXvR04hNmkKIeF5FhrdmEBsigKsf9CdFic8ONHqeDreDiCUgZVXOWUEVDMqmqSkmyYTmPzxbg
6CuE85q0vHLUReoYdanbUBm3prKfiy00V/3L4129GBwZEk7jHu20CgpsjdexDinfLutpnYbXlqr8
6BKH9lLKmdVboKVCDBVQNTCwiw8fJc9cazTBbNUOVwZOncnxOXnSEJrbCM8bvx9vUhnh7too0c24
tNjj/oln8umimu2kd/nCpqXyz5LgrLfebG5Rp3uzZGia9fEhG2frkGpHn7Cwd6IY2p9ANDbo7XqO
RjTnXVnor1I63wFgjZibhPmJJtOmXLtcgPhUQ1egAaSEWLDo3SSq+7ZsEIxKanXpVdwmQY0n+mVv
WTWDjhlwWH+Dh8WxdVPB+hCX6Wre8cyltnKjt1+XbSyPHNH1rSMbwiMI71+IQ+mwERGoVmu87fcs
i8LgspW1DXZsRdjm4TQZHdNgpR/QL5IxOvRg4NB9PkbeZUvrDmEgMYOy+UJBLphK7LJOFQWmrIEH
84CrNs4Qh80ea6o9OEaggY5cW8wd36wNWShfWzHA/qF4u/DOQAz61PPxQo7AddeCRw5gCHSOJKpN
jajfXR7jmRXwY6AmB55HEw0PiNmnVvSiNUa0T+ZemrsHs2OeychNLu0XP59KnAbo5QU2muBQACHM
qZ02jXrdMbBSWvLolD9r3DBGf5h6Dzy4wJU0ikJBwHR5bGeestj8xnWhGQdUlsIMKo4eJ1UIm2kB
2NpT4nBa2Xtc/v6PdsSQr3dpBHwwuvmI13ZPgLCQ+Y6bb/+30Qjxvk4Hy45xVfsu+cQO5M+0J1MF
0+DzZTvnHrHMGvDIcHnVJWL/C0viqlXbZTT509A/lOodM7eXTZwF9e+F+WtCCBSxVc+uu5gYyWdE
9hr3owr0kF+zjFXpLCLBEFAOBLyT0ItD64LgdU1rKdNCpT/WDxF3H1Wnkxz3qxYc1IzAW4JeIZGo
1NDSOExCEBx1SK6mb6YhidtrPuwA3UkAEofEmDiCLq6nZvwmMyIvjbExwgqvqbsS4lqXl0RmR3hl
62MJ8uEBVCJ24Ud5jrrFSwQZbybDe63NF6i8QKYFHg6gG4TzvGvRG1rbYPrg7p1e/ckHXRK0vxHz
J6cQsBNAjTrQlgOeHo+c0zW3UfpQx95GH9w1FCr2H6j7E58F4UeznQK8PujrjX4wNlYA/Z+ZvhXg
nu8PEVIIDp5JoJCgP8MgAm/ftJXBgr+RnGefhkU0NXRQoKVNCEgcajXlVOJ12Vk1bcZntQtpDI1f
iApQXt247pdppw+t0W2y9EHtmx24rJ473fBVDcWrqEL4YjI43MpeBNOCgQsIOt6AbhGmi3d52BAd
ba6hnV+Fc3fFE21rMGszYVtOs0xhfc0cOn+wK3E/XbAgp6tTVXmWDQR+xpu5/jGRMHNoMTtE96o8
b3KKVyGQSWnHrF2pFNAQMs2eoCZIhkPEoj5wuxktJ5B9rEradg5InNW0b15CMHXcW1VvWv7lfbES
DdEQZbugQ1VBdiKSPE2VMbeGMuReMu8m801Nr7ns3rlqAuHDViFNiCNdCFJxr2t8Jui56scnUCtN
2TW6Gy+PYu34hQDCXxvC9p4sjUVNAxsuf58/TKwukuLWHz356PqHPOK4eRYSm+vDMhB6XShYnHW2
sLrtzAo0AUDE7qPoK7EC0/h5eVhnuSlwiCHm/seEcPCGwHMXWPTca8JgUHbZV2P5aXk7u4HeSOof
stEIi+ROUR6bHUy5DoKjthuSD3AuXR7Oyt44GY6wSFk3DY2mwgZLJvQiUZO8Tk5BXe3KkEXJlXB/
Ykq4jmmE8VCrYWqofmnKIW++amQTo+0/DwiNl5qNpOZSnxLvz+Hch+DbQmyZQCRDw0z1gc46OEl1
PSrt7zKRyU+vuTkMIu4vAHBcNoXTBe1aZIycpcdc4QmF4ps/GN01dPl8Mk8+Zy54V9Anx4YtuOZl
oW35cTG66wikpgNnx7VTMA5pMvSSzeiKHnvX54O6U1R3Q9BsCH7djdIZL3MyoFsaMgv6c19HEuTB
ysFq4VTVli8AgbPIjlTiDjFDFQvXw+hziIGtamQA1RWfQRPyN0EbnseIVaehO++jkRl9CF6pMDDj
PdOuxjLoyvfLPrO6hsdm9FMzEDZUUBDHNKqvtR5EL8an+mPyQWNjRnSSOOjKrj4ZknD4jWWstVYE
Wz3Z4/1IE3bnOoFkQMuPiH6BdzcevzjxAMpePuKoStvwOZl5A8q+0ho3aLiqKUoamkdabdq2bpbR
0hoyP68y9EWk7XgL+m/kwbXBOjRF99C38yT7omUKhS/C6QuFQIBZLfuMSHxOByRAOpwGE8sCEPWg
UK/RsOuvCENJT+c74ta36AXdTlZ4E5PoIWb/il/DJc2wQB6GFhH8VzxWjSQcTBDDo89Y/wLDHC2c
21BV7jt3AIfdKDnDzzOD39ZcU10YINDEJCyz0TegO13YH2otNCi0p67d0AAkkVXsR5/Y6QYvnrs2
msmtbqg3qaMQP50zyQZdvZjCB5B/QU8yKlrCERJaTjz2YYzW99oekEfoC0NFUrIwnxUXauyoBHAg
NsesjK/A7Y1NlqQZcrfoHJj3hKT8eTSybqatQsyfTo+ce6YYc4crepEdVDaVMeBb+CXatHbzXLmJ
5tdhjax5U7ZTEM128aLbLU7httKe1dZUvljZsK2bKvqrFYZsl7dT4aexOV/HiVmAmy4MgbxBkeW+
Q5Xnn9MbqPYDtbDMBBr0kVE83RVqQtR+0hJsPX320VEDXN9HOMvkhc43+KmVJWoe7b3QLQurzmEl
Ma7i9KkDKCWbvMsb/DwuwgaOHehFOOCLELvwal5U4ezCBgN4Z4bkIAghwFMcg/zmsqHz+8GpIfF+
4JZtiP4OHDA6lGaUXxG7cY1g5pTJ4F1nWfwl4wTSBIPoGnJC4qNACbscJTeELJATWeVdn/gteeqr
W2yVrPJJIcENrdzjFrg74NrLWx0o8dNVykYgJPW+zNEuAIk/ndyX1q8WJH+ZxmnnGJtRJnSwGhFA
C2Esr5AFKy5YRG3NHDoCkg80prjOA3pkyu6tJM9x/7NzHxJQF+G8aWQokXNvRLyDpxDw3gI4JD5+
hlyfLJKD4wZV0t2ohbihZHc2NyXTuT46x3WROQQ96FmiPgWHNB8WxpQqHCB68NlMoHa+mtGzP4IU
MtDJoYewaK1tLvvnuddgeC6y2Hh+g+JBVCVwzJaENvplPLt9mbunsUZxFrrnNFNeVL7TZMmdcxAY
wjow0CoS9ibIHkRu0q7q6gI07qBHaV+gIz0anpr5YRK0GSXpu5Gj1Wqn2bdOvb08zrWr1rFdYR+m
elwqg4NxOk27Tci4GyaZnsn5VsfQkFTCZKKR64zfirdDq+clVhDawXWzZ8NuYsUiXIEeDUnmZ80p
j00J962sikC7jne550QtngD2zrFyqha5xDlkIxLifZRC8I/HMBNqJq3H+zF7dwsQcUy/YyloZi2e
gMwaNDMuAgpKkafxZOE9a8qhxUkLkSL30U1d6loPPHzq0OViyyjP9DV/sBFJUCgwUPgUg4nGlJ5x
Y7ngQUig1ahbP+kzVi5Q2EMTvkLKVzFvuujnVHmFszPwTK1vY3QQaenW6a9U8zdXGC3qp3zelbaf
lMXjZX9dm/rj7xP81WaNkVkRLh5ohkhV2k8bTh6M5rNNJFec89o3diTCKYRxkd5DiBOeCAZ3Gi22
MBMcJ1SZbPMJ/KCUxegpyh6YPfmxZtCsLYO8QmTPP2qgNkIvZ78s45CNr6UzUnv0VPtBXstZ/Eu4
8558muDmnY5+lHGZBFZcTWqByQ+QS0fV0nCf02Jjo3yZ7SrFz6PCL/8LWh1IAmJmwEWDRiHxccYY
ssRI3edApKrAzEAUGfgPVbKR18LvsZHlnnJ018ma2i2h6IfTRfvRttRqt6TYGPHzYO2K8E6XdVqd
X3uw1kdjWrzuyBxjkxUlIJDwbAstajY1jdsRMnGu7Nm55r1IQKqWbeN2hVLcqZ1uUrCuFaKtkfWQ
+Nvz+THGs8XUfuayhsKVuIHjEklp6LriOBHzFVCiBGjJhKkkfbKRFCsIAPzVXaTRzEC3t+Q6t7Je
J9aE9RpSPcqVhaEqS/czqyDqGoPrw6S2Tgvzw4BMJDQ+L0eClVh/YlJYsxTKn6XVw6TOjUBtO3+o
blSZY6ws2IkRIdzMQ5qGfOERi4aCsvyAezCmlTqAisoA5/rqimE/IeOP2ggw9KfOUZSpmZvTMof5
UzLuh+S2LQ2gqHwrCszyOUlNL0bPbvk7sa/DeUcM7g8m6qjq0kMEkuM22vAQXVtdAGkvAMkBLes3
uFFkJq3iu8H990MQpGR/P1eYGsTHrtQT/D4HCscFYlHjW8I+B8UJyO/LS33eDI7k6LGtxf2O9id3
IBI1L7eUkH1Wlt8obwnqR25Ls3ivTgFPNrVx7WqBXt239qGYSo/pj671nhfxtpYdQeedSCdfo6sL
bunoaxo1DwdVxde4mGaQXUY3FrgSMpU2/d4uIxoO7x0ft5Z1Xxb+MP4XJVpMxn/Y4MRmKwU5gWZc
rqYhux/dZ2jHQ+P4MMaSA3B1f/01I/ZbKXOouE0CM2XznvDBj+pdyUrJJl6LG8fZGyFu1KCthlom
sjeGs++nP3b/rBsoPR8gB105m0TdShxpCbDCyQkFHjwGUYd0cLUXbm69O8fjoFl4K/HEAw47T15I
FeThYTRnNAO+GUiptLjiSIb5vSZndiEbiLIFZCDRZXvqMqRQJh5WNtgSaPPa/SwC49Pw498VkJM0
2fOMRr9jWr21N87VJLG9so7QiCB4ji7vp7PO3oy3LCQg8luqPo7jF+22H4PL07qyioDNa2j6UQm0
j1Vhe9YFqUeWKDg+WeK1DvrDtkA0omxGrcRHLEplhIgr5/Wxwe+869EOtPWSa/UYwm3MlOYpuuCS
/dxdp4YkD742d0cD+36cHtnpVQgGmoWL94QSAZSKZNKIvq3/YoGOjeiCb9SdVZaI3F4MwRo39Az3
beASGpSVcwwSjyCpXCAr8AThbMlsZS6MDP6HeuZ1U3WewdCoMiRBtWhs9alk3laOshNzwtkAlWYj
UlT4XK7/zoBPhEY6zZWAOQcHcylT7pJZE9yPWx2YJktY022fpz9B/09Nvhsz39Ifsu7rsq+vHNPI
XC2EWCDnwUEtpj6JlbsMIMHMu0JRfttv8udqOx34vgmcvespL4ln3kXXYEq8VT4A0gnqbXrtI+DQ
Joj8y99y7p6nnyJMs6qGdtkRBZqGDcNj49CaPVBcknP+fK/BCIrpSAiisH7WImbNBSpBI8aro6Rt
dj5DP3hBHomyvzyY8yACOwvREopeKFOL1590jiq1TmBH074yEiCNNbM3vUxpD3VzMnixJTngzrsU
lrTtkUVh+vCuTrUwhEXj7iPxjPcmeEJb5LYLnn+5dH5PHn8VTZB4QOclFAQWpp9c1zQ/VE/RZg6M
AKm9razAcr5PTz9JcOVcHSptKpbJDgNw3PTuoWl/uJZfyhrhV0pTx5YM8RIDjE49lIsbz0A+I8kb
hsmGtGF0A6KpdJO4hYWbE69+m7EdPcaaE2/tzs2eL6/5Oe3EyRKA//w09qmTFg0DtNu9weN4NYBZ
wQ3az1yl95Nfg3Yiwba5UnZEsnFWp9mE0oCzNOOca8tzlxuFiuxzy24a8Mbn+oNDfoyWz7gkEq56
9ZGlZXcdnSCFlaq8XPLc2QD2TQAVGOgqwFdembt4eOvNB7OVVPdX9+uRRSHUO2YIBUUDFg2yrYZg
1gnKEXdh/V9UouBBf6seIlzMHONynJZ6hEq8xEZnGVrIwPuJXADvvkLzUU2eR/cW4gaXfWZ97f4W
W4TbdxipaWSXy/g0CIa7lCv3thuUbqAOktzzanj9O0CxCK5FHJKdFSwpZgD09DDfa9P75cGsb8Mj
G8LhrylKjX7AGMz8i6ZrFRRIZrdzE7hhApr1lz6lyrTvZRqbKyOzQciDBD4SXMhvCT6SxgDfOlmC
u316TbT73Hov/v3GgezhkQkhuCa2YafDhBxVVt63+j3vX1iFdps7vZOE8ZWU5aklIWaODEgklAjx
EH3PfpoeL2lO+1e0D22ia+OWssEzafzzgDvPXXMwUvr1pX7kkvzHN/729IK/JEtRAMQ5Cc4+sTA+
gcBn0e3GBUsDhwk1t85B/clymr1W2/yqjL35MH6NzUaXXB5XdsOJXSG+sA5JStLDrhPe5+pTyjzH
8UwE9HTa/burnpgSnAbYNYfUNubZyb9a5d3+Ew/oYppo091o7FVLb6JQ1rK3EstOTApOlCumWTop
Rod00qC9z+qWu9elrNaz/MqltRMcqJ+yZp4cDMzVfk/9T0PxQ/eRxY95sgt1SUxZHZED1mlg8JYc
qvAAVbuhiYcBmUYTiYIeVTm0N0X5tdFJVmt1hx/ZMU/PnWzodSNrYSea73TLD+vnXnZXWX5CnDY4
PCLIkoy2xAtb2TpxpYeA24c60JzqlyHLNK8bcFSoeaoAQInPSsNBdoDMEGGLNAOMQPrTLKX3XDUB
JORSmQKwSwRZoe3TGjDoJUr9rupHG2Iil3fN2novUMv/MSDE97jV9HEuCyAHiwcVxXQ9uyP5Yyy7
zq0t97EZwa14ynqcVBhH3Ozn8pUwmoYSj1qLNMcmBI+KoyaKxwwjcapXJfkBcm9HQQJuymguI+hd
XRWQMzmOge5SzRZG42TmoDUq6mtWcm22tdcUTLIsMgvCYDJcVqpqqSq3OBKQB6otyS1sdUGOhrD8
+9G9j7dg5NddwACU+CUxn41p9NJBsiKrNqA9sWjgIOknlgajcC5ZNqIEX413iuI71bVRfF1235Xr
6yLM+h8Ti3sfDSPnUZOZNUzU023r0M71TeC56hum7Lqa+eg2lizMWizWHSAOUbtAj4N4ji40JSjL
I+sYTxtmN75e4ck1+Yp9jfjMpASqq059ZE4YX2u5MfSIYc7h14O2S8grMfyJ70DweXki19fq77iE
w3PoHYhVzzDUjR92umWA3JoSl1sdC4pYi5LNUikWjjGHuQUaYZCQN+rnoX5J4r0ZAYr3lKaSG5fE
EBFu4KwbuqJgCPzqtOuLZ9xa89rrgcuyJQ0jq5P2d0Riw2SkOwAWAvDm2fEb1C4oZKwC15B43GqE
doHrhmIvOmtEj1OBtk+hwgkXB48zxFXQAad2EBaT3BBXI86RGcHTtDZNtTiCGV19UJR3pviXHWzt
JbFohGCJHSBXcLE/3apVaqdluAAF2FwETImvnDTzjUTfgc3gSh1ux7IElkQvGViZGgnae6UkgiyB
BYw6We7AaIw7NZ6WRkKcdkYoutWuii1Svr6qUBRuwYxDwRmY0lFi8rv+IF4/jk0ukeQoNCFSdCCc
gkl9W+6Tx+dyDw4T7c31mF9/IXuwjW+1B+3D8BQfTCLK78vTveY1IPYzXAuqOfgjzHZrFK4xl9hs
o3NXoaXWSneDAszX/rKZtR0AHMZyf0BmFs3gp4OM296YGwc7oNK2evinn+4mtLpftrECscLi/TVi
CfuZF1MHTVgY6WoPEBof3A8h+WGSrWt5oJqcy8cUdBK5ZHOvbYhjq0LqJ5oMFG0Xq015lbQVrf+9
yRDDItgI2NvQCRHzE1xH2/hcY0O04HjpPJOkzRY8ODrz2P8j7cqWJNWV5BdhBgKEeAVyz9rX7hes
TlcXiF3s8PXj1My9nanEEuszZ3lqs46UkCJCEeHuVkxr14Q4RbpwC+fipY7JSbTdMaQOqavz79Xr
I7gnQc/g+rWRDQ60riIwvRWKcC1es43ZEWg2VAW/UWoftb0h1TbXP+bsgfmzaEP6lmggVzGbFi3y
j9TaCfajadbXTcx7mhMb0pcTXeuLYoQNje5AZ+N0pYnhk/ukvh9RIq58L1dAyLZasHrRusMzHs0L
quItgMFUuVRo8pYGkFjK3BxyK7rebbj2JMA/kv00hzse3xXGHaWbUdQLy73Y0W+7oIqESD0AA3KW
BaUDCFWB292tlQ/FIIcMSsZZsJAeXEoWwwr6g4RiqGbSh5MODi39lJgpz10L00blgMnx+z56oOmq
NTch3arVkZD1yDFqw9e69iNVFw7upQdH+JvYhoEPw+wXeI3PT24egZsAUT13s2HdG3cAiLcgpwFN
ktuCZKK5gS9o2BcrSwcCd55mLmXkM9uMHUAAntqjGrEl+76SAZpWtxgrI/uO/zLEQxgs+OzLIctp
jf+1cVHzHizTN2kJG5VtPBDSOGljuL36CyLmR4ytb3We/ayD4UfUKA5ptF0RL2l9XqS30i+Qrg64
uWqaMPyCaUjRxmhAVd0WYX2gde+ZyG4Hvqi4O52cszgJkxoFzwW2dgYwIJJp0l4zclcpMDi/UYD/
f2/GiWdGHbr6MTTb4kGoipmuiVmAlsc3rSA4aoERb60ih0B2kxjqPrJZt/RovYgA+GVTxoJiyDQY
KgMnaN/mfa4bGXj+zI0ysnXB/zrrmkxQgJgAdpiZnmxpGg8WQqbbjcFOEOaStlq4OReZwGQCjAoU
1ZYpf5RurtoMwh7RwnWLNN0SEThKfyw5gbTF37NFIKxo0ObDWBcejxf7lUdJDKVIEM1GgJVCwyu3
92b+ECy52rkVoRwCkgjkHejmS8kcS5hRwVfhu6TqQVN/qUJsq14FoNVUlrw6mTmdyFYRqTEfPM0p
nLsdouiFEVrxNE1663cvvTk6arjVEqh953dK/kKbQ2Pu0/YlpAvPpbmreGpZyh/bjJQ8LJMcr5gb
S9xo2Y5oCmR6bq3wRRu3fx+9QIgC3QW8aQEelOUvIyMM0kHNwaiOBryRk8ehfbbbYhUE+bqIaqfW
uxtVjY9MYftK839cNz+3VtCx2AS4aMz2fjvGk1wZ3INmI/psii7262CGDsn1tR0xNyzVdxzWQx0Y
C9fiMqvEvYAoPMjkKSY9QIhx/mWVftBDP8CK+9h87om6VwbN67UarTAaHKnWOUNs79VCd03/MzXo
0sma8y4Ue41pBwRuSw4ouh9qVlvjtuTVkRVOXe1YV7mCDQ4KMcxeMXtj++tEh9qC25vAgix98inV
kh0vRqinKWq8Kon8ei1taLk3KhxDF+20FHRvJmCcylcI30CVbTLswMrWd+7ff2kI2mDmU8XIMohQ
zncdsrwg6pwCDABz0TGuyxSKeHVxg9rA09jwWyvywZpt1wvzJXMuw8bkPXhRML94ocWh6WWWcNBk
gXIFr+gGCmwUSVnfOaoWLFTQpxVI24r8Glwe0zMTElNTInFylv3CKFVr0r1szV921WwA//PqvHLs
utxZaCJf38/LZBfJCI7vpGwIo+gXn5sDpUDTxNN0P1Kfpx4EgIykbq7GK42JTVfdt7bqto2/DrQl
NoOZPT2zLH1KJaeR6BRYrvz7zo/cOisdJQnWgFgs3dUZLwxTCF5QQMZLUx5PUwYQvdkp/EM96nuD
Rw4i/zFUAk8vylWcGpjoD9c5exxpeBg7uqnUJa612cVOo9ET0GGCO59vczaCqS/MsNhR+VmbN5UC
TE/9CI2Qv78fmLymqJBhmAVqc9LpaVjqQxEZK820Zl+ydgVXjbE17ZeS1Vsl7XeJ328WjtDsicXo
H96EgNWpcmXGKCwL2tWwGfOdmW+5udeCTZlsDRVyMttw9FLrzVSOmb0m0YuCZ2PdbU3rrlkqEc1E
AfAqQxcADnmCy0opdqPbfagM+B0R1OfijaE/W+YNK303Dg92Yq6vL3v2i/6xJlcV2n4QPBLw/1ne
urX6JqrQ63vgZZZc3tz2EoYE75t3DCWh86PjA4nWNc2Yg1wKrIgKdyO7ecy04hDq8WNvlw/X1zX3
ioDSgY7RZzxIMaok2avUXuUgocoxSzeAPqFwimodN6CwLW6y1IUMKXTR/eyVM+5iBOK68ZmgdmZ7
usgnzi9uO00tIX8HJG3gjn501MIl0sfpBsj+FcTnEN9CDd7AyOi5ibYqipD5DBzWmORmUeOa6oAs
kO+ur2TuxYsmKJi+AbGBgqTc3TMbw2xBiQf3Vtr5hgehAS2DFJhJFthea/bJBmAqkPBRGMcwWDVg
1DMMBiSGgfmiINjs2jwdFjzhzFnCh1XxP8a64e0lN4RpZCMdLDyW8rhqqItHkH9kYQwiU5skyO2t
Uo8PpuJHxYLh6e5Ju46KPVI0kKaoFOrw57tOeUybXBOQoAxWpLztqPDISDHYV7gJ+0grKCAsfYAZ
p39mUvrQvMnsru1h0mK9J4oXu1RdtU9XhhLfA1wA0AAUhJHZ9E5C1E1i227nk4W6xyXKCuHVnP7T
JtVgjGafrzsdkKRFDS5TqXOnTVBMAk+OMD9bvT4Yaur6MQKe8WFzih5duTEaaN1p2Zan9yWj29is
HR/MuBHlB5/RTUgUpy8WC6Rzt86EYIyh44mHEol0KtoKpGiDjVuXtQzZ3L6J3yPfQafIr4KXyCh2
Bn/XKoyOgzybAG0I6XlwWi9BpucuJq7jBEZFpcaUQxcuACDmIxIfriu1yw2t35Zmmrl6VS48jeYt
4Z3JMC+MN6B0MjSMkybNVDKIDLJlWrit2mRFE2shMM5FCAvQ4Wlw3MbLRIpHvaor4CNOC5eFBE4U
KqyfPM/XRrqUw82cdDQx8cqE7B1eP/LOZQM3ozoShZsL3yerkKvp2lTLGombghkrNlhvWqNp2xRI
xmNlVdqR0VI7GFkB4UZwFz5cd30z657ql5jHRz8Q/0xO6MSJ4y3WltFYZm7Ch3eeoKellDe1ou5Y
tQQ4m01fAQJDvEdNb6LIOLeVKwVmlXwU9qvSafnRzz8b5YvUK8t4N8lGZIA1Lniyy8bMVL47MTkt
/2R5PGry1ophEkpiXvmGgsjjP6C2xNvWaQ6AUjr3+/A3+DFcy0sX3MnMzp6ZlnZ2CIuysqO2cKPs
h1AxfZ6glnrX6UsMczNh4szOlGmdLNFPfTWvGthRSAIKHsWN7d5V+moH/XVHV8KFLZ1L3E53VLoo
nQ7cAe+wo0n9Ppa9MxZPHX9UFS8HhV6+BOwCLgA/XwpGqFEg0QAYHaJwchQcozSyMh2pGyprVuOm
Zd+Xm0qgEbWCZ6D7siZCXwW2Za+HtC5fITdM7hXTHvR9baWYlu4KrV/TWAewpUH9LVgb4zA8kCHH
qKg+6npyDycrNphANqwt9+P+I9b6HDOkQ6CvwjGAtw9YEB8qAWpFj5ShAWII2ubhqjeVcp+o6DDw
6XbqGfEVN21U7dOu1WpLqi4ePDW1Fe61YZRZbtX77NZURGQ6msaKez0w1GdBtOTdVFOmulBQHfF4
BHm46hpc84kDzsho16SdjufQYMeeZoUlfgNrblvL102IeCnBh1bywkMxvXzShY7RXrTQulUT1SoI
yXS4NEPlFIJ0aRDStRkKsg+6vE+dupg6tKBvN0Mw4yvproB7gUaslhgeptDUrS0IBmjrpCEjsNe9
jaJbnwl4YHVo910c2lDICCL2mWsAcwyNZX/FQaHtUt3mGxSfBs9OQFK+h+QLuC3qocW+5dhkJ6ii
IfKE1TQgFqip7zaqkf4WxdDc0NHOK1eLI79Zc78JwV5eRuZXavv1h8brgbmQHSl/YdIwe8p5PvqO
KUCXXDPF/kpMbO+jlVvBban1gF8GQ5LrTgfiFaMexaotAQhFTEPo7IAdbzOf9G5Y1Lu0bqL92HXZ
DvVTslPrnn2IvgCnCcnCNF+XFU6YUvZ6tjfNQU9vMjNnKwKZz8ArkyY76Hnr36ikUMrtkGlWAGFm
VQFnPc4uZLZJ/k7KwQdRFyjdMBM6jAIahiBxzB+KPgoPtBx0w0UXS4xO1guBznibV9AXjMNgHYVd
dauYIzhJy56PjhDtCDJ3PSfafWG2WbFqOq0J0MMr9WPfkWql4231T2sPoKChNDPRyyR0iYNu9t2B
Wjlohydvjv72udMpyxqnJy0QldWJ2WgTihvS/Yj5rQ7apWir51/l6A36kbIlWoU503gso3TIQKYK
ugjJdN7WtqhiJEA1N49V296awWdMUgf8lxsCc9DwW+ekOwhgYysMatTGEgplxgWCmAbT+hidBMOO
3J7KFHVMQ6TIbqNoDnE35rHpDNxK1Q15tr4en2e8O2h9QbMK/TxQhMuVS01JzEqrFVQuG4fS2yKl
LjQiBv/Z15eEheeWhZqZis4MSN7hbM+/aTF0cJsCYgl+ZaBKKox8r6l9kziYFYKAALxI442BFkMe
rKFdt5AYzYTLs0RECmOJgiFRhSIREb3YMmFCSx2fGJDWQL+/vqUz6wTfuWGjwg9gMxRoztep94Nd
sgEMUFGbrXzwGHlEyZ+UvltFVrpiwIb1/RJIcCZrP7Mp5SFWENGwjWAzaTonK3Uk7E/XVzWTJ4Py
Cxk5ngUYuJInrvzC5kY1VGj9mOC/yTDtDQ5Pny3wi83u3R8r8tMwC6OmHbsGygeNjaCqvPIYmjEZ
dRUrWVuBsWkDZfPXC0OjHXN/uGygHZY/V60PFYeUIcIY+BAqtUGi4e8Srv19ugY+Jhu0TKgEAIkl
nYoaHQhWhJAuibR6VZpbEHYho3oG2Ov6cuZemcB54dmEK4bETfYeA+3BaR7wAspSXfcuMEaAGvwA
xT23bhMIVwCChF8RRvEwOrQzfOoMSEJ++m3TCkhnBvExCzTrEFatvQ0DGq58vwgOIe+UlWYkLWqV
FY19L647tO0TyoRDyhagjuvLmKsRnBw3ufCU14VGxxhoe4zD0eSe+V+k33Ho5Sb3YfpE29/Xzc16
h5NzN2WJJ0luVHMCiBTMhf4N67cY+B3LV2MJvDl7S0+sSG9rbqLErU+nu7RQTusiVHnicAnHe+HR
wQE2+Vc8gCiOmkzKlaCUpTcJMi8Dc7iJvhKY2PKRWynJK8m2f7lt37YALQM8FBBR+e6oqd60tt0A
b11yD6IsENCthRMmeOKai4pSFx5IMib5uDHPUK8WLUYxi/vB8OruJWbr6+uZ3Tsbj4FJMh64V+nx
oUBKIsmSDtM+eC2KWHEs9gFUBgicQN8dmgsh6eKMTwv6Y01WjhJU1OgSYEEDN55C9mMs3wN7fEgz
9aBmDIOmyHWMJYaqyyerZFUqeJQZE0YyYo3jnRq6wWOGdz+8+a29Gm+5y3fBs72BBHLndR7u/m2+
W4IJXNwC6QdIdy0JhEICDT8gBe/SNPPcLsHmZigIzndWumiWoqZKH2Fn+7W2Np/C5zD0Ws/Y4xl2
ABP3GLrW3g1+oB/sgPL1Xx0iJFRIp6aysrTBaVpEOqIxLmD0pY+KM3YOXlJ29mIucTHOH9c/lqSd
BO68D6vpRjQqOEehMmW7On9oWxAT/Pg3F8Oe9E5QJQNE5dw/1iCH0mvaY44H1B9WfVsKt2XPYIdr
/XLhVsxd829uODBEa2DzkQIlhagU19PpfJrtKoYAp2gAJSGv1xd0mebjFJ6akbwJD5UoJyXMKFv/
Jv9AD65/NNAAPHaeCY0tB53y6xanv/Cs0PBtEHxeyLe/KRrPtzBHJw5aOQOAHtZHpH/16AYI/66i
C93puTMxBf5vllYM0Einr6maLihDfKlAOTbBTiW3SXcg+UNDF1K178roxYJOLEmnTwWFdxPW05nQ
is1Y2oeoBkuNnunoHxSNp7XQAM/FhqCs0FfVZ2G+/4sNxQrB7w7YFDzl+YY2JRvH2p42tOwcWzG8
QKxq+Org67qd2QN5YmfKWU9yA6YoCag3VOwoO0TmwYjWytJc1fd79nIv/6xFul+pNoxdpWHAW32g
D9oubB3yUP0GFKje0qfa8pQXP3BGl3uAvqyuL28uCk2TVv+3jbrUjYl7WqDmhm3s2ze8XBzRb6Me
zT79awBMngy3qv4vsgZQJIIDEg9PpEPSEbXYQDrNx4amgNxDApVqX+HgBWTpwTl7FYD5ZaCYQrdF
bpamA29IhOaaG0M7Kfoo+LPSrarizlwCVc5e7QnBMz2k8WKXFpQ0QZUHEcFNSJQdLb+Y3f6yE7RE
S7Fwu5csSXeuTHw++CUsdeTBZmgfvOmV5YI+buFQzEZQ42RJUgQFTAizL76GJQl2M7a5o9PSbbPo
BV3DxzJujlyFgHP4TAqIHIX3eIs4Ch9XHfthoCYyYJRipNy1RLQz2nB3/cQubcKUYJxcyCYxBTUE
fpsmvMpeFcaNGgL38HjdynStL64kRb8V6S26UDJcMhB2R7QW9Ems/5k0X23rQitaFfuhcLvP66Zm
EdUYnfqvLemzhiniIIAXwAessndgPO7AZgYpQC+oPaRjHmqNmInJ/1ni3Z/LxIxpRg5kTRiZtaSP
bAyR1rF4uiD9Xa7dVfVShjv7pU4MSF8q1pViiAUMCJp4kX4cai8R+rpdmq6dddEndqY/PzkRFsnb
lDawY/KfPB0dU3vQ4n+uf6RZb3JiY1rriQ1IuqDeO9kYmtSJ4ve+CNwYkthR88iWmDRm9w1cw8b3
9AoIac5tdUELkMoAWyXUgWEK88sqhrcXShKzJ/zEihTYwrLqgESG5w9xZWm0qtHnzVeNitf22mDP
17dvNsycGJMiHMRDO12buOu5euODNq8Cc9/a1p7DAO26reA/rptb2EF5IifDE4CYw3dy8N7kmx4Q
Kf05WEQSzB4KpMUTGT8mEOWqmFEM+hjqU9xOD9a6fVdXAYRtoGrqDPeZU92bG/rUeB+QRF3IJmdP
/B/DcqFMK/K4yXIYrhS2GbXYE7S+8WtrwdXOeogTM1JkMzlg6X4EM2EjQHIJNdK369/psmk7pcUn
FiTXJ3Q9jQ2IA7kj+TIwWSTKbWe/GsYjEW8hqLQUbc/ypei28Nlkx9eHrUqNGEbNAtEMMEFk417M
QwePH0+3PhtursPssaF4gdg/eh5O8uy5mj234NMXEYYwjO7l+kbMHtiTfZBcpQIRYBOgBagJRR3K
Dk9FAT7Lx3Kp2jn3QcF2DGI0jDpMcivnniUt6rTNgctwa+JxyPil47hwMmdfVicmLq6eyQOWo5Di
Brfxqof2oeOv+cu4gTrWJyps8dLDatGgdEhpHqChOXGiRcfmK9v5+xYz3g7K0+OX6kBGTFn//ac6
XaB0ZO0gpmXKGfawfetVr7ceNOvd/OuGBS7GqRUpOPsRjoMusKoh+d1DFyaInbr/Wdtf1xcz50hA
BjFNp5mgnpc9GO3yKgKtDJJx4Pbw4DCN9Rgt4Y6nUyXnUidGZG/FSKGG6CojD0DTLA2ebOHZ0QMr
nSo6VHnkFW21cArnYtupRelMqCSwQdsPi1SsjcBtCO44cYbs2H3G2RKHw8IeWtKBYHbTYi4TxpT8
OW68vn3RF8LZHHkYheweGLyA4AcfpHQa6loxyqFBVdcsq2cL1ODbfiBrS4zvdq7FTtyxbtNX5eBx
CHbuGU3eu1wA/RmtbP7LBA7DTLu13o/1Qg4x50kp9ItU/DS4cblOb5PGCNVJyou1CqqVHMIoPkrN
HxF16iVN4bltPrUlbXMJ0jwlxXiWW4gOAvHEHctfxhIR1pwfPjUibTRSooANk2BYNoCHJ9C8PGlv
UyV2xn/F+QKQJwHzAyR1LhqFSPtYWAU9Qp/mmX3shNnH9bs9+3FODExrPUlZ1QjjpVYKA4EGwjmw
zeoNd/z2NTdWWrY0eTYXWaDTYzFmobeLBva5sYYZg8p7Y2Lo+Fl0v0S34HXnvv7p3y8tRoSNYQW+
jhcpyreBXnmh9Vz3S5MHc1t2amX685MtywDd8lOQU7t5tAMc1VdXhtZiLBUv3KfrH2d2PVAywZQE
ojFQ2+eWki7NGZtocjHs64pqrQNYQawFvzH7Uf4Y+c6+Tpdj+i2pVBjxQWfMrA2axAuOdu6+WKAV
1AmOMigRpGVkJWgc+whhShfbEaLHGWZMHqN/Q490YoVJRarMMtExIFgHCdap9tVD4ej617gc0Ua4
xUwM+OPxDgehq7SOpjHhXwZYoMB1Z8YOtQXaANazgfod83dF+YYbGtcbtFZBz+WZeGVe/wXzG/nf
H0ClJUKwOioxCzOVU0O3ZI5PX/LqvV8ahZ4/dn/MSIExULmWaxXWqWmYeEZsSJ7spdRl9hLZmCCe
QDZorUuuwB/0irQRCjQZeTXLJ5Pv1GyXV6toqXY5F+WtE0OyTyD5EEQhymGoIpLuputeBmVr1O9l
ujWWep1kCi9yEnNqTHINRm43JUbWkPY1zri2nmyHO0Pk0NC5Pzpvb6PrrI6rFXW2+lKfZ/YWnyxT
eqh3eZQlgwXLEfq4I4BDBV8I47PEgqeLk45/lHaRHfQwod81qVc9Kq5yq7hiE9xYK+GJXeGunH4V
PHVe9mIcA2/pPTtbAT/5AfLxz1hJw1HBmWE/tafgNn+FDFrtRE+/lZ/VvfawbzzMmd8sIScXDpAM
Vc1Jj6EWBqskDZ0qRs/3yJqjqD0j/pnQvx0Mgothk+ARIEmYTpZxX2NgG0kzOeM+ztecELexzF0z
lttKs6Hx0jt1WSwwx8y6NaaDMssABR/AoVI6o9c+536C1DTnrq+rDnrKOtAHtXLni53JHO7/Rq7s
ROI2Jkcr9upFRNjkt+Rrc/oLpsN9EoIUVrYab/ELgvyW9JjwAvh/XSQ3YXBT4nxFjz4evNdd6WxR
AZNK4LizgVS35fc9mK7qmjc2HjWgFu4MdJrveXGvlIeQVhBMhrxFHjuQcVgwO22mvFSAnhE9wHoP
jRXJQySMZWlGYdYGwcNnEY8VWil2d2h6TL9m1URYCY6/jQCFvGtFkY4HCenwSGWjil8GzpS26f4N
GdfUDATOB4wiGGg83/4mGvO4JAHQJeVjpb8lmA3jmKS+vvK52HVqZHKdJ9+YZONQp36YuoayYuGe
sjukSwDuX7cy5wZPrUhnORlGq1VULAXvDMcSGHJb4v1bWod0Vn1VS9VMgwUzfuhSVA1hw7CdcGlA
YS5A2tC0xNDldDHlZCNmai6KMkpdJShfI8u+LzXlVqf9gdFmU5F6e33j5mI+9G1R4UfbDTzuknMX
KLtm9jhpFqi5k9Xvgn0Vi4Lks1/njxE51ezRQjQ6G9T+rGrc0sCE+VKqOSONMuGBMEGKUSM0feXH
Zh50fpD5WEfIHZE66Zdyxw/9oVhnBzxu+NFadQgV44rehntzd30PZ9vdwLBgKhhqeUDZS5uooVDC
RIWzkYduazsIUMf4RnRP8S72og1mFK7bmz0if+6tXKgzY0jMBTVPUf6BWkbwq4HWWGx/ZsX9Im/3
7PH4Y0ou2GnGwDrOsbI+SDwejUfehx7pu4Xe5ewB+XPo5QgfpzwyRx8ras1m02v9w4jwd33TZlcC
9A9YYKbJ2+/ZyBM/RDXfbIMUJqrilw5lkzhcdcGP6zbmBqgAhcVoJXrX0Le0JC+f0qRsVQFZv84d
1/bRcIN98Lvchm/BQ/EPCo/6IygYyCeEu6ae/cThtIvfrv+GmXWe/QQpIWxoFZhCKVJXrQbfcAZf
Ve/BIxVZnpGBnGB13dpcgZWB32JiFoMKGmbjzt27qie+3hpYsQHAQaQgeJlHH8NbjYUBHbcYY4c1
E5HJvV7Wa+BCFq7CTJJ2Zl6KLmpLopjGJb6qsVbQmoIYZgvsh3B19U5VFjLhudzhzJoUZSrQoMcx
hzVdf6xRbhgxrgvuYit8bXQEdhTgjn79L0LbmVEp8JiDbRgAGqXAi9wVQYckf+l5Ofd8OTMxnamT
uxHoLE+VBOtSlAffXFdspYeBZ6g3pv8eTxAjxSk/9VQBJASowTdMYk88l6jquBYo//iho7/U4Mcg
nlm7RPYzv+fUJPCq0xmTKRXB4J8K3uO3NcVrCp3F9sMc113BNmn5bIweDh8YXxdJ/WduEcOYLDoh
U3P9gs1I52aehAybPuzV38YPAbbXrfBMN34G/9dB24lVp4LQceEyzTh2PONVVBsszAcCdHH+HcJI
qTOF4O7262FFPvyfZDVCgwM4oOB3dkvX6Z2Nk72LHpbC5+xyTZBmgsEJxX45eqqD4QsNLP+u3zuR
/koBOF/ij5tdG5424LNFSdOSmd0SRdV7oOhwU4m+sfpfQAwOQeX22aaPNtf3cSZV+5ZB/48p6cYI
DBkzmsNUqHmJAhrTrZ1tBmt93cpMzDqzIn0sSD1NaCBYYfGmJ3cVW8Jbz36Ukx2blnlyK7vIzEnB
YSAiLg1eeLsO+QLCeS5zmVin0A6Zpo0vyMvDsFRK3oIw2+LqCgzwDtNWafwPhvi5dtRBbB+vQWgD
MYults/cvT6zLMUpRU+g3qlPVN3ioUFbPMUoyz8oDo7oUxReiSbdUnlr1iQ0sAlYmEAEd/EG0+zI
T/QWjRJUaRLoqUPkBQx3MVinhsaJQE2kDHg/eNePycxXBHXvH6PyOlUWDfHERJmN9zm9V7Uv2v+6
bmImCJ6ZkNLP0g9GXfQwETBXHZzScuguAMx4YAvR9ntuUnrFnlqSm3VVW5tg3oAlveiezUbsI3/i
kYJAPQQQ4lr3av2rTN6p9oTXhKDHtA9BEIS5G+aoMWTUzXAH/kqgZUsvoC/EV0Fz+ItDmgVDlE5r
Zvd9Z95FUFa6vkEzDuHsZ8tJCm9Dzazws1vUM0i+7rRXG/OS2eq6mdnvACVIzBTaIK+Qa5uBEfoF
cFAo29PReOW2nf4McAwhOmroIZ4hJjx7nVGQM6lAsEYLi7z0RyY0fHCHNWpMbALSKegSkULIiGNi
K3nK1UOWLKzu8iDj77cQnGDCBFfh9Ocn7ihtQUvoR/j7KzRqAdYD/jJe2+r79T2cmS6EGUycolKC
Ph1snZuZBj7M3IRiQ8IfQU3QxWtV3/SBR4MAnKp35uiJ1rHsY+2KZ9NwatcljlmAE3TBNc4tlwKf
irQDYJmLYek6LLRoIFiuyH/nMT3Wg7IZGrI0KX0ZFsFzgn+ACKRojMlVxjrJNJHUAkW4wTGf1U3r
qa/p3j9aN2bp1o51k35mbnpI9kvaT99sHed3GZbBv6ACvQ6yU3lGelTVRilUOOCO0jF0FDyvvzSM
Gx4AG564TpMas/z1xHzKc716yPsEUh1jqpW6p3Ge3wMwjhw7SCoO+RO7op4OXpRVV5UtJuRpk2YO
WAECgGBFHD77VlM9d2OOb6erMdsSP1qKx9PBuFgPZr1BRYR6JpCI5wdHNGlCjahEp90IUJsprGaV
2InmWgpjjiDpcSgTpOgJFCGQZy2NM15i65C4AUONtxAaXpcwCM1PMGde4vJHO/LT/9Cd4qigRm27
xg5MwO8tStRbIFczZ5/eGbdgflhIRy593Jn97+B3cj0VDRRPqg37efIV0IPPN63/ZqYLqdXsrfiz
yu984sQKgM5tZE5U9Kx6jMEJUEILT3u57gLmrgTwfSAMBCnIBFY7/5BNBYbqQm8nEFBxTxrzJrT1
DfVHhOjcYYq/EKAvzg0er0h9JxlqOB3LltKsUbNjkBaElRsrAOsPnj7E4ETQXyIl+an5mssTkHXV
Sxn3ZTIymQVYdtKsQElYdtcmqLJEQaPKLcqtDwV1bdPaawODC0j2xt4RmmOlS334i6832UT1GZS/
cOOYLjjfWQPC2xmxsVRbfzSJB8Zzh+q7619v1gZYFykw6vhX7mRAkRc8CgXWldDgIMiGtMW2KH5f
N3KZt04rObEyBcOTcxjVrEzqDlY4CIQ1jGPkefwo/P6uMpir+SWm18rSMyaoWmk+22W2RCJ3cUil
HzBtw8kP8IFB1fIUqkV1PLwDV+v2I/8FFtetimnIEjzu1xd8cbslc9IhNVOtBd041puFm7p95f1b
zV/bJbWkyyrqt5lJ3dLG3A4YFKVVpWGq5U1cAWMdf44q+0zJsDItNIaq4Ngav1pROrxBvtfofG+A
+YClMXcyUQFlQ8PIKfrPgmk3nIPis84WGlYX6dX5j7ts9NOaBz62vAMXBT+MbAOYvm1WSEQiD+j9
6zs+f46RgcAjQNFLprAndl35wbQVGahSiwwUPkq+QwltgcZz1vtA5/M/ZqSD3Btah+oazETtW13c
NWPkDcYa3MPukG+jEb2gavX/W5h0coda80XYwqKajlApDhKHDZqb1/3fU5lPd/TP0qQzC8qXwtCq
aQetl9i87VG7Avxx4WLM7h+milAb0sDsJM8oGlZccA0AR9dPwLkRv3XRbQCGl8r/GPnGFLVT0SWO
utm7CD5oBoHWiSVPek0kRdNQaH3B95hrJtimq0A5czM0S9Ch2RPIAKkEgy34KmW0Y1wPBA062DGr
AfKku3DUVo2yBOeZdWQnVqSvlDKjtKIRGyjM4phVQ7IOauWHVYPOhJDmAeClpcb6ZeMZF/l/XxEI
8BDqkUz2tR13NMdcJ1N+4SkuICiNThrzBViIWsfU8YJ9oiXqASsS/gxE75i5tdBwmPuGpz9BioS9
HiZJFOInWAKFhxC8x8bjYPT3ZfNw/bYtba9kKNd9gsHwrHIpZrjy5of4ZpLgu6wJ9qhdLwTfWRd5
8jGnPz+JShAViGgjYK0VO0V7icq92YUPI2Trc+AOdMY3/7/VSfEiS8c24iXsJVW/Ti39vqAV1D6S
Fa+j2z4H79h1e3OfDa3K/1wJOQSwmiSWxXElWq1GrfK5rL6E9dkv4bvm04sTO9IVr5nPoyKDndom
P6s4ghZFlCkHqPQeSZpCobTvKUhre7Cmg+5+VZP2S6mLeCEzXVotOf+aFYdj1qbVlsqaMK/AWGsD
OE6/SHw8e0hBhw4ng5ImSF3PDYEvPSX2gM8YFjepWPfxg4ZhEFq+hUtd9NkDemJJCnedYtnZ2MOS
TV7RDAI9WoaJKTA6NzFzgm74N+cFZIcoaZvgcJQHTw2lS2oORiu3FrDENS/FG7YeyQ0F8vlfHM0T
U5JTi8q4UAsdpgpLe2JgpIpMVBM7uivNJXG42cBwYkryKVWkZBmpsYlGYD+AUhLz680/BqsWVjR/
C07sSN4kMtBR78ICATxY6aOXgUOIhIWX4WyI5Bl46hRSN0BVL0H2Zs/9iV3Jq8RW2Dd5ia0UOgo8
xM6dpPwf0r5rV3IdWfaLBMibV5lSmVXL+xehrTzl7dff4LpnplUsHRHdZ4DGNLCBjqKYTCbTRHTo
Yy/cgWg8l3I9YEnDSlzmyBlg6AV/vTT+Ki9KShOHazYZf2Wl5KDp6c4cw0Obx+8ByZExbLrfiSah
xk5uIlNEz0fjJlXgotz7pmL2dduQKN5FHuPy97C18F4wSAmSQ/rViQ2aY8eEnH0W6Z5W7ATdzTDV
2gz/4GnAqYr8P3In6I1iLEooMk0ZSQ1MsQBZPTE8tZjcuaxdXCkcwavVl+8SjDGrrBcKE4S7DcZK
Tkp/AoubGt8MuVsYLyA8zKy3CAWA7W96nVWkIcdigcwm41HaYuwPmKp0JPFd3uJDlm6bPKWKrXeu
WpxDcZ8mXgPiqvY8mXtpOEbtoxF7tX6KQ17X5toJXvwcVp5KECAKoWT4OY0Wfg5p81OXU78cA06U
Q70pa0rIQ4sK2q+pfCwT6ktlWChxAZjEQFuFTj6Qs/uH+GYJwbg9K1T0ABM0+LBJYzfqqcHlPwv3
UvoaiN+2N3HtllpCMUaqWy3VQcTBqCG2FeUPjVDtSgM01MRpCs6XW9+gP1+OsdG2iYI8Q0+PA0cE
Nmg3FNCQp3LefusglMgYKUOk7ZkFpaNlxo2AU5c26EdJIlB6B6dSIZwtWrtzdXAl/geGWUsdZ0VQ
zQ0e9eQ81s+60Lw35LbI2p0ujjZCb5Vz665eHEtE5rTNEDMSkxaIHQHNZbG3fmFxyu1U2sdYgPq5
0/V/T1aIA04FlL4IW5HQu/TiLeLQthvxLcWwvUnQciUYg5e1txgjbhVOaWD9AbMAY6KYMgtJqMVY
X1wq3giyzihHQ3RZO0G560PJlnqMhrwW1gMmViGi2Ul2xnscrn/jxW9gznZI5gwZXyxY120r+BzV
RxCt5S1oy3GDgXx/qG1TvWt4UyNcXObAQ8QhMpDkxylEbw+qB2L/UIAZRN6VYA8VstwuddA2qa6E
yGD7/K8el8WKmeNC8l5IyATkEpl9sT/O+uj3vBfNqsuE8AYVD0WilCUgEQYwiwth1zjyLLpgPcCr
qe3etxfyFU9f+eUFCBPYD1bdGtbYgm3WugugySO/WZZfCze5etvHoKF8s2S/aW/N4kdrcT7iqjNY
QDPnRKhSVeiR23KUrHU6TbRnUJ9EGEsAhahu7UvB4FVG1uIZ5Ek0yPGiMAqew8uTqZUkEcMZiEL5
PPXn1rKNeBeUg50pld21e/4I91Vb+Vd+4b+I7O3am3LWTASIveG3sqcX91M6Y7itcElEWYgwW1qi
vsWbOFm1TwW6LWi/RPMQm4rCiE5KtBFlu0K4acaHNDiT8LBtOavW+QeCrb+HHakKOo7kVJBHiYzS
RdWX47w5q2BbgXIpGISMrkJDSb5OCzecTlH0a3sd6zGgCrkSKnMDDSbGDMVQymLBBEqWRh/4uy/V
5r42Si8JZnAcK/6gPxDUiBD48vhQV0/AAppx3nOd5zOaEAAtvZZjZFtZbw9xd+iCD2X4bCqe5tmq
/S/w6Adf5GQqtB4kQ08/qDX7yjz6YLb2ykK2c6u/CyvdpxWDOJPc7U/MWybjp/OxHxWRwsqW8CoE
3/usiiCvNu0K5VPqc2+QS957cdV0UCz/mk1Hmy2zqV2k5lY748vG8rST5RH6ceU5BgOYac63ifQS
S9N+hC6XbUxxiTgbDbGW8CamyP01gV/ovLHQ1dNCyXYldDeBsZnxPCr6zrtEM2tnrkY/k7vHMeJV
u1Zj0v9CQJT1cnP7Eg/SOQKE0tmDdovHS5L6popxak5AuvYmRnDzP2vB2+ESSOg0I7dGAyEGSMtj
tOl1UCXBGMmeRLyM8Po2/oFibidMxhexSLexb/e9/mAOb63EuxT+FwfwB4SxFaK3szi1WI+Rh8jm
gSsdjbRpdoyDFqoFHgbEZfr8bXiFNC4wc/wxI9CVkMTD6sQW/LVoaVBAE7XvMYEDSYFJ3yvVbWVw
QnDeJ2V8AIToUjMRAEpk10DzeRD6RtP/i+fGdDW4hPEHbZaXJqKQLB9Num8EDRZjXPrqpHug3XG2
HcuqyS9gGMdSyfpkJjpg0ANld+X3GvNSYYHOs2QXBCMHbNXsF2BMzCdZrVHUE8CqidhTdlv2qjOF
35pi5rhLHhB1pwsvrYdSjTcSgGJynwy+hEUZqMHFnBrmqiEs1sO4JK3EBZAmMATRQP4jzJ8icdrl
VfO0vUfrMGiWxpwtSpcsQVlVFlHezHBLEgb6BmVCHvtpBGPO/w2FcRQkLesQSfTaGVttL1nRM6TO
/IRYnGfy6k2GMfL/LIZxFV1sZGFnWvCxePfPka8GxNPifYvnZBW6M+/1yvt2jIOAENygdgXgMJQY
yU4p93YS83T+eGtiziqSNZGlj/h0OTKTbo2mjARc9/m3ODNnr0WvZIMppkHxlGzunrd3bfX8gpFZ
hbIJHf9n1ldXTdbqVgBo7YToeJRqV2ldJXJE6V9SmWAw+C8Us8omQ2mblICSlO5GCScIKT2OOYkh
pB1+7+vsoITgBSwhNrK9xNUtXOAyLkoV07FPUgGxD6yjA9MQ2qfDceAkMlf3cIHC+CYltYZAoasz
wTidPZZgOJHA3Npqu7K2vDDabS9q1UMt4BgPNXd9Z0k5FpWFXo9EcF/6SvOp6h3n4/FwGBclZUNv
ViKWJaN6PtKosYqRfE6fuiLhRYw0arl6CP93TRIbPkEOMg9iE1hW9BIPhwhckimI1jtnHgI7S59m
6/coPhcqb+rxeqScPhEXwEw4NQp6ps85gOPGRKH5dxNY4c4cITkDVwZ2bz8vn/p+sq3edAcEq2UP
Bg4o+sgKeKl743FUq/spF3mVnW2Tgrr15S1EWkMFiQ32uE1e2v6kmQ9tER2T7FXXP9Oap4q1+jLR
MXMOTRPMgLKtWoo0lWWdwQnVmWhDFQA65HasNDaRDiP5NqGhwor+5T7/GquR8PZDkHK5wDENZDmu
4VzxQMfclNe0H43yq+IxHa9nWBY4jAcQuilJmgBLM8BPQA55DDK8H1m9z/uHSfIl+TCWP+vupcoe
MPrCCSXWU2R4C4gonCLpwbb2qZ0QtcMA46pbT6tPc+eBJNtWituyOFqtmxh2hz6qEKQh2x6Ceu7r
0/Rf3K/pxEUMQ8K5mvoUi54l2c7QpRWMvAO7mlr5szR2inLqhTbLJECYBA30WEVp7HVEsphoTCGY
MnU7fdpl4V/3tn8d1z8rY86FQQg6lXuYjSYY2Lruda4zf/vjrd8ZfyCYKEPT464RG+qKinMNOcG4
eDZw/W+DrJ+4PyDM3QuWYFOYwKTsoMYHEexDQ7kGZMVusGH6+Nimx1nYb0PyjII5cdkg5qSTAUkC
9CEb2TEoyOc2xPqN8WdVzGHTlQBNGSaC2grtwKQ+k6DwO/0cg1HqX4D+xBPMHkHIZghUBe5RNTDN
nSehI0MMoR+JXZjq2zbWqiteeBDmdlfNSm51anIgL8p0cGOlrw0q0J2560KMlPGmPFe/4QKOud31
spGg/gK4EHJk8a1aQqL9jmgc17RqDAsU5m6HKKCOsSug9Ol80LTup9TJnGh9eyEoO156+ExMrJLE
gIir2o0QnQjo5xLus2q3vT+r59WkNR9JVFVLZuwaPNpym+SYIJTH4iyoylnPxVe9Nh63Ydad+QKH
MW7MgaRdoMAvKMMbSlmS4iXxTpEgYx96Yg2pqD1Y7SKwk3JwqS1fOfMFLmN/8iQ0TTfTSwQtVXVf
HYNZsfF4dAMy2iStvcj61pDoR5m0dlkZNumaG8NAJ/T271jdzsXPYOxSCWaiDC2NSLLuWKrlqUFT
Vz6OtizwxpDpirZWzBhnbmnlgNdX7XT5Tw2GUyd43JW7ZngD9SrHK3KWdcVs36QBUeibMqx3YRQ7
wLImR1Q5nnHVidC7i0pk07f45WFQ1VFPjAFGWk2+2vxCp06JQcdYdLX2pRYbzulevV0WaMxeWZ2R
tsaIvRKHT7l+0fuTbL0OQYQG3BMpd1Pbcc4gD5DZsbQJBLUo6PJIYoe6Q4SzVMt2XdzmChTlPYWX
Dlr1X39WyMriaFGENmAZAwwoKYCx07qZk/Z52+DXW0UWGMzTIGjQ7kNGLErMxAcrHiwq5ddjQFXu
XSkbb6shuRPb5ketDGjPVueXJpgPAu1ereO7uKYMbXWWeEWmBBBKRmPrMBVgBbcg0Mn5pfLKgaFK
crRxT6MixZfWlQVCK+YGGuIzBWX9JvQxs4UBp6LcywkmK6v0GPWtr5YpWDHhqZLhgNZbXhLomjwA
34rKcaHVGzyV6lcovog6wxIqox3dk8kBTSxGOR3jHf+HRjHjVmvs1vsQv7eO+CjcEL99AfNL9iDc
TP72t1i7DZY/ghrO4ke0Ctg4oHkPSwSd5ThIu0J1dMXgOMM1FH1hGnRDFigBRgUhYgrTSMT5KKBu
lJXqbVhB1ffvV7PEYeIcCCUmZWLgICOLu1eCwquMxga/Dgdm3TuBpcgQUZ3VWe4fjMsVaGvDcgz9
pddnu8ndrsVw5eSBgUXUefPs61cpBq+hcgNOU4utD4WDMQapCkvJUiczJrvobnLUgCEVMUbngUBa
LbEFjM5Aj277e666jQUwYx1hbAlZgYYNZzIqH2qL/sAbB1q9TxYI7FGMcg2hFD7laCIEnnelDhk8
Y19AcnZ7KauXJPj+dBAyW1CdZ00jSayxGGAaJHrUKi9Gw4WIqFT1MOPMgVq19gUU89WCUe5FQihU
9YAxFVtvRBA0J5w7hIfCfDkoA0OBhubqhPjGQmMAZOwzLgHt6kWF5mbwEBuKftUHDCFbocIIExou
QIgcxjcTJDNE0PE0d1bmJVDBqxTOzX/NykzdItTNwYyjGhq0kC59RZn1aZ4agGyJnZ61x+lef25u
5ftgJ7pUXAxz+v0h/I2gbttA1g71ApeNbOQ6JYn09UaaD6bhaWicTe7l8NRJ7pRwylrXQ6+Xi2Tr
DFDfTHsEwrgrfcsOPSO0Q/h/iEfe58ccgmrWbL+JdvZS7SBM3NpQTRQ4z42187Bcrnz5mVFEVmJd
hfnM465LTtOE3PKzWbu69G37u64WDpdIzMnTcovIQwgkOTnBJXdT5yriSdPQWaLsa31XQR+34iV9
VyfylqjMITTNPpR7AV+4sYvzjDD/CRoSYwgZHTt6a1+Cx1Or2FDOcL8FXsirbis8Y2IOpzynsdgn
dGDUjnbBs36fvDWu4cUeqnB+iA19SFzThbD0QXusXOGzBfOE37yXsO7SafYImyzQgSaHvfJR78QH
4RTz3klrrp2SEhi6JUMUhR0WziBfmkLrGnfYeBvEI6gXeNfWmoNaRlnMvtckbzNxwuVBoPgNhhQh
9wPuoMJqwnKJwuxznWmxOtMrCkO/IjTmjOwMtgg1+ql06KXIBOiheJX4Mov+YO20SfS2rfvqGIG2
zvoiH4W6hYW5tstjpHet2lQpGIaLKTMgzCDF8z4dYulTTgMhciq1CjI/H7uc4yavtg+keZgFw4Ql
/gIKSsZLgiqIpPoAZkASaYeiOxtB9beRIf7hLxEjpGJBcsB2GgnZIJhqB943MU1zT5uhB6XXzWgH
sfFr+xteGQpFQigOygj0NFksLd9cWnoqCqD4TIrGhQhXZ/ilXHE26iuvcfFKBgooOykxOLhDQNrD
7tQYRjmVlQHR2eSpZ9DxHRSXnJB2xVGcoQwVuaNjF8RBtor47rejY3rH7ZVev5GYH8FYa2yUGmgc
JzCd+OACg5Lmd+sUuM05PhQH6wy6hZ/prxvZTu9K13zcxl6zmOX66S4sYnC0lUZ1WlN9Fn2yR/AS
KcN+G2GFGePyE9NgbwGhVLXZm1SOEYwxiA3Uz89kp3/80I7m3byHlOZDexN/5g/Fc3s7f0dqMFQd
yQs4983KibzYZ/rfFz/CmMMIq8OPAPVZldwn4k5S9nl+U4BXenu91+3MzG7SW2ABFWYiAVkAoAw7
+0AXrz7a5ff85aZ/FX6bexVpac+438Zc3UVoUUISAGRg0tdQzgIyJSOZzAk6f5EE/rzOcsroxzbC
ClcRdnEBwe5iHItEmAFRZK50hxa73G9dyPbePaMA8wNTPL/157faFiyn9nK/cofSNsFbuIu/67fd
KRE4X/nqhYCPrGPMW5XB6wo2ayatkA6JAfFtBXzk0lEejkT1JvN3AXH7v162BcENsBuLEiQ3ropP
WpZ3UyxaMN4kLnZWF/Z7gjT2bBtE00PXsCLzHIt5dBtaUVe4dZFXt8OQZU/xjJn+LJfzwg/AOZvY
VYVnhawH2ZMsmNWNnIzQfpTVsdqDMg9qas0wNIGdFOBr8vQ4nmSwQsXaE3hQEhSpG1k/JE2DEpGQ
SQJxt5d5FdCDPB7zWriqIIwH5mzGCwZTGgZ1jVUqqSZ600ACR20a4TC0FLBqQZ8nD6qvTd3gI3n6
163oFN6EKjyaHKEUazGHMzeGIU5L0KLGslztWiMN381Jga56UPMGG65vFUDhjoR8AnKIcPuXh3O0
EikhCfiTsw71aEMi8SEqdROvh5HHjb0GhZ2j4iKWIuN9eQmVlIpQDBlYAKOpbE6FqZcPMpg2vpul
Eo88O5Xxj13eY1C3wIANlWeFID3LRTJiXGNoygrXlEOerbtiP7qa5HYZmPMbaJ/foDlvl96Evulq
XubBEb0Rn/dWWlnwxW9gHJ+Udu0QDvgNfXKjaa+R8ZGSf/ioFxjMR51SMewKExgzuQu6uzraJfHT
9mG4dqYXn5J98tXj3LTCDAh1nnaSlO2niJdaXoMAvzZmgfAH2p/MrWsMKqnAEUkcAbxNsW7cDyTl
rOI6BP6auPiDwTjsvgU/UysAo/KyyEvu8xfzRjzIoScdLT+ypdKGXPbff7nlsphz3MRGBLIzQGYz
5L7Ba9Zz4tvrRhNmUYyJhXi6FAJFqG+Mp8iRa7yPtUfV1e18N7iN2zvmnXEkjsibUaL/MHu+lktj
7E7IjNgaI9CimA/ZPc1cO+aHdpLvY8c8GB5qODvrVXrtz4HDKzKuIqsyGICQbZEwrH/pRnStB8N+
BWS9AA0MeU7eCzDIaKOLFKM4ft/ewZWLAHNt4GejxN8IvBkwuBcr6+oWVMrS3dTTyXxUZ0Nn1KHM
4k8Buut5TW1rTgOBNwaEUM+BMCrjkLskKqyygFodQegnjsc8+YZxoe1VXQcLQFhg0OO4CI9qpRbw
lgGGQOz4d9+8iaGbRLwDd9XMQTO/ePhh9hnKNng+X6I0WmvKmjoSJ3gRj+WTTs1C3lUm8gkTp3Fk
ZZsuoJgFRYMcjLWAAXI0HQp6YucRGD4mJ7JsST/VmlPNnLzQyhfE0cL7UTMlFfwpTLiVab2FvhSQ
p5blXaUMdqomdo8iXMmrwqwCgV0A1QQFY05sEj2U9cogaY+3Oia5pliyLVARYkTOa9TqcdsqVpyw
iFzif6C+MlQLqwhKtRDnFlATHflvyN3UlR/bECvGDYugsmNgBQQHFOM1KjVHTFcCYuhDNw+U+xQa
jVHKK9es+XrkYqFtpWCiF4zHjOPtkJEfwmzK0ei36+bHODsJyWsoHzSwOceoAlSneXTA5VNm96Aa
2F7jddaSKg8p2CtQvmkKgvFLu9dbMFpFgZo78gMSOagX3ZgHL/VTv7GjyZ521oOAdyyYtjv7RfAD
ztle20WkTUVkrPCGl9mnjygIRh+nWu5ImHzIOxyJeLe9wLVNxEgVTTqjTgDii8v1aZ1WBDqeFhhP
fdWK4yw/cEPFlTcjviFm3PCqAYPklXaIGveTnks63qbaKR1cyya73h4f4vP80CKdLuy+yftqv70u
ee2sgVoR3NgmeLKv2trnUitarcLCcruxu+N747WJjTZFUIh0dm7f9a7sW7comd0G+xoE5YfcSUFI
b4dOuOP9mOvM7Jd+1Z8fQwPcxWlM57wuswY/Bil2ybKT3g4cZLnt9j7Z4TkpvhuPkDzEAyl2bn9y
PgT9t5nLHROqf7AZz92h+07CsCH0Et7T39PRlUKvstX77uOH+XP2xz2qDvvhRjfs5MHwi8KWHC6j
wqqRLX4CNfPF8rtKTcqa7kXhWU/Ke2+Dmfys+TA6Z/SE84P8UHL6ra8z8FQMGE8+jMtDXQEkuwwk
LvshrCnhX+tPkTN5zRl5r7um8dL7kQO2sjz6SjchykS1K1lxpClMi3qukYId0r2YC/Y872NIYG3v
44orgMoLCkTwggit2QvY1IoqBl8eTAgMbOhThxI7B+HLmzCW8jVugksQIQvUJC+/WQAthoYUBmjX
bxs/elMHO7iRO1t8uk/fIy9M9khINPb2staOxgUoPccL25CFKCdmDtDBafxwL9km4t9981G+GWd5
L99hqrreRef8JFFuWw44tYKrFcO3Iy2AWUTEf5fghjWPZZCboFp2A786JwfzGKr2+F2+R1j4QF5j
VzvEH+lb/JT47cc2+IqDglQBRAMM1GcBzTS/5RXYcaMgQmxIzkF0G1dnw/o9yBw/uGI2YNcE1wE8
L5I8bBOumcakTQka5YfqVVLf9ezvbR95BoVqgqGt5CrlQJqunVJQHWLQvrKH1JXJHeY3tr/Uyi7h
faDA8jESruAuvNwlOQtUfejpYw/t2PnzYPqFATKdg6g9BuD4EcCavQ245j1AbgP/AWUldLuzDYNx
3k+C3k/EaVt/8EAQ8c3qXWInNkiBXQ7Wive4wGIOgICalBzVwMKsS36bn82f0U53u528k++cyI7O
4neR99JcsYoLTCakkooKimESMAsvApF0gSsyclO4Y+Uc3bb20Qx5X5S3SvoQXBxzQZQwZtNBxsbA
BfxDfE1DMFZPh8luXMsLniQnO3YHHm81XQZzvC+WyRjO0MgFuInoMq2nWTihUXbQHaXNbYKiPmcb
6TW6gcUmVoq81/R2BBaeYY0Han2UGR31iZwS9954aJ5Cjt2sflDM68FK4UAkNkcMoicCrybCWXZg
fMR1k6jPFYq928u6QqE87pTbAg2JoJ1hRYpEMRBnPFJQNG5TW5rcUsIoBo9HgwfC2EZVYnQzGAGi
BdBXgKqcQvyG56iuTJ5SxVNFYTzD0QPMPvJEaRj1cQRXfCLD2BV3CEuOCVw59C8EYIAlnVJSM8/I
tivLuJdBczJWlksq17QepcxyxO9/vSWIAEQ8t2XJEGWVfs3FSQqKusQ7sgS3PmauMjBeDtNb+NfP
AhCEqxjLl0TsOh4gzFqEpoi02gCvNomUB6XrXY1Ivhxy/NDKxl+gyJdLmbIh6JKAoijpAZMkvhR3
d4rR+H//xaAiS3U1sPVI/FzC9COS8voM/eo+027aUTkbBqZQ8u4fYDTkb2V0F4Abjn0PT7Mg67WG
ungDcUQENFRaUODxPNKzcOFmsDHQJMEtiPK0hBv3ci1yURFk9CH+iXzGbrBir5gnfwh1t8mSx1EY
3CjiZb6vrl8GkrksEhMt42MLaeY8VtEK5cXltzBo3XRExi7bqbUPVaftDbvy28gao4CBMBQyB5A3
YkzcmAu91FpUVE0TDM4pniZDianC0tdn87EPck6MdN1sSPEQ8SKxhTk/ZLcuP2oUQDS7ywfIG6Cl
oMu8Uj/mll+g8QtsxOmrJD1E0bsVcirja6tEJ66qIqWB4ImVc0BUNcR5jWSrUh/DCHrnICCOT80I
UcCek+FdcU2o7iHOlqlKBR5FlwuUSZrNVQEoBMGHXAluuizFtEX1u7Pah+29W4OSERCi1xi3Bi6n
SygVTKiD1sNaNL0XMaxUdmczmtqbsqkEuw2nf/BUoI1GfyPmoHVa+rrEG2SzkQIq6V3LuoceO8iT
oxzJS8Ss7ZWsiYhykYzBCAG9/RdO17LSCdaDGmIhpQa6NUPDnjPyEEsg/C9IsZsIed/+juuICl0b
vd3ZWl5l1H1WV9C7NXvtVzaBCkat7DmsGzsx013DbV3i4dH7c7HCZmzawoiAV+bxbzFqnYaMxxHd
NmiHfNBrXry04vrBtPpnecwRn/DOrLIUH9QkkPEVniVd2xU8xcFVELx+0CtEaazYJmJSTBb03rCG
MZUPlfLQ9pqnS+nf3/uGvEBhvlyYd3Wa0F6eMZJ3Yh28d211VuYfYVxzOiHW1oNiK5wi7hewaTK2
rsyYVJ2TCZ64f8wGywkFwY54znflhvnqe5XwP1TM2atfTdSpDiDHgsZ1yY3ENzF+C1BlJUHzUMXf
coPjL1bhwPRlKhCwxbgZs6ZpjCBAUdJbcy6PRnqTKT/rofL0X+UQHnrlaftUrUSBhmKAAx7ydej4
YBdXi0MnNj0ijtSyfgig9VJIzHkRrzlAhGcKSj4I0676h3GIRFVu4GuRxjmIHXG7YfpETcMWLY1z
T67ZA6I0A6UlWvJnC1qxVOENZ6BtJTH26KS3M3FPR662P9l1+ha34xKFuTx0Nc6JVWFBbabmP4VZ
04/BqNT3kP6ZXiRhNvaorpQ+ulYyJOeN5pSUqJVjuDOx7mRr6J/03JOH/rD9s9Z2Ep/YQu4GXHFX
M31dVs4ki1Qk+KzgXoEs91i9bCOsbqQCQUc4ELyx2PZ5OdSINdUUIa7S+NiLuZT4oyKB5SApteBb
G/W8TOkaJNUFRsyDNB9M6NIJB62iBI0GJ4xe/fdBfJtT5aFEPd1BmWW3vbrrHAezrczBs+JJCyId
xiNU+yAbfL3z9NkJtcjWE7eoFDSU+g3vHl077ehqwlUNGSlV/orEFreMBKFqY4aUH5Rs2kMMQZk5
7m6CbNxPcGVB3R1TtXa3F8qDZL5pX+hTQEJA1nVlt6puj+aPNnCzMPDQdUnif/BneF9qxtcj86qX
v5+mXg0F+LOWxH5niO9ELI9FiZqsIZ/bCZPwueFtr3DNaqDRo0gmQmX1iu8rquZRSyyEXAYKcOos
QjOPnNQCdRZT46TiVkNlnDfqPwGIP5cWKhtJqhUdLDRA6UZJB/TpAzfcJemP0cD87m0VPBnyjjvL
surqYDGwGRXdRixPQoR22TlVaUtcY9gSye/rNt0F3KnxtSgI2fX/wLC0CI05hVCRAoxYh17Yvgoo
WlTFLppmu+cxmqxtG7RqsV8oq0O8jnmWhpogJTJkxxD5Bz306syfVjUYjtCOkT1Zqb9tJKvnfelb
mEdOCHoSNGxht/ROuY3rx8I0CjstBj/Twp08Zx/jrL3X+R0m5zk34treoQMCFQkEzkjIMTZjVD0J
wgQ2k1Zaapea+ttq8yMqyxUnElu7E9CTBlf9/6fUGJcWtwop5hHC7uhr/CgqK7IVrpTr6q5BTgqP
KDrDqNDFLjxY0o35gNYj5CwwlTZksl0kCa56UDRyiUmuei7gofHWR4oHboRSJV5CmYUwzcOMdj69
bU3p2FpKmJ0RbJajraqDpftRnzSmrQ9yequ2WvQoR3J3Mrs64uRprteM5xw8C34JUiiQf778IZoy
aEOJKMBBJcMbdAiFg+qz1WxCHreN9Pr4AYhOF6joWMckFAOk9IPWKRYy/UFzQ/TPEYT6GdnjqYqO
Mk5YQ/+py0TKJRRd82IfIbJWKmDmIeBhAser5VkFwiheCMEDYQyy17SmgoQSKleYuGm+W0Jvp38t
Vg9SA/QywSsiXwKtWuZ0xWZfi9BLIg4o1lw96/e5ke0UgZckWVkKWq/RKGwii6BcMdZOEsKFUkK+
mTTGNwy3+kYA/xGW4V/HtHh3/MFhaWsVAbs4KCgU6FCci0ph1wijF2gSxx2uLsfCFNDXaCTami63
X7BQ4WkqHV9tCnpHNAsTqmQFsduOR6y/4nghW4RAFXk7ZHrQ1n0JFVY1znBmgSYGbNe56ZmGkyZn
s4hds/7Uy2hnSpUz83rIr8MeWu7DSw5JXIx+sHQCetxESRAD1cyy57KuX+USt7SIHhWRNLYmgAA8
tLzt47viJyQ0iOkWVgmuKLZQ1ythknVzXDiBIe565Xs2Df6MWGvSeHSt1zlJGOIfJNZKMPkZNuMI
pNZ80UwLV6gnBJo3j5+ajNDEq3jlg2t7gS9GmwxS7oZx3e+sxSVoBVGrdtK6fUFKAZy0cuISaBtz
wtUVcwECFQiF44cTZNtnMWUdQU0A0RwyAUfFTEB1GlZe0ESfQT/8nCGGg5keRy7IvYSM0PYG8j4r
cyqytgjQK4/PGjWVbQwI426TYafLb7Fheo3wbuicG3vVYsAtCMFY2oXExkCdoXba2KSFI+nopooe
RnlyxcDuDU7cunYa0Pb5PzgoJVyewRq6LWWgY2GYd0Xm+k21ZidIHEF7z603U+Axx14HIpDnRdYJ
B5/eZeysqzFHQxTWcJaVfpIxfqlAkHh7p67tEeqxGFKm7pi2nDBOZawyJBo6+K/SlEV7EofES9vc
gkBayZOqXlsMcseY+f/yJmwxHBW1TMhkA43PYWlr2j03pPqKqpm7WLNQ1KLNpRjRYAOdrsa8XR3A
V41aQ+wy0E5GrrU7YUruIlG4yxtVOwbycCMJwtE064MgFy9VNZ9LOQwhzQ1f00T3qCGpiGX7YyG3
e5CNyHYoKv1u+7NLMgzl6qea0HlESgDRENvCOdQ9mujSqIDOlr4rpXwvRlTDW3TL3nLiEeOPSeCI
449w1txECh2r/+ueYloqgJYgcnPIRKOr49KUmzJABRLirEhFH8PesMP6EbKxf389AgQyieDCQMsF
ey7zLK/ycgrhCOCEgkb0daihq2S//TW/iuLM18SopayhdQp3xpWqSZOpcyJbOJbjTtsJt99HN/8G
BiPMAVeN7U8/6rdH2vROTjfpXW1nr0/Cc3QsPw2X22R6HWvjq+LtjJefgRETNqzvkopISooFF2Pq
ke7FmOgYVDvuZ9Ch1HXnTkH9KJW1aWtcRaWVs0wHTr/QEcOJ9L8vQlGE3ZUSa8BWE+vbNLbOWEqn
LOK1Oa+c4wsYNuIltWXpHWDiApWmTL9to/hje0NX7g9anEQyAoNrGpTULldiVuWc5gL2U68f1eC2
J+8KmhzHR7N5V9V9F3BixZVshHSBR93+4su1E9T3pjgpwNruFvVtOoEc3xkld5iPqvBpKXY7vAg9
x2pXEqJApQkQqjqPcjKzyrQvrQpkmBCU3Qutbz6IXuHIH3gP6a7q5ofeT3/83P6uaxayRGTWqSCm
yku0GaI4I95NSnEcQ+0uFt7/HgWFOzTootf5WqxUryxKfpIX4AWavLqdDlXduBgi49zFaz4UBiLh
2KPnGDyGjL231pCO0EPErt1FN+OuP0DVyJE+ixv1R2Jzh1tWPPYFGmP2ELUPkCUHWrvDTOde9yEg
cQLT5m0GCWK0A29/w7VDpljopIaqtYQ2AMY7D4kZVYjncchAWqo0v/B23Qa47tKE/18i0PUubN7A
PHUn5kAAsVx2aN8hA26LKK3auuSmN5C6cb4hf/z39Tp0tODGkdFMi9fSVd4vwTB1rzfwUeKzpB0V
2Rsynl1QK2ZvAzQ1YMSPPmgR+l6uLNBqOajHoXDIIbkzz8/6T/lg3c5H8Sl1HROdYpiLA/WLu/1B
184WmgshIS+iuxCui0FNp6hAAwB8Vl67pNbtUEGGw+AFDtTMrhf3B4YazmLbJhIaUV32/4+06+qx
W+e1v8iAe3l12W329JbMi5GZJO7dcvv1dyn3u4m3RtdC8uEcIA8DbJoSRVHk4iKcxm01u4OPiLDy
7Cfga7O9dV2d2xfz0Fw5x0XgOn6Rx2wJZk6bUaOVpi6gn7p/myB4uS3PI7zWTntE/u9HfW6A/Rsw
6hJgW1TOX6VTQIiXf5v92TWOQig874pYLzdzHE0pNSPZxOf0XWAcrEdM3rky/TpQH+vK73ZT4Pj6
oTknt9mrBxqY7b3mCgcIDIVNWBlekJebEJl25SDlidNpXhGQVHRo9x7vs9gvwx8YfFuIRsNxLBpo
MzRM4eGIUTxsVJEPbas7WV97WiID+QgmxBEszXeJnbh5mqD1QXAhcmzZQksOIB5gzkJbDtV/ZWTS
PBgNskGVl5XD4vb2xxAhVNXUv+6FxM2HZC4waPRZgHT8pZxSU+owTmT6/G6l0zKqPUrShojB7zN1
BMQA04E6AxYQETdzNNPYiswClHie+Wy/Wefet4CqDO+cxAVCdvKIv5wwqEC6tneY/7FtKTw3eyGb
Oa9N2s4NaSBb9bqfxUt7zu+0q6JxbRipU3uLBzay+ll+3RZLf5U5rBdSmcNqZw0MJofUrriahpfq
r0mF6YoibwLrx4gEmcUoqqB9rADHqTypDWoZBaIMcJInpTtjMowa7WdRcyIvVroQyNxWdZY5fV1T
gVfmvj8rZ+tquXIC6Ufnzz464OSr7rC9hJwzjkwNzUAh8UX5Ey5tE5hCY+xl2KZVTSfiTHtU/1zT
+alZ73hnuqFi7cFRKJjVwd03cHdaqEjLeJMx+zYOZTNmeJYihO8PVjTeFJLub+vFtUiopYBfA/uH
YeiXiulEiysD/4H2F4h0/SVPjol83SOLQbx2eFZn117uVDwIk2852Q8IrkSRL0/L9Rcwm5kZGBTV
lDrORLhIJ80i6q3eGB/ben72mSqwf3DQoOBBxUijH7HyYYVkhNHUdTWaXB7lEsXoUz9d9fqtJJ90
/ce2LGoLl8ftUhazbYAsSFVB/fNMvln6HqxN6XRWkmsnFWwe/aFLQUBprPaO8WStlimwDuxdmsmB
hH+7oT9aieh+4wQZv7AgaJMEehJh1OXazQ7IpyaH+mW8Ivva9hSQACvJbVNVgniGpxBFnfxH0q8s
5mqXjHZJkrhQKvCJLodCB/+CkwbLaD5sbxBPIRAkATKAejoKbsy65ZnSpATlJnDvFreWE71PbXIt
I/WClj/B3fmZhY+GBajco3pood+EXTyA7ItciyBLTesrQqK7ZTb3Vlu4SF/ssqw/yNqdgu70vFFd
Z7pRlUdMNjpHnQFGwPc2ywSq8x636+9hl7hvkOXuCL5nMcLXalACvVVOGJF4SrP4rkMhIQcg30K6
AliE2J3Kvz6HWA40DuEVjynPmE1waUvjoM7Z2AMlX3aOW2DMg+KBvylXE6+Q8Kj/ur3RHHsCczRS
2gA2K2jbY5zbYkbtXNQYLIGR7+DL3s/5t2UQOGmRDMZ9GWGV5U4Y1yDfLd0l3Jdz5DdCiiSOyV5o
wphs1NSTrHTQRMd0t/6rhA7v3I/TYHu9RFIYLxnXDmjYCHQxMTk+AmruiPyjaj9tS+GvGN7oGmh6
UI9g/ImtLKkFM6wx/xCkGvrBQQPt7AhcCV+V30IMJjePAe6jvLR066XrUr8trEM6exMRgBA+Xysw
ZySw0UIOHh5gai/NuSmtMJ0sLJjUaYhY+2OtNWei17k75Ko3KuFeHUVVB97y0QoAuuMQJqOT7FJm
nlpZ6xRlDRw7Zl7MzhnzFfZOrzxv7xLda+ZysRHWoYfRphhoFr4OTuEU41ka2IKpXs8LunjD920J
n+9JmuZCRAXSOnD+sMVEcKIStdXwrrDspPDHIQZPaTwWgdKVb+OcEvjFqBD4v88bdnk3U7NZ3TC0
aEr0CndzD3YB+yYNn50Qbf4PVXmeVAEUn1N0AyYNzEIo0DpIq+v0Y1bCHBkt/hlaK7w4sY9V/Cpr
hpcWs2da4Mwr4Y6mDznKH0NHFNV9XlkVBMcqxk4ibATalvEWC8Kd3tERH/eJPzhfdS0IyWnU34js
/e0WQhDS7LSJEm6dvd2SUNFIVyFCrcmXyfwatseIvLTqaRGRUH22xgtB7LWFMSWWkY+IDJT2C7gT
3Gnab2vyOcBXkVwDZAoJNhOvXXrqVnvV6cNS9b2JWGq6Wvo7s9xL8WsbHZrxqlavok7QO8HbobU4
xg6rqExJSyAur2dvlo/L3O7D5E2aDn0qwtpyZYHqAaB/IIcBgLlUbVjAnA5/gitffunt9KAby32l
tYHUEhdwFUHE89k9UW5Iiou3MX0I5FqX0gypT6OK3ofjWLiWtRvt57AOtjfrs3OnMtB9BaJQE8Pd
mBukSgd7rsYM0Xz1w5gfmvQcz4BCClKHPJtDQxSefQh/gbRg1k1RmqLULCpFuTfDBGn/+201uM4I
Vwdedr/8H7NURG7qsm7S2qtK36yf1fAj0m+19FiA5DUT5Vp5VoAz+lsY44yQ240JyXEh2hhJl2RH
w7o3jNq15CPGyG/rxTMBNC/gcQI4PFKuzPb0oz2WRoyFaxqwY7R7JwM2BPMF/0EKmNzB4oJIEnfV
paHFbWWgSpvXniPdz07tqs6DZInYfXmWhkDltxBm1exmlOBpIWTB4ayOXfKxKCcZHN7bunA3ByV9
RMVIGX/iVC3rurOyBGLszLgqwNByQFahc/VoerMwyEiNwkJwhLgSDVQl4e5ktC0wexQbcWnIIe6m
sPhOA4nO8hrpKI2131f7beW4a/hbFOAnlxs16JiEnlYVzGE+dNmxAc+lYyB4FYjhWt1KDHNczdBo
CBkhJswDc/hK4oc6ednWhLtoqJNgvi0KCZ9g2E4a6y1A9LWnqvdDuuuNk+yEwGp6pgjwzVUGzkdG
hxG8A9uPG4PLadQKKDN2ya6eNS8Fdn/SZ8FJ5W7NSgz9++rWy4vRNlMqJiMFkscY9xDMiun21T+4
Utpc+n/q0IVdyQFfX64qGeS0RnzUiP1SLtG/bP9KBHNSkTyOShRcMEQwejAwB8W5XUQjsPnb/0cL
5sx0ukMagxpyp2S7GIz22b6JQFapV+4gTBxQc72MvxGp/tGHfcCAWnTsGh3CCAZsu8ZIW/SWvWS8
mcT2e6sIhkX3G5OkYHseDtni/HfryUYNpoUe6iaCfLhXoj4N+j7sRBl/gZUb6qVZqDl4qOwaMvLW
8a0YU20c1xJhcgU2znbcNGY1Ys4lhCiR7/TBYO8M9WSJUldc20C/LzB2yPXYJv37ysI1eY5jZYKU
sf4IS7eZgyG/z8PIs0DgvO2FODlbmMZKFmPqsTImkzVAlrpXduSU3FQ31TOqXAdrcUE0g+Dhjhys
v361U6FojsJi4YJiCW9j3erwyKnhXuUnDQSZxQ9L5MHpd38y+ZUIGpCt1jCN8l6zQ+hlli92+T4p
3zLHG+xHe1RdYIMFq8g9YCtp1DhX0sK4z5W8gUI16KkwWPVredW61rW0T3xnr33flsY3jz+rxzha
a8D8l1HHa7rFNDotIX48TSDZcEfjvTJetmV9ppfD02+9VYwtZv3UGV0MYfJ8KALZS150D7MxboZT
e8iOzrPkOsEQ9Cdpr+3bh8SvRaGZaCMZA+2iaJCbCksbtxhmW3nD9GoAtatoX9X6elD/4cWxVpdx
y4D/ZW2kQ5pa6u8Y65O4AD/t5lY5bq8rJ3d6sa6/gGcri0EjVA1AIda1j4I2fDJK3wISaUkPE/Er
81AluEPjQyhbggNPFdg4Fyzwc1Gm2KjBzuGFbfYyOOnRmZ6MkMpEu72Tgo0s9Zr2Xx4nf46Hxvjm
Kly6OMoglIztrgCZWjNiVvhe7b6OReUW48f24nKvgpU47fI0og+ryWTqXkqCRiUQXbR9/ZBLlkAr
0VIyLkaVemMZCoiRqw8j9er+ZJEQ2cdDPHozBq2J3g8itRgnE+V1LE0a5IXztdXfVNWT2jxurxz9
5C3rYFzL0OR141ARy/g4ze/a/C9prNX5+oQKtsPITAcIsKf+ZZmlB8VJ3VqJ78GfGcymcZWUt3WO
XsTCFJ24zwDKyxPHOJLWVhs5TSAak8JetIKc0zy6wpDJU64np9aRvaXG6FUF08EnWXA/8H0YonwL
zyNKc3ZpkCW4O4jW4zJKJd3L5Q85jfdxseyUJfSLNr0GnYggJ8S1FQQQaFXCoxmUIZcSNbQiTnlK
T5wxBmYzBqWig/1MBMfnXkUrMczB1ondOikGbyM5OOwK2/baMbkdEtUvtB+xI6LJ4RTAsIWryiuj
lYmXX6IXyLiGb1Ls0rEV5rG5bg8R2HKOuIFO6eQqX9OjqGLP3b+VXEZNs+21AYwTCPt6zEotMs8h
+x7jBuTFVavXbBD4aP6q/ikwM/5LN9KlUyUUmMPqRQKe137tKn/pdprobuWFszQjDxYA0wIFBXO5
G2ZnkAXgKw/jJY6T5Fzh8N+nrXk9xLHIVHjeci2LOX6YmlBWcokzMKnZPo78sbonywFZncCRXMxN
Awew/Q/ruBZJP2l1x+pFVDd5AvW6/GdhX0nk59Q/gyzXiyXN33acPAuhj2sMAQEyFRXCS1EtGfop
B7+Wt2Q7CyN0kzfVPodztVNV346ElHw8X7YWxxhkUVlaTTqIaxARWfoxj1VXsu9toIwW52xXQV38
IKYpUJJrLislWbuM896qNbqFQDRN+wHzvjMAVkwRJSTPea21Yy5WrUIPd488lleNb5nsyfFdJqLw
5l10ND+v2uDUptSQl/uFIhGJzAb+sbKrm6EOHxAvCC4ckQjmLi0rqbarvkV4UIdnVHaCphM9FLkL
RTtRQf5MOWQYA0dSqUlKG45CQ9uyEn/t5MlNRayr3IP7W8inziQkwhK7m+D8rHl+W/qnxImPCRK+
03snPaaJcm+DvHP7NHGXDkhUFHUtB60szO6UgFTYYYfdyea31rnT/57FAsW01e8zWzPJ5TxINEBM
TPNgO8ltnAExEFVSEM7/kvsA664NjAKwiJrG7JEZDwlGj0EXVH5zN7Kkwk1If2piUf2Mbwy/BelM
apRYU65mBgTJNZ4U9ev/9gsLXCrXBfzRho0rZMRNVoKXLhD4YATIXRu8O+Q5iQXPMA6wEjsEUmxs
E4A1oHO4PJ+oeKv2ADiyN9+D7yO896eP6gSq/XBXHMvXaD+dyv3sZ8fQzU8iBDDXl69kM861lLp+
tjXoONNumiiPvbhI0Fg2Jd7iYJpUlh9GvJa2TZ5z54PNEN3RoPgHLP8Tjqg00hj9bUBc55h+6usD
qLswe9qXnJdtQbyXJxDsIAAC/JZyZDCHKwMTmFmYDpCABgn0udhL+bILMzSyt8uh138AFHBjIIGW
zuY5NUQoB56egEsBa0xpJfDv5caaizyWYwrMkE4azJzM1TJQxsxxSVb1Hg5R6csxKCO3deb4EzSk
oTsACAR0I7LgR7Uk5RwqKI7lIWbyOMv7OIN6YVsGB0iKoRMazUr/Gm7EptmHxejMgqBSZc76XTEA
lgVp/ZWt2OVJmmc8ryfpDnkp60pB/OGpS/oN7BoAcJlD5iYRhmelf0/gRz8JYHawA4EcgS1E17Mq
F5MGvQfjw2gesyjzMegJqz67oekInDbH/1wIY5wqQRlYrk0Im6IJ0CXJmD3VbA1Xiuf37aXm3EiQ
hEoqXjZ4fLBnpWyQrHA6xHXtPGD4cozwP08SyVdm6djMibFrc0dxQRj3o5+qp23ZPC3B5YSBC6iu
IXZgHFMZh3YPyDocoBUfywjcQCUScETUnysSozLHRCnnpbKgItC6rVq4OoncUdSoyXHmF+tIj80q
Pu7LmYDTEZVCaTE99AJbql/3WqBXwfaa8c78er+osis5c4pEZVej1BXN3Y2FqLHB9KsaQ5LBaz5W
h21hPOMwQAlM6drQ3cS6t7hfWjWfoBTpusFrNBUkoLI5vVQl+t9kvfye5JgAUrVD+iy3pBC8u3lL
CjSjjfY7NFWDnftS1X4CnTmZJMBBl7p106Xt74y+a/zEKDtvWSYikMdbWhAoGJQCDEMEWEIDcBcM
kZ5B2wZkFAN5cboTCQ9KdJ30guPNQyChA/W3KJbRYKkKHWNd4d/0yQhdxRi8uYq/GL3pZWr4mpH2
CNjrx1yrxxlTfbc39VcBnklMKetjxzw9lsxZoog+PYzb4ia/7XeOmwR35Q6UpAtmLtIyRfc+XINA
yxCxy3LCgQvRzCkpB7MxE1o8M+Y7RfXU4b7vHtTsXCAhrghOikgWYz750CjL1EFWNI3nkphui2HA
+tAFmFt8lw4OZrAOgn3liVxvK+vQOgMJduQWgSZL7wYFjCmGcitVrZcN6D9cLMsdDOluezt5p4SO
uQIbmIIcFftattPGrkcKtyD435Q9KXxWksyfI8FFwdVtJYfxoqjid0OqQY4djv516Vcl+t2bOynb
2eo/7Byie4oCB2MugPSXB9+SSEY0Aw67AvF1hPGcIGBter9vlYOhX9miVkSuZjQuxhriJmTBcqFR
F8avEiGRo+TQLKYCljygveaimm+cwlH8PAmv63z8e1oHdMGj6QE8xHizfkLKaA06IJMZwXFd3FJG
Rwzok0VTjrnKrWTQv6/uizQrtVAeIWNKrfd+yK7CJPHwInxEAH1Ek6KrSSIifp5IC3PXwL8LHu5P
HEVDMTb2QtHKo/IkSZ4TfbWWYzc+FSgXCpNFvCtqLYzxKBVRw9hCKhr13NSLh+96ihliwC/L2rcc
ec1wvEqMv0aWqxQsj4AJ/2DvGPOs42SQUypSUpbdpPSnpU92ZDR32web0zkNOSpt7JOxkKCav9y6
BQ1pXUODQHUkrqk9RgmKrmCnQzuEr0YfKHEhMyVhDGYh6sXjLSqGAFDgKI6DwfbmpnKKVpAaZ11G
NVSyk6BInmXrhZinyHootQTQGkEoyPNiv2jx0PhHx+vQL1qZKZgKorSTsKZKrD4SkF2QQg1iNBm2
pYgriXv5rmSxCA57igF9yrCuevY9xgyHArNwPAD0ntsoCZKyOqr91Lhy7dzacvSyvam8GIMSZQMi
CTr3T9V6FNGGjsi4+J0cXBfhg4OQCmA515Eir6wF6B6RMOZsLAu6NFMFwgbtw4n2ap/7efraNMGE
dsZtvehPsTHFWi/msm2XDqQuFJM5KC9q/g0cRv/w+yjTAwmMRjH0Bl3aRyT3kV07+P3OKR6VeHhX
C8n/FxEOYEQYwgYSbkZELbeaU6FoBw56PwfjtlzHgvCAQ32DE405M/8RwRJOlrVcyHmG4N26rRKv
Pk/HbD/fNV/0nflout/qn5gWHlRBF9h7aXS147aCdA8+7REgxXS4tgX2HdafhP0wpsgFe5bce0bp
zh0mV4i6BnnOn+KW/08IEyaAx1yzW1oG0ZznxjoWua8uNpqSNa+YbouPbY24VrcSxkSyoNKcG6OE
MHWSXAWcfrooiOSuGUikAZkGx9On3mcUWhJLbZHdnCPg70D3g8lt+bOSdgL75ssB4QKcAuik2b3B
cEUcVoqSs+143Mt44QQZGi98RelE2THuDjkYuABHi6CRfeZIcpphOh3cnyO3QW+eUsy96n8YdebK
5ZMWPvz9FlG6L7Q7APDxiVvIWTCiorRg8vX82iPJKYmSYLyV+yMAbZCXnmFuFrvIbQgwx28WlGis
Uyy6MkQymJMTo8rdlSlkzObOSe814waB9vY68S7AtRrMuallIqMKBRHjcI5TEN8ea+ILB7CJFGEO
jIEpQirRIKXVul3RZLsZyL6ib4NtZXgXz+qFyb7cLUl1+pE6AToD3XZj5zkDuDgzP0rn57YkrkJ/
UkgWXdZV3JA6ZEZoDUk1pgmZmARRmPu8EwR83HTkWh+q70pKg+bIuR6xbEOy3Bu25I4Nru1Y8U09
ex6U3o+dHhs3o/YLVqClH9yySnZ5nt60zST6GNHiMhF9LuddqdPnOzlJt87jfI8Zzphi6yqW6+zl
Y3iY/TJIn+1X0Wx7buC0Xgbmhpx1o1PnFIs92c7LiB7dZKl2OQhPrSo+TbruwnntwQ/hx8U/QBAv
EgfMKY/xxiU6BYtGyfU0vTcgTBwDELDNoDhRHrdt6v/R00beC/y3GCHF6Nk2fTU3FO+IDq7wmM9a
sUPO8ItVRMe0mRCs5cTwMiN9rBznJDdzvdv+AI6HxuMJryfc0ehRYx+kgx3GWgWclRdVMU7nx1jZ
sC7PGPf6cEpFzo2nLsTpJmALSOmjlnFp3Xkzpo6ZIn1gx9KNriAuNnrkvBKvx3SzDDSUc2wGs9y5
8pwftjXlHN8L0czxzfW279ocmhbKdVoHefNShgIRnOMCEUDHajTDjKakS+1Ksw6TiQJA0uY+Jb6k
B6mzC4erXhPgsbi6YGovemuQrcQY4UtBw5wpRmJhGQfzoM6nuHpJx6ft5eLqshJB46GVH8olM8rC
BCLKJEjJdQNKUPDlLtPBEQ1coAvPxIpo7PujDLNqSzs6U1ZjY0C8XiSnuX6bIrRWvG/rQw/SJylo
saKt4Bjdyr6k80IaOjVbcOnlrjK4jld+0wJyVjEwd1sQ7y0NDjK82sHJi+bcX7xJq5XLUJzOq5ja
9vV8ih7mmwSEg9IxOhaQRkQVV05cupb2CZCKOfByLMmokZ3jfXquz/EuubbP8i7aL3tj3wrHi3IF
om3foXMsgT5iPJaVlW28WFDPwQTVAfXHfhQcI551Y4P+I+ETciFTE2dSCCTI0t2AudjdsQj9f9mk
lQwmzLIxXWQMB8iY7xd/vsnBB/K9DeZd+Bq/Sbt/eO+p4L0DgRKcH2UcujxMYPtTh4WWpqNCngCS
BDc/wvDC3VaKd5BWUthMv1UTTa5HPCCI/qXXvUK9KtPXftlvS+HdGGspzMrpYUGkOIEuqQMOdUyp
mq7ydCelr452Uy7328J4pkBZOpDppqMM2LNkE9BkgLoIKPK5VZFzMzt3XOo4sNDQKlg9nigb5qxY
GFMMJjzG4dWasmDwGNxQlR1Q3p3TNyJCHvM2yHZo1xi66TU03F6aQT2Ng96VA/Ar8fdW8+1yl3To
MRaRtfCgAqAL+i2HNYQI/cPqCFgbuAIDZRcFmLKEpNqdEQZ5IJ1rEeyHu3IrcYxF1FlSGC3IKz25
AxS+BukqhYkLTqxICPNocXpnUJOW3kfjYzMe8u4hjY5/b2zrZWNuVanKIzsBytlTDCiA2WtqjD59
gZnx3CdCPUC/YNDAFTOLJRE87BH10XL76HdLfzXLIugS74SiyI70lQUWevjRSzMz7HgoVDCJezGG
7dTh5FVztVeRuU0r516P322tEKwcL1gAZTTtewIbBQY5XErs8dAbI5pSaCYw3Q+Nq0oPRh65xiy5
iSEg3BAJYyyh0QBtyxX64iuDCoyC83TqlnQ3Kxi7s9u2CLpSbNCw1ouxCAoFtDPaITtMNzLotjH3
1w3ToCj8LuzR2XIn4cm5LZJr56ulZNxQO2bDPPR4/wF3e8pK50sP7g1Nj0W4F56RwEZQhMK0MkDb
GSMZFjzFIwmXxQRstJq9NNaLA6i5dVSSQxgLHpL8dfwtjE1GVn0xV5YKYXUUH8a8RK8+OWA27zHR
S1eylh+qORHXlmRRdyHX4/7RkmUwieV0NFPawVIZtkua5ylS3SW5xtgYwbZ9HjcPYtvVeqqMVZIQ
TnegKo5q/S1W9NaVOwN3yXy26ikoZM1P5fh2sr/KZuhX9jNCtn3aqW5vjrdq/RRNOkqqiStjJO4/
GBQdagBWYeThPoEyNSnXagtnczKjQ9chLkj6n83SCsIC7qlEneHXOBc64PfSBSgdgPaahJvalJ+6
8LHXbttyv3yP5td/UEdFyKtQWv9PjAyj0wxSs8B/ZqnuzUh/OBY610VQJa42q2CA0abJuyJudEiR
zewe3+JlmIIbgvOsyKtTr4hiD/6NvZLHWM9SLQtcGW43JHFUt5W/L/FbNRWeTPQdqp7XizI/hfKz
1bWemYumG3EPyUo44+WySRryLMK9p8r5lW08FnL4mMXLzsLK/v3mYYQL3v44KjLYQS6NJCoyEmoV
JFXNGdPK2uYci2aWcVMMAGTCEinlNAiNL2UkNcoe1iTj9rM/yPwUxZaLKWbo0L4hMJgpddX00Qbf
5rZmvGt9LZUa1OrRhwfu7GBAIzwcxm71smeiO2JbAmeXoBBSRICHY3Y6C5BqAF/AJuGA6ZP6nGl4
fCVa9E4mA3ClXoRj49g/AJe6gmKEgncLe6GPs7mYfQf7l5Tv4EHwzTk7SuXs20bnaunHtmacK+9C
GGP81hQpajxCWJGfyNTiEnLHUVCf5K7eSiHGxjHUcdGUAamZBSCvRX1W84cMveyx9H1bF85Nd6EL
c32PnSR3Nf73EnV6BlXAzuqBN3Iav7Wd65lozxioFJipyPxES0j/vjI/c1GdYaQdVhKKvCYAJUUF
Ovfjtm4cG7/QjTlZtk0ipW6hWwQalMJu3LEX4eJEejDHiACwNeUR9Egn7Qq9OegucqBILvBDnODn
QhP699VyxZi/WWH0OKzB2pv92e53U6vS8+QafeFVApvgrxvYasEDifiYffb1hVIYTgfnDrpaX+uu
mkSUc/rVec8EqlDotwj2xZfXEqYqSxBh7LQD2lgD3Zvc8kp6vpFvx6/RGbjlJ+Bvrut9GGStm70X
PzPRR/AusYuPYC5No2tt2gKCzFDsktF1lPNkeOCcsjB6BYwERPFQmjVFYvmu6o/qjPeInUHqlQpS
88ZwO+2+KL7W03mIJzeaBE5EsJEW40S0Kcm6hqZdTQzcGue9LYme7nz38UcZ+gUrw6wkUDp0DpWA
l4Y9ulMUjOm+yOhANIx92Y+iSSmi1WMcR4Iy5rQUEIhBF+hqXZa7ZMw8kvijJpj1xz/af1RjvMdY
OkVbyJCEoS8zQVZPcUtFlA2ltZmtc8D4j0Yvu54kCDDkGeho30xe2/KtRw/tIL+VqT+r7iBijRMZ
BeNL0KaJDgYdemnKCwnfhKlK0boxMZPSDJhrNOH3eyf+Js3jAVyPr31t7LadOy9uWp9emyl79RgY
NyzUuOtIR1PiDixxXQQWXpB5x9dm6ZfqyRBR+vGqnRdCGZeRtOZUEBOOGIZuH5NArl3lUF4lR/gP
XfWaW+kJPqTs/W1ludEAqMrBnm8A7P05h43IJ1Qh1h4jPynko4ZEhSV9WGga2pbEtY7fkj7lslsl
kQtCIGlu0XHZVm7d/cu5WklglrCyLEJkepe14Fy3hg8MXY1EbG7c+3Ilg/WxdtOlrQbbMPKvpvO4
RDeAJkw5ePM1IMgFS8Z1SSrwuBa6HAyHrREq0mg1aH3HGVbvNQXVGtufujNJbmtpv7053KO1ksS4
JNlJCcl06i26B9nwDTlwapFH4hvAH20Yj6RFalItI7QZJQRMQyBpfVCqgVL3bqN4VTticiMmgwBu
+ZIVX6vBG4ngZIu+gHFQIHBFbN1Dy676bmof6HvZXkXunbVaRcZBLbmzhMVENSxfovHBUTDQ7y4k
OLh+0WF6XC1qaRAYiMN4KmMpQ73EjHQvApGlJXvh4o0ReBNjbxCVokSimMNljq26EIXaIhJHEt2v
L8n8ZchOhoinWiSJOWIa+uhGq6OSRglA6atEij2lc83pYxKBK7jeD3T/wEuDQRgJwMsgo1lmUIDT
8oBsv0o9xtmZ771x14ng4NzTtRLDni41ybuIZmoW6xu61obxbIaCvCLXtFcimMPV24NCLPpyHO3H
uP8568dt0xapwBwdI21MELdjpdQSA6SyyJfJXgt//ndCmPMz6409DnSd1MHE4M8CpBx7LfryXwlh
b/eibdMeeQK8S3EPpWqwSIZrJSIOS8F6sWmDdtBSvaNpLMV6jvW3JNrnIgK+X4nUTyHenz23mYOC
mZVNnlFNLMV1DiCYNW7f1DvMdbpTbho/fQWZqZ/3ru535+eox4Bnt7mSBC6Ve1hX38A8BBobCGSb
xnwg3/CM4SUZGq+tzllyVtBpvL1zXPe6kkXPwOpJICVqnFkNZEX1txBTTJcmf5FTzSejHPSO4zdN
sTPM4uu2VOEyM04iDqtSwfWIsHOnnBU0GrvLDrO5fhZeOvrmcdlX5/CqDcoXeXcfvXenl2353Ihj
pTXjPPpeMfOFvpmj8U2vnyUMgxhac5crCgpMpu2WWZYIFpr+5JZhMc6kiodwtGmQ09cYoBS7ThiA
m9CVRJ1bokPCOBXLLFtloqqp89HGYMrxVTjSRSSCcSl9u+gy7nzYp7Ozpocyfxe2NvwimdlYLvYW
nkEEWDkL1EjPnVftlYfEBUzuDkFou/jRtbEvFa9+VXfhQ/pqvsrueFBviOf4z9q+8AtRFkCgMVt+
aEpbmkn0a/OecnLndA96Irhs+CLQMULLnHg7MPbR59rYyPREzAtx4/SQhc/o8N02e75j+SODsQ1i
quGk2JCR5PNzUvRuMum7bArduq6+lroIl8I9ZQCkgM4RNP/IT136lqbFZLxCQ9BhoY0JLJmuQ3ZD
m/hNfYrToyyq4fMzRCh864Bno+mLbTMqzLIrpmJGpvehewFCGyaSnNHYZ7jFnX7TiYpy3BO9Esdc
FW2I/tPZgnqJ/FWfT3ZzjCuvsI/be8ajt8IcsT9aMbcB+DBKe6yglXSw7+dAvk5OWuXnr/Vb6yrH
dJ+esjvDC4NtsVxzXEll7gUjy4EyKSG1187AM8rTaywJNKNu4tMRR9egggIAyOPZl9jY5qpZRChq
5GhPlg9KFnTgCFYnv4v2ujW5S/b6DzqtBDJevyWqlGkSdMrtWT2bCIm9kBgA48iziKyLu3wrUcxp
Xuw6S6cFeEDiZPdLGXtJZF3lk6DPm2uBKynMeVZxdLuIQIqZ720N8xfuCvnGEDXC8NhgAeD9s1Gs
vzcxgWZyKLhxiXx0rOdy65rxTVMHU/WC0ZB2coW2uiS8GrqHOQXt0M75p7e0RXswwUlGubEvXcmo
gxh7NGkBDJUpbTob85sp8o5ce1zJYFZTA1RBN1CDoO/1WPOL4t3qv/VLoITfGz1oRJQE3M1biWNW
tZOiXm5DqKTrX4z5Q1GfTOdKmHjjvmEwmw/sYzpKbixrsD3nRlXSvevmyRua9zgU2CDX0lcCmFUb
9VhPagsC2n6fFSdQ/AmHGvLuEaSHwHlMry5U5i83H+wDUmxHcLTaXJUPddyfHAN4nIWkxqlHG91N
JGNokap3xWHbYfC2CFwpNjCC4PYwPjHETOVkOOUEh2E+WNY9UIiTepWJMii8FdQwG0QDHQvwvCxW
BlMopbqJNXq8VD8E515kLBgPr+23leFYAnCOaM5GIQdpL7a80GEygJTYRu7J6H4HfVoou+D1/IfB
MBdSmHtjcBprIiakgOnlrq7BXd7kO4zfeexQqjFRq9lWirN2GCqogQ6KsrZhHMSlaYBhOdftyco9
i8RB1XYfWj95piQLSjNcMRoS7Rpld/k0hcnCkANw5ti5N6T1l3JA24zS3jlCfiveFmHyI5oaYWyw
OfoZq8eYlZiFocdS7oV2aQR2k6UPshl/WbIoDRKNnIuwvslS87UC2Nf9H9K+Y0lyHFjyi2hGCRJX
kExVWVr3hdaSGtTy69dZ+95MJpKbsOm1sb5MdVcwgEAgEMK9n8ltEOYGU9u5YmNQ0X3aWDKct8Wx
Cpf0Mtxr4Jtsi2B2+PyTcqvU4rmKckzeRmwAxUY631mtq6WHnL5c38uV0wasBDQgLEiJKkgvzkVx
DKJHTZrkLiZkMETRhYEbcNzR2pQGuKkbpZXVw9bWG924/5cWA1RxggvWglypDa3J3a4fe6YmpNm2
ZdFIxinWYEqIhUFpHD0gCWBjzxVT5yaoiwml3zLa6uqhr/2I3nLFzattmHlIOGxr9UDKmjXmz8Dx
I/MzqvdB9xDLsILXANTOvkRY4jQJ4zAZu9xN35rlIVX/qLwKpLC/u22KDOQ+OloPke/43Y7cycAV
1yxJt9Ahhh5OEOWJ+Ex9rwN3Y7GkpbN/oMXMeEs0ZuO96oL7NGLL8l+3qFWRC5YjUH9wcr8eDCfn
KRrtsOJanrvjuKHdAUzd+PNtsnS3lI11rRW4yBdu5P/IEl4DZkz6hJiQNQGSP492vE9YE7vqfNfO
nmE8TkA4qhX/uoL62pk5lSr4PxKESdGMGRCT8nTB3hvt5FbXiuZbEDjTrdPGxr0WEOt3MIxOuQnb
ruEsI2qwD1WtfxymjKMoq2vg0lZGdU+1vu7dpm7QfVEancbdTKHaz6gJiT/EIa6oFhNWI8t0o9wF
aRy+RtycMq9SWsyFBL0lKT6taQeLWRCSbQvzY8ID0qrQVWM5MFclWdqmd6DajsM3OkvELFYv+jhw
TwNHzgJSBPCZzs8nHbJq0oCtDip1bVuP2sZpIn8KDMlmrZoIiKswCaeDEwcP4nM5oUX6ZqhxJw4T
QBP8fIisP0pfdymbAj0JNjTuAh8Il+1TBhdouz3HHAsL0zySVSi/2rlElQ0Vtyb6qQH8ITaNzFPS
W0YHahFjA/DpYK95wN5jo/9T80I09XePoW8c7IkpGdMdlhySPTjW/XwHTLX9eDP5fNuxzn/Wj9Uz
d/9irhuz4/98nNhuYmjFoCgL78lsgWzceO7oHh8ZmdvBvuW9pN97bfNPhQk2NoRwWMqyEgAQ0XU2
KLX6WwPuy1OnxNnn9eN6cd+gLxFBOHwgKKswKCYYmgbCgjgPCxiAarzbU/PYIHL57yJ0S0MbpArY
ISRCzm1MHYdupOmEuKvsiAtgntZVwkYSda0V1s92SHB2ZT7bJF92iDzWka/d6L7j9ejrYBhr2PC7
wFe9P9f1km2T4OimWEmLKl0MNnxqzX2pbYNUsnRroBZnWgn3tGkVpGwGyLCfP2J/3vde+g1jQfdH
zX2Ydw8ByyNmHuON4Yeb69pJF1RwDdZM66bSIbr7Y7/MH/39D2CWb4HyfXjIt6OblpIdXF/OZe4J
g3ZwrILV66WB8egOl3Fm/Rn5g97dSEmdV0UgbaBi+Bi4Rl9R0cnl29EiiYcawaxqTdt0UBm6JVCu
lbUXrw1EArmIUmCqLNOxjmAZetalevdlGXHBpsn8EfKfeZcd9QYuasp+1ZrtambiWnm6m8GbGqbx
g2T3FhEX3vQkSBZ2L83UVquNxTjBTOeDPfVdpcqwsShmnassUbaBZT6rtZMxVY1vRitWPu0ke8q1
jviAp1Qkhrx2bQLfE0uCW43gZST4AIcPqbEE0onxu9X8AY2H1bwjsk4KmRjBCQRdUg1aCTFpcRck
Xhncdgl2QAZStb7BYAZHIxJBGCdez92QpXFTpbkbpnay6UGmk9DkmEzTC+3eI57d1lnnVmr83hFl
w7N5b+kfkg1eyUAQ4+QTlp+f2LKmJVGYm/gEO/SiF6dkScSyP5Nf+fe6wt4HL3zWJtbs6b4fWCK5
odai2IU0dAGRsx2M9p0L78Mm700LkWVrgkjvDcbGxmJbx79yWRvzqponkgQHaOjggiuXGLZuLY+m
H1HUsXRUWYTkV9wN+zIYJFWPixsRsPh48oEOFcxtGFgTdFPCqa+NJX5FZmRkeTpOXt2Zf1G+QWoF
vg79+kCGvTgQU2y2qsqxgijhpq8jagPq7ElsZKU5EEyh6jKi7wDtQJyEwdSIbVYKojs1BH7pYZze
OmdTz0cH8Osg8NNsz5ZB0qyNBZ3JXI7oiV2GcQCKSgqZOhhri9TT4GrK771xZwSbSvdmch9V7gRP
pHxUupsBfa1QvTbfk2JPC1kuZvX+BBTPgr+Ldzww2s+/hvJmyd4u8W1xE1Jmmb+D8RHUT0rABv2Z
BADl9DUQkdb3VnqDGkYAQJXq0HV+OXxmsV8kklt1zUGZGAYhFPSGFJjAwveMBfIoGZ4Plvp7bj5K
YgO82wG0knTqclUSZntNjEMa5AL/16ZBGNUEkho/84qduUX4sAHa4rFHS+jO2nwMTNvY9zGjdwpr
th1gVVjhfkY+wKRch403mp/u+Z0D/gu2az8mBBn927wN2GPpBbeR/3bdVteuZguWalITVbmLILFL
m2a0zAHhG958sJw5fnBkMEDrMoBxphl4F+PFc774TewUHea4c5dP1s62qlu70HaK1kic40rSnsCH
LIkV5FDhTM7FDGlWhBlFbmVoOI3ZPGjqfQ8s8UOtVrln1K362Hd6d8inViXulEf8/fparr/qbBs6
YugIRiZYGS5apUaaDI/UHQhoOjb+GIln1RvM+XNmSEKNtVUFYTAIg4BmDI4K4c7Vkrazg7TH02jY
UOMbz5mqyKZz1m6BUxnCkqbooq6ieTk2oTfbLNV3egYY8mIDfBwim/pY6wRBaeJfjYQ7B4VjHiUh
NIprvDAhrmIAl/38KLY5CwGbUGxtEMdmLjLKx9k9WL+mnYx2be0SsgFbCihIQCwhy3luQx2A55Ej
xCfUMw5Dpycs6RKJmaxu3ImMxYOceupcGXGJQ0bgYDgSlOfaXm+iH3beyJJeF5KcBRYEBqmi6oNz
JyxopCom6eOeu3Ngb2MtdHU799Jm3ly3+wsxOHVAiIHBo8nPwH/nCoG4Op5Jh4OnVPuw/1SDbS5z
q2uGeCpCiLqq0piQJIeICg8vJTjOxI/R/NGrmN9xQIPg/4VGJ2lawWMZVWo0Tr2I63XXzOltNFr+
FM9P18WsanUiRjjCXYX247bC8QLUPxic7LpmXHknzQtV9qV0XnH5beLT5DT3LBxmPYz12RwgDZmG
NvuYQ5tF+Sti56h8bx2/KFTm/FarPfgd2HU9L9+0AF4FiToq+7iAkdkX1nNCREetAZDjqvmBFoIh
PWQlKAzf5spvotfQ2rXG81TtQQhtqo8GkYhf7O9McUG6sMypEZlmNUatm4fIHam/aowNpVHIgkJ9
K8peYjsyacIyzzSLsrSBrh190IzfZp+4DkdJIb8ZZTnfy/fQohmwHeA1gZFDRExbMDfoC7AWkC+n
6s6qlKOK4zG04UOVRG6aB58Fj3bgJHsa0uDeMWPmpB/Xt/bi7AtfIBzMIneQFk6hbTL2he84g/Zk
KbWGPp9KRmq1urAnygolGuRr8k7lULaLrZtICTelaR0M2uNaysDA8utvFEPxDUkRsHaIlWY1nKOM
a1DMqvbm6M2FXwTb6yLWFfpXhOCeMzRzBsoIEWB4HkYbxDGzO/Nj2m+TVBLmrZ/ApZb4P+os+3hy
6Sxzr/qImMGdDnnNgltt09w6v5qt/sAzpJbMXfYoq4N8FbMuzh0qzDDOBetGPPVUG1OtjyGzfen8
xCtYuysBQx4y8OTsbH9pzwNgwaZk0YHc4QdH2O6N8SDtzrqsdX0Z6b8fIjiAKoVZDhk+xLrP3Lf0
JgMCHXH11nOOJUOb3e576pWAHXvhr8Y+ktT8Lpy8IFzwB+qgaXFtYZcBNFcPrmrctAHeuABlfgLP
qsTVXTboCNIEmyrGOqVDsaz5pvQAOLX9aNDssUs8+qQ9tX7E7Gkre1OvG9cyZr905YCPS3DvWN1q
wEh/C+QHwpp+8JE9datyZsnU32aY5LaK5k4noU9iDHppOiv01Ousnxhj3f/FkTr5EmGnF1rsZu5T
+IjxGxluTcpdxwSIZu0NkSTqWbeqE1nCxsZo7Cq1CVqbB368bWrWPyQP7Y681DfgmyDMcIGg/kvx
HpMD+Zs75kS0sMuqPtCWgG3PVeyWIckB3snUq0HxnPS/o0FGan75rlmM6kSc4DzKhKNbpIS4SXkH
PTDwTfa1vcuBbaKZL5Q8xEnDYhk69hIGX3gPIFVilJkslXlBqDLrpCuAo4jGPFTFpubJIeVjVDxo
0mzF8puuSVq+5MQ3WmCBMGsTkkLSuHG5idDVodoSN7AuBHVF9A85eKcKtxco8trUUnNAqra1t1Rg
kwa492rjXT8A66v2jxgRpS9tRmVObYgZs02ieDx4SBtvoJJhM5kU8cBboxmNGceKpTtr+tPSh4R7
IZ0l3kwmRjjNTmnzSdOwMQhz2r3axD+VnlfvwLn/raEJxf//WzrhPOdZ69A0wNIF6R8y+TR+Ic0h
k9V3lqN5YWwLpCFmQnVkcQWztuzGodEEB52FEaiUShJ65hTLHMTqyp1IWX5+YtLxSDG2lsEPxpPj
5Z2z1RdKAGWpfGyur9rq9YbkEdiuFux/sVm9yPIYeBeQhHQfrjVX6dwg/97CNOg94Psk5i2TJoSb
s9lFAAGHRYx1e2MEfcOqsolZ2WvtBq0fEyMDsI1ySmWZkPUF/VdN4fhietM2aAg16+m5zDVQNFLG
5y3aH9zr67n8ItE+0PJE8ZwGFyTA7s53zrT7ruUxjhZ3AkZaG++ymE264qcoK6B/yMsd6g6GDLR2
bWHRjbBQwYFB2RCTZ1VshqlWw/jbEfQwQBx7DrV9mP+IygkcQ7ZEydUb5VSccIGBa0vv1R7iAGXj
p9adjbG3Qt0FxoM1vMbxJu9cnv6F7ZzKFE5eX6IikGWQGbZfnLi8zgDYc4ewRLUfHRlM1Vfd9HIj
0SyHuEgj8MjnGzmOQIh1LJAW0vjVUlEP3DbKPuUhS4yjpqPJAE0WjmeHslmE1bgEbdH/CBbP/lAF
RCkhuA/4Ua2/Jc73onytlMYFkSN6zHA+DGU/tQDKIOWWIjYqrG7b58a2iTCYgcmMoEw8lRsbgl6L
69a9KH1tUQTrbqsm5IYC6wYYL9ODJ04+klEiY+1ZBQ7HpfnKQhpPrD3UdU2CeoIMAF7WbKKYSGqi
oWc9yTp/6vgdmhxl5bLL8gtCpFOhgmPqc3tWxxATyJNdvCbjsLWjziv5wOIYHM/oxexRykqqzxJV
38T6Y6Tzram9ZipGcO3e49bkmcZ8rAO+vb7g62Z4shqC41JJ2I29itUwAHjUKO96t+v7bTb9BFkb
44Mflrd2fui7/XW5qxuNPkowXaGvCKWgc+vnCRIuCWbPAYTFd5bd7nQHoHC8lKl3UWr7Wne0FMC7
g7rIMs7lYC4sR0kRh7qvJzfoMzQK9X6LPLEFEgDN1F/MqPB6O32c5kgie+0mX+Du/le04MPMAR3q
dPFhHekPcVXtDUt2Gayv4r8iBB/CBz3tyhSbR9sRyEEmXAgIkkxNEmetu4wTVQSXMRCu6skEVaqa
tV66Q13qT7xDW+qx3vEdd9wH/dlhdGCZ2+2mp78xlX+VFEyl5G04ZGjvdeMUAz808TPS+MOUS2LW
1Yv1REfhhNpB09nNcrE68d6aN07xRHH1pEfgp9fqrksf//+0Es9dSw10+mJJM81rhltCjmT8dV2E
xADJcjZOgrwkCQZaLuGxUryMxr00iFz9/ToKIWjABoL+RTmrMRGsAr7Tzfh9Wz9XdHf9+1djDhOd
HKDkAtycGOqQvC/srIGPaNX0OKR4MWvJs1W+ELPc1SS76cfmx3WJiyldXD8nEgUbqHKiVlSHRDKh
8I3n7EOl7KziV9BKjG314J4IEnZ/oGqYYlAP0K3OfQd4TrPDgKWs925VG1SpAPKL4u1FN0w6zEpi
GhUc0IDrLc/GPcgMChapH+pUue2sSvZrLQZGU9XSSoSCEnDnz+3N7IogKPJ6UWrXmO8OqELoppWh
9K9aBUAVEfqCWUcToRuVIshDPPWX13jm1S2aaLIKd3fjauGOg9tPKTZ/YRT/ChTni6O2QCvmAIFV
sXX0uxoEQsVv1XnRiOROXN2vE0HCqzlUnCocq0UzILSQ1puAj5b+0DWXzpJemi9eBtHQja+KPip/
GPAR7C+3pzCcohYhH2eRi5GCA3HHDZlYvIsZMuZ763bY3CWHz4fAo2738dzcdF52Y22rDWdYcheT
s5IjcVnexVV98k0i/3ypDnVtkAY0t/cfih8ejF17Uzxm7wCLu5nvkvd4P/uPqcqsh+omBNcngnNJ
ZLiaqERTBugHQYWG95WwA2ldAvaCdo07RcjaGdvRizyQ+PRu62Oc5cFg+jaSdCVctsIsap/IFJIY
UxYAT8CBzB/h7AKp7l19mB7Uj8r7BMeMN7lgcfeig3mDVd9ZEou7nBgWhAvh0UCNhFLeQ+HD0otS
+MHkplvFHTbDg7XFM/aY3QGBS7bOi3ldmN+JzkJoFOJ5G5QpxCq72at8iwFhOgUVRvPzWL2Y9w5T
PHJre6qnbyuJk1qtOpyut+Cl2qka1MnAemPeYTOzN/t+3Px4IqzbEE87qA/qPXWNrelNLH1/7jaI
0GXgs6uPgdNPEMKpnrf1QAJ8AgC1NZhY6z/NbNwo7tfR45v8o9zaB8OXjr2vrrsNiCSA/mNwSoyG
0VcwNWGPdbcZMOjQgoQeBtZ/GBsAaG1AzneTTGg3Sio33wSutM6yFi8YJ9LFXW8yjPw5kB7oJjN7
X6eTJFBdk2ACRMAg6Jo3EDWc30ClksUw5xFzx1niooPXTXTJZbAaCptoVELTBChvLlCsNZ4NSaxC
BBL6mlft4KTbH7Ccm5/8rWS/w334MrFo37nZmyN7uq9dsKeyBbsxG82YtQCyadoDj8QNuRchdQDa
xOs33v9DSVjIwvV6SetD+rpOKxBJu0bH5p+UNQtt9veQpa71iHJg7YKV1S0+kSAZ2LSVeqW16Ait
df+IFwwFRGNxTsZljSdm/Rw/0tsEmKGAYEGZnDlu+t3AQyO//yXReu2taGO2FYVAA53o4sxF0vZJ
UA0Glld7szPUwn8T+9inL6n+llhelB56WeVk9c47FSkEnHZsDBFmbBu3jln62O8w5HYPhMObcp/u
BosR8CPfWSkuIIAsP49viY+J6egVFavrqq/4BQtvY4ycIEeL96pw7wU1UMbHClj/I3ktCpfm96W5
RU4R3GYo5tw7ssh0ZYOR2V5mtNFIBa4xQZ6uTw4nWlW76LzrtyNF05gZJD0eQmBwua7aiksAqdky
ko1Em2WJzUdZXMa9qQKuHGDWG6ecvgORRhJNrWpzIkLYRB73CLUBOguYtIq1xey1w30/ba/rsXL2
wdOBbg6kFNDzJS4ZqbrEiEsImQ2kQsPU76AOeKqCz+ty1lKvC8MN5o7wZtCQejr3oaGWG43StTWY
rA8jwkM0w/QmwMZYqAAmZe9kt2X0fF3m2h6hkodjhwYx4HsI5hCiTyVJ+652Gyff8KDcZ3YtMYO1
PBfU+leGEGbNVkR4lkJGWtZuDoBFo3YLXrLW2NStN08snL2o3UThf6/rAZBFB5sqGk/xYBGvJMrL
mDpDDUSCuyD4HY/PRffn+vKtmgaw7EF7gkN1kZtXx2LiU9/XwIt6qSjGAA3ghya4Yd+uy1mzczTx
/SNHcMsRjzFa0EIOOBxS487s7jQZouJax5LjoF8Q2WlMyYCH+9z6FDvOxkBdrC8vHuckWIZHi7d6
Njq0ZpvhbgrnGTPQJT8WWrSvqfFJMZrq8TnMn65ra64uK4Y8AbRA0Z4iljw0EyzyWjrWbp+NYcYa
ajdvQxGFD3Y2lj8nk486IMhKO0eF3Uq9vuHOXZRGGKXrlLRy4dD4Dr+82HLQAGSsQlxyHJ1msFlN
SViwGBjHIcXEXayU4zYu2upYRmH7ahGV1CwbSgxCqaEVP1RD2DxGCkmfHTq3fjvpKHaOk/0WU0zV
eEDV6B7jINVgxTUb9REcA62e3BfdkrcKyslhetXHG1CAFH+GSMHLyQGRvR+iQf1B4xWez5XW6Qe9
6xwZlNlX77YQ6VMM3poYdABJG1DHz/dzUNp5cuqpdjlRAMH9inX2wSexmem8axyNGRPAaJL4R2j9
Uav2GWg7LNKTd9waXm5laECMGK+/pXrIzGbAVK+Gklr/XyEbQOIN0BB4VUx3YhxBsLkMkENqZWGj
9Ta+GdAeURTjYbTfr9vTyh17JmUxt5NsXDw7vLNUSKFNOdwBC6WOWOSgkZSpJJ73Km/SpxQUTKEd
YPx/HP5rOzicH5Z/waQAueYFUyM6/ItQdXB40Yd5zDQ0Fiv8GIThX9yF2GpMYC2c5ZjTOdfSGsOc
lMlcu1Fn35dq72F+OcJ8hxQAYyVYoxh0QvJCVR0bb/VzQXOlDb2dL06PTsSnXYYS1USAUWD31XMd
InKcw0J39UwbGHEa7usdD1+ub+mKh1ho2pZrBRcXuGDOv6HqpwQEWouzQtDUd39qDO6blj/KgDll
coS7qy54Xhro/nU1PdtQUh1VK3hLMucwgGrava7TShIKyuDid9CJuwTh5zpFwVhmyWKmdYGcofGc
gF4a5KH9AMqiaXNd1ppep7IEvcwgwoN0giyFHmi9taL2Vg2PmS2DD1uVgyITonrkDHVRp6RHC9EM
yhLQ3ekARtMRP1tKo/2hpMNEC7H463W9VuIZsJ2hwgg/Cm8tTu/zMY1nDKjhqOcY8DKGp3yQZctW
7uIzEYvKJ96kb82KThR+dagKDG9qG6pNXts3f+EaMYWOeUKELpgTFawhjB2tmJbjbNY/6py7Y/Cc
KL+vr5a2HNWLO+JEiGAGeRhZTbKYQWV/FV/UlI3pB1f3mvZqZFvLGdHAgb6ou45u0fl+XfpKOhkL
iYePCkggHWNZ5ws5A0OHpxk0nEnDbHMHNkyAON+lyIhGXtPL2M7WbgENwbUFf6HiRhTuw7wHAMZU
LyZfDvsgMbfaOH5DY8VNEfZH0+RAATH3ljG8XddyzSIX8CPMNmLIF+7yXMsyCJWUNNAyGQFcoxd3
GGH9755/meD6R4QQHWZ9khtkMRVLjR97NX9KogEIwrLhyTXDx24ByQsZLNMSaQuRwEpBDsDhC2uK
rmtgwZbznuaTd33B7DW7wDMI0cBCS4cZ6fMVq2ykZXWzqN0u0qqCZRQbxmqgz3hqntbWpo8ssnH6
anwGSmZ/V2ZZ6mV6FeAvKfhIFqtxOzFbjRqdJWNb2awd68JTrVqZ3DpKgMQIPrRbBVlQP5v1crvg
CZQsUNXxGPT2fDCTIH8fZz3BSDYNqvc2oLnvRBqwOFvSxsehqedHag7lS5PQ+dCj4c0Dghv6qzDP
XbwXc4t/aZRlApg9YuQWC5Hg+GmADbH3C70odgrXqBeOUfDgDHqFq1K3h01mjty1SrPfGtVIwVGF
OReUVaIHQCrHG1WrAtAvBfu0UPS9rViAj5+NDS/taTMPJUWrGp3uqa7OW9NSzKNV4cXFoqwrct/g
KWY3RsKBfDmaxm6am/ltqomWs8FOygdjRo2cZZjDCBgI1zPfsaL+ZcxGbdtVefqphLHmTl1M0Hek
BGh+ur7ha+9e9FQhpoCfwwio+AjVKZhrMhuPQ0xT2Mc4qMq7bqjbPciVzTe0twUJq3k3eqUyOneA
Rk04G9G/LDlFa1cVkAuRi0FkAQAowRcCmC9RuYKvaBOVFVPvmsOz4fhTIwkH1675UzmCeWMBjWnM
kYFx6hAktpuCpoD38arhue8dydLKdBI8A3hms75NEb6oecw6gAJFgMnL/aqRVJBW5YBqDbMuBI9B
0ZV3IW0NvYFORht5Bfdq67Y0HWZru+umcrF2eJ+eDgEKMS4gLm0l5JiJzV6a4o609+N8qyb38fN1
MRceSBCz/Pzkis+doQKDF+axgvQ5bEyWFW5jegpKJiZO119AWhJwtcIV6GhLMUW2OrMfuR72YPqr
P3LgdEZM/0wOwRMei3+BF0ts9J4Cvg03EWr753rVFtxXpkGSat04Cd5zj6R2ry/dhSUsS/eviK+z
frJ0+mTU1VAtOzS8z8MvvfE0JH1kLXwXl6ogRQgd9FhPjW6AIq1auHrXsOkvKDMJaHuQi8Z7akHp
OV8qKy0BhWZpmIw2jhYYbXMwCcnAHi8iEmjxhfWI9BQqJl+MXidrRUfMhTaA10WyHXhn2xlZ4Bxg
DnqJAmu5bdFmmQz+9e259LWCTMEjEJ5qBBhXmAgNZ2byYxuiitLfqPlmQFUqvEO6DP1/14WunNpl
3BV91YaqoT4k7JbShkkNvjUAIIDRqlczRvPfiDrZXP8wAomH+GrePAtpMb8LR4Rytg5aW0AKnG9c
DBrLLq7xkJ9c0+2fkVPIczaBd+Utvmn3xiY/zC5/omgwRWLoge7ptkOm1SMs8c3GlcGCXNa1zz9H
7AQiRZDyWoHu/OhsictfQj+9DXZMuY1ujEP8rD5dX2upQGGxw2GqygIBjBsTBjol5njhY7uzIWp8
C9xsX25/SSQuF9aVFSfCxTkPeWD0aM93l6CTKShVjYdk8zADnIy7+lbWLHxZtheWVLhAI/TUgLwT
8lqvPRrHuXcpS1nB+L3pqt+Lu5C9o3P2DlsM3s8G7nQjUXjF+5yaGBHOEFpdCtKgGQYf0Nw2+gY2
RjY/w8M7UNgCG1CfKO0qkht2xa4tE3P2gF9BUgwUu0t0fuIsrDDrOBIsAKu2AGYOAmHi9GxK/d4m
m9b65STAa7Q+MPbEaIgWCm0DfDGW0j9GMt/mAF3qmp05Hqn93Kp74jyFHfeVOvPsZpPLqKIuz/vy
qRStSPBr4EQWfKca06mcc3xq1vjx8KTln0BbQaerR0bJA/ZiJ/B2JARRI9rgyCWIUkMVvB0jgt7H
ogD0wYz0Al6UpcRpLkt7ZuCLFIp3I0ECY6kDCUuv05Jgzgr4tXU+H5qieR2pPm8VTl6vW9aaOiiC
6uoCHbEAtJwL6o02SOkc436Owu85AKhmPZTczxehDXTBEAEQRQArBrBkYW94qxgZagloci8/J+O5
nV0HKO4aet15/GbJhl3WVg4YZZg/wcAg3t2CMzZ4OaWzVWNqIa7fLC08OlH9RsNSkiu5MLgF02Np
g0RH1dJeIWxQHYPbGrT0uatlqFIPLwZ6SUPrSTEN1OwkUNoXAQ5kWVhCHTU67JXYPh0HeU+nzIS3
c4CW80fRvHx+6Ma365awJoVoC8oTBjdNGN+5JUzWAJSnwlpwisbHxPgBTtTbkjteRWSTXCs5oIWf
cAFeWkz7Ip1bmSHJuQ1RALfzxu7QGyj87CheqeaNZrnj7BOgAiXDZ2Lf4AX83/VEjQ5ZXAsQl3j7
netJO7SDlT3SWyoep5G9tZ09QGRQl5HREq0cLceBRwJ+qGmCLlswEceIs5JOEATmDndKursxNB+v
67IuAlkL4OYiOS7CXOuFWkemxblbTeEeOQU0DvTlz+sy1uxioewC0ioKxRczSGHUxY4ZlMANsX44
wG2yP+sKtFSDRMzKuV22RIXlwdIB7Xq+LWGXpAPGT7Ba5k1R0dvctD3Qu0s2XyZFeGYBeG8wMIHN
XTT/bee4PiaW+SvnueTBvbpmAI7BugGZDSCE58q0sZXQooeYkHzE/MeYBaxqPClf/EqdW8UZ+l85
cOLnckrSFlYyQE7GG0+ptvP4zSgOc4S6GkmZRe8KgIhUbvbf23LP5QqmrVcUiaVgkWu2PvhoXd5T
tOY6fj+i2ct4QlZDcomsrChV4QAJnpGovYgPFz4GcTu2KdJV1HTDEQVVNAMHxlswShy7TNBy5E6C
HgIGPM2YIKgxsvwZPTv6HmC5xc1Ul99SO5I9XlcuR/QKqCjUobaFp4PgjToF5PSaASfRlOmbWiGt
H3Yd8EHQmKfyWwPYOYGp/8VaIi0NQCPcyc4FfHJqa4oTJx3HFBBxhx7DUJFH+cSC6j+3Q+ANhlLr
F8Q5bi5Bubgf6sqx4ToARndwch4xogH0zrBlifa1TTvFNhIE0Ukt+yGFRhOAmmL9paePRubHtWwE
Z+3mOgNREi7JMYjQD59DUDBzLwVEhzFsGtsnk1uSg4ZSRhm5leI1oE7u5pvYkBjnivuiOqhrsXWI
DC2xoMBpsUBfA8OJgkxPU1Jfn0xf0wvJi24luDkVI9L2BWanZUoGMWGEuD74NhjVs6kWXqtru6KU
WcmqtOWGXJC8AWMpOMt4rEZlcGYohf1Sy+JGNX/E8e+wb7wI4fz122zlxkSpGhVx4CPirf61wSfH
W1MaFXDzUM2I+YOSG0e7+n5dwuoenUgQHEilTnWYU0iwk97l6GKctfbJTLPNdTGrilgWoBgMCosw
hVVrYz7lvTrAcTjho2qPz0Ysef+tGztmj8HiAogCKlbdixj/Oy8sGPsYPAULMH/xYiMrZZbMeeYo
svePtnlr/1aR4uV5u72u4NqZRlMQSpFL7IEi9bkj5mZTBdY0cTdx7hMkDfnwM+78QJ0l3nDNAxuA
zFvUdHRMDZ7Lqa180PQYmPaJYd+CoMkbC8KCCR3qNNv26FqJc9kds9KJj+QbXtTo0AAHGtL/5zKz
eeB8WAqAwId4N8NxT+K8+2Znxk3ZWre8a4g7m9ELqe2neBgHZqWRtq/NQT0EebW3zNrYlG0FIDzN
eL2+6otk4eGJRxoy6phTBmahWAmrS0sb4gmJhnpAv07jok4aVpsy/x1gQnSiL50MOWVtm9GHitIb
PJqOXThfCuQYrJjUIXeRkWZB98O2UWGaMf4n2eZVxU7kCJGfU9mR4hQKEuz9azs+9HyvWiPajnYl
vdXKTTn8xd2HHkQUdpbTgxrwuV4xjFcJhgihuZOgroPsJzq3m1qTqLXmbU7FLMt74s/Mtk0azcHy
Efow2EBVAhWXQ1+uG8XaEQEgOLZpsVe0N54LceImx6BMzF1tvAui27w2mWPv0GLbcj+a/mbhToQJ
GxWpddHkWQKvY6qsqm70eNtkpWTZLrlXkE5D8zOeZQtQoSlWlgEPioqLAd9WVUAkigw2EKTU0ArP
hjHZ60WwsQYT82VVx6wkdTVgh1v8NgWzZQ+iuL76P6R92ZLkOJLkr5TUO3sI3lyZbpHl4bfHfb9Q
IiIjeYMXSID8+lXW9Ey6MyjOzZqHrpaUyAwjAANgMFNT5U6l/9SrJfXiOS9FOIm0BeC4INCYeA2O
+YAnER50lJkeNGeww3+mZbMuyCMd0Np5LHPv8trOORAqkBoYEwH6wL4/X9vSlBgoijOsbZUnm0rO
NMA9I3Es1Mz4O6Yw74jebRlAk8mpp8GPAmpjcEU9HO0e7L9CfjBMfn95RN/z0bABBK4C7SzoaXxv
VQX7YI7+MrxYqb420+ixY/Gx6b764IfK+daKGEBqreyC6vaexMLXlbr0JEV2Or1d6qaeC25Ot85k
zGkTNhAowtbpwfxqgsgCSrJRcWDxo9ItRASzJ+mvjTNtqeuAdedZCFMheS2tjUhva+WhKreXZ3fJ
yuRaNmyeikaHFdva2uVzX16DIKnjC5f/3D4Ymz5HaLoMZu6JV2ohECZxjldYqIae3X7JSoz04bPZ
FE4pxSugsVyrXwpE57aCjfQDaMuQq/xGOh4nhZLXJk4eRPG+DaRsgnK5Zd5ensC/WkinV+ypmTGy
OzmyGamSVrJhRkL+97FN9Q64Z3BEJn6nm/29Bi3WYAVCGKo7KDi1uVcSu3vHWcWBryQhZFOtLpNc
hASkuLMUiT2JlsQjnTZQy9DcAQB31Ufg2rbrwvzI+8G+64w6K5EJINZ9EiT2rTBAVdPlQfNa4beA
1xZw9pesssSaRWg3WIWS1jFUBUGy6EQMhcnbmiPT5WHTgkEuSarCchVVBlNhJFTqc+Bom5XZZIbD
h0H1mtosb8qgGnL002VoHGpLZrqm0MtVBR7VPGRSBFGrAmyDImpLG8UyXl3ZNSODYxiC/pBaM37p
5RTFndgEhb9ThlChbYSGygttqrB1NbBdGru0M1VPMUP5nledSI6t1hs3JMpt4bOu5AA7CCW7TpW4
9SBtERpOpEESU8vAfQ2xZTl4ikpbmMcoBxcu4N2qeQ10Vr2NwtpciaRDdNBrZSKvNQqKNdfuE/OR
J1WIakvbZWtSs2KVa1ZJV4nNGpSFY43vwcsv3gM5SlqXC6n0I10ps4WTdG4TnrrQ5JqoBz7UXYLt
kaO82QRXbXBnIuljpQ+XffV77RZHKaoqSNwji4mq9MRQk8haRMYEYy+uabGJTD+RV331aEFwuUz2
gblVpc1lm7O78MTkOPaT7SHQM2hSCRmRGjIkpVKhIyUqb8NyeL1sZ3YOUSAGNgGMVdjz53bspho6
msEOoFobDhWhokoeE9W4K1u+sFzz0/jL1hSiIHrKYzKmggdjQ6wPub9lWuz21rtW+sPgN+ltUi+p
Jc08MkaYOwoh4GNGJGFNTmrwdYc1BDKQpLOPYXVT8GMtPsPovQeGVF/12LDxA/a5A4FdsCCAhtGL
0xeWfVye5u8n+flXKOfTDEFEK2ARvqJL0dAX3Nd96lFZuMHYbP0cxW68hAz67kCwOLaAjS98pN8n
46Y6JHbjiFE3BdNOWUkrLba2PFgyM5N8hR1EaiiPGijTTStNAe+MMhsK3ITcuNfs7jbuonrDIntn
qKh+5krK3UjFI4/F9TYuqsq3gG5fcK3v8QUEUBHooLMf8ONvhc/BSu0yHjOxcdMcEctG6yC3Wo/1
Ergghx7ZWD1Sfv9UGEduYHIJImd8wPmaBgTKHCSF0bxCW8pXGvWOWmMlpVcpf+/6K6go98NS3WZ2
WU+MaudG5TzIwlqDIwl92CTEeGFRuypAg3PZX2f2KgY3liBQdYPk5jTrIUMbKyi0BvkAlPPz/Kq2
H3JEGzkaIwGM9vPmmAdLEhnfz6LR5ohxxZTi7p24bA7kpN3WcNkm/6qb1E2gnBOgO3sJfT07hyd2
JpsxABVen5kYW93siuyD5T7hC+HNuAzn0c35UCa+USd2CwwThsLq20EuHNEvaVQtTdbEESylMfWI
YhApNERwU2zT2Lo1s70FuSfnsjPMHl4n8zXO58ldlJdWghILBkOta8n8ITWGM4itiqdLQA6cBE7D
lAWTc6PDjho1adBSAGrIc5O2WrWCW8gwK0zzovy6j68o+rlU8dvPbMR0v+xMxfR41Ki9HMFOROje
INRnYFgZstC7PINzHndqZurZIuu0VoaZVgJoBipYUV57Zb6opTprB0R3EFkB5yPCh/NpA/6vjNHx
RN0y5oMH/vHqoex6NLE2ksy9qgszdau3FgGpVJ3EPqTBkEKzKukK0O3OV0ER92bxvNsrDQQMHF4D
K/b7EwFoCihsAB1BQXjiSmVnl3YsA9YZGoCB1XnWuGHFA78tydfvW8Kh/D9TMdnkplpreDVgKqyg
uy8C8qMxNc8sFl7Zc1vj1MpknxPaDGUfYGFN/myz0iEF5FqrW4AfInkYqeVRxf8b47KQf0JiZIyl
JhbDMk7LSEHGO46tYJVUsr4rgAJDqTPTFxZr7hAbu+OBiMG9itj33JtYkzH0k8FU26rg4StuYmq4
l0cze8+gOIZdiOgaXDiT4URBmoCVCWWPSrROOLYMbxR5w7qVynxi3yhG5LD2twHn4MsgKvp6kf1C
RDixKUm23JcCuW607gEqDTKvod/mmuYblC2s1vecIUwhaz8CMGFtisgyU7uqh1ihKDDmziB5QweC
aOO1Vo6U72j9eHk2507NU2uTpKGZczbkOaxFyCJbdK3KDGmWxinihRmc6VkeKUfwP6CmAc+agj2l
oc4aOo6r12XP0tlKtXMvBh6YNZKbmMTj/TOUY92+EscgM1dB0i94ztxY8QHIKgNUNXrPuXPmeVGG
ArJGUD5tVkH+2VqRl0OqQ7bjhTWc2+Mj/Axt0fbY+6ifW5IouExtCQhxO1E78IgNHGoBnJjoYm00
EIkafXOtxyEH6RyqlXgdImT8G5+AHnQERihWj757/gnQkrEoYGkjwuW6s/hqhPKyG906qMmWi9gx
zXph7885LqpB6OMHucxYpDm3aBmhIE0WF66w3geCoPYmBx6/IWDLF17Y/H4LJk5RGc+U0adQzZus
plIVJTSo0NentFa1r3rN2kE4KuKO0HBPqUiKrBmzmqUOmHEU52EaUszIf6MMBUk2hDjnowQ2SWMj
3gaCNjc8vcrMB3kRF/z9bXJuY7IpIZwjmo7Chqm4Yl/tyJ3kxr6xBUxpuG233S5fZWvxSn4EC4C5
2cHhosXJM6qKTwfXWVlopTk4H/QBO6RLoT/blE4eBAt0XjNVhL/KdwSOjWc28KDns1gMRE5tSUaz
y7q5s1zud3uyN7bU0TbBAcK3ILWS9+ZWubt82s2ND8pKMkTskLj/1r3Ew6DLuaqhxbWyngEP3JDC
OFrRksbKTAF4HN4vO5NIguiFVdUZ7ER5/NhUj+C53hogYGiUHtcV+tWktdK1900M5ljeOCWLkZXN
Hi8P9vshdP4RkxNAM3MSc3lczF69boPIjbXGTzLtIBnhztYtH4Uar4D5y2aX5njyyuhSBbz2Fcym
tYowX3VKYvr5Egvg0uDGrzh5YCBPwMLOhpU6gzaFV4hHNN6p6ksfvGfpPhBLD5rvd8f5ZE4cVi6M
tIoQIbq15kcAdEcutZ/lJRLXWSs6pDlHHl5waUyWjGaRjDMNfa/oZJHFGnpxvAX52cvlFZqRN8Fg
TsxMlqgfLBMvTZjRjsOL2TrqB9roENHv2LOxZbflnYGQ40taeNHM5H1gdnyqA5cwonEnR2ccmo0J
6TPsPnCVaECO7uqfpuGZynVXOGbmiQ4pts3lsc4dpac2J0dpyBrV7EvYJGKVJj+F3jpjnJFcsWgp
zzL+qunNgKwvckq4Ai0gjs9dsoiYmdfQwHB161jTYxsda+2alU/qcNtpC3M55yintibDahVp6NsC
tjTwRkSGXwaeVpSOxLeXp29pTJNLNiZaXBgg4QBRRQZGEiT/ix+xoawSCjkYqrpGa/mXLS6MTJ8g
MwcetlUdjrNYXhfhl9k9xkPi2PLCBM75BYIw9JAiYzV2qJ0vVk0zmUumDjNQmbGyK4PvwHntgMIW
TcaXRzR3IJ6amqyV0DJRtAZMpck2KN5lc6uHX/87E5NlokUJogMdJjgRKKbcSOVnhYfKZSOzK/Nr
yqaJD7uBXnNARp+LWw3lDFoDZ6wD5hNYxjWxgyXB01nfU9GmCt5/AGqmCR2DlVaNlj/YE8rTkCQh
igDCq3m/lzPq9I36jI69334iAFyP1CweKKBl+RYg2CjahDUP0AZZ1IAp4iIB9zo6xrX7vzGX6IUB
DxVAnt9wzmFBavBwmOC+oHybIW+J2oIthW65RIg2d0/iNMcjALAIUDhM7smYa0nTDJjEqntvyj1g
HY5arAV6kWoPBUgiFpx9dl+d2Bud6ORezksaQiIN9pRhU3BHVbyQvZrkSMu3yzM4w7449kGggoC2
CwOP8ukOVmKOkx1TyI/2FTIO5DndlJv4WO+yR+I2kgOSyZvAD77sdpN+SKsF82Ne7Ntpf2J+sqvV
JmpkezTfrYqrFv2JSKl+ZHtpHXvNJip+2y+RTyFjqzsyHkB8TZZRySUwlEMgygW1E2CznB0DyJIp
C6f99x0+Ujuh+wcxOWQQpwUgCLLrSj8gwVYlG6EfjPCxFp5kP12eur8g5+dTp4JqG2LJeGgAszN9
h/ecDCLvgJHrd5IT+wr+26zJXr1SdmDCDp1i3aiOjEQVJO3Mbeyh13Mfe9UCSvO7p+IroP6O/n6A
JdGNdO6pSFMkOWnxuzMwBw+eRJwcolXFTVkveOr4i74N98TQZEtwK4xQZcRwhfoJdsC8QyPfx8KU
LtmYbAajky0mpRiMfMsOlWtsrZW67jCtscs27SpcR27pp2vqIEbwEl/fymvL145L76uZyFJFegV4
/LEdZaSAOJ9UrR8CLoO+zQ2f6k/DJyBGvTbWoSN9mT7dgLHsSHb9ArZ75rV1bnSyFWPdFrEyGmWf
gJN7pjNs6kPsaNtmJb3VV/3m8mTPzfXpGCeXLbFSOZI6mEv6A+iRjO6zWIIpLM3jNApqS0WpmgE2
nsqtdTSd/FZyiOwEh2cb3cHsSI4L1aeFQemTMoCw25Qpo0Gl3yb6VpXX0lJk9/0qOlsmffIo7vPC
DIIMJsx79Rnho1c68QNdmwvu8L3nGI+nk/X5Rt8sg9Ol7cf12daFQ8BN65JVttIesBf8Ytuv2s2j
5VMnXGdOEC/Sdivf45Zz+5PXVWiEgdaM7sj9wI0O2hVbJa+5j9fVXtx1G4Y9aGIvytt4e/VT3CjX
ijf48UcAR20Xro3FuRiX/eQ6LmSaqAGyYNiPra960SFZUQjWrGwfkh0fzUv5JK2Tq/voyN1kvfT2
msnynM/E5OSz9V7X03Elemg3BmsLKch97xPw934dALr5BF3NrbWxF0L7cX6n5y0KRuPtgq4nNPed
j7mUql5mxEL2LJbXGcv3dVgs5K/mdsupicmJAypWWYyMjS6Xuk1ZhpsYu6Vq6UKpce6KwuUEkhbL
HJtX1PORmGrGUERFNFpw/T2NcuRTchMI00i/45xZK6orCxfJ3B4F75WJyg3Y/XE5n1vU+sACO9P4
3kPaNguvBttYd50fDdsIUF8IQeXpwsEzF3OcWJxKLQaVLvdtN76OiqewqHxRxW8dHbXJu6WM8dzG
RNpjpL5B/vbb5YQ8cRoH44MCbUL7NGR3Ro4Mp1QZD4IHdy1oGJGYf7x8WczugVOjE1dB10xV5zLi
RDMcbgCt84zc+rSSwbXNtx4KS2kYr/oaW6PopVsDCq/ojVzL5qOcQVNC63ZUN1dlGt5d/qwZz0KO
Hh2QytjI9u35W+hhbQ1JDBJvCeibYwIGbbMEa4prWEu1kJm0DzL0qGYh5UOQMp8+QUDAINtFidg1
SiDeBaL0UvJIB8nguF/FeNibakHQFtsjLTTcUT3xLw91dq+erPrEpSsK8HSQYwEIG1ZBW18JXrpF
VC0s9KxzYSRgolHxeJw+R4DRbltL4EjIoZnLAB/qQ1dOXEO+GcSmMSXn8qhmFhBUfOM7dexhBnvi
+UZlcj3IiYVRZfkrU+nKItVtPvykHTph9CUlitmxnRib3NwViHjNqoOxoAG5Gk03aYOimWtE+4Zt
Capol8c2u2In5ibHXg30nV7XmMohANQdQsgJ6PtFvETTsTSqyT3dSoYsdQGOAwGRM0l9h8ymJL+T
5Lmz9qb04/KYZo+5kzGNYz65iDth13bcYAqLTHEQrnoV+xEKus3QjPS/szS5dBuJ1rE8vvgN+rMA
AbqkOGnzQEEPednO/Cqh8xA8DqhyTsvw4AnQzITYyCyomgOs3xUDPCNq0s1lM7O3Oc7q/zYzWaUK
u003S9yBJUtlLyhisul5qPqXrcz7wi8rk+WhMcjvrRaDMZoDWDlWqvnS8W3J1uBjrqzXy8bmfQFt
YhYwtAhWJ3sXFFWDHUjwb2ZJUHrFexDNYmplOhFVFgKV2XGhDIyaLCBReNSfu11lCKIGEHJEUhDE
fMadWj2bQnKG4i6l0LteQpjNnUpISwPcCSICQCun06ii6qxHOOpprTtpfVWDObYob/vupdYWSpVz
kwh+S6h2gcEBPOiTY51qCPHBf4iMSEj0TVeHiKOVJF7TUr/JQOL4cHnN5twQXCIo5Y8IGrCDnk9k
R4tCy1kIrY868XMlvOpDsbps4r/QipPIFcR84K+BeiyUb6ZMyUlh5b2epo1rIbm105MkejVD8AYR
xgENypQ0faCBxH1ZDYutFKv5Jyssw+3UoLjvSit6CABfvQ172vgplaDlm8Q6EjmWdOBq3V21jHDq
oDiJaSrVtPoUVt68pJlQXb0h5Qu0XKzIFaSU3MAqxIcsSfpdg0b0qzqzA2BW82hDulB8xa2Rq1ci
0KJtaI5xWjbIxk9DsKLx1CxStuUgJJ+HQ7Yd5MjMPWanerDX0ig56CXqCU4uch0aVR1Teq8XvQEV
I0mDzmdqFLYCNVUFrbLBkGuRn5BSpU4jmw2eETzifiYbnY+XZPeza4XdgDgqARjaTlpbdQM+0G1P
VLFPiJQfmiznD1Y6lE+NVD2C1PwGprqNKCga6Xt5GDqHmTaYNiMlB7QsUNQVWu+zt9ZkljuQMrtr
UR/dhI1NADpXQHNLBSrGYGiP69LXjJR3bp/LBogGM9U3EjnZkowqfkbG1nZVmDt4kuTTrm62Ut1V
Ox20kdsejfIdag4iQq8FNCQ+06Al4U7LhszFV5fWrmZGXPiVVpugfY+E4uYDptxByBbgvKAylIey
Oh1VGfryXqvjBMFritsLTfZPeVn3DpNseyU6cDA6lWm0jqU18ptAF0brtFnRG55mhwJacOhpWZkq
WkLcquzC+3ZomHWfZaLt3U6nyjPlLN+UmiiJa4CrecUJ6X/IZph6eU3K0s9BzPrY21gzj9DAKNZD
pcGmUuvRswZ6f2unhZX9gMg73/SsbZTAARuYehzQfWY7oNc3rA0lLTsIBSrluwblBUhKjbT7tJIh
o1vYVqA7oAjqO6egtjk4bVwiw6Pyolu1lGpPcR6mEGHKKN1JuSxvKkzXiiHW/oHGHQ0PplQxqZOG
wYPeQUWqEzI7tip0QCOcYbsmotUmkJh9UHkWK7AapolnyizcMCgY3QGCP2xVjlIq4Ksx8YuAxWtN
DKFTl3YHNQxd56FXZma37eoUYBsRC8gdgWrgpxp3YeI0XYzAolMEVKhDERxUScruZbPgX9Bcjf3e
HqCpygu2sQA6+4okAfpckVjDPqVJ4OWhrt5WDQH6I0cG3FEx2pVedZB3G6SwfkO7fKw4Zl6Gr0qS
oIpVxqXFbwJK810dZCDmsWSW3Wq8se+ZUoU3uUr7V943vbmSU9VeD1wJ6GYwpeYQkczE1QdUkp+z
1LgFHancetySMnJgclbe6RKje0Uykp+FjrAJDUs2CoCa1nAfbbQQ8jZSq+P3jFMISoHxfWcMZu+B
vyqBNDUx+4Ube6ZLA09i9O9DMwSpRjQunJ/I3DZz3WpAiAYxYtmTBuCOQDLZm7YHXIuP++5Rr760
rEbbIM7N1kl3H31YeLQ46rL4uHx0z4Dbzj9mEqU0slw2YTreRhk0GLoHMON4ifkmhOoNbfizqD6r
UD9EAQIxxpx4EQw1+8g6nY3JzZsRKbOoGFP3PNkltPXaCgpJjeLWuYYGN7LRQDhjZAC8oZCL7uvn
hQkY77/p1YXFQJ7CHoE139B9UpVAtAZXl1F/pBEA2E20Umnz1mbPhYxG/LorAJQuQi8rI8cuxcL1
PBMNoGN1hBegGx691pPhg+JOFZlZwTyrrnV0w2Or7Dq6o6hVL4x0LEB/G+mJqfFTTiJ5UEcPJmtr
qPKVlRfbvpxUPjKbTi27ffdkxGsR7VplIQqeieNGNju8K4Fd1BBunxtN0V0coJCHwAo3oD7wJ3RA
boZBhpwwNd2yTu+k/v3yQGdiOfR3g+oDBOx402qTiCcKJWnIWpiMm9jlWuWESoRe/G2QgXV5fdnW
THQFTnQLWVuCeB4qtufD62jUaKXaI0WgfkLH2DGZd9nAnH+cGhjn92TRcAwCL2jBQMuqGMqhWn5F
efCSJWmPd1JWLZgb3W3qI2ikAvs6Mh6o1k2WS9MTXN7A0IHe6b7mT1HyHBoLucHZKftlYkpWGvVS
X0ocJoQqQNYIkqwl4t6FQUxDXhoMGjcUWGjrD6vbtObj36hOqwSdyqOwDA4PtA6fL4s6SHqfpgRR
dRzljtXilgergETIC1XKQxex2yGKnBLSPguP17n9BBw3Kp1gCESr32SBUjUD85GsNG7XECfIP+Tc
R7QmRWgpzB6EvFBqnL0ecE9BW2NMuRnT7SvlopfQloLj6Y166HzJrutncoX4aVv8qJjTL9ib83Y0
RIHexkTbBHbU+bTStmobdbwaU/JQFSDO/5DMPeKi399TaCYAKh5CNjj2J1baCE89WYV/JPS6qd0+
EE6lIoT4feidCgTzLzuTvauXNuNxKmM0kDmSC3PTDNmhQIiaUXmhVDu3qUDhAgkgkM8hjTdxCyHV
XE8iuAXCjUNmDYc+XTrJ53YVSKhwKowPZTwlz9em72QNoQJcAa3aodMZFJ3nIg7A4oKi++UFmpOV
As4cewsJaGh22JOZw0OjkvTcRlTiixc8eYzc37N15WvusC+hZGrcByvTNx9ReXf6wql3dCH9MDvY
kw+YzCe36zTLzPEDMmg9iB2lX+mS1MVchv1klOgMOZ9RG3QkIh1gRNqgr63yj7nPPiCfus5Wxrb4
DB6aG/5cvy3q044B5vSQB9snji+81FHBn6ykbmptTSVUt5raeRs2UDiL3yLihtv7SnaUTZ66i6CT
8VdeMjlZUBWybjwNMFTZ7bZkE7aecdOhX9UnrvRqbLS7ZKdcSTfyZql2OxttjwwPyOrZ6EqZlqIU
vewjUN6ik3MtDsojkkeJF6+DDRAFa0h3VBDerNd8/3TZg2f344nV8ecn13ZPsrayEwlLK25SWXcC
ZaErZXTA7xP6a1ijA58YGKwOr+IQBuoDSPa6ffKTPsUrG11ZPy6PZPYKOJ3A8cw+sUSp0aSxhgnM
oVd+xV7oIfYlQCpX+tresXX6fNne/M77NbCJc4ZRGHcMpBNQv609UAw7Gph3Mv5w2coMY4yKvffL
zMQh8T4uTdLBDPPyK92R3cp/QduSvA3u5dV7s4kXhjXT/HVucHKiaIaIu86EQfUTUN78OMiuwp32
pXmAMqW6NLy5WB+pRbwrNADNgI06XzRNL0hiVnAPYPfZS7NWXgFkOVrX+k5f8o+5OxssfpjNMcDH
I+bcVJM0lT2A4MNFTu1Ove88YBzZIXmxttEd+szavbVi78naXrgjZjf2qd2JX6I/T01DFENd8pn6
0RP1YgEiSEfcAZmtu8qV9pZIjgxB9yVtrlnfMVVV1UCMBbD79CY04riKCugtuW0iV5uGpkhT66zv
PSlKpG1UcAx/qFACKlU9x7lqacn9UMnNY8HRLRbkRGwKdaDHsi7lwr/s2Bpme3ounH7bxK/ZYNUU
NAk4F2jnKuCZKyS+umxi1pWR5oXcI152I5bxfMUrOYGusWUirhk0ZP/Ue1K9ciXapHnnlhS4gvyr
LOXbTo8WshXzg/sfw3/x7JwcRXB3q4l7THyQkBU3oxUl2XphcLPu/GtwU0m0yEDOb+yYd/muPKCT
FukXXJPyIyRTwq+DdBzes5+yoy6VRefO85M5tZXzOWVDEZHS0BswWMlPrFQ2YdCsBxPoN1ODMHcV
ulZl3DSl9np5vHPH7andyUGRqTUwPzKmNJduquyjknZm+XjZxOyMamh1I9D1IuD9Ox8arXphmQFm
NAeWAPlL/doAklx+uWxl1jdOrEwcv40lLS36cd3iH1a5bZfA8HNgPRCM4FCFivFI8j3xeppUXI5D
RE3qNQYBFjnHvJJvKs/4rFb2tt2IpZrU7IjwxERcP3ab/ZU5O/H2waAIwwvcGJ3yJPFDKi/s49ml
BwMm2r3Grt1pHbRGFwHIkjCgtob0kCTAyXTbDb/Pv43HHDC56HPEmw6ptPPV5zzCSQguFrdv7gru
V/1NnS68GmcHAngG3iXIXMhTBwuJxTrGcdlVUKPAW/wqQFdQwpu/48cnZiYeZg05fu94g1cJCDlT
dBduNONJzheeHrPb5cTMZMLsTEZqfrxP+36Tl4fU3LaSly49AsaP/XZP/LKiTd4e3I4pqB9gRTHd
ITnI9Vtmejb0v4UPdY/LW3P+wsSzESRb4JRVpw22UqZ3Gq8i5rbvVutXnS92FnXUdbaLPTCIJ47V
eSNB78LZNr9lT+yOU32ygwitE2LUo90dX5vX0h3ec8eiddkRMssue203lwc6u3SjGDL6qNCnPeU1
1uTWECp43dyEHOJBd8EjuU3qH6lULtSQZ4PykfXi35amy6ejvGPhHsby9W5brixjr5fPpH+O6Dal
hSMXW5bc5qXThEsYl/m468T0JL2q1oSbcotB2hDJduzn6J7c5ccU2h4bgdZ/N5Xc6CjvoYVoLvjR
rM+eWJ7ckVBwwLagKQMRHoCFdzmEeVow4V3lyUFUS31Wc0hmCLrj7IKWiYXq/3jqnDiPnEQNyMwx
zsaEAg94eFEk2w1+f2Ouyw2KjUcVDcbXyt1lF5qth5hgI0StBxhQ8Gaem1ULWqX6AJ9lXveMs98J
7sPta3S0N8PNgqnZ+fxlaupECbfsMBgwwvKl9Y11daV/pF/Fsb8WtdOvtJV+k67kt/A1chbzAXMp
iJNRTnP0as/Voh1H2XnEsZ18ne3NK7p5fQxcsIEvOc68z56MdOI5pAPfaf3XpK5sh2xuOjc+do7p
qneZE7rmITvmH0sQ5jGs+XbCnticRlYjnxZFbyX6ba9raZ/KNzV3JANIIP/yOs5ef2MmEy2oIDCZ
yrjgfZzkCcQS3NhGo7ZGHG5/dNH2spHZYOTEyOQoTY2atXaCA0fSA4eIO1QpLxuYm64R7wOpTXls
mpscK2CczHMrxOYeUK1hfeQOYXYshO2GIMOlZr1QhZg7qk/NTTwiZCqa9EqYa5PAybRw1dZHqVzl
S43Rs0m+U0MTN1BqkYSxgokTK3WbFE610R3hiT3Itus9YHX6W7uXNtyht2Jpfy9N6bimJydYKewM
GXWY1tb6JzAChTN4qW/72nVduvatBi6GcDv4gU+XXjNLlqdnp1Uztc0xu7b1nkc7cE30GWAPmzZZ
XfaaOd8/nd2JW9ot1zljMKQDmFhRp4jWCsgmLhuZvQpsYqFpb0R2fO//bvLWYmMMW1E/lApAYPZh
9lxrW6i8tMlejqACBSEI8BQcEuUBJJ1BtJDum5vQ0y8Yj/KTpZTBK27yMYvJ8uusvweCwAGKBUVX
x07iheHOzSmQPDhOxsKPNc2YmnKaD5ZAaBj314r0o8pX6lLZdMnExDOluukUaTTRF+SWJkiAGcEK
/K3uwsKNh8b0DD4dysQP047mZUthh0FaPHtvJb9W/LD4qepHYI+9qHdz+1p0C2HgzL0KNwFHIygi
EUJMW5IGwTO8VWCV1JVDyEcHriDoQ2rkXgQAi7cLe2DmKDszNznKuiLOMqDG8DAN65uKUk9jyapD
mywedwsTOnMLnJmaHGYDXosWN8aXVpf7NUt3YbOk5rY0molr1J1kqj2DiS6/HshzT+6t4Z7+jScj
BgKlQwuFECzVJMqqOLieijEgEPweIBw93lK2sCxzabJTG9MGESKxgLIS93JvZR56pD07zB10lb4y
sPYrYeWP6ulDLDZV3N/+5fj/8Sn+T/hV3PyXizf/+k/8+bMo+zoOIzb547+uyy/6x032/vnV/Of4
D//nL57/s3+tv4qr9/z7Xzr7N/jl/zbuvbP3sz/4lEHq/Lb9qvu7r6bN2F+/H585/s3/3x/+8fXX
b3noy69//vlZtJSNvy2MC/rnv3+0/fHPP8eH5X+c/vp//2z8/n/++X/bhtXx+/QffL03DP/U/MfI
AICqMsG7CX00f/7Bv8Yf2P9AGQxcwECtIrdjoxHizz9oUbPon39q9j/wZNVHsiZgW8eWrD//aIr2
rx8Z/0CvkayN1V0TWVCAuP77u85W59dq/UHb/KaIKWv++Sd4lcdN+uukQgZGRfLCQD1Dhz3838Tt
ESOwyBpE4sp2F+wayELbWe8Lbr4EYTTCuqudXTdrWV2rpbyJBUBRmngzIeqE9FBmuBmh0QP61tre
0aQoBWl14UtV5QLt6/DooVci0OZF+jpQ0a+fq6FLYh381mkZA54rVnH80PSq5hGNbTvS+Wjyd4wi
ApsKCLmtsNu2tuUoIAtu9OKg2h913e56KJFSkNo5mqhTT2tiD0TiXmzu0uhaAW+QMLrMgQDIkVLF
Zam4axThUu1ZIqBOs1EFl8xtlQ+Jm8nDNTCpmasm8bMSKJXLBejUTAnioUcu2U4NNrk8TXZy1r8K
whlo2tN1BQ2PSkqQ6MbR2gQv4H7cKCmI/kXS+rEeeHX4VlDAbPmOlG8MrRJlbL0Yqa+VqdOqry39
UZYEwNhnYFkV7/9xdF3bkepa8Iu0Foj8Sujo7nYapxeW53gMEhKSiEJff6vv64xTg8LetStgYB4c
Eji7LSPt8jEeT8Ps/TFC7vtxhWd7+J9rnUbYafdHuRPdUlCoumyXdtODGAEIc2QLEvB3s44cEoAZ
mGrv5rBrTisdoJni7SFcnwNbgxfb27fEBMWYvibZLTEDPieULzNGBVbZ28DbAKEBct53mOw5nrRP
hse7ofUOJEj2hko47Hy1C0zdBUyu3xRMLV99wuaLV6u3CSQNMkxfDT4oyH0fPowahWc+wUs+Tcio
UsMLGttCjqzJXbPC77admjJuQkhKB3UQilZJ9tel5NKN7jwJu5Ta6mp0oHWDjlJ2W3BcakwcU8Pe
hhk3wSqlQ3TZUHmpehy2+g3ODeavM/P6L9Xv9SzzyG7fA+ipTZ0+zlw8DnQthHnCaBoEPyRu3AVj
gW1KKTUozbAm4KCGugfqBOJTwtckzEa0+f2fTXRjboECHJja+M5wuPJOHvzhZpgL2MAvAD6VCeYe
Uf8HLIZq9S/MiSca63Ncw4xUgmo5pSHkXNm19iFKlk05zuwgefSks/pNKTxSpDh3HaYaFAxcBH1C
RrgqeawlBw/2ouNjHfMikF7uteHBElU2ZM4HKv+kWNxR8sMbWSh17hJ5GyWIwIEu0+gc0Xm3LfAa
jVWeZeMrbbMXJv5zzbnZ+B+qz/jSC+ZZMxKWwjJevpz8m41PcchPQTsjn2g/Z7psEaXWdGfQFnI7
K/z9/nZeyfTXRx4w7A8sAPbHGqEWdSDzLKxBzegNXjIsR3Cdep33QsDx1Yt3UFlcUjrspxBE3zRv
FldF9bPnwh3M80EnH2Cbbw1CW0/gZoqHjLncZPrVxM2Thv+7FcekXiiidPyDHEErb2xqcsqNzunS
zBh72QMZya9lCTtHKX+Ec/QFLre/K2NfEtKKym38QzUu2betBzwwuGbokPKZMFP2PNr+851pPpzW
6dMqVL8XuEhLD8dI1Qf+axsuy8lBp3yTLpt3g+nvCYQgoq+DbQtOEFncZ8MjHaOXIYBeJF0vXTbs
ORJmfju3RW8iWdF9zU2Yw/j5NQo6fD3J8f40G5/vssZobE+NNx6WllxmiHfAX8+HZPxyC2QGk4x1
Dv2qL4aDgO3OsJEXKJU50r8+Qwk5cgNnTXjaNzuIPOaCpJtfNXO6lh5TKo8TvjdN1Zjv+m4CCkJ/
oRZ664Pf1chy5bH9mBGH6Vwh9Ly8p8HUVEvctD9rvdoc1D2ootywZRvSPrbKq+/ziGToAUU572ud
u+TBH1qot/tUVWycpirpvGw/9li50EOATDxGiFUwt46PW8mb0EME09SwPDAfkqavrT94e56REZeH
8/5bTBoUmUJCzOjMVoEeVBnzThPzwRNYsNb1xyBPZMjSZ8N+9CiwxQWUobAU2bDv+GHBftE27+OS
JDfmnUKYZMzZfgr+UxARNdgtGoemOW9CHWWzfMVctmWd1gfRBKdu9HZd5ucakZYu+GYtzvKmrwK2
FUjqzbtVlPXmFcqGF7Gy3NZgtyd+u/e2D3icANgmn54DKd7IBvLjsNtHTiWVSFSSbykSo+u04uvw
QMGW0pI/t1H8Aj1owwp49oqzluk10exrtCABt7N9SPHxFiRbLMMLow9jVM5IrMVCoR6quPQpDZtP
yVjZwNGlZmk5jw9h+GJw5BrqFa3XfMHQpqSwxCdTt28UsNIsu2UxwG91HIeHsfmoJ/NFRuxzc1qC
JI+QRzKDdIHZUDVyWbYJnH1IczXLtE8UuURWfLIESWLmD1QVH6nethwH4xniI5FDabZVPeS7eVor
nutY7NpsSq6xvgd337nlC5oTB2FNPq7LA1m7J4rffQydnhDX0biDtq6QAOUaQOdtVqAEvYowzdWC
t7xlPyEyRxpDyzQd0pxHU1O0QuznhZ0tN8eZYlwK01Ks2KSI1LIcs35scib4Vuqw+1REvdZr/zcU
+mwHOFkh372UHIIRrGDkbe/UpJaXufd3bZf+UNvhwGrCnynO3icfLJe1mU4hdn/ejNTlTg7xbqM+
OdckrPM+wlLJ+rTwoLsg4tPGBGegdQGs3HkeruLDbzZ7tPDOLwyFvjAlcOqS+DDe8moQBqWyDC3j
PXUmySqeDB9RIF+JXz/5xvkINIHdiqmzfGEGth1OQFmB46qFShfWrbtOZcXkoGaN7a62+znghZp1
weP5bYqXYyJDPHyNlCnHnM09imLFqapL/bNS/W3mx9Cn97Rd6u1NgqdjNhiWdSfksh9Edw8HXc+s
36NgUHPAjrjXaNGNcEcWyd7JDIxadlMDzWeP/Is7rB6c9dnGnnxpXnQgnzYy32hsn0kLbl1Qy88A
oywxxy+dmT4971fKYD+rX3+Dgmc8+813E81gN/fH1ZsLxDYeEiP23TTgRHjQ3pA3/aXVlyX9qunJ
W97uaTV1HxZMVqs+Rds74p8qJCQeOn6AZiRHGhJ8qZa7OU+wdUW6fo8Sho6D3dHuyvCNi21wj8V4
d2FpveiVi6jolT2sfosrQ37xe803edD4DCIqaR0VKkiRx53mUWphqAzXmhyy8bMPUVKysNwj8wuQ
7hjZoJD01fzXQzfWzt25CdcHplIY+EFhxtujH4JqKrayR5TU1VpQ5Ofwv2E2RWa9sEq5OvgT2UHB
hlNXH7TIYNiu4e4T9T628FPcUVR09m+vzWF1cw/hACmAJ50oi4+igUzec+BMxepPysdqSs2zP14o
MkCQ3fs0s1/ALqXzO5y2HtQ99ASCyCMSr1jpJKgH6LVxzs9vpgFcHk9VzWqE9Q2A7qJ1p1n2Fi5I
nEA1dSWCaVlAkFQgknTIEfPytBJ5GOR5s3VXNYu0cR5vpvAsrPrxRniqwNDxwEkaT8BFZmmhbxPB
b1w7EFbwQUCARyzonDzDE7g+xNuKboPTR2XgqrfIp0gPf5EjM5WZxZuJrTozTp5Fn0G3NVXOJzc6
+Ldp646r+omUKesIPYVsQ3WClR0aBFuMEYeE608PpkOGjAmqxmPQZTA3okGeqPTiifHkD8PbFLoD
y7b3qF3fuoReBPPPuC2KlcqcK+9sAq9ktL1QpQ6UUETOu/lsR0MLHS4rTm4LAD6Ru56Gu7blFMcx
1ZXm7dnEXqXDmeUu3nIz+LBRm1/56A4Z6Ur0QK8bHjxZZTlKHC3c9Q9LT9NynIRAhtz0J5UWRfDs
tdXK3Z6Hesu9Jio1n75HhvZgnb3/UNMOn3GPW6CzvndtZBziCFn6PQPnuVhmP+xL0tAYrLfOHwqS
0C0nxJyTWrNDQ7e90X5wSBGEchS8KdlUv4jYNY/CQr+1jIP+M7gB526r5Iph52a7m3Xc5rGvvV0I
KKzMIp1DexGiyN7X/oL/idMSNINdMkOAgwMQ2UU9ebepqh8JRRe4BKB8O4jOtjo4uiHQh2SOXi0h
1zQ10MGpFOtSw15xN5DVL6AaXnLaw0AtRUeolhlZWi15b1P0CbxP6i+CzELukSGnEUp5n3Y3SPvc
jq7Q5YtuSnPdKRwKYVJppU5dhpCjIfBypfS1ZQqZo33/OCx1Vyz9D+NRJYaJljEUGJVhmDty2X/7
MeePjDfjjw8dwyEVqSig3gAtBEWcCQJXrAknewRDjg9TgqyWeITyaWSsMDC7fYgnXGcD3K5S6xHI
HsNXSiA+gmu0KmByekAyUgnWxPdCx2CnAK8fWEhJiTSCLHdjLPNkGQJITTAk9AccgZoXIOxDB5q5
FC9pp/vBz2N3m0x3ZMnwNHrZTaIIbBnGKt3ykziTr6GbcyRklomj/4K+e+hdfEtmg6oTm4XOSUEl
asjJJ2gLFUNy6Nq3t94wUjJ0wXCPxmtDXHFc6EiOMOkIKJxDwI2YvPFLD/RjHfznAByjbUwe7ik1
wEJvFiv73LFfE6afgzcfIFP77Rkvu777NywRpF/1N2LJD1T+l2Zvzeq/Bf74Aq/g18gC4q+39j+S
xN/RMH4pOX4mZH5mAT49CelNtoOoBhd/6wZbwbvLB5GbI+x0HKkuAwUSLvuR6O7PbaxACah9EMyX
IM6jMYrzDSEfqoOD9Ihygs/uffCiZqcIQ/0OeiNP9ZVA8pOP7olq2x4C8aX9uckbD+6sLJpuKjFx
FQkhyngeLyQi0ZVCYVvIVO0ytAxOec8jLpFQdCdq9Umy+W9rIepNeqdxyMC80YgMhx7gDDudVNO8
i759QZjZtY7Gq6ZdGd3letr9LAymtLh+i3ZAVojpWtgl4NKGryA657XaUthDC75Hu/4s9LKburAD
0LF93+14ZjeShyRtfhmKHb/hZ2GWx95bfpBEZkoVcqABYN4L13+kDjrIGCG8MHNG6d5X/ZB+DFzi
AcFPLe91xnOEpMGGu2y4/8X49Mja+hC5OA/u1wmNTSVSLipQBdHFNmXd4tocxgiHx2UgJI+a9sVb
cSdol1RMz8cNdwjccMpemrIFeaPu4AgxXJH1/a0Xi6IKuwGlf8iyJO9U/SXabchZ2B5WYU5sDXIR
TdUg/jRwduBJ8h0EuJOm+TQzXIgT+FoBwI7WjBKHUvDdGAQwiCFvh7p7HIb2GrG1mALyBsBwKdRd
wGYinnqwbVgXyJz1/JCorUVBao+L2CCNafk0vaMumh8yQ/8LcddNxJX+igIwbUfAbEsTXZdttQ1a
dOsf2wCxK2tyL1FI0MZr7nRqn5K1QT7KGsXrEx+hogbM8RIYkPW5F2wfoOmdVt0BrcrAU54WRL/O
fPxr4qjK7A+3YdnJ6dUF+rpY+0/14YQTE7F3TaCJRhblsP1p6njtgFRJIFAGNy/4shtshXABD80u
QereASRy79nU/Rl/Nogl3vjSb3iDDpukAunJ5pBRwYZ4qpYe7JYJfjz44pvAmyeZLFZlLq3Hdp2E
xtmb0r5MYXeDCcH9kTtRIhK1aNhYtaJ9qyNVpSHwGgzVogdIZdvrgq1R+GiWA759aJEeB72Fu3tQ
cxnpNTzFo3oe5o49zNDCVwnrdysGvHtYNJ9cgEu5s4nNo553r2bQQykhIsn9te1KorsUu2pe71nL
/5lI7SZlukfYn+2SO3wBDiv6kcOKTNR6WXa+9JqdVzedqZjFsp+WJr7ikO/eUwrEj6MjwHn9OW8T
EpJX1C9TLPdDxFqoxqftOkej/bNJtn0T4TW/HUJC6/lqJDkw0/wXUGijGx1gltdFqkjbIV9wmJ6E
BuGdxKdFvEU+umlVYxaN9JF0jl5mMDO9yR6yniX7RZ30/4XTQEG6jVQyYk+Q6mNs5nZL3aAty4y7
IPbwnQTeUZLhWRvaA7UiOP6XOm/q6Hdqh/29RglimK95Dy0/E9+DrVOIwGh4TA7iNQ3+C6alEExU
kwies37ZSmmCSzKvP3Q1uEWNuou5zyyR4kBd/cxDczHU33sWmNW24F+XCUtf3J9LK9gz7J0uMsns
zmsWaG1NwN5F/Tly6CSm50w+m7g/NGu0wyHg34BYxVEDAFTsNbcRYhiM/+XGDSoSHvXV4vFSG3GF
gdyF1X918MJcAvKsA1g3wN1cV0P0Ac12DrDPOlmkC78ySwqHa4lMLSlJX1chgtpRi7gPQB8nUAoP
vg8gBA5jp0Th+hM+WgLfvCw1QRvHok9yT6vsu7jLY9TpQPCRQpM+Mx3lfIq/NhtNuLizKh6QJepP
MgG+Ys48eh2bpIxssptwx86AFPqGnYXyT2kM3IcBCxo9fmi8rSCo9qhcASbQ8Nig+YEyCbR9COin
LX23NR/yqE7zFbJMNNT3pNLF5P30OZLbCLh6QzKJplAvi3KL7B4FeB6PvAwTh/PI1VlTeo1dP9rm
SZIvNdFq7UcgJc3vfYPFGId6vdmTwfuApn9Gn94Bx9+ua/Nik/Q0JtExbmF/HrGCL/sle++wfmzt
Pc1SfXWI1yiWpUbQnzhmU4BNPb0oHBf19srjulSgp6149txOl2UJ98bT+bBm+97+Z33xNWZt6eqP
GPDEvOzWLf3H0esQIKMd4kmla4t48/ZxMp86O+1aWfUzEpZeWvuPym+RfmwCxKX2Z0olMkmXyp9p
EXefI/sDbMOTcPEAPO2FrgS6cB1FtBtHtA2+fw0zsusWJJdG/XiWza9WW9758jJAo6caeH9Crl9v
uFpaE5ZeKIrWZIUPNXGteboj7XsSdzu0u3hyYXOi7VdLgyMyH49keRQ+4OUuntELhfC9g8NEFD9G
/UsafIs5AILaVouiz1KgtR9Csp8pFErh0N1GBj9ldG8574PKR2iWDYayd4CvDZmfYrf+lWHzo3zd
5HbUjyKlgHDCx0h6Dw6nHoy8jpDkYWoh2/40ePRdw6MuNu9mQdAXcPf1zUcGgG5+LQYNpiuGu3/F
bZ2iPJNvarN4uJAvwcfi0ZHZO61hfyT2uVswp7BjvId9SSU6OFawBTxOBbS4KZfgg7npyPT6KuiX
WLecL8nzMoZ7vvV5bNvSr89N9ImgxEOvwcCcMgTTRjA+3lbx0I98z4w4q+lWZ7N69VkL5IkcDE+Q
+mTRKWZlUr8wXp+h+i56S/YB3XY8aiqHCMSOwiI/TIupf0T0QOFIjYvweQ1f+xk5UZTKS8yqZvqa
6WkD9DsdCdx2kgG8vpUXi3fCAMgfHtBLhf5Zaihl8OgAU7anLj2OzB1Jc+pRIbfwZ0CxyKq+fxPu
JmK5i7wvgmucP2h1sk1y4AC7WvsaLvyyMhiwbLhEaqydU6aDnHUITjemFFgy99YwJOrA3E8NWXLG
7ZNQMjf2PQ23oqFjvojxArRZrXcQ2l39CG0kih6vbx4RYAXnlGDPg0MbsutgLjCPLITqEJwbriUD
xsbAcAVb45iY6GbQ5dbvq3B5nfSVZ85Rf47EJfZg9nJQE0CjXcB82A/9s/1bMGIiVjFER/s6eTYS
X+qrS80AjFBxEEu8I65rc0neBp9joowpyCJZbkJapW6PAAGYWesiFTMmP9eBYt02e5OtnwF/cmO5
gfkDoCWHkcpD3+9hBVcAKJ4CHCxwL07oLsxcGVr/r+/SlzbpUSPKR6THgnaSYTaSIq84S86EElM2
oG/lNJSXRfAsb7PkfQPJr1IOJtZowVBCVZ1yR+rHOeYG5YgM4hYv0Wuv2tYCe8NLqpay7nVpU4om
YU7Qr6MQao/wXvVz46XyGG4jGjTxoH1At2J+GN2kDj3Rt6mtv9dYfQUEDe40v0dhat75IvoTNCMo
C/1OX7Zs+OzsBwK47mFGI7xv2cMgXRHMiCeNZ/AydAVHuMlLd5LcunrK71B5tm37ISE4heNcb7ca
Wj5/+yJwX0nmsJiNYn9gRACIAz4VMznYcW/pxvIN49w78Pvaob8wbowqiWwfWFigon7YDAr+vpLZ
2+a/GX4N4C6DEh3WKDBkwPrcArGr6YMMlkd//G8NCLJEhyNNv7OJPXNgsZQ91t6E+cxQJW5DLWN2
A/DkTh1bcdxm5Hx80PXcRy/Auq+DDMZzPLmCRkjKijxAUaOZXpzgcEWYgs8sWkuRfaaLftBxUGYa
4zdTI2fJpDhK5JELd/G24Kdv/oaAkMsZaGVGLTyu64TtTNJfgRcEQKS0LbpweVg8/JGjx4p+jQ4y
GrtbXw/dZ+zqeNdt9BF7a6o4JiaVa/cpEImMfKLPxnZKMA8a588OCWlt53aBCJ4a2erci9m/ejT5
KOglWxp3YhbhhV1zMCPyMTKLKiUluuQcK9nA6iMHKFqSLTksCckwce4w+h3IX0Wya+8w4CVeeBVd
lp5TNi2vSFH/hoJuxBDIPvtAh+B49wu3hePGa5JvUJhhAAbcPwNIWQwTJiPWPmUZ976niMTQdM/p
CSTza+KmwkTfG2bwmL7dYwclIJZmieUxybbLOAem8pMmLvu6sUAGW/MELuWzm9F9zFH7J6NNUACP
1EVbaw/7aWwOMPoOnqS/q7OgRXl9g5gCa4usay5hz5O1Du5ObYMsVgxBbgbnUZ5O23pQ8AjHqeWx
+h2NYYYllDkYSzXTPl0zcpJm9qMq3hD7nQCAL0M5HHRi3xvEdeegxtgqHN7XNT2QNvqGfc+uQ8pX
jlyit8ZzaMHobhRwvKJwyF7MEaPjXZNiBY7tUVPvYcq8a9IuueAkRsSwtScOUYmes/bBdoNXCke8
fYaV9JjE29lXzZLmom+aY99FYudpeOPnCxfinc465PDDSYb9OIa0LT0KHyi0SQElOE+aV9bNGi5C
Ywvwsmvxe0u+8f0ai2rUwXQiQRRXmOUE5znEZxoxewBSO3UYjNYpi3Z1rWHY7vXPsAnsnxVsTHKk
nSc33VCzD3o+VV3M6J9k1JdulUGFVlMVLlmH3NfobRbt2VIqQBWu9aYXA9SlAq7vP67Ca5sChl3T
IXDwxspnKx3oFBQ0H7MYDM/v4oGdpuiOvRC4gwz8l67W/83p7HfXHm5eABsaFXyuMjG/yx3qbai/
FnoF0iQ6M/w6BrOCrHHzP+zBBRdJMN+cGpIq6AagK5JjSqyJuUh8HygO24K2yhH8CMxk7vnPPuLS
MdT8WfQ25qIV9HGIk7clA0QW6vrAwerYISk0+MQsHhNrpefbTB2pQs/H6dGvfgkTCrGLHMs+GoQB
A5WY1i+4VvyDL1U4Hfp4jR7MuAbfsDBW5wZEiH+656uExgiVveeDjLKSQ1ZPskdoMVRnUdzODyG2
/mH1wv4hJgCdVH3Au4DrEPqNU2+Gf9Pi61uUtegcMZTEfWthIYOrCVgPWULUdat3bAnqMm9c56sv
tuhj6TMkrfnjmP16zAYqD+Gduadi2AH2WKOKcbWVLTqavW4JcN8aGESSN5hqoQ8Wm/iHaM3uZZ5q
/bz0dsQYxakSgaNfIHfJnSed+JdxuKqViDB3GMguOsBtzHr+NM5NkhOH0g02B6C4Bxm6uyXtUBhI
WmRmpZ9+P9Ob8Wr6OaGvOeoukhe6OrOHDxm9SvQPqHA0KioI20JaBtz3QaQxIW7FFUxCOO2aGPva
Vw+cZ4AH1zbda5gyVGHaw0E8GzBWqTsd73vv0qUbwTzRhumPjsDew2zbg8AatJebp/rsrxiIv+eO
JNWih+hSJ5G381AfnIBQo4jCXXobF2LfEwjPCzpQiBF9JIrHYukBVmoYEw9DkF3TLkjKRU+gyARo
KYIMvmG5NatBOxEvf8XaRMOeEYKepRZeMQRD752GMQ0fNtr4z/4EjhyKs0RVdYahLhqwrVSMqBR0
jAnjvmAaL+CKhANA4a15nAEAV3PoL49dbPH5ppRgNu0n6y4Dj+sS+ZgJNwHMkrGV0cp1FIL1oIka
eCB572ldu2FnJCh4oRTp19IhmgtECelMiVuMPNMOfKAElqpeLS1ghq3+kff8J9lj9BTBWKti4Fn1
gCjq7JrBU+0BfoOI4uZJitfCoiNiZh5tbSRuzd5nVQ0/ZEAbsY9OUSX+eyjq4BEATzaAcKSFf427
biY5h+0v+gN413Vgl1SEpNzHnqXqAdgG8G8ewXkzjMqUKlIGG0cWsm62va1XcJEHvlRqvcuOoco7
pGC6PdfCsieYff8amsgrfAmTokcQ7S+D496a16ZJL1qxR5vBJqcFexm6KW83w8R7P9cOKLGmtGCL
bj7WLglPfI3eV6hUbuHU20dKJ4fjmgYVPhbFs67rA0Ck6Wy62v+4H4W7CGYaN6r77c/qLXgJWBPP
DcLW9tug8b2WYRWFg3cMQ7W9xnMM1MVKH15fYNcw4BNP3kDnJyBVsF9eho2tMIdbMNVsVz4kOSdh
pEu4pf9pMUmo0xUejXBPPNfdNp3SdTTYEQ0pbeqn/0LGMaWJ0mmnNGa/2EMYqpgQywNe09sPX9vt
AkDur5oxNx9Tvc/cgnnyBPvHs7CuvyYqQ/vER5T3UyfDYzt03iG2FEt4DfZbFu7cmKXHJFFA/NPE
FMozJ4M++0nD9/OC0WW4843dLrCM2ioyCewxPvQlNNbxs637+ELTdb5tS2QPEoDYW6o4ECed0XAG
WQFapwBTEgP3f69GvbN0j3aybNcy1uUTbZ83OQS3De92zlGcBBXGSclBtPaNwWTvCWk088MSJvW7
IptXRX734QNdgPR39EtnrToMSu4yaPV2/jLoskbV+CeL5g9Eh6WVXu/gKNLE57d0DdoEjkcINs5N
PAFOcsmkD4Ox0LzZjl44DzH/b5S3Q/mDOZLAVCINMa50GJPeksgHX0sCBcI8+Wy7NbiOBr6/Q+e+
APQAn1Gr/VvXgYeUMAsGxgonSBtTv7J6uFtfYp6OjmGraaUt/C8N8WDyOUgFckafsCpZBUjQtJ1w
aaAQ6btR72DVfpRA80Q+IZUT4MsXbTo/xIEdgz4EX7e6bFTWffs9Xl1NQS8IJLSmecfuLAwD623w
v8A8mYys//WQnD5sS3A0YNiULiDg83BRwi08KTxv9U5YoN0ho2vyV3YZWJsYSt5A5Qjwi4ZkL1wb
Y8rjU3L1aIvPrbpDDWc2IDCNjY/eumAIZIMGrfM21TesNvTlbDQCrKeaPU9gPKLETGFMxzVlhwn1
R45fm74LMYwHA8rdlqdswWtpEGi3lONI2zgHLGhvtJsnQEagt10TT/iPw9rbI6c1Bxd0nl0RJiN/
1+gRwP4yMHvWfmN/V2nYDS6fcaHiBS1Z19oRqEVm4RLqYaLT4ucx1Mdu8R/SVJvHDnb8f0eb4NGp
ePZumyDmZ5uU+4WrjjplzoM3bAIzMwwvlvsE1jZf4GFEN4KTfEcBQJ3osiCQdc2i9olsfV+5xp/O
6wyYfG0n/+DsMn5OjWvKJotQTQfwecxmgxClNVOVXCmq6NZ+CvQP2ImKADCcQPV4nWvrfkXH5SWD
EStGFi4DJ5sShmYv8YrZAyXQKTtU2wbIIqMRaLMYZbhycAYEV7mm/yPvvHrkRrZs/YeGDZoIkvGa
3lRmeSO9EDKloAl6z18/X6r73DungTmY8zS4uEBDQLdaqqpMZsTea39r7eZ+0uowpVm+rriSjmyr
dU43KwVA0lRc6rYiiSKdMdGVQD1NEjxFzCd3U+ClX+Iwq/21pG0991ZfbqzJ3zZkd32to6l6aTsF
pJWWjFyDqXuzWx4qErftBoGuC84wxZCL46Pn6w8UeJAEe26upk69fVe4/f2ESYS9xFmgXhu/rw6l
b8b9kDv11ir79tGzbhfDNBhuoSDnJO2WBaotLICYljm8LgXoFZ8Z6y72HPG90byYsedq7k9dM2Yv
kPHCcCJ0TC/jI1vNSH4efNJ9deWnxXrCAE5cZuq8c5h875kqHhkLq5VAWtiOozWzvmNKL9Gc8hmJ
dMpnYSQO8JuvZvUY6ouJGH3EZyUfojzOT77Wzc+88Lidors6W/bo2avA7ygBmmjZBc7tNl+sc42/
dRF9wcDlLAf4w6Zb2Y6Atc3Poki6TdcoSTsZLRMf+hCHBHOgKDhQoMgfzCTEF26OaA+1aMgKLAP5
Q9VW9NbnRXzAVaGYnjOin1amsS0K+9TfBNUt6tWYm8tW1ORTh/E+d5qDzpI3G/mvX4eLox9C7xSI
5tBEyOtVMzI8LpvlaALE+0Q3m8oW52whn7CX7BjKlrso7N+skt/xYr6ai5Iv589/3xTwUub88y/9
AJfkR1O25a/uX/5f+/93XANw/f/KNnApi+6z+NRN+V+dA7//0J/WAdf+g6AslrIQ6ktia3BbbP6n
d8AJ/xAeWSHsnOX3wBL4nX94B7w/pAw9xdVID6fEzUX1D++A8wf56Tcfwi01xyU4+9/yDvzNZ4LF
iEWQrHMmaJ4UB9YO/s3Kzzzblb3HLj7jUbWi26R5grLTw2JQeDvAk0XWfxO4OCiVhxm4TCON+aup
YOf9wUCbsYZzntrtkNO/MwwJ/bu27dplmyZzB4BE5OCLcJeMRWN+E/zMPFSEdZvnytxJtxs32J3y
fFO7XBqiE81nICZ32gtLBfgpO+rUIGrqNYt8kTxrPQ73ouBUWE1zRPcnnHR+NRNXbZTUfMj7ur7p
Qr0Id+WwtFxJY+W95vnvyUrSU2EQf50CmE7N19mR/kV4mnlo2Qbtq8cyyWQt2rKx1kEk6JtFVQIl
Gdq0FZsGuTYtR1Zs8NCWfUg9y3ssPSE+/dqUwFqiKU+ithKghbhMcqjOJKQz66gIlMc+m1XE5Lra
FL/HPcxIqztU0IzLvqr6q5k7N9wHdQmA0Jh8oq0lPucgaGtezOLpU2L3jBBaYuWydZB5+TXzF4qe
mJf7i2U6+d62TCKhHebyzICIGVPVl2CinUqreltxrTlcazPpEzOIZmUz0eW1cYcHmytXrkpRD681
BY4LJTvTkWsZTQFKc4t23gchP0Ql5uxX1ktxmajS7hn6ed9l0Xv9Hu1W3obTPWV12eequcw651pL
Bjfl7e2dg8ods2G7+PRYioEQh4JNeEcXTgkrwBj7rMPD1PcAqLerVQ+0y8Gc3YWWSN7xaag33+1s
ue0jm2Ox7wGfDGM2fhbTWTN6sHoKMsu8OZkF3MX7G+9CArrN1ooKBZwTyUpxkmdNc82monlYumY5
uxUuxY1KwIwo9kwdHi3O5rfcNc66H6Sjt2YcfVBrWdfpljgdyERt6W+2H/XpxmpH51X41vAtIUZ2
2bRTN6Y7U2smc9kgOn89Sx3gspwVtUOMKQE4cjHiJi9PF51Z9A+68JoF2iHroMa76DKmoD5rrURS
rIswhgV38eYd88I3rA4OUh9dvF8WBp5hnz20BOCizAcTHhUeoVJwcRAJTx3fCMRcXYJJxVbLV5AW
J8kqZ6XoNSysIN06aCz3Ih1Ki9JpxOlXT3byGbtLXJJbXw0XAG59wgLhHALXAlvxyw78q8xmcO1S
eNWxspPM3ZFozj5oKzDYbRybvnK19N5lZhMewfee+5hS34nVmEYI8XMickngfGs/5oltF8fKsyY0
ahBqaHPit9durRzxwpi1a1YcooP/py/1L1/ZP9mm/o9X7e+mtv/Z5XSzvj13zednd/lW/f0au329
//r3//X1/zd9ba7L7fDfG9uex6RbPhvzrfj5T1fU7U/95W6z/xC8uESwcRd4hL7hqvzzipJ/KPIc
2SnG02HDh91+5x9XVPAHsejeLSVO+pJsZm6vf1xR8g8WLJGPF5JI7SmWXf47VxQhL39ztxGO7Nu3
zWbE0YX8dX+7oryEWtZJGAu6Yok/MqGyNWKu9lcOVBOFFOFoeNEWdpK6OASGOKhBdazgIa9NdIzJ
TttWMQMn4ej2qtqueo696WvV9sScRL1zn0+lOnOA6Dva8+Giw47Fhm6blpciYSKULL64DKrZShmw
4kErf1kVQzucpmQJj2Gm262PHgQyNTjjWXpWj/DhZ6e06bqd05bLl4mFMWz5JrYdNhzEXg+ePDvp
9FyoMrnAl1d7XBieWgVYkJhpmfqji+S0vdkBd25VPRopuUQ4uzaBYZUCYEGs98E8plvTYlrKQE8x
3swcnE2cSExeHixqnpjpMaVUpPL1CUJQtAadqMX+tvjgFHTduDecQbucD9uPkeUHu8YTn03LPgC7
THBGsPtmjYaVnnxDSzhyy2wt9mlcnFYPJ8fUbGIoECeP44AwtEU9pIJ2PIzL5LHHH3YxW9/Z191t
OMEzUF/Tr6WTzCdQQVCmwJmsL0vjuN/zPg0OyN840Uu/Vl9o1bJTk8zVM0MPvZnFAHmCm+rXpF19
yIphN0UeuSpxPx+GsiiIzIuiYFMUdDKNXRzCvKpex4a7v2+kvmhvCc5tLLnkRNYOhzJmMfDKTYw8
l0HJYY8oAD2qrKuX2Alx/nm5h6JON3OZWv2KbSPMLRcr8Vdc81QKc9Vueil/lRr1lBkjrFdULo9I
PfLRLdwENTMPj9D1ah/WVrPHsNWehyWRuAYz/+RzMe3MwNQpGBl5sgupeXWNNW6i1sl2t024+7po
q/Wkw3RDUI/c1J7lvLBd3rgbUcMQ5ole+ZJap5oCRDCiV1to7+uYV/sWWvD7GAT8X2UpeekMa8am
4F1BfO5GcujXGQlUK6LbAzZUjOJScDmiOdyW3gWULEEEeJHlMjjm4ZIf47zuDpWSmNdgO/JhsKE2
vfBF+FG3G5XDggZlR/HW+Cbc3irGbVym4qM0fQydZ2k0Ze0W50gVMZaEdu7hokNcdKJNnQ+YMSbM
6TD8oJKYaeo8t16Fo+tu2htRF7ayq1d2kcR7bZqIXyAAx5s+4y4eUk0SyGitZpQcz828bf9b1Jl/
CzzzTevpfss+EgEIA6W9brsYuN6NJQO78WtmQUgbx3hXpxnOBqod/AdVybOkc69uSlN705zGm/pU
VrG9K3Jeom7wnUt9U6lYNFEh3Kk4XvGgSeoyGSNpVTd1C5QXoQsjXbiNEL+smwrm/tbDbspYi0Rm
37Sy4qaauTf9DF77owxbezvetDU+qj16PHpbjvAWRCo49DctzndvTyNWFfLjRPoEx5Wt5pt6ZyVZ
9hD1fbQRv8U9dATgtN+Sn/ot/xU3JdBnknag8u7vO28IPuspds4zZfI6d/zWW6dAbGuvJidi7Ux2
d5cL+/cmG8u9uH2XD6tcj0BFk6+Ka4xB6xzHOUkudtbsS4EJM+rJ2h6bGTNHufysA6bjK5H78766
KaUT8aW7NrRGiHqjPh1WdGwUf9/euqms8DXjGestVZ0z7yqTvWa/RVnEcQRaafX5eAr7ZFD32JMA
sK26z95rPurXMrBZNZdaxfJYWsUl1I3YeKF2j1xlcQRtWxPaP7YlTyio9ssED1cdbVsXeyZUOKVS
d9py38RQhBYijB43E5N3tE+OO+jZagGIdlkbkVhvpu/885Ll6Yvb+7tcjSFqemPBnZTupnN5dLMy
TvcTbFRURrplTKz00ROMpfRg+8gcQuzdqhMblQ0/vLrjxurT/Oj1s8L346JQzjxB8SRpxIJWrQGO
03XSpMsl8ZFehiTfA0aT0SuKHxhzvpj2NhgePgIDNWfHz76VqITaPe13fuH7yYrRHeZuPVWHLqu+
DZE3X6y51HcsRuSb9bzmYCem3bIUxqPqnLRzqBZOynRpr7PqvQ+WZ1D9GpGfAHbdFd7j6iVLgvlr
UmO5SWd/WtdZb9Z1P7SATkv5hSr6Qw3zNRvVfdhxQDVD87Nr6mbXuX2PebHC+xKPuzQLputiCXwh
vK1HI9tzFxDbM4vw0TOO3rnW+J02KXrv2gp4PivwxRXLwrWNa6YdwcqTELCIIK9eHCP4QaDbUD1p
hNd7E+JD74csfDQmYezTZ3d9dhMkJRcw2Su4MA5gxvZzNQTZN8ZxNIMmRCydkiQ6DiPIXJtA2+VD
b97nKJtOTegs+/C356UlsDwKg/Kjr+BxNylg2qoKSv/ouJX3PXKqauf4RXKjSLzgLOdW/ixj494r
k9uPTXWrzy2+1Xuhs9lgHTi5YTqfxkDjHh4mmZ6TsjaMfKIfzjgadtlwifnl9KjZOvZsEbmyH6el
3Om2Ax4LMNOqLBk3YSfjL/XMPuhVTVn9BZdfdSzo38CDCgk0xO3CuRzyi5R7Hkwm3aVE8WJh/X0G
MMxgF7rtUU9L8K1wzcPg+Pawo6xaIKHztrjwFkdMx4K5eBiXuX/zMvu9LflEYaPVDHcMA7YFFjrt
tdmVTaW3NMveqxvBROmaJNd1QekJ2i1s0GumdgNDCcvAvVf+B7567sHKa6Dk6ujiuwa7BnOop0a3
EzOwDGQcOykbp8KZDZZgscRgTNYPvkcaKseeQu6VgW1duo6cs45Da6f0DH8jyLeTJLZ4Omevaux7
+9hYHgFXrsmmFcO5GAIHOVD18R7zYnEoh/wy3qZlWWCUPjHrwJQ/xLbDtAD2PWMOvQ06NN0SUDba
MicRX7tQhmx+CmEjixQDFr1W8LMgt+kQFmq+llEV7xcdLqepcZqXlOaXK8SZ3dXghPRpjl0/DLVV
dQdDhsRm4sMuD3Hqe/U6MZHzNXSJCLgJ8XSDVh7uy0RDdkeh9YyMzsFVRjTP3ehXb0uT1l8anCY2
Cf5j9Gk8OI3nOCqgbWlAF9RqxmvrJQm+Ngz9DTFceE92wKsWGXU1nkA/DV9F2f5qPOtX2fne86ii
cBPmPs5Zrn2c+F2VQ3RU3W8bQr3PZKeuTLh7KpA8fFv8xQLj7XC+IDvtYVQMFUlcPgvRNvuAlmFX
D9nyJFMelTrEFt4R+Jf2XcOouElDai3drRhv58BucKEdb/g9kMy7oJbcofFEu1wH2L+nKf0M8yXA
PQqf2QPss0owyw52HwNhWVN9mIYFQ9i0wLXnX6HZAI6jAuHE5r0JEiwxikrsFh4xGbl38i9BwRQv
SJI7IZdn3fgsq+5o7tNOXlPcig+tyfSROuWxEfXO+NW1aeJPt1TbcC6ealt9FmZ5Ilbjh5e5e6u0
g8NYLu6dpFgaw/GIavMQmYoJ1Owc4ZdbvCHESLS1xckZ+8dG+9w9k562HIQQnJKani7aCPKoZtZY
TGkUc2wyCdwEqkvTHRvP2qd5qh11iBIQvWPal7n1WAadDB6tLPkRUMGCwHvdS+AID9qxg8Ut3Fk/
WrqteSEMWEDgGgZ3Xv4c0YivFjUtrE/qQqzTRm/HZVzulZxnGxNoAxu8sET4HC4+XE7QaL2REM2P
kHZ63pE6am1iv0mfNIHdSzQCDzjzxR4r69ASMXUIq4VuAWq8W+U26/MsbayHYCn9mw+1W67CDMmn
LRpNy1WWa/agltc4YpzuBYl8EG4DqlYlgP2Ts4Dx0i/ue6qcKZn2xqDdrQKD6TzuWdW3Gvom3nqQ
SVRLFbHSY1RsTZRi5ix4g2XC+cPdi2087UiScEI9XfJOsGQv+fBRN8g0gEg9FjPpXG7u75uon6D8
clzGzZw6D9XM5Zq64RPONlZN9R/ESq65TPrnPFnsLfx5fvC9qNmFYcnwQwanIu/GU+x53X5szPAY
1+6dEfWDX/esXfF1/Y6lzXuqM7Ijehd/X0HcysVHx9yKsS4IBiBFpEkDfZSuFe1LWxEjSQl+HySh
eyHVASUGM+BesjRghSGufkxzHu/FHcdj3+ZA3fN0GTAVBJIJm8D1cRyxHTNMYQcrUoxKt348s+Wu
S4b8Cbvezz4tnQOew3EzO5ZbQhTqmIq7t4o7yceOoX/bynUST8lr4JKngqVJPTnzmL33k8ncbRcN
WjC2sdsX+DE2cPq5IiEk4UW804nglyzRj0nkFtN68otqOzeAorHDiWCxIg+7KFnPsSg+NCHqV8cS
PG0DjM6dLJKw3ejK+mjKkH2UueHdAgQ5hQ6pKsuw0LAaD2K0gh0emoA2MtUPyxipLSdc/iTlAm7e
2Mu69sEYkNam783gLJu0s3js0N/qn1WVl++ykzBq3cQ5tNJIDKJMSib+MvLepjp09mXqZ88DC9c3
YyDlrlsac5yCJbskqXjhYbgp0d1snxarrYm6qgSxHgAmx66PGDDbc8n9nPL+ggv17BsfxO1nISgz
mqZ7RO/wudEVNaGbtOFHzoNxbsewQ++oKrb4MWn0mnl+CRdZrYN+sr5Hyzyv26JNfjmdT0qNNafH
zG6nl/8oZV4vnYKJTaQT3z5dLJuqIu8gFY7LJGDxb5iO5//og3RJETqAnzw1HOxa4XnXarpWqX9N
kz5aszVGUy2AgiBnXJ3Jmf8MHPy3BLr/HwdMAblQ/716t14+f8T/HEt1+wN/CXchsyBaOVptwbDA
9ch9+mu25P7Bmh2fHDJbBNj4fDS1v4Q76fxBRKYMg+AWSyuYPP1f4S5k7OSw6JdkKumL29jp38ml
Cn6HlP1zLhUqIOuFJYsO+GLu35Q7GNHQoqMt6GTKEMtjet9OizqgRL6mdMDHegY8m1PEsyaJynXT
Y+1jE+hDcuO5jaXSTRN+t0X2mNQw/+w5zCrR3g1V6WH7EZellMVVCnUOcobI2UR2I4uFrkEP0iBb
1Ox2WouBpF0qyfONbqhiB5WaVAaJrK0wK+ryYhUY8jAuKpl/xbz/oxxJ5u6aX62lLkHrnWBKn2II
+l7gc3uL1Wc5nQf11i3YeaOTHk9Fmtw54WtWA6KkNgZwjCVULDhN9grvbu0xFq6+893Rjl1sP4MQ
cZZtnuQPnZo2tpsRD5CskvoNGO44Z/Sk/c6L9LmV7TpAGkkXcOuLmzB8zrhapfUjzexXqq0jUsM1
xL021fnBUi8jtx8xZPdp82Up5JpNlkgSxHTQv2usSRPhvGLdsKov8IGxNxTyGtGI13LEQaFQIr2r
250o+8k5YkDdyk9LWy9Fi/0mxxJqxMOMGcOxONb1t1BSfONpM88RR6MhrgU0aTc7Ljh89DCyUkzG
5Hs09iUW1WGxNWQVg84Lp+Teks2PaNKn1sMVSePDLtzxLrDH+5vtk0b4MCTJ9wzIMvtWVpm3ymw2
XOKVL6xk47r7RLNbuWCqREaCZ0GSschVj3l3dAVVj+bLxsDQmXcCgW/ct5TGuJdkbYwPpjulzA4L
TIFzb2Mni1V8jPvybsgcgjAsvZZR86SZ5gcO+0TlNg68jWmaB+2z0S7Melw/8771CkY7Kf9mzfkX
DDOkQPjzoy7DMzNUQyFJtFm47OxuUWtcmbtqxCIseZGXLPvwCDagMUEGW5xfjv0pHGyKbjlc5hRq
I9/rwVCQ5+tmeK883zl2eERTmW1sCkAsy+5ri5vp9yZSxI98Jo5mwaI1UJ0X50TUeGDa8t4HEvP7
XymddkuuL3upaRNLWP8EAOcLy3I3Qz9uWgxWSd+uRHGe4+emHhnDAhuCoffmtQFU0Snxtli2pD08
tCmjzzK8azsgBc/Z+vAHRfwzdpadcMw7Pf5zlBRHFwlxWMLNPHdXNb+UC5FyiXxsmVY5mMmMwJfp
jZe5tH8oI7/Es/MjbT7UcmiB8CNwQJU3R1G+BVzfA4bTvLhvZPDMiDpfobjd6seH2zbjMIseoyH/
FZMwsqo7TFuCNb085f0Gb9W1X4buW+A2PxRjWbLxeDO6XRETOZLgtJtuljsfJ084w9WgNKiQD4kl
vV+tsj9huYeb50bhy+GY4MqOl/SMk3/bY/kjo+tBUZzReD5OvVXvcrlU6yWzi50zTs9BqjFFsO5L
19ktRwEzvcWcIC4FLSyj1c0cWno3xeZ+ClS5AZV7nfkcNRNng20O9liuiuLLUhFCJz8y1tSyAKHl
EHlOuh9ONNM05QupCwuJsfF3tJxrHMwrTIXErPQLpCoJRWsIWY6gSGBr6iVhLSodN6yivXMKPtau
4/8cUSdD8CUmbWeXBaLPZWzdsQxeHHE8YuebX3vapUUwH641IYLEv6yGUjwTm7EKlgREuGtvu5wJ
AbKj9nmmPETtcx8RC+7rKtsvpL1QXIWn0IwIUrpaDlHDkKC8hQ4sMR9NfKfpdsySr5nbnstQoeBG
90BpFjzLXViK+QUDHCEt80OWpuc0kFcHh3IkQJ/YeFTRLmD7fKK0E6tE+Z9N5NLMZSmhGjNheWp2
KUDxqJ8akcPZy+lhQEb94nUKy5wPScWAlgILTbpbDXTOO78Gzpn5NAkrumOfdnNNkHpXxkDX+l1x
h9zMymTsEaRMzEV37WqRXJI8chESCKpIbnEDE9unY5Z/q6RlKgV3AFiLAyay/WMInfVsNbLfBMSM
cYbb1N8EYHV9Ab9K6s5b01XjTs4xOsw8p9uWWK27ALiYpBklN7oV5cE3bclomHm+0dDKOYfspp79
aEv4VUo/zy3iz9GuXhreQSvcYIzba89iHaL7Q978+E7Kkuwe+v9Zh1G9bfom3Gok26OzIKS75c+q
088OVj2vtkoikZ7apPTuInK3Nm5T9duGY+uhYVIA16T84srAqNt5cTd8jy2FA8kI+ts58NgFDPXC
oesCvY7hshmXob5nTNFvZ//FkhMj5HrhlQSvZ9LxCwl/i277VRS2TT6Aizrs5aes6mjvwg2vNAFl
oo7I8erEISv7eOfTZhHAmwFYIM/LsWKipOL3W1LOzA5DZM8ev1fwnGRzcRFBmv0g9MfCYcua4Cjj
S5dsUQaGmCp6HORe0I+QV8Y4+7Eu/R0vPLWBz3CKlc4roR2eWjCPnVW2D1JYw1YWJlqLyuq2ssq7
XV7f/javB0MZmvyerLlvnmOmvawwTbVxfMhrlADPvZd2OK69UtZ3vU21ELyx8oR91Hr21k1KZFbi
DN+riROW5M3kHMoxWtttOB8Y0rn7lvca+fsyT3vIuSZZcHIU7aUoxVMZUPvYU/csSxaIkji9jsPb
L665OGQEjnZ9TCUu8tx5BNLfeV5xwDz8UkW/inHceAqyHCnxm+AE0RZZZ469a5xsS6Tewe2HbSQ+
UxibUR0RPVZcjMfRFztFikNa2MdWgb8wBQi7YTO5wc6JzXkWwUEMHw6qcWAlx0q8yDI8QfYxZrib
iuTQJM5Duuh9P+DSyZEuCZPBVbCPqOSIod9aeN8Y2SK13ExPfHhEqk6VKYIvXeMR2MCoWK5al2iQ
2B6ce2NZyFA5+TmrPPi9NLNR9nqxRXRE+O2IgkvLfVMM0wZFyvKQngD8th0xdZA6ozJbsbRVvfLa
QR50EBRrKylBeWTjqBOqanCmava/A25MpLFFJZM/P4O+6ex9WS3xo+8EXJWxW5pdO8BHWkuEwVkb
tXNzwXU9dHLrtS6zuoWbisd+OQ+xsJ6cWKX7flzkoY8z525oyvTrnCz1Uwlkt42thbIJ02r0XEcl
kSIeIii4R0qmUlFPw710g+xYVxIcyUw1meLkCBGmgaXdBjxcz1ZRHCq7wrS9zM4FmLE/IYvKX4yz
SuIexu5R2dY3ORaEvMGCdtewC4CHCRaUq7y2rSum42zXh0XyYvfYYzx+dAbsdvCIbBNsUmIwjsYJ
qsOkCIIpraFZLxEYku3F3sYfGZWNzshS9sS9qW+1x16ITnvewau8w2R8NFaVfLhtOwG2d7Z8dwxe
e0DgGENMnz4of+LBVHmLguXHbPJMqzB6hSJWR8HUZ59pxgq6iahb5gItJ2+tc4FMRu6p8t69NI8+
sC+ak+eN5OqRNErtWM3Bt2WgUrZqBzwVZLnfj0HeX6bCSj8aRUzF5EgUSncEUVsVBK38XExF0Mlg
CdCu7qv0O5vD0bM2xNQI4qIIDVByLycYL62TTeOHu7pxNz1CaK0Jc5XJlO95Ja2Vp61LVJTXsJne
RDZtxnm8ulNJjEtMyMeZer7d1EOxrNOZSJo+i756DA0NevyKMchdYjt3KuZKJBP6aGOtDsf81TPL
LiWntRITRxXBeBROXhui/Q/dZmoms5U6/WL1WLl8y9kRq1kRqVYuZE21D25vNCMcVCYpgbA5O1dp
Gl1ASC/YzI+q/cYzCH6ajdVW+foNV/KqyqHKa8ulIrQhGso4PqUhLsnMZQViZ6UksGnxvoz2DRgk
igy2YZ254XdFpC93Aki1PyfJKZ1F9cLkjEyPaREvBOEBCEBLMmymFRSp4+7K1AF2TZtXjHDqKcuQ
wgtNElJn/BPWjk2fBBojninv66aHeLtlObAFgsEkqVfg/tZJBwKCQj3NztcykWu067Ucmn1kF2tu
l22QY40viGDz0wn/nlutemvaT0TLjRmv3kDwqiwxAdWMuHRh7QW2yqtyhp89oWMrqDdS4I3d7EzC
o+5I20JV7RLCfDAqhDQFY3a2l55TccBVbwcZ++kpTLkzrPxcdBrdyr1qq+1Phd0/VDFRKcy1w70B
GATZj/d8Kdy1cbRpUz/GqFe009YMOeCjaYJi56ZVcMkGScHl6uQgE897t8lDPLaxj1fByVp/J3Jb
Xk1X+Nu8NfV97CUEKjgGGj3S4Znejg+BE7n5ztUm3ZVsXD8Q6h+frMQUr2R1KexgTvxgXOaRXewF
757p571vNwTAEi1mkQI3qfc61MuDP/jDa+rP5jmQrIK35dDt+iZitBwaJd9d2ZlLPNTpxRSWei6M
hbmZdFCycpma0N+M9dGxk/x9rObmRZsi/4YJoPs+UGucuqW3ToQWOe2ur53uVaG43vdZkbK9OjRf
fZ1BoQ3ZMOwFrPm8kirHVDX63Ucn3eg5a1L95PRJFK6YZVH4ulGSv/Te7H1F9SJSBkTWKVaTW0fc
htXEroksIrejCF5kU7u7sMimayYr+7w4CT1ZwIPpB7nzTN60hcWssS5ERszHvAnqa5Ql0iVyoeKo
T43HuKRbap8ooWU5L0LQxoWyKd7xAEU8NEh3g92IZ4Vb4WNSQXOjuOf2vVeyw0IPev6GojAxJEih
9vOMZG6ZHhcCJo+TThrW4HaN+zQ5OPlpbHtSDYs546UZ5Am1FLt3mMRvJmWZJoks+kG5Q/yrFwOw
EPuYM1AFTPa3MIE42i+yZu1j5Dq7pQ9oFQOrms+Z0twJKiMzZCJuhmiabYF1GkNRcRfz1CaKKR3R
4x5YjWc7t3w6VAoYyBeyah64Z9vVOFApRAADaS+e7Tymp8mijYnG5AAGlFMSWPHKKxbnp8oB/0gm
3NSZl5DmmOafM9uirsQCHJMIHKOgY9/2Ek9rZGEZULATkWv2LuscRyW2qceZHWTJYypbeMlwpATL
vgCWEhY9ux9Nnl8ryaaP3rL1C56iG9h7y6MuYBRzxGw2UC4QISN9ZvxrQTwRUJxDb7/3cXRUvQHS
cNBl22FYNe4CvBtFG/J0ThN7l1YYO/lzZrwrXbMbMlxginrKq/IN7emtoXwMg8znP5I6BUaqNvNA
/scrhRmBt8gPCEyhIPmuj1/sWwIAoEu5oVo92kF5kA3Rb/3oaDpAp7q41Wfn4tolvlASMWvS/IoM
EqydzJeEVthMLkekjYBUZQorpc5JvYOwMXyGGMK0tv5MnWKX5sFnNSXmtcitC04pxiw1E12VR+Lg
uC1hAi4NVpZW/8nceezIjqzX+oUuD2iCJiZ3kN5WZrnctWtClA16MujJp9eXRzqAJOAK0OzOenc3
uiuzyIjfrPUtiL/Bnq/ym/U1YoAuxLTUUFWp8cPDzMkhxxnfIk51qu+pZ/FcvYXGPC095idJ2A9A
OOkKWn3v0liCciCk7tabcV4NFpBIzzBuLUK6Jtc0qbI6djXsRTP14KVG0bYJ4fDUbGpWSDB6cCBM
DV2wDyaYKxGcAB6oJPmrPeui0urLiOSwauMQaxEnCaB4tpg5RfKWWwc6X1aka5xqHQxHpioayMU6
L3O907xCy9wum0c1g5fQTcDRki8qq3lJy/EUdsCS07S84W0BcxB8CCF7ICVFvLXM9Hx3bHWMKVoW
wXY6n62a/32e32nhZ4VwGUB7m4JAIYqzCgE6NE7F/EVOn6wvTp0MvQfO7GGtANdAYpkXVs12sQBs
jcgRP7cbncAsZWtQ68mHmlEeLDxd/sFs9AvR3t2QLmjzdWRIlQP7ATHNQSq5YrrxkcWxeRLKO3UN
HNvUtKxLV3jyPA6Qv9IGQ9lQVlh3pmNZhesuBqsSWO6v6RVcMr48ezwH4JqeZV2VN2cA6Cbu8FLI
4QNfA1uSsU9IOI2qYAHv3T0ZjKCeHZYIS6WRE7VN+4Azb+ux8ckLSnqnt28TzfdazxJ2hbovzqFP
M6NpUgr/YpP3KU+Lek1LLKSy6LyjZ4cU7EW0bxA/BCFPaR2NVyvL3ZeceWOM13OjclhPIov8bVlq
f2OXePmBRmYL6vjgkUyDLz2oqz1DHYvVjTvxjMiZVx4sBrDRnZpsjsKEuzFU8d6NxdK2RLwcqwKn
o1FeAfYyb3SRkwdpvLVDxIxe0WoWccFRUvHoYpzeuawsavt43TMbQnaCZgyDBxJ41tvXPsZ9Tmlw
ttrm6N3fi36AiBcMySPiQ//QhOrH6qN03Xvzl+eSRexZKngeM0QYXVo+Ir3kkKyRaaKHuwNjdUrt
UcIEKa0+2DTpbB8qt3JPE9qFS2lg7WssGW/igbUgVuxyqdFzcnFdMy8kbKjybrBLtsCZ2pXtV9WV
i2dbsMveYYl3L+0d81VwBvtucrG8/DlwNeeVg+l//uetxG+EDeKKRxTFEqUN6HX96vpjulOCE3Vq
NybbJKDMq7bTN8d7R23gXtRoOpeo26uwXPn2Yx9lcHU+DAZzz0HpIhDzAg2sdYaMVVviGWBVukVL
1L8UITMVJPvdBYySsbbKdI+Vyzy7yECx4Qd/u0BTGMb1TTMjY+7OwdsV95ZpANCZyWpZ6QmLmj9W
p8Qc05UM+YeAptMj+7BVYV562wU2YYCTrGEuBn6/tnuDyalem+yF12nEC4EwQ1LiThmFClPaTu+h
jO5NyzgPUNB7AAEVqg47fqXotZd9be/IZ0jWLtrFZI4OM3PYP2bgNecIRSoKOd9dNsg0FghTWTQz
28BeDaM50Eubzv+fkMOahxD9WPMGYblYuLp0j0XZdKsQwPCuEPIuL6HsKtumOXNduqRhTtyDSfWL
agYEyx16F5gRm5M52Xh2B8Iwiwz3ANGfFYXrm5umzb9s5R9TXZxGTzn7tEvf6kmZxx479SFNh32e
q2qXmLm/wNONpTivoKdDV1sMXWP9BGbGbtvuTtn9azdy3hKngUIeoxi2pmnd4++2+/pTWiE8CJac
ZAu4w2kIeMjj0D+wt6k3eSD6lVPb6pCDrekQwb0koQcRwmX3Kw4dI2WyL4xN30XcSEoO0BIx6cNL
MxFXpznkxMD9SCuIXqnsnZcqGF54DK5d7sWrylE/VD/2qZJYcwfPPY6ugQ47yZdYULmn2f4DZqoU
JUcI9QNqv5UI/BbGsEeaBFQYSOqyzJ1zmuBa960LFsM/RsfWNRc5aHgFlz+xD7mKQTdraoEsj052
MhxQQQ5Lw2adGlDaLhh9IvVLHI4qoD55gtZikPAR4fsdfBiZ6UuRntuqvtCm4tD3N+Hke9z9ANh9
TRhgmS8L3/CBDKM7zOl+GSBugqo+owG89MJ67AwGnBjL15hcoDO58uL4+KznYRyRafwYgK5zHvzS
xLJUjnm6LONm55jtdWyTZ7fNURl0w8Wq9QHb4bQUEOPIMFhU2vwOvZiTPr4LzGOA7Qn/AlxZBcvF
a/Pl7MJfzpxplfnvZm3+UmrvfANkJMjwjTEFz1Inp2KKL2juvwsROyDxhUTBlFdrW7nDZTLUsZ7o
4BAr/WkV46agKrm4H3Ije5QogxgbLuNZQmaZdgXhE6sZczQq3MMgIYrx9YPpG/Dr6umxD0xALN5p
IIPF58WEQZHkwzZPmwDRmVrndfPMrxW9JZulsKdIakJ5ndL7Cyw5mTHMqBzugCjnYzfZK5/fJkZW
jDkzt4YPm86O1Nkq6Hpt/OAIf8u9cuUfn2sT/ShTT1A1gbp694G9Zfzp3BiYzJSA2iSuLHB4+RFZ
zJfY4pUizBLEWQeQj5nKG8CRRzIduHtGuS86tlMgt2Z8CBGcNLxOfx3+kx3P9EDyBD697x5cva+J
mXBRJj1ImW+UF20wIp51CNZQR5uMrrHqeO+tv5ltEfThfQ5R+K6427xqWM/F2ratl6k+e4VxFmN3
YEG8DExj1/XkLsThsQwDzVWckFxcxcscwfi6Ztb27JW8+KIEZR1pzfgNnvSCOJ5nyab3RTej+wyP
Bz+co6wXpxxA0DauChH/uSY5nQZvR4F4zpVhjhSU/m4S0KQcnuKE/oNptSDyQLcGsmFjj6MJZBMY
BllwNBKfAXKJjJcVonwublisiwQ/rZfCrrDFBF8nCZbFvQkiwi3b6zxZyb67pEhq0QxOMPoQDtH7
GI9pVx8wfzySnMNwXVwiA5BvHeWok0HHCdkebVy6BymMYTMG6k9aRZepTveWqrNVlY0+UikX6AuD
pGXSZATFmCPwQd9/TUr9a5oCKh6KvQUCC9xSg3z2OQFXcdky5CoysTUcUQFBa3eJyKBez085ThcA
MvkjwL3kMWojNmrS4DMRMNI+2NI4VVGzIR/xMmvsehOi0njettNXG+qL6T4VkG+6nBybPKOPq1kR
Z+XGbuytQKxGbOXCbiX93DfavA1l/a5FYrhExRTvY6RlRddvTRlsYsZtWmnW3t4GdDtVRg0ZGMGL
e0qsfumXx7YgbEK8eGlzcTjOVaQfYhBDY0sH5gx4QdD4/pVOgci4ScWy7VL7ZrSeWuJBp5cZBmwb
y7nj02Ey2sTeC87DZVrfRDZtQjd9iMjVVPU+YQQynlw/2gr1JWnDu8ldaqoBA/oQVyy021+7ut+2
uCZTuXZThFxAx532KxIb06nesqT+CCfjag53sYGzUj3UZnC7VXqPoTshWVqa8UcRZcuKdjPhGNbt
JvHg7CdcdQxlMu8v+px76kW8oqBfUgMefJffPjo6UMJx+BKEbGD9xprp4ix/6XWZuZ8DWm3Qkp75
RLyCQtPT6GuRMxCsZt3vm9qQW1vckaBOHX+aMhRbEIcZaxvOoWXdDNaa1X0JaZLRAgvJ2AyOaRCK
u7iAjzqBG8E62hxCpxi2be9W6zIvxK2IbZq3seGoT2zmibJGtgr2FstfYf110dEt3QpjLapE9dsI
dGVmyhGdCLP801ktXNjBjAA8JUH1NGaht3T69NVh9d4vEBHj3/ETwJ92c02pBF5G6nmsjNnKsRqW
eu6bluHOz8vnpDZe/TakxpbZ3xCCa1WabL8yzs/S7kDXQlqL6hvL83JbTqIECQFM4A7KwXW19AJP
LRhLhwdbBnqVhtkXRuMri7sbGUd7O4p+B6TyLQLxRVtnTARp4jvvqQ2CA6bVblvBg5A+Y1wzdC5m
zIvSSKnWMGsWFWlfFgcoiyTGwc4KwckCcxYD6ntIjjZ5UYZoh3HhIOyS0F2nfZwGYg+CMr/WQ7ub
pfOAMP6iXf8d8/STMxiHxGlPc0ZMkDuAp2+gMhvdbGDrT65Z6YFcj8Gumskhd9o3wcW6mOqZy1tE
LlkQCJZHD82kiJ716FxzM1oFBgPp0nHuWWYnn+zT1krPYViaDAi7Tzf9ra3OwLkz8TCRBGF6THed
FLAGTSg0YEZZIcQbgDrEWFiESEn+YkKv52TA2CMjekAU+hi0RCmEc7h1xvS9k0DSK1X94LT+dMyS
ytqLD/VoF9DMjF2osPgO0YhxBZ8MKlh/VgfpQY4B/Mx2Wx2TUN6oCR8cC890UsfX0ZSUmhP2hGAx
4WfDZpGfEoeblMwNXrxaMR64H8dWvvJCknsGWMfEpeHR0nzQNEzfqtnfBhFuMzHe94p4ngq5MssK
ijAgqCJs36cqvyRhcwfmwBzHSrzUOmA9GT51eEUwTb0XYtqLFuNLkWwUY4owqn5tYZgbZcuXuPQW
Q6M3LeSq2rTNlej0NigCwtwmRMdtPjrrObElckTBTZ2Jh5Eisc2da583ey9BqEgf+WFF7GVMz3i3
uolYhsb6TawJeGDyzw34Xe3cXaPRgoc6PtimuhhDuPKa9o3QnEvR1xvDn558+QkhNM7MB7aGCPva
dO16DgF7Uq6ywV22tD2pSYxLEv+4bEXBQGlIaInZq6UNlc2wzplCy9EwXcntfcJcDRTK09Q9B/5+
im0E6fnjmD/bqbFq23uGi4RkNZtuvaQ/pWML0z2Kv6Oe/HQdDWimx8hl5VLEGMqbbK2t8JJAUF8k
RCMQBIFgsqSpZZhMXWu2DaQK7W8TX9YYQ2jaZQbkOsmQ5uTetzHnJ2Qgz24Xr9F45ouy67E6Mqhr
G5BnRjJtIgJH2S1RL4AafMuqieBf8a3q9uBJ64mt2spPAtyZ9oFOdWIVxnqT1hLTYF0usXD5W0dP
BLiVcEtdEs8aPAlJbaHt7OxtgbMOkzlQZDYMd/0KigVd9qcuML9F0i0C4bzqKv8MfZJOZP/TZfrb
QG1rdiH5dkgKCE6ov8jpgrooGEN19VPgUmgTUQUlF9UV5tEEVlueLccuYZn3axptvxb+T5MGr/WY
PsA7uw+7cvuhzvSpbdtLNGBMy2si8npY69gzKYLm8lhGTB/LEblLlWRv1Ld7U9cwhqO3oQkdVhAE
zQzWber1b8E+l8SM3GDybbyYvNqEYszbefqZXYSlWJJ+B0WMaxd4H0yONcokSFBxpK9cw5hPpmtA
JBm1BQDzeedn1obd/rASeTTxEVNwu/xG3ck+JUV+YVpH0ESKGlYO1clApsqfjHIZWdNvDPyHA79i
rRp0q8zUSOUwWGGYP9VNhTmTYRnL2paIqSbOEa0yvCsnYx9okO4eahke5fEQq7xc9oKhLToVEIee
vFiEb57CNIqWfEf5a+Nly9I2Pmfw/KDyXjrD31rIlpd+j5zWSYPoGEcTX1/FQkzZTsnzaB0Ldg7L
Wivy++7MsJB3levB2MKroO32erEM7fjXTeTzJPDREU/DyC7fSiLFWq9bQZcrKrYv2N8N5nnxyu/r
96IeT2mKmG4DIxBdVfRXVKgzPPcGZnVlmVW7DTO9BRzQr6ceQtBURB9kxTgX7LcFtOvM/XQM89cr
ao5V62MY6LJwrv614+QUTyPYO1vd11GfbWP/BQS2dNmbYkhYkoJiIS7SHHJvs0QwMWSUUPDyTyGp
ezqJ9yKwr/zGjljQiLDw3WuSiRXIh0UFXHaZoX7IwmoxAZVqzjJ6gBYEXkCsWs8D5lQd1FzvtO6f
gizDLlfxdrkWQXeth0wCltVistA4yuHgOeObm2jvwWTpv2J/+zxX00LJ/GiN/UMb+y/a5lt07I0f
1RvBPGwx5B4BIzh/DOX8DcvH2kD6Vsl5YzihyR6SbVYePWkm0wzksEbIRwuZY6ugi3rZO5J4PL5D
8twY6VeP/jD0fxwqh4YV7+A6bD/cA4g+Y9hW6X5yK9y77FzT7Hx/M5Jyg+N0qZLXjq2eJF+EaQBU
YbGaarpakxUHyQwz8xCHbLJxYmLU5rF9KNwOffmQniIfhVhgrl9B6FoX975fR5um0kcdedFLrKPw
qTL5oLVogFCDPvnxU8JsMEIZPxiK0nUW9cXzjBry14G0iKkOe3jKZZQPcfQQ5+4wrWzXEixaJ8In
0Gw9IKolQBRSE3oCksInow3206ydTRAVDcjDKDrl8LQ+w4LUgciga8V4gEycZeYmD816Z/iBS9pZ
Gr7BsvgIJaoWN/mA8SLWdlvCYCJEg4mND+65vQtHork+Q/ZNH3wnN/Fe9Tey/8Ash8xA145R3Hwo
k6zG7c7BAR7Av+/S71rVS47ddaSMzXyH7HfQ9QrrUjbRnynAvW16t4Ywj5UVF/reQl39ApuvgfFz
AeK0eiGg1HjsJGNP5wOiiiZJEa9YZ56TKr3q1F2oLtwZjB92TJGAhft1vtZidnZx31517D/VURA/
YYJaEZqLdApfwaFGN726G9GxhnQPpWe9xXF7LO2vpDNxrNF/sJdp2TW3bOOTdJtO4NfZUIVm/BaY
ZywDkElOlofbio2L8q6l3+/u5HVNbedbP8bAZjEydklnrCZHvzvJ5ywlE+Qb7y1MczpMoeZ3quZp
0xnM+lRjoA9pAu6aaf5w/PDYYr5YEOnlLUPW6xSMZN/6as2c5EEl1d61WeFOCv2gHf+pgZ3eexeA
uVxIMxlgYqRySgqEWcYV7u+y5uwj70vY+zLPr9oX/QYg99rJzPANQy0x7CW1NfHz40AiETbCP1Gx
7av4WAKWTe6jpDEhRGEwoBRMjaS/HXHG1v1zRq5R2APjUq0s7lSbcW/PCd7QZECeHUEyK5DRgpQ2
ghtzwWjjzJLSv4pIIxtA+BX3LQAStrQivRBojL+SpKuSVkTZUhM/pANu12z0fMR2A96nCD4KyRej
9QdQy7FpkeoW7jaeFNrlRH5LmyOS4YrxF4SABcAYj3/iQUUnhu9olEDLsmkLqg8vSZziKUvIoPUa
e1jAnAECJsPv6J6e0SJ7NWR/1l108tsfUraQ5QiqJOFOkAPG7INbl1dnQAdXjm8F2GrigNlkc6uz
KCdyEK7totfUZrn15SdfddUgSrflefBpATr+4KIgXbjU2USB3JE7DfNWXL0cJEOwjp0qekBTt+Bs
Bu/qA3sNu3KtpHqZWkWUCn7Jn7wGB2cybVspqzqw/D/XsXljv41zUWQDAmysyusULzA/BUvafxoN
/leGjP+RhfKfUSj/9//JVvn/kZjiW/+T5+L5p/78r5YLJrr/8lzYzj9AednAiqTlAUaxSPz+D88F
bgyWcTjG+WeeGxDS/S9WivcPC3uG7/97RLhzd3D8i5Vi/8N2bCEC1/eDwMTO8b+xXLAO+W+wFNsC
juMQTI/CEvuHafGDV18fT3GhiA63/o8YjLwcY4hZZlcH+5gSbY0/1z0QDFJ+OKXV/bHrgYMFQQkx
JOO7I5kER3ZbX4ImDE/xEIvPUFf30Ok42NO/RX+iZJ43bjeLE97D+xAblNmblZTNtiJbNzq6viRt
0AatP5R4kAYlzEeCBN29RKXw4BL29AQwST9YScKwmIXUFcheC/ikq27NjOieIwIxsHvXLozkdqct
mUK1tI3XpCWoA0ep2rfWlBPcGTP2m81RPwbuJJ4F5dzWMdLks/Q5WP0oHvZktBW7kbP9EXHVfBxb
z92NbWTjAMZ1UTYzOQ8edKmyGc62a14VsAg1+k+ZFSI9s1F0mA4dlPScO1+h42twwg8ZRGRBlhg4
wy5Ezz4xQKrsb5CJ/OwqXsfsA6sMvxlv4dZNmR5BOiCNJ4JjnLEreB2m8skglmmHXH24drDL7hAB
JRemGgYw6/1EgkIAMcDp2p9gqMQ2zrKcVRwZhhlgNTZ4w/RpJezJRJfrvTEJpPXF8DcF7n7XW0Gr
sBQbEuchsYW7na26eAzz0sYjE4BDKcwJxG7n7XxEei9kNuWL2qsUUgacoIdIk8rYpg0Zo84Ii2mI
snGt0MRe8EZ/dVjYrCQvFzk8UErH3CGWGJ9kwXjnq4t6CIaaGYnjVBK5nKKuDpE8VZXAvBsKrA2w
2ul1jR4ARERy+TDZQEdGsWfmuBqFZqQYYebsxpui5AfNZi5V2n36TvzkogJZj2lKODmFKetsk6IM
vhc1NOexS8R4T8OKjsiALsUx+xnZiK9Up9I1g7bXnsEtKF7FGW9o/AUIECp+iMaqO1QyHitIMkHo
cbob/rf0aKEXIRGSb4cYKBLhvBwX9pQT09Gj4YA6uUriYj3ob1vjhqZgYbtoqxGH/SEkxmGpGqdZ
67E0aCoG/BYzX28UhgcEHeux6FMEmANJERKyi9dQASLjvLPkgi9oRWJTasEOv4l8dLCW1V0nznfh
qS2IUHlPedvG5kS0Gtk42EGchUXwu8klT1G7cFp7YRWzAH9H1qm2Yw0BVf6gGCHqBXu8n7RHC9s1
WNgJ5Uzrj+iwyGWHj7PpbShnPexnxG5kiMJ3Y1sW9Qhd0qNTxRYBVjrCMIHKurYaphCFQ8vr4HUi
VrHpA/E4QgbCMq+/GqN+9Xu2QlbgPhY2N2qGeWVBdhRKXUvMa2DYH0B401PDKumpNmm8k4nUTV+U
DO1Hdh6gZLAXexPpu4L8UV6E+mNuBXhwpDEUaSa5Hi6KdgaLl7blE9FSAZ7ITa59a7h1niM2iIy7
5852z+C8+a5Ihyqq4uA3xMYTlA3ecF+LKD57ahQ3KnQwtdmlbaRGLoFXtQ6oVNGLfhUTMRZKm86N
iEK94jSNj1IbpKswfW2FwaYmhgyDuGFl1tELMPAVMONyW0wMkGEYNaugjP1THMfVTUzsEJOy/sqi
5NGlpbjGDetFKc4ACfZwEm+YsfNFrBKeybZ6DqP4u0Co6nf6wSXQ6MGPI7xdhBAucqb7GKmTgwtN
hEfdq/csLPqbNnLw70ghFpGP0MOeUUGE2HG/HNhVJ1pr5NuICX5B8rOrd7JhXSLAJbPRb7Zd6nHc
NYwTGfckISNFYRzaykLMnIwj7ji6l0JXA+tAVLc1OYRIaxIXF4vkNJTM7ibkuduczJZlyjp6bebO
5zwIb5EN4T0+tRi3StjBcQJ5d8S2BWva9+33uBRIcPyotR4gPdeXJozhEqWPiOoqTNsZ8gUl5nMG
MDuUATzXwvKib89IvZ3Vy+RNufHEqq2pfyTUop+RX9shnWka+4QFVgAG2iXQ/WOqGH3Ubnjkg0AN
yBS5hlqB7oqHda9da4+0KHvO/fi7bS1/JUrtrIzWKm4lyoMn0hqyWzPlaAbpRXEPp6h87eLRKHuL
AI1Eoo/BOvtmjO49Oj5ft9X4PvnFa5iLksyw2cCVHIUPvU6/hgirYxOzLtVw81agvogYmnxtf1RR
DPWpM+zmFgcRw+/CCiOmvY6C/oupB6BLofUTWZ6MOJshMwLsAIbYgzvA1tJXxYnyIw2ospEsklJA
3xfTupGkadhEJ7vFtTWAWEuZlifgUKS4i8Sgk4tzqmFH9fXJSRqFhjqs7deK9TyCFZtjIM67/rPD
tUAuStGHOyvV1Q24kfsirLKtkBVELP2aDEnRri1D40MjIXrqbbsGWBIUTza7qmfIAKT7DESKZmRo
Lppc0WhZjmZ4yaFVwmC+EA4/n3uNFDZKs2rrhnP6WgrrVmqiTbnySiIpRucQz/X4wffBQGhGAPUz
zRVj0CnqfhX/Estn0nBf/WlkX5IomxOyV7hirNq5psW2tGSwHJuif7I7d60DJp/Q64DLhPIZHPoC
PfODrsMngzZsz1J22d2pjp3MXtG0AryvB3LCHZAGzbTN3O+A5bZh+tsW4UIaz5+mvelDhDBRFIsE
W1A4XeKsDE/YBttlnwxEc/cfQW+M+SLnoGAnYFSfnimdo1N28pojqEN7P4cNIYJ+B1Op/NCE1a0m
1cH2dsOzq7utxO2VDDH3F56/Lf4A9xVF4kBw/OCQdMxxbKaj2hRs74BjzGvL9JvHPrG815rXiXzD
dtTPie/Q8SdCXiMEZx9x3WHn77hmwszW625GpIjxBdMa3SmPINWfQpOwadHT/nh+8zll/vya6W7g
y8nrbWV24tudXCZwM/q1kOUl7DWKtEZbR/TT2bObpv4mDnW9qkcPwdncbf3I+vQT84bUuVvVDTvz
kk0VjkNMOSRtQ98O4505kWbBe+mCHlBBifDK55SUBYIGW5hw6ZXNVhJI6pFLqPjpk4kqZab/mu1K
bc0wHtCzE3f8rZv0AzVCfbHJBkiY/p0cBPVPbgXWQQg7ulqOaf/Vdd8fC6MvXxk3OZehaxtMV1Ox
ajxazWoYscZlbfLFyC9c98wzMXQ6zisxn+yJnEIHv06eMbK3Xe1Be6KcLdF9uwIZIEbC1Osvk0J4
A7u7QDRCo8it5+1yJhvrxIiyqyprREKlXZME1QYLCXz1YgZ9lxPyjkzCtxk2WCrs1pi43T2wucdu
nvw/yLXlA8EfTFFdckxxOFrlq4/MiAl93nR4oSPGWRzjMSsEgdUjMYlywiZrJO/DlO4cbEy+FT5D
5CXmWDtQ6ViPKUTL2y4hanHhOUFIklNv/aaiaXZVHh39mIycWsXOMauURo8SE9IORmJf09TuWd/b
aMKtfAldARYYFAlJilfs3YecKCsXwd1E2Pn4+5aMhu/5aG54UuyJGcGZiZIE94QW5r2RxCQxCzY/
Prwm3lJhUJzBMYFid3/OQYJV7/UYgzJ12y3qm/JtaDMcN9hs4Jnz4KO7N1lz3UHriECMCOpaU4RH
ErdDxgBpLQCvuZGzriGpDmt7GCTBbb40XmRt4Kw1fB9PGXs2tqnSdVgL6nZYoKiooAPP3Z+hRhWi
A4eptvDqCdBM3JkvBQkV5IM38Z2bggTcYoNjkkeTm8EN/R/7lajUoNQd/2XylDkyIFHpE7ogVAdB
6G/AXZUrcxJMeScP+hvFAQvuKnCWaMrvahVgrC/Z4DdLD5fLhfNfbQBiKmyDtbmeszy+hIaON4SV
1B92MvJCG0la/rJvmj/SkhFeqzzkDKV+wS1cs2qV9bCcCwoN0VLN2bgvEILjaDcicn8njzkjdxL5
QPmDwDZ4SIoqe7FpAziYaOq4QEDJsdfHdKnEO99Ot9dRyhwQVPSybJBOVJXvntjM/q0c011lQWsw
H+pid+da/bzv8pAjr0A+c0Hvbe/GqGuZ0CnJyD6hVHEMloBczgfdevM2M3ImQHVpHBlXkcYyePOm
awLzGHLzrfOwJrUxifQuwau3jhJdGMvK7/K3hs3QPqkwJCLmldwg1sQOP592/C0uVLOmadmyvLX+
eKQoEN2eJE+mlp/5nYJik90he8xFLSop0jc0BC+bPjlXmrboLrnmWBfTJQown0flYGACMYxj762q
hrGv8zTU4hA05I63HuZyIVi5fjuj2sN82eLGlvs4j6lxLaTi5vBU0vGhKBzkQeK6IJlTxHueD3be
2Lbe+EH/hj0m/6Qt/xgD3EqofO2Hl4ofZDbHvrjneiPOJXBoIwPnPOrxngxT5YvGj34dlzfCMCtv
KTqbhkH27pqt/p8xqPzTKLqbbAx7nXZEUiIFP9cZiCfa++xu+Cw4gbJgN09jEJI8Erlntq6wD/kT
EVzjazuhoAwDsNGlSQSLOfoh1aEDL7yoFgZVbzMnzgno/jYurOII9xuaSbohH8V9rufc2BgYErba
cv8SIRy8cRCmuyFO34VXOGpJeHPAh44t44YKYl5XdsmurwnQyduNu2vD9GXo6RA52mLKC9nSK9DQ
w2atiic4oaiNLfhEiI5sP9sqaSYJZqjeJ+4MEZYVeqiGMf6ugSE9E/fyNQWqBT/Goh68V4fhrQqZ
rbIKT7V/c2IArgucwcleyKT7THrLZFcCO4bgAWftVONGlTFATKO1tx2hxKfJ5Hpf1C3Ora49x2me
Xdw4bo6Ojr2NnkALeq1ALkqK/IB0n6hQOiOnIVdmQsoMoQLHIrZ6LRljBxBJ4dViOGjWo2EfHUQO
qxSCKg5z/Yrb+bk2ShIGtKu5fpq/7HyHHQ0lz6rLr0JLnBK6x0mvhQr4dFxGg3oIQY0cemagF2vM
3mdhIvWBGLlDF2Is7ruQZZc3VM3xA/BKtR/plf2K/wYuE1yjzJQscnnAG2D+wii/jT1rVbkTxY5p
QXlr+b+zHf+IW/wW5mS/J64O1sWAT2YmFbXqAc1IZkprfnNI5g0Ab0Gft0xDkVTiV3/ELPCsLY3n
kePIcCe5cuD/IW22QO8pceKuJb8Pv4/9adgDZiDTnTbNiL4GoCqj9yY8ZL3/7jf9saVU1zihtkPN
RVym1jP3RHPpsq7CXFYyogB7qLpBHMPQnvcAxHa2F0KIEOGmr1k8FHI9AavOBzntsNvg/R28RW3h
IqjUHUsLU3mpW7fHH5C5j7Un4m0WhtCycCWsvKT5M0i3I5+lMJG8BG8SuisCz2SbQtNcYj86p9Ti
uyoE/z3NCtdF3rwOebJx6uRU5vV3FQQ+qF58e4rPRT5wPDMj1m8OCUw48f0XIMJA27KSGnaQ7bYQ
Qf+AHclGq4m2T+jmzpao04VPiFkokGNk+AQw3YE/M5N2Wne5/SjrmCBU17A+ad0+Pf8OuxuQF1SZ
Q4ZGM69S+ASIJf+NuzNZjhzJsuyvtNS6kaKKGYva2Mh5ppP0DYROJzHPUECBr+8Dz6pup5FNSvSy
NyEpEZKEGUwBffrevec6a5sSeltkeFCiCHEVJAwUH42zuFFweRtszashYqjk8j+qWCSnZgFQqGYQ
A65viQal8Zck8BVsV5zXeRFuHCu9h/V7IbpIHPmtQvfb0N4JhpbjvDsxhsfH+YKdnQyxltHoc2Ql
qH/j8rY29XNvEZNDzACBUCWZplGEPyqp8UjKlA5G27fHjatbFCWMejpp3JhucxI1JB+GLn5M7CpH
EWSEvciYqqQAM1p4a0cuuWGryBFPkk3n0i7880XVC/USmYFs1pnITseyfFCtTI8Ml+h012kXOkzB
slHbkbfJhRm6aFtZJ+WRpVnlcREGe5hP1xQdCDJVgHjRAmkoPfj0TXCiJwA2Q8XhUvGA4ntSb7AM
/Vd/il+sRb8yZFPBpMJvkUEy3q4E2LymsY5A7HEyjYJk36gSPlvQ3+B9XLtLqBx6nP6GoHWwL/mj
ZabN8WziVilin5mPPBNGfQ1GdN9ahvvmh9TISbhHQf7UjpQSCbI2+MDYCWaaFSvOO+3ecO3FaRf9
DMjYXAPAWlsmUatD/OKxIa6UxX1jSC8fJXiPZsBk5ObOepbDcF1p4BqQru06b9HeO2rda4t+QbKu
Y51vIq8s72zmwntt69Mu6nw2jWnczZP1jNDkpAj7Mxn+9AbWlaWT17yoCLBYVqA90Kjs663EugI3
xyn7U0e53qb1rewUIOS1Hvi5AvwkYRdTNhXFHgDJDPQF5EqfpaQuLNrYEG1icZe4wbHMyEeocDtA
nVtoKBrGV7oyg8m6d2PrzUGFdQbQhBzR2LHIk3bbM8CnBkrnn6IZHg273wQRAkQshb8Bkg27uuvz
teIcCNU4BWgw1hBO7LH8xR6LBQmF27iQWrNSPwHnRG7Z63LTNsQKmlvp6gsa0Ljd8hfV6UczJcG8
h9K1cosYqQB+wfMERMSZbEznbo54ucNcZbXYCNfT58ocLAg656ogY7epo5esKgDLNUKfjVOnNyrV
+Y7eNyULqjJvOJOJIEKJzUR303rKQH/MtXtRFC7a9WkbkLnK3auRk4zmvDMdVzwlzBl8bZLcgOXp
CO86iV2v2No71n+jr2wT6axs92b2Ns0/lHgiP3uT0DCcMxK4Cit7nZxF3J5TPCLeunJRIW0Qo3cA
ORYwcx4/dGmOMngZ9vnzmcfb/E4YNnh2y8h/x8p0kY9bAhplO1/TysSKZvTVCghMTvveKE8oRcOz
kScrMUrALeFFb7gMEE3CixBsYhnp9P0YUp078WkcRbz7lWFsfG20aKlJybWLI7XMYqvZiE/tLCWG
OYj0zlDOEWxQPmgVl3dtoHlT1a56VMajE5BQRSY3JZW7EhYqXbcIYY3bsr21CxppI/qmSM7HGU/i
nnLkBbDvNsyiU9Gaa6WG32VYXdiSRcnR6HfADMasGuJSc8HwM8I5HHHHZth4SMiswN0aOTnfqaw2
GATmE3eGUxEmubVD6LBXGmAqyGEFl6W2HyaKJJRq48AKJH2iiztiEmcxI4ap/CMdkoPGUSqnyK67
a3NICRZmWoBFMi/p3Lo9W7dvv3YOSkM6K1LrF8vj43gY058yHnYOH+l6Hm+nyDlyExYhAkhCAhNG
zaQb9+y4TsTh1Xuq8XmzHe085SoAW+hcZ6ZEu3qQ4DyJqkvISUPTJ2mJgwrmbFeoK+VZuylIb1uF
wL4to+Jn1ydoEg36XuON6nEvWShM6d919yVVUzJRM7ctfldw51hQBkYWpQ+JdEi8F53b7tqllJhE
ZyAhapzT1mWnogHWnqKi3kYjdnO3onnQeDwIQWOfNjRlLXY9+JUr4c2uYGfEdMhAmyTjlTubBPui
p4c4T+uvPtdz254i55vpmYy8VAY6c4Rjdec0R9+qukRXSHhVhjV78rZzJ7vLHo40GhKDVGGbbdLi
tHWEeavdUKzdecqwjnoDG6NhyCRa1ZK6x5Y+WNF4ROaAm/C8a/DO4DsIeK5LJ+bNSojmupGpd+9p
9ulRBcEaRnB5PJA2gqOjceN4U6A+PQ9lxYuJPSjaCgihxMBzbJYgKzdcLrhK6bv/MkRTUd35HbpU
TB34VUb6+3Mlnu1KoRdzNyEcCZACVvyAFdzcDAGv+UE3ajfgGTw2dQBdWXOJSQ63PfsyIouk2Q4l
HrmV5w9IibNUPBh5J37H1DY4pcI8fq2aOOEkSTfMVwoQEzfyxelscRbn4A2hpJBxX/bjY+Vp/SOj
70yYllXtoGLnJ7FLY79BEE0rNLGemNPKc9pBzj5tKTQVL0Ikm8l9Mfch8cNBeR13pvtrEB3agIAz
wsYJoFZNyop/9DCVM6yyw3xRNkV2nvc9PH8NbBW9ZHI+jap+VB72FQa04Y7OVEdVm/cbqwvN81Lj
+i7m8jlq2is7YXYQC/pIndMYxzGYmAsWhNph50tqfjBR3VL2YZJFNPSE0xF0FSqI8YcO0vREFbak
xxTalxMJQBF9SBIFg2q2T51MzrcaZe6Zm+MCiYuyJ5FQA81GlY3puYrcfZ8DYza81n8Ybd3+HpAR
Agrwqx2g4Wk7gs7cDTPOKIkFGGvhvClI+rmxM786Ns26eyxNZzoLFntHBbXkd4ukM6X/Q+ShSw+x
BaBBatPv0aOJbSd4IOu5u+8NKXjdwHX6rbADoduQZKoZ2jqt9A/SMo1nAu1CTkZuf2QWQl3jW482
/qyZx5VJvgf7lK5dYlBPuxCny7Q4mLFVLQ9PA8mBNKV1h6MW9tRNY4ZXCXbkI4G981RGykMV7ZRU
CF7+UnMDsOgxdqW90Gs0hVXPbDLLbnpwipv/afMgt4VP53ZOB29VDAHZBoSz09OcIyjTkb/JjQjT
dWu3/w9szP8/pRjul0qMzSuQhzb7O7dm+T/8F/3S+Zd0HDLVXBl4RKJ5/ztZzf+X8OhuBwxdA4kO
YkFc/jf90vuXR5CNFZgQkwLcFag0/kuK4dj/4s+ZQYCsjn9IW/4TKQaSDtRlE2ic49//+R8oQxDo
BC5XMm0PMYbkI/ytw6jKzADINY/kArYkdzZBAt0OdBf9u+roL3XK1b//6P8oVXFVLYkv//kfKE4O
L4Ul2+YqyD3QfvCV/r4UI7xwtikBMZJgEeZyuGmmLjvT1MRnsYhqjrhFfs8hxt/XFO/HX19+oYx+
uL5nkXOO6AX5i738978kJ4odOiwiAuwTO4topZuxvzU18WfUj0PZ8EAXAympjGnSNS+CBhlxHMnb
pa/wEqVeeIULpqUsJykOZ0nmNMEK/YLXkD5tEF+/lMbl3pPp+NaMjZdCg4ob0CGghTetgdFyTZYV
Aq+YVuybpnvEkNRE98sQv4nvWD+0CFvwYb8ibxoehsEx79nWy3NObTS+R9Rr91/fEEJuPrsjNvJ8
21l+EXdZHH/dkakW6DCntF/TmUNFp4RtPqNOZYpHB7LgFZe69gPmBPmcd65pEY0mCSauq5rGvDtb
ze+5GHGBkaTucIzIIWB1SVS/dFLXHqdNCDxrB3MBagwI0+k+R2T6Iqm05T5CfXIXQraOcSrl+S+o
kwu3bPAXIn1fV49a+biLEpyJN06Dx5GBd6yXgFySvujntT2tpUnfdZnXFVuDbzFeyEnFFwNbmQk9
qo6dy5gMtGwnCvA5iNMdyikj1QxIi4Ayd6Nd1ETbbAwQDLeM2ttNDMfOWwdZ2T+LXFDCle4kq2Pg
M557PvuVxziys/yfoWz87KjyOAdtYzSa8y5ptYe2mE0YEfms+lsXm2l0ZZWpNtdh48fPXuuZ7pFZ
4d7ej55eKurW6xBSdOXcICUKOT3XoFT7jZgTtKUxErpskzqJTxqbPXNmaubBVor5TUAeyjRoMgr6
ecyss8EgfoVNJWQTD203v+EMmID41kbJFAHnK9FxMBC9o0TqwHzhC2MsnsLAFXBbvSi5zgiLGM/D
yAjC3Zz4NW58eoTk/7AqYNnSYMqPQ8vKMVMPWWcyOcYofJnKlFZFhXW+3xDVnkMgTSWTK6CP1cbK
PeITR6crAQ6GsGx+ocuKE7halre4lzvcoanRUNdANUPJ4GWBNZGjU1AK4vBp662tOFAZWUh2jGCS
P2y+XvyfvYxQRyEFslwhiUV8v/Tpb0/0wph4RpUX7AH22EzPuuYSCCGbsBqhLs0DdMFBpDUESRW+
fX19EskOX0aB7dmCwalru96yKfz96PXSiJLcRyRTp1GJC7qyT81OJScc1uB2yyA9+/p68pMXfcC8
zSNFk2kdbKT3F8RgKysEE2o9lrA70ar0wDzL9nRBHj+rRrdHtA9R1zuacx5+h+McntyvaswqQg0m
NNsFZfiOlhxzYOBZ3r9VnGgvo9fqk81BLm//9xuRLUwfSKTw0CDafxjNf72LqJgC3TC25NwR8geD
iYa5hQB8FERRMepL5DqNdHxUYqEJVpU25RrMInkRhdHvO0A53+xWH3cL9moBedoJ2LctcbAxgn0u
BeUjmUwwHZlqpYsMDptwsf7mh/n4EnaoD2z2o8BDX+kcvIQlUvWRXphYhjHDVZynHaT7aUS5Vtid
92roCiqPpmtC/nUbowhnZshWbbsx+VLM1NNpkxFx/9g4syV3CG0wWXuEVe9JPA+LjQIh2X3zmT8u
XnrkFhF8psWdoQh5v5YQiTreEC4feZjrX9LieA8tocCMW8a3CX7a/Tf3aAFw/5/F4eE+Rqfq4lF3
0GzwzBw8rYaHCTIyTLEe6LX/aEKA4qsE9RoWqWgG4deMJfI+mUeXaZBlP8aRhJHViJZu9/UHeb8o
qFuoXIQlpU8hI0jJPXhqY1D2spYpEbAk9FxzCEHxSF/z7uuryM8uIwFpOUA2fMiaB2uPVJ3aToek
WVe8+MuVjMvgtmgK9yZR+fSi7Drc9WRm3qNjH87CCJvCWosyJTsQ4H+2M6RPMkKlm2ecWqAuvv50
79+cyz1Ar0vZaOMnJzUmOHiR1D6mWtApzbodi/C4cXxjq3MZ73Gx30cqS7cQMuQmbLL4VExDd/vP
ry59FoFD1KPr2QdFZNKaHKuUi/Fw7kl+6hdJQ5UlYAinmDyrGVkjqDl6/xuJ3mPbeuSoff0J3j+v
//7+pmkKlj4vbvIjDxa/J2KKPNbAUKYgEPs6lGQwpHQKqxorRMhB8sic8FN9fdmDF+RyXUfY7pJj
yVsSntfB2rMAvpptPdZMMKyKZpspxH3OQZzQQivKzqnVvK3RVXh+CtJ58HbEo94lTpJh13fyud65
won15utP9f5N8OdDeexebKRQhUjXPCDns0aElZMlCU8Td5dnR/2xElphjrcXdCgH9K+vt6z8v18E
3ASf+tDz/tTw1mENb+mZQPSMXUyWVrBhcO1sM9rdK6P1+9uiXhwbVYwvv6Kn+PWVPz6Ty5UtTknL
6eGP0v7vDXuWeZn7GROPJqVUjJCLb0MPmN/XVznYpv/cUJ8jEi+5gPvqyIMbyqyNgQMCH2TCccFo
JwnPrdbKMJ3J8g7cTLvsdb/A2Xg7KI+oKGFL3gd9JM7tSQYnXQFxKG3t8tkZHP+bZ4+p48fbL4mb
5gXg4ioQ/sEaJL7Q7KbAbdZdPV5FjeVfJwZx8CgicsJzFTfGy2Ecm/NiKlUXDpIgJI8b5I34ozOd
rd0UAXPVek6L6dtCoMncgO3NmkOmYDLv3RfQZpAYu9hmKl8zhfA2EGfjRzd2SIDJSTFEt42xmoU/
X9lR8JBGIjrz2DLCbWb4scUpJvHYRh30IZS96s0BxfdoGxoLd9nHybwVTk3rpehEW+5KXU+Q2MIm
3vb0tI+ZHADingsE2yDtzJAerevwSiPT68luRnFp1EzJoO65A0ljJRc/zQaGTGvCLwZvI/owuaTZ
uyBEamkei6oOumNqZuR/Jum1IBWz2rkdqwA4iBobQrxa5NRYCybclzRkXaB0nA4sXOMJCpyTaSJh
qkgqcqkpn/03MrpgKuuxD+5dqQJI+xzc9CbqFlO90zftqxnGHqhCB9w7imEjIfeho5qOANFu8kH1
d9qxqkdUa90rChACyzSkHWfjdG36GkuOAMesTaAHjPOxI06tHn9RtpHqQEhMeSfsqNA7dw7wCPDg
I7dMBW3/XeqToraSlZwuS5XLV+Vr/QsgZwxl0gBzxJcJfgwd+VU7G03xuTIkcXnQgTAsJPSicVRp
02KyZyhiEMK+yLK1qQXmcterAJ/WEe+wFYFAfDJ2hsa/yGsreSxyN8COKCd+0F7EhDeB7WnhSZkx
uGrXo+Nf1cRqa4kKYx0SAHJcMtOASk10AH+Pc9zvCQfxD5vhucBK58Bhbjq4esY4QUnL6olRZOMY
CCjMvEt/+NWkntOhD+y1lQrxZFKX/uYYAWJMIWJ5c9FkPuI+hriaCS3BAeQTKvjYKK271siap0qN
4rrCroP1ZATLISYL3EKVRjXzX+752gxGGralO+uLfpirbm3U1uQtEcDeC3K6HCYKIU88Y4RAnTiZ
7zLxJAmAeWhlqXaLnC8agLEPHA8N5PvguLVBGNvASajbgEkm+nHoMzxuk5NUHDwzrY9TP66dFVmi
Fl8Dr3lyApu5zciVzBRrM2zIqJvDmGOpdKvm2QXq0q0d4LXjmo6AuUD+KyFRfunmzc51/OxXVt2S
ZTgrfz3hb2PiDgcYr/NAC4o7qSA/ZRge/JMJwQHd/Swzjgecouhg4hxUTM8+/ytkSKYB+TcupgpC
+P4wVSK5R8BH4aUQaNGNqXUKuDSUoSTPAbFkD0+WGnrP9KfocJ4BQ0WH78LoIZh9Qs7TsU5WELJR
LMMPZu4+95X5yIF9TNd+whw/Y7HqVSt6t0BKMYh+0/YpqZBw3ELCbaEu3AVgEgEsRVlwUfEb+RvO
0YLxNw83qpIg6c8g09Mej9wSfgA+Vp8/WETmY5Qg52ZiGtQNZ6nU/TF2uYnzD0IA7sIyTB9tK19m
0KSnG8eZE3g/66onziQNKvnC9Kq+NpAfV4hOIG7tjcQg8dmcwvK0ncmj2tJ+8W5ADSQ5M2UYf6u8
t4InEtb8tz4I4Ew75Uy6Ua6W+6qXx84KurtpQogKPKz26TFrgAsrJ4nYYToP/6J0Isqt3soQ4oQM
jK8iErCKHdugQ6PbkuZ5H9m1v3Vnbs3WwV+0HmuUN7ukHuybgGxbhzQBHw0GFSkeDTNT4y3xZIFg
nCS7aWtPmF0x6zowfyK0EngRpFOzYvsYNWhQiVNLNPPVAAD0VoiRyBpUHTjzSbwjqEDncVQdBWmf
9GslTEtvfacmGqAvsR922pUXdZVaekcXKMKotKz8EsHqbyzMERSETIuThBURbIoclB8YeptjVdAX
4Be8cDCMnd+7FFpdTjRYlHXztTGa5auYrfSBv2CTvxOia051Uz75RTvCEpnRh2ySMME2i9KDaNDJ
R2GP/CxCwv5nYJJ0pXMz2ug5T/UgQHBbplVe+mbNcBJVP61C0QbujQ6b6UdaanRfHOv1AwY5XZ9M
HYvlyO7UBHljaJ0BsycH/00H3is/0nJ26cfYDLNWnCPmN96c8iJIQ07wTeejzFBDDP0bdRuiIFUT
+qBGjXAOllrIVEMgX1I70mgzVHVOVGfmJdoiNZ7Fsdtd5XHYuZtZVu6wZqjdEf+CgBogS1kXP8k+
9Rhz4odwlnnFkrI4yNZm/NlEIOkkSiSJqoXR3SZKbAx0ljkPerHGAiP0kayFcJ3V0K9tDMy8N2Tc
nfDkuKBvAne4Rg/KbClL3B/oKsjUqOTcH6Mhzc5N3bETxmYMPzC1lFIIzvGxj0gaRgX8+cgOkR2u
u/aGbEBwas0QLWPD7rwIyu61gB/wIJvxqh04a1HTnBCHgTbjm8Lu47HJlcK3BA5LSxIIt1TSf/U3
GFvRXmyxDjtmhsq6xMge4TFD87FGSJe9JA7jybWZpvNlamrQIygSKQzqeEK/jbJzUcPAejFWKh4V
A2ovVj/bOq873GIGckcIFAmRBNDbyP3DwKu+qfQ/OX9wAF8+Ol1eYdnWwRkc7mxd4H/W66BBMkBQ
arqvpwLqi6pl/1uQzgI5hWF5LLP2mKaSeKlhkNwxfKdbPIjS0t/dUmF9KEfpQhD3QkAlKgxOSO/v
KXZJB7hdhvsx4K18MqCY4AkYK+sZMBOd1wDqc73JTSP54Qk/QqnTZuA3Jdm8sFUthYXQl8N1UFYU
VWMk6JfyILtwNzIarySByPjVMd242AR5PzBLjX2QLmFqDtNyyYly1zDi3yOplRBZY7Ia1qYyeR4i
q85/NbjhJZO6oBmJivTQsgl+r9VAcglpLsMU3qpCDhWTlym6C1nuz50ItbXpI2W90aUVTzm5CmTl
BI0qqA4g8q/FaFd6E892H6/t0F+G8SMr7mgePZmcujBs7oG8q3gdh1b7FDM9urUkpiMYEAO2hpIk
DrJKIuadVt97zdamuW5g7EjtmaRMBTHHdckyyGHLvyUd1AxobktOw0g94Wxsyy5yGITCPRMMun76
Qzs/42ZIc1DFLdZLj1wiY2OSnkDbl9qu2KIdTwlzqVvKN2qfaueURUHGFjrWbR6p5kGRwQmgwfFq
DKI9Pdl12QX5z8hQEYWgU+Vbw3QGufe9LntzqdPso1wN9q6naORVNGNQhw9RVEAX06wOse5M/WUw
ewlE6WaESuWDClg3gohv+JskT684xtbn1KeOXAPWy4zVGMTEhXz9vH88GLuubWMHsrn9Dofj90uz
jaSvRBcOa90yll5cwZsQqNQGSMDyugR/8fX1Pp7M6EXQPcVYzbCQHI/31ysoc2B6+byWzdI5RVCc
PFRjX+ykXfHO//paH19lDkM0rkG30vQ+tGqRiiHHC6uexB6AS3xTjIZkpNAK8YxTetqI0focYUmK
UQlNg/lNE+7jrXUsvix31WY+alvLW+GvN6mcTGARNDfXbUx08RyH9d6YyFR3lRKEFCXpN53g5dYd
9ByAj3q8u3GsY0Q6eMvUeoarghuOlkoTPfo16XSlVHqHMau+DxbdP3Cy/Pqf32OfiRwKZBE4tjzY
LhgLtUM6uN26C5L6LCdJ+iHtxHAyJ9AedWioYyNW4X021OYWdJj859+ZvITAtBgYEKUllm7IX/fY
QOlL6yHm8lWKka/o3W0wgjwbbBLq8ETVazFl4vjr72x9srBYw+afZhKq4MOhTGYPXu6VQ7e2UHr8
LlkC9loOLXvMmNQlUcsGckc0um0V7sntIl48DOLpOe4hb9OX6RPAHzXW6q3u52jXIGhx8IopdR5g
o87XptdyKrGJOgYJX0vjSVgddbGJR2TGfLmJYvyY2MpgVVSBRdLiUMlN2XsAjQuvBYDidEMFw6j0
sdVMhZ3DJDVLNB6MrBFvNFPobiImh90+IIGJMZxAxz+KBFZv1XvAwb++XZ90pDDACSAPpGXzHB50
idOChBuOExCG2zJ8YN/PMJfnC3Tx6+t80nPzaLaCkmAgIuh7HqwFrgyzP8QS3kuLPqtvc46QriQL
rboOwQQSmddNLX6yFh/b19f++KyjEQYT4TEC8MGNHxQdcxQg0dQx01IzlnscmLDnbZCpdQDi0Ugh
6P/j69noLjD5UlEIkH/vv6sYWiRIbdGvw4jQSrZxAj3HUoeXPU88TFlmMcY3X/Hjz8gAMOAOW4y+
XNc82Ck8VfHv654hvGuRJ0ymZUPsh/XfnJT/64Tt48NF28ZbCia56DwWIMjfj7RUVde1Nm9tb+qS
K5559PYRB74Ii/6jKuhwIB/Sx/Qlh61VGOnV13f2kw3KAbjB93MovjgXvr+8EGE8oyPEYqp7f6eU
FVxJVUP5FaJ6/PpSnywaxJABAxR2KXq2B+9O4Xew59ORb+rN0y1kYjMk/NmDVhNw5nHirPvxzy/o
M1XlyzGlQp3z/rvlvSGMtpI9xFUn3fkMRsjgQ4zdIP8/a9wx/eZ65rLlvN+SXBRFJuMoxkM8fweP
ZFVObucK1kxbcKhaI+EkiacgcGeDwwXWHEh9YqdQf97VroMVMW8C+wcAkglHkdcQyOlmaVyDrx3U
RUeYCxlRaWS3a9/R6ibtSW7ZiHqirz5VwQLTjTr53Tzjk+XowJ+xaSRTsviHy75QcScngvnWER3g
k1bp7LIoEvoAjQPp3HOiCOA6nsKuxAeRm3p2vnnuPm7rvNRs1C/OMlBgsPD+R4topanSDlklXRiv
W7+w9lpM9RvmLJf2QaRXrkCO8fVK+eRh501qCsdCS+OYh+/sGl+06tqgX2uTRTkzuTqx4Nac//Or
oLRiSMuzvswSDr5a5fXSzLkK2t/5uqVCAkzg1adfX0V+cvzyAgsgEHgfXtPmwSPNc+XRVEGDTfvi
J63k9hTbKU1wzhrHSd2ToScN74r+7+Ikb6ZtmsTmxVAW0y4TWJToBubEj3zzoT55NHwJHTPgRIeu
yTHff/dhbgFeZBBx+sggqtMu6yOALNWPXtagOF0xulu/DsFM1GmSPrEIgJuZSn13Nl0uc/CEMsdh
XMfejJ7GO9hISM2y4mQoOJqqxsZ3yDj1vssK87bBFAxFq+0gg2WJTwhYpfWr3w7BdJUnsXyhdjaR
x2W+H22/vjefrHifkbJcBogmt+jg1nRD5xeeBf97NMLnPzlQVudaJ2LQ8xbNbrkf0Tx8cyM+Fg+L
1oRREf07Rmf2QbHuQ4DIdRSrtV3O6UKFyzfShkdPb7hBuqp7uLUDIuhh6F7+8bcNJBuAZVG68wkO
XsqR5p2cYvPhfJ2Jq5jp6qVhYkGKYAweIf3vf+VlWj1/fVHz4z32PcuTfFN/2ecOH70qKaKlR8aj
51atvzYcZfYX1DVJvenYX8NVl/X45uImYGADxU+rbSq6WZ41Ztk/eNpMB0YWNr6gScQmPMrI9m30
WyrXS7bemNLOrOUFsrPpWmUYGeKeZCietJCmTORoMnYau0B8T8Xr7uMxMcEURFgzCyyd3+yzH7d0
BA5s6oD0LR71w/aLkedEH/j0Dg01OHv43cRTmj42nDCpjr++rx8u9ee46VGbBR6K10Up+3fxkoVp
Qfi5j43Z7O/mhvS7sAU2XBOO9E8XLLs4raRlcs3YxD98SBK/mAo50uaio096gWzC45Jez1oYAKp1
J8n8suruxjJJxP36O36UfbBYfbmowRzLsfkM778k/QHLCcMIppmbi1tAALC5oBKdtb5b4WSe3au8
RAFozIzyGKTANkq76lrGDUQlLKvHWdp08I6W18fXn+zDruXyyeid8wwvwmP3YD8RQQGVcaHGp9oN
z2OfsCMnIh3566uQ4Hz40lwChVA7o0f26P/bB2WNkymzaCpTrzW2ctj+MoCZ1Xt1bm49xrOPvZdX
jwInEKosR5NrEOIHZlRqVcR7TLT8ptXImDJfBzGtGQzMcfsz0Jn/q0orLbdxOZb+uclpHTxWJsSt
YTTDZeEDNNk5CTwHfBFTM+PRTnFZ55wPqrVsDDc+tsfGVCt6uD2GF2TMS1TebIHL6oqm3clB+edB
2oQlbVm63DAfYhqK+F8E2c1jy+E0mzuahUmmnjopkX2aRYuaySbQkzzaappfFUAaEARxHgsgUsqu
MHlidVuNreoGjrlCdMeYGomdg1idTsd1YISM7HjXG5t6tFR3pBiLejeFPxFLN0csiDerGZ37oNHD
b8eHwnYUk+QSEBkEL+vEbFsQHLx/amvHwZWBWYsmGT/bMPSEfYXmTyZJZNMNRgR/tFCavrwzFM1V
X/Rk6PJDhYidPSN6dbwIvHsH/5GBgdvYL0ljwyGY+kY9ZVVovzFwNk/JB0QtarRZHWzdKijJOZ3y
8pwBkExP5hTv6wpbokDBY0U9KbqzE1OCBj4t8Slvoeajb8GLDeEGHnfZcTryEhhDG/LBSMHt7Lq9
LZ2oFfu6Qni8IdMRGevYl/MPqFrivuptP10FehEbzCwGHwsi00CQPTlRiqob68vI1uOLD5RVbMug
nX72c0jwT9PUxb2hGtfZxhmkrnXsZhCBMo50mJbJzQoRwY3knI8ofOMjb5ZZtietkuBiBEjtEc0D
P99BI5JA21NcSYz2KLhJIokRJGBN0gsTtTffbMzmJIdzlFcckXjFrTR6BjzVQsKOKeHnrrAsVueI
8grCRyluJBV/NkaLQ2YZFxRAB46bvq6jLQK2EWJJqpS9CeNSYIQJI8/axzmsqZppr3UWm2GwE8rt
7K2aWjJvKsPFLZImdvvY8pa7qtwYXGseN+ocwVH5AKjCvFNM5zFG5vAFN8pYOsWj2QY3QWHGd2mg
A3c90oP9JRgn/urmYTTpQwfuI1HHYACmRpK8xxOGntNIRtCzjd84zsZn5Ai6rYMh1EravihNDfPe
chi5tu3cvHAAUMcFBBuoEMU0LOQiFbzQUQVX3Q1kYJQ2SJBVj6me9dpBQ1y1o+c3u5hpMD/xZFQ4
1mknokn3kUOvyoxHkti7JvjtVG7zmM+0u1ekhtooWUxZn8qpD16ncSDCPXRj8Kiig8VI4qHfqNWQ
lDHjZdutjY2FIqrc9L4zkE8VodY+zSk+Lyj/4eDCNUCYR284Mr/Zoz6+j5dhB3QC+J3YKYKDwjsh
kjNPRpq9dtQAdWJt72ujnr/bjz7UbrRdsKAEdF4QeaI5e78f9QQ5BEwtGRIrcmaZiCv3Zy4JeosJ
tTxhLXVXZu4Pp7VdQ5oCFfOE1oA1U+U+WWuLKGw2myM9IZgxkd/smSQ/1ZVh3Ff8DO03e9Rnu6fn
mRI7i89E6MMhvKPvNjDdBb0I+BMyN6Go9yVk6hwQ1dSeMvgjdNtztb7hxRPeNIyXj4nDTK5HMDjq
dNE9uYwoZPvAGARL4Neb2ycFDIdc4Tl8OgmV86CAoQbNS0wh0CuK1PrVM5pfV3bZPZFL/E0J+qfs
enf04Gej4EW37HMCZOj4/mdDRVERJglHEE5ktDFDRPtUnX76SlfEvVRgDvaVAl3ItCg6jxNNSjgT
3m8Ohx+3co/2GZ2JpZSBSnWwRJ0aQvbYMO4sChPo5wQz0m/0E0gX+2JgYvjN0ebTyzH+YBghWbGH
31mDc6xJLR3XQzwQeyKK4pe25+wYMwLWpiAJv3k2PnQvuMfMWjDlUK7h+zmYCWTsMoYA04BbGI6M
nxV1S6JcOZ2XIo62YRB6R2M4+zcdk6ht64OJ+2Y9fThnLB+A/hZKVDPg/h7UipUfgY3VmKlE5VWb
RBWkabez9+ykKXyxYnzUse08/NM1zDUpy+jX2CbqmoMvLYw8Lsyu0lizs5QJWlIfa2QhSFEj75s3
nPPJDyoloTmoLTnAmd7yPP01gAiDyYhthq5rhlpJAo00CPVKtbb7NI6Bp069eOie6Dvk0d6GzpJs
oVgkZ3MYsrXzZNs3dRyph8RIzdveiFAF4TgB5zY4tbx3jf/F3nktZ46c2fZVJuYeGvgEImZ08XtH
zyKr6gZBC5OwCZMAnn4WujVHXaWernPuT4SkiGo1i+QPIPGZvde2IhB2qXeN/Sm6W9g/JH14Bf4l
p1IMBIy5Nl/n0oHt4KMx3OeM2r6UQA9eItOOUWfRJ581eLWrOR2CZGe7A+78qcuK2yDKpmHlg+8T
m9pq5v3ohaRYA9eKg22jsvJlElaSbgvDqV8J/+XNl4/aXdzSKGSIJcdukmLstNfaNBJvL2BWfTJ7
BugExgT4SQcDK74aUPA0d3BFQHYwpRIhi68Bq3iDmfBXY4M/uxTcZT5trc3F+LktYfXQ+Z7T0BGN
+TdACvZlLPjtjEEjxULhUf7i1v6T78eZwWCTRo8l1G9boj9c+sAJ0xltEgVMaAGAmtzIQJgl6gJc
RpXjFHfNXx2Z/3o6YwNilRjwC4Y4ZH46rfBtgY7heUJ1O89k51AIxLVTXaOUaV+IQJO7pGqtjfCt
acdITKEyRmwupP+1Ds3pgG4t2A6ZuZAbikz94mz70x+OF71F98vnEvw0yDAaHYSlS1fUWGP6DEQP
UkI3CCZYPqTPv37E/+RYQXXLs43Mg93qz86Dri90YjiC7xVCmgQx1VzqfjbPqEwb/lgBe0Bf/Ytf
0P6zK06n7bDzo84QwU8HS1/B/DM8fsMhCbFENZPvR+dS+gSj1a4NmqwndjbdCZ3bz0ljYJ8Mo9pc
WR1CyE2SpmCpeSJ5zU0ZA62Vigv5VgeRk7MIzJpnJFrdg8cIbiauzG3G3Vw0AakikSu2zOX67eBl
stnXdVZ9Ig1mR0g8ZRf84kj7VwENjT0JhQG2L9d3uJQ/HmkDD+4YMeFbB36vnlImUjsGuLjiawtG
UxyBo2TZbhAShHItyR2EAhKkF9Yav72oJlSHv77Wf1JF8vMEwgrpuU3zZzOLsuooRDyNbrOsZUoV
y35mxeoo/kVfjyH5p1kovbztUvuw9cHr/PMST+E/DetWa0JMp/TQAwbothNC2Tvws9pakS3Di1T7
WfIyMwHqNpY/aoiCfRG/ZCMCBmDeTgILaWEpuJVf3JvUFjD2XMpvmvIWolEPTPWOydH4nOaGqdZz
qglVc9vEgJoA1jZeRywZz5LMBsz9MLXf6XytD2mPgmbc9Mp7LLzZRUxhcitzpMQr3+jaaBeYJhrt
TEfNszVDGgYgjY5tjYzI/8yjJp93U0L84CoFa/OrxeBv8/MfCjlUfawiecezySINx/nxhok7EWRR
WoMkSULQKL6BL9aYI0cjiZkHlIfCemY4Z98Hhhci+pODKk7oiQsiaYV/Lwe3jO8oPVp3F7Flg24R
jcVLOeGE3tRSMKggna/pt6JtwupBiKwRW96oqfrde/j/lNBwlb6pqq0+u//8IWjh7//J/vKtqlkP
x0n397+EB/zwhe3ff/uLMBduXrqXH/6wLdF6Mv38UNP9R9vn3W/f5B//5v/t//lvH7/9LY9T/fFf
//5W9WW3/G0xwWF/dPlbLkfVf/zx7//H112/FHzd5aUbfkxo+O0LfucC2AGRCszSwsXghbNnmWn+
ntBgm39jyulZdFwL4CFYXC7/wwWAGcB6A2WGjy7DQ137Ty6A9zf8UOx4FxclOWEMvP/nB7v9/a7i
M/tft8UgCH56al2XtzBvAP5LEgSmtx/vPjkSLccNKDYOSKrPmDnJN5LJGD3G0Ccry/HeJZoy4KTx
GHyL5lz2W3uchquhmlp/N6IceqQls5cAKIuNh2iMLtsCCZv36AlQO6eozgjSnAvCimyVWXDaoAEW
m1b76luMib/f5szY/dNopOw4VT8A/UX6LtK19KIFUzOZKKuQodtnfDJBjq7csj7m1InOibkA4yI/
129KZMsJjxT+xnOGLlsDjW6OIWDYdotEmlyYBD17SeIXA/etE3jNIakXVHzW6jldR0WefXUAFnOa
+EMIfXlqcCc7TuIwYEx872XUBRyuFmT6IlaJhnyXiBCaHrhO35BfbS8Ks1XkDNFJtagRx3yJZ2/8
bJs2yMC2MzUt49yapNso1owQJ3ZDFclPkD2hCppDtB4a1zxFLaXlqmqn8qEKSJnfOihmD5PV+waw
hiH44nqRmNdDOyb+DmeJ+NYlMeJjMnKal9nmdbJSOD1AogUwcTfNmGTRipvMD0lzDfUXGnRAnGzz
knZDesQUbypihcmlSsf4QLAlKCs3CQTSZPDxxJupqu/IVjDtKwNwV3YCXDW+KEdZQLNoCJ5t0cBJ
Q2VB7Lxjji3g1W6ZcEJG7dc9ybtP8wzenBzEFDYzagvulGQmOYP4wsDsTmnLDGXNHBCED+wDCeVI
kle2juZSHG3LY2XXW9J8ZyTlnJzaIC1NWyqW6wHTwnWLfcres1MhRpSa1quARUUsR+p56E9TYUPg
UfyWTHxB3HDd7GKINl3L2pko9a5Wh4FJwNewC4A8jEIBuTGQ6aN8A3Nk1T3rw8ltKkIeMW1fyAiU
JVG5uNdXg2hizSxWTK+O4ZVfXUD23DRBNb66tYlHznI7Q217FzvPputdQsa7PlouzpTOENgJg78o
0wCxBWm9uXOxvj6T0mES65178p0bxCDQLhX+F4a5frKlr8d40DRxJolHoM9B0Rp+7QaZQsOLc3Ta
kzBsKKck9dUrJ+xVsx2r3nh2J6h0B/qI+NNERDTtS00G+UY7bSpvRmLXU4jnwNw3i0VqT/RGQZ5Y
xOsBKY5KniKkOe06c7OIi6cY1FKTOvNTrYhegVoFm2zdTS06MUMpkpVoHEWCnZ956xryD2qFHoHG
BQ05rgsZawWGtgm772PfOM+QuZlhOxbEgHVdq6i9cgIJ39lypCj2cpZZcaoKUbrHOK56daSshzfZ
5ojF2Q+NEJZztGDZzaSN3jygjJ2tddvOXHPLSOx27SqQDGtA47OHO0XEeqMaZmAwjXOifuswHEF1
0m2Np9FKokcxVQubYK54baaASe4CJJ3WKcVjTWaLGl39MNamtL6ndIzFVhjI9ImIAIKxwaTWflXc
CKQo4O4eV4VyiAG0p4zkG+AE0yJl8jPJKLhuuUA3qUy86C7W0MSXKVs7bIBUhPrST6lj7QnldZNr
SYP02S2qKHLaQ6aT5ZhjH3JS6UDoJf/wyWGeF+C8q7M32Y6i22nfD+yNcMBFvrrG4H5H5hS/4wZz
3qF/KXjI1RB4l5RDJ1wPvkl6U2e7m4ommiGsbxnenkpFPluVA3XTSwb2CGyl4mfBQKC5UNKlYlvW
XvdcFlE+bXpXuYQojqMkK2oEoIu2KCO6lhBuLF1ORJjHHbvYLeJ+EhSKtplfQ3TRmGS0MyfrEWd3
vwGhO4MTLVPncaYNb7F3IGLawDU0mlWVDUruFyXoqaswg5JZNbXPjZu3r44Gp4EgueGt06HwBcBF
EcmSoDNw1uAZCYINdvXe2orEr9Id/U2yUbjWsiM6HkEL0Iw+auLIofIbLGc6MgQOna2nrTFeo4qs
BLcTk0ZONyqmIBwcDpm6Ljg+gYimfD4++bsKkOnX1Gvpkg3Htl6VWUc0jnUGc03ZxtCekhmO4yFJ
pQqPA1mQb63C5gmusZkfGVFEjy1ZTO2hCIJvhqjIFyjcDKp0svCfWH++oraPzz0aBOjxbU9guWcP
HK1j9ah4xV7pti0++2YKQUYn5QR3LSEJIeJbvNWZV3+OxsjOOEfxmhxDnROQTIohwYk6zwoChvN4
/E4wAABAwS36lcGdpR+NzAru58DvnoPGwoY0sMC+pd9RRBQCLH7GiV1lUEh6k4MYSOZeFFwXXKpT
fpynqDGWtfZU7VRD78rrI2NYH8kJCrnFLh2rO3w0V+XeQ8XCO2YbxQZpm3g51Grw2NircT2H3yDL
JGK7JHq8kAY0B6uqzswcICOgwV0QsWNd40VziK1R2fzJ7zOoMyPrEIBpRhTMJSrNrEGKnehuExCR
eZOoZIqJ5LaIpozjsAalrhb/UMVanXAdfIsW8DUIoutER5P/e2f4/+vjfw+oXP/38ninXsq3jz/W
08u//3t1HP4NJfCyCnYXlRjpEv+nOjbgaTkCwRhzAnQ1PuCif5bHFuWxuQwpYWpYqMT/WR671t8c
D/0jA9vfTCwssX8qh/+qPP5xYoHmwWVAZTIz8jFJ44j5acYuGy9SEYvFFYynUeK6yvCQYtc7lapo
SVztzV8Jaf7lOzLbZruBOBUzMx/NT8sYszDqrq3YBeelAhqbeKJazVqD8q6g8tU7z07nuz9cjX/0
BH8Edv20UuH3QkPGw7LQSZb/iJ8a0KrBIhoRBLEa/blYuL1TgYBlRKiwwocv1iM74q0v/AhndprH
X1lbGy5hkOx8HZW/6trG3oLPe3yGk62D3V//eD/OqpafLrQsFt9MUlxgDMFPDYpT9X6EzApwMgt0
shnK1gcQPbf+jWdV7AbnXAebkqiJX1qhlt/7n40535lZIUYoRCLcaUh3l8nKHyaUKeUdEABCKrFI
s/ACZQwIOHdmMM1V0pvHFB9bu0oplG56xknWuUl74NK52xo0MnGDoWZi35/fe5bsfjU2sH6cF/72
02GNQEdCK8hqwOEZ+ONP545uVWgI0CTIg8khGN7yb5XbogNSkuJMNQWsbEPR/Gw8X01EgIik+qwC
l3tJ4qv43sPdvyt60HBXCUAvol18g2COv756RCD/1GEiXUe+zk4M+RMaMdP/aewHo9APR48PI/Mi
75gyAaOvsrOzlLl5EKZ6JyaVaBioa09JrN3XBr+9guMquhsVlPllymLvm8+wn+gcXAN3xiicdTbl
EnNwwBsGgHPsfXVSo2HeweBt2rSDZ730iuTadaYHdCJyksm+iQkB34yB0c23rKXz8c4NU+t1jirf
PdQ2fUK+qhHZy1sy1kuA7iGR93dZWMz2lmha+PrEXYFFIaYIIxFcgFiNJJ5Z1pzdUgqkpEoBh6YJ
jMkl2XQcbrG3GjpfdA9CsZDgQo3Bq6BYzTcqbYz22OdGtxsm+rV9N9SZXEedIbwVFEEs19AUqrWB
axmbXV+39s00lNF0xO4uFjVht+h9FRintS8GWg2gouNLTKlTrPCi8TAssKv0MqXeTCIGhtgtBw5/
41xPWEtoOBl+k8Bg36mWJjDvpFesM9GmVy7TOXVVpm2FStdEorMyxhyLIjlX7IjjSkrJa9Plo+yq
OWr2SNwwSVezTUJaMZBwup8M03yNfY/EstCe+RdjD4Uk/kvVrzwdN6c6ii2sXXOZ5I9D27XnoNVE
hWmZZNNNby4jUatq8idLuJiuwzgM3vMJ1+nKU04Ci7wfEZSzcnslKr7NKVwyxgIxlvRb3+04p+fI
9M7Mdsk2ymkFvBVacY60IVvQ7ppgkwikfxhdBXHg7vyp5p8W8eC4W1o5HLZVOK/nXgO3GEk7Orrg
frkJbeRIGuI1kd1Zn9zN+Bne00qTrDGlkPbnhYHWFpZ1h1ykU6cok6BurcwLx8feHWCfKqdKwh27
HGsdh2Vz61EyK1Y5XflscLQMB8af/kPNTnU8ejDyEFEUsb4LJAmPq2GMSay2FCuMLZ6hCiJPjSFK
dtaJscVLURgUcz5u9CWgzrDfaj9Su9aU2fuUeR7UQ19yVilnQiDl9WVDlFbZnxGbnXXdze9Wjje7
6bt276T28OZVdnZlqsx8FJ1ZzGu2Kfixh3nsDp1WzvXC8j/Gft8+e6p3Ng4BeKs8tQq83zRzSdth
AOwGfv9ptCeuPBrXuE0a7I1GNexCmRRQOjxCg9du3Vm7EbERKI0g4yDXrfUG/gKfSZdG9rNVQh3E
619qZ10NmTooj5kAWdtOsKOk/fC7OKNcdcPPxmgwLXV8fUjdnheP8Asp7bE+pSdLjZSkMiBOrXTq
rTe39UPmGhOZE9A9nmUFhC/FVkeH1Cw9GR2bba+Qxsfm1owxyhdtywE262k+Ie32Htw5817TcSpv
AFqMa79piB0gVONIPG51qSo0SyusetW59myOlarxHQSf2Jq6nQ/uWO1y8E47pDLGRxWE6qoRiHN7
q2ZCXlZRctLuBOMkqHr5SUgoUaCRgyVqSgz6QKkNeTuqOAj3o6g8YIxqvjclIxArC1yG34Ctx6w1
kquJlLUQrQrhNhaJhDD7O1qe1jbVttYpmTOlyavLNOcbGRqC11rX6a9YOblZIz92rmzyH3dt38S3
5BWl+0xK4ubYshC5ATL5TsZzt+GTcQ6iDVzSWyrvqQlrTNULz5rOtjLIe1H2YDE4t6td32TBIUti
IYGiuOlpomvZm03udZcqzt2jQy7oHv2njT6HxonlSNk/8OrPXwM/da7ADg67ohij6K6zZrp0B0Dk
ADDRbu6x+bI4IZe8v5sIOjXXJh7wszeEgTwPyxhtwKl+a5TEVHumTiG0kzS6jhNYitzF83cnbl0S
fyrX382hWF4/ceUGd4RjFcYdG+O+PqYaxvKBN7IRHQcehWKjGcLtGu5Ynm3pXrfCXkKmfWL8bBNW
gA/mwpbktBit154YCN4OAbFrTvBYRYF9kcM07TRUO1sywhLWW5HP97UZfjBOuYdwvfWJDZni+EbN
eufO6W3KlujoKeiFLvM3FspLfLfTE5vqJdZDXvtXHQ36jpgnZNfkqI4FKHYyS4n3E3TOLhbircXT
/CUCPbJjmufvWHZnh4EBDqxN2znyqmPhG6fZR4Q3f+sacbPnHhRbSaf7OrBTOw/LDIDXT+Wjd+Bz
dAOneaoyFaGVNI1DMqFW2JkMDfKVB5whPSlv6qdlCgMhOrNY3ikzZypX2X2+ciWUlWbeWWNpEoFZ
gIzYMLsxdyLVKifLxZZR/GLgVoEAFwXGQ53COOF8TuJjmvkOtRYRZ+Dto9gMrjS2HMYhXtI+ViaH
qp3V7HG1LLakkfXRfdk488aNAa+DMo2xNobI5U5FiU6zxWR4GZpo3okuHds9tYZes8fzkFyzYrqW
Gg/aKgh7rS7OVI/bdDDneo2aNhuIxQDVsUXnOxysQHnXjd9Qv2N6IXykqgo/gZIgJrB+iEnvs4jP
nGOQSfzaTSBmN71ICBgrlgzBxkR1lZEIOewA8vlfeGabSzaZBFmWRiCYmwylv8nQxN3OHEAAbQ3w
78RX5O9keTjLZyS2k2K/v3HqiWlUU6XZIzMFM1x1umA4Ozks9veBNtw7YaTYqAHpfdZWbHxp+pqA
dpmn5bFd0gW2syvVWgpSvUgDs7+MvhN8TWy36E9MRGsCRLvUrY4dc3jeHMOk94lZAawoh3IDNj3c
lGmjbirMSsmBt0l+Exjh+A1BaX2PkkMxnTUDlA1FeeV41vMQZO1JSNe+qtB6PJGoQaRtYnfWd48+
8LzsVw5xlFufWesI+HOKSOYq6t/4ZL1vHe37mQvHHcOvF8EuZ/AC/zf31DOxjJZEqDE728noc6YB
6nW0K7CfNHNrQF/1obUldn9ZL0QoEJHuNncNh+FunFvfgf+nq0DJ8GTBkwcROvBzSu2U5Q4bK+I/
ycRprpKR6z2OJ79oh33faLnRdQUrQNfpcyYo/ebaD07mEs61FvXIlWScPe1cfANUV5bUl8F3zgSu
DgSIYBqPCNbENqDF62RCgUB/72/7qAfPmiGECebJ23J26Wv2M2c95dV9n3t6Xk+xMxz1OMbbhmSq
W+111iOTxvJcEAdzPYl6up3qwiUoMC/DndRVuQUYQoNpjmQ4D8RaOTY0lVCPdyFvjT2APiPaisKd
bxKHobNZZ6CoPIeWiKaxeS9tN7oAN7DOShntF4dm/QCMvzkVYZdc2bqKbxsyaOKsvSGDpbxgzQGD
QgdwioVBKJqSX/2o0i8e6ZJf2ANrkkx8IiPTPVUcs1jUGHsXkj9i5iG/qB7CZW0WzJks395ZjdVf
zUYhNswPM15ogGSrvPB2OcYr3BbEYsimqB8dTZNeBU6+h6sB/iYguzZNpYVarb7AMbO2Ydz11yGb
UrbThAmSxaXWXQN63nLG9saRMjpqn7ACp9fTeWrr7lQP2nik5LI2BCqQqkawCbpdLjfXHfXPpkkS
scGsbj9NcZPvA9ZhSxKP3pS995qAfKMO6Zst6X5LSFE6kLLkfDQuuQg7MFXwfSI3OjfGnBFngzq7
hA5yYxRT9QgspbwqSKYbeUMxjB0Th3J6YqQ691LvWNx056kWPtkmExGIwvA2tdFP5wIR4mMyy89Q
B+07IVHYoIcRM2hiE7clUoDVaa+jPSi2fNFBEYNOaE24IR7pUiTF+xRV0Y7iuzyzxgIAwXx31TmN
81060bSOFzUypXh7TXSDQSZNteSi+4zRnEyx+KfyiGZa9cHPuMSp3LeunO969NCPwk2yw9gM5S6H
j70EIDXhVZ+1TA17NUOfabgPyJjamZy7byGV4Qc5jaB72TbuTHBexwJF8RVzfbmfWjf4EroLr6rr
cn028rqH3Jw/BWwxVtIjfypa0kGG0FbMuDtidaOMuXIYDCvt+PRW1sCrP29MEppCHV8MNXhLVWyy
xBvnS1T71k538QPXZFwlTuogu47aHYC2pyAi+AuMW34cJ/O2dUl3dwxe0hYmzl1eiH0ykdbtELZL
ZgLzys3gk3PFXpjjBbXzjtQxjiNJH2Pxbnkkp9k5IARIjwH1BR1d6bzlvklOe6/vna72mHAPYfJs
psZtHqfzzrCDD8iP9omrbW1JjS6OeL32YU0ajiKlbUJ+duYsoHfTRvFAvTYfpEveT2LbvEvH9MJa
dppWZeGiNcNG2G/DJp/2wJGZkoa83mMe7wOzr2hHcfytEDrZh37oPBeZCK+aicWNVyX+CvJUj4QH
Nkkrw9c2DB4IciGuNMoUWx4LApGVVzvfnsg1MIpVqV2HMIsgey/zXD9rpuD5aoyhlQVa4YuZy9s8
ywmD0qyEH6KphhjV4acgZgXWDJVPRCLkzAA+mXet64AnhE5DKFYck6c21ETrYDvvjwFEG3AkfU/i
juwGLmEzJ2wLBV2T29AirIKY4sPMy9eIDMN8HIP3BqXfmS8sbkTbJ/6Rkbp35cZ1VgJ3V+7XuK/c
kw8q4NrIvelFGpa61Va9GL701BxMz3thF7h4xAJVXw2ARF5y16xv/czMULUY7pWyS+fWbQsXeSft
hSbU6I6G0jtFAQHBddnXJ6Q2xCTGJIUuSLv+ZJA/ctWlarzDRKKumzTkjwWo557MlYeuGA1mG67+
rtzBei10V2xMo+vVntwXKVayldMB8rkkX5uR19HzRcv/0Am0uEi2DWXdl1rM5vvCZNuGfTC9O9zh
e41lfKdEhYynJTz2jCsEMpzR1/sRhky5DSEvcSq4rgXYHEtiwlttJPJQtYXzBbyw7rdR5VF0zl34
DBKfqGpRmN7HYLSwufuoIZ23zrMnZ+Y7kW829HeRMKbTqASTUCnVW9SM4UFalvMVIAyumdJ7N9K8
PLkT+0kDUeMjZftDPnjppcnoaFe+M99pYB/PiU8pm9Rjf4B6kLxKN5Afdc3GMrF9yizV7cnQak/k
NIaXjm3OeiKM5TEYmuDOFEAmMm4awGMm/ugMJ8RYY90rezIU4fmQ06bLu3FiAe96/V0P8e+NNFZW
4UWlAdTqb+g3sLIkltnBQRuJWEZ4O5h7TiRFyh9Oow1dkvebRSc6FL1Rfx0V6UAIyY1zzMoQRSsY
jlVvxleF1YqNnxuAA9Is809OiSsGQ0jBJIcqFvVPkHO/Y4yI16HjBoduUlN0X+eTlIfBCTtjN6sR
sKY9+R+ClFICB3V2BTnsoXCisXojz8vFtDHYXmndxYUYJsY6bXkzkJcUbbXXaAvOjWmdLNbLVOf9
bAdkR6FrhS4gx+SpYfxEyqdfm68W8H0Arbnuv6Px7SUhhU1IJFdvcBeK2T6zFnXvBqmYLwUTRP79
5LpGSMZhbRMLuRJTJtODo0Sc7BjhUR1jJPKDs0cINep6JafgEBKW1x3LmYHLpbZjZmmVEQ02QSue
nWEysQxy8AK6LIsc2D1vPlxBlQ77W47TUr40nSbNu5WgZHAcidD7SnREi+kSErn/yQhOovYmpKGb
6F+zjsNzBZaapBmCsmj5pK9q6wYQPyaToh/abJdRtbyzSSwebRoClPt5fw9idYzOwtX5U1eo/Inu
qQGwZxbu91lJvyd3lP3ntUlmRLpPvTrZep52r3ueMtrzzMYfhYYDwtJE13oVV9PYHqEAWROTi6i9
Vej+iR+0e8K6KyKYNzDCikuZ18aECyZZys0qH8t9GSQppeYQ37F4JryTI4Fw4xZbQL0mCjX/DHuG
rpvFHeF9AZROFFaVKs70BIc58B+7ZnRoB1bXbFH46WjVGS7CWcscy0Usp3zm8EwmSW9ufFYIykYw
v4YUx3Vtwa+Zq5lt6+0wQ6vd+LHvDvdJanf2zcjykg+ZsrNcS2Z5j1HN7YnVziQ5oNa46lg4diAX
wB4SoCdQT0YrXLEUE0DSZvxiLBR3VbxMRzLbGK/8rEUeE1uif2bjoQ8DoEnv3odlhLzQMzCre5G/
0CF4rB680iEyESvvFdtAqkSnH4tkU6XsntYtN4S5Tqk+BUR6qeVa9OxlV1aA62+FnoEx+hAWJfZ+
S879Jh874pA6KrBNWKVa3M1OikFlFUSpfySIi+CHsnbA6XqxwSdTYhEr/FmWsHI79rNEafhMnMAA
PmaJK6iSl2U4oqqJF8jgpqN/nEsddbgWC86MsarfE1cRad3TcH/DfJjcto5TvuOd7J98W4cMwev2
xm3NRXFVCWKPvHmMVllZjBrkfuS5B8+PrPaY5P4YHCulGNQSFgRoeyDQ4dI2OQ4gyqpbUmUmb90P
Zf7kUL8/T1AarkPyFIp13dShwwu18r545mTma+LlSE6mWBYvc6PDncGonLf0WGIMI853KJ7TDtAo
NU8r0k+EVszsrUT08tBql5KfAXRZ7BjDtOEl5n0LC0aBh8RAP8F25Lx7GYbQI4zZiALueOCm234U
3H2OtPWJ6KP0qz1X6hHmbXdtKRnvmTNwy2BME8Gmo36MD13nzSQuAjYiaLUG1blBL1Hkm5TIO1bs
c+HY+wJb+W1OnJh96zWicM6YidA5oZAnJMOw0xI39NAIXtxRPEYbwTh+WidWEZ4J7mZWH+BGM1ed
xKSaT5136tPOKU7gEIh3olfj5tYZ9f4G+Zv5PSXJTK1Ss9APAN/KJa+556kwadx55vrCOMIZ56jX
uaCkAD/EYDBNQu4WpFbbFmIj5Wo0quIwq0Jet0EX2jdEHZg2AwmL0goMZwEpVLhLpCVPJZydmvhH
lHjL/Q4yL/kgtsr2kX455TWaPEJg6oE1Z9CigF+Pvaq+tx6aoVWjfataRQRFPjDPDV7SppPfkQEl
4z6rnfwJKCpPwYxr+Gk2mQWseoyWDNcFMSt1Nw43AY8fEe6lGJ+tiVysRbims6OZ6pLGujX4CRGb
SH+LBwDwUxZjCV/ZTmxeu6r0XqOBwTOUCR7QPu64dIk1msleaICkq3Sg7OY7hgWWPTcqmXQjRNwR
B0b1mjVGcWGJOdWb0HXdazds+NX63DT3ulMGC87I8LcmRgxnkzY1jmRajKg7mrbd6n2JJGbcm96c
88ZARdBvhnKADFVpdA/rYqh1tc35dfSKgysX276wmxsM5Zx5vIRJLSugC+1ocIrygiRKX1p3DugT
RSfmr6jDq7cJu3iL5cS1pzOBcXK8axOCA9ESabtZT+08oV8KquaLxildrZuiYtExGVkw3P+2xsLO
XhTHJVXGIcA3sV6rVofXQxaoJXLYDkq6dztmbRvW8QPBcLZ9WA5PXLpYn1ZQxsIn6U4Cy4oMuvsQ
E4B1BHFTVts0jD/a0E7X+K+p6ciQDo8J5i6O/C7onjwvmkeENQpoVAWDkDl3w6tuVTauvkQ4Vepd
3Zbh3iNLPll1TPnLw9DavBkSP4+rVYwULrLsMjrLICz89160yXRL5HITXyuyNaMVrO65u5jj0PAE
Miixz60U2XyoBjzKS//s5EeU0dGMEMuoWy5QoT5VZcQd+zNDPtVOY05nPQL6/mbPiF9CjIpRfnRa
S5EBRALP/GRHS3UQWDhKEYgMIYIfZhTNg4vRJ+EtKLe11QGL9asgcTdMgFLgzS1znyFqeIZYoqTI
a/iUaC913ctuXQjeFK/uDIt8QXkrYiGZymftXdGk9pe5nyuxRZENs9as2thbY5LtvRsiPQmMKkG3
Igo9y9Ky7/u4lDuy7lCB53J+i1MzuvLgotL+ekRBpvH87HpLVADkp3sRz9WhngLYvrHPNqfzg4Ok
XLpp7FRtbPzJ9aaMZnGhmOM72bXZb1jLigcXydebLETM7UO+EVqipLllkZ1/WLUaPtuZbBaeqgnX
eT4092lWZ+FZ90Vw9uvGVxtDaoKzDbgCax1HE4r1MT20Wb3t7LBLNzKZxfcRLc+31hThF4PSdyM6
bgUhkwY/Tex9FGlBChIqZftqmLLuSF6YeZMgXxYHTG60tmhykObnFfHHaZV1Bw4Dsjt9F6Awo5Lq
tU5qbCFZr41xN5kQYH1wyy/O7JJ+nI9MAAIdYhB1x5OHfGPtg0E/TQnO0XiU4joJYexBlcQRQnpU
JDfu6GHYinhJ7os8mR8wr/gme6zFaB0DHbgKZnc85EwIX+yuTdb46eQNTxCGYUH8JimRSdu/aSeE
BooZx2LrPWSXbnECrDGWA0YJJZnt5GVrtRvIZJPbShTJzcy8lQBI9Gn/zd55NMeNrGv6r0zc9YEC
LmEWsymgqlh0oihSErVByFDwJpHwv34esM+dQxZ5WLfvbGYipiM6uqPZVAKJNJ95zV4KSPcb22iw
mzRlVH5eRJH8oZnNYWcMZGxJCXMhoKSMrGZbJhCxh6RDJMHO7S1xbXU+do2lQvivCVCvvuazGnmA
6Uh0mAGDbTLP6x8cXA9ClAnaSxOw7sGoC5pjRvRVeBS3DrOItCxwjboWiLiM7dd5NP54qY1EST/c
o+43cxXW+XamonVJ/3T+ODVJPgWa3aa3dTc+yUIjGEvVMwONq8R5t1pwO9hJ3CWz7f2YkfC9NMBY
3FBMXTWLR1ntdNHq4SQka8OPIei3EcCXgEfzY+IrMzpgp2lbAdLN4851GqcO/VKXyc/SUto5jTeU
hlsYPlqGGzR4Y9UBkNBWh6wxwzKG7DjIJ/FZn7zyEihJvaFl7bkbzlP7zGTOaFeT6N/Y/TzjhCbG
+mqJGv9Aglx8oeNQhh0iFhTZwJYFIgJqHdij719kVV9/n1IEjzbjnNT3Y+O51+mSzQ8ogZtbUPg9
zPjW+Frh2E1Ft+NKTeuWgoUFEjfZ9SOFLCTEiwsg8vn1XIGg3MW62Yaj1vzRXHM4E1XTFWCYkYz/
RzIaM58awPii+dRFe7szt0y7OwcibYnZ8Mo9z1KKUmrFZxfeWJ3gdL0E56Bw5SERSj4AJMFEgc1a
4UzPIDIt56VeNQlnbiY5qVcM9sUS9cOvUZj02zBl+5iNJpHl+6iSlyipp2FRy3PAfukGkdsTrfTZ
sFWfTmKZOxraleZ6G8CHNkoe1Lw5UkuP5AB5Se/EmMYT2fZfeCBGhcABgBZ1OwseFeJKRy+rHATD
0ZnkErLXamZW6/ShdA6vDRCirt0l09jfTRFunZVBTA0awsvOaPqT8Q25s3TbZHb0n3OhIBgg3aqT
vLpqar4KsxPawdGomKO76+Pd+pN2MzF0I+zsT5kjlU/z2wOmInBpowadGd0v10die9fjXINFFlIb
5Zko6upTRllDC6AsWdcDEPZ7jywXenZHWPupBuMLDkjvm+4s6cuh33bZOKODOUauDI1O0J7LSIzk
T3+2VwiJ1kCZcNh0lMp83bjz054OKhKc2kGPZjR1u3GUmPQ4w3IQVuXcTlYGsy8nV/g5TiN3XTJ5
1GAJrXaWRnAZyNi27DCLtYWwEO9ZRQ0OSGjYJrohDl6qD4jnqmo+oI1DzjYJQfUDlE9zbuQOqFWC
MusrnB5ZhY2otcey8uASVBPGfHs6VumDU+D6usfZzuu2dmTMvwoYzDr4dDDnmxxLOn2bDRPAAJks
Ttg1VKJJNEHTbjSqY7gFI0MhD0XZwfZo/ZzCse9ijuwvOdeMt4z4Ek5eC+IFpcE5D5vGb8nHNGS1
4lKBmKtRqiq3mdP1A8UGfL52mZH7HN/gZjDawBPh3DYK3d/JaV4OjT/r0/5pc/wtnOldDb6hfJeE
9V+jau0f65XkpI7/qP8LWVoO6Mx/j0I9tI/Fj+r3cxjq+gt/wVABm67CF8hfIGMGSN63Qdv9xdLC
7veDg/6ih+KAs0q7r2TZ/6RpiQ+QDgRILpvLHQ8vfktBiEn+538I44NtIqK6akCswDd+9H+AQyUv
sQF4G0BQ0Q5F+uLlyWPErlJor9I6MM0HxxDAKpra3JKralR23fLUUffyWBdE/Jj/OABpOfEAPq74
2ufHem7iZ1wljAckOgYJFy3k+mZsEqaY1a5zhm6P6DkVX0vgpwk96hvkfBtuCB1hgv35HDDa7SSa
/DwteiPUejPf4iMAOO7ZJ3wDunqMgeQ5BTcARSkLkKg4vgd8nKSXKgNPkLrtd8l2O6cf5gM/kfIE
u/XljbPOCDhUdFh0PjRN4Cdu87Mbx+iVoYMaaqn5JHJPj5VzNOO6IcGqv7sTEKH33+z1F+DV3FXA
ldWFyOPRF0/NAr4UkDoQJMjrzBl8VnRuyMGSfL7qR4BjqaWduuLeeEkE2BjNMIw1yT+ioK+NFgww
0jaoLFcLMLNdzUrznOSOfoZVa3/ef8fV3fgFwJZJdVgiJhuL6xTt35fLDHM7wD1pjs8eUEBUftJ8
uCc+JXKvEX/6lqHMAcylN7TPFk10H9Rv63yW0AV/uzqXEk07ivGbmICq2jpYwbrbhJ5EBgI3JSWN
Mtu5A/Vk/UrGSv8uU3ogm8ZcvM9ZWRvy7P2XeWvuWCCWu0Yk0KDXpfpsgQDoNAqRNDKYBt27rFpo
K6WiaVjGkGOqnuLK++O9XvrI9cB8XhcIEPUnGvqz8URWN66eoFgn9FReaHUEXa7I9C2VefkXceHf
k0RffSZA8EgFIE6g87d19Jl8o5jAT6L/PM5ccOiyZGeoVlYnRnlimv4rvGKLccQanJm2ubpkEm29
nEFkEzWzaBkG07RpmwFNAj4ZeT+ngdwppxwNmClClSMRy5ZQp9v3Tb1sEAV3rt+f2ld7j8oYS8tm
8wFfQrbs5YPErtNqvaBRqw0UBL2BBdogzXVRTC3yjineDVbsG4f3B1039NHbmyjv+RZ/4QV+rLri
ji1mOoDNg6qwMlBHVFDg0ZiB3cXo+pAH7Ae9w9Mdatp/Y+IRqeUQFYhagOk4el9cCyyBK3YTkGyD
7cLfOMgIIzeRVpqXrYZ0wIgZwXXmtOZFP2BMAV04prBtTifunbcmnjVGpMekG+iCvJx4o49Qfq+z
Bnx6SlcvBXuAmOwmUWTXVOi180X3TskjvJ53UiqoFutNonO5rySAZ/vIqUjNK4mxmIv11H6GfUwL
TRf4qcV+ELmkWbhcoeQ5xNWJL/7Gghck+9zmggWHyPPRgu8izZUj3LSghmgQ+GXbXHQ9FpsWWfCX
qcOZC23mikwhT7ap07bbuLdxem3NeP/+2nt1lng8CCJ2lkukQ/Bz9CATnL2yLdGBW0VnyKnGCRFA
Ce9zBIT8/lDrWfFymUNwoSfDKBRuxLGCEyCPgWTHrYO88vIzWRTRVlj6KamR16OwithOuHJAHeLG
fvlRMVlJbMR0SDd0vd2baZneTpp0TizX19PmcGJxViGhQmh4HJV1xjjhS6sqcA2uh6hJmQMcXHFL
Q2WeOO1f7wzuFEHX1kVaFcvIo50RZXJIeouhNBKlfjs2traj/O1sYQcPgb9AC6RiofITCtOvNwcX
Go1K2zAFZ6G3XnrPNgcIPtwAV3aPcrV8NwtcoacCINdgjGixdCY53MoPd7pTp6H/RK16sVAwy6bm
skY/aJYIc320Z0MvwgFfVKyUe81V51Gc1fTSpNnfpKlOux1PkhR9M72vNqqf4oODTeE3MDX+RS1j
6im6XVrZtT17IHiyJcMe1/aqZkDIy0lxFIideZu6DkGHxODn0Sql+CZ7WwPVbtMOTFQZ05PLTVvt
m6TN6UzEmbVtZ6P6wv6jwpYIjOr3iQdcJYipTl6hNlirrQuh9ryx2vhTFvmDu1H0pipshBNQLYAD
gMl7c53dTv3SfGzUoP+QHmiNDZIjUKNnv00nWNXKv+0WwRoCQDsvW5wyUTYcdIr4m8nu5Bc/RcZi
WzcQqsEXpQNYXlCvG/rRPtC+LJLizO4b7VdEleQLETuulIRSCCA2i7rJe0V1TLqQg1yp25+WTB8z
OOWxfqaIM2AHT2WBXl3XIOWW6hKV0BbVgdZ3F3wFwXWOEL00nDKizg6nHmxuSD9Yp84pzQe7HLXi
RprJ6uc5K/gXABlmDTPyCZRtGS3QleIyXc90p9VFAEuTCK8FNzhua2wy5dZoEpAkVTMmV27lmvct
bq8zOpIDyli1vwJHaNpi3UFdDluyuRDelWZmKMIudHpdoGexh/bM0GhumIo8bbdQ13Em8pXb349m
Q3KQTIkGoAL06oMa6X1thkanhwOubxBbGm3t91IHZhekca1IXyb8SJOBVtwOXgyCMalpcBstiWyu
m8pTzIRZIQnBST7q9DIW294pCxw9aACM3mnCu3GxNRuLRj7tlhQwNtHqF2oyw+ookmVl6DR+H9Hm
qS3+3darr37TLDR7/FZ7AKcJ8JAFjgWnVfWo3Plubl12IJl6isrZ9LVtRtsH34h71Maa9fFhHOi6
b1o/m364DX5LG+QC5E0i1Ow0ON41Hi0y4CfJzrblcj0nqE9u9Q5pqzDrp2Kf9I7EnR1E5hAMXa2o
As1xdObMy+zsaF0pMJi0RNFsSJWBMCTV2W2O4Ia/iaIEdm2fpONVOhb5H0zDEX6wYB58LRwx3kBZ
70vCYxBZ0Lfy+NoE358Djja9cUelskRptZPFR0hJ1r2OQFW/xQCyOSSlRfcwVqjslqgrwR9BOCgL
6YM5P1FXWu7yxhakAW2vFHaXVfrbHXoagbGhuofc6yMVJsVUdzsLgQdan5glO+g8S8AmCrHCQx+v
HSFvnujNppkHljLOEv0PU06o1XUNDqs034y17E4hqbUGrdt2OHT74eIubU27yELrwheGdoGth1GF
ox3FZQimfUHIOkkF7SYY/euZkdqXDt0ldG77qleANRyshakpYrnZxwC1wnLudKw4hTbG2wpY2bhR
XTP/zCy6ryiNyvSm0zxsK7tewa5JVamPG8ernW8wzXOom3nRVmFVm+PWLaS0g3RA/bQ3eh42on9x
V3X5/KkcSR32Q+PESTA25VmDa8ftup/tvTNX0gk4mYYHzW78r2phE20MBHOMTT8DUgSC4Q/VBhix
/+ijwLeQHOrjhZwMEQMXmE0kEBKJK9c4mhQNFNINn1NqYaiM4SOjsURNiLO0dmeqAnqBXKzTOp9U
NXIaOFOVY/ekKJyb3YIUCKAr8Vt0S/e9Ixeu9+OgRHeI2NKhEetognfWQJbQoQoFIxDz+FunSqsm
iLtqwt1wyCpzU4AdxoFvnPThAN0j+gidyoZGSvsKsrebgC52xHo8G8mY7RP8ezrEW2Lrq4kk4V0z
R3q3F7MJjAnRZ3qG3SjzrQGA/hsFftNBm6EUNCFNY8EHMunlFagr4ITVovLHBGj/FTux+Z4Mc/3L
yWglh0LBfeDER+YM8elywBty1GZwtW7yUfdkkW9hyLcmKIxY/F4E6vagUBrze5+3CSrAiMt8zDoJ
0nGoaA6hdWHoV0aPH9cmIX0HaOUIZeH+Yk/eHz7nWN2OkPuwaodJ2oV5aYPyVF1s/s5Q6ccil3VD
o6V07xWtx+9L4uoL9UwDF2dIJL1+XlP96oKiWwXpujIbv5H75RE3yCI+LlULTalq3LKmGwduBhTD
DOGS/6pgBcCguGzoupUBImTi1+D5WMhF8BhtoNkOLqtpYw5eMHoTmXk5ABM4eGXdCi4xbYXa6bMG
uRPMExa+04KzJV34OkC3B+nzKFuqy8wZqedSHkOqBvAZgJnBXZJlo1AR0PamXdP3zKdopjGMYBg6
WFF0P1N3UcFUyTrbeMIqvnJpAZN0RtFswSAWmEs20fLTySuVbFmh8+ey1yWzUbZc37MxNPFucYAD
wK7AJznsu8Jv+alTQ6ssc4kKeFc6q+6Amx4ocCOAAPrB/em5UW5xB4wNkkU2AFlWXEtrmG9rXiLD
bLaruhCvQE2k/SLRnUGHpHBhW6YJ6LzAB6H/oMVDh6i1qpdvlrM07Ce70EvEj13rD9o2dDXNpKEu
j9Mhx2mvFdUDzlL07/Ki9n4Zfpwkl5gINt8Ho5clAuKzfWsvvAJsOyvDklVvETuNBuOXK1390cHQ
OHR1Aii0kYfoTzx4NWobntmj2lTW0deWTDrZ2JbViHAs8+gy9XrrNzDObltUS/297GfxMUIuQyLb
YLU3Ra6hJFRPGdAXu3hwHW268VKg5jSsIjBs6aR3Ww6YfFdmLReLbiU7JORquNYQb323RlpXWhXM
i7jW+se6SZcHIRL7TqvtEeQ+6uTUSEFobCu3BxelZkwRZVKCwEB9x7myrcpWZ9kigBovBpkmE6df
1cjDzSt7rv86ECT9mHpfGQcgwvkdYukm56oJ2SkY9WLeRsiVyksp3OwbUkxUK3yJRYApAQ3iFA5/
Br8T4lz0shD8CPUczG7buJiA1j21pxBNpxzQte7Pf6Ie0dxNaVjAo7NBltQyssH4vNRzZIWynJev
sobRGapJzNdZLX06g/h/A1phCfkUWye/vZ1sIBqAEGr3To4NJ7M5KUfQAEtAYwfKiJW/yypaUiE1
sehHb1rtbzWq/I62EYpChdHDttOzWt2XyVrYiVQrvrFo3bukGZtz7rkYPe3SnbSQlhbOQ4SD0g9t
PXVcOsp1KkN39Dpjo5uyS3ZR1jSQa40ihsZMEzw51wsPsqoCDbDXMg2FJbMwzW8ILHEhOqgd4OiG
jSut18ZMLs1Eh+jvCphvFAgavG31NvVBoJTZT+lNChXxFgpTIGkNUvQFSXFh00DBlxI72lsd/Xb/
zFYm/EVTF+pzF/GLge8n472BDfNZrwMs2Cg7Kx/mWpi3ZDz+76bU5zvD7WbkubJUn3C5T3PCL3DQ
M8mHHj1ExTDYYDa7Qm6sApmlM1DX1ScF/z8NC7eE6pjpifVRJuD+USCMMsheY8z5DqN0vE8rZ21/
0+v2gy6DTbkxCQRkUAtfu2mzmBDNQcIKbZiYI8nStPy3DTbNA14zN59m1JhcvpM5nDct3G1gt4NH
m84S6cr/RHYqGEqEC7c5kF9YV36z3GRa1IIQUG7zWwf9TOphmBEiZykoIjzWB5A9seOc0dhTe7D3
9Iy5SVByMWbnrKYEwZfp++FmmhOi82hQDQVZpL3yVQdr/qg544DelElB5hPmRMB+oiWBr9UOi/Fo
EyI+qkRrMcPxTFSE0C6naj6VUYn4mo3DYkg3PRnP6nyctsqGbrd1ioJWgwsC4aFt3dkK9EFnTiMO
00cJDCcc7N6QwN3ypQo9t0y1bV0aqbNzhh6eTVxF9ChEjlFr0Jl5xVpqoxrD0hywVhvlpMa+xckc
VLSr2wCbAfcqkyq3du4wTZwDRISbFrwKQAaIwjll5rUEp826/slOo1nAj5G1FSxeTwMDON9sh6OU
3ZULPaGHy73yUXIof7nFfU9Uzv+9iVoBSjbSrOHRoeWJV2yJiS3RcMknnNqlPcOWG2uLpLWgyYsB
2xXoMQPoT68cL722BqKPgUB+yA1oyJuBRPkgq4EFFxWNfdsP03ju0xP5CiETt+2erWkR3cvpe2Sa
IOYoa2E9LokHaR405k4J2UGMS7iqt2D/phVfj45Ah5P9HTqs2rCZas8ANlH3S4Tu7UgGJJDOdwKN
uABHWpqmt/ZccbIBMTNu4noRj53REdbLKMlglpflH9/q1C/MV73pGgZP8yCqrCcexHSMolaE8wHQ
sLopP/XQAr71SKG5AUwVQDaeb3RVkLa+QUClK3ZOjLZGDrwFYGtYWRk295Fqlq+qa+3pwmwnelEq
m6xro6hEEegW5fCgALAFBHImm5tY9tDxC9eOtoqY1+B+K8vd6LUrR3dasgmGwtx+0WbTH0I+vvER
X/A5p+7VDmHRq2wJGx2sCu0+xw7MbEh48cpPLn2F0zagfQdLBv64nNgEjs9djhqUF5YgwH8BnPWv
pqzqLrsGNbCNlK2zBJQ1i4fRhbgBPEp7zDyJSMesiSg/t4Z8dIOxHPDTqIlcr5Z4PVPGKIOxS5y0
Jip4ABUbkk5vb0pXPfhuVagzrC3SAxiS6bfvz9a8xxSkd0IFACIOl8agpOBbAimw3tL5YHUF2Jjo
yAom6RWgigtjRBUC9N6FKbHwIlVePePsvKuASQ95bO24EX09pHCoZbvOFx5ALOzDCZhtdAbYxSIE
219eFlrMbCfJkF6jkW3/ydrZflSp2V54qesOZwRvZHATAu1f0JMR96hrcF44URlFePtUSLgRLPjQ
p1ShgkpWyaHt0hoPlMyx/8hcwaG23W6KH7DVtSk/mwaqZYNq9XNqE8LbtHWMKEtvlISOAFnnQ41a
DyAt5SC+O2QSVn2NzTEMQMSCAc9gcwDzbfFSbwt2XbuYcOXgrTAG5exJB/JkzeO6JIRrfnVmgoiU
wHoGRbZ8+T51HYJ26ax9l1OpfS+oLHuBPdUmt/rsVxaGLtIiKuDmBH44Nq08hwM+xzsyxuZHW3WR
u+7/2QyaDtZ70Ddl7F3bRoUVUJq58xaSOF7H1P/1393k2eWm89c0uYaIc1soBWi1MApA1nlrZPei
G+1vYEXcaUXF2o9zOi630vbQ6/ALqHVkU7HTsPgMQNM1SCXqL5IMBFLNrF3kHML857z27tGKLv19
CoOnRh0d3BzZRK9gzhoMFiBHMOSH0Rq8S7/CzoyzPkkOVgs2KEDiUBKSVr3103Uy2hZmbavq4FL9
HUIXqtu5ymEycfrWoD2qunBpY0eT7uK56hv+zh0puYEfymjoFL4Doh0LmDJsgXNd0/yCRF/Y5Sz2
slvUl8hV7UeZWhSnUTxIIipATmXvYLpTUq5Ks/2dzgSam4VgL9uA4u4/lQvsKUgHef6Njg+ZaTp2
vnVo2czcMbWpU/7om1yeJ5kilNzYLfnlRihDALvlshlDfup1H8cVlpMatGlAMs8al2HVZ1/NBJMH
GvF2CzcHUTzE4WKw3yxJtDj2BoW+P3TNvEtkUMg62dblT6646VIZEMNRJWsoBlT6CNG8klkkQjpe
cHt14VSh3dUlrIXWQK0wxRL7RrZYE1GcMD15Tv0kuyChmNVGg3bUB1IBKbzU0gWhDDgroBpzCAAd
5uh+Sng/Db6Rf554t2o39tqqYeoCn+qgPYbS8nobAachGQFAmsNP7t++2/mumVxNMPDFoawztzpk
aFMSAbkOSMAkXhdlBoL3Y1Fn07d/IGJj6FWn8XGpIt40g1xuR1jp1/+oUH5bnHKkzQs2pwh1Lu2z
tqBGsnu/t/CqSO5SLLastVUPhtJ01nr9s5KxI1sVLWMt6ZRrNsWCvrrUNKsPVebm17LUos9R5qgT
DY3XXRxGtTxbIBNmAAxzj2rkg5PGKu5TtAjA6OOuOsMrByXU7ltbZlvcFKKDgU7mrqAUHKbVZO4s
6FTkL8L+u/0InoSWJTQ2y6ZX4By1sjThKZgMAvz91JvnKQqA+zn1ps8OygMnWqSvGizrUB6dAWNt
PtOwfTnVZt86WmtzztlU8y7sHC6lTBDJeP+DvjkK2nA0IVbYxbElsYKlY0iXSN+K4dMWXa19ruq8
PQHteD0KgahPPoGF5gq6OFo21A6pwq6d114u9a5CthLcC00H829/Htps64xZ6DebnjhqsyJ2hKZ3
0tXBxP90JtcXqWPE6stuTk8M9cZOIGSxsBWHZQpp/6hdNOcRVQ+59q11Jz5fFlxitLjILgy3pJ4K
CXPbu+0pM49XzSI6NhYFaoTm156bffR+FprCjcFlQIWbJK4fCNAhuTh7KPI/JUi8EN3dIohytzjR
HHtrCzKpgEkslNRRRDv6gujormXFbI1aTCiqcTEWtEO8RlxgzmVdapNJiczJmk3btP1FTVNGD+Ti
NSHKTs2pbvpb0+D5kKGJrdAvPG5cCVXSrmmZBt3Nm1uEWYvQRC0kHCfs34ZxuMQTBMN1zNBA7XbD
YUAI88y38XjJkzWBG1IIE7AgIRW58gYMjnlALovuB/jKEwfmq5XvsbPWfYVBAB33FQ/3/MA0ilGP
vK6vA9ecpjvc58FeWnp+9jd3MaN4NC5BFqCjRyvx5SgimlTjNGUd2KXpXVW1+23KtObTf2MQ1NR5
C4Ba5rGG4dCzp/S+IIGxcvtsNGQB27D2Tq20dSW96Equ7wJWCc9PG0fm4zXeW1M7wPlDZRY24LU1
DtRbOVwuCbG1jaITsDH8Vt85yk4+wZXLgkX1OUbfIjPDJIPuUCLgiNzZhDuWGLwf70/CKyVHHgv4
jTDBKFu2bh7b0ZrDlOIpntVBU4o/ehrLh76Rt8641BfoI2XnhZpRgIMgDzlhdPsr7NGrLVzJ8dqJ
obnU9kTV1MjGr+8/16st8fRYwCxARwHy0Y8UAFu/n21K7XVQNka5i+uUotZgAOQvnfx8kQOWVbD+
jNn//f64b3wte10SK0aTMqd3dC6QgHhwVlkUuUPoOSA4/RGNH7h3OhLY7w91ZMe1opcADMGXB42I
3TRNs5ernOLuoC0ypbWal/RTm0IPgaVbW4TlrW0H2TAY4tS/rnEMuhY+DnnoUmsn9rO53vBHy3P1
m/Yx4eXGJBp6+RCFDwmD4LSCMWpGAahLc1sA79m4Or6UBZ/9YMyTf05JZ/rRaJ353fKnP23nGMB8
qBhJU0s+5p6qtomU7g2Y02XCw1I6n2G8kTk0rYbiSd9MJuYtGarYdap7FK/0UwDUNxYMuHUTFzVP
Byhy/OGopc56Y/TgNwy7fxRwNG8x7ym3ohPV7eJG2leD/srVZJHbvP8d1890NIPCNdZgAACksI4x
OZgOdY1OMSUoGfnn6EX6Xgf4egtYR7+VcGZObI03jmAH6BXgEQFuEADYyy9W0Ww1cQAugwIA4S1Y
tv7jXEFsef+t3tgILvMJ+0J4gGKOzwVwHGlm+HRfKz7sZ4QzJCdWnH70cijs7w91ZBf+tBG4Tyw+
HohBgNRHaxAlLZsTBpebtjMgRSHQRQ4y9xcGHqNBglwfpAHdWMVT2Sup2ezbsfxipBE8nDG6MAf5
t2fYNThyCAyegq5ja+qmkPj+DSiI2JqR7W0FmKsB3nFi671eNyBzAKsQP3IMAAp6+R19M8aylD0U
xAXuTRUmNuGAovsZsubadV1RNHl/ml9/UcbD94+DxgJ4bh4dqbaW62C6GM82KzTfkPfZUYWPVgOr
U5LEbw7lrgq4tgnV5hilm1IOLeSElIrbo8IvVhTSkntoVMJuObFOX+8GxsCZC9ldoJBA4o5mMaeb
5RasmKFIkZAsHXufDIZ2YpQ3vxXuwyxToFS0PV+O4hn4hkwjLxTRXOQzifYCFokXIH+xuonkw4kA
6M0JfDbe+vNneak7ST2FwsJbtf3yWTrIDYEmz6ALlaegum8NZXHXcdEim4ZkwMuhWl9FIw7WLMOm
9TY2Nk/o4RftBX6r9onk7K2huOgEKefK/3LWWX72VrE5NhN6fgXtUnQJhy6PNtZUGtdo72nh+4v9
yDF6PVPAwJNReMKlpIS31MuxSoHy7QCFCV6VafyUTg0a1s68m8YxrWxXw2sK+tLu73MTRcpcQXle
w/0bVLujAA18hEcrGcH/B2BOX6RrZAibwjixJV8v3vUhWVQGwDVMe6yXD6l3xI1NzyHrTDkGMCj7
72LKyycOmtfTjr8ojAeItATVzjG0kYI9AO3BLXCXaMp9gnHNQUqsZZAllyeGWmf15V0I2wW7NgJq
Yl4qKi9fqEYAu4B+UNCbXao8pJ3ifpk8Wo+zgQ7uRi9cIw4Gbz4Vxb7en/jFUOIyBf8EV3k0LqaQ
y2wTTAeoCjrRpooxhWCs7gxC/gUTX9/y8dU5S325Ngd7uJhzt96jlBZvG6zDEX12h/R+MvIbncbK
nSHH5cSnfv0RADw7Dk+5WrwZxzMT+93U6Ks/Tos+w2dNj+urfhVXTmLtFCz+9WRgAsXlBeeEA5i8
+uVHkGWuk8yneVBovv/dNHPMZ2haw7jv5vpGzsl8YrO9XsYYxUErEAYHpE416eWAWUOHRjYAkmtp
q3tvtOZbr12c9sQhvD73y8VFYGc9GcWxyF7ZPzaQzmsvhxJsUWo9XyYkvSzUubimKVmtODU6iMOI
YKpGhXbjF7TH3z9U3nhPqjFEyrYLl9Q0158/O79ytRi+iRtcQBjtb/26z7Z5MsWf3x/ljZVCJOnS
hSCaxPhw/fmzUTgjW/AI+FHJyBpuu3n4BP+h/CYKrpr3R3rrfeBgega8HS5p5+iMnGWM27Y2APVA
rm0XNeXw09X95u79UV7Jzq/kOB+aAih9qjyme7Q8lrqBkFMgSjlpbb/NzO5JUc2bQhd7+TCF6rh1
FN4wtokg6VTM/XZyxl+dUJhXg25CpCoCKpghzY7I8qk4961FxbJaEzAPT7Njh0mALBFBF/rH6M6o
jwrEVICnRx0uCn4npX6bVNyJql3jFCDuIEScWNSvvgHzwqrhVIbXxJc4Ork4HLGbwhV8k2VDfp9o
fn7lqqg8McrrNJ/QmviIKsTK1yDgfLmocm0sFBcyJl2gGGbg10myx7wQjF5VUNV30BFEscwDJGMA
T9uWyfLDNhJUJkHibbW077atVrj3Cf2X8Gl5/C3u6X+NWPr/nAegydb99/TS8x/V/7j6MT++9A1c
f+efDFP3A3EtqblrUW9jaa51wX8yTP0PINwNciUDfjy1pZX59E+GqWt8IMbnF9l0rk5Qx6f+J8PU
1T/ARSf6p+Tw99ilT8Wx52fx2jBAb80wOAkNbGGPjo4UUUMlNQ2At7NUCISjbHcAigSSeZX0om4N
xz4eUhRtKRP01zIWfXqhL1Q4NkOcxcWZpqUpoosRdfxNJ4UFFBS9YbBtdtJGG9f106+DwNeHNqw7
Yi6fpO4u6aIJYZRMT+lOGXoRg7KKUaG3BOiuvoYf3piNdePo6fQHa40FLXljVfgFze73qEftFzI+
uanspvqRLR0+JTrC/J9XZGnnzhiC5qnS70dbxOUez+TyYtT0pQ1pKCKIs0gTTfwqHynQADg9Hx2R
/TLH5UDkBa48M6f4vJnsCZyL0yCoZbiI2ye0dvcqHaedMHWj2Fd+d+dXaVnseiVDjDT8g+od4wZw
VG4HJPzJfgFJ+cNsDX9GIw7YziyV+QMJwe575Q3NWT1yIomuLP/KOP7/NvyPNbH+97tw/9iuzqbP
Sd7rL/y1BQ3xAYYTHG/adZRcvFWs4q8dKD6QtxNRc2hDQjUo4P3vDSj4JWe1GGKL/NNu8z83oO1+
IB+GkQ1FEB8iwtW/Q/F+GWzTrdEJ8wiHyKRchFWOSZYUtcrG6lYryjmKodcppxrjTWdHOreqPYn2
CqPQ6RdS6erwbIpu/trnz/1/XhbbnkZmVkxsliBQkzwcXVouaEAkLDC9UqpEwwNItE6KBU5hG1sU
bkIk7ZFZRK03f1RlX56qZBxVTtfxKdrb5EuU7bEQto4iis5WDQ0CitbkVoimLVlB/ctzVL2v1eTf
I79YPKKKVZmhlmPxR/pm1PtO6fb+/Xl4Gao9PQe5G+RdnYdheazz9CxUG/QayDwKMJAfF3GhW3ny
zbb68bxPsCY9Eay9jOqfxqJTRq2D4BBlpeNAAWjluCB+SrBWRvZwh7ydh7FvlGlXnWWu6mKopd68
/3qvFxi8UkyUIKutrUGXNf789dQ0Tl2vYzLT4ZiUQuyeRH4oOjQMwUZp076dIFZdu4vSf74/8Fvz
akOxNEjpaDZZ68+fzauqcMk0G2SHtApt82tngpFzbk2r1JsGZe3EzL5ezaQs1Py5YllM1I5fjjbM
adlPOYWxvCjEhSrV78zuu36HoMHGGox8p81ghTCkrE7xOd+YYE4Qdi5kdl5UHI3c9J3lzavdQj45
4mLIpnwL1FIPizj7XXIFHPJ1Xb0/t+tH+9fN/bSOKL5w0dmURijnHO2dCUqNU1gSdQZd6D//MsTK
OKlODPP6E1Jz4ewUqE9wdB7TDytL0WNp/hd1Z7bbOJZ22Sc6hcOZvOkLitRsW/IUdtwQtiOC8zwd
8un/pawCOiuyO6vrsoFEIpExSJbIw2/Ye228KvPNMQEpBeJPhB3pB759FD9//zP9NUEdgzeNGeW3
ydnr/n4gOIK4l1bXiR0kePQVaKQdM46X407T0rEPVWMjRR1gwiKDZe+2+DOaLBexjhIgjCsLV2JS
ze1/eFt//QxIueWUxJgseYD8UZT/6TLOXbr8IWJ/NiatsZxkVC4bFEw5bidgjP/1WXSr9TgRaWVo
+39/sXWRJr0omyuvma3TwABxZ8UG5PrenJv3v/+8/3oN3R5uTNVYDXDDWFSff74/US2ZGfcI7l/i
y3ZGNnPalRDd/9Nq5a935m0/ayAs1/hWGU//++sMkca+qIrrDVTB6S5bRLFbZySEBekcN02hF39J
ocrnMrp1sX//M/71vGUfxksCNOFsx4/522tXfczIhp8xYZT+2Y4pQmgd4W+8sfVMz+/Q5vPo+fvX
/D98ro7OihgGDP3/X26aVkNkXUUI2hJ9VRfBFP31j6y6v3+Vv5w69PouR4B3O/Z0/vPff7IREGIG
KtbyUTeLi4t27Y7YW/OYp2O0UabbPGncvP/dkodzh7OV/eJt28y+EQf9v79q3YkJabMilqXwEu8U
GbG7L0rVoINGVwlub10Y0YKzn8OKGGKUroUd/4DtWu17SfrsIUMdYexzImHW//BV/9Yd8974om2P
zgg2GeO53+sZo8495izwWFeitAi0Rbq8y2wrxnCD2wg0mJOdmF8ml6jE4g9apTr02RRzG6/5z9Tx
2mljQZ6rQ9cY0/90X//lJmAD7tJvMT7ko0Pa9O8fHAt6uJ8GkVoDdpNv3TCV31eGcXA4lyLFjFsJ
eYdViQuTOpEyUAPZrYfLigegokD8ZjlztddHZ3LIRZv0I2Fw8xya3ejEQV90agmateFIzpHIqbDL
xqkla2Q2ofPzYalgaar8R91xMW0mPZ/W7aIghG1ntJPNBmE4BaDZLBgpZazk3Wwr9+dUapXa93Bb
s60ilm3eNrrL79MZbjuhjsXlGC/emG7j273VyYwVX8Nuo6NPGx5Vp6UXaTB00cs0B3Q+q+LL0Ypl
I+eZTY8LgjbemHwmkU/wvLrU+SpGP1HoyuCVkjw/NRMVEdN/N3/P7Ezdp9JQQ/j3t9Hv3wunOnU8
tAD0CR4QhN8fpAX88nIizEXcF6RModQvQpKR7fE/HArMr3+7Y0mx5O/XWWT8oRJyzd/OwQyc7uB1
ievrZmonH0IXXudragE1oaM+Jo6FjhR3n5aGq2S5EmSDcYlSyAyRZHPvo4E3zraKrXu7ipsqiG0v
uaz9ui3y5GwoXUCjs29xAvPNlyz16BEv5doGBjceJPxyhaZdlcVOn7EfORFQne08pN9XfRK4meEc
bvoZrnBNokoIH1x+4KLa16rN3iRAZcLeo3x+Sk3sh4SrLS5J864krKvRWWsthCEGdtteb0dium3r
yCSdyWkupHS5E/4yON0NftVuB/U6wsfqJjdhAdHopP/cTOOV2SnS3ZxqZSOez5IMHde5zk1n3eVY
8/RcSGzIiZBdEHmivUXgNTazf/DQzHm72tew/n4z4vTQmI2xfvClI1HGEqUTyqLwuwhGMKbf8+Tp
thCOpmfOEwaS64gmq8GHNA5LdsXkZyT4Sqt1CbXWFvbeW124kuVaB5lV9NdILs1jazr5E/638qfZ
Y2nA8NT2jg8GqCfhryEIMRrjhxHyo7HrChd8nOx771eHMB+BjhD4rKYK00mtrbjQU0M5+Fl7jJ2d
Q9oyAWbtVbOm4gAZIj2zv7KOYjC2due5285QxokPX95Xi0muhimyHc47fJ8CoTegEOC7wx7Oys8k
Wr6LDGM2luHZe+u4oh4TYTV+PY5tDsyX6Ihi1oz3QbbafvZwh1dF9AoqSb90N3b4tOo/tCwmByF1
XTKwVhyMm3qZli2+Fw/LO7Dyu6W0s1NZWtZj4+Gx8dcxtnFDZkbu82LdL7U4tbupBaXpbnJHLb8v
oubLSeynNOtdH6QCyfQT2FViytZiLQBJaq8A+Kt4F8W6vm2yRl71DJ14Ji1FRFlj+KSefHUzbIrR
gm3ZT4SRNeQ5PRLpg/kw99od7q81D2jf6p1ZE8FucyEOAadWb23ykU8wEyCfsbcMRw0vcxmiVMaR
kKYdSyNiBROd4NkjTUtxyDuciEFJKuYOoLGVhXizim/Ehq18krlVcGLEMY8RwuIZetfjpVyF3BGN
IINRMwH3j7bCByBsbu70fSJIh2jz7gk7wuATVeO3o7FN5PraZdYrpgcJFVHHlCSqw6IiFYIFxVHN
weXrCSFDNnDQbdGOGkRWcOg/9MyDJlvWAxzXnliIh6bGremvSbzghyC2PCYdKoRlcHNhqi6czJjs
BaWJB71LmCDc8sL12NhMVvJSQVw8OF781LRDewX8lf5IJrs8INw/Z0MPAtKKUbpjYe6sj0atHzgo
Ckx1VT59p9r54Zk83JSYPjvVmm/Zsjpcz6Z5UCvOm2kqH5UXP4ilrk6SDJRvWbQ+WMqZN3mcvmvr
j65KX9zY+5HMmsJxtRwXki84pEiEGKfQIaCyXbU28Oy2CrGkvYMFgnxi6Q+a6HHrWw1ux/XFcGBw
llIRoaHuKoLDeJrWL7HQDLzc+S9MqUHj6u+e1XzKJH3xrNnybbu2N+XYupjW1QdqiDEjFGz5or4D
a7k+uzKXWwEHy9c1kftWQwZaXZWtn/XxueEaKxIiRjvtsY1id5Pw4D3XJaZ9rQG0PpG72NVZHCS2
9lCYC9/QOqlNksVnyk8CIRDR44a2dZI/FnFfDrgjxxJAL6LlW+w7QCJlJ1hx2Mf5ZVnjqqqgfMZk
MFQaFninJdVuMBqHXojgIDJ9fVxTz/Fs726RpRQIVhsq7hPiiEkvAAGuG9xDblU/5IvErYJH29bT
n4RjmQeqN2Ia2FvhWMA48iOn8Gj8rBTqx0BY45s1aNUx4j47mzUpeCZuXa1JeetKeIQWTQ95j2Zj
Erp6MkXHoqesXrCFn1ZAmmHn3ZqMOB03OmYC1cDARBW69qBHvZZx3ao1QTF7pLDp5YmQp7cqj449
doFdqqqKiTLQUpNh0Y29uLEsYFxxlyZhM7n9feEULw6sApaIuOJ4x5hi11VAVR9fMnJGhRVfC+ov
bFHYt6ErXPPM/YrtBS6MmZL31FoD7rjkq9fhEE+4ovZVBX7E6WKkB8Q4Bp6ex3d4XL/0pDu2Se4e
ibzG3FlUv1yBpZvXTn/RHiZ4HSIZAntJfrhuW51iKcotO6viybSG4oXgXL4UHbsgqJI1lE3VcEBr
cG3ifLvmckfVvGtmljtcEz91wm656hhqjP2S3hHd6h7wgj4mmrnX5umprJrzMDaPVa+yN6Xaaxqn
FgE3cID1Btv3UsQhcUHGYZ06nXnWkgGHjnKCUrowgmrGtD69XzmdH7t2eoSeTJjZrHa2vWzMWt0Z
LXYgqzFf6pzmwvWA2BAJmuXJsRXWeVXTVU9aDrpxwv6V3+dO8xyttzwophb7fJ5+1aQY+3WznJNY
49wA+D6RNuXPMbYB8t1+kfbQsMaCAvHc69H3xIumg9abYm800RGr1Y0w5OUbOF140jQ+OyDgfMfl
8O7EUx84ytwRbsAoHR5zfi9v5jI0Mr7uVdULyN4vmpmbr6cnqzfX6zHomPVx+a3QmGNnuW/75Th0
Holdo/fOmW1tsJV/h2eQ9qAveG4bdkZpQgqwlqIkNxVAb72wgK6s43UuuQ6ZVpQ+sK7FT1KkXtUU
TSQCo4NJMHNvqijbTl4akoUHMYhISXPh9wzpY65DDoAuDVWkKT9m4TkbLK4/CPUia88kLNgFroRE
N/FLFil+PxkPFaUzNIvo2a7as11kzGF08NWl13zEs3YieFE9oP4f91ZsakFmsJgQi/g2NXZ6V5SL
g98suieVEo8nM4WizA+S0BUn3pNZFSxTE5qtdkol9J0E84rb8QCuCLuYkT/6GArqYIiMcCraH+mU
fNkQDghOudF81mdLdnBBVtM5zFYHtgkDm9+WTN46vdDgvzcuUa02OCWM4DNYXKvTL0ixyGN9ai0z
2qq239mGeI1o1OaMnDDdvFBcbKW3TiSFNgFDjB96MR3xXZ9WKXawB8iZGtGj9JbYxvmynRz3wiD5
RZbRjwxbGHLRkGFRaI5pWNfO02yVD2tvFT52xHenIy/AmF9qnP1YVwIGzlqIe5Fganj5W8MtLoxM
i60CeRfqpXEDD8AriSpCg7SRrwPiS1BXWX+fZaS9DjiLqoQjnXzRvae4CtLK2CUWIUrx3D21JAJ1
QjRblxEaft9bjSPqVzm4tu8oiYVSPuqxc4/VrUZAJE7k02VhIfPhaC9GwSVlos8u4pMwQQ3XFsZj
bRBVSbCz9z1lwBPisoI6PhhWoDxyHpfstLrVObfVdD9V9ZcDvWvjzFl2RnbBglx239yyvTjuXD2M
q53sEaZz12Dtc1jcEaBJ+tISiZeURuSZrOFPGw/fnDqHSbaPri2ewcJvBtwNeG3NX6njTnSekDsn
x/kuvQw+KZp/f3ZawDHGepe6erUhx4NYZ2d6Z6L+MZKVg03aaUIYfM/2rOm3sKFtXRXrTq0qO7ql
8ZzH7lOSCIdJRntlZ3p1YlXfS93qSN1cv5uzOHaQqjYJkTNBYTiPqgCVz849Csu4uYgcjU4fKUD3
tnOgLtshW+63nsIoCiGhCJiTP6TR5LDztNstG5YrGKrPvBsB06CFRuxAiTUQcua7ffsLcPO1JBLF
B0aS+tJuXnuJdLddmh+1MV+1xjMPjbsYL0Ib8GDPg7XB5rZsRq1Xx2leHwbHInVQj6etFWdYYtul
dHximj6ycjzrRXOX8sw6tquIAoNGJ+ARlRIjw8Fxx3W3nkDLvw9VYWN1XDjnqEBWjE1n9qt1FJSa
Xe2jpP4CoqiOw+ANGydJH8iJeqj69IgfDuxMmXm7ph540CyOCAWG/I3WNXDEXMID6lwD9KGvXZgZ
dhSQz6n5Xla+tmu/d1wQEAkniy9bJ1xKUZ0LizwkRh3BOlYvdSl+rlbrXiRJ33eAbBbIMa2+LVO+
ZlVrIiywTN8ZU7uVBGoms75jFyTep4oXJtVsB2SCO8glhLIqxCVzq63bL6/wTl5rDxrkzE7acbod
p1kgB+zRvTLO9dBf61G/5Vi0ZwPjumchLMmxCfO8oq7Jy+Rx9JxnHIrmxlq7Syutt6XyHrzR2I9w
vg6dy8ckXPQrxTiHWdy/EPf+oqWtPLVufcXB+Ah15hGOSerna/oupxY+I/fdapnnqahxFvf6sSMr
Z11V6LbNnZIdnQhNC09nltyKM6p2tubY3ajBIaOLQ7EORLkTJHHvWkDhNrZbLWe9s6awnbxDWkZX
zaxQ1jkweOQcHbymJHNsJnigdANSaUOl0ccCbqA51n4Njbrdu4TMJtjb4D45Da5R3AGYUCNd0qbW
k0GWKVK+Omizeba3Yu66cZNbs/dCjzg8eTJKAOhIkZeBIL2BUyXLIhJ1DKDH9xZ5RfmjnXaARpbB
w3d+Q1jdtb3Iryqu2199PXH4ia6nSmxJxQTshSN7o6WDKY6RYsyzwe0IcMimuxFTqfZCJvM93tN4
wCLrqFfSIZuHBn5QtJFaKootIY76JWpExMNamyL7QCxwEQ4W8reAW8ptA9kTKtiM2nMNGVE7j9bg
PNvNkFwQpgPliZeHVY+ePXe5EocsP5VSZkBgEeddA33s0+jWB9z4hp+2enbE/YK0QMOhU2yxVw7v
ig+IK6yHqRBhRI/NZLpaekmyJSMsgXtCZsldJOJnZRLuW/G+lSoeidPyi3W8gMa4MvslELSbx03p
WQ8KEQUZwXV2pysBPSmO+ujTSrL8ISEiBXctXtpabqI1c4OlNT/bDrZ0qUfzoWAvzNmOUoA/tFqA
y7h2N1bHU6ab8faRCBxWtqof6qo7TeP0DdlDDQBJjs+do79XbvPqOAD3iLa8oZMS5zMjo5U2I9J8
NlPrKUVr52dO8i1BQcrAsZPTvuQs8Yveei0Wt3gqm/hNJ4aIa66pLT/nZzJFDRioGHBa46+HAFJX
cIkAgNBrxm1iBGS0zUEZV3unnw7CIDBmNB6GtU6DROnRiY36Z51n9S5OF/UE0amczqMaqw9asfiz
rTr3Avux3arULR5jIuE2QO3geg/CYn0wPzKTDJbYPSbEGF7U1NeAMeMFIKTNeZYBMBmzJDvLKrae
uME/+k5dUgr4hwoXVA1ugrwSotYwYRUDQ9aIXc7TMnTrgcciEVk8WJ+bkrauIGb74jjjcnRW79sq
K3F0NecSG9k3wgqxEprkIyWOt74Ku+RCoGjrw7535UtR08SPCeRWLJ/liwd+hpq7tJ60mKyfDjwF
2emGe1ADNB1l2fOlWb3kCwWh/WVN1vRKSpjhF4P52mrSPZEAWDyQmkDpbansrnCjiVKCxTnJhNLP
WoVkctFPbjeNG9VYlu/OfUjWC3v7Xn1lTk/CXcvSbO4+WGYXQWc11xlg+keTMHDijiFcjVAWPTeT
ExuRKiRxoTxM1TAeXEKV9+kUoVZprOnFUOj8SEYAOaeRNtJSRG8opbSt6ZUa6gGdEHGvhCvhwe1h
GuSb7aLv8S5CSFULsNKRVTchWU/2lCabWjdwgMl+2nIDQrqySMZwLAqZzu3f5mX+lRnVdnGNKCyo
FTfFqOthmhhGUNRLn4HrRQv+FHeSxK9St7u7oVkZUhnGJF+gM/Fc0Bsc/7GXvTMXWZih2FJt2Mlr
Jx3U1O6Wer8RYhkxpoyXxaCSLiy7OEx5VAWDJT08UZ2atpNs+v3SWE6gylkjpVgvxKFMp/y+AQF1
TGNTzH6dLPWW+Id4s7hx/OTIHCpoNp6hKIMXM6zivSAk6r3qM0v5Wg/QEral/NCTvNt6zIp/usg7
2QsYiti0OO0+4DEl5jnrIzNkdY6lNet67au5DZeZ5rdZQAI6hQr3TmxuFJwKLsgFLbe/UAtSLpJL
ahvbZh0nZkaugy2VI80UzhVuUUXw0GhyQe6XrmM4gXmcJoreB6ANMMePFVQSmt9mTTwqbjemEUO1
1dWHKSKijsE049yjNmip+RPY5cTdO4xIvewSJNx3Im66+Q3HIc8CLR+M+JPYgFSd5TrY6WEuR5Ta
hMUXr3hl/1hE4HAJx57bCw2Y25DWAQsONhdV/0CtLbVdi3zWOvCssGtaIDtOn0jQtD/jMrYvLT1+
vHf+2CB0N1rIgfJ0MSkoqn4/yrRxrwWBR9PRhMhqbKOhz8EPDeXwrbaRoqEQtfkfilCQbEBkxmKf
2YcjsmOig4iB6jEaBigtHTnYce6Worw3WlNdkLZm3ZZERGOfTJPtbTorgdQwMmpkhN3B+fks21Ju
ylK69c9BF735sExkvYWZVZoW2zFLxkEbz6RVdQrkxp5JfDltVGJLEbKvBP7Ak0sw3JkaD0oMgDQ3
zBikBp3QgRRNO20V18VUDGHd9rMkAcXQZ3JOm0c15/MbxBlfetqXmDNmg/1Dl5Od3PWEqw4Nx40H
An9iqnxdmbAGLrEvJ77t94SqlnS3n+4gV+go8/reF2lgugwglx58SL4yrqPjYsRAJimdz6BmO1gy
ZixclDNYUcD0tJrfu2Tu4o20BZuiuNe2+oTEyZ+MNd/EYDo8l/y5+bsWD/Z9bU/Szz21jae4feCP
mE9MyfNnwxutV6k1kLss9WkQ+kbP7ZQHaExzSAuVjIR1686x5r3CvnRcvmImk2HfGRUjOmLcvGKH
o6+2r3MBCDLIvInTQHX2suvNyQW90YCORA7clsZ5JMroMzbnuN3kGVmCx7afS4NZw23DutVmPZv3
GeSXaGNaeecCoh/oC2rHoD2hbwSJZ4JD3dU1SN9z2mZLHbYNys5N0jW37O+5tZ1TlYoeHlelY3jl
gnH7rTFNSp6csheQ8sbJsfd6nd5oPAJVQUS6bX5HLLm0T3MjjfrA15uue23SgclFauB9O06LUgyZ
CItXBBzxvCWAT8+vVMwqfh4KjGnnXOEZgpcl+PfCKeT6UtbeEBhNL2MKmOjckc02bFXl9ck2scxG
crq4sevXXV4b51JbF+MpN+ZOO3mIuYs9ss113rullTcAUf44JiY3G8vvk22DKcVnl5V3ecsmJ5Dz
2DeQzZq4X30IL1LceXajp3v+Zny5UZcUJ20gsm4wuvYhNjs6LN3Jl6NVlzwSzbx/4Bpeh203GYMI
DbQJ8+vowV0xOkUMoSeSfg9KTt8UBeONSy6bbo90DHjqOr+2Q6+5ftT0XtDNLCxj6s77NYacxPrt
F1jjbzxSabIowE+QC5YHDu/hlJr2iQypYl8mnr1DoXATe8zMcgxr2JV6vYYJAeJwIjpQKq1HbQTh
FcCoSPzutm9fFKusjWVDQxzdTGxZk0dvUaX32m2SlryVfZrMW0hXRHIVFB3ZnqkzteWErYP0CHKA
KxtA9R6WZ3sqHINBEEGt3n2pFrXXU7en6fIySJlYo0j+y5cs4Fqmci/7qn++bVK2IwLyN9XlHpe5
4VZfrYCbPHbWOY7y/FPBFLgKxOzXCUlrupvRrm8cQf7bKuXTqJPZK4iW2KLIsBnkFDBN9aIHuNN6
/VbEN8AIR0R7VDRkO0JWfxaxyILci9onvSNeYcNAzuQnWdaZ9q/7Tuzk/JSwMflO6N0tad3rg6Ey
K5w9FkmzEl7OGi5pQzW7MN5aO2nu195Ij5UWqYtDp3pxuO42GJa+mdVKHCXLWf2zYIrArswZ9ICl
xvKSs1t9TXKjvuaa82bMDHZmrXTDUk3RNYrwLoe5u1zgiklOBrjajl41d24HDaOrB/ch90a4bSST
8paWImch2efTofMIRCYL1/ucwTrtmumWWEdi6b0RydF3WH3SfVu6bye3065NXjUZGSenGT+7XL8h
T92Dk0bqvCgg9DwxhntvcIwjiqKGpVLXfDhpngK1bXXCuLrqNhbNjKneskA0QqA7URpYOP4/R5HE
JM96VauFfV5yheWzvXy0Tp7NfhYJnbY/Sy8eu7q3xFyGt7lweUwY8ooB0LgztNV+GGEJg4AGVX2U
LIu9YGFLdn9DAm97UU0/TKvtr9Wa9Be03scMzbhgezI7ewYKTK2szmBQpGWWmWzyejXewWSCf1rc
NjTqpbrvTUjincPq33fRU5LZN2ZEoWSyCG20OTEHz5p8TyLb3YqkljcEnYrZusKN3Jgu+u+yUYyG
E53Evlw/wSuzdxrmSsYkpT7DK7YkA/051rhVXDe42deeDFnRDiCi3LGD9NjjJZG+Swqdnt0RhdzE
c7VuV1O2d7GYuk8H48l9lk8/R1kBJu3b9UBPQwJEHZFUaZRCHiriVQ+tTSFq5R4YkZRZVrRKa2e2
c0rs2RqZV6U783vTNzps5ald7nRPWo+Qzag8uqYISSZy7xnguH5eR/vJWvf0b1h14dr5jVSPyEAE
6L1quHYswihfcbxy/aOI8PCGtkVqfINBdevcIss4xBZXoq9U7TxGKUt/t86Kg9dN3r7Jxmg/Zg4T
utQLMlfWR27ZQ14l6zsCOqbaMbNHSXrHVZg3FjZlPx1tn+VPozFrb7Olx/dQnieezXrCHMfWH3RF
Giy+BCQzZZntRktLA1kjJ0CBlxBb6ZX0dr2+z9PV2EVJPl7WZiwoM4qI6z/xfhpz1P8o8+pnkVXz
pmvHER6j7ty3tdn2fjMiOnX6kddhjcd+W+FkQQjkznpCYZMVx8XBz0x2j88+e2u2Yq+iajpYdgxM
V1lHXYcmZRC1ufHq5Z1wwyxEO/JSlvmXNaAsqUXpa0tj+lYlz3A2W5NyAYlgpIN+l61N9rmml8NW
lLf6Bu5xUMF62zBXUWcCSBhErSp5ZBRenZQsHgG6QmAsUzuoe9oJMbKBNFDaHmsluVithZY5LsWS
nPoO0pM3TfEJacfAF8GZ6M0eD+BbokkxrU+rnOsg5xANATxrm2LuUU9J75bt8Qxp97MsZndrudAx
2AGG1F7ay6Dle0bt2bH0lu9Nr/UhqQPaT1HzPEqNOTU3trG8wLOZNb9JZ1SCJaDPEpiumxzFWnrf
IO2VDCydJeVPaLBIzImwusCNaAzGmSeZ3xL1eSoEbXUNjvoZZMtw1Md5OcU8nv0uIaHbY5rGEF5h
rGpdBkoObEk2w8nJzZ1qk6DNvHeLhhk6Y+cFGsyOmSJNCG3XpnINxH7eJDfERDbPqRQolDhUw6oo
rS0hyvPWXPUsXETpBA2zl7sYN/+2loRaVqnWb7Te8U5D1fEUtGLrUUbOcl6XsX0BwTt/wArO34RN
VukijvUySh2Ua12fmWJv5NB9T0nzuYwgYk4A6tKjjvdx33aif4lcUzt1rXTPddy2Pxgey1Mq2vik
aWRXR0Y6IlHO5AOiLhGFnGdsHdiMsfQh/sgaMtjpC7pBz73VjPWacoMaJKFC7d/qugC5hyt3uIx2
Je7dlLVFTOP/3IjGvUSITGFzMAvT41WtWF2L+lHqzYeLv/7cFzwOt/0y1XvCnu0wNUmAHNQyfHoD
i/0CHbVPc8fxXOonW9F63S2MuR/jOWEZvJZxq20mRr1HMTFqvJWMbICw70StBt5UOmrHzEQ7giAX
fhLxE1QdmqtsZrK5zYEMHm2lPHBJy+IeawJub3vt+vvCSaP23NXeE3zSIsb5Xaogcfp+YXkp6j0O
Hc6AtBjCBYXavnSWIUSOwN2WWl33DW9eNDD7cL0umOSU9z6TO3lSnTCPMTMVfWOMrfNixrr8BUre
2w8dNdm0AOV4aSy7v86mKV6qdNTvusrpjph+vmWtW94pWqyrkVndsYzs+lGUS5nAuS2Ng+20I+QT
wkjLzcxyLIAdTWcP6/WO0X4RWjSGgFcZ49cHSIKc8vaEae5Oxt1kBmKIu41tD3IE1ttUX4tRJWPo
6Wv0krRD/svIiUpyYMFfleuyaRgGyWVDuidg6QrABRHtdZo9681imUAfGUQSXNxCRra1/jT0fb7j
QKNmK6wV2Rd944zK19G2PW4m5gkr2k2bCXMOfOUiErqF53Lm9LOXmxUetqz70DLQy9DMaJ32aiKj
oHjKIH65VQX+ZRhtY69XDBpkU6YDCOKalQemJgv65dQQ3AvjJP4pwU6zF6W5agjuPepGpX0a/dwe
B2/lfLAMxRbDWM+Nxw4wLqbqrp5F9I2s4M9EVS5LeNbducU5NqfpOc8ddW8omW+dBvwlq8Fbl2zW
P4jePQyyifzWy+5qZ3xPuciZJqpU36R1QlpmarlhC4OBxqZpAHYgtKoeLERScYjujFOPanuvRQJM
uJ4yWRoNkF+xHtU7LQYF7dtLWfMz2cJBdUSU9GQ7X4zx0m3XVrvesohLHqv+rsimbtMVEHnoDBgX
Yqf1pYagJessb5ssXXnQaRo2hnK/PCdG14B+cle22vAtE1p88Ooo7gMo4N2ecVTLDYT2gWaXAJdW
xRc+b6RDSPBOuJsVctO5nrYr3pttnsBYEitfkkgG4GNsMcTJg9T+PNX0ngGMRFfjF6u7lSD7i0uo
M1P5hazUI+cqO1qH7TEVFEMv9qMmyyBSQ4TphiodskMfA5y//ZoMew5pFshlK5mYoUqhIYn3BKcb
XWDJeQpjtCRbxn9i3FSz+TizZtzimmA/5JjorpT1fTIsS/Dwv119WKj3dFjD21ql814zmoLCwYXY
X/WieTNGi4VqU5vOW2cJ5IFOt5R3Q2Rlp1kq3gdFX8TOi34Zd98UiKm/JgYjTUzCzEDHql4PKQPY
/6izREj7J2cEKkuEOTbcF8dw6X3d3xTfdT0O5tTV/1LQr3DDFYhdGyoog3l0PGT9+JxZt65zcEjD
BmL+wbLeYRFMLuGNukoXvJ+jCIh0qyo0rZyG6kIirEs1lhFV4a+DMepBQzQCObTDwnImH+ty/qdk
+L/y8pHlyj+/Z7AS4PeFaoKE92T4X/9vrtv/j+JcdQ3h7P/d6vfUfKT/Zrb94/f/0+ln/gMog4bW
30UFBEDiZgL6p9NPaO4/0Id77s3j9YehD0Ptv7y2pvGPGzYNwa4HMcjTbrbqf3ltdecfyOzlLeHV
5sEMd+e/sfrdDBX/+9LECYC7jDYVRwPeXugCv2nAXXvq2SmuHy4wsLvUM8ZdDDQ0WKdhDFKtHfcs
u8ZHEeUmTtRRyO2fPqfLP1/oz34/jff9l3eACJkG3NFAxWFpMfj1P3lZWI2StVlMvyjs3emaOOaE
6NebBxmowetnAitWlBn2QvqUJjj6o9Rad//D23ksyY1safpVxmaPa9DCbKYXEUCo1IJMsYGRxSQ0
4A64Qz39fGBV95Dsa1Wzmk0VVYYAHO7n/OcXVOfuB2bUdfaWtql2jn7fOJyM4bpUL1kALy8egLW2
0TIYnzU6jv6i0TXD+JEWcxmwFRh2nsADG38fT/sHq1jt/okpH2kGbu1wyAUZFL2ZSntM9Ox6w3Ed
twdwXqU5It2XZr1v1wZNRVQbgZeUfjPGRbOGkrJWyHuCQSK4d7axWLEpy55MFDKSfoRiacZ/DBQ/
5f4i233WFGl/BHNqvzvkfDgwjOxS3hYMft9Cu/ItFAIL8Fvez8Pen9qtX1H1FsPFpBK7dQQkOimG
ADtb0RmmnfAi12mfuRiucQA8Tpy4mx+OWN4MlCVZPA+jNp5WmXXVofTGyL8sDEYXiKpl8VxYvkgy
vy6mY06oCyHSYc917A2auHhQM67u/DQqCuCLcXrOI3IhHiI8mSDXpIA0e5NO+rHkiPJuxiJrloOj
hqmKEVowMZJDKt/UdsKBqw9tusuXsf8mG9Dqp7xtnWZnep5YTzTfUBJLcrsxbi/q+kANhsGLmLN8
vdeOJatDCIY07TzJEAsbeCsqiKe08os3sXTZyoPgNjMd6TwGqxxxqi8LvoUqbfG2OUojgJtS+2HC
QY/IQ/a0i1Ag93Buxnw+LNEClCazcZa3Kgfj26XT4C4xZFDZJIjCTVK54Wh2kFSa9RJgqQsTknSJ
Vz2gs4yJaEg3PodmkNkGmGzXrqjcxEuBac7oDOcJPjJ0zbepaMrvncgRnHetm1nfOo/pYECUUbmH
6mPMAF2t+8WS5PBdEBJPmGkMqsEeKlyKhemexg+855kiHaZDVUJpWk1f7a7U9mYxAZd2qFf8Posq
FWrvgTnZdyvyP/+SzRYv5hYdNHlOkzYbElkYPc4nki/G1R1XP72CaY+Fl3SpBQ5tFM33YBSmFctg
Go2n2lWhew4Ni4dNWeFK1dSQ/nDQiGTz2Orn+X5GkbG4zCu2R1GpnjHbZkfBSwgPguD73KUcbKjg
17JkZuXMjOrhMOYNqRMOmC4nn8bbA/Sl6MijEB65IJ8pHX0G6IU/88ZrNIu3cKiUfVdXpM4c/lyu
q8004VVbmvdtDKjY+z8XXT/lDVQ2Qckf28MK+y9Hd8/T4dcVXj0DQ3k3Gz0CSgzJoh8z79Xu0Qic
QVQJfcmWwIEkVw4PXBPyQwqCNN4MlVbXXh2oO9+aKAhrJmVfZ2Ny1Q6vtW9EP5gn27HLq5z+NRkH
22MQisCCEl8RLhDaW8Pefs/03MdrS7rqYeNU3wb1VgaTvlHkh7Ij9hjTSDj5DHYpHtsyNV/mEQaj
V2OsyFRgeZtFGNxuxduniFQOgujJu3qnnoqu6qUocOKGkTjtdaXtvW5TXM27rv5spiI6S2IwbjxN
jt2OWVd570xKaNRIoXPKmPjCmVmC/FM9M8DOaR24UwWiINcclXoI7Umjy+YViITJAhon4Q2QPQkV
K6CTeAYXmnxkFEGpXax7PFkKm2Q0KWPKyOWxQr6Vx/Yyevc+Jd61FQrugWPoZ70NgYeU3IMlwJon
7EPUGUIh0su8vnhc6A9mrmEIuaLV8joj3S/B52BhO1afqkCVt4u9fDfLCXKZ1WETvsISKyG4gC6c
xy0wiGbwSa99dlY0Ztd8+zpGEKDfQOtx5qIbO1cRnCRMZrqjqFi6oxIOFM+ibC+rywMN71BNhDeE
1r4TVMh7qPs8uaU1yilZK8JOTK/Ov+tuaZ7YsZtsJ9LIb3elGOTRjDJypUTQ5HdTJKMqmaTs4WIN
m9E6/ulYh3Mm2BtKUV6vEVGQ+zAf9B8hUTb01QBORow+LP3Swbs6wWu233XTQ5dlqiq/FoVB8Z2i
DXmSDHuOmwGrQXNnRxXuOJtENXJLO+nIXrlFDQj1cmjCIzuJvm6mKti3YKcXxHbyVLfB+j4urdoD
tOvmIHPho3ggp+crRyPkukqq4lR2pTo1nehjukiL+KGwdYHlXUhtiPFKXOhHzR3bzaoavxG65H74
+fg9xQXjBmkpABOV0KeFuc8b3Pbg3QjniUnfIL4qUsPghGxoUY9DcANLdrTignXBW1VRcFWWxKdd
mfUoH113SePQCuciBhoRH4uphu9hOch7dngp4c3Z3i2aTPWHZangSTNbZA5jGQzB0jW41q27iriv
7XqP8Xb4ANUj+NL0i3xALFE8smE2yVBk60tlbULYMLfYbUR6E9bV+sdgrtaLXqFM28OgHlBIR3sB
RQlH/aWLG5+omzeVFi37RxD1w21j5+vzCpudVrcK2Rio9MV4qmh2oreOgpBonhq1TFJWFvW9VfRh
TzjSuNzkXeq/VdXKw24judjyBdoJ+pxFaleU6fo7IjpkReUkhs9hj6QWvBD1I1qSFVTIJvgSZrCy
D8ilYWjYyuUwLicW0a71CVs/TEU5zwdOg+ql8tXoH1S1jleu16LzE9AQjoMaYA7LYPRQHUgGng9L
Fw4npRrvoymz7rKCD887z3EY5teWD4kyx7SEpEpQ8CaB8K5hO8/cg/ATUQDEBoQtBDjybIKObS4r
vfDVlnzo/Wx6pRc3HrTOU2q7WR0bwwithSKoijuXhysGHRMR88HW+LADnZvkqmSMLzIyEdFOGraM
x2hWh2lOM5KTBe4rHHeCvZuUEQgeprYbRkpDpK+F1+kirtKenMlB2r7xOAXgfYCQdN5JyLlJaIJv
1dZ7R+rMu3bITrjXEdS+ZnFdcfSICTE4A0wGyO00yjzp11Hoe8iqc3HN5MgCbE8XW13wrIkws2U7
r66jMhpei8UVD5zI8BhcVFDAfVQd5c4AeGcf7oX4phfl1UezQ317rGYU0odgdjg+6shyTuikm+xY
jgqtTh4FYj+uZNkguvN8nKAdk6rVJW7Aeqily3yrABS+96YAvUiVW+KonSq6agDCw8SmwBuwj5nM
04J9csRmUvhXS8qkY1+AIZwc0m8fbY1QMnaF632nOLr1m9KSXENbBhfLGWaYN3j3jDviHnASZ8NH
bmCkM004Q9arZgiFezR1SmbDFhPsXnXNzPo3TNLNmZ9OfYGgJJJvBJWl+Eauk7ytOENJaJ27BzfN
mzI2tRnlDHFNig4i2WcVg0CZOCsaLpFNYbXwsJOG4kG8ReKLBKzJiTvJ1BPzc47ldeirm97S/kdm
Ae7Drl32qUe1hSzFN24rjM7fI4swpV2Z1/x8KrUPdOkKyPyFIsxpB61To36kIyaafC18yPYDEgMk
Gp0ed9NYwHL0mmnLjjNXnHpssBtnp4lQhAhWQhlctWdYFxofRcQl2t7PAHVIwbKoDV+nps9IjHU3
DnVehJ+lYwLMrQN7z175kcAPKXcuqClCZg4NLCdwzJaPmTud/TkUZUswysz1z4h5u3iuoQEORy9C
imdq95NDrPmbWwssuFRUvruYwvIwwB79ZitLPoSEASx84zx1z5oR/bm1AeBg5pukcnlam+/pkEFQ
nH40AXltzfb1UlWfy8wJUxQ1q1wPI8kX4UlBb0RDZ7jEpoxpiqxpstLvTPzwayrM+cz5H54tJ1Tk
GLUdrnQGE3NioZzViTX4HmnjEUrIfLWd9SW3+vWzthbtJpaPc2kw9sGQ5FHjXNUMjL7ZTkrmIdyz
8H4KWWEoB8k/M7fNwrMYE+47dxxOxJX3T5Tf2ywHZC5cpuIk0q0hzDtQFS58dYM7TXcecqNPRBDk
Z2iK38h/ZlQD6+/MQzcxKAkzUMrebLjJCkEmQgu8PEKRk9HllR+927jfNSZTj2SsMG2e8+gpw0kn
QQDrxHZgNAbJwZv2B5lCcO/z+H6kCJY2nNh0XhXzUGJymIQ4MShXLY+yX4I3lJrOGPuDSQTx1n+F
k+Xz+w52891oR+hRc3Jlt/mHi0Vh1+/qeTQ2oYoznkbbbS9wLeYjh+VEzql1FdYBwbmI5ZlCQUS7
N6k8jmXUvxRIvT9ZBpih3UMoReBsn9ZtNoBPwZ1rSPvVE5NYdw158SgDhtVJKE76I2kt7b1tOJAW
We1VdoSjpM8zXDpwTGv8NMMDPgYZBbw0nUPXeOPdoGx0SungRGTSBN86VICkl6W5ySOKLflVSArR
STEt8/dpplEKRIUdXoputs+cPh/5lGXffEOOpyW3nIR8qLmNo87wr80SOm2MLh8PdOWVpKsqkLFH
dsn6pgl1kzCFYNpKehnpM04abfJh7AUOwKX+a1dEaNMI2YaRYlHa4sABbxZfEwlYe09iNJbkzjTe
TGv94Sl+aoQKeu5J/b5yS8M+QRHeFxxobiIto/kIS+GQ7z3Iu6gmgJMKj1TRQwm9yjvmVatu3W5g
yJ2m1TEQFhoCIyOleYgQ0Rk6yJEswrhBf6mkyDajdufAaIz6OiWhc18ye72YKkX2NLRf1kzMF8oL
daogzF3XsIhQr4bund0M9eexyUeEd2FfcDZz0L9M5bygCkkhO1q2YhoSRsVEIgxjVZv1eU4FpLkT
eajRV5cRApIuE8GdcBAUCXgy6sqa6tTYTRDUo0SRS/adPEYaF4uqhn0ygkIC26g6Toa/fA0mt74b
hBD64vneeD8E5IfusKNguzfWsv9mzjm274hMYBQ1ysGPgJ4QMwGrPVZBMH9Nqza0IAdDSN0ZC5Gb
u8agQWEZr9TkPaP+3TQX+skNGwOauoOhUW566R6qTzdxIprob5iZuMmgXWLKUxLCJfqituyKPXlB
6uDJqfQPs2G8m7MZHOGIkWhblvNVDrn6PNN/7CoyhRJqFM7WvlTjLqys9IzvKb0BoXHLqQ8c69Os
tghY9gWvSnzFZ54JrnoRIcmXzM2iGTgqqu7Rjsh3L2v9mu586J7R1j4TkKXu6tkP+jMQPg9OUJFh
+Ny3Y4NGJNKm2mu/nO4RvBvp3UJoAzbOY/S5Nes+CX1zOi5DVq0HIrpdn27FJE9pLutH6sGNNOYw
IMAWpf9aeW3/RTPHADGT4x8zobx9jDIGzgtGKCMZ0ORjMraAnDy5l3mUIhma0bjlAJRfNYpTIryZ
MvbpCCbvr5N9Y9P6d+gh+vQMu206dzRJD804HoKgDtc4gNP+dS2UIMUSEtDZypurCs34ziJT72S5
DRuFXvNT0IGhIMVTDAN8HX700xaHDpEs9DYjPU0NQNaPOsIgWx+CddSv0lswBND2oO6XHtlVl6t3
juPmCdEGGoiqqe+bJT9rvu1RG5oHHeqM/nAnf/Iua6lW85IF4TAlspmN97X35GvYqFtR2k3Sgb3u
Z0b7r0XWmo8Qo5gDrZUNgGYWb1E1iBPkI/DCwHjCXGDelUBly4maOVqAMQyqbfrkbmdMfnM96rWC
MFe1R6dP/XejKRCiYaNzU3KXFKqFMlZ+Os5kwXntGaxHxdNgL2dNJuEjqVF8B4yeeRScRyvQ+gLo
h4U9x9QBKZd7k7pwtXA0NPLEXgnN20WDEzAWCLcgwQCPxFuTRMO3VFPZTUPXp4mujO4q6kZCJkfR
vgc59EJZL9+ZA08HadfFZ7smsCo1IPyQt1de5ijvb6ps9W/tANWoQfXPAPMbJFDz2RsGniAcrtq7
Gq6bO83DZ4VYsLg2wlZ9HlzPuMg2VG8h+gQyJp2qs+9xawQDar0wA4QNSOBG0KfJ16Mf8oG7piIj
OV006HYPQH2tvC/WBjCVNPEpj3NTDs8BJpHjzulpX3bLhgSlbmHKY+6MAJfSyahSI9WZxg4bE/MT
YgYdyzFHTJLlo3tltCb/gMbev1/cqXnmxO3HA7Hd1FLd1GXeJnIDHhhpRprYEvDQr7CYJQWyyyG5
EDFeTUXizdYsrqlMojKWqmebmd2Apot7GgI+5U01/sM86Ufwwy+gvR/QOG/1txsSNWT+BplPoe4z
gs1bwJ8Ra5M2M6b1FBit7yCpbKAIZhWwXTQt0MOD0Zh1PPvjqumXl63R1Cl2ZyW8PB3b6VYXujV1
cqKRR/VJ4QHB7zueZBF3JhlNcUSYUvj497j/vwP9PayPqIkxsQp+NwiGepNOeAd/YOu7IK7TpnfS
VSGqvR3Ncj8B+wg+W7/cBhVzvb9/7/9++cItJQ3vOVx5Qiz3N1OUnyYOeeDlxuyDRq+mledJY7YB
IGRUFMsfKWzo8VlAxTC3YGRu42xgQVhiSjUcyFKnKpwwzi/39A2Q3hevmKtzqo2lvtJdBtPLy234
/9BEJe4xKw5/cH8gV13/w1fYxjK/rABqFzxEmCpFHv9zf1sBBtJ9AHFiOG0rrfAc6XOwdL9bMPqw
qwWrUFaQy2bpmwM1V8UiyduQu4tia7v3kOs/u5D2muPaG/MYWz+WweTQXMfLPBTmPzja/OaDxJgJ
NxsLzhlFFPebj/zrJXcc9u4glfXOJ4RxPKaO4XdXaAXqY0Ad8KDyqfiIKsXoh2BdrvePxRl1EcvV
lpntJ7gTFKBHQU/26bx4a/RPz9SvTjgefpcbS8rGHBsxr4+f/a+fEJw8F8SUoQkl+XF8/PMZHkjy
mo+WAPK6ZRtCrukXwP/EYfWLf87mYa1vI5S2iDrloiya7bmiGqlly8pBFMiiSeVsLVdNIR2I0WpS
fnjz92vhh2fhz2uBD8wC8Bji2biF2uZvdkGi9FYYvRio2C4ZsyenWurwvc6kGBMiZZ3oS0MKbB1P
Ru5WN/DroSuy++blbbb4XX5lp8EqTlVrbhWgnRf1YZjDlQa0QssAxZLBuCi34RLAQu7tJ7XYnz0v
9REd97UvANXKyj1IyvA5blD/b8CQDI9G2BGz1fM0fKcBKx8d0wG6LSQjmP2Mgc0XkU/h9DANuf8c
zShSdo5SovuHB8X+/UEJLTfgWSAEiRS4APfzX2/rypyjQfcLUYHblN8aRUinpBX54/uCEqxLWq9z
nZuhV/RnfVHYy9UaEdB58cyWX7v0gIj35FAcIzIlwUUt+OgnNrSqvDL9JSTv0zehJzDktYdYVppJ
UNhk/Kg9hySSw7kwo4mocF2GX4TfVOsZEKfEdD0g6vvvV8Kvs1wMrQiVYUeBbuDh1Wf9Ho6CTcmC
TCUlaxQh9VaQZ/gOz/W5MRtxQTMJvGB2+CgoF7HUYkQQ2v7+A/zwqf+/S5FPwEXGvsgz4ange/Z7
iNuaEw+PCh14Okf5d/Azy6UmXUMgij8nRFzmwD1HKazzwugUxhd5v22yVmb/4eXwmva1IJA8tsF6
0z1i/Q1BgTn93pacqTSzaXo2xi1i3Isi9+jpqhaxpHcudq23oj7aIVQ0Es8F9zz+w5f7/fIybHdw
y7Isz3cC7ObsX5cSocqZmfoKh5tRYgCF9nkP15xPD+AQ3dCUalzDLKjUKcLML8JsQSeDoK/SxAxD
nAqmqIUA15l+dAfV1onJfy+f7HlWCyMqy3simay88nXLngLNtiWvDWVGH5vmZN1An8RTerVA4dF0
l1UscEJAlcSWlOC30D/CphX/ZJL4W5YhBrS0tibbSoDDj0W4ym87S210Qe119TflbGM6hyEKLQmh
PpThEBTafQiSNR5YY90NUvcZX8gOGJcSny5JSSef/+EY+Y0rsH2g0MbKwLFhCxCnEvzGVmhcF3G/
tRlITZzsZ/At46ksI2LWM22lMp6JkP00yhHRJc4maZFMHlTs6whn7ALwSqELmph7w7jNvOh7m4el
SsrG9G8Dp3KsA+G6zfe+8Jh8egS13OixlfWTOYUz7do2L2WjEW+2GLxnTwP/74hlBwz88afG6Amw
f3NEgbNkYzHGmRFWbKapwRLpFHJWcxzoBkk8JprPg1TGWdtYA04GTMUz9LZOURxhOVH6yJEA+V1N
jZ/zkpO7YCAEJeI1anHL2NU/Bpp24zrZqSWq/oTLpHUIYRHQl3qpThNkP1vfUaXdnDhljVVGGzQY
AsDI2yb3hl1dL9C4Pg1Edeu919FK7aqyD6AWN9FNbQqylFvbqlG1qIZq2Ktr5IiCqwuxzNJMr348
W//feEXbG/0X/Wj4jx/kpOyji7+oL7/8JsHJRC0P+qNfHj8G5BH/8b/4yb/+5f/rX/6Pjx+v8ryI
j//9P//odKu2V8PK5xcKEJyfn/aX7ZP89XO3Xxp+7qy+1MvP3uA//v1f5uDhvzBa3Uw0cYzkzPLZ
af6kDPn/8tl9KKY4z0za3o2W9J+MoeBf9H/swLjBMiOihPkvxpDj/QtnJkKzfPYWPI+xIf/P7/0X
RYdL9ud1+DeUne3E/GmPx27ToWqn0uDzeWwNvwU+dF4jYQuGOGQUaroqUY360YaJKts5wZsGsMVs
/h9qnK08/Ok9beJf+GIwhNiDyOIKt635p4p9GeEHWA4uApE5hE5iYqlfJ8w6t/lV01Hd/nQr/s1X
/LU74QraHGXsew6XzQ2caLsEP71du1hFa7kwU+Gl8uLFXPhMCRYy2Y8YDgL2kF0JndwWmZ3j36+G
IP77D2C5/+0jYGfAnbZdj+vs//n3P32EYkITXDnAzvgVSf2SU58aSem6QKFMzLM7iM4u9d2QCYCr
fKjeSEbrgJUzCaKqgx7Sh0bSE+0U4fG3A+5GKXYxQcjGDKVoc0ssi3LPBMolC3VOGVlVyoMegAaU
nl2t9npCgzoFu47hSLdP4bHUbHeQSk648Rp5zG6KK9qSNVwab1TFEo+aWXZM19V1d7ZCSgRd3u0h
YRvz8B5mi1tckdNd2AjePF/ERg2ni+xtZar7evph0TnMVvdprTpZJUKwEnYSf4DhoMatTwc54MoP
OkWtOJv4HMMlT/lvN5JunqBrQTKHb/RDFi38qaQHATSdHNLp3c6wrOOEK/W8V2WOBNVGs49bRq+K
o3JILIE172RfQE9FeiCdMLw0/YBawlWBvi5JmfqO4x4+wFzjYjhMhELJiwatSV/aaOul+zzPP6+9
ApMyFuUTE+TyEbw69Z3Ebr2svi56kZXHOhiL+lqFxryecoAr4iRr11xPXZRDyJpLJ1XnpSPE9Tho
L2Jcz3QYEcQaFs2hc0JehyMCQby9ynbZuVE3N5QAOXUGYBoXyrRGDI3mkjWbSo8XZlRjqLNqZgxt
Gsib5VExDpz3nqyi4jJ3LnrfwlHLtB/aeTZPyprM5gruduNjxC4LzopoETIZf7yCLmDBHTR3HLk3
pGx4IVlRRKdw3ZrKPt+sHYKh4N1RDPBhVx9+EkRXhjD3AJ/ijaBhZMO2mNO3OZ8inDWi4MV2elZN
CUX4shjM+lKl2iZJBRluIjXCLyRO3QxlqzDlasvl1vJd6st6wLP5QpQtbzlPJc6LEMfdHU1IE7vh
HHy3usp+WLLKchEkB64Xpw2F1WWRAr+Uv39Yf9sQMTxnqzDdAGpn4Pm+9VtdGBFxIxyrtXfFUNgz
Aq8weOA7sk+FLlZVe0vmt2WouQV//75bR/rLpkgPbxOQwvuT/WD/XmwjO2KwCxFyV9cbUJEZNguh
cxlK//37WNaW7PLzW5kwMwMPW26aTOSSOI//uiHablMxC2K8LFCsr5/EFJbtGfhd4PyblhEZAeNQ
+tddujAOLhlK0DRNqQWj3nVbeYWTMHoIOBU19HukchhEDQEP4MhMbT0DBTFrY///RhdgYfUDME06
Sw+18FDWwWK+hXVnOicRAcBdYIs2HUKAUrRJsPWcVVWhb6RyGwqINbZ4yTK9fMO225H7FaAW1Mtk
1pMGw/g6VmU+Hia2RBukCZ78fbmY4gk34SqNcSZYfdw3ffySUHemDuY4kfvqGbA6aGd90s1Kshqx
YtzS8BxGNA7foS0L7qysoMLsIesaeLVGS8UeM1dQ9GI8k4vgahPl98CbyJRo0/seea5Km7l5HKIi
teMuG6NjY2n9UOaWdWdnGfwKE+jsDcH+nSHnfIhRw043ohjaQ977o7/znSl4bdpmQFjWDW53n05B
1xxqBrnG0wDg4iQUybrG6CBlJw0xKy6PVm5Vb5PV+i8zQeVJa/c+wmDRQKETBBKbWB59hcKI15zn
QUqJ02Lli3ZTEQkQr8Vuvprd0ODxLD2+dI0JfIl1mG1BSMRZwjqZlcGf904exdpohIejDWye3bpk
EwWu7TyNRK57B6etHWw+sdxJMuGqZNUTwQHUq5HU98WyjOMTbCTeM/UhSW4egHtfLkQJY0lLVlk2
B+ulLFR3Ww0Deh2QhuI5cDurOGCaROuL/qj8w2yUDHdzIb0iqYyaTRXChOgJW0d9iYFA01b9cR1t
gB/MPVcnvetLWstvIUJuy7lEkcS9c+dmqykw/iRr5KDcgURFLfGJvW/MTmDAVPLLynC596MrQXvI
4bMLwIYAvuIdb73IElps2lYJbJO0v0fL61T30tGqOqYLJuUYkWH/zb6sHNaX5TXm8DCjB8s4+TEm
1VM82bYz3ZtSt+UnAtjz+tpj2bMK/Wr71zSUg3bM3V9/yF5cjKc5sukRATB55XSdg6CKe0B1PHmx
2wyBdWhmvBFeKJNPfSbsI/Df3czIsN37caCLAPXwSy9zrtqaj6xmp1jFG10NJ5ohmZPvlknzrUlj
4C8zTuuHVrRsxho++fC2eLPbxinj15gnpfNi9kQ1J3qB38DQwOXnYSUo89gFsGI+jXXPo2KKGWUZ
1JaaoAWV99X95LuieVYYWWJYBzrNkh7QWCRlBFgbY+E0PBcIMgtGcGXJrGthh/4Ds3McEv0ZD49j
G8j2Qw1GwWTSih6VjW3MG0goDg2620Z+lnWpKov5QraGn53SrZgBe4P7nMkCehWKsBu51Kc8a3bE
HuxmNsp9LvsytscFhhUDbXjX0DFs9a6DpT9CTThQ3XxyFoJbt3PfU/AwHIk+TVEe3UdZV99zMht7
3YS4qflwCq4choifYezoPqmwugsefLt9hgr9HcfqSSFFmr2jWSvrrNcRpxQ0Z1x93EzAKxWanMid
nlqLjbAu7O6b3eCltDksPMA3PCFo6g9B5r2MJS5lLdPPWK+oajABaTjGbwJ8dePctU4AwsORwzE9
B63+2qrmziFtNbEVkxYzNZ6MEi3fBK8zZghU3VMA7ZQRyku/RLE05k9TgRJdmVTDzEL3YTEFN+OQ
kp01jsfNi8VYCiuJBgthlO5uAxxf3Ff8hcSM+Lu4xVvmMw57SAtXrLYzWyUMlVI60kK8WrDw9/BL
Wne5wiHH35tWdtFrePTNHFmY38e9X7nnJZKHuie4mRZi57qcBY5er7JuwA7ZW8udJrP7YMoZnztH
XcGcYhPT5SMn2AQRlkc2o/6wBdtouYYHtirvZQ2WZ1wWEZQ3rXnKB2w1U8bVZ9dEdKOgwBQdaoR0
fBcrcZs9dd5OSthFGJ5j/V1NUCwjyBAZ6gRdYLYchbGD4SdEoG92GJ0NqyaRGVaQGJrlLcUsIKfM
5i7lk4kM0CQZ0DKuAfGwHiFX1tucEKMFaG3uqYVgQko3Xooyr/bTmuuDOTrhA4N4ZGyOkjduBscb
deStTr0HE5OAfd6wmNJIv4xj8IBlmLHTQ3HNZO80hsi5ERPd2kXKxj1HeKS55TETeLM6FTPIZanv
PSNnBjbYie+DO1wiA4cujkkOKpQBxdkQ0ddy3JjtrqJExYTExwfFZH9EtbpOD1E4bz5z4Zp4U/0A
mYfyOsOzAV7DoDCaCZf2ywQFn5w2ETBBQVyA4zuUXewSJbQFUhKn42i13mlq/fLTYqZTw0fNcIGx
erR+O9fPXglrzXg0VmAew9KFiHNbV5c+ncVzqwLrCySO7D0yhPCZj/RQbtFlX7NzLHf9gI69qyEe
BmFrXdy1ar/k6dBbhyZfaKWaskJIKrhmM9ysLPCqU+ZXKMX60hFloqUdPg9CY5CTl1OOXmB18c2Z
oi5JOS9u8gzDeJY6sLqJ2pXqV1mn3syDdyx1JX6g5C1UtO4cExVDcx9zqjttRV9MT9ZJmBku08yi
q6ujZWWd/xUfAGVdM9msoQHpDOYD6dQsGowvxVH4IyiX0v4+W7GNBPuev0eEm8OM6SrJZM8oXrxQ
QMW24QTuJfJZPOosb6AFTKVdJG7qQCwa/HRrcc2a5oDbGL6YZa1umyLDca21czM8tJhQP2QNnjsx
ZC2+tI0za5yVA57Ra+5Tcok+OIKhObjF9vkdIOdwTO0p+BohuD0hPjcvIRJNsrYyJ+kHpYgnyst6
78/wW2wEiwIIrGYqbfo4YbNSHwK45Ri7ahhiPpZ/8obRSLGv8zGQWJ8P4oDbq8TfdFlPFMMoSEKC
KM+k9iGNs4aKUz/Lxj8QfSxH+CHWqxSWU7Ml1vW6b905J8IPkeIpw17gddAIf6pGw5TNRiOC+ykL
83MwRUfJNHxXNFKdUheBpom5N4o8gz2nG1KPHnxyb6wSMmQGOPFEN/JS1L0ZD8MIMRoQkKgR0d4W
yNL3qqXXY19Ea2tDLOgdw4IFktoJR2xLTivjlFXOGClRtD8UtVucXDbQk8Io8Fw4HRGmFO5sh4WH
OXM5XAXS6I+tdiKKnXo8q16TNFVU/sNIrf2ge41SMpP+lfK87/gF1GeBReO8k+GY4l+k+w44NAA1
iLrMuikrbV7o4dbb3C5q7Bjx8jCTLG2aP2Q4DJhHDSNUhWhsb9c5OmhYBccAyxDYdCsYIXWgqoJH
ZfRUWJlfpkfoXWpzizC+wgrLiXAYsLTyIlGfA5Sv6QlmNwZ0og6hgRLHsfYMCYcA36pZTPkHZ+pg
7UIsvo7BNPeXJaepgCnwf8g7k+W4kW3L/kuNL9IAONpB1SB6RjAY7ClqAiNFCX3rjvbra4F8z0qM
zBLtvsEzK6vJHeimBAQ6P37O3mv7S9H3Fvtbu7/h09OC44xitFX6LM70oqbdTUaHrEWbWm9ZybhZ
KYFROZXxsA+yVNskKCYelBBaB2xJGwEr6aSyhInaQPkQzz4bnfKnhepaRy3tgNrrnEkBFvf7x0on
Rm/DzJ1xWGbBG1+MbqDuPCZgR9GQeG61WXdLOw8w8aS5/XZOzVhGHqzKhcxaPtajNZUFYlU53Pfs
39EU0Vn+BZiIRzrJR/M7JmybljozqaU++gI3DozUTatl8A27XgehWoRIk0hH8VYdEc3LGvXDa9Wb
VbJBgtVFqEPN4eT0qKX2OEbjBoWKDecfBHvpHuRk32RqiuzFkPpls20QVu6R0+X3eBatZZTlct+m
YtgT0wFav/QgAbvJD4j8gCcmZXSXdulrGiCOqL7RhrHfJ2CAmA0SWmLGqlikehrSyoAIDfZEBigS
sdHRIcB2uDDjMZmlbEDj1h3lTniKuP3hoq9A9I1wRNjcwKRbCKvO463ZurDGeDJ3wrVfZFeOt7Gj
snRDugg8dEoxhQesyo49avALxZf6so1axn1d/Bg4UXzgq47wMZ/sqy7GxtLw1QS7Bxi2a+3gaPEV
P9l9QY6MF2vUAGH8YPcY9LATRutyNKNjR39zJRNh/fDaqXqyGa9fDk3W3WgBPO2i9B4SkdUX+oiw
27ZBzRM8IDcT+u+1gkW71WA0ImQ3m3DDN6hapThXMpxjjFErjDRHbEws1KOvl+sS/7pdTzzNLYkE
hVUPt1D6nS0UEQqNuKyjZgXIU7YHmw3lOhrrbiUsw6gWhC3Z28GsuwsIAEJd6ujXNnOrGSu+o1Li
DB1tV+d9uRFNAUxYcHgOGlMhYmJBDSfa0n50pGctg4J9dxLy1ra2MlnEJznvKhGyB/i0ERAb4XUw
OM4mt0zzyNjbfQyDcfqV+JrbLBR4nVOuNyc2kBIwOWe79rPOQpY741RSDHzLQWktmU0JtaLmINU5
eB6TLz3xLO5WFS+buJluVYMLQGGN8rdZj/rMcdHkLzQrRBKqq4oPGOOcUCxQ30X7NutRpZFbMiEd
SBS48Cx+q0vSU/LWqjaI9SxCZnJs75uidkQHTsGcH0i2mYfe7V0Nbokq6YEW7sUoaazUTtYtyUhQ
J4bv1quDlOFu7EeM8FISbaO3EodF3FojfenExCTGBgMJe+N14RqQaroaYE0/iTCtn+0sxBTWWGi4
RMsMcwyDC9NzAUvBU+OBlFl+3/bS8DE2DUx96IX6v2w+Rfe67v7Mw4FVtwspgiNTdpBXzca3F5IW
whMAUoSUJlrTH42u3JXAKkbFroCbN0OEf6pTaXVAS51eyCbuNloT1fkiRcm8rms9XGpxEveQeFS5
4cgwFGJCZk2G4rMEU6w0u5VPLG75hewbcdVOg9o1Wl3OOAcf2NnQF9mdn4TpMUM/ep87Y3pFJ6pe
dPgqufreweW27APgKJtawOZYB8jwiIfmG89CoafJWyYRPHYZA/QfUA7TlyzXcm7s6L4y0kHWalfV
NkFff4GQLbbXmGgSYyHTlLDfOA/7G9UELviKyM2Hi7Yz7Du4FVjrKlMVT6rjpi9LvmOXfaozAmM3
TUYLH0DICCN9tM2UKZ/YgBS5KsysOl6OKo1vEpM9EcRb0yEoOMzg5w7z2M6cKuTBizFR2c41CQLd
ZMwAXvvK6+vLFKSVy5R2GgQMtqh4yYqxftG1fHoYdESAEMgIWeI1oi7l6qHgO/ZWMcJYTtPcOqTp
2G/yxMM66lQUP6yhNHIbKs5fFGczr8+NTGZ7sRYfTYB57QqlWHMaRG48052CoKfA1h7cWARPNaET
rN/6jG6W5VuPHjhaVngrbJ6sUb6kCGL2fVTM/eL3/taHniwnAuIH60IXXfQaiE4CcDp8UbnTPMQp
BC2oSiKZDUBWuZtAbjVLFVfdXvOmeh0Zen8fK5iB8Dwb6kffiJ7aysv2CYQZA82oHb6g86CxYGso
78tF0Gn0Gga8AtnFzHJ46hwTEE80GXTXNLS0IybuaAjXSK6kWpBxQZtzZvFGq5qPOm2KyKKLpXIj
/j6QdIG5uy3pREQINlj/c8iZS3h6RrUPpI8jtuyj5gd/m6KfRCPYQUgInsEmBIdCVkHP1iFJq3TN
3o1/pIJmPZLxU+vdJqtci8p+lKRxydx68Aw5kZ9Q85/xTgoeXh/jwyIUeULmw/ufJ+99J3vunZgx
CBjPC6HLYKte+MQPZcAmbD3PoBg3rNYLJ0AIV8HHbI1pl0lzSAHLhcByTnmYcDFMI5lQ/0MhQxuP
SKl3zUU19rSdBHyTaePmZaotGAqE8tqBcJQs3zWRxbtPqhI+/0TvBfyvAaonh/bBOvMgzAIkB9tf
kT007+MuIPae2qmoZRXSkmzkBIe+FulR2r4J2xNrtVh/BCN+tHLoX3GRTJXQCsKCyIgjYsxsr4ra
Dco1Fo0+2em9xtzBsdtkuBmCunrWbMEJfnTwP3o7CLU5Kw24DDMWqXMPMM3x4xwxcIn9smcsJO3Q
cLbov/DEoMH2uVBt2vCTPuYaivtE55U4nPKkGdjMgbmlRg5Lsc7lc+Ya/An42IlYBqQbww2fS8Yy
Ep1letSshocSph2/NB8HK7Fh5yZtemXw6Zn1u2n7ROEv1SOI66B5MHD8VZu+dMt5QQsDtW0ZEqCK
xt7Ev0B4jLNteig3V/77T0XK1zIackkKA5kPGYwlHex60ki+KFB//OHgYW0Gm+aIedDoiMBa9lpV
YO53Sn7igKPFhCLc9gMFEmkYccuIspFWfonAXi2aZrAeEYqY7FK9ZJfbxibFu5nfW0HXO4t/6SZD
vIEmP2qEgOAHjIkB2i66mdXJ6gujBK8s7ec/Dw8+668Yo846S8/yeNFNh/fwTFaX9KHp67HgqTVF
fSoGEZPKnnfOwCjXbeKNwKKtvkhdPBN9cVD+rm+ajs1MmJH4+WSEYhriCsXTwnG16pnuHbCvgKfh
Z8P2bmViw9pbo8Qj5nUaivCsLTRtM9JqQVeS1jdZnwNNghAG1MEs2kUx6PlmFLX9vYbM0q+Yk7I1
rqeKxX5UcKrYuGBltBytu0NrFm18ozb2iqljQzgUTo8vBj/ns2F+HvNIB84tM1DBIP7zNGbSzMpg
+ZhTarSYZ7tsLsIorVdSENTc9FZ/FCQzAnEP6/t/827iJkSoJxCZMR9HB/D5yDWvWhcX4wS+wKSw
TDNEkMR1/0S5xQbCZ/z/VViqMStZf59y8e4hjfBde1ZDoGk7U442xJy14MMk1XoWXE1E/dF20vz9
QIAxiP/A9y7ztHZPmt1V+8Jr/AX9ewnstwXRtNFUCYguigQKtD9finNJArcAbxrPGmoM1A7nUqSi
bsy0ZkEHgGYO116eD9fJu5btI3Tyzwc7H/XNB7PAs5jCY/jG+/T5uvsjKLFS4vbvAEkDzWAw3C79
IbQu/nycWUfx+8VmuMWeCuCM7cGqYej3+Ths7a1OARtYWICEHyPfyH8mumjqXZT4NikihUvtBFEC
ZFIwGeU3xfz7159P4W/TVHR7DpIzuog+1/X9efhN+DCBjidKxqF3OMuuUDRzxLh0bwxzzjER9viW
hyNV+Z+Pev6Z4hejjkFMzczOcRHVf/7htIEjEuHZhBSWlxxmNumEQGGeuGRF89yFMZ7zPx/x/Pkx
+J2M8HzdQrXDhOxMRgNpG5FzyiQCqaR/AmQP3iwcxE/QI8xY/nys88fHRHjNaufpqHXwGp2/tgVz
U18NSQ18ntVwQWGZajelqqbi9c8H+qebZ3Ml4SwwAkXr+PkyRjgXrcZyJyA5ZfqKShgBrBVl/IHf
lRU4Lm94+5gp/vm4DPnPnlxTR7UN/9WzBJ9HS5zdQPQthSMDdH/sfrKTrsMNHC2dDE7U0EW1Nq3S
eYvddPiFS9t4szXVod5MPPkCcCdWa80b6ze4KY25ZlxqH+AMMlCC1pDduHknHir0c5fIlGdDJNO+
R1zbyUtOApea0dQeVBM2mKhqANVXGO2rfkWwTveSxd48NY79YW/z8JUrs/fHFxTksl5qiVYnlwgx
6HLWTvnaK2hy28kwhwvGg4V3PRguy8xI2Gr8rfRxJallZEGCEQuocrnYEgNBsdOiAdKWFb1c2Dld
Dj5MsS1rf/q4ec2FDLyp2vflZLl0dItO2zHzpdyPrARKTkMaMnjf91IVTix/XrzvbzTB0nbMKTe9
a6sb+RfCDGz4FfTy4DaFi8QkYeqVnu9bJ0i8tfRUxQC7xQN20sw5lhDrT0m6G9S+61CKicnmrJyk
YKKSy2hxH+uuyb1NPFmU8UWfaCfJiOoOUPV8ciGpNRljg7dEFfMmL/b1k7RzxQ9hUkzbA6biyk+8
YWunmQV9FY/yHZTMX1kGC4HBaBdSWo4eUbCwOh39UoIRCMHnWgqiZ9VaxEcUI5tszQ6eYrhD7mbM
W383TKH4JsGWPtrwdZAc4eGr9sSL2IeiCS3CFKLEi9eF78ltk8xfJoUab8fExMPySQICFXdiKWsJ
vaJrDhJGw8qvYEV8yD9sNqgwHOiSp5cf+5KEAC35jBJ+vlW+h/ynAo8y7T7+e5qRXohX2na9y1g1
nnXpsmv+Nthz3onnDNVOjYjVV1AytWeNFuG9xaSXDYylB9N3JrPpoTC0EtB9pYHdVSjatvbo29hc
EZOCAR+CHFFx2wbHpKAHsmlyJWt8tE2eH2OSdkmzhLxgrGxmzNoS2SEP88cEdmpGTrkoVFhtndyj
aZKRWEGEr6gifdHwjhA1/n5zEzyk07JymtInEWIYtu9v/v/XytG5lvi/w+aufqroZ5O9FG/yk350
/lsf+lH3L/Q6PhJ83Z4lk77O//OhHxV/cRNsSik+l7jrfZtV6T/0o7b4CzsWbSRfWDaWslnGNJfJ
0f/8H7b+l4tzB+GlwF/w7+pHTf6h34sMnYrOgl7H4u6wJvG5/rxIQIqSw5hSqMmqhjotbbNdKLyq
pEQHwCfcVIHISS2p1pIP4Dax9CRHPkGQhY1njJbC0GIH6k16/4H/PIE/fML3n/VAcDWPTg65izCl
Kz+4t0TbYAXWu2UxuuPmt6t+/VEV/Y6uO6uV5p9hczGQqLEVQxZ1Jo7XLTDjwmswySZ4sisxY8d0
9qsLEaqA/PO8vgVzE+16zYeuQ830RQEq5gP8Vqx9nAA7AMeeZVn6ud1jtGqUrz2h1zLIkssmIZhN
EZadLhQmG3KEBEpQGXbBHj+ltnPbdFxFIdguJ5QX8PmhUAOaFz5CT5KCTlOX1ifcd3LbNzVDBU82
F6RTG9YaMiBjzaLSHrDCa8sY6fFz0srJOpKOwARxdLEc2yxf+49LnU/dFz91ljWf/1QHbxaKf9sS
FqLYz49MEbp656Z1sGjjtLolVsW/koNOn2CaKt/ZROU0XPUePRWkD55Hrk81qHyZMsmE1eBHT/RK
shcX3y2f30H45GOnYZ/RC7DbOX8qSXji/vx0oNb92zk7ngNVkVoaKunfiq5eWHS5FcNPRY//imbW
TzqwE5weYYHtTbtDDjN7r/wBD4iFfTPvCX4Ilf065l1+6sRQZEQ6lgzdmUtuCSfMqquYSICDBX7o
gaqRtFgJYWhdIjEb0YHmNXlxxNZkid/vEYi0GwEW5Jrc100SFNaW21hvtFw5pDNIyIYYvF7TQTVH
wxfNU2qK8VcpfO22NvJs78Z+uwmCyryqtPnbj1R07eIVXhpNKg/VIN0TI3sPM3xf3LlABN9AKD0g
Mpoe4esVTyWr6qPmZkQMoHhaOGFWH+JQ+vM8fLymLZqN1EklwoM0H/b5lDhX1VjJYwmT7dTQgp3d
5eJJNGZwaRsTGBk/vXW7SaIPjcEJljhTN2mT9XfM7Watk4YRf2DkAnEauYfbjf0Ra+GlZ1rqgqyP
+GpI5KnL/A15ixPwK1JKWh0vBxonfNseyfaDBvy/0FCfWISJ3xjx2BcgwzuEYwM50/ngJccwCoGy
djH9BL/k3XYgwBDLVKagAKonD1PVpnM6dV27Ek2y3u7JKTXowOflFyX9mYnV1dme4X8R7AUtnJWW
c/b5qcgdGkoGCEvpdX3D+K8igriUHayZqmp+taD3drMlcaXRnDv1egqW23GflGZqoN/SjvbBUGuO
sTKoZ1ckRRUZPbZ4181vv0kEzGoETfqFHc84F5Jy1qhlLdtwHHZ4EFHPXmSvEy7Dm2iZV5q+ov3G
qLefYCEx2oSrPz24JFn9NGhYbTOEP2s9HOXKz+Lg+c+v5/kHZT4PqKvsUwgegXx6tqEehAZfxTUj
mEJd/ZEjnrg1gXDACzdmU1NK0WP56p79/agsFi7OW6bChsuu7/Ov1w0nNLW2h1zBMLFbI6yrv1lu
E/5gMCEY4UJyh7qdTMVDyuBny0YkR7MACzl47moEZyryree6lfJSo+LEj2N4B6dGAos+fvriA4Zw
+ewDhqSAigCjMS00bLvnHY6mRwqD4dlZwIuCMN+6J07+NQKeJWZEd7D1Iw/MI6o7moiUlqDCDl1k
hiWdSmRB4IqMpVaYL5WFOtVGAnGFlshdO42JSJ2clVVvBc1rIbQdVsB433WqIT29eBIMZJYWLTQo
KjK4o1mQXzikV23dzHpAGdlDfZzzNaw5aSMIK+8OiAQIsDmHQ5KEAv8f3f4V1b/Ro/KlKjVQiW59
5HhDNEd5WASdDiP0ianu2idpCmD0cLOubYPpSdMGBIGEcyYI5Mzoe+zjUC8dz9uCuGsQ/YbBhmDs
ZlqiPbKJr6ydOwl4fwcwMtiiQmafETvN2kdMS5xHZD3TLrSRmGb841NiEINTamSX1OWMN0EpfEnz
0SIO15H7pjeba3vOPCH1j/STMGZmPiei6JUZosa1ummfR+3A5Koy3RUMlIHA6VocI9u8KWXSbytT
VN+coC4JaAxh3ck2vtYSYe5DMLlrBuriAiBIsB7Kjq5+aTLLIUlhL51m2uPm7ba58MNTXnUwYRxC
XZG89aUOU9u1S3IfiH2RtWOsVegQtDLnuKzt93CYVlTxtqgE+29PgJq0NLkbpDeuvfcwmWLOlUG6
VCG9wMGoT8lFTuz61RiT14VxbbhMlHfhOTGSiwDk5pxYI4iuccJEWzDkZHfUxUdvpFKsc3PuDZF3
k2l2eWlNUm1T/OCvOavNtkApBGowK0GjDWFVrkQHUW6yS++ovOZhGrPgKOdsHfimPhO3Iju6HYKV
gCb/Vrr6NRud7xHKkNuxgZOnEXjXL6quA6peZ84aXXHDI29uEwNSoEyCb+Ec79P3jnfCzlIvemqh
h6AejUfKaPMCqJQ46GF6IQSKRWOM2MJDJ7vHka0t2VNXt4w20wPk+nFZJc5TQRo1u1Krv26carzu
fC3ea4VH+lBOOZuV3jbIkPJVc17xzKqEH9m1hD1GSPh4wogxSuZAIwiz6jv3sL/LbPWd8NSYaPjB
vO662L60c1nuWebcb3VqI2IlsnvjQAlc5XNoEorxn+Mco8QUakCaNYjOXSRFZu6nOWwpj4ZgiZQn
XiAO/lliJIZmmbvxZkjtgZMx7oNijLFWT/Wx1alON41ZajeKFwbY7pS+FmV4pBcwrBurKX9Qi0EM
Zm5WblrP8fbCys1bC10PiuymfSxq8y5hBrTPmXSCa2LGOZOJgvUUl+RNmVWkVnlrj7uMG3AFyR5U
Lh/9J5QE+a7k2/PgZRNhrtIsv1GqRmsSSsdLySieyjjV3GSLKh5WZT8nX5FLTAqWXbvzGCAxTMCW
c06WppA3pEkS/2zcRuQrFeWAsudsrbhExo9a1dzyjNWv2lD/QG7sQSo1vaXmjiPCNPK6jDQcD+57
jheGzpNkFnlwbVK+PHd6EsR+lbzxm8SRW5ZGfxPqpDiDHbo2M8TmuT+Q6ANDcdtiCnzpYmdX+pm5
1Kuh2VHNpO6ji/cf1v4cQUZ9RO/CNdtarAaffAUb3F+9geSoTiD2wx9jWrZrdD0MNukOlIStddO2
DWsS4m0ZrP1KBTs/QSIxlwJXUUTsDheq1656HKl3ET4OPgtIqLYZtQP1tU5WO3A98Ll0nzpDgSTx
xuF1bEPvUFdlcWQMmFZLL0M1pLohe4tpPSJmmvInrwgZYzUOQVLB2N5hgOLDP1o4Q/D8+B1DjMQh
1YAX2riiR+avexd9waKzXc1ZAXgrnH03EDoVpi5tl7BAi0NrbpglaH0GWJX1v3wea6QEq9Hpm73B
dwy1iGVqvAHzu19VlQSxGQ87PdDzUwxHN1lXthH46y4QhF/FQ2EOD7Fjs7vTmditBrudHWRCNxil
T6VxAtlHBM/7kZh9OkemwKGF7JHXYJxHvXk96jaAbgNxJMtIb940MeLgtxbXGLITR7/qykDksOkQ
6y1CFLOXFOojgsTaXzPsJpx0slmAQSbHyLza4bovRuktaRfG22SYjCsMfd5qalAkJzYfX7xZZFX0
EGmuC7ckTxTeSwT3qgqbaiOZD4oNbMJ6jjyjRjmUcZvxvJLuuKZAJHctLmKI5553yTruP3LwrL7V
U6KIXwNiB8S15dQMUiyKkZQq2KgIRya8TC5DsL0tWOBcvXWV3lPJSAOGElKz91MF+mtdVLPbbjR7
477S82ZnF5lxRdADKRpNaFzpOn/NR188I2wINIScKi4CVplLyLbSAY/Nr4+H3l/nVjreooTGCOKZ
ZflQThONODOcExwEOKNrRZDKFuGA090OWm5cRVMJ4ZVy0npJgBsSKwzOGF0LzT9jk7ChBGYIyGcr
g/kfwrY/B/Y1PgIuGa4mIbJn+sCcR0fC1MLVm+rZx7vAoBf4661Z+cx8DXQ9yL27hAe2jAAnkgsj
8NRN3A0JPUOtTM11erbK+OAWBiK6FSiH4Tpr2BG1mdaH6xE30o64PvtUUifCQTB8mpwI5ctDNugz
9oip1yMGAi4d4GIGt40p3yyAoI/jNEY1jTzo/lQUg/2SkejzZPgdWTgMjodqQyRGd53QEvkFeSM5
4hwk18kMcXdWCIjaaFh5Zr6vmqBuli2KTDjf2E0LPJSr3rX6cg0INtsQERKtZTeOm0gvbogWt14y
fEBHe4RXphXEwE2ymFnw0Z6ckP4K7R1jE9lNuIMHN7gXWdoMawbrP6B0GWIB6Cvck6U97iCJpCcX
T9dNm5nWcfLnvnpWzK5i0ex7pI7r3vfnnZr0/ZVFJbHx4Kq/GrLO+PpUfbmrZVaR3DiaKzeIszfp
BugPzG0a6X5yKUa8I3bV5jvDcItfxVgOxzxQ+n0VkSZFp9IRDItVg4OoqKv2eVJgJZSoCB7oS4MV
BNcvZiag9ia43WLcNrXY0VWxePDcChUrySEZssooGFlBRXxAfdcvSbk1LpLM8mlJV0bD1TYCBLiV
YwQ7fSjcQyq14ScDJ7myMpP8d6yZeyPpjNtk1iIsJTv/XWlN4dFKebOJ7BofoeA+UWPeuVF40yDL
XWp1Rad51I1t1qpbBiO49QXQ/TZqXsNSYIx0ycmOeOJPFbYg0Nu5dqP1eHoHpKDAObQbDAf+0o/Y
S9LvhiovgpZjsdAr0x5OIc6VA/T18iTzadjRRfC+i6gwr3PllwiLUkEYtFeskUIba8MGtNCPTXiU
WRpczS6cmyKqk4dOE09VSY6iILj1ShTti9YF5WNjVzGBv1HlEx6NpycDUrnzA/lIlrvzDPvdXwKi
bt7oKMerafIkz4Fq6sXkkGUHmd3amlq1wSBLHFyiFCChQmdUXHq0CBEHbCHDWdx98RYX9oNvjsdJ
EWhYgsv7V1zCBURnSGaa9K7YvIQY3axsTSX6UFB2xqN+0lOAbMXAjk0Yzat01K3X2j/M1HgqwIgh
TK9um6C9SzVSdgAThWlMhLL+8L5X/W9rcf/ORvhf/w+FrhjzFPYPffCy6V/Gzy1w/sJHC1wYfxk2
PRI2G4irTRqV/9kCt/5isgxFhEG6zf/jzRiX/2iBu/wlF30DPTsHrNr7X/rPFrj7l+8KWFs6Q0bH
ZeLyX0co0BHUiVuBvDQLVXzTMOjP/84XCBxDlr0qpxUSL/2HoxnVtVPaKGZRdtCDUrnKL2so9F+0
UT/PSOfDOnNqDEMgz0O7fQ7hmgReWrOZHL42WvFAqYPcCfXXxW934R/64u9D3v/Tl/44jM+lElxG
xD/W3Dj/bYLvF61WF1For0b0bE8G6UZ39qihAo6zlh5TbJv3QvVuuKx15bEhypV1l6kKw0BXg5mk
jNCpFPKa7vtKSMef3YqoH9ZNa4Y/iKXjCmGmHXGLwM4xlwj6s3SRFzFuHIB+sHLGDMFyODaEuLLX
0YcNcRXRfUqngh03HFi8rGZHmgja3BLC1dBaIBJpMkE/EaERzJ3C9g3CQB4zry1buZpnxi8JoRz3
fhuZ0PFAXoWHXhakyDYR7qQ6whqivBgEsTJo2i7IBpf+AuVbyprl2Hm3D9ga3oksQY5iBHScucvw
5RA4iAwKm5dG7m6C6eTwIU6NfSNBf5K3NSA2zLuUCZoRZ+EFatS4XBtV31yBQI3kOpn5PMs8VKSu
/6uAncQ+sXEo72rrukhjeh9gestDOg3wwRIVcaViHfLDSockMKz+fOfnx/bsxpP3Lng99JkA9c60
+O3Gd/pYCiPWxKoWpVi3gWYsHLupV7XFDjsmGPeLJ+0dNXJ2wFkKxfxjftzQNnx+0iKvxE6cknvF
Lq9QK1CumXvJoKiL1ja2rJNkc1avFV6sW79TRHOE1HDRFgCigytAzJCGOkZFsyrILP5m2230KiYy
LBa60/b9zsXP/SsdPUXyMDbQTYPhHWJ81Zm3nfSa+VZRQhWYkAWuvB4VFjTGYAnlGr+nFiQlxqdM
q/3NnNNzQWoxOXFs+thxCh8OAWtKqT3KTqJfN3IfF31dq2af5hiPYZ6O4KTgT8bfJ+DYX40n/uFW
+QaiIpqfdAr1c6GGP1KD5kwtVnnfER+dWagJs0EDNpSrXUwe+xcAl/fW5vmtQuxiMkd06VmbZx8F
g12aTQfMWIWBcF/zklZDZFOdaMzHr1CkM4DJwoQEjzYO79kPhYhqGaHRP/Krx1CkBXNBmwaO3aB+
RDeMsZJhZp9tQdvV3wTxDREs9HLG//O3GN0VXzzc5t+/ni5RJ4YN4M128VyLzw9bCDyFnOJAEJI8
1+8ylPEhLzLqz3YA6LuQagyusxht49qO9anAA0jq7jqmvwajC8XwQEr7AE8zCYzUxoauIhLby5Yd
Y1hFzLaKWqKIt+noHJyQhELG9kGL4JkZyCmPBxxEypNtgcQAdMoXrWn7b6/urH21WfWYJbq6fdaZ
dqQF8KbJ7FXFTycxTy/Wqd0WOxwz+hcX0vg8t5zXB2RzNuiKWWNGY3m+0L99JlJOo6GHqbEn0rV2
FaXDFCym1AUBb0s6pkhahv7NJgHhez3F8QExYu8vUlGkxhcL4ud+/PuZzPNnoGJovj7m5L+fSdlN
HinrGmD22qjXIZsvWsLa/M1kO7ToUiteYicqvjjq+wL4+V0g8w0GqWOh+7IR9n2+AKrACpLjcF+j
rYF0oXJrHtHhYyHCW2sgzSd9mq5s9uHL0k09SZ8yIotA0a67zGqQ2svWbLWUfGVExujHYGQsGki+
LpbO0D4JRDPeAlohYqVWK9LgkkkI2SDShI67ylPMKB1OHWa6OqFEIg4zkIVBSqpU2RrdqfXSDi+1
ZNXag5zHLBrxGSJVcUqmNdBCRwdhH7ezmEwjhBPOifXoGh7GDEuDFYw80NVxToxtDMc7oNPXZ2F1
EYYGJus8SXK6y7ay2beM01b6BUkgDuB2axFVWKq+eKz/9plD9TYPm2apAXo062yBIEcrDHwAOWsz
7/yfsaqTHdFw8WFIomCjp9ZXU7l/Ph7UAI8K0WFw8vnOYu2l7HRynMuyCjfI3ZDKOrVP/oGtLDxa
mV1/8TD97cVlkoWKwjE8fEKucy6mGAczdNgOZ3T1hpzXNTJggEfjQbPS/v7Py/vZ8I7XZT4WsBkP
gtiM0pzP5bcXNzcy0HXUIWuDXLbLQcUY261kRGPXtuqpQjBNZqBm08wvguoOC7AnGVn1OM3jrjV/
fXE2f/seczYgZVn1EeA6zHE+n42KHKbTc7g576qhLjJ2dyTH44jG1pFeViGe/BKY7NvgtWpJ5q98
MKHAriflkKtOmNxl2cT1tgBK+8UtmUFvn+sgzgx5DecGm5kv3dnHFJZjgFcB+jvGBaj+Mi2NG88A
UcGekjSCRZCOuD3qnvVh2ddxgDzKyPLvk9bEkBIqfyLuYAwM0Lc2PeplTdv+Wo/iytsxhZlRFJkG
fD8bXby+f76o//A0cXtRpTKlxTb0/un+7Q4HQz0lhHj7q1QbnV3lxvWBd1i/1bF6/dvLAHRJZ4YK
oQFiEuyffQUdJaEqDaG2ykwpHzSiMHaJFeYvI1OvK89S4ffImZyLKm8JFMGi8hoXpfXFPPof3td5
f8hDxO2ihjyrSiaXAGISsGAOseIyxNCt8r51SJkn4RmM+QSvIPpirno2uH9/i/jRSHL1WdfOe/v5
uUVPXcO0Zt5CzgJDJyVBZq4Iq6mLBb7B/AHyhzqFQYZTIYM9tPSRSdXLFuyCvyyLfDAXvd+5zips
a3SAfTbWm7E1WaUINXIfkqmd2DhUOi0XZNTV5s8PyJkc/+Ps2QhTdtuOgyBffD77Ei/e/MVxV3hI
8K/FE+D/pRPMxvI+mKOApwakxoL1xergp8VBudB10Rls0HLnB70csoBcvRfNovKx531xeu588T4t
rehwXHDILv8ozgjz7BNlVSF62YqgKtbHKdj3TTNqqxRb16knEdpcoGb0rm2rsKtVhyXp0LeeBUNl
ErCAhsQj4i/qsUIuxsjH2QvQIlnYmKrJKpZeQvqUEWn9Ei1mdZWNMpZLeP7NT20wFAukJsphpczJ
Zn7DzqFb677MsoX06dw/iJA8xFXbRtE94JIKgyVH6J57VBzRMZ4cNgmxnaRXAZyL+1Yq84eVe9kv
FFXoKWvqeAi6FVi5RVvlwtyQ6pdNC1kRjEjdbHun0fCnu8Dshp8geWJ5JAySfU3naornpUuYPTNw
rdEMNKLgeyPi5tpKVYB8zu2IF6gjhzBTu9uB8WL7OgVh/hxXmvOG81v+NJi56Wtdj6S7cKc2ewFH
WJWLURYsbcAbCGUPsGfwMCtvdBYIcoS2dYNo+Aa027p1rLZNv3iN/uHNndWD2AfnFo/tnN3oMBS2
RbdEm92P8hgDFCfsq0D/Ff1vzs5sx20kiaJfRID78iqSUqlci8u7/UJ4K+5bcufXz0nPi0UJEtzd
05gGGnAyqWRmZMSNc7vqSMFH/w/bFacrUbInxXbsXacLv29w7EwXyCRjZIn3VDZB6dAovKdbW9+v
woQ+F+MOuecK2v20ECDsE40+y+ufn9yPNsvbltIRaqFMnKjm9CGIZnCYsYUSkEYwaUhETow5iHXU
6asKtMX7NSNbfqd1FqKkLkluvIOzcJn0gzxoCQQ43Axt885dyhleroMFE1OZ+mAS6yCqtPVnj/iD
nPxyNJR0urFD82VcmLPEWjsGf/Mvm/3Swt7CY9dQEC96kGJ0EyVgjb1kS9VCrAVXJq5Wg7uzqeKO
d7Q22iUd9ab4MGYlQg93Bm51WCpVeZO72Hnhy0CIFpS2O5sh/Dnzg0IJAPONdVZ/1HmRYd6mLF13
Z60yWb+agj2Ahjw6Z0WZY9tmAt+/4+ViFQ81P32XtxnWjDoUYsVvSxcem1eooLWpMrZV0NIebO3a
ROs+aMiocwAjs/s8xUr3sW5dE01gX770hcjednka4WnvZiTpe8rS2qERdQTGaWySg6Os6y+L3bPw
LWuit3pQkh9DYUDo0fI5wTBLy4ik6feeazreM13KhtbiEZ4j5xoijBZSKux7PTBX0HiYyayrdz9O
yfSN1mKF/HZp4uwF108NUj2HCtUm9fRDbSMABPMi3Hfg12ZM+7oM7UpvN8O7FcP61p+NGp1rjtvP
ToeSDs8GDhtX1Abt3GDY6aMzTy6gqywH8OagE3quu6HFhhM2AAaOMw1Au6mocFEpFwQHO9QCSuq3
vQ1jAHNLhDH2YBQPbi3E4OcUf7+kQD9/gfeEdIHCzH7Ciq35Yo3TNHGhqfvf6jiX5m6Q8nhqk9ar
lrtJheDPLN+iv7A/NkPtvRXm0L7vAHJ8AqlRNjuzjyDUAVMCiMDJb7q7SVdoZ0WmFn9G6p4jcwAC
Q+0akTEdg6S6SFemtfhM/zYE1LTXbAtEzap0oNIq90NGkyj2K1mjPJqWhDxoK1FXABZOPTRl5uX3
tg09Gt/MMnuGiTfRM5FU2tF0a2yFrVzmKuNpiofv13eQ831T2hvQBwTSGy3tNmp2UzJbGsDsYBnR
Q3Ay2uB06uXJSkxSW940hdfHO/96pQIdHSz3MJKCxmbHKpMamqBSciCXUJcyzVjf0phpvHSaJm5s
judTo0OOoIT0DJEcacHTzbEci9yqcTpG3SjcTzSI50/upGh+LBBFkp+7ZRlxPjXKC6QfkX9TTyDQ
Px0PU/GB0lqH8gwNsu8C7LnHchecR2Ur++tv8Txn8qeUQcyoU7agtXWzCcIUVPLayjwccig47ebC
sx6r2VWOU7ZooZP25sfVjDsYJFM6vSGq7V6mfIA5fv05LpwASN55uSpFEu6cm0PQwHJzNbPRo1w8
I9jshDZB2ciVjqRN0o9RqPVDRXN4CwH9PwyNSbxBBpHOUx7h9G27AnyA4YkoSJa8vAdQO+w7cn/H
GWXKPb5A9Cgqc37jPnThJucir6WfjdY59+w+pIhusuq5YEnNuoEhOjUEDj5aDmCAthaHAeh9+xkb
VQ/r3z69cfZdWNCsZ+bKA/AQf07Gv25jem1rKItrmFpoSn+mokf5xQv2ISihJRiarvl6/efl/nF+
2FKZUskk0LlNm+9mTSPDLdN8bSOQpHae7uG0qd9jQB1IS8QqljucrWY3sOGY4LQ3AxPYgxS17JcR
5mcfeGZN4i5fahD4+lB/X7lyQTuyVWTRrio38EpJOQNzOG2lX9DNkfoxfsFvnUhkPypggTBQSJEC
EeGYClK3j7+kRPt1OFEExiN9wgBmX3ut/UV1dCkbdmdOuknNIFtmBMmY+2UF0BC6Dz/XXj8Bx2Bv
Migw99mymxo6OqB2lPGb0SEjE8oWa1QnadTfa61B/143xAU785ShnVa0ekZMPpGnS0n3/Ky6JcrC
MdWnbyDoXOpnUQFdhun3TCjhvPM8vf7uoJKHWaAP8FOUroCBgRKf422O4dTuWvoq6sCOXangX2iI
TxJITF7qRpAvjTUfdmB8lQ8Iu5qYngt6Nn04YxGFhCFRvnOC9EDJE9rfdt286uZOLPna7xpV2ApF
jKT/XU+j9U4YWvZKIEtz39TGcfw+zdQ+C6Ykal5pbIscH9jKsARFbUzv7T7NlRCVyCKNlzSz3ZVJ
Psy7Ei62gdC0TBWM0SdgSs2kqi9l5DVDoERDh4+YbZGqIFXIdVBgdw1O1el+e6mGIE2tZ/VzRcmE
9KWJ4TQWy5N7H7WGToc2KtV8N66RTs2uNZr284yn1092nszcObSzAVoBBHU0GmIWLlZoMRHtGPQl
63Nt/mLXGVhLJoV5HHHrsng2lmSEbN50dhxEfcOfUuKGYD5Q/1m1owaTzvZh2UQ6RK8aRgcCmLwN
1R5ZFPM0Xcuv9ZQ5g08fv01lUVaIQVEG7ZJ5cL7MeGkjIEoVMMKAHnhDnKyF5WtqZb6MhkAVAV1r
/pHGIF1oGtTmnypOKD8hkZcwlUzFeyU4sxxod7DRD6k7OOldgTSsvU9J8ygYN7n1q7GuM/pNsg8P
NAwnmBcLGemLKkKqW63m8nXUu/lNgzENQMFUdrQjNco+S6ftn9oaof/PWmBKfmrPlPm8Fs/4Ox0G
bb9H62xiwqcgbkcsY61xOC+jEraWWIwAETbaSsSice9T7qxX5GWaIjF20dQFAoyeFXh5VWFDGBV0
sKZJUfiQ3GbjqKk9UHcBdFffw/GN//3CAb+Ppl5w/GTMaZQ+3fMX7EiLgibMIBUV6ZG2h0/iN9RZ
6bSFtXTs4jo55DV9/tf3wUu7oIE2gJwqeTw6ik/HjQv0me4iU1NEUFTrEgf7xdGcD3VfU9mzKBY4
rT2/qHh4JuDlSdRff4ALoQU0cc37k+Ikwtg8gNOrWa+gUMX/1arurbHWHmOQkijxk2/XRzo/0bnU
ORihySCGYqD873+dMX3Td7Ezmy4ub3TA73rwCqGWTvEvxVrFwWoQP45LbN04zM/nRxRKW5FGAUij
T3wzv7rtalMdHCeAR7MeORoWUge4O6+Yv994ledHOEORC8Lcy0W9sS3bLXAQ1XYkYaWvav2I9cEc
6JL83GO+/Uy3CVpYM7GHL11W3DhNL0zSIEYybYkWcOi7P321qB9jLRMqr9aeEDjWSOrXxHQ/rbzQ
GzdzzeTPOk0MoGYiEwKkgCCR7NzpWHizx+pg9l6g9EU8fm2WFJjV2McLNeqi/+0IOo0PaYUvty+4
JweEFdEU8txAZ+kQV4QPfQeK/pLAzj3mCf6g19fZhZdBzlO3XAqoEES2uAOnxqwD6EQUTHk2Pepa
vt5VhdIHpgdg7/pQF5a0ST8mnl80r3CcbJZ0kll4AaxmFMCXmXa6glYV2XO9a1uEzFWvjyH/oTdu
LOnzPUOjc0921oKvMKmpn/4CdD8X66KYXmBQ74oPpauTz6ZRXeM+rZjYArhKfaTcq7HL6r364gg1
vWXYdOklc/2hxsRq8M4CRooF2Fo0ahSoWVu+YpfrflWXBd2DpBG9/PNbphBu4Dzgcb/jQz6dryDt
Z9p57QZJvcA4TGavBfLDZp3tNXPG1BYh3Cerj9obQfGFX5f0MnsVNCH2ji0KpYkts50X3Q2El9Vh
b6vZK3SDuCILBFMT+5L+kGLv9u+XPc4h6DN/yuMo02Ss/tc+OduRYrfUTzk0YV8cnIVlS6xV1SEk
ov6GWuLCnsUMSbYRshr0924Gq1RH6Ro+lDAjsR5ifOKiPTEdNxzx0f21LL15xEbdMXe2J5Q0vP7D
XlhEDj2rmsrWzEuWzeN/z9TJx0RDgJGE8eLG76uxG45k99VH/Ii9G0Nd+C25pnPOmTQxYti1GSp3
3Rz9E2odbV1q7cEwGyWMCli0YUkiucKZM3fQC3fRjR3ifIo607PIHqNAUDkbTqfYoj13LYMyrdYZ
zqujtvVn1XWzI32H1t31t3m+MZ8OtZmiMdGLjZcPFWEaO3S/KDOF9A7iqxufhfxzTg8ASBO6KdMe
ZMWpjJ5OiTTloKvZkodZlVQPkKO654qK14NSrYjbEJntr89r05Itc8AYnyDug/UD+EHfKkbg12eZ
LvIi9PBbQ8iS4XWPIpaDpgmd1WyeolRM71sv8ea9C2fghbb+5jPFNXHA+nWkS07RlGwPYNQA5Gdk
lbUrp6gOmqXIjnRhUL69/sT6+WpDbsH5yFUeb0KyX6eviCsPal8XCXsyCmAmtYiLj8lED9FzS56N
4mwEKJZOMNPrw4nI8nVwSkiaiijpfx+9osoP+D05X1QEPD2WzYC+fb2tnW8CHJNyMHKaFcfSSL6p
ete+zGiFoELnVTlhylGOH8sVZA4OmSZwUN20Sp38IbCjXaPTA37jMLqwwEli42nK4gO0IDEPf3/D
GngY7kIJLO9ZT2nWLN2n2c2/R5Gpf7j+Vi9EHgh5ZC8tPCP0rNv4KhsWp3SUPA4NEsZwVTuoc8bo
vu3dzHgil72+rdV2ejdwZcLpHhlLbqVRx/0OL3An1ypQDlWJ5jUCYRhcf7YLPzigCQhphJhIBLfU
gLWhQarBKAopuKgOIinXvdfQ1SfGbH3WeiLP1AJNfX3QP6LDzZdoepqUSHiEf4ghT9+9m+LrSDO2
Emh4RABFo6/oMVWLtcWzcaLtCwZxa8KNzDVjX+SL7nyw4rj7patD6z1Ch54LX3hgBdEAIEcHYNk6
X0CRpeWhHOzYO1x/3POwhcsVW4dMYqoIVvTN0zpaHA81OQ4aJrIQE3Foj6KdC0D1Y5S69xjtjDsN
ongXmpWXPXE39H5ff4QLWySPQF4RLTb/+7PC/jpaOeLd3NViNJtrUu5FpYy/aeJbP18f5cIG6RB4
ejjrcZ/EyfN0oi19U2a/RoCc4xWsajFpSggENQ0cZ+gVAgdu+9dHPP80pMTNNcmnYWXhwAs5HbJc
Gr1usZMM1WGpY27OTfHBWp32EYV0tKcDXXsLJt87QIIGU0LCTezc2KLbtssd8X5KYvWhXwHSphp1
rOvPdvaz63ys1Mo5/WTAqhunj9Zmgzq2wrZCYCykjgZi/y8rnpNxqHZGqx3quaWFm0Ajfp1pR40C
vcQk6cZDnH2fPARSYd1VCas8LrunD7HEmAaVuKSH9VxNyODK9YicGrFOr0S7clzy+zgbs/D6zI0L
U6cvnsMLGQNp1a06p9fjiXbzLAqHzuzIo5nm2u6JWzH7oRM8B1iKwYSxjzGAeqfnUfIbtWX308Y+
4we+5A3ZNsNtX5d5bdneDcXD9NV1SXjJ3uLveq02Ktq2FarxjMnIqzMhkWe/L4S7j7NofJlGU7wQ
xKZIxbMFe5WqRNns0+TuHtwU77ZdMRvzD8sGHR12fay9LUa1cHzsEuL1OJqZo/tmvFhwa20LRySe
M3lLpDxa94WDc8ON+OXCbwQQCE0QX6EMSbe/kamMbWMAGE+drAkq7BCfe2ARexgHb7i/JXtu1N6t
hXG2IxDIkHvWDP7R5OmyWRjdjHFS3XQhMM3uriZrTNfU7KArub4WzssqMmLSpdu3yt+cYacDDZNN
F6i2MjsYx48DdRdfgfVxMDNhhq1btUHmdbSnJYKGAmuYffJ62qfrD3HpDRMAk9/nC2AT3EwWiZjR
4lAnQqFhVoZR7RKyH0z+vHQGfXdme4ekOPk3hijhG18exFOXnAFbP/WD05mDdhsQbc5dOFedcaxW
mlFKFSclO4mKMKF94bCI7ruoOvX+X6crdWUINqhCwt7YHo+J0oJUzbUuRP7tfdWpJvk57dPGbvGy
cg2iTs98erUV88a5fLb/M2G5oNiQ+cvbZgXESpu6BV8qLCHYPM2e5x1GI1ePI+DoNwBfhx/X53mu
lpQDEn/wem3yP1u1hDCVqC/XtAtTL1eXQGSlNCHMcClGNOG+OjFdGBIO6/j0QradXzj98oSVNdX5
VBfqcGOtn7flyOfBAZbEpo3Kwpbr8K9jtlacZOZM6TCFx1gsDUQkcMhDiTzEgZEBegYsLVDQ0Ppo
0Q+cgLvwrQqwv1+XbdT6YE26N6oAHHEP+AqrGnpUumlHe2hkE1LbhbJj59SaA1Aeqtm6sia/V3wa
7XvE3tnzRKT4TTGR+hNi6wq5JzxRdiImmxvAUSUczmv8nx6wG8m+KgNKjN2UOuMYuFHXfcz1aYFD
YKo8FIh4+zkZiugDy8b4Yhhz3oMGAxehKrn0jOnWUaM8oNWWP8dqe+xqJIaHJm6TL3RcWE/rVC4Q
CSlf3XmrKulErWRL05JhRIHV4qD3K8LFRIQTUt6DTm2ighi/alT9srz10g/CowXeKVIQJVU6JVg6
pEBLjkTH8V5Lu7k8GlwPPlaTRv6fJqDVuKOrAHHQaPSyJ3UcnDsKuqqLgqRcXhdsolo89VLkc9cX
oYw1T2JRfnObKwAbOLlBNDunv3kTU02a0qYOhbKMd4iWMBE3s/XOIlt/41wlN3A+GBk+EvVcPymI
qdsIiyZjKIt6CfdIdfsvI2YXXwu30jSKC1Irp0yK84MrKlbow5zOX4mODP191SnFsic0Un9mVjeP
6B1xe/TrdRSvGgYESuCqyrq8GaK4/5iTUHWOmB7Y9n0BUFx/APdSIiYXGawPlOfjB9pDaw1PsMU2
gwzsGgdln1fvswILVx/gHCnBeeZaGowo8j56nT3Jhjtgbm9Fg+Q9nC0bykOE4EcErWrQpjM4dO+M
A/ZO/qjSgOVDfsL9i+IeAihzGiyYGiIR7R0XXkiuVd7+KtIKZFWO+5S6K5A7vmjLosKCLLB29CdA
jE1geVi+1uwEauhAL32gzhmj7gOy0d5jOAIUGyZARZcu687yY6usv+VKj8ps6KGBS649Dk/WZDt3
Xg3lbZ/PVKLZc6yYsDbRQN6hMjR9Qb11Cha6qu3ALrkX7iMQ7Wa4rq1Dcriaqru0BEvk0/ijQUjF
FeKLGY+GFcy9SlqYdLJ6tEd7QNQzW1lD5y3FoF0Os/8X4UyjhzCo4sex6N3PU0+mij9TS80n0+TX
9U1UOJJHaS3RyxK3jYZCKccVB41D/xX9vTlSwzHS3x0sZff9nEf9fEiWrLOR8kzQeHEkwvpqpQ5m
3QOXiTzc4XiivUgwksFPC3LHB5Z2lz+LsZ9eCrxyinCJaG8I+sxbKRLOjbnvsLYYgwUK0PToaXH+
aTbi1DwgVWiswIadHjiTACVBDNhhdhWZo/AxSbbp1Cts8uaepdBvv6hLBys+ws7Wj5olInTkL+sg
PEpRB6/JsXYgUh/yoMRs4pWaY+buacOkpR5jMet7ms/eTOYbR1qkkcb6FEfO+q5rVfWLQMTRgVWI
sxTdkZd+sZQ6iwNr7roPuTbTXKTlAw/VRdSafHrelifkLfEPm+4JyTHDShTrqTH+FTtQVClVIb/a
0QOdejvT1vr6pYsLUbwYg73qOysb0VL3IjeCrJiWL7AKrA/Xt50LO4FscKG9BVkMMbZ+uu0YreAk
0LshJMM4vZu8KDkuUfXLpeHuhRzCLY3RWbqUsgKpPFkkpNTDYXs6XGzhhlwkxhBWkQ7egSqHpGYp
bU7+IR9CRDXtnn7P4lihWHv+t6lyxyeBKBNuZGq572122GwQNNEkuUJSvyCNASYbcIgSLQ8YSOJ9
Y75eH+4su/BnPPSuFFHY5IhnTueqNnMuFreMMPAASrnjOKFttY9sB21BV3otlkJqP6y7NKkhllBA
9SRc08JDd6ksTBEdA6cArxNWu1tENkxP9P5P+sE1czHhUVi31i2l7lmQLR/Z1GUKhnQy8p3NuRCt
izaAcVD8Oart9zY66Pcc9ZiODSA9ebQxiD0HulRm3OvZ0jzGKRWL669te+f78wiIw1BOOX96Rk7f
WoI1GOqKSfHLyZ7uxhqu8pTg+0T4VcOUbPSj05D+EJqdPRT0wgXXh/8T6/19Dv8ZnzSc7Pgic+pu
Yi/g4tWkOz0cRTIdwHXWqvWB6Zi/dLrPHhetMLCXi7P6a7Jo4l1irukeOPv4S80HQYukMRysRPPQ
Fo/kxjMPN7zrD7i9g/x5Pgl9J/tCKceVX9hfsaEaW1qfUXXggPTc0MwxUfFiDYuXOBkOSkv4qnXl
Lb3e9rOVg6JiNmWXOJ/QtgcVK3XRdhGigd5erM9Rg+4RD9Ux0Bt4KYtqr2BUAFtiypvcuINsw6I/
I8sQmCuIjpB5c+1rAccKp4U8nWtatXMyWGo4aIOfojBw4/58YSgaK6kBWwbFMlbf6ZtVQHRUi8mb
FVlvOb4z5aufzQiZgqkW5a11Jne6zTpjMNKPJqAP/n+zzlpNxqRFBltMdxYXBX8tK6zodchAqRi3
6UUMbiryIjywBxoNaRf00LhU0Y0HuTRrnZIOFTNmT879dNbYsuRaQq7dlw3hsY/zDN4FURJhN+da
5eH64r00GNoQ+nhI7Hm2tRmsxko8GoYyJrwaoArk3BHonY1S6T6VKjCj/n04uZXxLdNCzQXvdG5j
rVMvElPkt+iE/Ugp6i+lGvGZiLz//B+GosiCGJoXSdHmdCgh+iH2oj7ypTeNX5hOeQdxygwi3J72
/2EoKTJEJYHA0t4c2VE3QdSajciPZ5TsOxw2IYtmY/lbwWb5P7xB2NQkpWziA3Llp9OigtXT26JG
vkmkOQSVN6mAaGZddt66ZT/+h8XIiUk8QkaB5mLzdLjcaPnBJiXy9ULPHhN7ygnIhoog1uG+dv01
Xjqfdc3ipzKox+JJsPneU502I3x1Iz8zR8A8nIf9p8iylfdGo1Wva5S33U5dWvNJ8hDUvWJU1ntl
AZ/l53BQfw6pQ3+F3sTzjLUsCDd/sdGpDGsy/voPTypZrLLwyq6/7UK2RLQkDp43fDYlBAKncEv8
tkhwhliXmu/QmQwaSsoE+lGrAn6n7ysNlUEbKZR1w5OVziuoDUIdjGbKJmy7GIgx7Mxb2pYLZzef
NX8TqpK03cposA9Y1GqxaASIHTx1Qd49mJRfdoIushAdq4mr8mzsUO51Fnd/inLXX9Q2mOWwQAbG
zZYPnjflbb6MOC0nz8yw7K66ctiLQRlhTXEsRvP8VANTunFgXBxOomHotJGioc0WLkClrK7H1kkx
9F636OvLchkidfgfa7MaXp/cWZbqz+zkQI5LIp7w7/TjKFeKlZNaIvHswVwIhO5h7dnJ0ZvJM2P6
xf1XW6zhwzoWzefY8So87Ub7KMbVuVHBlp/h5uzCaRI1yf+p9dZms2s7HYwiWj78QfX1fozmaM9F
qrvxei+sJkM2cXFPsPhQ7c18iX3oJor0hAZBBOz5msTwUSfvnkoEzmvLOuxxVV6wdcLUL9UG5cbW
J3+97SRpn2bf46yii2qzPQC7HVwDPGKAtBVv6TX29mSJ6NYXWLNbrQUV0kpu1UEvHJDUvSwcRtjb
GXgzaK8hqVYHQZldi/Dl6+08KPD9DaPp9v53IQIBk0QZGDg1X8u2P1SwiXt8iUlAVn1NfWhE9ieT
rOa9MNUk1L18fjBnOHr9Aq8X7h6X7z4GAXZ9WV+YsalSN2B3I7AEcXK6qnEbbWt9RgycrpN26GsC
StuJix8DgdqtHV+umM1PaqoSGPWnkHrWBpLO3uIMBcGkqhc17coL+UFb6Q9Vmhd3Y9m1X4q89+TB
WulHA4/boyka6eZmRd+HVlOe5z6mX+/6C7iwi5Bh4Ri3UQDQa7w5YmkcQ62G5g/P5vTVAH9MoShx
Q7scs0PtdfN/eN+opFUKCST2zwLqFcJPMTV6GsygbLEdjZqG/RniqA+b9Fbp4tLcoLAgOrMo6KIQ
Pv1xcWkEm4fNczDXncrNdfYePKQdx7pCs+ILo7+Fwr50fUMyghQKlATl3G0chtBCKa0absBkwFcY
e8ByTqerQWRFh1Uoz6XI7MDJpuIYE4AA+FP1505I9mE6tveZYfQot5oobCfz6/Xf+dJC5x5DZh/F
n1Rrnb6LbDGaBVV5GtQqSMdstT+LVsd9gmzpjZ9YfjLbZY7Wj2jNdiggbFPJCvKB1SHPGVAofLaT
vvzRo4YhoVD3D6T87BfL6VGdO0rx9p+nSPcNKR5PhooInE6niO7OjKKoigMIky19CpB16i6tg9Kg
OPAfhqJegzqAgidv9XSoPhm8oW/aOKjHaj1YY1m/sRMMhXIancPrQ1047dDpUnynymlKrNzpUEuE
jLCUs3Ihjj0aSWw8Ir1P/v1qBF8GnaesP1Hz20yIZGNStCRoKSuO8RQ2YvDaMJuakpUJMfL6lC58
l3yWsk5MQZHE5uaYwQAFumtK5KJoq/XglSMnGk2j6S5tvVEEkWL2N1b/pRGJGXQ49cCLyMOdvkSa
NUu9MtjmqRbD/W3Q2GCY8JpQoH6TydrLv0+QS5/HGcoPRsbxdDgRq+vYOlhBYB2pBH2LNwr7UE/d
LHE/5p2b3nihFz5uqkKuSv1dpdHA3ESeK0TLCKF8HNDObgZ5RAbGxtF1r8Ug8K5P7eJQiCGo2tBj
jWLldGpVa0TuaNokyNpmDaA2CB9tvPUScTj9+0fGGqEoRSOf9ICQX8ZfuSYHAIsyVUYRDAYk9zga
lDsVgM0+iXXj3/M8EnSIwJSefWmheDpUmwLvp3OmCJap7Z4NNCz3Y+JOD9mKoOCfX6Dk73CpJfHN
2bTZpSBGlQLBXR7oSUNbdC4pg6T+MavMx3G+8Qrlc2/2Yvr/SfBIIwn+ZXMCwrR3kRHBiMottf1k
9kb7hjLKrS1K/ilnoyDiJquNPuKsYp626aDqqciDLqrLw4Il9c5tHWc/ARoO3BoTakdoq5/ncwkG
0bnVe3nh43bltwbIgbVPo8jmx+PnbDxIWOC7k+kg1PVliNLyQzvM/bGes+jGWjkjm3ATwuAKZg/D
ceEzZZz317oEQoZ7nNZmQV4Kggu7p9hCG3k0BXPklY89+cQ7aQofDmbaPqNfqd53VD8esDyEE0aN
3PhuWlP68/q6uvBTk837Y/1JUu/s9NMq3YM6X2fBmo4qQlJFfLSSvHy6PsqFw/3/fTgIFVw2ms1O
Ey0EUcOsQbWLICVD/4H1sde5lES7Zs0xwJkc+409EdG4s0NB6/roFzYf8mhsBvixkA3ehhYYuS4N
ZMoiAAWd/cZjNH6Ip9a+T93q8/WRLs3TRJMngxgsN7fbnD5g9sAPnQdeJex77iXSmUFTQ3L2Rji1
w/AQ0TxyIAgw766PfGE1S80NF3rSLQhR5Dv4a3UNXaI28F2KAMhg+trDFg8npO8SaN92dwNtpjc2
pEtTJeNMeocZAMeU//2vAUGf2e06pUWQI/XbA2QYd9RBwawlBaKtrHVfonEFXm/G9ct/mCqsDgng
haJrbY5JLjupyCBzBuYISQeF//Sxc5dvi4r5n1t5tyigl1aPbLHiQsMass4mukAsMeFlBIBQqi+z
sGKfdDP61aS/xRy79CNSdEM2ydGFRG1znjSVWLxqVQuwsJV9xKlK+171Rfl21DTSFnbhfbv+Js8/
frJs4BM0kpbsStumqZSW627M8WuyU1T8DbiBJ2jq5o2P//wFno6y+fjLEohRXXi4QumFBjWqIrem
Vf3bmb7q8PqEzl8ggRPhLicKPxS649NFqSkCOF2xVqj8E+c9PejflLW27+BRWG+KatRvfAPnJxjD
UYUgwralpeFmOHOiUzNXaVUHr1vsay6p2I3pdvOkzqvwzV6hdmph3BA4c0wh3RF5Km48wsUZe+QG
6G7R+fA3gRVe81mvOk0V2AP0cloPzeYDdf3hPsJqDXgpF6Z/3k0d1aFcIGsvqgoc7/Qdj5VJnQV/
jEClmgbhI9XACyceBSgzfnP957y0chjMIuAni+xum6I6sxHkdxBbJMPYU2emXvGo8w6lKbbl3ai0
X/oYgDDIy4yNaHPbtINVVe/G3lQFk7km76gHYc4Wz+mtMED+IKdRj5yRjOPYvSjbbb6GHDkHrm5d
FaRtZ5Kbsscdvkg25elVDzJj9vbLohchXRvLwYX3H6Z0sf++/l7P925OAep4SMZJVBL9nP6EqpOD
Nnb1MhjrkW75iZtUBfX16Bhp5oPUXI4s+iUA1jDeSMJeWq5IXTGfIH0k2ZmnI7cr+nQ6ybG5yV2g
MNnyWlj6iF1imtk+hmm3pBtyMW7fNv2DVJyIMmXj6ul4WUFTTAwHm8W6/sIgCIZRjSYJo67egfFE
jRKuSPKP7XUehFtWEBk7XQN0uP0m65hbcIFXTeChl0JUQziVZyimzNLKH4dByw956qWfNPyt/j3/
62iAs7j70IUg07Gn863SpqdEtFSB0gyJbyjYWC2JYQf9snhBUVm1b9vZ8vX6crqQ5OcwptIuqR70
pWzr3ThINfYo7adJzmLhCLWtMP20sI1vbBFxH2JYaldHbBTNfiecaJYArRFz0HWcjR9NB6djf/2J
LmwcyEHob6cjC5nKVjVTEQQOmarVATxnbdfmznoPnjfySwR/r9eHujh59NWWxNFj96dulpjVxJ1l
dhnywNyegiaTlnoJ/hzYkWPc+NRZ6fhQT8n6Gf4LURgXxvFlseLh0JqZd2NvvqCFoeuAWhJzp/qA
GPf091+gfZFGK7OgdBJcx/q1/EofRv00a1F650bzRNTtlkercTH/xCV0L+Bp3XiICxupvOHQnkSS
S8ZNp89A45OxKgrPgFpg2sXFaOxIM9yIdy/NFH9hBpJGZxwOm+sbu2WpRDnX/JjgT31sE2t6NN3F
s3agQnjPxMk4cVgEouJBsdPkEya2AgM7cge3kJsXwgBKzYhO5YuXTcunE54zBUlgHefBqnXN/TDp
7l2uldN9VS8kq4zIuK+lHTzt3cNHpIHLje3mfLEjhqMgTEGEEIB0zunwS4qXYTNqnr8uZefrZUzy
38A/bBwUEVxf7OfbKUNx9eRTl/QeZ3P2A3Vp5pTGXl/YuedPqLE/jQ2+v1GLJhk0gPXZnG31JvD2
/Mwkn6OT2iZ5JPt4NmdmXwttdii6+JXW63cdfgoB/s3VIx0PE2rImq1ttfX3lgdWZ3LrN9rclTcW
9dlvzIu1ZVmNkxMxyJYzRnNyh1cQho+LliIrA0iX0NmV1qjI1VFxdrhOW+9oVU97EvVirkLSr8Xx
H98+zyDp9uioLEQb21ZIWGNoBNH2+Csq3Pt86euDY7YZHY6K8zINhbfzoOjd+NDOTuw/g1KXBejm
GrQbnK6uTqNHaGyayTeVutlZdjLcRY05hN1SflbiaDxcn+N5mkSO55GXNKErWJSXTseb82407AV3
I6UovU91YTf3wku6+2Zd8T6yhvWu9+zpnoDBeSuGLHrJ6Ki5G3pveIAIZHxr4365hcU8i5dkPhFh
HSV6GbdsRZFsJ3lt4DboF7Xi7qu6AeMaV70P0R6mj5dPPnR5y9fHzrzxOs6+bTky/c+063O9IM4/
fRvWCg5pQCGATtqLw1a0IrATI8PoC5Oi62/+4iRlgpbAjNh+m0EoqRCbXRSNvoMc+ilFFbCjjU27
E2XW7CfPU7BabPG3ptp7Iya+OLKEH8jkMDHLZpKejau01zBJ1xpNjqS51R6xMqh+LPpaH2rNFS8J
/uxA/EvVuBH1X3rB8rd1cc7FuMfaHCN61/TCrhmb+AUFdJ0axs9hyahe16aX36r0ne2fXEo5IID6
0TWNOHGzVcfglSu830bfLRtcWcYEISbcbZoxp2461EbZvuDLIYp/3bblsMQm3Dwo05OuOF1FtK1A
tpvz0Uegvx4iY7Lv9GrWaBBc05AGtMRXSry6/nk96Zz/snZNZwi2LaeDNsNAmGxDVO1ykfk5pIkA
O1pj11oRuON0jH4ZzhQf+zW7RWm+8JvqMqEhFSdcUrf7JCVybYQ1D8u1UoH10p/x7EJN+a01mn5j
6V7YHcnlyuZF5B6kbeSj/JUFy+kQ6ol2gWmZHXSCcUicoBNN91AMhvmIGan4eP2tXlpBdJjJDhgk
4UQ+pwPqeuxGddeOfuQkZhhnS3EsDK9EhF7RZSgi06f3pfrXezjr54/agRQYO8R2T2Y/dmHz81Nm
dTLvo/F/nJ1Hr+S2EoV/kQDlsJVaun3j5OSNMMnKkaLSr3+fZuVWN64wD17YcGKLLBYrnDpHRzOv
Fcmjohtp9Pr33To7OrEac9oW+ln7Jp/KdtpcxDHoO1ndZXmvPrtTXwWQmh1pdP/Zq4vkcPssj1yc
Si2t0n1VehBWwdOdjIGSa/INjN45qFneFMa6Jg3epsyg1hAtpiZtv2MQ95uHvs979PbQ7M2TXL5o
jHW5wM5R8zx18Vy+NSDXs4J6UlPnYSiFA19SGZtfPULyZ0Ruk386MsY5EANdBnhRB3i6X9++G/bI
/B0TpwSk5J57d6YVolXTEWUvV+bmkzQGcSe8sQiF5olHYOFHXfsrLQK6X+SbVL9AdnPT91hLW1uS
1egIOXvQFK4vksFJf1M0Ky0fHegpeViHqfjmsJPrGcL4qnqXI3U0nSieznog0VJ8Cx9L5fmWXlc6
RU5jWGDrm+f4HKPdp/rwzY8fylGbDqLmWzuFR6Q0wP3FE+8dv+eVzKIqc0DC5hS84lnyq5dWN7xB
RylFAgxpGOfgid387M7gNrumRk+uSMy+/ab/eAtNumkPBeIcWO3Svks878egN/q3103g1iKoHVCR
hx7CodZyuQhUTJk2CJ2QIS0lHI+mHfZtXYSvr3LDD1H1BN8GkmFjINuFaWvbupk6KMSi2rieOdLx
3kRxiGg4WVCTbryNgP6ITOKGczBo4FAOhOsXyMZu0RyeR69aicOKvq//HZc1XaNYYe6xyGFSObhK
t74QEJ1DQKLBPbLHmKvjKow8IeJv26yEJnMx23cD/PxfegOwZq7mfeT2if3u9X29EQtRTwbTTkMZ
8Yo96S9EmIjRMU4SzI06DOgO25vWjS7DUU6VDpbWKp5Us8iey2FSDs701vaC4gO+uJG60G+8tBzQ
epkGqc8UbF3BUPaLmtzR8xCrXxatMh08KrfsFAPlUznO6/GMWvUQUIfDP3Dq2v7Gmes6ykT2UcXx
1kfBr4skmAa8FyGXy49aPa/rLfrxQTs2S2QnrXgc59Z4KLPEOZqBvrUWCld0pcCo0RPYDvc/93vm
dVYXCcxZUuM6WelMuCM0tX/Ki14chFc319okRaBIg7d4z1dcI4AFrtHbHK+S3cWYR7DQ6X1AqTU/
uAk3Top0DKdN93bDXu6unZzWqWtJtQNDXb070ZrxI7IU7YE93HDIFBBdXBY8ityA7Vf8Z/MMsx6M
apmwvi6lkzG1GmztpjVUKGSkTfewlLZ9EPxf1+6QigMPTIQKqR218N0jQOmk40lyx0Bd2kwJud3q
b0amzGcYKpd/hzwGX6HlogVl4c2VeiqypLpTO0XoTMM1Q3nwPtw40y37ZdBk86wElpdbkFYJQKs6
x3VTRvFzZKTBBsjmbtKd9ODTbywFcouXj6SLwri9O9N8mvWcOgdjvNBA31lisD9Bm28wKleUB0vd
cGkWVTpzk3PRN3jT5VfBQTDJXppjAITfjDxZ/Ro0a3pRHH1+Y62FenYZiQ9gszTevu5Lb30j7y1I
bJsBTta+XDgb2MbY4Bsta0lfEli0CCcyNJx8tTKWv+1yUpchnwH5TTMO/vud84RyNzPgqpqC2hHF
pyJnTlZVDOsJmG5+//p33bgpm6gQQStlGfBpu6XMzrJbdYSfdy2U6WURmh79QY8KLPxk9NMRLu3G
S8h6EJvh2PCge0qNwtPRmNEsybsgxyihQubD2vLJ1lLj7JTefI8sahe9/o3bzduFSrg1zo5wCSDX
Hnhqo9ckSmS9gsUyi8pHgsYWvrl49kuyMvniN8ZYfUEd3LJRN+yajzpUf0fqbjfsh2ob0BFuyia2
tXPn0os1RvfY58Qqqp+pqRTvF9Vbnm0UO48C91t7vIHxGBnchln3iaTdW7AOm7Ayx+6i30tjtkJG
pMbn3KmXE8NO5CSgVw4c+61N/u+iO0MatFxbE5sEqLVraFJWZ7kv14Qp47Rw/NjLs0dG1n/BKLeJ
9/w/LxiNUPqtdK5RhrxKZQvVEum2uiyQEmomrY2MuVEQFqnFgTXdOknURulKkDXztOxOsjeThFoS
uzun43LWavKukikUhvht7WCpK+JCMiKQ0iRfGxCH/sfO6zR6UvfDbMrAGW0Rrn2bP64KQoi9lhb/
NI4hRt/Lu+59J/XAyuVZthVkTpXZZ8wwoHG0Be9E0Kv9SzRIAZBzS+t7KtWjivZ2uPsbxijeNnG0
zXPau7fPhd/dBsY9BtSMlV/OnKL8VRdq914gHoZCSqZ9eP1K3zgEpiVwWRwEW7MPI8CM10ORc52Y
TIOX3y3Fc0VNOXL6ZP3yfyzFbNMGTaIls1chMSbqfT1ygUGR98p7lD3BQRVLhd/qRuMgkbzxvPG4
gNxnFwmQ9ik37YKuqq1FBvA5bQN3NBwF9/yjROQ9ShCPObeAKf0ePcPw9a+8EZexMlEZGSXwyT18
R18EBW/kpYPSsJVzXNQoBjNAcOAkrjttgCKoKWxwDzrbxJqXz2jXkmmsJgatVHr1YPfFW8fppnBy
EyVEMSh+P40wdM0q805Ja9a+4tTewYt303Rg7ccN09elgnr5E7zFMAUbwWugcmvNxDVPikuKC25w
Ob2+qTeX2mr86DYwwK3uvlYkKmNSuYuVeot7RoisOKGbgA6Fbv41OGHbWNr0TBERfjKBePlVrpqU
6UpTMPBaJw6zkXLRkOrJXZIiwjGQPyO91hyN0lxPkP5ZFWA0AhxUm/ZJNLKZapXWBmQzMkFZrHKK
MMmgC3EbTT/TPHaWCKadLkLNaqMuauDkRwd7fIrVcooMPZ/uRgVi4pOTyDQswXGcatAFRxS627fv
vNMWmG8dJ/7Exbrcm653kzwpNW4V5DNvZLbkPBMNklKrk39oS9c72XQaz6+f/Y33kC4fCRURHPdp
jxYx4UkASoWZoR883jNv0n8r8nV5Vtc1vxtlVVi+Hsv4Ke+hEUDWSzcOjO/WV3PLNtQ6wiFXWMM5
HyjrpEQ9hjK7d6Vw58c+IcdDPBL1biU1glVXygNMzi03stkBTAXUpLDFy63OBl3oDeV5RGQb9zlR
JhXmG5SvX9/bW/eKnjvVos2TUJ+8XGU29XZC0VGCWockTWvr+mdXid9x3g0HieSfCtfedqCPQgOR
us1GwXi5lISFLWEwTwatiF30rSflDfLtX217qF90JanpXZr6SU2UJYgBWj6McOdDw9uZTzVi2t/+
j+/eMIJboYz+yy70aNBAGwt9ex6seIiMQfkxlub4kQZIc9CLuGE8PEEWZChUWgEh765MLQqd2Dwe
gsJr0GMUsIDe13qOYFxWeOubrG+Md0PcHIHJbhzshqKnBrhJurLy5W6vuSfHZkX/baY8948Wd64/
W4P9Zq7mw+n3W59owOW9YQAAH+4x+2meMlsLJVawStWM2jadP0FmQmFCn2y5Dbk6J6erRQwNlBgQ
9FhjNyoyp7sHf17fIfSzzL5b57kZjqb07r2MDtQJJV8lnCxIaf/e5IHXEQzSuyWv36Ml2lJDS3vy
IBxNKcKWXpqdyjzOn+yxP5qNunUIJv6CKtefJv3uDs/K0kilg0Fs7Riay+Y2/pEiH/loO41zYGY3
3MWW424RAUZ9xejbZ5lSJSxH14Qdg+CsCrV40D++fm32J80rT3GH0JR0k/kaY2dViz7MKslHFYKC
TiH4Ttdg00M6152O4tow61/L3Dhqz+5DYhblSSTLhbKJJpu+WxSkfNyO3dyEiktHQm9aKyy41hEz
oPrntJusAwO58ZGstxXQtwl5dT/6L6VJrpNAn1fXyXrX2gZcr/YiQyMXw70Tjzak5tXR3MtV0Wv7
yq2Kt7W9GPHZT/coFCRps8GMrQzK4ITc7OnfxexK6+QUk1IgC1gXDwt4C6R1jXEoP7lOWndn9O7s
r6Iwp7+FMG+/h4QA9iRoIjCs3a4LtbLrxc760FG89HO3CpSuUD09DZlYw76Zj9jD9neF9TbqbJ0m
CR1G5kovHRYAk1rJHSAsetvk77sOIShEx7wnlMaOJuyukkHWIuUkB9kIelAL2SzuP0XNrE2dyZD5
FELba5xRYyrvW/5dJnvxCKNVDWHZZUo0DLmGDkNSnoxS6z5A+wbeJncoHze1vUSdrU80zkFdn+yl
ryJVHyz39PqFuwrzt59KK4yKCdEP5rjLByUNK8uiTBemQJ0+V86QvGnLevlottnq+MqUTN+6JlXD
lKrWB3z+cC5kPBzciD+r/Pft3n4F+0T/CtfCPdwZQ8zvsmsnG0O4yYvizhzspPpYJYa6hCXaluLU
0XP/kGpC2ifGP5it0dqi+iSNVfsCTomIrENv82VCqPZnTv/wYc3NyUHhuISUu5ma8QuwtviDGWvr
33ss2vHgAEnGtgmOXYDTZElW22Id4LeYnUeJgmc4jNn4qLZ1G+ZoGT+sa1GFr5/a3hmzXTy7kATB
L7xNkO+2S0kYC3QHRDwcNwf9b9X956ZNjEOq8e1O7I4FH7xNGUBxztTPzjjQi8pBA26Sdo00liif
3fpbL/TkxRWTib4oON8zo51DVKZmB1yI4dinWIvr/2OPgUmSCeIzwdDsnjmvgtrXclsZdh6STuak
ao/9mvYnaCnyJxpVvzQYCw/y3+tHAVJbJrqg9GYkB9D65RVGnMrzqB3LMKtzwBYyXX5ka2y4ASy3
JEBpbBzFr9v/8XKzSTtxuxTFGOCGZ+JyxZxGhwTGC73hnJUaqJnOvEvTtZEntjR9q6UuSn9roeuU
QQcrgwncTLWXDob9f5RCar9fN7EbjoFZZGBhvIiAyq/IF2BPruIORF7oJmn6fUlwEcY0VGdlchGm
E1I/1bVKpbJQi5OFSgei7WZyEEX/gZjs9wQKxm0YBHQgSKbLPfGY8BaLYk2h1Ayhhe2KsDFY19p7
pCYMAA+aBH6IK0SnQBnc9++6dVkqv1lc852TWPri6+AYY1/t+/5bbM9dGeZaq8ynGb7mb9AMJalv
j0V/X2SyhMKPUZ0Cjt9UF/cH23nDnrZsCwzpJohw1VceIWDOkpECCkLrFepGqzhXLqIk8Eoa7N2i
zbjYPr8vYGsPGyXT4B5SKCP56MTD8a4yUwTIv7l3qNM9ZKnahupotOfXf+V2n3fbTePEBRC3uZWr
gc12mMshreQcWnCWIm1Rpv5QEyZ3yIW+RyF5fjvWUr2v0H0M9THvD+75zeUBlqiQ2NA12nenUsfO
Z6TwltBOx2H2x9wAcwsNihM/VQ4YzEAwGbyg7Vlak1+bMyqYyG7GykHn6k8tZL8NjJOB1SNc2LpX
l1a3WtCI8XfHkFeodZ9FvebpE7Q9UnuDCify6wm8OG9jSOy/tUqaKi+WPo0NkUvlPXj1UBdn0JpG
zilPcvEL0x3XsNRWRmC7pYO5YNRg8/U9pfb6YIbmDgKXGOGl0wTdKEmLkinfayOHyr9WOyLSuTYr
ZEbjBkJ/bVLyc1cVrumXY8opzHLU4Ny00keSd2kBUSbhO+VJl5z11RExRECLOwSOl+T3fVnnwMVS
Nfb8pkhX8TAOtvjuDnP7uY9H831ip0XxaYrN4r6jDdX59kJY7Oql2d4ttEyeKG7XXgCLgfrP65Z3
HZ2RuFPLVP80QiEQu9zyEYiHXY7U2qS9ZE+1CWVt2QiMXG/q6PWlrgoFAHqJhEEJbmJmW3nxcq3J
Wz11VDehOk/vzBRsKxS8pxapOtgEc1PvwxRW5+pFUxIoMXkFJOOu7bw6PzXRd+o9pSKRfsQUkWp4
/afdcBJkVgy5bryOoO13vwxZRtkJoQ+hXDPlm5XG9Qk15u7HNIovlC3X0+vL3YhT6b+4GzJ149i5
aj+NXazKod64tRND6ZB1TTIMNp5UJ0eqdyxl5JRqYzzEwwC5h8d70J+gLym1aJ7EWIUe0tjAS8cR
BdBmslOFuW6j/4hDFePbjWvr7cgIsnnws69tBWwOSCBuJhOzeKvL83O8bLK9ci2QV4Bz0s8H2pOy
n6bHVqSx/feLsdQ2vLbFqAQgl4sJ3patidSEmtY5D97K8KPrwOCSICdysNSNJ5dHjiB4c4CUOfZA
Eq8nc0OBfg0bKx2fVk1rvyg08iOzBMDiDyx7nggzI91WIaRMs/QT5Rn3wAavs1NECugub1JDZEpX
pLKxp6MI5K2hRXT9E/Es5+PsNZAo9mnrhAqqpCOit1bjHLw9f674hdeFrZX6An3frcbATNnlTqeQ
eo5xl5P8zUs6PMhEVV96sRbFs1XNahulvWjzuxQa6m95Ohrf6rHOP1pgH4s7atTub4Rt0rdtQSgX
WQUDh7zx6FD6uWy72S/7TEh/dJYFmd4YR64YSI/4CzXD2B8Yqmj9Za2sOJCNiSqvHUvrp6kM7tem
XxJ5alEcXB+ySp3f94zCzAFdiRbkL7/st90LZ/RnsDij7yCnUtwL4aSfDq7qVSi+ZUYMBZAvUyO2
9zoLPQWKMWtcSlgpSSvlYR1ecLXttUeRp1kcAqKpz6qr9TwRZvuQw7KRPpoIkX19/YdcmQenxAGB
UdtILSh0XZ4SypPpBkFaw40OvfDRSW7v+0FoTVhMEuwOXaMkckfFVg9ux5bT7M1j49AAUsJOcA92
C9dWTOZuquGsT2n9MMd6z7OGYjhixtIqPrWpnScUs11tQlp3Xg6++8rp8N0bnASKKtg1Se8vly8S
ZaaTK0g8y5IH17Xmj3mda9HqwgD++hbf+FIKYNx1LgOV3T0eyKJtrSOVuoaJm2BZaY8GkJ/Y8xSC
I7WfQCTKcPFQ7/bSODnIxP+QG+22mR4RUGywiNSK9mNlWQaoo01aLbSoiW2aKVODKIFXdk+Qv9Xu
aUY2hzlTN7bOADVgeDSnGtL62snz9MxDA9E3WYw6349xMj2a6sL8DsIGOvNKsxmPvt2XJtSkXuye
lpQp9pPu5FAyOlqjnga10ZfQbSa9Ddahad+s+mL9k9Wpidqc1iX/tvHIAFrHvqB71Vfi6JLdOORt
gAAoy7b/FCAvD9kCjGDI2NJCz5VT+6AqmvZrNpy0f5FpArGgVzVNEsWWs/4Ya2/Vn4fEoGbjqc7c
hn23OHeVAHUQuLTwzzPxaRz0sAPUf+uiuXqMkNMxYjAMKPsuN6XCW8eLsYkkiHSAfR1GB5QghevO
z5DS29NdMkqA7K6+xtnBLbwOnlgbXBWMI8RPNOh2sfE0OzVeetBDbaqVFRRB5n4ax2H5V2oSv1hk
cP+7JqIFSKM5LxRzRRtYo118MwuEjizIEQ5uy/WryS+CwQYoCSglLHbnGFwjaXJXxWINRFTeN/W4
3K+8FPoJTJ13JnFsHgYihtNat8U7b2TefhVEeQdn8qe9tLs4QEC5O+TwG3XYLoLVit5lMxY1LBA3
VR5aVR0yoJPG2J4gbol/tk4SMw1qIVE81r1VnNMB5U1fla1ofCVOYcaIdeH4RleZatDTkTcPfuJV
dGmQ20GjCXXLhjjaN1d1aWdu1ThmCHec+dIgRQ5qLdfey26tP5Vwd/543Y/dWA/wAEPpG9qeAHN3
mwqUL+HMHo3Q7cy4ppsp4sdcUZgLSMZ0YSSa6tbBJ167TtCNFKy2c4AqZu86p8bK0mQuzLCXGjP4
wssKUH/gxn1jQaQ6zxdEWPJ4jVy0nNe/LRnhMDkVAHNbfg+976X36ArZAueyzLCVkzwN5hB/F+TQ
JZFFyVjSnOmrcWD81w5L26bPt46JA83aHj82rt5kmF1ihTNiHw+U8mR9aspeeeztjJm6vz5PSpzQ
nmxdVlol+/NsdASJ5orFXEldWgDaGssSoYGs+oUQVnuAsNmbDyxuvPQbnQvnCKp6t52ek8yazLok
yi1Dee9NWvyAEvYiTtoUWw8pan5H1rOPbf6syCwiE2rbE79H/jG3hfe0VCXEZdtPTA4OUTZ0zTt1
zNUT459NIFx5NN1ApR27+K/n2JYF/7cxR9HJg1Hh0m5GvY6dOU/csMtm/YUo1mujcu7mr5pE/M9v
vcH4Zaqxkgdd21CcKRDvefCQvxl8Jjc3nAB59VtImDPwTrYA7iqHptiawOk7wX9AGl8bVhssYkne
d6lRf7DRRcp9FR2IX5OQ9RTFTdIW/lin4vuQqfJLNQ+QAarWajs+vlMmQaIIJryXIUMIu6EK+bK6
Tfd7rUoIU4CEwN+Gtpb6IPJZPuh156jU1bL0nzRDSAnRmHZcfFU0Tht4C2xmeaOg3GG6Isl9V2nX
kaYtbEX8tRi/JwgZ95tQUDKiO6LU/K+Q+/2NlUi4HFaC6yBrkBxamsEogtQcmt9FCk2+n+NFgVzF
y5yHRZrz4X2vxBDbd0J56yF4k4bx4uRPizUmazBl9XDvqZx1CEWFVwW2YuQ/SRC0wkdEY4n92bP7
TzFRXxPGnQ7VlWYhOuIj60PdbpJG8ayoGZLWjTGlkpkvYNB+JipUFIXWJ7q/CEWsL2uc5Gsg4YYg
SzANpfcTSpVPPf/sXVwlHfSm+qgkwVzXW7RXZd1CgtUZ78AyDHY0Nu342xYuwdicm+Jrgw7N72Fs
yF5Iel10/Iak+apX/VLD6bJ0j83QxPAjgOhwfTvX0n9JKrT6lM92y+iVhFgYKd3YFf5SmWt76siZ
JTzdhfPFkaqWnPNazc+x7kw1U++o9/lEGS3Kmb1Kfo9XAZNjNc1QB7zy8+LTn00f6IwkBqvRMvSr
wlOszwtKQBD+j/Rm/DKb69L3Eo/eIkjAIbk3pGbD0+wpvYO82zg7QWtVy69VjXv+9rImpl9XWfks
kaj9KCE5+jePY+uXizhWGYC9o+RmF9l8wjOO6RNV3OKf3Cq4uRAw2AuYoTSzfb1q7Z9M1WRquOij
89Q1Xv6DjfM6VKIz/PLr7vEKYrXx+gDqopPMhCaP0K5UILcGRj55VaRL2pcQnNsC/c50JFvJRr0F
Gd5DxRGS+7b/qpAMpTxFS/Vz7MbEOZliqt5CjohwydI27rltN0nO1HVX21/GWv9byhh+LIy71PdJ
psj3901oqxBVZkCoHNEA1IKGIYAoQwrzuyyzL2NqfuUj1Y+vb9Af4qZLR4cbZ8RJ3waSqaDuNqhx
FXxL27eRakvT9WGtbs5z0alN2OaCJL1PNbsOdCSFqtBU6hH9PaWal1OtD8IKxLINoqeJU35EY6vW
fXsa7PiN3Y323RTPuEeXzi46iGgOfMrQRoXgbIYjgzzDpoPoIsH3Nkvtbng2Fm+ljzE3/Uk4BPPv
ZZMa2Rs9NRaUzU3Q/HOaIS1eKQCXsMnicwaf0G/IvKwvFpJk2SmD8WZ5KPSy/b7SjpKnNBmo0Dvu
QGFXHVP6N26e1C+ZMg8/qnVMlIjCAoV+NdeGjwjgmuVdzRa/t8utXuFpRSXuY1E7X3jsp/HBQtht
CiTt129yGqmgQQOdPXsmao5cx6r+t09TlUIyDH0txV6Yf0RXN9QNUTi/qxBMg4FkWlOqeE4pm6Ds
EDULuMXj13bWZuYwDSSA7rXelik6wKURUOr0yk/D2jfF3YR4XucPWszoy4EFXL10Nm28DeAH/xRT
/9tL+J++uLWYSz3Rqd06hWq0ahWtLEFL3Br0IuhVRNHK2ez/MkbieWUbtl7p1l4GanC5KBBSYUB/
k0Wq0bR3rqCz4C7KggiyOn97/fs2A740cJN2KNURSPXIkfYBRJ8kRZmkkFwWXa/QsDGt8Ulp7e5g
6ORGnEJbUidmMCDN4PJefpFLs2i1yyGJDFAMWqgkRfwGxIPTBXYJdmZcuuwNolNHEJIbcQqT0+QQ
JJ3IHO/TTiBICr2bLI2GETSdmqzauVqk8UIhRrzocWodedQ/vFW7/YR2BQ0JhMnoQ1o7h+EY3VIn
phGH4O0d8UOu8/CN6lvbhx4SPN6ji5LUuTJqcG994zZfhzEWBPxab2jB0MVx+dkBqGQFFc2bl6L2
9OFsNV7XBWPMFNRJT4TSMpataZ80D5KoQNBP/JkBuGiiGkk0aoJAEFwUQ1sLNqNMoeC11IXxqHA1
Rj+p1+UN5WGz971YN+rIXSz1KS3a0aUvVcJ6paBRr5w6taojYv8196sKyiC0G1Hu4/lVNTsw8tL4
JBWdjDktB/nFLpY59ptOcZQTvcSWhqE6DgNtwKTQw3JOTDS+lrb9IC1kJe7mbPDWiNFliIC0pdV+
tI3Tp/5cMjvGv5c7SCvGRiZOqtkxypfntUMokFTJY1+g4QcHeWrXftvo9UsMAfR4UnEjVtDU1ZqH
tD6m5Y4H0/vVe3RG/NWiCxIgL1H8XNSyfi5bT5Xn1++Qfm3dFDoZpeQlpRZDqnpp3U5nzbGmjkW0
GqluBXiM/CPkRJBIJ9bYhqVVQscvYzxq2mj3YpVK4Mki3mhaXCunwDSpKxuYDb/r2ljunKWdvlo8
+PfVkC0fjNh0Hj23XyhFqQ1s/8sKWJQptKBOkjqAGGt+KROL8Zuqj1Epb2T0+vf9QYRcGjWvID0F
gDW0vMgTL7+vr1bDHcDOR0aup4iFJbpBhqGawo/tDtHIce4cOE/G8oy/NHRfm23rU4P0Z32np/Zs
BB1ix/8MZTm0T6PR69XLvD0JoLYI88nIxsZ6jie96AMMj1jHWBBB8vUCRs6I8xoJp9W4bt54YzI8
e2mxTCe3NfIlqGbHTbjXivN76EvlbeX19i/DrtrmIFK6diSWg4/El2wTwEwZXO7APFaGU8MKEllz
Uz8s61xArEAFuYai8Y66XnLwAly7ZdZDxgAvAkXCFcZpnMp+HNuuiPQqTbXninBYPHtlud69frT7
bJyYCrdIiZrFqADtSR4tLZnWGhuMxlzzmOHqm6hUe/Fm6WGK+OulNsz6hhjZALF7LkckPSnPWXMZ
CSZc76w1RulX2O5b6jDKAfLzqiTMZwHg3go51PxpiO+em1hPFqdysyyKTdClj7W004eE7r/3Mo0z
fRcbn0piMaAz7ObSJosrs3ablbcW1S9WOz97vIHlS5y7KwS61mC8ZdxU4oUlULgTltKnD8MA+P/U
KxpCJvZo/Tvqnux9V2Om+kQdR37uLBMlTLSv6ewsNKSHQLVE/wltH8NG3J7C51Ms7OyIB/jaVmGO
tv80ZUFr0gC8tNVOadAZbYcqUlTkQYJx8qT3IXYU5VEpezJwxR0n6+Bwr+g1KM5t/UaYDOmI0Ynb
DO0/cVJWlZoqpqmOcqXwPF8Mln4ncmE9VlJRH4xCWGf4z1CsSGz521SSZQl6N+uZA6qts1dq8M86
RfPc16sumaO2Sfa8qkQRVlNl7evCSA6c9rXPZu4NKTnCO0YZjX2MlRpmZq+jW0acnXM3Mc/gE4We
2s6iJez01SP8IMOBI72+bZC4QHq50W3yxz6DiVu3qAhx+2iCFiuHrMCyPtVOCSKsPaRD296cS5/N
6AJslyDBXJz2np/BHNXSGhvRROvaeiERZeihLVC5uUW0VXkvDQwAkB0Z6kFAefWN9IH5MsbnLAg+
qbxfGsJi47Xaeeoi1Fk/UV/IqeqbhRkto9G9f92jXBk6S9HttRzUfZgu3jMLKC5E7fS42mhNl+K3
UUFqRjGp+kHvn+qMk6xHeLd9RxNYF2we9Jk2NnHoPXavgIlLdnvBJCCiTWA740psUORZ+9yKbrqr
LA0h6TQd+Oc8GA+0HGuUuxT3wLtdtQ/4GTAEwrpBCRXcxR50VJVjK50q7aM0z5SfELZC7eMqdrhA
5DBRI5vMR7PJFSOYF7f0pQocanHr9uDKX+8+nT7uDdA/uBCu4GELzR4VllwZqaW2PMveW09snnuv
lQmDOaqqgPp7/byvTBpzJimAXpF3cTPuS9PSRtTA4ywTUVw067nUKWwiEp7fQSS5PlteNZ9qWa8B
LbqjyaNro97IcP5AfagBgD6+XHmEI6tf20FEmS0L6MhY+6GxSK4JgPL44DOvPBOfuXHbcXc4acq6
l4txZ5WlW20RucIwvgMv0M5CqM2pM/Xp5PW1uJ/H5Uic+OYXAuRkqgqADZHe5aL9aNAiN8shcing
nNBDTUOoNPRz2RbDQWxzayleJwbVGc2AQ2LXj6+LlWBe90RkqKntSzl+1zM5fjGFk7x93WBumCim
+Yc1wyF4u6ID63oUHSedIBJavodlmod3uVR/MJ3jDqD0KHy8vt61gYJN2h5BPK5hELldbqIlZ8UZ
lgFogzKVP524SAOHyR4bLTtav74+V0Z/6uknn5TFcj+8vvj1x0J06jFVRdCDz9+XqtJceAOIQ0JU
rXTvmMNuPqMHWSHol/ZvS7H+H8tx6xnI9jbg1x77QiLUzyPUodEqVvPZXMXizx29Kytxim8TXL7h
6593fSsoB2CfgOD+hKw7q9kiujFtbT5PMGdjS3t+UGsZnzopW18TmvJYz/BHv77odmAXj+gfgn7M
lJojdCf7UKoi+piBHfJuysWOkgpC6GVSULXpuzagGmeRx9EiFWZTPtntmBx88/VNYUoNY6I7CPeA
tR/Ja53Fc1tTlKCD9OKN0roObHrDcvJoohx86a3tRV6BJM8mRwdad2m6Se/oE3W7MppmbWS8kPwr
Liv7uUor90ddohXkEEge3Jer1jwAPsAAhF/0W+mH75FbgHCcVVmtErqjqXmX5Cjv3q0VXRDAUPq9
tRrzaZjSmAaGOZfPWZlLv60864eLXnOwurn6/fXzvr7AYNko9upbWwsI3c7PA+dKauirysir1OZt
vcQK4kykBJpZ1WHlijR0hKGcvKZ3//qo2Xj4DeAT3Ezc25l3qtS1uwyCkZm2KD6PgoqupTfyPsvc
Lnj9I6/mqtD65pABBdHL/2NXl2dtDRpBiVY7UT443tmCDOaF3tH61syEci5Hy+j9vJFuNOXo9aGS
zZhToZWfy1o9gq9c+Sx+CTaAqhEFdiiLdy+6U2hOW1mjA1ocLA5KlR/pcmfvFpGgBFqZ1sEA8dXx
Mp+9yVJBXwJeEIzL5YeXeW1MiWHPEQMB3XsQGk/LqJlfi6mozh09zbdmI/sf0tH/VssW2O4GjmRQ
aGP4YjTgcmE2W5p5vqpRJxsL+BuJkJn1MPgVyfei1o9QstfbynAPCAZCFvRFuGKXy2UL1CxN3mrR
INrJb7xSv4v7irbURJNnlK3y88CirgJjqplou/MSwBgLBmv7Qf/N/rxaXWwFpViVAsxb05vyNzKx
s7smJR724dzrYGmxyZPzovq6pBCPCRW9nQN3cjV7wTZv0iI0/P8kIHt3nbSKVQm3VyMh0Qv+JBpv
sF/UNte+MhYCBM2brHQ6kXENpt+1tRsJRHnaJxqBMGTJ0lg/67DYIE8Z/4+z89yNG1nX9RURYA5/
mx0kWZazx/YfYjyeIVmMxUxe/X7K+wDHzSaa0MaKwMJSdRUrfOENlrEgwaGPDsTrVAK4niHcwFSW
bocQlZkUIddSnh7KGKoWQjCiKXei/Nu9SoFYMZlYVDKNtWZGPvGbHET2zhX48hnUkud9mYF4vcs0
N3qwtFyc0kqXx9yd9lAhNl/rz1cvoK9P78HFZJprEOmH66/ZgRjojZkOcDZaZhhXvvskEKXbAUus
Xxw1CiYEBCrIghBzrvbMFGum3ST6gla6ufwjvPRHObn5S5cG2luKzTRrk2bPdufmwfnfQel2woWC
J7b2Wxh9GwrCYC9hTBwv6UOAyq0iXx4nOzY/G02SnvIaBmQIKCz9VHVglZdgLl/ssmouDSamD/dP
zuYiEDwRefPmQoa/XmrU07IERU8dnETJPet1EB8S1msGJ+FXD1ExWBd8TPeEsm7Yi6wDXTqY3kSr
5LJrZS6niJqqxHUh1NJJP0RWEVy0Jgs+l3YV/xISyIao/erYDvp0gelb0gCU8WNukl+6VJpfgHzJ
cxCBHLa9sngwogFkVtHl36a4nLBS8JOd9/FWbp1fDPtYaTQDsLmRvBAVGjKiBa/X2J337Fo0w2O0
NPOw0WJIJm7jwb/IA/2gtcl4buzMPTqAPE44u2ufAU8S0HRir9B4Q0dQ66gwhSDouHa4AK+/n6FV
FI1ilHKdrht/mHk79IdxHoKv41L5T1UaafqxBRYfHxOtp5Rop2ajHZQL9eNE3ZOWCol6dVh0TX+n
5WX2tXZT6z2lwXQ4lA5wj/P9/baOKNXv5WiT5ZE+KzGl6987APUpOxSGgNGl7fuRFvATWq/lsXfd
veD1pkzxeywYWTgxKDLCWkN8zF2itBxoSFIs3WcTtZ3Pmgb4CqON/qeMdfsANEuwvev0NGtee156
t96JddR8VleZSaKpYEoqxFgTZ9y45eLq7CmsrOWXZqQ0/BodkdQG7O93BxWpvW2qIpbVgCqqovSl
3iA4AdcL3JA5Q3nm7rSWnvb+b8lyGEQP9D2zlIeC5NqtMu+RI2deCgC3h2yaZnmorWj8cP9bb8wd
LQ+Y82TZyO+to4AhKApOs1zCgsYLM+6WYyzs8knX2xkVkWVPE+Y3yWw9d5RMCAUMuBDQMK/nriHN
HTHeEqJHKR/NEUz1i1NNLf1+iKD9wW8jUIa51hLgY2kk3DAGuv53j9F7c7CdMbNOmSUaIyTunn8O
Qot5YPtkmA4eRi2XietGu/SN3fww6tH+EOdTwaaJ6+7RcTtn3Lmat5YP3CCbl0Imd/MqiIrnNnDy
appBVpTaoR3d7GX2vfYwgoFH0DDac5/beApAGihVPfXg08C4Xj3Z15G76NUcSi/7uw9G/VwY9DVz
KYujWeRcErlcHu9vkZvrgPoL4Sh+AogXUSNevfRyicGFaXZ5jHvbfzMseOHA2Y0fgsrc0yi8mZ4a
ShWFlecT+d56evEyLpHmM5TZas+mP42XtCxniGuOexRB5Z6Wqu12YAeb8yOZAmrNawdD6HpNIz8l
qc+C8giQRf5Nazo5to1ePvvx8GozIeYXIP9I8AnGnc94PVQj2P6T3lRHr3Krb8LG/tlNAcXtxLg3
oG2OMuqYbBRV5YFbs3px6mlozYGffyyiaHmiGELdJWBhj9mSRp8txNXCEtrJD3cohncJquePVku8
XbqF1Z+iznP+6eRgnzN02V971yIEDR8KJDP1A57qVSzTmHI0oyqrqB5awSeSvukE1WWG6jkHl6Eq
jZ1y/MbHBUiMlRD4XvqKa17PgAukm1YAiWSFGS9ILHBoAQj2eAn2Pu7NXcDU2LS/p6fE1la3Oh4u
M6ApzknUd4DRBZjNNsbYuKva/FLPmF6++lwyKS5t8hmP62d1k5qRnuUOvIVjT1vyU1IkOXSVWr7p
PX+v8LsucbGfcNrgg9EmxXh2DZHxadDrNhIqR2hIc3ochSxOIpqwOxsT67lNpvrF7LEfOEvNESc9
67qdypM6+FevBj+AaXLl0ToE3Le6GKpOj7yoLFAM8eT0FlyH9q5sCvmQ1dH4sswYG474giS0A6fi
fH+Zb8M3NTYhsCpDcZzW/AJy2aozXDiro+iq6uTavRgu8DXMBoqoFT1IndzriUoEjd0EQ0TvEtnF
WDwswG/t/7KllGfP0DzxVi65/UXOlGYP7aIlP2IcWpFTgnLzcP8nb1yjV794VTGJi1KLG3L7o60F
7ScPA6JHuGUC1qsNYLBY/E+DvatxuzUojSYOGikDm1Idjz/Se9cTkyAXro5DEKX/zU0TZQcjQ2+n
aMd34Hn6cwxi4XR/pls3nWrt0VbmUoUms7pPUHOgFKgV1TGRmFx8T4M8skK97SLxximrjMMoAHMd
62awH/OkzX60i4N0JST3aXo/NhpCzlknRxFacwnO3Icc9un+T9zauqwHoY7KpmAZXK9LlQtQbQnx
zTAW3tn2q+nkD7p8xIoKOEAPNF6XdnH267ze2blbFxLACCIFFJx5uFevgCFS3c7nvD7GntUhfqij
MsOHcL76VMLfzYb8+9Uz5RqAv6yE9/gcqwtQLsRCCWDoY5tJ89j6tjjOQxWFS97rp2JKflW6Jb5J
7tCdXbAxUToaqPwoBUp0RlY3IRo7qXAoxh6LOHBDw+6Kxz7P+qOpafYlNuxp531Vf291G7m8sCpc
gI/DP64/6ejZEuW5mIUl4DPPve+UySN6K7vaKeoLrQciPCcBp0UFsHQ1UI08TOSPdGUjSyFdl1m4
l6GP2uexaUd0aybtIrUaa8SEhuphLPvurTv1cP/LuHAPVCqwsDBMsZMzbJx0ABEqReQ/2NKr7yzm
IO4gxVZHG/D/S292WagBjX0om6j9CM7XesbR+sv9vbW15EQDMLhUm4XnbrXkS5bjf5SSJYy4zeZx
7r71tETu1NNuNhIgbjJRhArUhUIGfD2KqG1jLOwRunQsxIthHAVaUUJBks3B6Hcuho3BkJ8hTgMP
ySf+XYH/48JMBWVBjc4On7VMQ2Dh4oigIVTUqdefeuBJO2/o1njcQNBxsI4ANLzaTF5ttqY+eH5Y
6XSnCPCCC31R963ulzKU6biLeLzZvQCrFDOPDQwWH7zT9WouNCg8fHEY0NSg82h54v0D0GSKT62j
aSmEp6ZKjs5St1T1Y+TBElgYZmjAMwhO1KOpL1VmY520NFMQYO6ys5P2SXn2iiz5bwLSGYTmGMuT
tHIPQlFaZ89jmtbDpaqqNjhoMfqn5/v78GbvMycSIURBwFxjErR6b6w4bsuyLnzc3TTlyQVkH7ke
mIancq7Ni1Ea6dlydrX1bsJYhiX4oUKh5NQ5CNdLmVu962s9GA5jtloQkJObXLKutIBTmOOePvHN
WVODIannEH8od8jVRilmfbCFw2B2MTjJgy+8MQnbcorH196jDIQcCAVG5V3ExX09q1ojeZdaEYRD
Cc7V7tzxY1U5xdf7n2xr39PJQZlQ3aMs4/Uo+FNbeo5jMBvL6z4ao8+G7PFoWBBUe+wk2lf3x9v4
VpAlYfhRPeauWufLDfbesM9QHS/KjHoj+u/Vc5cMrnGozKr5eX+wjf3I/cHa/d6TN2Z4IwwgzA15
ZJ3IaN8a1vzfYo3iYNdZ/xiUefGcs2V3wsuNBUXSl5sEaTsKm+uuw4xAGsmNE4SVP0CYm6QLHBKn
ZAzU0p/LYO5Bi28L8vQ7QSzQ/6XdoVih119wcrJ6qSj6hgsKUpBiiiKMiCxC2RcEeFmln+JcS05d
Q0NgajwJMxdrF3dshgekEIudXbs5fYI59XO4uNcoGASMoqo3k0jBNvpLMVSQ5lRht0i8b8Ty6fn+
F76JH5m8iuF8kON4860VGjy9l/mScItqZeSYT8TZ3ksWjMOzQE7j52Iv+oNsLf8xdYx+z3l6a3dB
sLS9QDmBUCK9XngbwZRuQAA/FJFmhE5a588yhYVXFk37qS/E+HFMx2mP0P27q3MV9jBlGKPsMEDU
dNpXt11LB6FAnSkKyyZ25jdI0mT9d6hDJaep0qa2CuHOzugE+EH+wW+BnYfjYHT/aEsrU4AWmodp
sICiefE9hLdCc4r8j1Fkjk2Ykv2UlzShvX0IuriTYR1oOKqztnD8sL1LzJ8YcyafxdCVlNeBkGB1
PrhB+s1GFehUu5ULtqKPgvJNpk1NfhALxMJzZ/pt+gHRs+GhTPVqPDRtUXxxI0dSqbT8KN9pjG2e
CUJspeJHTsFrdP1pZj1KcVSYUK1qZhfNDNQa/3OjqniSQHmPrbkUP9C3QdOrD+pHYxHtQdTB+CnX
aM2gxD7Xe3ZwG8cCzAB8bcILFEVusD69P4u+xQYvjcr+r0WOrnoSxfBGVLkTZlMdxzu1nZuqBNWt
/wdiJhSF2Xy9BLLEKmUMhBl2U4tT5OJOeAlL4zIXQC0Pg9ZRZRa1hKNJENJQ38MCceeu35g0KQdR
MNG5MjtS//sfMVzWKQx+LE282A3jocYOmyHbXA9OjW31L32BR+jOrG+fF6DxmIxw7OhOAo24HrIq
54bmcm2FlaiW5xG/hoOBsD+c0X6v8ns7O4DxlJoZBEspTBmuhzITsyezodGZi5G8Si/ns9eLn8IX
6ck0xGsFsLhQod9z16GobhOjrq55F612K+VfIbBR1BWmIcHgPK++zgYF7/uX6tYiqtj0f8Gx+Gdc
z2zG9DOuatfEztULssNUpf3Pvi9d70ybChLj/dFuNypJIsImNAB5Luhor0bz5pS8Ar1738mooFci
/+n2wSAOmTD0y5ImQXvsMg2OsJHV1U8zH7W9R+s2plP8RPRVobMFSNGurougsb0+tkfgvnWjv1ny
xfrEpul3Jrq1YdBtpXNOGQAziNVxGB18r+oc0pGYKnSp3DmyjhkGg6eSqtOXJeDSvb+yNzAltWeU
oAKa5EBLQCNcL63eSPSy0gL2UB341dmYMBfs+tZ/cpIWqA7lRC3M3awIZTHIvyIaHaQdZfQ9zqX5
/v5v2dpTMKQRSaFXRzq32r7t3A1yGiGddm7in5uqSB7SztUvFlTHnXXeGAqbZ1UQgATKgq8i9Gm2
LM2DkhJGwsjf2cL/RCYePbfx9Pn+nH47nl4/xeQ5qvZJ3gjNdC3+EdimGIRo7NCbmvIjpbb6c0T8
UxMRzCnyRYFhvgecYM+nTMbtdJjSxusPcQtt6ZC4rRYdEq/sT3EvKxe/dbh9oSFh6b/+PPMGIlKi
8O4mzcXrbeCbmt7mA2h2GqvSOgggCme0J4oR5QizOu4sijos60Vhz9HFoBquoJfXowkHTZSu7a2w
0Au2w6GqjX45pL6xJB/9bLbhTIi4+T7lAT0ANHzGfwufhuRi8/8LdXus4r1joD74+hexEZTcNPRq
vtP1L6J/1ehFI/QQJliO2eVo/cIPpThLTAD/6eBethAsChsNq46UxIBJfZ6Xrt1ZGPUerH4FgH6u
bsJ1IA9r2ZakXJQGZayH1ThARJxIIx+RJxLyEAdamhB2DPl3urLFTgdva5eqSAjUHgBRqKurSCBF
2VOLvEIPozIfn3S7E29yoTdfnC6en6iCNh+A5VZhIhdCwFyLzR+DrlcP+ZQOlxJrtk8gfaofY6Xn
T07liH/v75eNu1cZGSA4TBGWdVndvb6NAGpRZXro1ktzspAhR4OkcfdMEG+xFEr1E5QKuS4ETE7e
9SaY8dKWc1zrYS1NFxW/EaRE08HqOMRTLeHP29PnmswN41WoI+/EAqUPCdh4JzTdeARoSEHwUlqk
qh58/TNG1x48L210grEi+WxmqfzLNtP0K2IN7psJvOrO5t/adbw3CD/x7PDMrl5XA/WcoPZ78hPI
0u9K34tP/ZgXT2Yw1o+d1YDbos/5eP+bbm45GGwcOrCaKAepX/VH5Dcym3ohYwpdnry/VR/sqR7z
+TNQ7PJS+kueIlUQRf+57tx8K+gL2ID6A8AK5Of6ix1P7nzoYnzQlszvPoxF1b++3mfx3gMwoTmu
MApqW/7xC6uFdhNvhxFmmh6f+7kO3sOQQ3MPgQn5wbOXZmefb314Nh+dLxDi3I2rfY4vSz9mZWGE
g1nFWejJOf2QwdizkKx0Uxmaw4AGzf3vsHW2QCAqqohL3vG7effHJLXW02tbzgaep/bySeuSr5ad
jd/vD7Lx3BIC//9BVtdLViZ+PdH3CucGCtURQtuCll4QlwXKmN30f1lGALIuBQ/V1l2dn2hpePXL
wQhRnrWKE0lgP57Y/zOahJL2Wpvs6e7flhhUHQfaGuwBuFprMhF+aIZW1inRcGoWj3U/Z09T1jrn
XtbGo1WXvyh51E8l+O6H1y8sfA3oSxQ4wESohf/j6wWdWDKvRagFRDAEUDy6ES1thhcIdO3ORtmc
I+eAZ4nAFHrI9VACkITmcvOHbRBPzXejMKLxeRKV8UxjubTQwUJG6hxbg2aHpjHFexZgW3uIQ8Fd
wYEEZbLaQ6JK8zHxSVZN1K5w0kP/pdGX8r1E1uF0f1Vvm6I8BFDxdfjaygx3rVBX0yurEokB/eK6
0/TGHTDIfYdi2xiHqMCwyDKyATOXetZob7PJRvu8aUuS2Hw2NRD+lvYzsmeju3hd0n9N9Mbe01vc
uioQBKZjSz+dzH11VQBiwpMY5c3QjKGT1UaKV8iStM+pn/+C7rbsBAhbT4SidiEvoqv4aHWkuh7I
iTNRwkL0Gp5jYX0dSjr3UZ/nF3+U3hEKeLezt7dSE2qEtD34EOSZa4+w0nNSazC4mnAb7cu//GxK
nuwmkNMJYGoN7lOgnD4Pi9Yf+rTUrKexzUYMBxNgigcy5aT6P+wLElFAlmT0ZL9r9hfAA6Ni9+lh
omFNetFjx+jOwJtl9g1AsxecG+m1+amrrWW8JHEKAY6oXrA8uHx9E0Zh4q9pgo8+6BMeP8DejXhv
825c6NwDvCL4s0D3WfNWO1MryJZbnTKexC0ijcxznvvz+f4R2TiN/HUkRlE18ICUrDYEbdV+iAbH
pGbtmo9TtThfi77/oAupXV47EhcrO0B1/7GAWr/CQRA1TRfXLroBY3FJYx8JIgrlfws5lJ/uD3W7
yxmKnhSfUY24fgsTAAxWa7VuWHg8+H6qYeDJlYPqG/SDWTPG8+TM085Kbg4KMlD1+QDQrVUU5GJ7
kCR7N+RZ6ihguBTiqQH45wAF6+e0sKfHQOp7sqS39weBC3UMkGS8klxx17c5dvepZUrPpSYN/5Q3
GDGoSXcuKI0VF68q97BdG7E1RFQ6/QogiFX1mkaOJs7YZ9R3wmaely9JUdNkB+yVf4Jv3J5AEEdv
DZT9TqIxrbfR5M2f22reey5vuCsKO0g9XFnyqCLgOs9JsDQd0aJzibBqw8tQ8FF6OLGYcLCsYXbj
72521lPce9OPrkrMd/miNIOcCB7RwRSu/E+vXP+HU4q6e+sUo/wL5QQENRNnmqtDO2jTLyl9GZyD
3PafUttprCcoJtqX+xtVReTXeSLToGLKcgKavelEG8lsdxaKPqFnyFG/uIWRYmZrmxU1+aTHYGgG
nXPuucKyU9ZbaRXi5mnYOyH87U1DuYDeI6UNhJERbbneQ43ptnpkwRE0RQNx0hHphxa5j5244/am
UfkwnHYFnqM8sRplcRE70BbfDvVpNKqPcqhz7WhP1vSzXkijdx6dzdGogpF1KVWYtX1vHUvsp93A
DoNRZs0TnaNRvF1MdNhCz23RI7z/IbeGowiF2AFyrUrO6noJURpTpC6cQ5Yu9X+4vihPfZSk3ypz
10Ni42uh3A27w4eqzT26Knl1OMkpQwuPJLpJ/jEQCPtax+lOnLBxrSh5cIJuNgZ99tW1AvjYB1XJ
IIteaxbuC1V2pqiXQPCZmsV9LFCT+HF/CbdulqsxV4FhYAIE8YfSw5EDDhWohuSEONF07iDbf6Sy
GX9aZsMXIc4e00VMif5maKfxr/u/YuNDXv0IdWL/CMSdqFnsYeZEzohSnjJbpodiqBtk++I9Kfat
oRC8p38KnIHMdDUU2MG2oKboh/BXGhPlmSV60hbJBaVNy15tYOOmAf8M/I6IR+WIq8WtaRrWQV6D
m9CG3LrUSW69t512sS6BUcjsGKQmCrJuly3jg+mOEGqB1UbFq1s2VOYMYMjkxeAp7NW20qPYbuhL
s3ez1v0F0bP4m6R9Gg4Cq8+9jHhrD3NASL/B7FIXWQ020LYvoVIwWI7w4LBY5YsxEvUmmd6Gpj/3
O3zZre+Jwx5jkZbyLK2W2I7TVAyG8ICmeJpxRNXAHw9GqqcREMCh+vv+Rv1dxFq9HXxHHg+UQ+DI
rtcSsTTA+T1HlHSdf7fHse9C/N17MFp5bn5Kl3S2D9xXWO3ApikvQ2NReikBYObdkHzQonE43v9N
WyuA4yNxJMQFeF7qi/xxeBZU2OIEnd9Q0+3+SxE3Q1jTTIeW7ew5o27dgsgRsdTsZjtY06V8xPnT
nBpomIqx+SGoqj/VKKglO/e62iOrRabsr9qrZJHgald7KPJmfCtLkDGJ4xTmIV88/ReKvohZdppl
HRqt0H+IQu6JmmycVgB4wBZI0VRNbfWc2JU1F4QBfjjWtl8iGpHIc0JcaZ9xw1viwzy7uMiYeh1/
7poprw/52HnGzoO9FWRxXQQw9uBiKyL29eeUy1T1yG4FYR0JD3HuQTOWY+MBGz7U/aJ9TLSiSMPJ
9WIddaaa36VFzjIenbRLP+vjsvw753n1HYwtC9i7Rp2Gdu958SHzAG+Fvt5CMPNmUT9qMhmBrVi1
CA6iAeL5+qPpELAqCR5lhbnuimhparWDVMo/kxUcaf/j9ZDryy9XSGPPXOxmx+AdwkhANmhxEk9d
L1o7WlM1RB129rrfPXspKjRIt+Y8JUm5szlvLziG8rnZIMt7EBRXm9PovKye4wbk4NDLS+YqsWbf
Ki/Z3OQfQGrsgWBuzxxVVBVsUy0FFroG4GjkVPgjCS0sA9Qa47xF27sXeyCn20tEeW0qA1vSRGQ8
1K/44xKRS1rmbQdJREPVlVJxxotPierFqrvg1duCoagCwMNXKdQaoBZMg48N2kRjtALR0tR9D4hF
KZT4VnV+7dWoRAaULIoPlgeK1fWsosGS3hzM0JwiNzrnRSVDxPL0k1kjbXZ/qJttgZG2KmJyaVHg
AJp1PZScRxCiPYSKTjdnkt6xCJ7RkrS/11Pnv6A41/x3f8CbL6YGBFOo0C4Ks7C+rWanGefKwqGc
+/HBtrvPhqbR803bvStpc2pIh7LdoTkAybyemp3ktZQjI3HP1A+1DIYwjaPpIHMMaXpRJjtZxG3p
Sk0NoLBSRaJMtEbWzAlEd0+ylmVhRoce6d+/JiK5J8se6GA0k5ee6HDo3/TesZ4xztVeND8WD0Mm
+z3zgq1VRixX1c948GCHXs8dzbRmANvIGz828l0eFbgNwujC37IXe7j+zbGIz5S0llrr1W4deBKz
Ba5EWBcx6g0NTMWntiKAOFhaNn28v33UH7t6Y1ljzrqCSvDAktBfT2zS0CJdXAZDQHv5nmZ99k32
XfChStKsO44uqHAkDY3g+/1hb24zNayynlAkUhpY63DNa/nLjt0hixqBp+6y6Kz1lX6+P8rNS65G
+V8Un80VvbaZtdLewwObUUTQjcdoFOgH+INzqGdki/3YyJ6jLk+fMVfABlbJ3/5fhuft5gWnMLBO
urV40qKoQoajQ5L1Uk5OfciG2TpZS9c9Ll63PHWO1V3wTtAOUrOjnfNz+2nJTzk1pDhwCajIXX/a
Zpyk6Gzg4ZmxLN+nIfcVqTJDtnwKankoIm/EY6Ty9pTob/cvNXX+SV1DxaNrAk7puxUuvskY0mwm
BkWJ+X3rNu8ah6N6f4FvWwxKdZxTaYE/VE/+aoqzhvaIaJNBQbcb5zTqvvbeSIEdHxIsEr7rjYuc
jOlpP6ZFlO+QDzCfglQkb9oK/YfaGLRnUkD/U6lHe0/O1uIDQSIMpzCIiM/qEPdo8FqZF/WhI6JU
HFqUvQ8NtIcKJEYLQxAlW9wsFmcnKrnd8RxmsEgqYOQGWRsqdpA8PBvsSxgEWSEP1eJj2Eu6136n
cAqNFr6QuFhDPfxIFmJGvCoWQBn3v8rtO8FvIDkwuDBJkNad96Voa2/y5BAm1SAvGJsML2nc1V/N
3E0+0/Pfc3bc2m9cYICAMLIhwlxtgsVLKhNnoD4ckdXGI4uEGle3PrTb2t05UhtDMSMc7qHlsNvW
HZyeqoHX5PztnOc4lAlSIhFy7scyKJudVdwcioYkVtXgq4gyr0+vJrrSlbYOUidIsJNSyIIiMMo3
rtnvwvI2x+KacunpKHbpagXNQTn91VYfagBImzeTM9bBQ5VB7tKDcv766u1BL9CAiqgggGSJ1xNL
EjRkhoDBakkvIErsF2EpK7Vk9IqjMY/Zq/kdbENyAUQeqL7g7GVeD8grkFqA8vvQm3NouhE3oFFz
E9yf1saBVxteydgSPdPWuh7FbjLN6SbZhzPJ8YQ2AaYShzqR2cM8ecHn1G1MhGoiilv3x719SZkd
DLjftg8EgquXFHyVi4JWw0UDsx63vLRKL7S19D02/9Ye4YqlgMSlBuZvlRnoveLF+TjBg2XpT23b
VZditDALgr1zvD+lzaHUX1MK3MR/q6GyOo8w5GCHWDVWrERJxhMuuP/YfenvgIRuy57sjQDMFhwZ
ThoB+/VX00BUK/Q/l4XfIrVit9Wvqlz8Yy5xaa4WzX22O5ybh9H4KdJ0+QuEwF4TaesDEqRwJpQx
/c2VTXXI6QKDlyIRFm5T7rKcqViJnTXdeBiAM6sqpGIuAle9nijIoKJCYnQIfYwheQbG6HFw5uJk
VX7/tpNBC2itc8OA6tVFWsFep33rk+L4DXGdyiMl7dUuterGSpyhHMDHp+I8aZnEAcAdQulO3en1
u4eQluK8ij34vtczRQZA84sS5+SxFPjayFkcB9yLwsmWr9Y+ULtHlWiYl7rPVhs17jD2kTqFNqqP
7U99aOsvQSKKx8Qfop2durGA7A4oOJRSKbutVf0LXG1whKyHMCILOdpFgiLY5I2HYoRieH8BN95v
YHMw1ZiTesRXW2XUo8FIcmyr9IUXIDW7gTqTxHrUb0FUhXVGM/X+iLflVHIqOGoAp1BLplysdu8f
ZYemcHJEwHlXSwG851DkS+W8x6BnNE6Iacl/3M5Ou3D2+tI5QCzzPkg8Tcsj4Grv3YQyeHyK3dLo
96q8G0dT6QOBZiQ3gmi5+llicmINwTue+3KSZw2atTz33Qg6iUuj/td1srIJqckk5leUvNy3GdAE
3L7yBBU2QaX/eXLwbrOmvNA/dRaWJzvhyMahVpBOiqM2agcI1F0vm1FEk6OnAhulAJ0ktxQipD5q
nwKZvUslaEOeKeMBx5r+DGbT3nl5trYkUopKghmr9xvF2cpzyMhdJlwnYLCHwNHepLHxE36/8dpS
EdsD5V4akRTbkTdanTMR5DEG6qCW6wzalKLVHu2yS0JnwW3p/lbceMbR7EY5nTeVrGlN4scSKEmw
9iKYTOT8pm5iNMGQUM0PeNHFCIDNMFBks1e739hodKFtHlcePHKGVUzkpcjf46I0hFacjuFoTvl3
fB/KneroxnZhFGylCWF5CdaBMm16Qww2WhMGQPEjSmfmG7QorL8DIbyz1tnJ2as695gGsXmo9Nb+
eH9pf+v4X9caoPPiIsspBw9Kif16u6YDFlvFmOFwPsAEeTCjqLZDa46i+RC1BlTGSPYiOnmoftqn
KKnwkqL70v4r7Gn+L3d6/YcsE3mp6MWfhyhKHkfbK760Wpa6pzgbbWS6xwQvtxSJDepDI9cowpOt
W59nqmHpg+/kY/7kOVp5go8aVDvzu81GCSGgRuu02aigkgBdzy8D9dK5REbAeYKvigAeRPjwDZlK
R6H3nTO/ACwxz/UB7U+sZ9RVR934W5G6H0p8+/Cc/HB/yW92s9pR2AhTy+XVABJ7/YugT2cpTShK
SfHsvMFtEzUUXfr6m5i60xkJx+JIucndQxvcvCC/h4XjTDQDkWrNlK098Dg5D0cYz4GiVSOgbrcd
/WwMIk9Dn7WP96d5cxP9Pji0iBhLwRxW90NB2apOZqaZSi+41HIYH/KoL8LON6edMH9rKAPYGufH
J+ZeQ7ZIbkUb0GIIFYXh2Dl2QzLRY+/Dwdt5h9XtfXVcmBXoFKWeRfeEz3D98frSdNq0GDpi0yaq
wszr7L+LzIj+6oa8PYIZrR5rIaaXfkbV/P6Cbg6tHFkIbbCSW7c3kQ6ohG6PfEBEY05CYqXsQ6K8
IIUWP09GGocFgvWHFjrl5f7IW+sLtAh4KlVf5r0KPjIkMR2n7SjZ1cui3AuW0Bvd8RTlzZ6k0tYu
hQ1H94HjCoZe/ZQ/go7MahzhBHMH+rPFQDOw5uMUpMuhcJz8uMDY2em/b45HSReiGDIU/Jfr8ahE
8pFpA4QYTqBEI8rsJG0cBlEgbZ9dt0t2PuLmeGSErCX0Ze6j6/GIuMQ0LqmiOmXjx66XwbE12uqx
ceMeWfh5ryN2Y9EJkBEkFcrgEHDJZ9YLamqVpBxeKL/TOkVgWaM5e060wTFCq/ecd4VwC/9oBV7P
uxNo8bsKjsz4Xk/6hfUXyTgeytYq/YOf9f506Mq5+Iv/0fyU2Z3z6oxE/Vig7b/B7eTDq9Uh95wM
P+EgZzz3p2DyxUuUkjWT2Obf7u/p2yyTsQBE4suoSBC0za+/RIwZbrHUGp0TfI6+cWbrb5m92A9e
Pxs/O0zsg4NRNOkbbgH3o635y7+G3vR7ihBb+4Gkmt1A+QWk2SrXjWZhzyJgxnoeLUdMXOe3dme6
f8HhTr/Vvp5/vT/trfHoU6Ito3rpYCWuZ53EFkZLQ0P5u7f6d1OUdf0hQo6F7m8ksmOX1nuynjdh
FOvMheXRaVYQ93UYhYkfeMRGcmNiTPI5yBbjQ5JEO1HU1rQAzkP25IvCZ1ldG/Qtl2X0cMgag9l9
amXxScA3PziIXYNiH8yH+6u4dSH+OZz6OX/cUoYBMUz3qw5XxbQ4JqkZhEmQC2y7hHu6P9TmzCh4
UFRXorBrQqHfF4NXdCp+wcHvmYhC/1ARjn+rieeqgzZzBe88cVsjUg2AMksGgwbRanI6SusReXwX
+r4cHwK/aw/UKFyEoxz3ZDZ2vpOy/H6e128qZCkiPyBCZLirgGjxuNwnizcVqVa8pZ2utT6Y1HTc
c5CkzSdtrDsBhEhOSpytm9MTEU7sHZym7L4A3pq9g2tXRh4m3hg7j1wfE5I7pjkkhyqvEUBIcRh6
L5K2ox6Xm9mjAPNkHwarEL9GGyz9Yeii1tz5bltbhDoZdxhKSQBTVuFPy4dxK4dVDLxFaQBgUtBZ
mX4JaDcfX79FqNlSykGXSlUjrnejhzeTVzpKWX7K5lMzFM5PCmRZOLqOdkSCfS/D3ZoaJ5nmPbtD
NYGvx0Nz3UqNaFFK9hQ3Sw22a+ehxGzb0d5e3BoKtiLkeEUypih4PZQR5zZFR1q8Xh6lkDRH+Szm
2Tq0bZnu5LMb4RVFBXJJ5CyVgIL6KX+c6cHR3MGekz7sIfr8G5mI9x5qex5CF02sJwyHi9NYIyQ3
Or3cI+luTJOcHagctDzcTNbg0qb1s7SqS2oGOHgfXOl0DxnUq4NnjNn5/mbZHAoxIEXCpRm1Zpx6
xtxYsiTYSNP4v6GrrLNZ9wPtqFHsjKS+zepYw/ZDH4LOF+zLdXmxzpJuEToPLCqu1UkUoj7bTr2n
mL01HwUtpIzKa3aTZnD/Bqi/MZ/OGVB6TmQzfpOdOQ7kmnX+8/WLxzNG3xYdCqySVq/nHLQ6tqpE
by5YwlDrx/Yph/3wgqSB8eX+UP/D2Xksx400W/iJEAFvtgDa0YqUoaQNQm6AgkehYJ/+ftDdDJsd
7Jh/RssZVVehTObJk+dcyBLZCxvgAXsaea+zvHWGOujmKBVGRgBd0jSb4GCt47AvCkwltl5voOmr
hjoXrv6tDXmLR0AkSKVen4FcQfZtBwaF25LcoWSjx4M1mfslMWYaC5bhSuJ2aZKkbOQy7P0tr3k9
npnhHeMJnu3BVd1usofpma4Y+8h28mr6NmVzEtpU//cYnHh4Qw954Lbi5OtR19nuHYA43ptOeruy
nvxT0BYLrQ5ChimC4bv3P+WlLbqJwiGTSzUBIOv1eEUu0kZsaH4zIAZXeIN+bLTp1+p11woKF9aT
7i8KrnC3wADPRZm2KoPqPa3nnfPtOEta86Ww8VuPG0Tbx9DTpQb1VZn2Fab6hbtzkzFBytRldEpt
r2fIZZp0covxZonlkp9jTGDMZXPfVFhlzKWD7ELjZBRwqu5K/vbW14E+WNLS7RkC4mHyr4eW5VAH
kt4Mmq1V81yY9BeAOIzToxpBoPuKx8nL9WqfD6qJzVWqpz6YjBgPdu1Xu+hyl2p58z9gLVxJ/Cwf
HjvPydl6tNZsDU5Dwgz9ZdppTmeeUstKwjpQy8lNnWuiH29ZWdsq4Om4VSGwBz2PEi3po0SZgw0Y
GjB91GsNAVJhVsI/auOwPhtL3dv7IQ/SG/DZxognrRjzyG4X+c/oj8QO/3nL83u2plbOGKtw9lWM
TvipqfN7snkgfGxrBwa0+Q2o4n+Ijzc5wk1xDpI1pKnX398axALWkgMY6LXMDmtHdok3n6XsfetU
2UMeWOV8ZXYXrkmqkoAG2AsQH58Xrz2jclqncftoHDAqHYfBCBc3meKKh+p5Lefpykt6cbyNsE8h
5m9X2+s5luC36eKbPUorjftdqRnlcK00KXik1BTmKjv896+Hnh4zJEPmNdiO+79CIV9l3VAqp6db
0E5Ce6Ll0gLrOZhK+1+G4jIPEEcnJkG07PVQ2uqVmdMZfZTjsIFuVSfu5yX4jQVU+vz+pC4tIuGx
v0kBAL2ck0DNZC0nSZtQtBpudnT6qb6jK+Or5vZpHChygfeHu3DpUxaEawNVEs7VOQVAIK62oDXd
R3PqDOHSI8dmN0KhsHAVnrsQaPGpNoYDARAGWmdHAOtUZ4HGA6Ds2z1tD8I4uiROV27ai+tHYRVG
F+wpXpjXX6rFHiBLDCp+Zm1aj51m0K8OoSz06BoOqerWV+Lxi3ca8ePW0QW5mrfl9YCBcPq89Dll
YvTQpWsBBQWOSjtNGiJei2nYL8rHYK+tkHacDKxAzao/4ERoX/kll2buGOTD/IFlem76pHzZUU3k
/Tb8uogQdK1+mK0nw5mqVNx1Tr97f+tc+p5IgnH0WGicCc6+p6DQqwQ6hFFXpsa+SD0nktimfHh/
lEsbdKOj0ctAAYig7/XyCnILw1cFzi70Ae2Aw363fto9t7A8rqzfpehgK4Yi9osUxxsxPmBFRIcs
4i1XlVUkaPL6lqDvewfcUQE+ifU2KOp0ix3Sj+/P8eJKcui5OjfW1nkt1p0Lz28VOE02VsZL3YgW
Loc/XzkZ2/c4S3RIhTdPwL9uxufkBvzACG1bIBrTnrQjtX/xTVh1e2j9ad5ZUz9GZEi0IlejHhnz
IK4EXxc/5Ma1+//hz9UVZTsJtwqYZGXRS75QIP+wBIaMLLsXx/fX8+KXpIcUwwxuUDKT13vGMDPN
NDR2piR3iBsj1Q/s0SLGSpPgJlmtiGqb3Ct/VVfW+OIZZI7E0fRgwgB6PbKWi2Fl/vTIaGkOQW3R
YzvTnSgjwouWri3D/2Gm22ibSD7391lmgo5XLuXIeGi1lQ9BViWHZawLbACqci52CUqiz/k6qOfV
8JsrT8dbdzWiOQI5CJsA9tCgti/+r/fXVQrSgp8CL1JqWU5Th1hEuFZr8QXmg27SPTbQ24QeQvZh
yods6+ovi105ZokZdqrtXByUOj2g0QEyZJgUQY/H4DzrU9h3mFPuFrvXX3DKnCT9SSPO9e+v3aUN
6YJBbrxFuuLPwwdtMa2evmlOXZkNOyJyIwtnfS3hHaPUdq3v7dpoZ7clBmhGnZvbntS8dD+XBZLs
UlTiRqyefQ2PurQNSf8R7UBBxePP6y8zwXvrpwC0wVQYY5GFVUd9trTIL5dmH/RtduWSvnS18EVp
0OJx5zE82wkpjkrVolG0hSCt3Vq2LPXQxlOE9rIUS8qos5diigdjyL7kpeP/mhfbzeL3P+elS3Tr
C+A6hjL/RgKoEFmmuYUEGCvpMF5b6Xx03WravT/KWyICm540biPwbio45xJl+LuleYJgb9Q02Voc
RGnmv1M5lX2osfMtnNKTT1VdoQOg4ywcC6PM/nhYLwqKRXLQQAhTyijTPFf3GgouKjbwblvCScNJ
LfRltX5vh1ZVkW9VCNzm6A86Ye46cxaamlG1D6I3Dcx/SlrT4slX3X9m5rA3NmFGYCrodnQ5v946
XtcWEtvEIZqHyn0c/aSNglYv9krpV97bCyeCZ50aMcaQANDnoGm3dl5XtKAqRefYIUq4zpEQK0Hl
AVb0+1/tb73o7O3bMBSiM7Bncr2zDSqqiUDGJ/MPkjyvI69tF1w90rL9LnJTe6K4ik9CmpdVcKJf
aHA+qrZx2cNOOlWhcFxRhjTQGfc+IBi2wXo7iDvZy+mpX1jKfZsi4HYle7sAkmwRASTnrexGn8Lr
D7HCCl76HKDXhjOwF4vT7nzNrCN3NfvfS5O1NHNWjetcuRUvxbMIkYLmbTX8jf7xetzWK91OZKTa
0irtB62fnJj6RlaFDbDIECFzRaVTTmMR+UU37cZFC0JX+s2OI27+8/53u7BFSCZNoBqAN/7Zzvy/
Xhj47Wr11qCLEIq2fopsNHdGh/JN1I9Lce0tvbDgCGFC2OPtRv3tnGLka0AOhj/yliYd3mmFsqKx
H9M9KR9ShKVZfbccsO//PEMGBePmPiECPC+sSqyR+dIrFNqpK+NmGMwTYlZ6FBjqfyj1IOEIYLo9
14D326Pxr8Xs9JGdgy4ZukRjtfNbSqhjOZu7xAIAeX9Wl5ZyO9VQkiGgvCG3rr4/OxVWTdGILeke
3gutmTQtHdwWinArguzWQ67qSux1YbPAoNoYylv+TEvj6/mtk++m5tQRew1IlmNErfa28uACiP6a
MtbFoQjw+IfX4E1bcjnpwhlF3UdZZWaHNKitgwpaPJeH+hq97xIBgKoq/Sm0w9CIcE4zF2ixU/kH
eqgFJw25Wj2i/pPtZnOpYhdJtNgZGrXLRTvHQUCFXJ+K/srSvtWK3MRRACPwedlEb85t/2yv1dsx
aUAllqrv9s3mNgtQkX5eZeup0Ct87sm2wPf06PcjvY2z3rZtWClV+txYXnrrGTO1PqA+9zTVkrBc
5vPy+f1tdyHswfWcQPRvLR+U9fUOGLOuKYlYZeRnc009J1t31mB97qVR3iSBc00m9MIuoEsO4QiQ
PWKCc2ppoy+QVlzwJ9g55WOLoxJdlkl61yKree0B2zbv2QO2tcXRzr/ZxyGs+HpqBHtjYs2gDG03
J+7OWjzMoVBoHyNn7OrjXCMkHxpJMh1w0NAO+TKkVehqjrb/z0tM29wWI9D1sIm0vv4dLfiNJ7Dg
ivRxyRCibmFSm2LZOcEgb5u6S7+8P97FNd5ar0lOkQU7p7+0OgnCvJKUWwEKXemKGyEwh7oZgQT+
czxCLoM+lUkq8Ne//vXU8EBFesq1ZGSnZXBsFYp+hZHhT9op58oqvp3VNhSDUDmjseG8oNRX7WzD
f5bRoNfz3qE7ONTHZNiXydVesLdnAqgdEghVx03267wjeMFm1U6adMMTVxnqGIOfKIJnu9U1u5Cy
QHd6/4O9FZ8AE+KuYEfCH6XMss39X89MVtteQ4WMuQHmW7hC+U6zHzVS8XDkjDyibA39OqgNjIJb
R9m3TWEH9Q5hz7QPs3QidbAmzJPDBMvtYtdWrnWTV8n4O/crc58kQhWxnGfjjrWbirg1rexDmmrI
ULw/kQsXLygljxe8akr75NevJ5I02uLqaNpHmCBOfwDwq1Pj9cWprug5Cz1NqV0xa8EB/x39FCC7
9ALcLv+zBi7LSUsYjBnIX2jwbd/3X8spAklPelZwyWiuiZO7p+31fnAOY2KaEUYy5ZXvdyH+Q3yP
QSE10vBD0PV6wEBmSLNvt1rhLs59PU+gCRae4se2zEK/zPeZa093BTdfpNLZw/Fr2BtOfc3C6W0I
wc/AYNaEbs7cz/sn7MVK/EHxxFqpPYWZ6Q2HuczGGN+4zY9PiWNh59dg/guHhWgTKjYAIHWTc6GM
lsRoLntHoubq0/XjNctdYon+YQqKYqD1eyyvyTu9haqQsYBfSQstR+ZN0DJ5eIAl84ohVqnBBej0
JSonU+6oDeZ8cs2JXQwlYm80u0/v7+8tdn79ojAyXXlwSTae7vnrBRw4t1MLALdksx21dZPf++jw
HN8f5QKxnWHoqeJf0gr//BR1Q1+syRzISLc7ZCUSd2lO+IUjHZ2YRR8qXXjZTmuscYewcxXlQss/
TZUwYj0osiflj2Wzl0mW7dfM8q/s9Uufm37cDS6HdEp55/VW13pR5KbgbK3YtH1Cdtneyckr9h7O
GnVsJGB8V97xS7uacuvWHIKiHhpBr0fsElcHJWNETVf1rspsO8qU7z2qoEiiDmWngwM6dmXQS9P8
96BnKb3TNWvl6hnl9qFwKU7kXRxoRA62m5iPIya4V4gLb/c053bri4QNRQJ7ntjr+pRPaTHKyEU4
5QS5TCLXK7VdI4s1RNhxQmNSYmupr//ZRpM6BO03oEBgocTmZzNthbe4FPjphdGE1x9tW6aIYCC5
HiCwVerFoV7ndDy8v8XfPObkpQREJHF0SUL/OsN8kzXLy4XqWTTQXV0dzMHq7xyZGLe1ayTXrsU3
p3YbjBaYTd0D7PVc8nHpC9WaTUMGnK7mYzXM5j7oau/T+1N68wUZhWZ4/IA2BP1taUeng4mADoLN
hOCYaCkQQLVsQbC9NSSOoEESBDNGIPRaS/JbogRDcw+C4JGiIk5/FmCmNfyIRgMiQ6nc+DGYTfaH
qBapeXuBGkAoZrk3Y2aJ30kl1y+T6tNgMwcIHpJcOsuuLdF4gwqeyOf3l+TNyd1+Fy8C4CK0Jdb+
9cn1/MqYNbUAgOQq2MxaEmPvTaOI05GYTfatAxSC3NEVOObC98Zek1omPQSkgefRlLcxn4ONau5W
SfFS135mgBXaV+nPF6YH7vFXf54KPj7Vr6dH9NlJNgPjzHp+KO0MB27Dn4UVTd3ifwY3JqnTMHD8
+f6yXthpW0V400/HkpKWwtfjFsHi06bCuGtKkbbupUL2t7HDJjPWXbAaQQw5xA7BJK9RzN+uLDJf
28tElEoEfl4o7mYoULw9A+Kz3nBvJNrysRPqmq3Lm7t366Eg0odfQ0DxJhoesnxh4mTvfZ5iQteP
9rF3xI91VeMxm8F531/Ot58RthibBRIXQqOw9V8vZ0JlarBsyvmCPuYy8pah3xemSo+55STPiTOZ
N1LL2ysX/tsbkFFBQxCj3jKo88p+1Y5kpg58rrXHTDhtqjluKktEAs+0K+fh4lDcSBtniTz4nNqo
7BFZRB8eDcZ+zs+smZPfc14ajznw78v/sJZb98VfCJJY6fVaakY2sdQULJ0WRORzZaZptnNTQbKC
7vzkQfwrxQGl/jq48hUvTpIAdKulbL5lZ3fNolmdBP7lMOpdcmhdu7j1q8o7WICzV4Z6e/5IDOH7
ceZhGBLwv56kmFuMbE2AHbr6/UNr0/R3COQ6Hiyr8/8gENj4iBY63r1dZ+6VivDbDIvDQZPatlF1
SgDnpCgikUySR/VRKqVZhJWvY/Jtu0M3R1iSrC/Cdqdqn66j/OT49fpPAFnFhDQ4zMbH97/1hcsA
UHSDDYkdtqv29TJoSVZMc0Idtaj66nHQaCyNjLL2rSvLfWkc9ERo/9uyDIhZr8dJDZik8LLZU3Yl
b1NT6/aLKfr9+7O5dOn8e5TtV/wrZwTBz8cW3RyIWENBx67II79PoIM3qlX7IUjGP+8P+LYJf2O+
w1z4CyxT1TmbVwMAqNWK9aMEbX4qxWRncVKa3kNNkf3byB18A2Bj5OHsT9YJ2RF1VwaWeK6Surrx
Mosmuvd/0cUloG+VrmFSG27E10vQIOQgio3M0RRl/8XVmvIG11fjW+dXXuybYBBXvuylM0sMtEFV
8JtQHnk9oDOoSqoVYCwpNHGcqGbHSbsUu01W6UracnGoDXSEpMLt9KYypLx1cn0oYh19YfvVq8sT
RAMV58bkHN9fxkvXA8VO2g7BxcCgz86FW2lDrlLMzgbdK73Y8fPhj8oSNMa1zh5PnqrGO10KfU+z
RX54f+wL0/zbyckdQZIGZ/f1iq5bB0WNxkc0plpzPyyd/pROHp2jNM5cOTBI3F44meBWhAIEn6Rn
58Cmjdmp30k4896IN+ytNhd+Gw4dNVskUq3mWWYa00zdzFwP0hiGT7TAz6DYvtRUaGdeIfYGVNqP
WuFqP5ZlTj42MkncEG2CyogxO+3QE/U7IwgXQyzLYTGcdIxF6Qn90A5O+7uTlt3upRzUL7eu5zmU
Kw5bYT+K/gkNaAPFXLe1f/vdXPw2FL4vx2XN7DLs+nb+MKft0IQgaVuQnlvlL2J640vtS+lSI2j9
r1Pvjf1hWZv8qwl7s4FtbPcunatJ8Sxsi7hVmon4gEtzn+Uh7cL6fZ+PQXsEcqWpipATFkaur/L3
OEq3fChdgCjYpGTnRK0D3farlyTxXArpHqYBv9TeKqxynwWrL45JkATk9n7tjTHalqj9Ls2CTwd1
lHqNtcYQ8x6BkPIYtAji7opW862wqpYufcKctPkKXTb9Uct6+OpmMJYha2CQStsn6nuxPa7O/dik
47R1+44PYEOGFmvJMGDYHpizcZvkmB2EXBL5r9pRmXbve5nxDJ8M11NLeMlHQ7YEmgMSSyhSZiXk
816vvfx5XKcu3yEBrYKwdOrlhTaADJVmUw0L/0mXf1nndbTIiHR776A7AlI2Zv19vWqbO7dR85sG
x0jmrbtK/AlqL0XJlt59XGzmYu4fW0U7IApgKGjtU4SzwBo1YT5oWdOJGxTe6gfheQkzzYLiJnW0
ytlXPts/4oGyvzZjnv3A8g1jk9IPcqwUyemoB+TLoeJBtXbCcKgNlBgJ52Fip2TBZZ1TJ6hRS7+3
dXuZdmnjdYhDCmPGYy2TTnoDqXapDqq12qe0TpOXsVoNB6oB4jixnPBM3Xu425c05tRtcY8sgQHp
oRqzm87QIa4xC2OPh2Fm32j2DMQNQcguwt6qsjb0R2RYjs7o6Vqsht4cjhgpLjdalvh/kEiSE3og
oEUsqAqmE20leR9Pqe79sKegc/ZuQvtPWKLA7Ic4AjTB8zDXxXIQQTn7p3pxjDxGrbJxDlaS8Jdp
2rzcTLZwNAQj8ubJN7vmMSnzViEiLPu7PMms52kSOqK/QzV9d11K/ZE5wQQ+IBZeFhDylOvcGH6S
WFCTSDF3Am7EgLCzvxqhMzo9LDbhM83SG+fypGPVrm6JtWsr9PqgfUZYW0MvUk9Vsy8XiSr9OHTJ
r8H1luJod4n61SRm/TI75prBdp9sgLF2Fs1+SRfjnyx387tFnwVXkZt1Y2jPnqSf3kttL6w7GXzs
U43t2iwdWBprXBxn9iINl+5QPiUpfm6HmZTgZrbZaIdydckk68as/+lz6hvQwUeF/kDpIjOhDV1/
8rwSN0hJ4F3vS+Ao8JqsrIbjVHpJHEDPt3dF5ifmCW5CU2yHYvwFTGwN4QRe9xys8BbjUVbTKXX8
6bMcNVi3i10k39yZrRLXGILJ05jO2R/S7eWbY3duF4+VNfFSLhgcHRO+tB63fqBVUekPwbNyx6ne
mWlWpCctW6cZSUwNHSMT8+R0Z/mTjmS7M+hrCB8DO4rCosi9U7JIurBpaIuOpsVo6500cCgKu1Vf
8x0tJ6kf93pT66Gssxx2vN4M+UOWDfl06MWwjPGCEdx4FEk+J7dB3UwSG0a6/XED7bQAl855HE+N
r5XBoVc9iN4yo1hx1BaMCkMv07X5eybSufxEhmv/NvwpS1M03WRzD4PBBEov1kauTz0/Z9r51gIg
5jblXN0ZneXNB7VWqX/L4hvm0V1gnmtR0JW5elz82RK3yaqNya5DKK757VqjW31Ns7LmTlyWDin3
cHTRz6fe7sjA++mKtPd/psaiTAHsOsoFNU/kcb0Xs3CQ1gwnZx20j53t5MGfhXCxjfEArSX+Slky
G1roLAkF0HA2zJ4uK631ka+mz1ZOC0aZeuEWh9Xz+uxHuuA/GSpr9dffmjGOnRPOg9t2xyR1zNS7
TfyAOysyRKD0T2oejPkLtMQE6TCjMaYHdBOF+l3gTG++aDYm1Lcar4oVocWYJv9Iq5myYd/6G4Pn
QH605E8wZ83pfp6xY+nICwKI1mFfGVqTxxLEsfkjkJuv6zCwVDN8rItKNLfFPHUepT1/nauTxPHn
K6ptjt6yffQhfcinrrWPuFDOzV0KYg/BZqic3vqEQ6ssAeJtfJegLCJ5/qyVbl+ku8YsrJz3qlOJ
36LLAP30I+umWzF0JLN/9Klfplq49qhbIlez2in+qqSXTjO+lHg1I+6n1/7SRjOA9CzCJfWn5Kjc
QmUPqgrG9k8l1k0lcrLY+g92Ny3O3uBsQMTR0b9F8UYHscn/UDLpUxmP1iLUKSODTmMzcauH0ZyV
Osq50RtK9fbY3voNCrNpGFTo9ViRi6VW8ogU4OZoY3jrYvth3U4BUj55ZuNL0NpNqe7tFQfG+6zc
lOCXaugTiD/WgmBUOMkqcD9VveCjwE3TpqII1RwM7WEugnw+FtVgm8fGd3r7VDSzQ4e43gT5vnWh
x4U27liwbjR8RaMVEys9jbUsSLPfvreO6UMLx9EMV6dCgS7tRrwR9GFANarXMuqLprUsj/0mwxGj
AE5g2pZWY+4dc2qL2EKhttoPc2PZUTeheNWFeapEEOt2UVEfL4Sh02Fdy+JDbWTW9kquSRZjSaSn
oWMM5SMMcESa18HIv2QK5nfUjMrRDhaMxkcc61MrNBsNu/pxNNWLvhpqDEt6Ae0Yx8rpRI0OOela
ejM1KzEkaSwK13pcyrn/SjV/WqPB1gwZkgsl803dBu4S09IywPMQnSl2aF4gbeR6qoR/lpj89/pU
pj8rB4mVqA3GtD4uzlreWYWo8tia2+ZWaYae3Sf0ACy7dUyyx5F7j4WDUvvZ2ah1WbiahevzYFH/
i1TdlVQjPP7fqMoHggMv92CZjRmYapRLBPkQAMJbFq+9vte/t0WPJXGmAtmGhIp4gQWJ11p7lO7H
4OAjgOGEU1+3fuyphptZth061J0x9EuU6MOiPrWVmrqDENU6/SR0NO2QCl+Z/8m0KYcxYnfddEh6
2sHmhxRP0mK/puu0auEU1FP31a9LpXv7da01E623xJG7rnenctcZOPT+NEapf2sl/ftm6NfdctIn
OfmhC/+acyVy4e10OddauNDOg3Np7pvqtu6d/KgnjqhvRjkNfmigjjY8Gfqk68TfztLGqZ7U684l
o5O3i5qX+TDPnakIbL2hYqvnyo5FWgUZYhwB4Cz2NytNNMY4IZbs+OtpqPtsjYOmdozdKCRxWUg2
LdMHLmOjeDBxyiyehKqN+nFp0Afa5VYjG/qn/Pkjgn1JeYSp551EV2Yttg6iXQ+2AGS7C/iOB7tc
HfaGTdS7Q0x0Lp4ad7GsXdZ2/k2fa+sfr4XmOHdbXFqXon4onEq+lFg+9aHX6YQo3UzBAaLuVLmh
bwnIqN5qlT85NeqnQw+GHprd2rp37araYdfolfuP6w9pv7PcqaturKLx/hlHu8/ilMvzrpFIvMWp
W0Dbrghwq8hwmlLEcxdUHyeuiWe77xQNjlAHeacrUScPWDFZMuyHAqUXNIDNLEbdxHyeW5E3IeFx
82GteN1OfWby0rY1kv83vMMSJcOsJopVMt3Ux7yFH+FjJTbfB75I74t2E5GSUhuLkCu1w0VZ6+pY
g33df/fbqnjiLvdXitx19WUuCkA9TkL2MWkd/tLBpSUzmmH0EpmN2iJ3Uy6QCBvTwNF3rloYvkcx
+UjLweSFlJbptSuKoMYCoddIx9BmC6K+c0paoedEf8pE7uSEVcbEY+z3zW06j3r1AjzX/0iSroF1
OBqtvOFMegdtgHr0zc3KNKPeXeV5mPPKfBnHfMSXe3bWPg7SUuohAZ74rtwON8QuqNvQHGG8f1pd
XOvvervVRAQKrNRNOQ/tzxE7CH4wTYOQXq3Mn47K5hao8iYY9p0nx/LGFd56KiRf67lJ/OzOGLkZ
d4s0V+OGo5nUJ9COpgrtTk+1u2lYu/6AQzh5UNHV0jhogXA7Agc1WjvlBW31tccoqP5qTLpbh0ix
1fmXqdLcINLWxs7DIq87JEpqK0igOHXqR6qV8DvIfHJhR9U0tF40B8R34NcmAS5iEua6H/Ny8m8y
aWHsUrWZLr8iqrn4YeqJ5KvJ3YrmBpbdn+1cZd90LJJefCzMv3SLVz8sVbv+oLyVlyefq2MOxchO
js3KGatD0mT1Zy9TCRCoYPFq9H7UD23wrCm0JBTvye38L13mBuMxVX3w00/U2h+cNBnt50DmtrPr
FtP+lWjG7MZBXjv+iWucK9URRKpyLUrjDo/T5i5zCapCHgoflmvX6s9jRcJ+RP7GsB6ySar+OGGL
zSXjJU19X/brUBwnu82Nz9U6tPJDYRDv3rWjwFurmvMWwsCo3fAl51/2ilnbwdaaqf5QEZhad/Zg
D/9kUDNlLEtagkPb37TICr/pm2ho8sILlQPx5T4TJU3nBnKJxmNi+lqBwpzj/9bxS/uEx+qqToAZ
wgynvKz1+0Gn0DuJwk9iR7P98TD2VkIoppzyUFn1lB5Fo4sP2lhNmLnWppqOeOYm+wxIRt3VU+6c
3NFonCidzFW/rVidKcw3tT2k7436RPHVzU9pbVmfrLQrCS4sVcCol771Yuhr0+5VA3Abagokcev6
KcEIesssGB0iakhXNklFUwTz12FKujzqHPZo3uqJuetMo32GN2rVEW+mdtvJTubx5FmYJtgdA2ND
3sk/ZqUlRG2JEjZ86FIMhLbK/ubMc1GdTNmiVZS4mA3S4oGTFB68s/Vh7gd/L03PTw7OWpllKOWa
q90YJExvrNhMMTcolxvx3/zLsDNRx003anrop7740+RywQncdecbMaHjNoelkVpgx5mmz3dlkzQy
tAcFVGQJ4fCgNHnd7PUFSsWBJE+hPOlra4Z1plF36tYRo988mI5WzEeto5QQ6si9c5nQliXvSzWV
t+aaO7dLjvtmqINVG09503frHtDLdPYjpfUXaw7MJepyZDv3OkhBemPmtVpjuLcIkSRYwf2p8R9r
QgQDNePAsTaNw0iMUh1nGyXYk52ui7jNl7lPwol+LDssFWLJ5IA4fUY+36g7dlbmHYbFooGSW8eg
tQLlJGefJkOG+wrPxnqPuOaodnXQmMMXpREn7lZ+zo6Ylf71FA5FE42tVWTgbyQ6nNEgdRAzw/U1
6hm6C4XmeR9TI6m9UGRplYVpM4C0+Fna0W5U1IkWmcjgPwqtLjE+ol1bPtrZ4h0LvcxlDG5lfOAS
L79Ccsiw65rt+mem2dWNP5iQcLVK6MWpnYgTEWt0JjfOi9V+zumZ+s6v3dwkCiPoDzkYxTckQKxP
FadvPJRm15U7dHGclzpYRBda1iTvlc3j9M+kdPszAtdGv4OJnz8M6eivZCQu2A8Q2vKdRh+7D+1x
NrNoyk1d3GmSxQqzsZlObWP1DdKYpvE05IWuHTPZesmdQzVgiFF4dm9ruk+KuKlF0O7hs1nPfqXJ
AN4x9pKh62qJJOn7+23XKdB+g9K17cfVN9r+0bMLnStvsFOMvu3eL+NBGv1Hh0vizzoSqUaIilXO
ySr78bMuUTnftTDfg53Pc2Nw+/vj3UxvIjufc3Io5gDLzqYuhp+r6U1NrMrM6vaGPZVbu5a9Pqqu
7cvTSKejCnk/rS+V4axp7FdDlhytxU6eVrOZOU66Row8aXoXN2OGiBIqoXTp4MlFV4Gl5nQOh1V1
Fp815bMNyeo9wmgGO2T7KIzDOogs8QK98jiNiNWEZgtdfjfXui5ju6BphWhsqFFvKJrlxwjhto3y
pMQTT3iNADasVPb8fxydx3LcuBaGn4hVzGHLzsrZljeskWWRBBNIMAB4+vv13c54PFI3CZzzR4Lp
i4YQLgboMwnE4DhNpJrnWWJqO4LWTm9T1CAtQ4w4Tzt8TPCbdTWl3+w2+pI47I85WII8dbUP9pDN
7bB8zZk/quOg3EDe9lE5Of/ZzAQ/2UTV+U61VXhXTK38TgGGm4MwW/i+LEV9sX5RtgdGhqjOo61q
ujwFQvwJGsCzQ0Vf5IrAVm2kU/QFbHzOt98sL9Pga3ucMTCte8tJcQkZptsDzsLwLSsGDWFXOeoj
C3r9omOuntaAE+3GcvLeBlOt4U2nZfuszVa4LzFDwXJ03A1y0+AVmE4wnuqxxZ3Q5hyt/aNjWR4P
4Tj1lxQS0N9pywx5H+nOnjZCANkTrNd2B78S8y8f7bO6EM/aPshWFX2elNG8njxHtedUD359010F
JCw5UTcAdrUDoxN3BM7oYuu+aQnXBsh5om18nQPG+Y2eyirvYjsXe+OnmuJrNpS8SZPgyYnrin1Q
p+79GHEDHBJ6qP5jNm1pu5pZ3fZ090btjkgj/VtmRfREsqHoTmWThO9TGgLWrXEsaJ5OTAYMPKTi
v2Wtr1+1b6ND7Oj+80p7VDtpexHiFlzscx92rHBkWBC9a92iWnNly/EJi2tXMBslCy+C7JJjuoX0
ba3xmJVIKex8sGKJ1cOSOkxM9DY394w1pt6ruvbXvU7izcszoPO3obTj8tGMTcfHRC2SenVZwD4J
fk3tTgbhGD1IUy93IYEwEW8D5nLBkSfDIG/oy/hpB2i2kzGTfMAxFlvYAGo1HoM65oEDbJa58MV1
mC63cTiVvVIHRjnkdn7Q9erok9z9OqMo62+jsi7OihvldbC9fzf4g9HIlJcBhXCXFfbZySofSw61
TrkGzyR4yHWkf18uTvQFOBjJC3t8dG/HIS7Pmx2xWeL+Cv4gk2++Ck4sUGw8bnfGa+shZ+BSH21Q
tw4cjrPdx9vg8OpTzEHSsBnDYBd2aa32aVG6AmdFx/vJq5pth8ThdwF41cmdScskPHiEjSNuLqPm
0Ysi8AmTLe2ITkGlbg7iFDq5X6X2TU50EuejMegICieAj1HOVhBuH1ra3T0pyxzUg5eHTQsMlJmT
0N8koI6F8QEi4xIJI10wVOuLMyD1+sodTW1lY5CrHuLKrvVd7CnuHc3cNj6AUBpxtw4Z6w+5w768
dF5ZBftI+OaxELb7I8YEq8waVWRtps7mPoRK8LGRTVc7u0bOrb3XXdD9WiMmsI+2i+f/2rWOopc2
CJS/d+do8e7SsetvjA7r9bDRFMMbVQR1CJbax99tk5VeDmk2VPeVdLf7WSl4FDVly2+/rBMBAkmY
Xi82m+QTBpNbGQPX7ruu0g9DIdbldVrp5z0QIDH1eRiUEuaGOpqbUjdV+56ZzF+uX2tMXv+2DZ9B
MnbVZWUTdg4BCf5vo9YrTyz1PtlXMAHG0a/klh/b1qa/MKPyQ9f0csKHxYUu9sugl2Ef66CQ57HT
ib5t06Z/Njyg5iaQsnhPW28K3/qhS8ZdBQWtP2MpphtSBxHAWDfonF03+Rp8bp0yF9HjuM7MS/wq
nCgtUfw4R5zsXAATO+deOYFz39ZoEO6vUOJ/sQhiTUREzFiySuXbvendadtva7Sag+OI4E+wzMrJ
PSfrVV7odayP4wabtrdhMH0A6WTOeaZO8MvroTMeZNBN3/Hsise5XQOce0hb/d3sG4ydjac3uUvq
bHyGiMeplZRVdjEkh/lvTVRDJlGzaZY98RZJ9kvDojVnEGW93qV1rF7bDtbsS4XLInbSmwcO+rgz
e9q3cbVGhgU8X62Oo1s/4306l2tdhne1ldfS2hFj4cWQ0N2+qaqaakpXzVhB8FjgVMWCl+2aag1q
PsXEAGbHzcMWbWH/nG3z8BNxNdCKhcCL07Qrnek8wxPKc7EU/ELc+4qPBhlZdEZ+kpjdMEX12ThF
OOwz0q2uFFJR3EL5ROwDdZ/dE6ET1+jNMkEUQjaOP0HIxrEPerUg/LFLbK8ulOEZI45+HEU76Z0k
8LDgBpW0XsRQVKDfHKrLvkwH/3xVfpH/L5OlfoJyJa8M0rz467KxE9LRJQ7s7hxPdpfG3vRQxzMQ
b+XV9j/oXyjCQi9RkZNGyqSCnpSZ9RpAeTvE6xCclWzErzjNODk6Ycu/qhuK7sDOzR/eEPYShIs3
z+ZyAT0/ii4tvm3cTf/CemTY3hqvZk7vo2dqzJvxYSQ0ZTkqGTgHxkmnOo712M/P0brJs8d8Z0Ef
22jIq4qN6Qj2HskTv0viA3115jVYUUq/jOzf42nVm/ORtbMhbGgdM+9ElvcoLw0Z8Spv3Eo/pbAu
4jD7lmpq9nSzkVViWVlAk2aXgjOPc9Aq5ZnfgdEjZGLWa5bTtMUMoCcp9M4m2n1ZKp38t4yVJ+i6
vj4fPSaQdq8RVsOB281ryCf3s9/uZCsPJkO1f3uvIA56cAasnVXnxqc1VaLe81eK13J0Ru816yka
yTdfteqYTWOgCBNKDAjPEkAjNPSwxUfoslAA87sYIzZkWjaPhkL2N9BPpCLSJaanYyrr0N035VCa
+4LYzUcbGKQ4HE7uT6+S9q5F7L2cWlfQHkcBaHwQHClXKLIbWzQrvOZVhtlqJ6fNF2STBUBYcpnT
uyZKpXMJpDeIA5VAvbxn9SyXnH2fRT7o4mYPm6flTdak0M8+qylcdeqvw2HlEgBALh2AOXLl/puC
oIH1TftZHqreH9lUFl92eb9K/UnqguLe00F7QvZZ0h87dmF9zupSqJsQfpPPwbs+sK3U5T4uGb0u
EerbehckG/iYGgoSi8BRSCEgU6wPyVbz44FMjCrTeTNUGX1qXFAoSQLLS+/0OH8O7bjIh7Gp4SPR
ltBazmIiP5mfhclZ1Ns49xJGsn2PHvWlr1WR3ootYQtyVESfAxHcwRETTjftbZ9s4i6KRtkdsrJI
AVAiXd5mmdOYO4cSyLtBbTiiptmHwgt1hYNfleMynLmm3PfB79x/kW+oqKiuClWQnKHrbuLWo9bU
OoVudv/P1zqoMlDHYm36/lP3LUP82kTug5rLDv277rHbhv7kga86Rk15im/b5Al1MheSQmAWwi1q
wxzNZvXa1GHrHeelgMtivFluobK36qS8ENrOeiV/ulTocC6aLhT6SE04y9ySAD3BcJr1pYSMUru2
Kxf+QbHCxQeWKETTJaI+MjNvZOO6dN3l7FnbJTPNte85FM14zeywL2uDqH9f4ghKz22FA+NSkwn1
McJP3mx2NsNugKsvGZmWrT0a2TtO3rJMXEstPPnegat89NZYItS2q0RhTeN23he1IoIIF7kYbxwI
6teRsSl8ZxtU8ikM9Jj8A3evkAkkNeRNByCk9+1WeWA8aBGZestt+GqWSUl8tgrPGn6W4lJ0guQ4
ZZqwvgSeVmaPjpOzGta8MD+xY/mDK0vQK0qNlnk9oDA9R/zjshqNWXas0ypKOE8745/bVjavohzr
P+UCj0xWy1AiWPCy1eLs7MU/OA0PgsHCxdUc5zpVR2Pl7O/BChBCMI8jW4Srisn1zObstjcTxXgJ
JSAopLoITdE6SPnFpsAoYNOk/TvAm625rkGhDl7nrfbWNE1wMCmBoBhd/HEfIXqXF3aNRR3aEmfB
ni7C+MYPr+qDteIs3yG/MNxwUaVhymXUu7ThhnZ6HAzhEGBj9Mzlg+RoG1s0B+d1GTiv0ynun1Dz
jOGz6/M9/Ymlbe154SxPc+WuVfwqUuknOM0EFLYmraV6gPfgrINZBoTzVehnWH0JWstLYC7e1rjt
gVk6bwN5a4MPmCOu/m4W5fQRbxz7v6hxb1lBr3c+93tgdks2qzek/kVzuEZiVbSbC/lr3JZkua97
1xcXUBZY/+7/v4p10zbkC2bWeS7rALGBllb8MtJUY950Gs9dJktB5i5F7gEmbCsv9EV301Vq3aQ7
fyyIdlEEr/wOgTJ4shCHdDtN7Ud/9LqQqyrhX/43blG0gaqn7ls86PrbNZUoc0Qn7tegkri6LaaR
njnIu3g+ekbKt20y3b9UtpM9kOoktju5dEtGr1k6khMaVMTy2oVk4BvPU+VP56i02pEdTZAjZkb3
hR0I/fkM3l3y2bNkrX6KEktE3sz9rTjSdz1FJ9uBSLjy74I06m1GSb/xCwgv3qfhCAw5haHj76es
L7c/MlHD6+psGSIlq8r2qEPjoyuo6njfDcTTkyIyjoQSud6EfsCO2Ux5Xmir+k61ia9z0ZC1tQ9K
BXg/Ak3eWYQAKIuMjn7GZCXml+j18Z0et4lwkik1r10sPS/n7glgrhviFO+s5EjcJ3aOKSkFHi7u
x0kB8atRO8lBkmi5/VnW3g13q5gW9x763RsPYU9028F3ivYxVb2vQapabrFCLXZ9jjcnjvfTZLbx
RmiHkWFqpvA+LoLFHGhCp7XbapG5B4436eZVGtFFM0LXHIZUTnY/V0jcrvisuetT5cXH1axeiBVq
lObQOyKO4flM++GsyAOBCBY+82ZDAfhc1EnGgb3I+LZgTngtghDBV5AhW13BaTCcFGO8HbNsSh4Z
Q4ZPCK9gekhVI86z6+vtPIz81YRjtM2DFw4rGWajlI9O3yQ/sW2ZEiBcqYqHhw8fJ0bfT8iCIcrx
xyCwIQicoNBR6iTNowoBxKUIQZickkjrf01QWZML1CGwo5vUzZ4pE+mLslAgslNhfRjHfnVJjCXN
K3JLkUJ4uKxMObobZlBXIv0+UHTLfU2Tzswk2kLWHPqoK1GAQee/jJiNot28Beq7MBxjt2JGnrEv
vNZb9/K6SbLKioXBuijrx0XpbnqrG/R+dw4NfG9XUanN09DYcwyqrD5ZZ9UXVG0XPMxtobs9qpki
OjhMrnd2gEfdeZtj72qldZijh8iivALfX+4IhppeqyiiS4wnmSPIzBHHH5W88mGwMVWl6C9Mm6+b
6f7E3RI1N9xn0ddWLPWDIUDnLVNjTNq4iVC7I5do3sn3X4td6IK4omRy0ycw/nC+r2IunlxOVUZW
3xKv37YOgeRJ6CntufWr5t64okYlBZcPsDEp5BDp2KY3DOlBta88GJC9icvubVspxD6iiJ7cR1Gt
nDzsktN3b7R47KbC4ZHsOe13c9E2R2+mkQUCEST2l+m7WeWrQ5czevjCPAyb3aa/0WD14+IHa3pi
uC+8w1zMa4aG0cn+WNlELITk/YMqoSry/iYBWsFDswbD6dqVgT+tCypGvy3Lqh1H0aZuRVDqGfaA
mLvdGtfBo3Si5T+u3c3QGRMM+uDP3vCrFLZBf6TI9zz3mavLG9ksCsZz7LIHTy5xuDNFCrVMEFjr
n8ts7t/ZvTsoaV2XjxwCY7Kv0Ph+SZOIz2AtAeOv4NivsBurN1EMQbIrwYz4ncnu4WFsmvRYpPRM
HBLrlu+tWw2kRc5IjlAPtUWJSG7gQC21Gl+gPrK82CgORkmqAsAnhaqV8SGtfrdL3apDk2byragL
DgUUA9ET4liEXB6/33OnoiziqChFly/TGKr7pXPKTwBWSnfduh4IFs0kx2xcNuomCK02Oz3UpDoS
mKf/geph3CSy37a7RUBwH4hEIzzWG+Nsuu4iifvSLO3gI1fTXkVwutM92KwJfi/4K/ybNfW2G5Y2
nzuNW2U9+aEN7HMD+PWfSA0N93JJ2CpYM8v4WC9r8mFJjBYPurZ+yQbb9p+RcZLloGM+Es7Y2rKV
1GpwD4lJZoCfqhXLWSzZgIW2DMoLWLToj70Xi9s4QHkMJ95ypbbGgPJb2/r/OTrMnFPZtiW/Tjb6
9wKQ2eEp3Sa5t1Ua8P8xvv/bqKCNT+j6t7PPEnBd96fxKd0cvzqoKOLJTBFhfZISByy6lUGPdLyt
XuopKcvduCzR3y5OUBx1VPO9e13vvdaNszqo5GLCfbaMatndmDB6HJ1ujj6TdW7/1rW3fpCRgfs8
Hvh4mdMcC4IlsjVfosT+rEhNlpMfjw5bW78Edy2awd81Kr7xuEHjJKg7rrQzpNyCl5HubInAm6mt
7kNpdoizSsbiXra3c5Fs/W5SvngPi8Azu400GedkuyvlT/fP+tyhjYI7KZL2AwVPOKBG8Pig/DqO
oIzZI57qaC6pcq2z7b/VFZw2JDild4WLwvK4mS3dcrDa8rNoFhcVrRN5pE0FbWdyR8C8MzwSKyXL
WooDGGn3u0PIiDRr9lr6hsKBxBl1zdU5A5AqTnlP+aCGonwueKwRl9cOQIWa+hRJSxj3ZFwvgX+u
Fs/tz6MX6ccYSkPsZsQ+SU52ihY5QTPTdI0TSda8jAykixsCvD4lTeG8IJdClFGqWbyvKxxdn69s
rTckJTQ9+qqtRvSMoZuViVER4siR4Yko69Ds5ynJRv7CEjkd+ofB5gMi4jmvpkIeAf8nCMPMVCG7
xFqufzIyqP6KsEj+oQdKbmlbAkj2NuZ6dDp1nO3TbKnmQxlo3z8lfAZvSVb74QER3HJZSMuZH2ja
av5uo1O5D4gxovVGDbpdHitPps/wnUO/k+vkP4mNDLKbdfC6Pz2ibyRXoUt3XOdsywMFhvGWN0tQ
3yEymUcK4DvnA4awQneMUH3ny5ibwt+69nmQTvK1kZyb/UVsGMxHgeo8hM/cxD2CecBHuYTZ97Cm
wEoByrLDhKWU6g+/Gepdus6hc27MKiz6VWP7m2gutD51yuu6/YS6MLyDDCmelhT+/6inXgLDB2Xh
HrUSkPvOODbUFgQ1cBBb66uL/rU9sljEx8lUrj5eu0hwiFiZrijWFojFBtKtP+gUKcjLOi76s1TD
+rjEaSmPS7GMEATxNBY4CV3Y9CYKQ5CA1QkmAgT96LbckP7lrsoGwv5bTp+PrQ+b6YtYd+45043C
2Vtkbc19kJp+fIm6etO5KxkWEO6vjZcvjV728ciSey3Aqb08nmG0Sf9Gd3HEXpvAxMiofSjTa7sn
ojj3SFuKjw9imc1t2a8c9SRCIA2bhq78rjFGxwzdwDO3PBfBod96zkIIWOmjOx65wgl/bw2p29H4
tfkpnqNi2KZwF2NYB/RJ16Xi1hib8d2bfWAdFlXYxe3qNUBKPs7dicq6oTkXNF6/lHTvNndTWC89
M7XYbtG4yA9DiPqtacvAA7CqOdbcEUsklJTZtLcPgy31Do7MkvA+XTa3P83esvVnOdSu2fczkzBI
E0Bw7tGKxIWNe+48Rsi4MRgHDcKswWu+WIpCzEWTt6mDV6N9QYpf0bOK0rK6jVoHTqhKKsGTkAb6
vuvJcTsgROsPbh0PA+tuKvlRWj19hsqg95FrN1wyX8Iq80TAh298G+pZyRIh5tSG8j6T3BZ56Zgq
zhGOTsVjuno1gqHChNlTlVFzc2gWegnuk5VdaEd5RxZc5rbsesaNuF33lY7ZRhvES3fQzcNwYoNd
nqMlRJ9Whhiuc69I/enCsaVmVrVh+JcmAFuI7ueZg9xmab+LUDMVx4hCI3QnrTt4lwV0gtaHlJNk
pQnsbarb5jtJ4MkOlKXx8iajWn47wOwBpyELX44KszTHAakZjXRSkGXVeGv77tfVVh27JnA9cha5
XA9OJSOI6XHduGn6knb4WMj0w6KcYCDP4gr0Q2ik/Ru6AfaJAWFujTwXyKxY4P+r1G32Zi26aLdF
Zn0k5UHqA+70etpZuxgIgnXu2/se8kjmdeaLYd9YamFzy+euea8bo/eQr2gxZid2Tiun2npUFOVU
x8qGV42B3oqHUK8SdNqRVZGP7rb+IuJ6et6GaWZtpOi03kmk9xGUJUaZPOqaWu+CZunsZeNpBszt
TPE74n/5FATJ/NopuqIOPR8EjGGyIjSe2mSSNwFIyT1I1kKmaHhNWPC5Oh6nzTbimFYyIcbf1BoL
DurHaVdq1xX7q48f2pRT8yvBNBAcYjlvDUHOvmAdXzR9OelA6WxehwPi2SzkUEBkOBas2CuiqBEN
zkLcTCdenbVOpstSRO5d7y8p0JqHk1GhewQ7iIYgvnUTTFh4GzbxQme7gmFLenWrmzXhpQal+moK
d4iPAND8u6LhUt0BTsyvM3NHkQdzVj8CKETpodZR0DwmkVxetz5w9S8RVKV/mamezL76NdaXVgWT
A1lfVO63gSmbHvqJSKw96veQyHuvaedT4evm5CPWF/88+qniH1e6esgRBhCQKnzl0Rieju4TlQgA
ddKq6NVOQdd9xKzJE3BsPV0fdXt9ZKTpgN6dKT3xUwbmjBNiuWmDrozPcdD6iGwT2x08EDF9wKXb
tXBP5DNeSmxOmt9ngm0vAO1+l2XP2eKgrP/py9D9JnMQ8RH5vPFjgYcJqN2UOBgFUFN2WjZg7d1C
Bs0MTdsuyMhdEf4CPfOmgyROXUPDrtF3NkvsJMgmUU97CKI/ZyndP8U0ZfH91K52+bVx0f3mGrHZ
PoyJrduh5iglpE4Xf+GMAaadtmiqH1Y21vIgvLE1Oyq/nZSvpdnOoYQuQhFVNfG+H0dwj15J93Wq
4DhP/DAoIVlY5K8WSbDag+b66uDTxiQOLALtP4VdUfw4cdF/Nz0KjpNQSTDvBwqDX6Iatk1Mlv0/
ADaJZqjmyny4PNYUBtdUOO+yzNpHgczX3PB2j/Kj1gkirnxbh/UPMMk4n0IIcs2CGs5UEcaJmd/b
pfTFyywjMvWXKEZbH9qs+6/oQu8umDYgoiZhcN13KcnwRbmBJnvG9cwtEsTW7oRtl5c56TF6cHdu
N3249oTzOx0SSRhD3tUpCzmRg6Xl7JmWOX6q4lYjZXfK9F4Fw5xeH5gZpseNrWh2ZTBl1e9OmFLk
jJC0McDeeOQL1XwbZEGVtzWSwukyr8mIll3FLARF2jOHUpY1MSbLzmx7J8ShkqeLNxkmloDZgh/C
f9KwS/NprV39xss1rWchZuGeSi6+M0wZQqp5nP17Yk4987VCHxQHPmSEoiHp1GidlkXeZQ3BJnsv
YR+6aKyGIYofam1zPWgftZjwrP1vDikhfPSpuCpOKyxdeCd1lx5bsfre0Scq9XvDrX4P1IQYW4MA
HSJxZXr4eF1I42T7/1Es1gqseVh+Zje1782ElDX3pqV+Dcm72vZuq6ZHx4RmOPVxC/zXO1tHGm9U
gtEFlhedFm/0Anu66Ae9a7ww6r/6RI1gkN5Y/ACyNJhL/HFtjqPCMbJrah4yJpym/F21LiQaM+uW
7bregreIBNx5Vw4IVm42A060dAqUVnvChWaQ4PLshaJrzwIuK3ianM0+YrLAXbbNsblt2dG5kt25
4tZWbjXnFpc101rYYaasQRPjB71i8sBtx4GQjr77gjBCt3uP2zm5X+XUjxdDgyXWspBH8sB+pR+Z
SUWTixrcmMUaNyLYLznHaLiyYNmjv3XDPcltib9v5nJ9SwUj843XVCxKweYUt5L78uIG8fJLqgJO
LqB1BB+/6BCgzSknxbFwfPfXNjGi5Z0Yl9cIV94TTnjwk34t2k9nXos3FwgZHM7MzbAbx6n8Bttj
m2pmYkjeXWaCv24Augp0xyQP5dqap9GalYe+wRxzSt3ejfcNd9MzsEsEvL1g3z2laRG9m0D0znsm
goJxuEvSX8Mg7e+BuRGVha2ZutZIE9rh9gQsO6uLtHDyOvXQ8qC2h6TEAsletsX1XVkqA2fEzwQo
QWHpDShJ5B7DJXWX9zbqkvLitnN5/X66CstIpQMGWCY7SJEooMR5TOpXwMiiPpMqUX1ij3E1OFw/
wR9GWJaOnBF9/9h3bvRAd06NfpSowreu6Z3ffDW92SGT696HK6e7G4Iy+bdSk/wzTC7j/RLIINrP
Np3a76WfRXQ9Qf1tgDSW7vvkU8J3g7bZ9q/w71HJyTOnYDeCeKrviTcTpq6IR8ZfUXkMao3r74gj
WxFkGYfG+DVtmtsiWQP9gvQ2uFkm0hoJjkNZcO576YxnXwHEM72mS3gERahRjG8ohqBSRQYjPYVf
sxu03DOkZRHpVm3zEwFIuDwFtvQ3Vbvu30CV5kaVXgOo2cKdIxG0+gnrr3xGrlYOwBrkyzyHVTi+
14PvfCxdOwW7hbnj0VOuU5ylcpx7NJ7F/O73+O72BJWuZ3rvAbGdbhUvTInByNdXrn6Owdu9Tcch
QZab8QTlPugTkQGRds9JtyTDKahLM55CM676UIoFeWgq50g8ZfSU1p/BkE3ZI8CAXu+nieFyL3V8
yhzSPObF/xNa4b9C67iKmVuZ6FQVrl+fFcaG4Up2+T+UahRgqFLMz8BjTXVG1Fg/Nsau1RPgQ1rl
tY23f+T7czxVuNW1kxPTVy/HsPaSAZyur+1OFQk3dN/jDtvJsA6Tk9EATeeoixJ5aE0QnrqZsvRj
VdKn8ekTHVkRkiUmOGeBdgx8Cyhgv5gUlzcKB1bEvdmGqrm0chn/cXSXbzaYnfXgtQKqSgYKn4yg
nfnHYQq/RTZvttshYevdhfVGyNvi2eCw+TJq9mOXivRoiYDETaFB7NuGz5XGFG7gKDLdCs3beRhd
vcILLjjV619oSNIGk2UKV8gAVIxvjnH6Lzwb0D8SYJRgALPIAKPIhM+zHobhti1Hj5SmmULD06bw
an+Q1r3NUGFg2HD3Qx0zxEchg3JrkAd1Ie0pCO7mvyXouWZl7xv05ZiWgcd9B3EiHgMkuaPn86NM
Oq2PFBPICOX1mpVgZS4+LcbR5TfEYvsn4BLweMBYqBEhi/IYjcTiXhUCyRs0RPWgMeVUed+O4XBK
I4n4do1tAPWdyvDOYzL/8fvEeEebwi/kI0ExfxXrfXWBnGv++XWEKrFc1/WLQ0RqNPaMoUdscsN/
tVcnKT4XDp0cj5s/5cZiiN237IU4eaK+gFgOs+QPNtmOXJC6Sz2YpG74ShI80xN4a7ITDHy3RTmn
VKJN4fSXUQAN2bCFUUbKRT/0lwClxEtPST0vZat1BE7ZDD/r4qaf4YLlgWAkSF2/1Lz3mRNyM0ql
ZHqajIuktYx7/QWtLcYz4rn4Af95bR7tjPTkzDIPwUjovF1wUc7uN74zwDF8CuVN5+IlQQjpte1O
V4H2DhhYMWUmc5zeeqBv7bG1GVZDEgjQ+IVe6v+T1kt+LZNcHuBpgcj7tF/fZ97jjrc87m4xwyB2
6xdcUqIL4Cxc09SPmwpC92hUGXKUlBNK+wpx940TcePsaQubHkkIl19p7YU/Ro7NrTX4AaDLwgFG
D9PjD8VuwVvAXgpbSu2Rc6yTmfKtZgVl9IPedvt1If8bvWKJ+IYfkN0WyYR94q2e/qJ4JP5f9TBR
58aT8ZkBgCCFfnBwIzmqR4dIWqTYV2PgR58Za9SyF2XU+7uwzypzDmbrr5etbfqbPnLralc6fRKe
4b6HblcSNUh8xOBa9TuiDcO7ICeHdyfdoEO8hGBOIQXhwc+3pNd3bHl1duOxIqn7FQny86DDLiaJ
oKu5z1Nm20PqEsmXC7Ga+2C7QjCe2LJkv6kw5C9xkr75U1t8LCeAcR7ztPGc6YVMonDYhYXIbivH
uQJuRSweI/oU/7mISFz+8zq5dau0/MMmkNk82Yo2vhDV1re3sgXNfvHq0akvvZ1quy9Q9CNw7XsP
iAibSyKEbJ6mZvsfZ2eyGzmybdlfeXjjJMrYGY0PVTXw3l0e6hXdhIgIhdjT2HdfX4u3JilPQUIk
cEeJCzFIJ82OnbP32om5ok2jv+e+z9jJKQqmiINJAuG2Dc0+2qS4za8xgWJX5FjpYNaWw3jGY8ns
3aPwsFallXdIUjsPMGWT5s64scwxddk0CStdl03Xn62giZ8t1Tr6mxeN5o+RuVCRbEReBcUW71F0
rWhvZftBTz6qPgIQ/HXLQn2DGMO2fvE95cFVHmnrmnUyYnHW7tCeNQsChsaM+zPPGa01+5QCokqO
LjPBmyFq+x8eaqRnwVnyvoWt6GzHOWm+qiYO+23ktMVwXyD43kTYbnHtV6QuFqrz/BNhmeFB6Hxg
6hnW0Ta2YAVvPBTV4c4OHJUf6bkWFanbPqsv//56pNwa0qfOb0R7k6VxcuXx7kzMrSp6DUFP7MW+
owkMMCpLs7WJoh5PHkD4z+awCB9RovtPhcLHu5KDV30P+8hZZtAJoWNaEoO39pkixyvHTcMfumAk
g3qC3id5GowrNmwq44NOJN9XnGDHXBmsa/UxSIL+q0u9ehuamaZ6cKzh2TXr4XFMCN+gyOzsnY9F
63tSx02+QTxmHETRpD9U3XIgT+2iXTHNsmCoI122NxFD7H4XOHGkN4Q3i68onvQPw02aK96Iih0x
Srz7vIxFcGURfHAF1mS0j6GCxr1DOYslEkxQdw8NuZw3GPcwpJTwRIIrTk9Ibrycgf9qYvDQrGpL
djbnIO1+YyjnRweT154tMPXyz7SRmv4cIs/LdpKg0R7coyheKNxdm6AC3xLsUhbUedwOyjnUnICw
0TWVxhJijaG1TpJFrabjxMzP0Of6YZf6rc0Et8j0Xc4UktaQmShk/WPgzp+KhBKaeqaT9rGoLF9T
tVhpsJtcGhXbwTOtHcwuxbmYGQTiuCCv1il2X1I703bC5TlZxnEYKFC2Q8t4aiXoj6AoILAC0EQ/
aE5bkJLqq7ZfBOGWxW4DSbrxkFMF2MDQZyY3hMoyy7KTsQZFM/QkpeUkdO7gcs/stRnclxXIufr7
MDTZY9AUU37KpmK6adKgu6YOZlhpO9aEbLJxqnOAbhSLtRE0FOG20d1YOP0tfFVuf9UU2p8/4/6f
rz3RlhFHfwvlNMVsTcNtVhjJ+STuRw8Q0s6QMyxgnoryQLywCp0SxW6/d9s8G3YGo0Y2W4R0yRaO
QX5D5i8fLVufc89Z2SkOQQnVBAZXVXyts8C7mk2W+xWFbf65spP8Uw92WW/CLGh3nMIURjaaPEcK
XRRMqdaQ9EkvUzuXMlxywNWSsbXnVfNzqR1UE+XsVps2DoJrgCZteKZV6EbJus6Fz21V/WcjDd1T
icmbp8oIbT9mk9NvG0SE3UrTLqUxH3tW/mwNBAxcdQmGt35lxM6ov2QgVn7llY16zGjN0cLTDvJ+
6B13XBXa1t6Oko7iJwEikK5gE1aMy9IJXSIDejPc5n0grrQpF6sQRr8EQb1hI0NYVI/rdER2jgfO
cujStpAGV3U5Tu7GW9owNGacAP8cPvV5VaFEaq+NCa3ITZl68mfZljYafQqEejs7oy++sMOV6jQS
vDczOmfxXUWjrrGHjdJAD+Em80mmzGOKlTH0rbErKyrCTSsqVvACTeda4O0P1z7yRezD7I3rMVb9
Nf1ynw+roq7b1Sk+1YVgPtpXyKkIF6c5UCE5jJP6OZBdGz6hHI2anct7FKxbXUEXUky3MPenXY3z
FgNhdNsFVnmPjKjHD8tZUK1hdfi/nKFT6dHTUf+cj1P0qVO9BOpT5u6NYbuu9SOFg4Q6OkKpsiqZ
bnSbpWjnUBClGA/rfpIDxIBhcZFNobyTgigANnWjpBFqdU1zl6e457lYgW1MyTFutiqunPtgscJS
cQsn33KGdXAnN0gzcDBFWtwhrkAa14tQXy++o+OYI/WgtZLT4cjrCHtT5cdVw9G78OI9ZRO+BltO
D7KEj/p9CnGA9b2v8ttJO1FxjIKoLn4PBl3/FRYKhvuaOXVzQJ/rfULP3jIZqyy8DT5tNdpAgc+X
nyMdvGP6T2FTWx3cHwmQ50vt4R5Z2ZM7PdILd+7qrh5/xkxBv8lgLu1rO01mYDacgGnOlEVOFeBl
L2YYTr8FM5xg1c5d85DyD1q6Ikx/N2mEO5GzWCy+NtoLLHtFRIvi00y4256RWZn7DEpb7SLap05i
fAvueJ2AzGAiQSdja4aEB0WIdtsdziFxCmdpxnrPmlFHJ5aSJREOEbPcWugI2TWFPf9EU9TPGwKY
lTqlKS3ItePU41WVs39tUysNK+BUlrYfZFZF9UkVQfdDM/nACwVQ5fPiaI1BKcTjNSsi9ZYXsznv
6iin7Vw3nNahbaCz2KK2ivLvkVGy5nYiqf1j0gzmXTSBXTyYfDfhKpzS/tro/Klb+6AXOGS4DZV/
U9Vdv+Zcj3WUmcCAddMEPozWXxe/zQjk4Cr3U7fd2gVZVaC8Q3xh3ElA+8uS4blF9PXNY6DBUCCO
II87rRf5mxBWSrxO0mS81SQGfDHyaW4eW5s3hLeULx5VaJl3Txzgk+6LJ5GmY4Gd2ycDTM8XWj2L
d7+K9G0QptwNY9LuDJmjIkSHqLJy5Ret+wCXEAbBECczuwKHe/SQGA/U2k+EuvHNtsYAPqL27Zkb
xLo5O56tUGqYYXtrB56sdyaMii+EUcofPG7bPTjBLDiwN/hWd6JOR3lAYpucTNJH9dpuXJOmGc0B
wFAtat/1TMw8A3COveqTn40ch3ut+LOTlJO6qvQ0nHUYVs1piAOPCZoCE7OmiaRojdB5wALLf6FF
xIxe7/AB4BLqyZ6K11hAOlxcqZiHDRUs6I5osvjapj4MnE3aRAh0uzpEAkArlZK1BJuMVgBemrkd
8QPtUVtUcmtg5aMooMsnNhgsrXw1Fw5mcltb4q5qApzYLJF6i/c1MtZdh0ZhHTfzbOEjUkl9GAbJ
+pJkOkx+5ZytWpg7RM6u+mkov0XT7OsD2j5HrkRbhY+x7MOnHhM8s0vXb91tGBf1D1pVPC8Vpc23
JhOC6RCmEm+Fj6g+M5ZnKtDWEyAuyx4jtcdbWP1KOzDVwDzUFKy6uMD3EeAUnXad7oe7mYzZYCUK
FLswT/L0AarMbO7Bs2NICyQ/wykLemvIWNfEgjeGPpehSzLck8IdXJ7izANBUFDNN3tO7cnD1LC8
r0M0bC1/gFby1sPKP+yyAujKSsXA4DZ25AcPXS4S88bUuTyiBujiNZydcAeBOc0OUxG18RWiOza0
BiWrOPlAbfWKyVmLP8OHH4goSe6ZRtb12QSwZq5V3evHZnD8RxMTtbOr+XAW07s29l0ZV+Ge13NZ
5TujZpXuynTHVLdDPTRa3pdG5sgMm9FAwNQ7fJN+Zzn7oerQa2Sxlat9r5tObgYspbtlXIvPBfvp
0qF0aIVicBTlbmwHdW/UGtFH7BRttvHR6n+bIHd5mwyt8D1KdKZNAY5jpOhEN9arrrTcHCBKhIZ5
rGs8PQaTEh+RKbYsyq+Yg9rooiDEXjTCZVvEhFFlVsmqBcf23LOnPo16hjWAAMmqbgaudW3O+Ce2
wDOMkOtmzWHCMmVc0aK15XrEhT4gzU3dY4BBtdtkRUTDlJVj8Fe41/6zBlcqvs0Ti8ZnxXRqZTJr
DK6GqSvErsssmAjwcWznd+M56lpVbT0wjoeeg2YuaUpzhXvZE+s48Ls7frw+Y5hR6J8+OcBfSwQ9
3smzg0QcQCVPPmWzZRVne+xmydfmWt+xd3mf2eFTc9uh+OS0G5v+T7M2zAfgAJx+Gz3Q58hR9tYY
F5/9qpmtdQ5OpjvNQWiGe5rY/u9SlmV0NG0RAj6nCW+sB7sr521FANF4BjphxxsKKurgXPf1l7kO
nGhVG0pjYDYiEwGLcqnZUzQY/dGUecvn42f5uLM1JoJNGdLd30oXqge8PYJ3mf4HhvcAqQHzhQxR
3+5mWos09dzROZq0gEsGMQ7gNReW4qkj8dtdwxuDczCOzUion3AUSwiCxbukGhOHeXRHnztCJnxl
K4zt8GD5RDcJEyPAfZYx/oCwEjzZ0ijiA24y6yfDIsCclGcDGM7OsrYTvTdzLVXTaOZcLubhtE/h
zUX4ZNjLRU/glNsvDGqEwxR8HnrvYgUCuHhxsHfpk+dSm62TnK1/S9qXt1D8InyafFc+h374I90T
xRa/kiawcd44k2cm30QlmxHRWgkQJYzm/Nb2iYTcj1TBvOH0BfJ7GJ2aXuXs0EtIWRa+Ghma8wPy
2AaeZO7RUCR9pECHXVgywGvsCX70weRR32Q1o4kjhQnJ6ZymxvSEaEcsidF9CnrUzSKFr1cBTsCU
zfhvzit2chaLeb7ysq7AK5LPmbrGOtsW1zSg5TevYiT3aECBUduJvh0XNJB1AbaYS6xRdpbMe4lD
lV5ZF4fVTx/Z4ynHvDWdkbmJeW8P+Ib3varr/oZ5anDTaZn+FEXbxPeIwNEt8g5OtChxGnOKqGxi
TETXu953m5Z/csIxFyebJg+pKFJ+QI3B00IKVjW6NU6RFYjP6UR85yHtxuRR6BbEQa/1gI0gDfEJ
KRVnVzyY/tZvtI63bD86/5k01Dzbxojnat+58fQJPTno8cms5dcoRV448n3z2YZ1EyGB9cLxpljU
lXSg1L0AT4Xd17KTXUW3f2DkwgDhvggl4gt8BGl3Tn179HbCyIv9LDgB4dEVFUgKfo0r0yz7ag0P
zZfbPnF6tethqaLXd6H1Y7tIuuI42Kr+Bv2zZERhM786FCNkyO3QcLA5JEAhtlPit/rGd9viqxvP
6RcFMpAzkBlMj9OcJPpsjcjptpQ1ytqGFvrlTTjOYbBp1YQKMwLIxLcRotWis2wyKeIgyHx/VBYy
wpyw6gh80Hw1AhDq9toPU2fN80t7vL3hyMuq6+I+M5LBeEJeTPqun5DVdvbIxAy2qI8jn5mZ4JBk
DkORHTjDpfWnxqiaWzHaZb/t26GPUSkkkbs1wV9+TVFmxTuv8dtuz3AlItzW58A1lhYqD4YkORvh
bCT9tvOr8mzbunTgyHhztm+C0eIrdlHxcu4w8u5H64+or0oXBiAWdF/tZ+SM0YrzhMV5cjZzG/hj
2uovI3sScg/TaPMVBqGC6Rk9+RGXlZPkYC+8rlwhabXHW+pBq1zDhKSRq1LtnqwEgfexr/UQH0t+
C9oESF/LM0rQYdjOqJg+paoP3ZuhTf300zDGI8PotBn3yEfj58EwPEFoV8KPZlqzdaR7BuzJksXy
gTeG+1JEfTVeM/v16l2T5Y1/Gg2cgAwPBkzgjNbacGuC+wSE1Tjis6Hdjk7ILFu2f2+i2QM3J8E2
KmOFW8HNF4+aQTSRagsBL3BmGknnzQrNm6b0wwFOmfTcbQnnmyWhperamSU9I4hFgPlm2xieUWu4
L6mu8V+rPMF2bGs9fcL3Fj1ThZT5YntvN/4wov9b1vINR5+RqWw0hve6TujvIt6gIyhqYScM2Yr6
N7yy+CeHLAZIAfXe3qMHEJ1xizWEb6M+60jlaLPuIR4057o2soO7tDL189DiP4bkgLFwm5oN0a9R
PtPUMJUJE96j2+nDcrDAbCkWDTYi7A2fo7zS6hSEuvs8F/P8AEQD/gLV+G/MUprFxyPfGAhD4x/s
BvUWsJ55ehRp5S5ihglFoOTtumvsKDkQqRXecmxiACVbjPOnzG04Jy3UMb0GDwZGwalNI1mptje9
Y9mm9XNXDVgkrRpbPTzaCu+SovswHQRuhPJzmQGh3S0BYT/cdGy7U8G3u8etHLRXY1ukL3QUG4G4
jNwzF5lGC34UD8qL3+OWopOH0pfvN6Tw7lVuV1ugdNpf1XaQ7/3ED4mJymmEnMYkyUyGfrNF39bF
qYBqpkyvYZWF2TWQGpZi3adUudKm5bupMo6MyyG2D05KMFjcCmv29FbUPsxat8BHt3LAyaLPxN3e
Xmu+tO9O7bfPlaeDM+Afgap5aNGDNGVlLhx5TjbU9jKdt7OKzDs40Eifaj8r71BHMOJu+JkPDSgw
BvicEb8L9O/pBhkvYGfIseDX56A0062R2vKFH6s21wUM7ujoxKNFt6YEg7gO3Cx1r9jqunAPj8iJ
9rgo+Qn4f/YHlRQZO5Nre805QBLdMJafAl7BplBfImqU+hAKMNZmURi/XRGk82EuutjajUk368VN
k9+heKUX6wxG+0NACLKRabTzS56D2fsEvqW2d1Ev2l+A7KPfnGfG6xhp450zaGx/RWaWn1Nl2k8s
ev513OXtVx+fZLcNDV9hkc8d3FqD9SWkkPzszvMwrEI4CC3HtDkh3RwO9jFF1YQiLhYO27mY2maT
cs7A1a4Uqv+27MAyB07g3mTI7A2W0KT7xXmZ6WU2xOaPGI3m976zvW+i7MmLMBNgRxy2Q/chszqE
UZoMX7apVA5X8LGkvc5oTGjxjZFYHhy1DtWwzWl7OesE83K9o8tlPMxBPH+3RF3XGwKq3W+0yXnN
CSXipAR4tr6d4BiAMADYwugbOdKNE9IIX1HEWJRKhRlfGxV6zJXfhnrY+obM6JwxC9o0daw6BupM
IJCrWsNvZ0qyW8J9A1TObGGQqgKnQTgXkLi8dr1hTM6wOMVT21MXGH0WECTbj7QuhWLONrheYawD
3/bltZp9E+pm44pvEp/DHeqdKFqnyFEJIC1IkYeFFXQHJiLY+IvKUF9IUvXMjUENuKOZCYuoy3pg
I4Q8jdGuYMdDN4AWb407qk62eMLoY7o5KLZ75PYCrxw0EdxnZcfkelxGEQVDXqwWGf6iYbbMdh8h
K1iIAE3GmStmBrxqXGaDkMMQj53AF1p7mwDX6qbxEoAPyHMMa5+ZI/lKAQ1IG3V4KfPPnQSdhaaZ
a9/VslnQuTn/oqmq2+cwBqDD4G4wyxO1lD4nQ2sC2BiH8vckDXG26NHQymdA/slOrbLbqclHWZ3y
wdpn2oRzsnHt0mfVtdmxr80JycR2zmMj35VZp75wNiCWTdTgFlcMlthL42kG4VcldQsshgpw2OVq
puwObKXrZbYcxht3wNGwcRJrGfMabvA0ySl7aQuq9BfXpN7bQSI1u6u8AnCzAvIHI7+vmCKunGTW
clsQGzkwY6B1sopix30aolIzb1AWvf2kirGQMw8qnyc55yN0xrQZNjFm134FjaxyyaG35O8cjd9V
PTXiZREWhSuz50zA6kP3YdVBF1w8R0j2QcJO/oOZh316Oxiqi67ippQY+TDx8znWmF4rrRNsUXXY
7nNiXwGKOn7G+dOY558xLR3gd7o2dzqUrUNLRznoA1tAyp+CCo7OivT2JjsMnktHCz+aqFdBa7gP
Mbjg51bCRAbh4g83qV8H4dq1G1bYIOb73bkRUoVdVruTu5rsUl9D22V+b8BngR87ii+ysZufLRhy
FDUWZeheyV78Tkgzyq7ZbfU1Ziaiu5tAmN3WqAOBUDrDoMgNhAn9TyjdJzW0ySP4E+ZRIPPqp9Kp
COjEDtT/gtBV6VVPQOPv2tEi2ICdYJAB8UzdtpmMqA5YbWHZVU7y4vMJQv+1+oSpkzPI80ABjEcp
6rxfOQjbHt4U7JxVxlHQW0FhYhEoMjEMOO5r/HQ+Y9fTXFFucPQaqQxg88hn2SDxbpK6DtZWFrB7
aLv2PqE+x+CCEsn/gqY8Olh1DI2nzgesyIkLkHvL74EkBGB5i2BnVN4yZotQW5h2lRY3Ii+tXxpN
QHn0AUbmMMob8Uyyh2Gvp7CwsYwWsk32ArX6taPGvN37VjD366xmtrmdSNIRe1R307VUY4dtZQzN
cZOnbvkjC8P4W4CQ8cmR/gjobaz5mJ5JMxT5HvZT16xkLkKB2Kbr7mLyIoJDUqdpfETrQE2NyK49
KkebQKSQj38Zi1h9UaD1qV/6fkT2kvdQps25/xHnNtX63Dao9zKHIyeCSPdxVo5HMxMsFzZEl6gV
ZjBtGt0Yhuk+GX6GF9hInWxJ86TH3UEwkGgl8lqiJ6bltJQB5DvrB7edWRTLEqcd086mb3ayL9xv
XVhK7OXWbD/KGUEhiQmh2CbMqVFqwNawmD07nE75hiIX3ihGiw1yZA/TZYk/cCUYiMZbc/JoMzk9
yNtVmLO0biJ6YNsBPlPHasOkft17iL6v0YG08MoYAkG2FpggrHjNtfxqK7ohzR5DSCMBmOuR4SPa
Sb/fwtvFdxDIdGQcF6gpP7Ahx+GGdoiTHWwbNd22tHr7J+zfOj6UIkKMHXmtfYZm36ebDgU/q7tD
HgQvm2F/NetQPgacbdXWzs05Q6KEvW1je2g5Nqh2KFNxMOrzSFzK5xw9xM9O10bB6E85T3kz9VAy
8F7TnghL8yvs+exe9fXE7aPy+uSDoqjJUb5Ks+lUCbmE6NCEfylYWycUbzpSwBT7kp47CGxyNTw1
PuV9N36tZsTuhkpSJMjN3F/V8UiP2XZEDAsXffdThg7PuhrJIMAXRo21YAWwWe3JZKpvzd7iBRmQ
1D1Opa2JK9Q8JTRD2JeBNA7oqWCLY8GQKDmNHQIjuFItIYgP4OdC67srG3rmA9Ff1xGr+C/HDK1p
JxPg1J8M3CX0iidfJSyvEN5pBua2unWyCPtBh4Gj2s5WhK0yiSZ72oRIMI/sKF0GkFSjnG4Mx73v
crdjJ8vYnEo8pN0qtiojpZ6U9Un2se9vkiLyKFIgxNhbb2z777M32Z/NaCqsTcNUloyuvlK81iGB
dhue9ET3uMBUYyM7yq8mV9iCJosftN+iAfv2mXplOuFfttpdbdPTD1kSsNgzvocHjp1X36L95IjK
6DZ66skKRfHdhXayYRykaMwH9Dw2HKnSrwa8j2oNsnLydiUz3q9F1MgR+Iwxnv6qOJhwGmLK5GUu
u4zQgDr6ugJi/lcV+cNQFRlJNMrOxbkmR+SnbUYJXeBcMDvpA7wJoLkr+1fYYjrFhoZ8DU7BEN6X
LhMdUl0S2n1FDqOBNoxoEbp0cAG/0xrv1G1VR0X3iVG2RQ2v6zB4NLtRzBsrnp0jXqM4x2lTRcXq
L3+w7amgttugrUmumCv4cMN51dPdX2ZJx6KkQbiJvEA+M6trnwo7iZcCChmWwJn85a95xswoehv3
r2ysgLJWIFY0ULfSCylzufsL82TrCy/Itlpakb0WbJ4nkRLCc0jQME8fxEK9kWdkLblq/BVPAKpY
Mof+loxlihC4i122azRJE6QpF5HLbhza0T6MXZidZzR236cgnY6KxsHmv//rf/3f//1r/J/wt779
/9m6/1V0+a2O6Xz9n/9+K2LIYfZNMe84wjcvsg4HahqPtY6jD+4OpEsgaWnn+VfvX+Wt2CRQeQ6i
RhQmvrqIAAyTqSYyiNOTYTFchcL4YnRtfc05Yzy9f6UlQ+tVgjDrBKpzR9icfVwe6OuHOSRRqGFq
ESlbG/HVMHfWns10WDsGuRBubv+o5QDgnICNq8btfr1/8eU2Li6+/Iam5xD1KplKv754FfVhig+f
7IiiTo6liMmrBNWxa8IWh6DTRzB40mz7/kX/8WyZ+jH543ICQZ3lX/yC81QObeSiepubrvwsbMDY
RVkZN+Dw4z/NVOTGfNexlQ3fh/yyi5+RYdnYkm+Awawsm13h+cUGq2q7GQNSlf70rhyTnorpeg5k
QikuQr6cwOpLGPjAJj35UPtJ9mm0qxcn7/PrP78QZ0mHFHqTxyguQtkyU7oIm6AFwMltViMdgRuL
VXXHDBx35vvX+kcAHDfjKEIgfXL2FFbd1+8HDlsCV3LfWXvQRmFJT9YqtTUDC1TCKwIx+j/9uJfr
+cvPxbpi4ZV7fb2kbENAZ1yvRo2/h/lobJ1uzu/++K7I9bR8hhSC1oZz8VPlVTizmysKTuLI1oFO
/B2GUci4rQB+Yg/y4f3r/fOFB63t4e31LY+J0OUnbhr4YHOBBi8TXbO2XMkwtwJP5Axq/vz+pd74
wXBXWi7vu8czdC5+sH5pDeQxcRNzkcmnpOwYOHil89ICKNyjV43+dJ30HJLP0fLRHuADs5Zb/9tW
YJAHwAaJis4AxnuYQ01FjoRqze79UR7jG0+R14IIOxBNDu6Yi18NxkG7GBcAzsABPRDowhdAd2aN
d6370xhC7goRGOsU//N581/flRXgTMFDtHzLTrUyrFgcAwSEtZE4HyxQb/1erBmshUhtWf0vfq/S
QmQ4RtxKjY4Bhy4H7CEck33kDhDX5irZvf9+vPkQmZo6Uro+j/Ji7SXrY8h6n1exIAV5Pw52uHHI
DNu3TfLyL65k+TaoESU8NuzXzxCTP9k5HsbwtGYsP3dhsK01AfXJGNb/5qZs7JSCRyhd++JSISW9
Y8Yjq9RgwcmDFHB0A2wXgB+8D1Ij/7lb82aA9WSuhkCRTNvXd4WUHNFNAFIYFk6BmHmAmrMLqccZ
yBMX+jLUNXK91jKYgszokk+Tb3Pg/RePVgnlO6ZStroMaNcc3ot6hPNgBUZFBhJuc5qV9UGoIflg
Qf7P33pdIeBfFoRYSMH01zIvyhMR5q1mIGavi7mIvho1E5xVOxJtVKIyuxFRlt7Gde1cMRxrzoTh
iRu23HnLqF0dkeJ4v6e07H8jyy4U53u0WUz300MSmzR3DewvH2xYy5f53j/34vcxDGSqqVT2OmVe
ERYRE9hgJPqAoIstuHaxzqc2hjUMKOT93+Q/ded7V7ZevxmQUbC4DFy5Ad6I4AGyXK5uJI2zdWXK
/spfJAE0CV6C2q7PIs6jQ9UFH/wr3vq8Wfz5veSycKmL5RjzkJPYqHtw+sGWDGIY4w1y/yOQ8OqD
Sy0f1T/uF4ACXzgyYCkvPjpaLkmHdc9ZB+13F43mnqFMwVgXjmwJROj9p/vWxewlWBSlB/YH66Lm
8cu0dRb+LWPHIjTX2nTKs+El9d4dxoxevIPr7IP7M996lopOARWJJT3rMs3Yx2NNFUEGJwCXBrYv
WQQosIPy6FGuHyfSvhCjWHIHLnC4LdkpmHCRCbClNZI8GZYvryZU39UG/4zYVTTL9+8/k2VruPgB
MBWb4FMUvT62kNcvXLE8fg1CC1UcxkpVobd3GL1t37/KG0+BbcmnoGWDsoS4eK2DeWT6CvZg3UwC
pK4DIMVzrRXe+2n3/pXeWFpZvk02dosnbsuLdzcb7B61HbUf06H6OEdFcCyZ7qxpoywjCFns+8aM
YEH6xpnkkPrPF1UKatY6Sc+bVfXiFctHnJ/xELlr39DGXSsF3goxlfqM5Tr7+v6tvvE6u0QcO5wU
eLHMywM0Ckk8wBXXQii8pADY5NTSp0NNPVcYy4g+++DZvvErSnZGfkICul2mea/fFUJ0gHm6tPQR
rTWnakhh/5WtOteW8j+41PKnLl5LLuWbFmUNJ+fLCGdSehqCgQI248xjBJQ1cQeiNI6AgBOqth0c
YX0iGcv4YIV48w6VpaSL5sZ1zeVr+VshioizTqAzQUTDdLGjz4mKpISJjqtDH/7412MyAY+cb1h5
4EZfX0oasOSxl1LkzoF4cKoyYW6A7viAqzL10eH1lfXBYvTm3fmSUyV7vumpi7tz7dZkDeSFEWHY
VlsDqNgnyCZusomxlv/5cYWnyE8olbRsKuDX99dycIIGx6OErCJRGlHneOR1b+sSeef7j/Kt+2Ll
Ur7lEAfr2Rf3lYLR1uiP3TWGM5eAIejDRkZGbYf48IMX5K0NevkCODzQ0sHreXFbePWF7Dpui5An
L1yXSvcuMgFPHwDrGzCMI5DD2eAXA+e0afhd11V/JMunPs2dSXH+53cu2csYnrOouu7FctNkpEJ5
A5xMQne9Q4cDajf6zVM3YIr9F1fyfXhY6HvYLZbF6G9fBqc3Akr5F1AtWgQKYA8DdWSheyUR74Nn
/Na37y3nM1LVmPuqi82iGWskWg1yihK57xEeI1M20qs2NTOcE+Bo44g1Uf2Lz5HzBf5bVm56FPbr
+ws9OI8T4GwUxVmI0xYZRh5J89vk5Idy9oMPTrxv3iPjI8+hxIJnefHDaTwOyprgNgWx7u682EnW
ZPDMB4ga6RmXIJETsAr//JjI2m0v0iqTsk5e3OMMgg59Hej2DK2quV1Mo+gEW8+69rn2TzeO4m/v
vzVv3abyFO8mb6hktXv9VCGhOcEIx2MtJ7d5GmdA47VGzpqQSPp5iFR27gZjen7/om8tB/SVIYr6
HOcc92I5EHXhVc4AKQErzLjRkzGtZWZgEGBavP/jS9H3pCdDV3BpAl08UVK2F6cZswPsv+Ymolt5
pq2c7rIq6D/YEd+4K9rk2JyEx5mRGuf1o+ywL2HKaiDF+kLsUpSVzEIyCf5avbx/U8tfuth7sfnx
UlI/0Y0RFz/aKIKgSUuzWdvISq5rQqtHvJ4FGZ3vX2d5x/9xHZtDMFY52iTuxVKqvKpIE9C26F1q
/8C3ovdybCS54zbAqVl6T3aPZqFkOyQEwUt/vn/5ZcW6vLwnJMISBmWSTs3rB6rqonNDz+aLF+7w
4AVivkfVDbJU9cWumgrjg47rG9+CR9YpHXJ6XLa6XEE7tIlelDJSVHOI8yjX3m8tmnAdM94HYLLE
UyKBvP/jm2TNBv9i27YQHCRe3yToY6D9aLXXvQ+cTkOJuJFMp3fwIGGacKL84Df9z1O7eKpsiryf
ynb5Br2LxdvPhokxaQNYrUvTn26Ue7+WJf6n8LB04p2q4bOb0RhhYZoxfaDmCh9zOpBy8/6N//Np
u570qShsqiySxS8+F8wc4JtiGqVCGtYdoYnZCyMJElAxIFyBSnC91YTBxlm9f9l/vlSux2fK/WML
AdqwfMV/2yYlfOFYEapEfiGJY2mxoEyImTziZ/nNSxh/cJdvXs5Uy4zJN302zdeXA1loYl1C5LQw
AB/R8TjHOsMXPxojpuxIg5n74/tbnig5X5jgTe7x9QWVXKjEemiw/xiMJRM7bx/mzpHHxA0GAjR1
+8EdvvE7EujGNT32EcrWi43Srvo4J2UJ66efN4fYLqHXE+2wMYIgPUSRERxnw7Bu3r/LZeV5/RLT
02c954jDKY7j1eu7pEGrGSPxqZLpgbqpHgkZTKl4PLMsn2VUVc9J25AfgMnog+/nn6v8cmVJZcB5
XCK/en1lB7LQ/+PsvJrkxrE2/Vcm+p6z9CZi57vIZJpy6pJrmRuGpC7Re9D++n2gmd1QMhnJrZmr
6a6WUCCAg4NzXjM1tcWFiX7pgdazc9cYrv6Izk+50TJc2TtUcDWDqhylXILg5VBKoCdVZJpAHCo0
G5txmg9wqwE7z9X7MsDJ+/Y3XZ0ZK0hdCXSdaS1ulTR3ImWOgZ5AcS6OJRkkMP9AOSKdk218xLXl
0yjweLZH20l1Fps00Uc4HrnUj5khAPaNEh5MdHdQ+Db+ovGrnxA0kjYJo7KR1cmgcrlvyK8Y0vVI
I/mii82aDhPORHkjoIBQX1JwKTrGFD42jsT1wvH+oHzMviTUXJ3BXkOTBOK32LdtgqQOpAAfEZrq
iFInikM4w2x8Tk3uhOW0HPk4o/Okkx0vjkOjVogkC0PQdKrNN0nGCzJKCkzNTKOOcW0JmpNatZAF
bDU/13WOVGnsiYPoQwNZj6F+UhFV+3h7O12vsY1+n04pj84zN8hiO4G8DqHgscZtnqEO0RNkP4ep
GE/oBNmfhICJeU5G2IU+OG5AlrdHX1kCj3cmWR//g7exCPOeY4/wcmsa++38NUT+mMYLJtMTlCZC
4PH2YNd5ElFIo03LubEMfdl+lqa4CCLiTqEC7T5jyIXIjjMP5yDHMpfCmnNXhjlikp0QycECivD6
erDDIWJ8fgsbQfbFecookaoIPHV7N03+5kHUPuHQHiAkm5pvb0/1+gAxEgkZFFLubuZ7GZO6Gmu+
1AJvo48FjOM6EqeYdufGhl4ZhQyMB6ZMDehJLFavVjxktNWADzp70H4x/7lXdKRSb8/lOuA5sgQp
ZwO9he1yOZcSzVqUpEfkWaWc1xQZ/Z2tJZ+NYZ5P/8VINhmewcuOqtkik+0RLYO9MmDsChgZP9PQ
uc8RH0bvw8jubg+1shepnfMI0VCpprO+XKDIxZbGltox+D62sCQ662iO+vCk6dTrd7nRph/yCd5e
6/T1p3awX19JRn0OyJAOQMGm07k49wj0Ut/JgVFhXlg80g6fD+WALmWqjubh9lzXFvAXaMH7tXzL
hiAaMH3ndPqAHE8NTSqFTAb3PXlG7XCrMyE/22WExR2XGUkgi4qg9GJHugEmVdoE27I2ZuM9enfV
p0qx9U+6Ar531wvX8/OyKF99XTEqyDUelBq1s+ViItczjllo9vsRKOUDxkqVrw2e9V+cAwzuqANK
PAGN3MtzMEwYQ6smEu0wDtEFnQ20Wo252ePl9/oiFVPhPUn8oLFKRfByKE2HsQzIGtiTg2WJg0jr
ASc8axcayLG8fnPIWooEEdABtxZnTm9aTIF6o9/XQTudZg9l7IhG8THrx++3R1qLVjTiuGYkvIrm
9OWkbGHk3pzhtlE3VXcnGl7IhQvS//Yoa5udC9Ww4NaiimktolVlBJT+EriXtYttCKr8SEE3Vn2e
RdlvXJ5XQzEJsmpewph8gTBZZEkzOkut3eHtqlq9c8IeZTrXQ0eNARbS4fasrs6VHIovZ1MkJdM1
FzeXgpE3vCLkjtIiD8/An0MkiET0jCdb+8XrTSipCY4d5cYMV4a1yXKxF6KLwDWzjJK0stkHFV6Y
XAFk1eIztonaKctT/QXJVbdEBMqqX3vOeDD8Puhi81tI4eRhNM5o2ZWQ03QMdlDlEMcpHvrz7c+6
soJ08jxmaAChUa+gSDFPIB3NhH2F8OY9iGWUOR383ACAmxvn7CrPk7MCOkm7lm8JYOJy9weAS2Jj
TKUxZzZizYa0q2kgwAN8QTlVvW5/JQ9L349Ou3Hsrm66xcCLrYOmC7B6M5r3QmjDkXcg6kWxBVVT
m5PqHrX1yEfJCwY+5sOPNJbzjQO5uoe4DDj4dFCoTF9OHJG9WTQeVidqhAnVLlaRtfTDKCseAyQC
EigaNcogExIXG1f8+sCGhe4UXTQyzsuBG0dDghWnLbp8af8Xqh/1Nx0bohNUGMevVWc+pZhAvv6g
yh451UCuP4Bgi689VIqnFUEpZwuIf0/Jqs0fO1EUw4+5L5TnPmoThQpu2fy4vZWvoiuwIl7BVG8p
oBjA6y5na5ezWU8o4OyRX1Bm2CQdqHgci50Prx+HpNMg3fQAky57b1wXeu028KdtylDSUWdqgoco
greysXxrEyK0UrngyGHAuJhQLGbHzIJUlZrImLeW+C/Mbb/Vn12JAM7voyyOZZSi0Y7wh7pHDkSc
HDtAxT3ypAqR8+qSCCtEsk6PBHImDZrFdYGOVJ33kQ7oxi71L5EyaW/1zqHbBZ7Iv71IK1vfIanF
td6Wvecljg6jHNcrskDdo/iG2h6alaiCD9Nd06vuOcRZd9cjzr6xYCsRjnzFtmkfaIhv2otMQnUi
R8FkS0NiLm9+UHn5hiLi/GYgJjxAwS98a5becp6DqPzt6a4toi0rXFQTqPcvtwpmd6HIU3ZJl9vT
CVo6RowJLD8drZ2Ny2ltV5K1S0Ak6fsVWNaj19OEFhIhFMDLU6mWte9QVNiImTJKXKTRbBWKhUD4
HNiL7rJz6JhIftYzLm7AqyfUI536TvrdHmtpdznUk77RUFv7gLIiIsGdDq/jRYz2RizjsPnS941V
5Icy6qYjzl/TCV7jVh10dSiHAKKSrls8Jy/jlFrDhKLZpO9rSIkHoiXChBiUoTvpbEFkV78itx91
RUqDtCouh0pj0Pq5k+n7Fk/MO0gM5l2Fe8r9CHPxz8EywtPtbbh26lgyIqNOpkZ763I8nBMSIWym
ZhjNSwpd8RwLWHMpDrm+wDAC8+q53BhzbY48eX6VzampLCEDFYD3sBgJ+5Mn1P2s1WniT/WQF3Do
8WFEhLp4vD3L684Im9PjagM9Q3CBL3s5Tau0MQSYPAJz4nXxLot/SV6PnnZMkU9GuA7VMOKce4wj
CzU6+IbaMShVaGa3f5G1eMO8ecID+6JJs4inqaPhExXF4N8SV39WMGRRwWjYw4ly2vCjKIUFdQlZ
+r5tjC043PXYnH8CLEZ+lPOpJV1+g0oJ7bGfAuy6yqT2O9McU3Tydrp3hJvU+rUZDQeRt8rh9pSv
ow/DWhp72ZSYrOVDF8I+dS15seOtbh6cKQmeUrTvzrdHuT6icgDQ3rykuSnU5eRSd54wkhvB0gYW
gSfETAu5l+NY1Z9ePZJjEgXkm5ocbZlM4ItOkW50dNiJhn7w0jk6Da5Xn7R5sDcmdX04aaRL4K5r
A8a4ApmFdmwpRRsDzfeQVTeKEvVwVUGWqnCDI4BYBamBdguodH066TsDCuW9y2OUNsjlNukcyNyd
BYgP7mZ8Nmu8bRts5s6jgHnbxuCIX/s9ZTmJ5zzvRHpNy+9Z9Gna4j+FTFY0d3B9x4bIUPLweMzB
12xsxuszcDmY3Ea/tQirLoiGQSKInEYgRO22aEWEneGrszVg1Qtv3ykJ8Tmu3hv1npUQpAP7QkwB
7LlMdBaRtlQtYYX0Pum4J84TNob9XonMz4Vi4VZUIXuKMCn2sSMSpnWD47GV6/1GGLxeWpsLE0KV
ZJcQAOR++232Zey5kVC1yZ8axbtXhik8TZkTnNO8nlEYmrZSuutDyXj0oaGxMCAVmMvxMiQckQDy
Jpx0dO+JivOIGVpk+KHZbRUbrhfWUQkyuqbbPIshYlwOhZrMOKOVMfhW1fSoGvat+Bh7aLZrnUg7
KMOj9RXjleYhxI19Y1Ndf1bGZlFBNptUVpYUq2zS0FMdy8F3sQp/GmDQnAsKsuhe6e0pUrVuI1O+
/qwyb6QRTPrjgmE0LueKY86o2LEzYIhYE7y9ZNwhp4HRqdp8vn02f7U8L5M6RwJcuTpprcme1+VQ
WdR4VOzDycc6FpnGIQdPtGtMrFKB+hndXz2aWc82Sjt/gsqd0PpPaI7spEA0HgUY7O6GLLc3eqfX
F4qjE4BVkmZ5lS1RgIhHdSowYlRUAhXTQeR8or0xFNPP23OXV/Fi6vC4LJmoUAK4ioPwxHHd0kzU
FcIWBSGo7uoe0E8dnzR8R8GmGQAcYEq5PnKdwtjlE7p5t3+FlYWm6CJHp1iHGITc9L+dV9ML0I5N
XTa1paaPpAjirDaWeg9g3th4CK0ORT8NCg4xH+Tv5VBtYpCFtNrg67Mi8EIrIs3cR22L4rNjDN3G
42clGFIs5sFlgIST773FzKKelVCRLEEJaVCKfadr8KXR1Lk3oKzue6HBWzem+ARL2H3Tzk34HM7a
Ft9zbYWhsdIhcoFxwwhazhkNQV0rR/yFNO1x0g18YmIqd0U+o1eIGyxKl7riZxn8frKY7sPt1V0d
nnNF8LDYz8sHr5m1QZQSOHxNSy00KDUaymkPLdpNrBG9RPDxgKw7VB4qbGIV59V4a5c1oLEsSUHy
dbhYA2ED7ejGZvTDPq++VzgWnoygs3ZDV3cbR3YlQnLxsJfhhFIVWZJaQq1zhT4PIzIpKVIaOCif
hxGQN1I3Mao3ujjd/rRruxngEZ1bOpkaydPlyiaYYqamw/aqe2/8YDOAD8NRPCRVvIXkWItGsjgi
0yWwXsudLDoV48gYrGNqVHp5FxUucksYoWE8cHtOMtQu4hE1Cu5tOK8wbJeUVyeb+iosueHK2nAf
MEe1DkGJDFHZifm9sBC9Rm7LO9wedOVDcnHLeoxEVui/0Am/RSB0Tp0hTBHUs8NqwEQMryC/MqRJ
UNMi/rURFn4h4pZzpMcO3AgWieQfXK7bBPA4L9QJy2bQx4OG3nnhYfg3F6pznOtemw9DEIsS3eV8
+o4og4W2PHKrCP7WUo5moEI67ISaIAea4mrxBny2mE70RLXwOHRIyc9obXztVAeDWaTbWCNsY+z5
raKFSrCzmrB3Dyi1j+I+0ePyiYmHGcrM+qs5o+wVg3yH9MiD6aAvyk5FVDaZY3WI8qGK+V4th/tw
QG4RDy3nPjOxUnj1KkKH47UJSNaiYCJX+bdVRNivb7MsM3nidt5nVzjhY4lAwRdD7+eNNHdlw8Cg
d2GMAiaAPrIYqh1qdJaizvRrI3ffIxOTPwjVKs72iNDh7VmtHAjZyKIqY5OcXGWzXRvBJ+sYikb4
+EBy7fqamKP7JKNBB+9Sf9QxP9qY30okI7mkz8mXpIVmLlbOmPXGCZAk8/PCLt7GTnyHjQVJWDOA
jBdiC2O4Nsffh1sciCKTT2rqGv6M35V3Fm6I4Jo6Y5a481quqp4OKU40ZqUebn/ctXVEIhPNAF6f
lEgXOWaMdCpygxR5h2lUv6RUaz7Xalh/zNJ8fr49lLxnFoeeDgsvBBNYFaiexRxbDdWTkBadX0+z
eqCIiJl3Z/zEZAcTr1HR9yUGMD/rlgbF7YFXPi4DO0A3WUwNUs7lsbASdLT6oNX8VDjo8Ay68gHU
1M+yU/s3owBXaU9asfFdV/aPR+GHii99d2LcYrKDWyGd7DBmHzQuFwUCJU85IMBk1+q4NBWT6xxv
z3JlJaGJqxIwQreFAu3lLFtkwbxuRsB0QAvpi6aK9s1kJlj40srbeF+ufVBJ4mY1CeKUuS6HUjLo
YTmSD8iOChV1UNEMrnjriMKhDyJ0fa83rvs8VLCFXj9HqI2GgQYTmZQlv/pvAS6uKf0YJJF+EwRY
CAlUUj/UmdIgr+blzUYys/ZB2awUFGW2TCS4HKxxdJHGNNf9ogjcT0Y5lRhLxJhG2G48beSIa2fD
ktchCH3AIkvETYp9n8ACRvMdL2hafOC0/qHPXAu1Lh6ilGNkJKDppR9QBeg2QPMrCaoH4Idcg+ow
oy8SRGLrnNSNibWBVSn93eRk4dkJ0Jrf11MITkxkuvkuDwz7Q95b3c+ipT51e13Xpk+lUqLo6Uzy
i1x+anxBHWtoa8O30xyZ9qy1kvFklpn1LUsb9c7CdPwQgfzz24lH2sbga9OnXgPaSTJKr/ALhj52
Y2kPBmJhUZEdJscIa8Qu9fp96gGlNcsgfcAwwPZ5rvYHqPBbeK+1jcbzFgUGqSrEZXo5+5Sue6Og
OgSi0ygQwhXqLq4886wgz/FfBAkYwhI9T35wlaBHWppEDnrlfj5E6DlGbnfK8Xi9yyucTm6v6VoE
ZAhATzzgySwXx0cPCw2Zs8Tw8as3wv1A+eSlGIAk7/B2GR567JpfPyRSC5wfaozgktGmufyQoVVW
aIU1M3Fp6J87OJMHfDsxr+Hfjt+qAN2y23O8DoQuulaoS0idJCnxczkgAuONjVDg7GeannwGr4HK
VaBou1TFzinHL3GHDPO4EX1/3R2XFylkY4MujhR7oDSyOC2jruIBnfYTCqChWvpjP2oPg2kF3wZY
5e+zYIoeRdiiiD1VhX0WeTI8pTgen6beU/++/QGuty5ZIGkDPX3obld91R6VU0QiFCp/mAF8UKER
fy/ACz5VRV18uj3U9TElC5RgJq5UXkXL9EE36A0nTTL7HWrbhzHXvUOEX+2hylvrgxd0+UEd4mbH
7eqc23wMDreHv97OMgklQtBhJVdaws5DmNI25TBUMRBRLFBtSJHIS0A1kJzpTf3Y916zsdAru0sz
JHKCMhgodHdx27mwpHsMCydfk7SMPrObg9Ep3gGblvk7Hkj1KdWdt7eneR2JUXCmSu9yy5JpLkvH
mJRpY1cjUdi0cfwxy/XnNnDLd0RC5awNEZqjPP59l2R4I1ys7SSCH1hhUNi8QReTDXNMO70oVbFe
Rf9IjHr4oGRg+1ORhhsX+zXW3nXJXIBW4PfDTloWVlvRNdlgYXBhAAoFUDskKMynGAm6TVC+YfMM
uwyLWT/Rh/HO0cLpXUze9QG5VbxQRZY+6bUTnm9/+LXFpmlJtR4YFhnA4lDjLpZgZkAoiWfIBpiC
uoDRMW4K9wH2FpgrITR8V3gWum+3B15bcVIpqjXw5UBQ65cxLCkx80rGYfbbqhoeMQzS/8KtNbtz
WyP/exob9VgieHDUUnPY2N9rR4rwBUJc531MiftyZK1EHyuo0U2m3i/ejK1WMldN+YQulrhvojDY
iCBrW4xDzJmywOLS+bocLweoOzgx9pTQR7vjiCr1ntQPo4jRLTcuBrlaixBNrOJr0nEnXi0rumWO
Ea90yEQidxRvaVCYCM6L4eOrl456jXxTUZciH16cmRoRwMltkwn3znys9/gVOnd1gWCOpqTVEclN
qkhtLHAXheWhbOyblQ1Lpgb7lxyZp9USB0w5t+5bqlX+HM4V7ll1fWdVg/6mw5rsgXJ5txu1sXx9
FCad4G6XYCX2zmIJLVr+VhwXUkG1xdPVNLHcwBf6qPbWRzeN9dPtD/wLL7BcR9C65C/IHljcupdb
xkDNVk8xd/RplKZ7xJ/TA1aV03EeLPttZXTlVw3lZ3/CM+UwqrgiHppGtU94aKYf4q5Ctx5FSXPv
1TyKNn61ld1Mu51oSxUfN/ZlQZJUjj5mKybfLh39OfWU+c7pu/o90Lfie4gr3EGdkFNNhyb6XPFq
/JFg+aMiGmmWRxwv48OMf8CjIBad1TQZNnbHSuWf4gl9K/kKNqn+L+IZhPBqdox+9AerbJHWqYYh
82Nkdr60qqE4R0fBJ/XeRiXjxwD2P9yXYaE+os2MEsHGl1qJM5xATaVxR1MWENHlIuYJxeGopP5v
9bhU4q6XhscOhecH2WmfD6i5GPcTdmtnG49kBM+94kc3TVV8KNEq82tHKZ7AxZqn2Knyx7QZMOHr
UsXa2Nor+Q1RkEQKTUrZLJA///1t29cOfC919JOgHCnRz2b8oE9l/sBd6X1F2h153RK1dz5lMVU7
VUzBX7c/1MqJluQBmgWg7Q0i8uVvYCHWh2OkyuGKLaz9Quyy7/E16D/amUvzphcIbx9w63Nffw/A
uGJISVsEuLK4BxJR6z0de7z6lK7CbrTBJvolagwFCrUO/AGjdyfX7149WfrjmgndChSbsXz0WoGG
OVY8qD6OQ031NVSm6JzQ9axPLl4B8S5scYu6x+lmenVlkWoiYZvKCUGM43b5lQEhmtgiFVSGmrSq
8cHxcGox0jqDxRwo8xnHeqPcChYyLi7iGCgzqeRKj560Z3HJQ//UoUyn6NeXNqp3WjCkWAx21YPX
T98NMEjHRO2eRy/tTyM6K3sawN372x/8Ol5RnoBgxz0P6gQ5vMt5m0YyDxGVWh+kmf6JYpEFm85C
wKkt0PK+PdZK9AHXopLGShQGzd3FkY883jvqzGGZ9aEtH3ICVOEbWeR8MbumbZ7yeZrco2c2k4kv
PCTHfRugwY1nTV5u0bmvcwHAIM4vQhf5LbqYlxMfYgNpE8gYWLMTVnZtrUWnGcucjdN7HeUuh5E/
/y1+iKGCW+IanQ+8zQ1xJnW7h7bC2QBPj/abl/Tm8fZHXhuQA0vlCNwADbHFnhKJ3VljnvZ40UGZ
dEscg7AyhUSFA+IuAG6zkSGvfUcQ83I5KSigZnc5QUw2NQAJbe8bfRM+lXNbfNCtcevKvw7DlCpQ
yzCQbiJL1BafEcycNxR512MlULdHyJipvfOwoHmmU9U8z5YXPNepYjyVVZj7dq+az7e/6soxYWyy
GxJUS+JNLmdJaSMyh4Txo7wtfLy3cBoXbfs0zVN9uD3UdeZP1csA8kEgInNash8Qs+70GRKNj61T
ikVKlSifklx37kNNw9qbdjxOIIUevPAySLeqbteifbLmRmkI/SH6VVftgFrBaiDUBRONMbfY4wgS
PDhDmz4UqrBrhI9QrP1lqfg5wit5H5hV95eoux95JIwPbTxnh7SKRgQGe+eRHpF4d/vjrO0DyLhA
ZiW/FLb55TqU0WhiKZT3tLK7ioo2IkPvFLuMTpNSGQa+0a6D3l0/IGGUGOp7RN2tjeRzbb+TB6CS
ShDjmbT4DQK3MIPG4zcYLBxYd1GQA9hN3Haj+rt2jOF4Av2HbwqffhGeUqz1eh2XOV9R1P5jXaop
TpOYsE4nb57rY0/b+O72p12dGIUz+xdH47prH7cmTgIFB5mL+ZM66sEbw+aRcnuUtYOEQAgaTAQN
GD6LcAGduyjLiHhYZEI9CCVw/DjvMQcrldfjdyhagIqnYoLWHM/3y70SxBHRNnIQzOjd5FQOg+fb
kRodgtCrNnKltVkhHESNhFIUgy42RVdqZRYbXueDKEXptevEQY90jM2jaKsis7YxHOK6FFnUKUAt
P6AQjVtZxPcJg7MHXRWJj/F3gdlzYkuXi+HVQH+yArBeEqcC+H55T9LYKKoOPyI/gESE1nfenJqx
Dn0NG7fj7b2xEvl0lSQbjAUPFJLAywUDAGUk1NN6XzgukrPB7O3DQkkAj/TtWQ89HgmKCVxzSION
Q73yokSZiJAHFknWn5aC1ZEOvok2UOebStR+LNLJiX1MOZ2dFgPMO9eVp31BZhoHbBUPtWkfDZRT
eYWahTRYx5SK3dzhVsYNdg4ryIj+7U+zssEkfpUKJ1VdqVty+WnKya1ammmDb+J0cJrr7EuFPRB6
4fZGgF2JAhcDLeJOG/CEHyLQlDO4gdFHRQTLEkNY7Ua17/pVwxMUbiNpAzgoOhKXE+ow4B46hW2s
z7N68vq+4eWrKYfGREnQVQv1jYKe4Maga7cbXEqbzgDvKSh3ix2m0xbojBaj0i6xo3I/KxNGwAaa
oXt3KPTvSpWr6FiowvATXpoDVi+G+bYwqupdVU8oUhM5upQsKggfEp6dJ07M+On2Sq99GFD0sutG
RDGXAjwpdoS2WaGckmiK/SHDlPVgxJ1yCFOP0koyOj5m2vZGVF4bVOIA6apSv7lS5ERVH/9VJ+h9
l818TqLyawbM6SCwJ73DPAy/1wD65+2Jyph4+fihM8EtYBFeNEL0YqcFSTvDtlHINLyw+GKX/ecU
gcxTXIniURF9cBdrDlJZU1M+pEH6cnvwlW4N2THHEfyj9EFZkmsrdwiEZsv7FUpB6+dtU76JJyf0
dlM5Wae4FNk+D9ThOMZaNZybDLjQ0BaAXWmibzGcVmK6fIPRrwHyKjGZl4cBn8ss7DONNc/b7I4Q
O74ZQv2bcJrp3h7r9nR78mtxFm0OrF9khgcEajFcinOiUuM9Mc+W+InTD/xlkVfWwRpqfNlxMI0f
QiTi3sxW5W1cJ2tTdan70NKmYUSWcjn2bKhJiaW28LV68k5epOIUbaFzsvO8Jj809bDROZFzWe4y
tIC5TOTVAvPncrw0ryLN6xiP1HQ8ZDmex4rdlMfUcrqNN8LaZ4VMS9kXGDz/Z5FvJMU8pTlmqn7s
6EN8aF0LHzqKodh3te2Zh4p4QfUZD1Ng2vqn20u6coAlj1GCegEpXvu06GGZ5iFjd4ViHztFSAcy
7IOfXP5tvTeLRNyPdu0ebg+7coYB79D0JHjICsJiNSOrzjjaDQzYMLaLc6qqA5ZlCjWEOFDGd6Nj
DPWp1xXj/QSWHV2F1tx6sax8ddAgFIFt2ZRDxvtygW3M/NxZCVpfcUV69KbsvVP12FvPendUK6+6
Q3w/8lsu741TtLKzwEVIiCtRHo2gRdE7iJ3GG0QmfCWJ3a9405qnbNIrmlTFlpShvjpJaLKkACgK
Q3u6nGShzm4wq/juDKNjfW8wML6nM6Wfmj7r72bRRX4U2tHe0eLirw5LRBsyBDCNWTXxQErdoA93
0BOGu34cDb8IgSMSWAvUnUGet5/ryojwTCrsP4dgjg0E1+f+aw6be+B7zsN9l8X1njBhuTuKUrju
JXZ9jqZ4y1tjdZboJsriHyzWJS7TdSMsbdtB4EellB+UcbjPUGWboJjqzY7e+qTgWznOT9Rc643H
z0pYAr3E04fQBHR5uZF13A2jxmmFL7Cr+kLkfF8bZdgCfgWdYEX6x9vnZiXLogImuR0y3l9JjnR1
4kbkkcK324pXNHzFTt/lxZZ+ytoWBUDEvOCxoZa22KJO3QZ9ESnCV+sOg40izWMM5Kp2uq9c3D1v
z2ktFgCplbcYCp90qS/3KK6viZX1My87xZw+Nq7ZFG9nEUAp74bWeBqoR01YHokeb0te14chxaLv
9q+wQpgBd4GQAp1LBMYpal7+DgpeC31vaPArNaseEfZHORa9iKoNHu25AO/ShEbzFyohZv7kRJMu
LcH7EMUQof1Iqyl90eJ8+HH7l1oJzeS4tINI3ME6LgNU1HpZnRm4GAO1HB7zBPvqXljimIfFdIib
Vo92qOlsCZetjAqfWKKXPHIr+lGXXyLSUw/vSaX2+6q1P3lwzPAcrAPzvVrp5rSjaeI9pFFXvn6y
9I2BrFLAMrhzF9dt4zY9uFV0sfvEVdt9ClvoMS1p4Ow9nFAOaEsD1eCm2ji+a7OVcoDAnikPciVd
ztZQYy2ygxm/8sLyPlm1PvKQMIMEWkATVkdVFN3RHsNxY9hfZcdFdgHqhBxK9lqxaVy8YtRCa1JX
V0Dlp5ytJ0Nr8aTvDS/7PlFDf5d4jZHuMmje524yC3unpXQU/GBIah2ke4TRrIs0rq+h+o0qI7QF
NMwE1mS7uVTCl9v7cCUY/Ho7yuY3S7PMhDQrjYbKGxC6agodB2Iz8+Lp2TZQ5sixbeyarYCwNiBh
nDYjD2tC6+JmBsFWUVRHWUt1KrD+pNHZQ5NV8X0uEETY357dyg7gcFGnkFuALb/YAd3otm7Ede8H
QWJ9ahv7Y1nN+ZOLo7A/1n11jOtwKwNYuTTQuSPT+1X9ZsNf7rqJRqWZVk7tT6WCPUyStQ5+4mqG
/qxdD59qb/gvyuBQkqGRy4eCLAVcjog7sjkLkTcUsqIhhT+RzOIcuSNN3DT20EubNSV6ckJzyO+H
uTaVZFc0uv7t9rdeWVhY3ghk0+eWOfXiW8d0H4K8qWtfywEYT05j7JTQIY5FGNodb4+19o2R46EJ
jv4JKd5iE3kZBQGOc+1HSdO/C7Vs+piqfb5jaPdUzFW0Uclb2UdQJ/GJQHGJNGCpQuuYlDrAoPAi
zLT6LXJ/OIWOahKNyFuK5M+6Csjw3L7fIt+sZARSsQaiIYk0OmSL29PItMTSW1pjMeibQ4QmhK+5
PI5vf82VlUNakvI1vQUDOdNFeI5VL3a8tGr9LO1KKObmdJ/g+r6PvLR+/Yek80UTgZxKjrmY0FxO
Iu+NTvheYdX1LkwBdqVl6L7jC7zAKXKOMBzCw6vn52HtCE2L/iKqZ4v5AZhWS91FiTkomvm5n3C5
RSpUAQuoJRuxf2VjIhEilbL+fbUvhnLTFDn/uiKF60T0c8jz5qAlqvoIBch5V5T6Fhl4bTy6DTzv
ZBZB5fzy6HdZ0TRIXgu/Hk1HHLhYk/nMN/YeSKn092PbWVvx7ZoQRvMB8hnEY9hStEgXc4QYGWf9
1FOk0zPkDgYHkYfjQB08T3Zxr5WJX7eq8VGLnTm903qKusdwqsUp7FUSTbNWAwOxrtLSvzfW6DSn
ULWSFzewmumYo2FJPjA0Sf525jxKwQgjeA7bIvw7EpXADk7xSvCbs/spK90833tBoYcnN6MRuJE2
Xp15TgI3OEgicOZUnxdRlafb2FlxwzTBvbxNuKL80WjUXVaZ8zmx+h98h4+3N+r1kBDyKUtIdTe4
KEtFlGgGAZkWpeXXSev2D4CSeL6ZGd71O2oEzXxUUtKc+w4oz1ZmeBVp6J7Se+Hpyg1CI20RvdsE
l7tpCi2/TdCYOITS6T4O2ACvPYtyHAIp7wEa7XhgXG7Y1g3wUKixoUHZZJh2E1Li+0HJjMdpdPPv
tz/n1eFgLBgvIBIlmddbiqug01E4HfrsfmIEwck1Kudz0xjPnRIFhzLvuAZfPZ7MNMEA815UKdVe
zk138gZTS74hBaVc6Xa1HXg/oyjuMd/O2MLvPaNA9+D2oFfPY4nBpbVP9xmE7FWlA6PqRsMcikHV
EG10NWn9uUpyv2nizp+A6+wtvIb+1ENjyyFGbomLNJeRYaJIPhobDuXgy+mWOAx3bZzYfhvVysc+
BKh2TpDO2OthtWlG+StVW47GWiJnSmrF/lx83FbvMhU/eGgnHrqsu1ZE5mONQfmwI+tI3qouJMdd
oIc6z/NaR+baihLlT6203HeYyeQ/9TpH+oARc8OHIzNLkGfRRXdp0pD2eliHPalppCFTEUTjfZdA
mtrpQgUu6QSiTHaqghDfnvVLvtplOn25vYrXlWcaHqoN3Ie6mYSWLd6oZmSRsOGR5ldhrD5CFdCH
nTdaecmv2STNbhjdzjrwtKseOqtBK9OZrCbZKWPsCHxJDCc/3/6NrqtL8jeSVHiqWTxVl011tTWj
hvJkiWyYGQ8HFjVtj7ERzsoBFUadhsc88yYpWpAJO/zhsxeT9w7ykCH2efs5Ue123+DV3uxUMPDF
zkaUu/TnUTXVYwwNId3HbZI8F7WaoZlu2NMX6t1WtROo1aeHEpOTD5PuoIKVpSbuGBg0i7t4HrwY
mwFLg9wDUf/H7Tlf72iEO5BQh7+KJAuV6MsdPWU1jKupqHzYf/Z+KvXs3OQCvMM8bHW6rmMTDCTa
OTyFaOVfcVbrBl5IiCKJr7tN9yXqTRsCl61hzIO2307lMbgRJ1Z3GF0u3ggyVUCQ5XJyeNKFuUTB
+rpIhgM3PBjZrEkPJEZwOvui8ZXaVXdRMluHGQDHuZiCYB85ZfxvwNf/uvCab395z/8oq6mJ0Xtf
/OP//Fm9FO9F8/Iinr5V/1v+0f/3n17+wf95in80ZVv+FMv/6uIP8ff/Z3z/m/h28Q+HQsRietu9
NNO7Fwynxa8BwpdS/pf/vz/8x8uvv+XDVL38648fZVcI+beFcVn88Z8f3f39rz+oav+24eTf/58f
vvmW8+eeyuzvsv929SdevrXiX38Y6j+5GkEJoPUO6E9iIIYX+QPd/ie1RwTggdhTAgUV/8c/irIR
0b/+MN1/EhNp+8MDQQDrF1CvRVxA/sj6pwlcA+giehIAg7FC+78Tf/53XP33mvAh/vPP/yi6/LmE
xd/KmSya4RQyKEySZfKLIASJ/Mxi/4we5ao6MmMgZPAdByUfDmYrO6VprfS7oUdp+mRU4bMCnnKn
Jo52iFNQ+85giz9TU82TM/puantsutgtKT9HQj9bUzC+K+zp3rCz5Ki4/d9GY2H0K5L6qLaces+B
QR62o/WXqpEplE31oFeT8jnMB+80ocXyDjVU03cK88myFe+UpWF7r7YA2ptc+UndfXzS7Ok9BdW/
cYvqjWOsjlwZBfLUw05ru17bBXU9m/dRHKJna+rdx7nMwzcwtFqoB8agPltxmRa+FvZx6idqgB6d
Ww+K+FH2sRp9SIEIROgYQN5Ka2KaZYz5hzkfvupl5SJRohcot8DT0HLfq4PJOWq9p561DtjwrphQ
EsFiuARBNU8e0bKcnnq9/ktMudKcdH0K3v0f5r6kSW4czfKvjM0dNdxBXsHFl1g89pDiAotQSgQ3
ACRBkMSvn+dVUzat7JrK7ttYWZ5KUnjQQeDDW7Waa8ietxjp/IJQ7LfN1px8skScJS3S5ONurC/t
bF6DQQTvab1Et1syT5KtaDSLuxoBQHUoEQvhz/ABLeEigPji5Fgt/Jp7jK1XeQhzHyW99HboEba1
8aTsuo1fZoEMkhQiajZEQ8DQIBQdTUz4pZahsOepzuLXeIAg5UjoOJBSUL69ZMSPH+eoRxqRAcv7
A4KBtkh2fDkMd/b5zM1VCzN1QVv2XmYpW5Z1+YyRr3grZhKfbVQjLT8e4cfrs6gtx1TbHwJhzidk
Q2TI4J7kR8fjjF0lsgr5EDRBECqJb6zp4hvgAeRiOp0spzXjFiK1IZ4KaCde+fXDL0mC8wknFoiO
Dvp/dHE97dmDqlW9My1tBtt53H4gzFwghQJIytwFd52F25dRPTa3c5s1xw1i4BxSwzXfHYwGMc7g
IpJDwuq0To4WryOD6y9m44xhDwGcWWWmbWbRovZqHpabTaXvdWJU0e81gjQ8ZVgs14qszVLFU1TU
436XdHvIGqTQlYq2xarX+JCh4afoOFqpDeRskvawd7VVtO8iT2eE8o8keeQ8eASiSVF4pItwCkLW
d7QtO9f4TEGUyYjneBFL973eXABPIlYDslT3A0wHuHVEtnLgd3KkYySV5W64csFRsWmvOem6vV0N
P2fdI8Q/8Wnn4wBhu1tYOMdxIbkx53SM6hLBguRsAojtmi57jsU+HTAzQzC99EHRZ5s5xlv/5hub
R8ifYdD09aXSUVSu0HawZiBXJHzWAOgSsBEaHDij+CXwJe83JFWXeW8u+8ZvkfiQMmXNWmGiyGs7
5bGKWEb61wz08esK7dVpjQD2Wv+V7l1ya8dEMpkqvBBTAOMyjU0uwuaXaxEtNKXrl9M0QV799BpM
fsCmkQLFEt/qzPZ3ajRYIWgCmoopHTRbtu1RaCcwvuz7CQ130EjsmGtAiX4Z27pDjZD6mpEJRLYm
5jiS1HujA2iyBRWg4EH8wbIats+gHZt8xuv2K+bSgxQ48Q2DpHVD5jymQIS8dK3MV3AolYaXu0DW
yr1zeNVzvLy8w3G9RaKELLB/3Z3GVBYss0bnp+3MRSKjwvjdba8smI4dGe9sHuKyjvrDFg5dHi7B
o7MEUSuOpHmz1j+XVasz6mzWI/GhKEK1J/HgZkv0UaMQ8t6HSekz5H5yM6rx2OteQGup03IJ1KLu
GlQZeJgHm+wt1onri5b03bOhzTYyIrc+xMZzFa8PdGThGPllEHftIxZKAEsSvCaRt6cnhcVdbtBR
PQ4zLhf5YHR6Nv2k3zTpOTZKATKlwvyXpaCyW4PIM4jxAwKLCNtof63CnabtsDqQmRrvRgVdoX/q
owbWeLf1WO77tcaqV4gQN3PyWcM5UTndR5DmyfhIFeBSnrqAOaq4xJY1BKKcY3/x8h6NE5D9Z8PB
s3oqEWjPcfghf912aIzUI/SD5Fp9KEznnmpLotslC3mZocCcabsi3wVtb0U9Qcqfq4iET40Ats+2
tYniwljafCS7o5dxW7LKi4furo47jr5frDa8hndzN31D9LLt8cnjZDqGyMEQKmnudJI8qGVUJWZK
XF/Att10JOgvEC9FWIF8QrWE2jqge47nYxLBOrkkQRHUbWIqibVqIp1PoyHvktfkLLxZPfS1H1d+
u/MHN2M/g9e9hGqnCBYTsTBRt80YY60O8jLYrQerMujLoseqs6QI7Vp4fY/jjpACeGpd7sKG5T52
2y2M+m0FIWSAAQEWGeKbczL39RNPcO7Q+LnZ6q8m3cO8sZYcZ5qhinybobdzMdDdaW+zvoRR6yGD
PQDZlPoesM0Dbov6HPaROS0biZ4RB/dr7vxf1vfVLTIS1A+UUMkCKe5DvrT3NN3EYVRdcoyx8p5G
gl+axcQ9S+CSzG1G3NZSkorOQXDMkna4paHyHmQytOc03pZT3+PBB7BBXVo56AfSe/js8+B/+emY
MCVRdOkhfWLM2ugOuOpLJnf1PfBHcUxwparUErxNiPNkkdI4v5p2R2REFOOVEPy4dLPD3qLHxxHM
y3Pv2vpt3+ZfS4ODJlhXkyPSkN83uhsrkQU9G4cF4UpJ8nRtV8A/uYgjJDbNITFDWKbt1H/ZsLdM
b2Q6j2b18jGCPh12jttwWNNceHrPQyE+BZmQeeTZ9rnrVn2TwO+J9166kwcvGJM+bOlI1BtKPI+4
WrPke9/gPcCXxHM4/Hxs2VuQ3kL3rZn2trPyaHsLSzzBGZZkJyjW7Untrv8xrwGUL93uQS63vmpF
33ALQlJPuJ6tP/l40zL5QC3fSkQeq9IISV8h0V0vEoPxBWH/r37a9AycaiEiNzOCY/2JIOyr9Go0
UisvUzcTtpVn2Cq2GwAhcwnj/abyIB3jma2ONt/HMCJ+YfB2QNG1N/qGAER8NoaQMkZBsswHsPQ3
GqSvKszUrTd4kcBXJYnqP7vYE02hpuzTTZn65q9ec5cGLl2vIZq2JGHvPlcbdins5vPyMcx1/JRs
Di+f2dTbMMTRw75kKUsEtJOoynjdDYmPIU7zG4jU4djehPeYjf6Oms9ZiJdlF/X3NRH2V4d85lIb
mI6HafBHpjPS3btlQCMJmJ5f2pf2yfqS3nRj2xw4yfYS2a3DHwNdxjOgY/ELstCf7bDwXK7JcpyQ
cQ5ctjO3Xr0mTyaMTUmx86MqBondhUX0cx7skVfnvSLBcY+gkWQuTsmdQashKZI+pi9ARfGFtys2
QVQrwfgcyRjBollWyRnavtLEuDIwTtr2xON0g2UnDs90FvcbmuaRzYKdkWSwq4XKuErbLrx30xj8
6BId4xOp4UUaN//COyINi5wnwNfRVmCwzKJzMm3vm6I5cga6nybG3qz6MIHtwE43WH/6ATk3Xy21
9QkUL7+FUwr9d0GiipGoANmB8fKqM9VXUdp8B/y7lSD1lgokDkol0tfa7hV8fCfoUc5xYtM8VZQf
RDDrg16hZnDd7bAEI56gN7/IpX4eEYEGy8EdzjvEmLUP3gxNaEtcvrj5Pu1ThZZPQw813DnMcZEc
Njk/yNRbjiN1nyol900/TwzXhSzXwYo9aRp4EWGmzFfPa6BG8EsSzZivgcnOkSkkNNcYQZqTnO3d
1Ib60CLe4qRE1J2xjoeLXMP1OFrS5D7+/A0xeOvqqfcrNAbIAoFr6aOoe1nuPCPV4Fpxp8TA2d5k
M0p0ZXZsEosm9Akaz3hDuy4V21u8SkhhMbiyrbO3BNU4BVDrHx1KC5HvGjzubSzLYdyX8qop6pO+
DLe1HL14ryBmeZRet5QI+O/O3cx/+egNGUWdnTguETnZw+FZuJGf9tVP2ZbVExzZtj+bbu6YWXl2
XvRaV13bEHQr8D53TuocjgRe9nRtjrFPzsDseR52XB9t7ORtDcKcRXFs886bvnyxR8y/JrN2yBNG
RP1VZwxz3bigtsiAc2A73meUeO0p0B+zfgK5ae8GQsILduJ3acbpWaLX8xAYlH+zvevPdI+OzsGu
ij+EA7030DhgPL7VuOqxKTPDuYZZIr2yvxPdHpY5zY5qjV6uIZdY0dlxymihwiVf0+3U8FEUfGq3
auyyN4P9JAtJcutPe4MbmE1YDISeTXW9lDoWIYowt7laHcEGqparIAmORJ3JLzImBk+ZNAXdZHoL
UzO/pOn+PU3EcPSwPVO+FvBswmjxToS4Q8MmmkTn0FS4LdF83UJ14ACkXBKKMia+q6bIG48bRv5i
CrLp2O/6NQrdAhc7WY/ZbKo0E+K1R6nsR1bfNanBckHfbIqfZO0NhPNrYZI5yHkrTN5n/AlnvK32
aLz1V/zDs7Y4bfgRkl9b+FYxS0k5LgpfqXyNRxie4YsPMaOMR0UxqnkrIgGmrFoT/DlcrQ992O3V
1IVvfdv6eP3W7lRDSX5DFrPixhkDfewCHIqYMOjU5J0/nzfaVkFHRUldK6taOIzdWf8ia1ISD2M+
GMLjZGfOIg4zxSylKREpfG5WAOxkTfvCC6YO8WhBXxGywCXYLg4FkPjw2PNPQYD8W2nkuYWqiYH4
io9OziPb2qlhgS8f9l5Px84t9CgGo457O/MjVPEGOzeZSniJMW9SzMqunKEIOrVbl+RN25i8Ie0f
mwgf5qga5qR9qGOvPa4oaDl2s/k2aZ/k4RB+jPjdkHTTJcWKreE2Gy6L/bnirspIGK942v4pa2Gw
8TlOX/2tS+yWJ8NH12p1dIE6rv0KJMfq3JPJH8oMH4QGFn8FN+FgWF47BWJB4Q7Rwdq/x3frkt03
afIebukXnDRNuc9zD4tGcmPgymO2RQYzsJ48EwiVTdAlT4I2xo17cqdQ460kup1ynOhZIYS33bRo
86ws1OYMqkeNToIBVwj4Z5hDOxteaMTO7XbSuVuCoMC9drgRHrzQS2weTYIUrNbYe9+Z7xSV8jD0
r88IrYxKHF4Wt0pEU2YNJBDeuLJOoXI+tukjvp25wlOo2Q7cZBFdXYJ3O7kkLjuQhEfqGwP8YBrz
GSAYxgnhH+FTh3uS7ga32MR+wxtx39Q9U9tyNAH8X2uQOUyUOsw15lTANWYsIb1DV+Aw3/TmLc26
rrB2Xh8C4FbY8dxURL666XkMNFhkLRR6uzvBV07YGAzqxh+2rCAC1e3BPOGikrRzB+FmFj3u2Kml
N5/9EWreve2mYiPjtSToMuj1gmAw3PpwbqZIJgNtuuac0/WM/aYuKJiFK1yHCLMWb8CSlE2N7RdK
j5cmDO4E8BqWxOLql1oJg7Fxz43w09LfVXRMB/SIBHZ4kkPE8J6ofF7tbaTX7ujH/JJBY8fEnCLJ
NgCHEVrd3G+6FUdC2l8NxSV2gYviNLpOFFnsgFEQ/G4bGCcW7tgyJTw5bNjkhxUrrhotHl2DCsmz
T7zkjGrFCBgL+eFDkZK7CF5gqoRlUkc9a1QwHBRoCiSFupCJxJ9LiFpxA2jMdoFqNiugwxmvl47u
DmP89UYaPmPlPqbpUu0dN3fUOQLoo4aNnox4NFurc5RyvVDN79Y+QdBr/INDhR+35AnhxOI4muYJ
yWiAHr3+aYLz8Sbo99M+1I+pkghzGIYz3CJVHddvCGf6wxugTPZ7hSgxh36yaJAL4g6mrBgDbIfB
knanhD9OtB8wpW6YoobhMZATPg12iRgpFfiKvYMQKctCA36qTe+ipS9XFMMzp+VTGwwv9ZSETKf4
KKtCPEKPO0K3RDDWbO82Gz2mlwSstkRH2lSvKaNQ7wjaXzLRJIUdpWZNtCS4PUSXULRnaupXutqD
I6jAS2T9gNx4c4pcAqOMn/2S9YYw0660HZR+yGv8DrT2OPH14jz75NWEFkT97Ib1c6bLDnSqwdtd
g3tLbfuUNuK5delXNFMPqQ47hd8w3I9NGmbVYuvPPuyrFS3piIwaz9MUHnQbXJM2bQD8rsNFRsAE
O3j144zY32pMyXeb9h/Qpz8AnI4KPMWmsPVSIbKm2NPasEAMSJI2j/CUvAGWgNBA64ltEhnpUQIm
EQ1OEUOeE44rB2NZt8uLQUTiRt8RLfhr4iP2Ihr2jIvhIUtkk2Ow6x8Q0kSq0O/Hg4iAtrigLoAS
L8zb54PSzVAlc51ViLDEHQMTHmLyWE2mG68xdyh9QZVaN/7cAvNWT3O1tcEnvJ1gITloGR4FgAkb
epyAxhQhgLAcpzkiCfrB5XZPL32zfYAE+BJqGxBRgIlRmPaHpZpi6UIDudbWYNjGiNlT4Jd83G0u
A1Mhez9le5ueICK3OPKXxx6icSYQkFIqZDYylNE894Ba8kyiCGbfk4UR02KFQj6cbz6AYWS1oayJ
E8WSfnwlq/fRgXFlfGvClz7Ub7i2ZQWWGsXnau/h6XxGydiHMfIHhZms9rMxT5A+wvy9QeQ2AJlc
U2i7bUj/gGYJwiqD3EpftNW0DpdkN32xoYajAGTd5I0vkRSMXX6PkQ+xTsGJe/IsYwuINNl1bvHj
cinbna3RVpfevvtlOHUxZnVUgoWO1IXb04bNhGPdjOSPiCvKEFMzoFRyW3IKOR+oyxaN8hJwigjM
exdEGAVCXMx5nQcaaEOCn0YanGp9j1osvHSM9Cgjqdf9sZ+yAJ/UOwBieob+qC00FCAVgiNQV90i
s3nfs7FA3dsv2toTQZhGioZ12Ekf+NadJrp81il0sqjee2tooPIoFJe9lQxt88dlMzd+EA7MranL
e4PnCHB7uXRK8SPiFlAoKVsP3N4yFHQQeyWgeCkzIFg5RYwZa30cpnTrnoBZME+JElmhx3afkrdW
9De79r5wu14P4KPtZg8imx6aOnrduj26saD7AR+jAwkD9tz/3P3mh48cEhHbb0uNb2v8bILsPR2W
Dxvx5A3iTlVQ6ugZovayVhFHRq9okdLjyVzsS3dADJ9mY4x025nKo5+6w2aSN0jIvhCw+da1sziC
YyrwtNKjIxgH1M8UcxaE8uA3+q4Ipv3j2gUKi3fwDVfJAb9ZEIPTdCkDyNUVppZTjqVfrEl4nhP9
Q+NohAq1W859SPEBICM5ReMaMFw14mPir5cVQN9newV9x2F63BcCfL5/SdfwMdXkG+JRUqY7osqr
37YcNcahOHZ/CM+Md9wSfA/LR6qUzVO7eMyD9CWngnfltTYRX+CeVJtLR5aSaLoBvH6z9dkNOONb
CTVzDvXUd+XIygL0yDFFcToOdOiQgEbGn9St2874JKopiS/opIBng3eP22LAzUQ+85f6RfHoYVii
h63FRu13W2lnL0c6pztK1EUaFTqcr83IZk9HeY90QNasZjimGDkYaWeEGSM9icWr/2iXxuGHCxau
oi2WZkb6JsYmT2Y7a3XWFWKmIduSFZ4FlMA+CeAVwLlXdenH+evvjOl/izz+f1LCv9HI/5Zi/v+R
PL6mJP6vf3K0/4k8Bkn7Kf/4jTu+/oV/cMdB9LdrPgNC4RAWGl5l9v8kj338PwHEj7BrJxRu7Wto
9P8hj+Pobyn+5N/d8NBkQY79P//HP8nj7G+edy2C8ADSoTYOktB/frD/Cnl8tRX8X+0OvdLW0O1A
5RBeM15gvPtdeoCKTH8CPuflxGnnSjS2e6Zq/VpyhvsWxQlF5wl4fYfz2o0iKcOuC7dDsARTWvyH
h/YviOzfJR5//yhXsRRyrmD8u3rUfv8o6E5cxxmK8Xzpp72s0bRTLtP0hJkg+AvBxV/9pD/pB2dV
Ey1r1DTKzJ8Po2fhVgqEeGqnv2yEvOpS/vR8MXlmYQq3KOSUf7at9tTfOyDQYMGAth4cbhQ4mCNd
ZM3al1LYBbmjMzJtID4EhZbxvxAv/avf9D/++D89UxctSBmAWwliEdFcQhTgFEO92Ccamu0vHurv
spl/fH1wbaJaEMkNkJT+aSWpbZ54rLCSgH6mt8gxVZDMpKA7kC+X+ejemsVEqn+/ZH5XZf7jZwJQ
vloWoOxFjfbvSwbcQBfFAr9eC3WvYASYRxkQIvJZzeSedB4mING4v9BfXd++//SlQkUIReHVNwpj
7u8/dgcNDLUZaunQOaXeU39ZbmuB9OdytmvCKxVuHJAIlUjYjlNcG9BM03unaZ9S+4HQ9gEERw1x
azl4yTQW6M2E5A0oaSoLKIyEd6enrkM/xS6UfaAAcmn+7x/bv1oV0OtBMXWtcoGe6PfPj4hQBS48
9HMadcEO0J93R1wT1o2FUCH9xRJM//44/vQORBF46QxLHJvWn8WeoOLRPolmlVyBXAHRiWqZDPtK
0zyC+MYlCcIHzQsb9aTPYaOmtxSGIMuMjjWcGY5jOq2JQhOf3q7CE4C1+tYnkNgUKzVA5pdYhuZo
EYkmi3EyEYqyndle4GD1fYZnrl7tRrfh1TVRI/KsXoYmb+HTx60KmIU9co5JMUDIL9BUP5UPUiBu
sgDABXNSQQFxF3uYEqgNNfJejwRR9Ap2TXhUCm9pZPMwKRqtRz2mKxLqp9HvcyI79yHB9PfV0EZB
fDelC5zouKWR5ym20dcyxEJXPJQOst6ON0kejitGHq4Bf2TgfH/4tQc8Nxr9ibA5HdMn/5o9jKkT
fJTxoetk+M8sRUKEWcogWGH63xa/+2a8MXtYwoEblk2Rfo3BOtG71Vr1CEFKPBx2MMLY13tHXzOD
9o4covHgQqd5/I7HBPIwXYPlD7i26F4tUd0A63W852ymdfxzjQQEK6tvOe54fT//SKKdvjfDknyD
yH/zmdJtctaxcT/moHU7xIEq/BZ30t1PLWhs3PvXR6smChp35N1HF6YqLSbpMAvONTRLptsCUQxK
x287sowAOCqohNpJqiXXTnnPjpC6LjGx2ee00+mToxj/WW+DfQWGlwITmYMeaGuseol62GFZ2Opd
ddrI+DQYOBGLl+G2RWsFoY2lPxK58fbgOtL8Mu01qRB+aLRHQUNhUMfVZXDd7x61l7iegzMInFWz
AbvFE05K2pdJ0AR0wRCYRe4Ntw7PHhKyRclZwGsUnZvUBnxmUB3Z9oCo7fZV8imgeVpHQCMk0FDL
UNs3vc4BCu+hpsgifYQ3NMK8CxZIVdTOuPJFMLsaxps2BtMjFQAoAdv23AT3CNlywNH9uQYcOkFg
WE7DuD3WnidRiooD5kpHQXSY+wieR47qpvofoeiarUQsFbSzk0D9C8t2az40VC4jEFPiULJpabwf
99nFeFUi2kLdb6h5DXGAoWwbVVNh7oy96qca19ESA8782Y+89m9H2O3ZqjvcyKxrMXfaLCD39SB4
fAzEuOJ+lNQJorQxuyeFDECoHEBgua2CeMMkxRhyLAWkKSEagLVI95I38RrH7asaMUQxQywqTGTi
RojMEMe933GYHMhdMCEU7n0DKGFLqcd4rLQ02/aTz5BhnOpV4H+AlECv5ZCubv0XirtSJIquPWpv
IBFa3uaEC3sBf9CJC6zXMXpC8KLcRPUuZujt68V71CMJ32PPQN3ikl1NBwLsJN+GRkqRKyxWmhtw
XpBeeNlk7rEEsnfQuDo5RTvhyE8nemrzwOeZO4FCxF1/yVzz5BK+9UVIRfQs/UAA3EDYHdq0dOZB
czbjGodAZ/gNTbPPLVNjRpZjUvfxXlrfww6CTVPF/nuM1OkHiirtLz9enP3GBw0FMrppOR8/VJJM
zuRqXdBVeycCO0KNHfhTPNzwkI/0CLnC9a5srUlwrdbg+rTP4Jek0WXoyIIg9syDHgCKAuD9gKg5
GTwUDyFG4KVf4gU67c1BzzTLONIgzJNgvQuWbhgOa6SxCJcAFvGCt/WS5isg5JcRRSriOABO1qz3
UmuA/+FfZhFuve97DDEUQAcNLIUYSMMqKADqg8LFe7iLZt0FR+gbZ/W8xDt02LKVyVu3JPYlsTK7
Jf4k7tCbDQHU1vmcghuN6hvEtG2V6BJRJHXY5Zs347k6q19nFfLnSGzgB+rRxsXqfAAp/TbITy56
XkHy4oN+kvvTLPT8iuZk2FyyHUaiNbVvnOwLXueaF2hvhGxtNlBLbXe9GLf7tu0/cZ+G3mWEjAI5
SAhNns2EMqW5R96EyGwVBSuIVo4ruzAEgEo9DT1i2az1WLz43g2KGsqxS7vSAxDq1vY7pCF1EYU9
gKdFmPgIt0RTkSnLvnVLBhSY1o8T7MrNsdHxLXT1/K5xSHGHTKSKraihVveSGzIh2nBTzlbYgBAf
uwAucbt7BjUGzJ5CKSObfRUQDCRlmw1dGaKywdIZuk56heFsjLWRAlCPhIXyvIPOEg0mR07Hd3Ra
K2xFeks/Z5SbVFT1wxGi3eXUTbz/nm3BdlxVZA+Dwca1bXF6yNCRsSMLwe2ljrYfMlPvXcch8Abu
sYcjjoBAg85AKoKuaLy1d+12xT9pON90sw49JO/wj2iNfMCTCCRgS0r5F8aZkwwJ2jpl8CNdkcCV
k8H/GDtHcgNpAebRtjssw+QJptoVgCtX73xbk3c+O/0SYteDftCljwSRAuWA5gr4fZdfrdAJKq3F
zTyPPzbKJ4Cx/aOC6i6DuP4A7uSd+vRhRcvkoR9wSnfXZ9X1aNGsO3SDuAkig5x708T8XtoTF0gG
B+hwnhv/JejDKJfK1wD0xrECn0WPbcTj897BrCmbEeobAh5kwWwAhV8Ued94ExowYlO9H3wZhPct
4u6gcNldCz5whcpxstCi2G78iOQonmUAxOAamDTGKH9Ba1FJa/3QQwRagZ3nJ0yxL9Az+/drE+PE
CUZ5SRP/PDXZcdCBhpxRfYk1uG8zfg4mR0Do+fMpNcqdVU0vTaRgHF/mW4EovJzTjOSxvG4rqMnY
2wKj761GwMEvTIrp199R/CGD8kkkGQAxErmb1iVzgn8h2HMPIXDYDZDcHkkC/letOI9xnN4KFHyz
vY94iSrLk26ce47X8LK09Ke34O8YuUO+PLe5Vd6vVSJdBcLqiyaeAVCYIt0knHNNhh8cIpwiusI8
UxhdBFDYb1s8E6Dm4rHDXbdjYwv1RBCA1PY0UY/OC4ADT5ssIKGrwplO1SBpsaQIFaPzWC7JFjO5
uHxb54A1xJSYBhGLFK9BofrUltDjPKpoqitBh496tmj8kv65S/WaEw8VIgL8QMbTOx5DoUv1Z5RZ
XGDI/ExsezLZns+1+GZC/rJDsAr8FNiU8oJCi/pzaHG+AYUAxTry+6EnZdLosQSxKaCXwdWIY+pZ
kJowjxjBx1WlOR19kBRwcOQh79NCt8rDtTQieTYH+MO2jvihbluAmDvk4d+A/COXYt9/wRTSFALh
4fMCgLuZvvQQgnrkAXplkiZXWoPkofsHGtkXGGOX0oEWuQ1TEORiV3cRBuKVYbNPWe/q9TXdmiYp
zQ5ZtZyANUPEvq75qkbkyg3bRCSWe2YwpWYQ70GMp6Zv4GmA0YtI7F/BMsIHtJkd297IW4hBuqk5
wkHmHpuE188I3ZPvYk0CziggNTy1oUaTSRCKFNznGng/KTgzx9pkQWYKLJHtmPdNQq4emsFIhqMU
j16i56DAfJLIky/mIIUqLXbLtwz6kOYABnnMTojpNvet3XlU+TxSD1A1aGj6eBYeURcuzgFOYMQE
8ORqqZmC7eR1fXYkGxQXUEssoFwlYtEpizIRftV+0vd5jBzlBtxYOP3CY+yhqzLSg6Vrz/6Y9tS3
bOJLBKIULQpw3tTRKiqEsdCPbNkAIc9yj+1JI9PpfgbCg8dIPP7SeoO9NtbQAER/06s8JH5775kd
dOVEw/TTX6WPgwAIVIBFHc9NjkyuDr6XJm55qadgRLxc5hkEzqUck28QO9B74ED8ubCZhpRWBs/A
b+s0zwDdNP+buzPrjhNJ1/UvohZjALdJjpos2ZI83LBsS8U8BwTw68+DXb3Lmc5WLu+rc85N7e5d
bQeQMXzxvdNKV00O97WMASbwxeY/gw35BrxLLf67Dg3oGn1nA1DVnVYjRa0aGMmi16DSW0P1JbKs
aaOc0HyWviPNbdpr3Uflu/hzjFPJVwKPoFmlfHzcgxqa902SW1LHsXho+X/HZctM5+hyudv1xbNw
p+Q5iQomqmGW7qPhjRxjOBEBNMTYi+U46IXtl67uUr7VVMyLMVLfBDXBJffx1Pj2JiIVm7MBgTSD
uzL/4qaNJ1ZDadR7A1yxP0igsNcQhdSXQpXDA14Lim6z3RzyvoZBqaqysTZu7jsfZRvKJMjLZt5l
BDdIiu3ZHYNa0ShbmakvYBXMvfFtiBP/ox367Ee5E6Xsu5kWEbwBIvDU1ZqgkGdiwpy2cvXedpvq
JRvggHLBbWDj9GMz3fSk3OiBPbcD15UeWuMmSywFI9LCPppr8mR/0YvQebREATRc4RtTwfV06nBF
mHFLi6rXoPjEI/QI1mKpXkRfWm0AOg+/V4rBeG/nrnyIQqdIrjpGeZ8rqoNVoUJt2NmOzDgvlcjB
qDuYkYnlzd/CwqkeJg0DxgDWav4cVmbzfcj1+V2GVhwyrebAmBZ91DyCHUhuvrDz1LqRPgi8oyk4
TlHfzSm1jKBokfMcWYREOvYXQdjYxIubyXet0xEihHoIEM4LdRBxY5n8jVrDegDk5hJkS7frQHqc
+ZM3Vw1kRM/FF6STw1TuOrPOn8YuNOC6lkX5AtnBTtmJ2+b9kI9cUDHIruqVx1YLMSEv9ZcmRIcc
EDGt3KAzIwF/nmCyeTNO0F1X86yALmcIQzeJNWhqXTuj9jkfvBZwYNbqKmjzMJxXgzd22XbMtLFa
FVnuLXFmE7cqJ2wR4cWKLFoixTwLWrzJeRGrNHIDy8yd9xaMMW+lUeI/5RO6YvQlXs9VTWKttkLC
WWBBIfSy2WhmWx+Gfpii7SQjAyswKYxD4UwR0bpxKkc0BzKVu2ww/enWyVE3rQhfTp+1yi/clZva
8YNL3WqsNEe11cZBjFev4Tm0GR5qRRnRgWi5GmltNr96VgcXx4e6TZEPPfW9B50EfgPhF2DHYetm
W6du1ZPQENsES4AbTEZVNg/GTKozCAiN1D1mIi4kb2Clh1aOvh3MY6eHmzaLh4SJBdIExo1GaYUF
Mvs5LPyG+xraicIfYetB9vgYJnQpA7RztDeiPMR1rDPCDGnY/wAAZ3rZJ9k4dCaRhHmIRfHYohtK
7/e4xSYqWxCUVcTrvBz19/jypQfiWjFInTkhdprVQ0KTlg86JL1FGMwFurqDCxxtDVFrj2aXNbfI
i2LjQsf0ty4tz4XHOEEXtP0WPfnxcyW+g6IBIBez1OnzkKQ9BTo2/VUfJdCtZv3+7e9wZjiSEOgI
m+aP+MalE/mLm3oWNa3oRxBhH9b82gwn/PrpPsAvtf4muNfavT3c8lWPOo14SAl6dOQMIo4lHuB4
ONukq4/bSbIm2DTsvjYVqZHP+DZVGzuOtemLqzQj+9oMBKrMjhQXOp1n2qp0ZiiPabPYro2s7+hl
S72oaDMCK0xs4iuPc2Q1SaHvELurC1jJb98VQxlMswR6azIfsB4/HmoQKQS1ZaixneZtU1jZ2kp7
i0RXAbG0zP/Mp+NHo315KVMXlksA+Wn2h9t3ue7UNPdNSHpoYOPxmnXPTqxp44Xf8LeviK3KYgll
MPvRMuonU8aylNvCGWGoCK6nq1PV4BE1QggwnP+F3PX/V8QS+OV/NqwziGUre6g5x5glf+QnZqmJ
v8jCAQ0U/NSLa8KyTfxUvGqW8RfWIgAH6PxZZDoz7z+KV3NBOpkgaNBMNNoWsMI/oCUCWmaqb2K/
vtg9CFIr/gC0XNbRv6ucEVBlo38HJfAtXxj6iVUa5VM+2/DigqjL3DtU0ckDbNAGgniEV1WZVOCV
mImtmjJLbvVexB9++VZnNnfzGDRdFgJyXh05sKMj62d7O159CiOAMqbdDenM0J60TlKP9agnarsc
DwMN2BU8fepzW3bJnVNoLjcUWjSb2RsoM2HSzdejI+rnYhKfw6SmImlGSz0i+xnmnVZjn71tS3dT
juKSk+xJosfy6JxGAHR8N2Az44dB2i8bckPbEkSY26MQ01jsJ4zYxLZLau4RE43RT1ODm8PWHzUQ
OxnOZnIAzTKy62k0uzB4+zse79Y8izCxNRKLbBoXA7aV48+oZX6XYxU1Qit0uOHjYGuIPVIOGOc1
gfQVrcsIT3YjSny1zhDEXMxzWbbJo5lE7BeOKpZYYuxQPZxsowgEO6y/LUVmMtFtG3/oKbNsOC9k
KsNq+gac4GwxAk49PNuLmSCdbhggH/uF1HdjXSTxFWo19Aim5oRTkGt6mm9yFdGctpMu6bB7V6q5
sPefyL2X78aez7Ik3Q5rbPbK4+9GWz0TBkxqambSDFbxMJdRAP90XGUoimgXN5Wfxld6aA/afWFP
PqzLAVlzJFd9JcL3mZmrbiPB24DzjZyLsIbUUT6//euee0ymG5aCJjXQok4/fkzPT0Sih1DRWUnZ
yPXW6z/obZVt615Hu6KbjYSbZvaVuU9nzYzv6nmM090Y1dw5TH1uxg3ZGQa2ImXjSaxoLWVeCLix
flvJwgWTxwCT4AZAitM0Haa5iV815C2/cqIWUoxVtwFM+KWLOCkxr516wiJm8An6cqcCZ17hofe0
NSyT92Vfc5eKVOpdzVXYf+ti1WzpfKJLapz8W9qkC+9uzNr3lSMbDyadgwiv5MyE9qipUN9MrR/Z
9I3SYngH5BA6u5ZDP3zCz0w9ubSBnJXeL3cT0RdedGkeYU5wPPvpRFKgYibCZd419ZMfyJ1zs5x6
F4gmSiERslYQPRe6TtWs9ALRfRU2uRkopLobNZn6x9gbrJsWM0DQ2oobFsqX1HQvPBb4/clzLUYL
Fs5xODNjuMKOdTxxGhwA6KnB2bPbKncPRqWag5LTmEIMrpryG/RZrvZumJT9dV7IQ5n0VbpJFZ6c
k/TuSTMN6dMNozq4dT4CaWjbLm3b517v1eNk+Z9wOLMOeZgoAN+iN+LFTBvlDurUG1+W3E1L3ONc
s3yXGBAoMJVHLYC2WO4svU1x5fD0x2ooXwi0Rh/l5k95NIu7CVsf2iTTlG40nJTo3qgCLqfagB4S
r2LLD7VrqW2bT38jdwYRqcsvo95OlMWgnddIrLsQ3ayt7802ztcUWsU19pw8iabr27KReNwwXeKX
7IdGcWh4Xqaq6206fYzp8CH8vMVOeVEITbAf3b6/msbxPYRqB82zjhqmHusPeKh/oMFtrDAA1Pf5
mM639phj+OaFZYbHaYOKahTeVw2n6IDcrvg2LBIDDl8ovrCVXnUWOngXpH+PECLaO6VZXo0N3fEh
chemvMQTKaBHMRTrPDKdj40AYc5c7QNebz72xbI85MYU7QypF9sCzQdCDWQBLq4POCqYT37YZO/M
GljfSLgRTxo9uxY9lZaUNxOMpE8tIfdfWrwIYuZqCiymp3JGCaZwlr7yRda/jn3TvBSyCBCobrh2
ZrsuH/N7/KZHPAvC4kMdyy9wIEeET+WrNZpNt/GbETuLMetoZU66QHhttOk3vTVq2rlAnQ49mTD9
u5Od+9JwB7j37V58bMfQeyUpuZQBXUuY1zLW7uxUJLu6u6XuMO2iPwgsdhZBAkRmvbzWnY5mIb0n
7qD8DpvFPZLGuGv563SMweWJcHlQUqpDNLfhAaVdUe0Uzl93AxatK1KEW9qIPjDzoKqD1XliTUZg
uTMHET9bEy3bcrau0yhUG99X9lWUxZq3UkVu7/ohLg/Y5+b7eYKGyaUdakTdDN+HLGp7frSy/Up4
RvvNVJbJBFX2vPUSs/zgSNotktaCANmtsNKYkW5/9UtAhz7WcAaQsBY8UrI+whjD1UorErpXmKjR
WTM1vQq4r6h7z+9pwUMc8lZNn8MbFpndp6ykrETfMQq3PcTdmOz61LZXcDQ+RZpjffBokW20YWq+
sbFme2WbzZcYB4H7ZqBN7OlcsowpxYlfJCgoCpgUGRvsY5PCGhsnV9Aq8fAT1+dF5qCZmfnkJINa
xW3EXi5GlqwPRngomj67wXhivo3opEEp0VH1xslt7uAW5se2vy8doV9bg1sGCUZJu0b132p97p8M
kxlLzp05XqlEtNuBKNGgKOz8Kg/VPcD/Z9nj3jDqXnugIxo7AfdHfHxMQ8EizZIHf8DMx1eZ8eDB
rngPLqAdzEGV60nQfmoL1993Km4fR1oZ2Fy6mb2nqLnnvyXPKTTifeYODuKKQXMPIKjRY+6647eB
puAnOdHgCMoO+78C7ejdNBjz3sgk/xhjaH1tOLUvRpVBKXXTtPwss2nYTyjU4bMP0z5sRzo5Modr
vLLKNn/K5vHBytPi3aiJ6Zs/RzIgZuNbYTuvftPgK1FbWnyNFV/+Ab/R7K430+HvMWl0al8rrW40
O/J3ZBnE+86bxR7qND+flSlPrYHeyiDknHsquvmlTZL+k63J6n1hFArrW8u7IslqDOJ5+Qgj3/E7
gdxkdRZFHGQwJX2cZoxiM6Y01yIsYpbTw552kRFHGwPvaVqzWjKu5iFRzaZrZPlsZp71LnPieeW4
xXhjkU2/N3QEkGZYfzVkODzAIEivaBiOOyBndyscdL3tKAjLVi3NxbLtnsOyDm/yhdw+eekEA2SQ
9w3eJO86yWiK/3W0GaxkhcwaYjF2JRsXPHgXdbCEqMDUxyQr5V3WFoOzE0SJOdsw78hrnrKkeefB
1lglrSLIpHCi6FUnawPFuM6+j3vxnei4SCgh/Q2y2T3/14e1nL/CQhxuC68sNwkOdPd9OhRBDN8r
QJOWAnFPz1AjyrVTyXBVdaP4BLHZ39Jcpl+XNbBV+jBUyIX01CJAeXKMRXn7ELVmdguCHL83lNke
0irM0M0WOb06YKrkAHNIf264mOH+gTKSLr4bxGEMYsbQ5i6HIoSuE5WEUY3ad4iWr4lfIQlITO+K
in9CezbwDzdkR1sU6C0+pEkKzM89oG3qaoOGrkVa6JmP9WhoMKR7+0Xr4GR7cYFXii374V3Sm9sF
2021un/qitLYOYMuHuvKMbdyrPvDnFXmF9cvtp1HHAw6jNl4dWqMy1wk9fehHbU7itDx89jX8x3g
RH+XOLiL5FHSHUQNfr9qasQJiM7HawtnoHeynZr9IJuFk4IzCTuAdU0+VgTlrP44zL5/RTwb3DHl
whqoQxvFSYzxy8pLsusk59Y1M092UKPKK7u0hn0xDhoSkLxqKTvM11rYCvRPoYVe9hZvKMioakbv
kbRdgTs66Us7NZrGtvDs6gMrO7+eocBh79ZmUeBRgSOStKZVo832Zqoc7Vk6k36Hb5L7GaMRdw8+
YCQbTBj9ABEgveIh4yLUAIQ96mHVPjeRbn3S1Mgu71qpesWL2r0X5QzOimFOtLFHWUUBq/mrOdgf
Cg/yec0hNLrS/xBmY/ulH/Low0B78G81V9krgTzxQ5KE2VZITey9DugRJx6s6OByDWZAs3c8CCHB
9+v4RYoZG8DMIbE91LEwTfCLrto4u5XLb2baxI2Cu3BWZUmd7FNyhFYZAkMkanrzoUqqjpuFTXUx
ktq9S8fZCAAYMRK0hiR6MM22QlnqZMmLQe/i2sTOl5s7NonfcdUBA7MGaW9QN0/Paqg1TGUo8Nca
XC7AK39yPkHHcIICIdCHwXJgPlQJEsyu8F5iE53cGvYlO4AN2oF4SZ/unaruuGrj9HY1wd94p8Gb
gOlUxnSmWVjYcvis+m0/TvFNMWTV+x4CqwHtZnrpKwe3mrGYWnMLiul+NiPEZCvdoIu9ovzznmx4
Ljqgip+GayYr1j94EMqtj+3JeAU2kHrPMExLVG29z4lJe5HVTmCn7bNpt4WNyVHmo1JBfMS/aEdY
Rg9DUk94Hc0S5/N9E0HQxJHLrMUeEHO6Z3Zk0Q2W5JHapo0Q/lrp0+BsTXhEBZorr9r3nfSfjBir
A9OS6L657P0dNYJitVeFvB37ObovZiNDZ9b3wPDwBXv2HR+heOyi7FnhyHMbu32FEMXwX0g09IZV
ag2UPJHbfObkjW9q+sB7PUn9KEjHBF5Jr9vhtNY7ybkBiCWQ7WLKQbMd6+nUNxotaNPeDjJJfbPm
5Kk+F03kjhvDLcMn0XodMSTePNdIsHJMfobZQF7haqLBKxe/oRepLO8J9YR2N6qWv7hfkGr+zkr7
GnJs5QElZoW/gOdGj9loh1/JAkFxOllasYMBg+FFDp3zSSWZKnf0Vd3PmH5lXTBqlpQ7w5/8dp1Q
lreBjgsNiaPwO+AEURGKLwL6B/RDV+pxoFdddoe8GSR80pwS/BjipLcVADHvR4ptahIPLG+FO6Ze
rlUDdLKqEzNePIe0u6FyyLFYjus8mFSi1BX+Vd6T0VijAxnSd4xrgK5aC8ho9tMvJRzdG5ZyqV3p
OtLtHeVBP+/QHFcY4zMMHj5x2+bXCrV2GsBl9eKgb0P92esySAkAceDJeaQxX80SYjK1e+NUgaE7
xIcRTgzJ0aJuSa4tvXCfYaCg7NZGftGNV/eO2roNyYCrUhVxS6ad9KnK8a58sPECuZvIxN4Inyi9
dZ7rcBXrjCxgB/LKrYbP/Oe4HbVxHfaetSlFKd5X83gViVjc43dsXqF/1b6asYGpqLRnPliapx3B
JbXQVhW0wd0A0vsB1I2jAQuoCAaI7X+sF8Teq0RTbKpxaq/7PrK+jmzed1VeD3/79CJtlpFWQXq0
JVte3NrdKi0K7pw9zJx6lwnZS5xyZtBcYt4n0tdTOlXb0R7qMtA6rdRgdjhFt3m7L7O0YY+u/S7q
Jy4V6Gex+aaTewJTNGBl3RAa3cptcCoJ5pjbTxLB9slSv975RQoql8PZgGlK6tpXLLMsCKEKUQZH
tOlLfI9kJN9V4ayhtvMcNGUWLkDw3hwTEsqcyP5zb465CLRMFdf6FEFgxzJBgSoz/dEsa7Asg0Fv
8iuV57aG/bSNJ4pn9QiL9Xj25aqR0FiWegE5YIJD70XLzaW38WvnD9sQWts0HZl3zuI9ftJjKBMX
cz2g3rlKo+84POKpMoRd9TopGHQ8igp0qzYe4PVT8HOgZ6tMzIYMpJMZtxCm0ndGniDcthJ7vBAl
+luTlocjYW8Jk4N179inD6fDJJd1Q9XXFU36FIUEEqNcnn1oykVTDDcqIh8zt4nc3sg5daqdmzcD
Fir2YnP49mw5BpqW9iIwEw6zwGkGXe9TfVBUY5eQDgOyQaLc14uBC0L0cRMJLCnmLL2U3n4M/vwc
zsLZVhCaBAJ0mnlhl36nkkRHoTrZX6U21s+YU8xBJYV/AaE9O5JPiKTApJOJsDTHfmmEF1GlpVgL
FvRN/DhIJl+/wqlBBQRx2Ycf3/CPhHGPOOJUxalR6pEq7r8iUf83KuJMms7/HV+6em271+kIXVr+
wD/okvmX/gO5pMOHPbXhLI3Hf9Al8y/TsTCsxmbdBJ62+FX+gy75f7FKSUrj6KGF5C0Q5L+SOOxZ
wVuJieTPLcDTH6BL5klbFOR2WXsQ9nkEfVHFHc+MNOyzZGrR37Y6D7hCUt9xdGlVvekVDCSaX6ED
/ROKJU40Bp3pxkjZt5QaX7pMIaKAAd6uYi17DBX8UpT8afmx1WkJplXuf7Yz371PdMv/oMej4GbQ
aF9t/Dm///mk+68z6mje/b+mxgRwe2vufVCvL69H3r8//sC/akwhuM+iodQBKhcz/Z9Tz9D/ghcB
6Ox4eN+bYCv/M/UEkkv0d4g0bQwrOC3+nXqO85dl0QoGgkda4KGi/JOpdwxsoo/iAVxa3wZ/GUK6
090Pb55kMgph01efYkz1esvaChG7D6JFkGSbCYzIqaDisObxLqw7a/PLh7r/efz9aiV8DMj9Mz4i
VYoDNOgU/8czH4J1C8kLWUTay/QO6zPzkbtqt7bj2dw3NVzcVdrIGDwkzdXq7bH5hr8cyD/H5nhZ
FK0214/TMMbFtc/vspruWEu9WJh2fZsMXbL2sE+7kCp7fqglYJpupvMbwwDaSGyYc+mQIWs3a7Re
sFibullrsLEuvNVxmfHzrUg50EE6+SeauuMvakR51lq4fgZGEttXCrnC2m7s6ULBcAyY/DOKxb4I
14ZA2FMUqy+iKA1pciCQoi8v6QJvh0mvr/q+bA5DMRn4NsMgT9Zv/2Rnh2W+LhgfSsgfOM4vR2jf
mFhDp42Dv63s4JcSIHco9LzaDoWlITVJ3CBUXh+8Peq5X+/H8UB85cJhOsFs/VzRfROMmsh8CiJ9
GoMGhvce0WT38+Bm9ztvrX1mPZjsBBDpzSXJcTmNfq0RyiRODQ8/0mBgT7+ePDvC8SLsrTuzTaqb
rI+9oDFg6dOqacyHP35Nxl7YFwtZi9TB47EHnQBA2NcOvJd8PtAB8gNTGsNHRBHe/n8xFCUQywGm
Bzr146E8bcxC2PPciXXSsEUEkIGXyPSEiO9S3X1mhzOpuA2bwaB3nYbihEPqd1T1vBUB2Rs6SkYS
iCIybolP7x4XSz3wrtgnTUbPQsRkg15cmLRnps+vT2CfkEdyOE5WjTkSJP3mO/5a+P55uXyIneyS
yvzM8jCXGtYldYuC5wc+/svycDW8OYG1nSCuTe3RD/sEunA8HRpZjE9QMfW1JqLiQorTuSlLVBSB
VNyRhW6erA7uovUYmbxeBbFj1URVHBQ40G+jUWlXWa31u771HSD4pP377Vl0dmSKJ16ZTRzo9ngW
Gd2iAIf6HlCrV2ujmdPDKEbjW90N4rbop+R+yDW6TXBNaHu+Pfa5H5W1snAauatwWB+PPdlp05uS
g0v02cfc6Glh5ATZ1BkMsj8eyRJUpkSmsTHwhY9HShI7jfTasQO3xxvOJSLigEu2jtlNFV9YlsZy
B/33jvpjW4fqQQTmQvbzXPdkXdLbdjMaJHZA5A8uXE3eo2FIvY2DIR9Ac34DhG3uVNeID1ZR6cRZ
uS+aHlcXdsGT6+g/z8EmD+mEOocS5fid4bmS6hTzHDHNoaWp/wQK5m+SOIqws2rQX9GmAAVIv6Sq
QEHa669vf/TjS+jPB+BTEqZFk4r8rpNTVPblHOmxbSNoxcVx1Jzs2mL33Qp7LLeZhbL67fHOTCcq
IGF4OoFymAucvHBdgq/ajmIqVyNpB0ltrXUHgmyka5dML85siLYhuPHAujIoSU4uG3h8t7oDMz3I
wzwKKnegTWYbk/ogVN/ivukITEiH+tUljPFdOxTOn6+c5VoP6goJCk+Dk/GFDZPNoAkTiGjR4JuO
s3Jm0V45Pn4yb3/Vs68KzwqwDTcU9tnjaVSDXZU0I1k6nqO/q61G30YR0JiBD9Mmj2wzoG0e4emH
SrvGqGzz9vDLajlZTfj7k2/FCUdL47RuAKXXomrSrKBrlykb6dm26abqwkseT1UXUbInHA6YpYaG
QOmcvKQuJlXHk1VvytxIVpZZiI8YdOL36MzpNsxEdoHBdDxV/xnPEkQhw+CBdrn8+18OGdQ7RqQM
zlKvz8ilgHu2z+KkwKEy1S+siuPf78dQUHOhcLIVGSjQT7Yj3YzAYNj2kKJ2OoYpWbSdZ/NrVtvh
tht049r2Cc0RdELXMdXuhd3w+DT9Z3QONnwk4GzRHjt+UQ0xbAdgJjehQxcutgAmMlN0V70OOoT5
vUG3sLPu354z5wblUsL6hOvKYX7yyng1adhxpu1GGWlxyEv6zHoHG8rX5+xv10uzB3fu1YWf9Pgg
/fGmHGFsBlh06ERmnfykIf1nwgqxsdcaB1PApHLQ8k4i0Bsssld4b48rP0K2EM21deEjn5m9PpcV
GI0u92MqtOOP3IfE9YBAtptCRrCicFq4AWnz0WKSGWM2s354+/uee1W2niV/mqOFw/t4PLQjaWqa
iiRGHef9MYncK9dRqK1GIcAp8iYNpKW17+uMhvHbQ599VSiwcHmXwlec1PZ5rBVuGPPTTq5Kr5H7
OKtYyvEZYaK7Safx0qddooB+2X9+/qy0r8gRo4UlkNIdv6s+mKIsI7vd1DXOiYSSOBtQD7zDImeu
nypXwBCs8epAyocG8DUuPf8+DTnNLQDcjTEoN7/wa58UGD8fiUvG4oYGSZN65viRkBblqGe7duMW
6on15W39iOt+lBK/IX0zW41YGt5AAsOwXoeJliplbWHT9Bc2zTObGDQ/Om3ArLRSvJNDCEk5+vLc
7jZjj5k+Qtf5KqPHvTbEfxKu/uuVblmx/54CP195KaZMjjuEMKfnnQY5MMaLQ26KyPVvbWVWuyGs
5ac/n1w0l+hE0i0ifu9kcpHpizZVVHLjt6QLmYmfb3N9Mp4go2P4BGfnzwrgf16Lcw1mMBOM3/P4
l5Rh3LiJ3sjN2Obltp9xkuYOrQ7KSuPdn78bpyhnDmW+CXRyPFRjReUEgNqhdWuaTa1jCQj/bVrZ
Ue+vcXBptm+Pd25y0PjlHkyC4jJBjsfr2qlQlUWcUtMOatu7jtzXwq+D0MSC5u2hlq90OjnoDqJz
sWlNUxcdDwWgQiMjjuVGVqRwdNiUP1adl73LbchkGbV6kBo5vEM5QpF9e+gff/dvY9PBpjbR6Tu7
y2Xgl4N8rslon0QCYRHH9UPnw9cYExO3EneQ0Mu1/hH3j/D7lMTdPs5nkqow3s62UKSAp7FcD99J
4kGggUeudy1yOKUkpMThwTZkS3SdO3kXjqkz5QBtVFqfS/HBmXHyu4ToARoTrf9GlSBivjfejOA5
sG/L+F2VyPgRqjcuE0k3lVurHP39hQ+2/P3HH2wxk/LAAsAJ+PYn8zB30gnDtZDNK860VR73ZGMN
TepE60SriOuLZ7SX6N47/2vdakRh9r3sVh5c/p1PNu9Tivvw84VnWjbMk2cyuHMzfwAOaMVZxz8i
GRvNIN2s3oReKLdu3HukALkSKn6YQIzAygmovYgCGPjeQ5hF/r3ADP7T20/x+yzmDKeDTI/F5i5u
n8ykwa4t5Vcd7RXHbQIHw/qAD2XtzI70p6aqMOnM8T4xpra8sFTPjWyz5XGSwyaH83/8+gqmjgU9
o97QDyEtZdIKTQagvWrdVr713UsICAvdDnoIBgMwC99+7983Cp/7uGdwjhATaZxGRAKhGHNFosvG
0mp3becmXgijkb6DeTVdqFvODmUw8djaKdAW58ZfFyvgQgV7jqGy2ZbfWq11NmFHMhk+ULH443XG
a3lIrvhR6fGebgwjjuRT5sf1InI1r0NB0zHBnDlAXVoykUJtzxVS22cezEu7NC70k5ZVdDqj6ddB
EwDsIkTxZJWnodO4MH/rTdp75V1UD/AXZtx9ruFhVnsjz/68LlswWY5oVrYDQ+F09uJExZzWik0q
2mif4BFN1NvoGIF0x/kaA3Tk0G/Pm9+LfEbkXorHogDb8U9mbWjVRFSEfrEZ6Oyse07M24kkLHpk
XXid1gRnDbjBX1gqJ02V5cRG3riAPTbjoiJbptgv+/2AT5pnwvLauFKGOyvH7Hy0umg7On77oDm9
e9XANjIWc+hunVYyu4Ncrl7efvUz89hkwQhitME8nVMjw84zAdwjWRETNRjfkKwVOwsJ69Z02vbp
7aHOTCQ2aTSDzKZl4z65Wsy6sUzTtkGf3UevneljBR2aOA5KvV3j1jI3F37Wc1+YQ5zjlDYdxYp+
ski73ATf95C503/F1klrZEi+VggsS1DitNJze/jSUOHUm4QGzK5zRCjXVhTi6vb2q5/5ylRLqB6X
pixx8sun+eWnFq4/aDm0vQ0oA0LWHFu+KzXaxtoKYTVdqKXPzGZU3Sh7nB/Kzd++s2fhq90PuDtM
0rnti8K6n1FG7GH3PfhhDRtZS/QLZ/HvRTVpuT+wJwxmXMrQ4xdEvWco4poaLI4a414NTrim+iy+
v/0Zz/6ghPLSVYEuulxZjoeZgQRcu9c42DD3wuCvm3dci3Rr19RR/berzeLQCRVdj7xnvIEmaL4z
El1dmMhnDjm4UyiUlkPOYDofP0UKey5xJgc2gN9aMACs7CrMoL3OLmVZYCn+3SodETjsZi9OLwx+
bhUBNTOfHYJjXftkKpWWaGNndKm7rbC7weBtCIaYTK6gtEdjJ+JqFheW0Zn5xEkufNaPz1F32vVJ
5eBWrRXSYHKLflXLsglg4qnPeR2+6B082hV5euafrxjqCIpLxMKYJ5/eMfJBn/ViogVYE1F4KDLf
u5NqLt/XMKY+vT2rznxR5hLDoDPTAcGWxfvL4rTqzqi1zKWMJAE+qJvMWJVhoV0biYckVVTlhdLh
97IZLpVvsdSBD2AMnEwffis39by825hYiWH3wvrkUjq5AZZ/Yi1FpW5ao8U7l2MBk8Zpci/0tM49
AOJlg14aN1Nw/uMXdgYXlY3DA/RzWH6BkdrfmDhxYmDS486F0HHljNTtfelWn9LW/Pjnn5upBOwO
SgXD4GQCp2Qp6Krvug36bnzwQo8Qsg6fQlR6CGg4d4rd2wP+3ndhs1gw6oVWAJXOPXlft9CXx8n9
tYdT5T7JUDpG42isdW18xDjQOgxxP5IXq2mItIv0GS95PC9HmOYNqcfv3n6a33bKHzsX8eIGJ+DC
8jj++Dr8oN63pb9OGiVv2zF1yLzAMurPR/FcDz9Ri/f9DS8J/aycMiUwanLzeZvKFNnC0F7Cp35b
OfRqBEAYDshcwFBzHb9LxTuac0TKTyVxDvb08TuxaO4OT0kFcdaKLhwyy0I8qkShBAIb8OHg5/iw
w46HI+WU7Y2zZ40IsvxM3u345E0d1nINmq+3v9+ZoQwHYSyNUOoGTrTjofyxIN3Qm0iHCCMsbGst
Id/IIg5xCXm0EXi+PdzvH5KfyYF0ZBAwToV0Uqg4redxLSReoZ3EN60Ih42jpnrbDkuIQaG0Cx/y
tw3AhCNHo4j3w8MaTO347YxsiixMpiCyhXG8TkrRYFSJQ56unOEWVnl3BRUH5xpUGTOc/VazLy3J
Y2CTGckTGKC1y1FOK1QsZ84vey5KtNpJ7N4kgcUruiAyQoF4fvT0h7HtZkhOdmt9tJFugIgVzZCR
F9JCqUsQ5OhrK0OVduGQO/ODL+jb0ndxaYSeTmVVk3Nk5IW1jopFSzhpHfKPupOv8Wg4FybXmc/P
ZYp+CRwnzLBPET+/n61+7JGW09Sie1HbRf5Nq9DIbe2yFLd+lZC9hiujke/8JATmGHST9tofTzmq
cTZgTgAm36mFQNGhHZMNOFiOaAUWtoXxrh7J61RY2jadO3Fh3zvzgS02++UbL61X7+RWBwPJxCqx
0Ncm+ugDVr51UOvT/+HsPJYjR5Yo+0UwgxZbAJlJVdSsYvUGVjIgAwERUF8/J3tm0UxyKq2evUU/
s2YzCCCEh/v1eyCesKbOPNr7MPFo5IDAlG9pHW9WJ7PLtqXVCzOEY0QpbleGwPrmtpqu18mVe9DP
eTwZk9wdfbjSYqJbIYOIduYjf7CkOVnZRCK8nzjmj5PgPzN8MkyJLbUD9wy47WWbWTR0Z3gIqI6L
/IzO/e+3ELbiY1RBAphbz8l4ZYYKHccEMyUBRQOjOdL8io/pCz0h2y88UdvizAN+MItJuXmk0Ek3
c3s82fyVCuCdtp4JTmDFR93Lu0+W0RlXQyiNX0slm3lXNZF8QoWyHJlmAsran6fwR38B8xdFZng0
CziNEXEbdhAS5WY6RY27N+sN1tva0w+nfI1pXOYF/VOt7OwwtfQPmZXXXP75DzjukycHEmUcMkDm
serLdHv7jevSBsLZhFba52KMbit65a+cxqBjwfC9DqANESdt9dvgXZrFotSZL/DBkgoxrkOyitoG
KZz9dni3Lnv0gP2WzjPQ5hLr97i1xLILHbrU/vykH8RQLs93jFmpax9TFm/HWvBFrCIVwpun6VWk
lcISd2bq03uJE4Mo6SYcMANMQ3rNL/C1rF1iKcvDE4H+/tkb809//oPev3qCZ4eJThhg8wlOpvtK
Xs+aKNmlGDurT6Lwlwsi1z7W01ZfSTmoROf9dCAXfe5VvF/YnNPsYBHNIwx+mlyNlrCuGy6AqYGB
2g8T/+o9upz2q4Uk0YmHqq2+//lR30eMZN7YQDicKOuwut+++sohWMfaxUuXwS0uAryBrgyoDmck
sR89FtgVDiSqvgjyT/ZnGhcHRxXAztlI7KdQdPahBKaYlg6drVV1bMz582O9n73IKm3COVow0BSd
blhGTgOu7QhYdlvVpDJbYM84tKEztdT+fxgKpT6cHZYL8+btG5xrHULDlX7KCW8loQ7ZJwYcPMMl
+PttmKcix8PMxGcPBdHboTbRF4aF033aVs7NokuxL5za2U0oqxPIDsWZXf+jZeBSISAbQX7J/Le+
+59TxrSNefMtro322qlndL/1nr1CJaM9lI9qo2e3sZzsgFVLeWbz+XC+HFM+YHqoAZ4WszfKtXQr
z7zTwuqTSR0N1WfIJRJn8wvqMeeqPR+Ohz4AzyMiJu41b1+sFbbZKsjz0RRezheBPzfPkfC4MNaZ
vMTpuP/55znz/nBhNTCOh2SIKRqcjFc2ogDMxXizzwu0jzKlfPX6m3njrBFRBUZOKz8B7lJdjmwT
Z6bsR4+L/B+zNHDZSEePq+c/H5ZWdRz9al6vrdYIPonnHFbXEYkzQtfeFnGuAH/cv98eZUSkrHy8
kKh6or5/O55a58oVEzyGKiv7TzVF8idjgMU212OWOsMYwCIU54LuDwelo4ecO6ln69jV8d+HdLaI
rDctlCnCUfcqEk6b5CXBmgrXDBOKqTvMCsPfv/+wVAzZ4QKuk++yd9ZSOkBn4boMdOn2icZkZj8g
eoE+nU/+78oUzZSYVlGhvilAg7p9kD//+U/46OOiLsT77Kj884KTw3TM13nDqtSD9jJ6V+3iTLvN
MrJUGduYUqQ8d936YKuFM8Z3Zfkw4GnOoapNBSTAcdJ5sBwOxrXYe0S8OxHoH3/9ZKQEqNIzbY/u
jSfTthyrBtzLFqRc1G7KQX5r4YfsiqJskrLzz1XrP3iP+Os51MRI7qC1OJm0bVUby1aYQWpqeqC1
Q9oh0I6VdtgOpAMNp2eCjn9X3dtVwvFBHh+VMa51aEPfTliFRy+tsMTuPQ7zPxa3CH8Q3TUPeLyY
t+bmuP809P7e53kpLgulu+qAA36+N5tiviFKNqkzyIHu7yz8QhCP9evfvn3CIRJ6iEAizFZPIwXs
z/PGNwqBz7BV7wPO82QuDSNpSqziMCaZzsQM7yMTtC3MKwIigiFC4bevAwA6pt8yz1Lfrv0LFgq8
4bWez0TZ77/yUUGDQJVaIEmL05c+tBMePeWapUU5twc1tFiNNMEzrjjD5WiMZ2bw+z2J4+yYiCH5
TIb03Z5EqZHIccjSahmmxEawnoB1OdJwJfAQfGJ2DlSX9M8f7oMXiZEfjplcGKEpRCeRvGr8TNnh
JnbzFs6XarAJubD7OjPKB4/mIm4hWACERbnvZNtpp2hDJzpwI67z5WoUeGW4focRbo2JQTWb3fXW
Yg3x50d7v/eQX0C5E+BX7lP9Okm+4mi1UN/zcbFfPWQsJj4BYg70UzOO45lK9Ykr5zGrdDy9uAwg
0EeCcXrvb+vayQRGJbtlWusWX4YFM4rKDq7LAhA7+OsaUxH8ee9LbUYPwHKau0yWeapolfrSOe16
F+EigXoAwSXGbBjhlLLXd7aRy6/Qa46toKjYDkMHqf3v3xIxO+ofSkpEqicn4ditrRV2br7zSg/z
Yp+WiZ2uqYLtYcqcq0Z+tI1RxkGDTQc8QonT2M3AeWmeZ4mhoVzaX8qf+rt53jQ2gBTyDiD0cCLQ
LsLEJbT7H1iktVB9RIuHBKammJBzXmEspl8w/sg/daiAdn9+G+9liaxyps2/Fq+YDp72IykX/Q74
snynTbzHIPY8FDWmc6tW1WGjPp3MQTXiqrw4Ca5V000tbfDBDoXcP/8h77Ye9lCUPHwUm+0NUezb
De4oApP4WdAOOQf5pZDVMGGZIrp7jEudRw9D+f3fD0g4dFQ4U43HRe7tgNkoWwwrDDcht47JVz44
V0rbSxrUsr1UGGcf/jzeu9VJXxtyfBzK6VLyqYC9HS/oNjgA+KEnLgYg+47NIyVOMOEMhcuZ3efd
VYVKHroNUkZ46RB+nQxF0GmUkyfdZJo7D2MD8lK/LYsuPrKOGk1AZV5EDYbSILOGM0Mff/WbY/tY
RMRlEtGBjffVv/nC/wTTBpehAYw83RzBqA/4jVqXrqv145/f5bsbA7+cqhYZP2qI/P+T4ADOe0/S
h0YKs+lRbWAgs7fgU+xUE2zwBOYhrZu1fcxtY0pD0ZwTjb9fNMfxEZ0dFadHJe3JaZwDeHFGv6SR
g1ad1LO1uI42HLMcbxwelWE4yy5vhgxakzVbz9gsrJ+qQHUXogKs+OdX8dELPya3yAseKzWnm75C
XmEFgp4WYcOz7pQVpLBNzvmYfLA6ScIQP5P+YyM7TbGaXT7ZWdC6CSr9aZ+HlkzCxsCn0MEiZ1gC
4395Kq66dFmQMUfl8HaxrLR9BAsC5cQJlX05SyFvdDfVZ0Z5d0rzGY/laGoDPBzT9u0o1kwJDXde
FxNFhwK7E2yXDejD39jBlZjxjLZ7vyJvPtNA/NG7PPbGWMfOCq71JxsPhovUa9YAvBQG8q+DLRvw
0r4y9xsAynI3Ov25pMzHI1LcJ6Q7FmZPopHe7iZOcbpxummjXFjR37BitpM0DpS68Yhg/9s5CTnY
56JAwYs2wdM+mcYOqs2WjAe52DjQRTdeUjz09n8e5f0uRx3UI48WcPkhT3GSl6TA3ERqiNAJj67c
ucEiLzULZBdZGBkFGVm81sNhusUw8UwI8cH6Z2gazJk7YUAMcTJxVuHSud8gUfbsCguwEfbIMnr2
rh+CJl1R4cbCmvr95jnVpd5kCJS+N58bc/HPbLfvZzB/SESznsn/WCsn6wTWrchJhdPmtQmcXPuw
3Dl9tN7OStfIUVcjwljYHP6fl///V9j/0bBEDHgocJgdLyVvF04gNjqxN7aDsbOyvc768sI153BX
hJl5DXxGp5aapjNv/f0BSnBL0I4NPkY5dL6+HXScUBph3uwmhjVVu6zrsOWyxuDK99ZzkfT7BUN9
hwXKHZ6YhPjo7VBDIWbDziCeCD1CpVXOkggHuzUlAX1awzgf/jyVPxyPHYHWGG4MBCUn49WONfN9
3cRdemsnjMZ5pHuhBiPkhYnMh/XMbfJfee7bY5oH5FoNlASzBHaFtwPKGstV3xQMOEQzRBghfZq9
hA5/zmHmd7gkY1eN1UDmN6nvCM+MV8CbtybcxleLQH6J3UYpjEoXaQlMuVRgxHkxDlBhdcuXj/L6
aBiLoOjLUPjW75qU1pGuNGYdUsvAnZJqjbCeWmldHo+Gb9VjiP8zwKVMNnnslZuWsdom9belUZdM
MQERClSmEDLUt8+t/dnnboRFRBViDmnhIJ+uGG3vtGWfExp8NF252B4z7kSXFKDfDpUFyl19m6EW
4IdQD4txX9nOL7rN/joRzkORBjq2dtnAGk7rCWJeRZ51/RFN2uPvmNc+uLY1S/qs/B7QTHZmd/93
Np5OHoY5Au44MzEsfftkkTNEystCBwcMs/i6Oliu4aTcmz/mGjRuosteP40WwsTYhUWMnWrh2M+d
tfoYgI2F+9ri7UDxNO8771CNOrv3YOHiQk8KEIlqX3dbUqlAXYrG66Y4R9h/T4Q17ce84br055X3
0U6GBdb/zTNRbjtZeZZaPXRqo5uA00VSbpSRvnfIJ61HT3LvkzH5mP0tlbm8/i/jYmNz9GagJHOy
g4YK2yKkAgQ4R+zysJTWAVK4AZqwH67aQIpdZv19xyEThTOZqgyhx1Ea/PbDOcsgW39m0LBW3X5w
YXwVRVvABB2hFQzOdOZ0+uCEpmLMIUGbrsfRe/z3/7kMIPlZo4qbULIWK3AmUxNy6K44WEYUPZMU
Udz/ZYQzg5of/vx6P9hQaU1gbFJ0pJZOex3HNt/aaaOJvVvoYxpya0m0bpa07bz5rh7lORHT+yic
S6J3lFtzGzjmst4+abluMMZ7YjpDuXAYMad/mnD2PbNtf7Cl0AbBMCw7Ip/TK6sD0U5ZvFAMrPMm
2fCFjg1r2Dgm6vFM/vWDdfFmqOML/s+nk65ichY8kOdp6xombP26keL3Y8ecuh+BiJp08drtzGr8
4AHJQBCOH+NjmDgnEyYPB7nkxOvQzrW86BfoxmoMu5vMNn/8eYK8GwlNEKcfITG3cf5xchAs1RTw
Otcu1RjcYMqJif8y+dndUNbema/2PleG+eHxpoilAs2o74I0vR4bMZFZpZlBpLovugzS4ZCR1I8t
lc9XY4FS7ZCPCvquM+fhBjrVX75vvTE5u4gmHxNHdS/8BNa+bxIj0NPX2e5RyRnhGn6ul1kBVxsN
MYKhNIe7dqrP4iverScegYlHAYmqNY0/J0kzSiZthlNnn+oS/w139gOgxdr4jeUJxEM1Nc9//Xlc
bFXI01KTI/A5mX6dX/Lrg6pPwd4JP3Y3FT1ss+s9o3fktf15sPcPx/2PkhgTgZsmi+vtXD/qhnPb
72QqgiLCyFUw6yfRIKuPol295sHuz+O9n3skgUjTsjFSF6N6/Xa8ge2Hs8Zo0m2s89fB7dRuVGN5
LxGXnDmr3z9aRFhAMxH5ATKQp/foxdlEZwhJQDd3zSELrfw6WK0x9YJqve7mTJ15lf9mXt7EBkxy
0t4UqTnVCNJPJoozrg6A2pVbEI0fy+0Kt/iLXepCHyr+gxvpONn3ISoWkYL3yMR9vbZuk7RhB8k3
8LMoe2nDZX5BpluAJCJazq7dvrd+tqrrIZUGWD9TtCvvi6UNFSGn2MJbs7Zncd9NYr4kJzE7mLZv
9pL0ld+Z8UhDMFlqTHY/B4MjXjFm9glGjhhTz2/oLGhEvWCtgsXs5x5z8zZZw0j9kM7cPJmlNL6O
E8sCO+g5/JwPJZa1fSGgMHtOvaHn1P2DKA3z1+RvPVTVKEP+G6zy6LBOO+UXW7saWLrtX2FTb/9a
pxC+ve9uxfdwwQ9pZy1bI2JVh211t+Uh3YpO2QUP+VQPn8HBbg1AkmxoEuSRhbxuKit82UB2iVtA
oKaHn/Yk1NOmuczfBxmBWAX5p9zQvwGt9u6zpiug7diyKhN7RjFVh9Hy2RlzWs4Np5tejb4pCMqw
Ul73LUuA/gLS0MhfIERUKajSpom1n1UPNThtelytTAOrXiJw6OjtsKSfqI/tcTrvn7VR1kUiyR/R
hZih20Uf1IvrTUftfK+XzdgJEbCy/m4pcV8ifU2yMTjmHJEPvF1KM4LEuepXK1n8Xl1ZY1TfzGUA
razHaeBcDfT0kD8Odqwlo9mh6Mo/3g42jgLFqqY7roK5kCy1DvYYlJ2L5t8lFygbkwM34a0RqHFH
OwkNAycjD7SsZmKVMjd2Epuua0u32c4TC9f5HpbKUyY8fe1jqQuLtA6xeAJRb0DvkmR5zyxpy/93
A/zvouYv4tFD/i46go4yuLcPvkFEL8B7WImUfIPnQNfGhDCD5rm0pI3a+zILEe7dAQle2lhdry/E
7MntggJvOUFI7JYxxtzWWNNGjb36vLgSqS3lyxzygSDtn9p0qGKurjSZhKzI8oqTcTTtpPerMXtQ
Xlk5O5xBuRpmS5FZyB39YD9gOw5vIs/0fT8Ngp+m2MaWE9W0Hs9hK/awmbcpcetixTHPm4Lfs1l0
8hBhSV/vSiOyHtgpArmrxyW66+1h+afJhIuAv8i84tC1Ynz1CqXuQ91F3yYXJkYK6pKXPgt/gI8B
efRbpyZfx0U36NustgGCicGx9HM/VdtzZivja9UK/zZYtG3Gvu7FnFgekIKka1R1QyCc66SqpeXv
3M5ur8s8X6YbF7b6a9tjXhiT4W4usa+ekGfncln3Zh8uX5s+GC9nGtF/I0YS91hnc/MzcEe/5UO6
VWoUpUF8AGQG5Eo/WvVO67B1SBIH5aeSuMEE2N6tzzRoBFcid4kd1kxL7nGwtUK8qOuyZRcQcqci
0VX7leaHT6MMN0wA60Y+I1MxG3aWcL1ZSqQIqWF666U2tSfg5AIVSRQmrpQ5BIC3mH718skX+LCk
U+VBEQL3drSgD/pKpdnU5Pfg6JrpMevl8M/kZltN/swxXxrDkSHaWnv+KiOxgvOyF/nTNIfNv2gt
myOjMprwFSsTmr1zmiurBHiY94oUf32a6jG8zcORRqPVGKMfW71uT0uvbBVPmfS/ji02M4lpuNGL
uWxZvhv8PFPpKvGgT9w+syFgFY6SaT8LMqRrkIk7TQneJtXXQV1HyiTKw1A6CyQcf42Gz20TDj/p
PjTXHce+upUIcfrUKSzvptk6u0ojDTw07rvuaO/hGaaRRkNb7vvGMOqkp2/U2dswxX9KzBZ/IUUN
+NWdrZ3xsg69tUw23NZ+E7bKHs7Osr205RhmnD8+qbBIjsaQFLKfjZt5pTySBHlYlqj+A/9hoJL/
pPVqe9dexduLqY7TEr71uPzEqPWK5sBiEo+9M4XgjWWPrzwH4zjdeK5uoitPuO2cTAUec0i5V0wQ
5rGs5U52Pn85ePrJuZTDIl9NLYYl7oLAOIA0xqBcNkP+HSx8dtvOYQfqZlPmKxyrEfiS44gHTfGm
j8OKMjyrQo8pFdHh3jU8WGg+3k6/ph7QdezqsHDiRdXlLb77TOqmmuon4faDfYjMub6upiz0bgIr
g5UuVleZZA9a10vKsoKlDu4QUjok7XK+OUqS/mmMxWbRLlX5KKnlcJmptuU5M7whiwsiTnz/s2qe
kmgJtsPi2ArqBaaDcxq2Rs4iI+QWFxnMhrvcUv43JeGoxuMWqCVp8Uzq9z7LCTRGz6S6ckunuhfg
eGScO1oFX4ZK2AfM6QnTMXR3ko3GDH1XSdvLH+xxs7sEhFoLo6JDoxoTfFthaozT8ojivw9TU0DX
isFKLU/QrgyZuAQJU1pAUP8e+oXLTgAImkpqmOXb9eDOfX3VbG75w8jI5V7WpWgxgN+c3Nx34Vzn
QB/LIEoz3tUWh8siKMavxvzo0lfU7ka3qG6LviZtYOc4hV3JQPmqOBxNUOnBF1vUfJpI7/1uNQnV
XWOXq7M3XD14OKWv5rdlnoIhRvI2e2lvVc7Pfi2JhNq1dA6bpgspITD375VhNzDuVEZSYghm+AmI
duplh052NK8MINiCNbiBjyyRVjSfbOYbzcSwiB5Vbgd35Lncf47wygL0mpr9+3kKgWtCZ8ybvaw7
82GtvG1NZ7jFd8Gc8zE6teQri7zemM+03V+Wttd8Q2Y8qcTwVv3gTk2YH0oadpardVqkjo22sT5v
TU+PiGkv+RX9oI2XCt9uX4NwwcZaLnL+XK3dyq/c6DbfrUKLy7l3WCdt7fXdvnGr8GHqrQmQOulr
L8WAaAt3ta6Z1nXhLQw+yPB3v2hqtyLo5GfWoznFWJQa9eVsZ+YPwPWdutp0Yz1AfXL0rhxa/6oC
bApQrq6HkJfU9o+Z7xM7mr0NYm3uS3FtEKASV0BL/yaGfmkuaX2pn43CMAeOw6H5VpDgtbHTdtff
fcakTucFNO2VzSdED0QlBTlbHkUX/kIlaVfQekF5uTaDbF/Vq44SbtS0YUj869MR5jOoMbPMwKiX
QfO9yWu47N7s9CT1cFvd25suwjiyxvGL267jXZ1bK2ckTVBWWukMT92WdlGVNHTVfMO4js7byora
Nik8euFu6F4yv7lLJGHML5ZxRXTqLSSm536rD6uo4YL4XaHdNGqB8cR4mCgXCe3ofO77jt2vYPif
NNwJOzY6txaXONuuNix15Lb3GVqL/LLdJrv7VIbrWL9sRNzFTauRSMQDOKLoqitlSWPXllt31WY1
Uew7TaZ3q87sKRGTVTtcCMZwjqt6o0ThT2vxq9C4IMGCL7aBGzTG5heZWx6TY0HbfDZx+M3AQrXq
bqBN9pt2G36s9AVGgTnw6TuF9Sa4dqJ7+0IcVfdJYZTqQW0Cr7apsoJl74aMsN/Gil6bvFarPgTC
Lz536ugaTPYPxmtRUpuqFSq5WyHsHMuFcGFa9IM3f1Ik5CeMWxZrvlH2Vj02YTtAF2kFfQ+y2gwn
tjAvfDQMC1ZDY47tP1HXuhVuMGbm7LQy6QxYzb6/tbrWDA5z0Rf9lfIa2/9SFAUBXFBq78tQ4v6T
mHYevIabURup7UE6iwNbZ8Cmilp8Krc5C2Nq7Hr+5OWuDuKN30r1EpbKXTTaRh0vre1MMhYF0zXV
bThzkCi4Hrs6ahpOzt4kCS4ae7kL9FpaGPeY/j1bJY4/tp4NmDM6+9mVjtjVnSjBBSEfh/1U2izB
rnAseah46gJUCE7mcab67EfDDiGIYiszf8J6BlNw5TvqS2kFNSwTfB1uIh8QVWyjBf+ck1eARWNU
xgV1aNwsNdgm58DuTc/ZhvFY3K2W+Yu2H++3QYDI4U/1Je2WmkDJdLI8u1hoVjTRc5JcTJQ3e2WK
Rbj1k/u+8WjavbCYuhY88ipzQr1fB08+Oke4KqeDvYJeiopui+0+kv9QEOGkqAZ3JQCtp4m221Bi
WNuKMpyvARh15XU4lRh+DPUgIQw6RXC1NfTWxevc9Sxwynxd0vgjDEs52FkaalGvMVUbKilF4Pbk
M5Aez0k9aZUftIF9AG790CrTcvCmw7G6NF0UtmEFe6uV9heP1hFxwFmBRdAtpgkjykcKHFiYsd3k
ldlAm8zq+VPteFUFx5JTCuRdkU80SxbDk4kB7rjLsd/61vTcyPaZsMHGYJbefQnMReTXXB3EvTdz
f0q63Gqb2ItmdUGEsg5pNJqScNiX4RUBtdPGNum35lDjSkV3XtX0ZlwjWSeAyTlo9qU/IfD36x6x
NNkLlnpotz54pM6GYcxVo4ilkmyGpVf6YzK0w/CcRR7vZ6B+/DqIxZNMznwNE7LgISGk9P6pBnvs
kKjmmL9hPJjDryVrctMvnWKLMQdfxHYFB4/kRNCtODCOwye51NUUd+hcYL35Q62QxTNvEaLUnrNH
V87dJ/MiPR+/vTmnjCyg2FEP/j6UhS/Zeproc+nrELgO3hjAW5cp88tD5s9gxmgzVrBz8yPGjMYC
98Vp7eEfbnAw4FBqZkZsG10/7EOjU+VziNOUG5uWXILY86ZlQjel6j1bIbYeOnCqYdfWxubF9KXQ
ktV4XC+J0/FLSjAIbQZAdQUSe2cpeQCK3NYBQBgFXqctgb9teARsiUQeBUlM6une2/K5wdTJ2X51
Qvg10X8R3PRt5y6pLUMZcOqZeX2fsYF/1d7I0VEyI7F13Pzthj2BENppe6KRZgP3Jqs8e+gb2b0O
W2M0N041rcYOg/BlN2O+C88LH4MsKTEGfjGnde1g1sw2fQhZGMH8XL0HvgUi756Qf4+JDdKDQk7L
Z1GugaK3hjmXoJ5FcZHbjfsc2JzRcS57+6aSEvhbX4RwxsaK1HGazb5bE18pIy17Q68Jzt3+b9/b
vOjaU2P+OcdTkO+up+WVNijNnBhFC47db3+3bkQyy5rcI73XBesWDo5zvzgoosjzdfUN5SsqkDyu
enZbQVx5RBCHyQy0K0j8LiqquHfsZkzkorJrnCexAZpBuzmgsfLmSCzuKGdES9TFBOugloqo0Pm1
yvWc4bfnzy0RQzM+9YhAt9005G57lS2O9ysPCu6ixUghN/GtWQQXK/SONqUkPM5xX0XGyyYBwyUe
acL2YDdK731bN2HsSR8EHT9BLqwxCf3xsWp1vAXTUrLqIlWkzE73O8df9i03yuCIUVPa2PE7ZwrK
njuK2OtGbX8KGhy4dk40+r8WMu8tZWVVc4EmIqWFrCzKdI5KEm2VjuCQgdLlRzZnMrOfgA/tHxpe
GUakJTQzhj8KSoywWH+tGThyUUJruwMHVjdHSwX/C+3bNUaO1taw0EwJzRQ6nPtiOnn4O7BWj8YW
a8SFppyWIbiZG3d8kNrPv7rd5tf0x5qQNMnXDtvVptrllz1O42VI1BUlsLbqH5ZZmTPnb0EqQfcQ
vm01F+JiNOs6vwgzZ2YZmov83cz2XO4qgjNQbLZ0XhdZT990ULZGgmrQVORemojcCyzN5SIk5aNi
TyE/ir3JnbpEhzp4wGeLzPvgZshnxoq7aTx0nMs1cRWbS9vbB8orEZiwTjhBjCdE8Rt56/A9b7xa
HGSrxp9jPervuhzyintTJetUGqauuL+UHEXzauolXebjFacsgtmPSRBq4rRt6vx4ccf+tsfwgE+C
JTN8tbzgNuw0awhJuJu8V1NNlrqARDZhF1C0QUtbJrYiu34xvd+dj6iVC6tYr+18JRtbloXVpcwy
/vhGDvPnxWLTToQqoifIRyRL8mwxLjon8/ABoKmZE3rSZWxU0GtiJ5uhFQ4E+J+7BukfnjOT/mlI
0d3WXSF+NFWbfVnWovgHDBs/6W9L/dJZhbslmRTbywpmg7DaNaID9s/hGjtiE2Cj63U6BNzM8GUu
hP2px4BkS9H5BdDKF0scprqVj/3ajo9rWJAMGtRQVtyhO87GnuSzTuntA00pVqWew2CdDZwh2+Uh
w6Gm4I805m/KcNvfnZpbtW/ZLukf29xKxlvdDw8DGLynTGfVJXcB/dvbRucxZx39WhT4wrgmY9Jy
0zdJ20Y5bjhx0Jn+HGdywTXa5Oqp081dw5eOeyExPVmGbxbW9HlKDiood53yicExOB6oqnhbf0/6
Zq0JsMcSHrNlyv7B4wJaXDnRFkIUtBvna5/78l7b9vQtqlQ13cCrDmdqXnMAnR28tbop+jyUO27d
U0rWbm7TYuii9rKibPCzIM1/rec+KC4ETvxFnPXtBnqROpOCa+WGGLFkfXO7LWrCEnAqv09mP19j
fJPlCTIG56UYq2iNJb2sVaIpEn6CG92Ky63EPTa2dVEN8aCl96VpFo2Ft/DZeebVn+7WqCb1b7mG
7C/YkdV+dJvciH060ckVc7apWJitYVIB19SyLA7vvcQBWMYkg70pzeFLkiXF9+LR8nu9XpHVcJ82
YmYkbBP35t1iZUCXYVEuG+nGegE2QsI0qQu8mjnt7fJBh37ugEPuPNgx/SrxZQyNqN7hm7Q0Sa9r
2p3stTTu6t7p1gsRRVV46zbF8rueNtJJHZde1uUxqM7XKrwUWTOXRG9mNz+wJsgMdWOhbweBVj8p
FI2B+GvlQZVUVe+8eG5L/WIM4b1TgQHIcNPlzniVk8XIgPNioHhYe7F1O1jyQc212lrmmKZK9WNe
l+JFmk3bpWMdiDLNck8TiPbaJVKgTPs7A/h0syJf/FlXbK84Z1gz6xSc33ggKp6uvI1A5WLtauPC
X00B+LXwdbZv5iiSh4FQ5lu0YPEZO2qz9ypzugbji658qEzfuHPR6jwNoinABXZ+8IBHe/O1K2aj
2Mkq8FC4Gja/klafYEt8b5LcEmc3Ix2wrJwiPVdIIBvs6VWajxk5P5JpIIWkXMd/iG/LL0hYOCSD
zFCCXSCkklX0pabBeN0wHR0clklVlVy8AtojQFiYMvbnCkNmbt/FD9ioHrzEKXTNXTctoqYmYw9N
jPYSe+rNtewX4hX/0a2RGiW6DiEutsoCzRh4xmU9raMLubibLyfd6OKiXu38RRBHSxY3KYMv1GV0
z8GgvK8btxc6I0hyc0aU5KkuxiAEV1vh5OscIlfR8b1aZJ9Ua0UHjCH0V69bAsx1DIw4m8o2L7OJ
c4Y6Us+Mx5WguqG1k/8A+73i3rAtzvJeT0O5A4ucfRNIyFWMXw5b4FIVBcgXqMZwNImhnjII2sSO
tazGnQ8v8MtWS6BxPTJ9O54i3b/QvWD8KPnIP0aK4zmciDp7dSu7hAh9dL7c5s5xyD5k2UFvPUm8
vFASBbxnjmZie0N1Na9YLe4rruk1mQ3ssbGO0KJ5yCCI8Ie5i4K9S2Bxt9F3Vu2zYTWn/8PZefS4
jaxr+BcRYA5bkZTUwW272+20IezxmDnH4q8/D32BC4siRPQszpzNTJeqWOELb3AFNu/BIRdh+5Gd
tJh/RrFyp0Z9RvnC0mqgPE7tHEA1RRRtOyyEQRgkBQsEI/Irhk5pfQyA6nxfuk2TxxLYT6NlDtqx
aIPms63WMUGrZGHrGdL5/xeXx9B2YWynWLobDQqsamYEHyFl9LVbClF+UkyDSu6USbJ61wd0c05V
MtY/raaizGSBNHqHk/gk3ylSzzNC7DzX7gihTD+Ejt5Gz3bPTcy/aBTvRsXRGjctjep9T7mlOkjW
kMQPVFeKT31LsuZhGjm9YE1PhGYIzHJcW2/xW0HdI/601E0KUNsGe8AR8lg+pTKlVXIfSRpPKc37
n1xX4nMRGOIfDUXNFE0mWQa60GYRuUQ1qjqGOJ36FKWm/UO2KGWesXYromOmzxSe54DKJJxgqhma
1mgfZ5jCwtVTQc0ln4LgMeky2E9pjzEK5bROVg40kYfAlQV6AaTPSzoog959r4BBkbyBcmV8p2ux
Q30ZeH7l4os7DA9Tr3HPGqk1vm+gG3x28BT4okZo48DY0LRfmRKNmUcLuXlSxxlQk4Wj8KcKGSr5
EOaR8hPug0B/urOrp0QWUQjUUoVvFBKgxvcFMkRHKxY6ojADglq+Yxbf5sTOnyl6NxQGMOb92jYp
YRyuVg7GiWFchE+gqQrqP/Q3aDOZUoKmSpAEFlazk8LWC3tFcJnpc39osVeVPScta8UzhRhINMq0
K05AUBVEGrkY2Mzq2CKylBgFTs515PxQ5aIbj4Uaq86pkOxgwuK+NT+KvnXKFzrcor6TtHH4UCdN
NR6DOgioCVG0rsiMA4JdSU1b4zCS4YGkw8cMOZ1umFEXtcLC8Gslg6wfz6mhqL5s945cH3LKVcYx
zSMcfu086nHirmPaK/+qxFXRE//WEJzx/0Xy8NAUjsXnafQxVv1uwDxeO7bEj9N4ZClmjdZUp9X9
K9FFPp8IT6qQcKizpeY9zXOKcbkSjNKLVCGEhi5MldHe4VOZ3HIkq32UPI/AQAfcXoqkybAqE7X2
SdeDqngiIcc6mU7J2OlnO+cvP0EMUbm6MNmQvsgAE/O7BJMjK/N4Wurygdqn0b0YfGYCqTJopPJf
lYSQwIWGHmN0FRIfErw5yWBqFFNl5UxdvRfvykWM72NIy7P47TQTQYNLo5hkiwWf5eB305sknVQN
2wzSSaYrX6SqKrtftsKb+ATK3yJF5a9On+mhLKjzwSTQcQPHzJVvpVTBHTxmGd2/c6AMA+3iVpvt
+ZcJGSA7DGM3RD+IMiXYX7zK9Ak7CxmdRXE8cpKvTMhUiSFDGlkUQWK4pNLBbvRWa90S6AFFlkyl
qOxl82zJ556msXEejLmXXnJDLYkgdEQkrS8BaaSwfb3rVEzru7ia7J96TTf8p65OqtmdilaMWFdL
YVZULUFPOedfK5uX5ZdDehr4kz1p8UNQZ0n33hC1golwF2WKeuY32dbDxCpNp1jDTPVRJhXXTzas
gNFHSrKbuThhHZcH2aYNEB4AUem/wjicsk/0l5zpu220Jd1JMLfOOU0op7v93En2SRTOPNwp3cCD
CGQjag9VbkzNPSD7KXgwWysdzm0+TgSmRRaPJ3hBbfKkQ5gGbEkPtLyPLDEkvh7qSfad0x3U5LKt
3fgUNnX53HDE5oMeRZXiqb1hWfQpqKq4QFQL+2sRz9ZzUVvN9NgKg1xllnlT/Q7iQe3Feie+9eEU
/ZsTAjZ3/KQs9SY9Db4VUolCjF7a2Qs25KF6nGQnfY7LXOsPgVNllpeMcIt8wLFp+T1s0f0kk9Kc
6RxCZUd00yxFcBeqdG54JNDQ4zIbxQnPJuW110fKSJj0Os6hdyi1HRTTlD7QHg0zL7WT+buorfK5
xQz+k7BDGY+6oo39to7iwq0aYr9DVDsq+aSURe8K0usPdpFVuZfoLe47gRlE37s2bBV3MJpuOORV
Jb7m6iyoqYhBlj2lV+t/BGj2r2OfTvdoUeMJ7lCau+vbPPFIwUxfAlz/1Dt2eqdhoAcaoJsfafEM
mV+Gg/5QhhlOc7Pa05qpRNCcewh66WNmqd3jSE5AkqhVVX4YIrXqyF1z0BYV1Z6f3AjTJ9TV4PYK
KxsKr860LvTmiHbu8wLv/YQEb0vZOa/QKuV7RsK1Bg14QYbXQuBHrO6nuDYQC0jLofkKosh+DtJc
SY9hEVjWc9nrwZc6mxOgOPpk/HLKIRUUXAze4EAYKFJzylO/CR002qi2WSHlPjasO05TFD+2nTIi
Z5HV+d0gj9F5DCF0vzPMiTKEFuN1Tf2voFzBiU4z1Jxq6jujKkePti0M7Mr7AKdVqW55a4LZLuhm
1kjCHmrDar7XYdZkcN9zkBrJoGYN8aujxR4yl+QVRaDFvjT0AmvtCctHF7QUItOGjrs0vPy5f51B
ALQ+qaL4mSOq8k8ilbbNy2FMD9xD1XAUdR1/b7oRcoINx/9DV+nERKDqkJeqxYxds9mpzQMpESmq
HMzOOzqJSuji6BkRJIE8bg70TWnkYoQ0UkqaLfSPCX/RVe2wv5AOdTB3L0ncBsp5TofuNcqE+Y8+
ielDt8iqsyyTIR8iOyTxCxsra1zQkcCpwqHlSnecSrQnhfrlFzr2QBqGVG2p4M2C+nQyx9VDCBlb
8QcsJIaDEYveJG+P629premfZGcKMuAZI3tHbYl2HqWqaeKDTMPnaxi2Zkb+1jadV7ZNYh8DMdnR
Uen5Ry9jK4faFWrVx0xx2o9GG84Lss9Q35VhY35o6LIlbl6SdR+kObWFH8VCfIhBdb5ocV3nD41j
lpEf6EMSujVogsXlB8kwWjpCSo52Q7t7KRJQvR+MPqweVGT56qOi5kl+7Cvd+c1bX3BDFd000PBT
+u8FlpCYainNQCvEGosZfTuQbZTXIlR/5MiJPY3aTPtAw0RAIElmO/ZnXbJ/WFg+QEuri2nwOeAj
3PW8yKvDPLWOflfLZfdumAI7dctmoJhu53lxr5YSlepIIUs7Nk2kfq6NofmXe5QeVjKJtD7oLTIW
pJaTYrv4A8f9a5I08zkBI5FRy5KIiQH/pK/oHBqflAm6yINSyOnHOVfMRNvBT12hxgAaYxOKhPDC
MgQlfgmeKrJO9KOdUm+tkuaYT5FxNyS7o6zx2pAJZTT/FhQ6oHcgcZejxKZVm/nCNKsqLcE0nq9v
lIQbWMpGJK7I2cQtVIw3ou+WQf+APYGkq6iCXA7ah0rDy2cDl+mc+qFN8vKltNrglNOif/tQChBd
mBoKyFI4jJdDxdAzMgErxK0UcAOaHXen0Ez7U6TUxQ70fY2ZZSlhEyLBBmx2UY1ZYQqjsSo4doPt
BklVHNIAbQqohvFJJImJvzTomduruLFBgAM7Gsr0wMOtK8kYUc0B2BAHfIBQ7yh/Tnc2l+nOKFuz
gvmB+g9oap1FvFzAAkyulU6J4wLQm71qtMjSAiUl/cBr0IBP/VZkJqvoLLq7EPoXCdIVqFotqbq3
AXYYjln/jHU59cLRLty4L/f0q7fWD8kSG5oHwgFopFzODPHOuqoxlnepbjQv9P2tdxmh7876/aEX
XoAglwkB+lzEaBhpLSxfGY2RVRmfSeqo1Zdppb4DlYEgoS1p74faHlylMSy3DuTajWpgLTVX94nc
SV76ib2v6n37cnvnXB96nDe4WYwFlQ8QVr2cuTnZjaRJgjU2FnJiHgu37nXrCC+28qQQnVdZyZXj
7UGv8amQT6APQb9HpmE5kJejVkGYmV2hOm4ga/2pptBycHBbuS/kQHU1awyeJLVI7mYVcUZDKlmh
FEKsCbPau/1Lrj88B3RRJ+aMwpVaH9TeJqvWErx66xmaD7CBHrxbmfXG79vjbC0zQowqeTgMH5b7
csJJ0ipBYDMO2Yz9rrKKH1VlSrSruFUjB1BJGg7jDmlkTZ1CMQuWFi/PYjQNbWR1fEB7THqd0vjp
GjLXuQCCDuxOHKdyMA+dnuJvoNSJByZJf/PBZWQbffaFmrCIu17OVoqUln5Vyz6P0uknTSs6ysKZ
66/wDOI9/dhl6S4PFS8WNC3uPxl6ydposNBrJzTzib2kzfnnTMqLZ6FlVFPHacx3uJ9b2wUBP/Sa
+Cf37IpcFGttUg01Bnu0ZOyTPIr6pMw0FG5vlq0ZgQ3nJkKvW5XX5I66dmQa0paDFU9vQ+rRTaBj
s32qUnWPEL21Lw2KvKBPNDwo1l4qM8ootSVzEB1AW09TJ4InHTjQNwVxINmfCz0YD45pJYZ/e4pb
C2kgTrroJpjcBKsLQErkdrB6kuB5VPPvmRoauZc5nbYn/7nwYNabA19YDgHrSRtw9cFaSUHsS5gs
ZaCZdyGhnoeCDSDyMUnBq6LwmIy98asBBPk0ana0M83rFxMYDXQWiz4mRBNr+dJ/UeD6QaVZS6/Z
DXKiN70m6ExUq/O6MUEmUO7EznW2tXMWMym6e8yV/tfleBSc51jUTBcjBMNHPjNx6wR5gbyu9Lvb
X3BvqNUXjASMEFHaeFX18nBs+5A6dq94RWzaO8/m5kjQgHBpXahc5uobon8UhE2gO64uxfpP1ZIq
WsFz/auKI3PnYdr6Xs5fQ61oVfwEs6fX5GDS4Qh/sUz1QkpteGlEBrjMYE9Ian1Fq2ADNVgnMMrp
c8NXvPxe5EAq5fS090dpVE5QkCaAWsKB5Q1yUNOm4YhOAnoMImt3brL1ov4ZeWGPkVHA471im1Ic
QslS7X27Te3feVk6dylt4KOKIOAbN+Uy1CKNQmCFDQzymJeTNCVHykQn9740D/ZvIPW6CzfiUzc0
0l42sf5+y1AG8Jrl5cMkaR3iZ1nfqHEImBX5nHcyp/9zkwPpy+TQfM7sbI8at749GQ65cBN0A1Qb
4uLV51M62jwJbtv+JMXAJk37ZKRh+T6zOxg+UVnyO2jg7Xy59ZW2DIrmAuE3IThP7HK1/nWnxMZQ
4ykLWNOmz/moYq59HkapfYU6DG4K7VGfehB1wr62f0RiGncCxo0tC5qIq4UsiojGWM15COmxYfHY
+bloulOXHsvyWcvD/kMe2YZPt7UEQII229tum2XSUEZZQmI1C0Wqy0kPPTE/g3R+2iTj18BUpdlt
rML8jYIvoILbg219VsIWKkELL4xY/XKwugeZQ0zWwZbSYtfJzfGpbKL2Q6CI6NjVANCkqpR3Zrix
dZmYsmSoPIvmOoyZeDyyIk/A/srQ3+rOnmlOaca5yaT23JhG9s/tSV4lI8uSAvaHAr68T1dixOAv
U7MRE1RzSFhQ/ybrtXP64WUse+0pVqm+YiAdozxFWTWrp+JBm6nOTckYPKRx1p7xGRqd43/5UTg3
Q+DWF4Hk1eZuqD2q0cBdkVZm/mAmwvHmGdGHYcBlwxYUlHSLhkLZ4pXVyjPOhVkJilonWKn7PqXN
EZQ70djWbkCmh4oBSQKp4er5ATgfBqVKy3eGMf8AbLs7Qigf3kuR8TPF5YT+z1TvbIatMdnobHid
LEk1Vu/4mMnyLI1h50PFSVydxuTSJuqsj3hoDulhTAyy/DzQrZ2rWtnahdCbZIQnobZfac9msRXK
YVp1sCIa9QkbNtDWwCq7n1lXOud6GMdPVjSn90nXqh+Rmoo/GzTj/Do1JTpxDur+GPPF1FDhDPlB
GQD1Rqmw2fmZm8uDbi1aCTwsV1egonf9HMlD5xelBnEOHb44Adg4g0KU7QhOrSRHRzrkezLPm+Oi
2YH3y8IrX+c1ZRdNcW8UOKqrmXa2ktQ0AR93yUMgo7U/ILdIXwWS2c59tGz6v4PY5aRi/GFi3YNL
pqavduAICLhXNYggCMQNr3E8tfR2TOP19tnbeFe4DECGcf9Q21zLHIM7pentzK1vNiWO6XqB7pSe
g71ow99wmge3pa3mEjJoXkRneyec3FhaMh0eNKRwaXCvMyvE6USTKlj5NlliYmsCtt4u2vZEONn6
lApCdDfadmdhN3Y7g6IyT7SAz986XOCFQ03J4S3re7A5lkh5tQU1+dQKYtcyxuHtV8niCkBizK7l
VK9esQ6CgwH4vfMluoEnRETzc2dUsg8XFn0a4OUw+Brx8fZ33VpZ7hFeagu9ACAhl69ZlbexnBk8
nWYalQ+AIrNDYxvSP2FVTSe5UOn3MvOdld0c1GJI0/hTLFzN1G6pSiDO0fl6JqSH1mybj6gsi/Io
QxGNXTnrwqNwLPHh9lyXP7s6KYQHJD4qf52y1ureFEGC/qoedH4Z5C01cg0VIWFDttWcBn7q7cE2
IqFFW5AMlhxv8Qm7XNiBvvPQ0+3mXYJ4rMEuuzfGWXuRaIUeOqjdrqbl8rFL5+br7ZH/PIPrefL6
/6ku28hYrr6pXMxI3AsHGBIVBNobon6q6WP+hqYhjlGlyaanVY3xj10FFcT2KYBspkqqfJ8Nqf5K
MwfAojoWkQcYClbB7V+3daoWiUfqI+AOEVq7XBeD7rzEzc0bboNjs7sSrBHOEe9orsuHIBymHTHE
rY++DEfiayOGsY6cBFKSVl2TykQ9JW+jQ9pAbaz+FKu7avRb2xp0s06KjR39leQLrSatjcZ4QFlp
DE+Ewp8L2VJPXGzkNE5jvHfUPPXfvpxovi5qY0tqaqxy0qhB1xaod+8beUkNQSn692NcCB/dPrAp
ILeeb4+3NUcU8lCEB/W3+Bhffj67kNE9EsXgw6KWz1PUKxDs2+4VcqRyUOc8eDJLnML/w6Yxqd7B
wyOPolpyOeoQR84YQj3wi97QXNOpLVB7sYT/qyMtegXa8fYsNzYNKBYufpTbF3Gp1XiVzb1E53r0
DRGm7yojbr40qi5OfZGn3/7DUI7FllneV67Ey6kpVoBcXchQVp2Lu1CYwKykHmB4XNbF99tjLX9r
dTHo+CMSF+EWhlyQejlWAY1uNqFT+GkdBsfCHP/N9Vg9p1VeuToA7p29ubGKS7yAkO2fIqK+2is0
4GH1NfLot46q+YHo0hOoCB3kuVntBAh/RLXXU3OW19rgXQHrvvyWv/JeMwJNZ8bT5HdJJM6Ghkxc
HUv9x6RPwKeNXUtGKhcfYrol920FDcdonRmTvD78Hs/C/AnRG9upRmvOA+2HI25UwUsYNP0ThWzr
nq2QnAtoLucwRLXVvf1ZrgyZCOEo8NB8/NP+uYpYZwXWgRksToFNW56xPoepZaiT8VBobfGlBAdC
ACum8KtDBIDfWoweSTaX0r+dVsawRtAI2JNZ3ni+eJoXrTHCHPL51bZMshARmMEYFza+8gAYfECo
RVK+VIqenmfJaalHqfLnPomjnfB9a2QWlXYIkR5QqiXe/etL2kYfVVaE9VUiW7/6gDAd1nj3BNfc
8BXMy7+Y+NQextbpd/bQxnbFm4UNhCWUozrrKkIISazoKmXy67qLTrNlpgcLOSEfjcBi52Rs3KI4
A9DtI3DnJVy37LWO5eUlnJBxCMD4hfqYn8D5THR/p8aXxdycrVoddia4cfy5ZJYOMGaiS7nkcmWF
YvRNWkJ5RyNfdWV4QiC46zI5z+NUcAMg+fFWWzPsF4gtOd508anwre1pAQ2UymT3wseFt4RQDTe0
D83+vjKRArl9iq4+H0MhbPznlceScG0qVCXgXBMLaYwhVJx7KHrYTw02KCUqz/9hKAORHkemCESg
vortCkQdE9uUhA9XmKJ93ui9awB3iQA5jXsK/1f5HZmdYRKxmtwSBBWrgMmGQoOPMIIKcZ1HTyoo
YROWXJmMb58UthUEfyr/o9W72h1KiBxCWGvCzwYUEnRIYXBj9MkPnbL+cftTXW1/psS2R96MZgSd
udX6pYMihiimhq6rTXfu+rbyW0iYXtdL4kjpQXwpg/it0n9sRQOx1MUTjTN39aZHeLLBZlWAKwEf
Q0pDjZ8LQRnP6oDW3p7fxlZkKIOOOTbFBvHK5UEzIcYpYB4XZFQ3eLLRgndSnfjglI61gyVZ7w6O
F0ca5weqdHTM1q3jqSiHAqK+7kaoJLwMkm1+rwinvbdNaD3Kam9kOSU1gE+6O0VW8S2rJuvo6HWj
HnLLrHeClPXi/RmLSI/aDc4Jzrqho8vw7DO10l2Ef4GvTrXzTHm3uI/LoDi+fVqUVAkYCIcWJ4PL
7xSXjpkGEyrTGqgzeM5TfozNND3DEI12tsR6yy+zWnpUhF0Qctj9l0MNuTWNKqxnTHWawUclqjpK
9ggrpxrCU5rUyrOYcuPb7fltbQ6638RgKDAjerw6Z7Q57KjsY1wM4sH20qTIXqUiN19vj7I5NWrv
f+BnVBBWUaWuI+6ix4iG2rUJsUtHpgs65NiXwA2rvvrqOLEEGrCx/8PXU5fsWqOMwOCrdB4dud4U
NUvaNo36LWyKf6tCtZ7NOt0phm/tSJ4uxGXorLAxV9sky5Oyk6uJxCNUh/ftPCIkISa58pq836ux
bo/FbsQIS0ZbdjWpCpq0mTmj5nZT3nmgcrpjkc+fpizQds701uZAqZpYB1wFuc5qpEgoo1GPluYq
bTId4SBGJ6sL9lBay77+Oy5f9j2pDfnwAlEkxr3c9/RRqOdLveYid2gdk1KZ763MmY/z7GT3Gcfu
+fZm3BtvtRk1dSwRpRLwSZPuK/2LeuGMzUfdQvq4yUHC/4fhLHQa2B98rbVS9ThAYc6KWXORtWkg
FCYi/zLEojvWkQVKrLPLPQHMzc/G06nSmYV0te4q0i9FfMpmQWMK249FD9TdDTIrkP/D9iAcsClo
A+aAJXf54RIlbZNeZtMjyCFc1R4GtwhldQeFtDUbauXcGgZ5IlHp5ShNQRVukju2+xxb7tDm6nlu
5Honwdq6oZZaLVAVC3DiOqVAh63I406F1ILF3KNFbIiGXNx4hYjiA3ItD6MT/L69Ma6HpEq+wKoo
IZgUEVZ3Rhop0IPw+4aUlZdelZmJx+R+lvFgnWML63mI/dNOAfkqj6TmpGAFRb8ZSCQ1hVWo2OYg
SqJRZm9o8F+jytTPEq07RCr8+IODTQbymXPs2gn8INTBani/yE0UJX3F27Nf53B/fgjxOL9BUag4
rDJ/RW6rEWd6gNd2kX/QJC3+gj95/1B2dXNXD6X9nlLW9K4cxR5k6fr8A58j6iLQA1nDprrcUPiq
LDQ/PrXoxsVfALK9nFmSpxvd14K3/Xh7otvDWVSTST44LKsVBwutCvp/7Cxl1qgjAxINeNa9GTlX
uKDR3vOwNR5YxCV25omgC3o5vc5I5AYOj+amA8xM6i6mZ8KNXyQb0te0z6Wd6un1+cT4hOLpUi+i
2+isPmSsWIk8hiDoLTgyB0fLHSQWAvXNwRGjOPTSuWx4Z9cWYQiSFKDPBuwsnTZ+Qid+PEljkrjy
POLpENe2Nxpojdz+dBtTW4DDxJgkqNjMrU4oaYLTBW3DTpHC8SFTs8h3hvat+rGcBLoAwKLZlstt
uvyKv6oZem2ZeQcbHuywwM3bIu2NdbN9T0M/3UkFNq4cUAm0q/hvrWVBL4caIVkPZs7pVxM58Aj+
0FhC69tDdaR0Fb3o3ckIy52scWNDsh+pYhAbLcHR6pko6jnWYTxrLgpa35Q0tO/B+BRf4OJC2wPX
trNTljlchhNEEgv2EZQHCfH6vbCMXMpypKd4kMT4QU8ooZgd7s+ZTsEvQ4XClVDauUecKX9G9ijf
2TPLnrgcHiA0DAjeesC6yIZfLnGGbDLKn3AwgZuM320TKLZXoCzqzyUyfDtLuzkYeeryQWnvrs9e
Ps6TjLdP7tl12pwo+umPDaXKE1L5yun2WfgT7K0m5uC+haUBQHp0dVfnvJAsNSt7VLXhHCP0iMqQ
j+h15jtJLx7CbkofjWlMHuCW6PejND3qg918uP0brs8jxTDqRCpJLMzHddKMVadkaqjceQp62Xdy
rFR+GM/RzoW9OYq+lFJoBfH/q/1KMYI9mtm5N6p9d46JgjFCxEDi9lyuTwVzAYxI1UtTWNhVWKN1
i1xBgbWNBtPqES2/4U5FYPee2rvID+hwtDsfcGta9BBkzgYJCijxy40Z6q2iwt1FIa3WmudOSc13
Q2W359vTur5h8MOjOw1nRf0DorscRZTYy1lGVHiWkKBAGM6XfJLFOTbKxLNn+3vnUFG8PeTWSv49
5PKT/ro/88SyEXVkyDpN9TPQAorxczn5jjzlB5p5e1O8OnSkRNjOkBBxcwNOXx0ELZXStOxmtPmL
Vj4VA9LEc1JpPuoEkn97altD8cpATaQqAAZytUmsqJjbhUruaVIUH6Omsu7BITRw9LTOuz3Un4vp
4nwzLTIx6m3LHX1FYUHwDeBWgncYvCPoHPpIM4HCJsKFcz/cZUWMnpQViMwVee/4deVoP+QYvRwU
suTksZsj9XVWtewxQ+bwsU6Ro5IbZN08TS/yH2Zk8/uRtfoicq09oy4jPg5BXJ4khF70Q6RGD7en
s7lybHZgV9wW4B0vN0VR1SrQRW6rOJ/Mx1Fe2p+IkBzttt1D11xt+WXhltzE4jTTY119pH6ytGkk
KfcyU3yHf1z8GINcnAq0h1N3qluEhlD/lneeua1RsZ0kKbKBUxLtrSboRKI0kdTxSomCpYOakKdk
6PQFaHEf806Sz1GqKv9hP9pLuALAB+zg2uhxThO6Lcgte5lhovtUmujO6uNPDEP2gNRb349YEsIL
SCJUDFaLOs6tsEJsCb0OD96DEaElncZIvUW1It56E/P9aEDyfJr4TmMdermSsGtHfbT1DFB9bp8s
jKy8wegGX0qj6Kg5efD59ta8fkmXAWmzsGnwqTD/YOj+urCkibcNgQKesSlMoAjrpXPERz2775Fo
eBzDuX2QJqjJSpKWv0AFqL4lJ+WH279iY//8KeVrVFFJwdaxrZNj81sWdurRKrO8JtZKMhK8bpCC
EE9OAA/bzPViZ9CNr8o1RlWCzcPc112RNu9GpIHQ4yMrin1kQ8ZPKJ23Luo03c752ByKejd3JxUs
usuXX7UuSC7FyFC0l0OYGll4HGwV4Sijyd5+10DmWdinoOwo4C4/5a/vGecakqqFxFBQexDamO2j
VNeocKOzuFMMWX716pJmn5KJgPDF1XudTIIWhw2gIVhD4OwgBJAaJxJK2c1wN/nXNOrJH5RIP0Na
t1zE8/YSoq1FherDSYF6R/azmmlNLGTKNL+9JlIQ6uil4NhWNAqVKuh3ZnpVHyDCI4vFLpTKu0yf
+XJRZyuJ6tzoUSSEHXqYJqP1xjavDwFFiTs8R9BSQ6r/rORadrp9MjZHhsz0f2Y1V6C+WOQzzIIp
8yZEr3Kysky8lDFRdYkQ112qadHRSS20OyZd3YN6bJ1KAH7/P/ZqgSHA0HlLGRt19uo+x2rGLyu1
OCpSg9GAghVKEqEf8R8mvBgJLa1fquWryBBVEtEN6uLYMnXawwxO+EB0iFNzq0VuU/Q/UqdQ7vvJ
3PMN3tpOmBI6EMco0UMgu/zGjigKW4rjzJO7OTwL8t/XREZKkOtxz456cyiSQt5KGr80+i6HouSF
iIuM/CMNMjj2svVSDugEz70c7JTYtkaC30fmAPSJp2v1CVm0SR9nrGuUMY/ducV1ht45Vh+T1exk
Kls7FfgMsTwZIMHHKlPh6KDvR7riAY0MHwu9kU62mIKjPjjR41gJCPhQPaonMvBsr9+3PTYlC4BC
sCbXoWmhQoJHu4qxhVnciTxBUM7J8ue65ldoFbxbQGeDl6pV/en2dt16P6k0UTklA6Swvr6FzHgc
Oms0uG9nVNpVJ9GOdSPjhyRMVMKbCd17K7a/DHWElBMkBfMwUOTbiZe3TipbFzQIS7+woC43FAyP
dKnbpB5OUM5dj4q4p+tF5NZZ8UPBvsuj07SHAloikfXtD8+LnJR2DH2R1XmpYjXHa0kwJvwnlHXa
/iNqo/ZOQW/rjSGrQeCArs8CT72c2VgMiB43eebpg9qA+ejQLEJWMDwbRtp8SbrK/mE7yPyAAs6F
2842Cma3v/BVRrfwB0D+4pwI55IE+fIXdD1KYFNopZ7Je+eCkEEWOOoRyZUp4SSFHu9cgFtHluKi
BiKTV5WG4eV4SW3LMZJNvKqQjD0F57djJSqNR5bh3z41rncKQ9SDIWasFjdpJquNS9TSKwclSKe0
zZesCtpzZoLIHNtZ3/mY11Nbete0nYA0LBHKstR/xSam3iiwH8PUG6bxOWza/r6TiTkzDHbfHNtx
lVMJXi4ExllTETPoPNjHID+ZJ1V/GvHM9ljq4YjUmL6zP667GKwcVSiAKFApMKJcBXdOW+hUhHOC
V3hz39Q2HYCj0MVGoK0d5xfBgvxqNb33YjTuadgb/ccBz7WDWqb8oHEsX29/1evLgN9Doi5zLzmg
hVdfNZMRmu/mlMtQirNPnYN4uNsqigSskJrVIcir9jXsqyLc2U2b4y6F3IX4wDW8amX2aogNCFKO
njaY/0wSWqHAIqxHNLLsJe+GpgwY9uX2XLd2FBxMSklUAcGJrS4+hyaZjrpc6qG7lT1Rf0+PVjLK
7wQS+W8OrFVsi0kTwIUtxJLVUDPQS/4on7nBW/ho2KgvgTQy3bBp9piY11fOMtSSCBGMqNY6XWjb
qDMWtoo3LiZz2Fg0bke46yHyLp+Tud/rZ2ytIvNakMMUD66KSJAOexVHGE5LYbzHTah0eVCLo91F
893t77U1M8AdaDwtVvFXVDBRxJotjcwsM+PvNsEkykY1hn8Tqr4vXTYWO9Sz60cK+Ao3AS+HQty+
rjPqqgglq7QSJEXr+jhYUvu+thv149tnRckbnBYxKw/F6imceDmUUHcSL0aUDQnfNq0+oFMX/Gyc
EaEz5F13qoxb0+KIUSeANUb9b3WRFqjbFdijUsUsU7xWuiA5pZo57BzorW3x9yiraYVaiXW2wiiT
1mhPUd93KEXEjdtO0x6yaWNf0KKA00OtDwfodfAdtkUu89THHm20X0FQqMd81rAPyNBSEQEMytsf
bGP9CL6pyKFcA/dhLdgQmJqEi4seeyUlMdyQzemDFWV7shAbk2IUG1QyaTLditWF2ECf0KOaUfq8
GhqstIMSDZwq+T5FOIEaLQLgt6e18cG4LhbhH6p/S2Z++b4iXIo2fqQlXt9OjZugGIhzRYQaH3qj
Oyu4NRRj2CgZYRV7Hf1NTQqynA+WBXnjVWbUHsUiEQ5sZq+JtfXAggWDsArQmdRsjWeakdxHcw/N
NNSTS1Ddaf9KdVsvDkGcK1h3I15qR3oEkc+RT+GYI7qDb82p6Avklcah//32VeaSBLWwFFkpP1yu
so7dxYjBZwwxU4rfK3MWvEMQYSYgxPPx9lAbTyoSj8uRoFfJpbmKBVs5KhExw9uhEijgYZCDJKMh
qWjzxw3pTKUEfpk68/n2qNffFsGBPwA5NIQIaVajRip9PFtOJWw9Y8dXpx4xQ4w2PQNviJ389PqI
EKXRToBtQxTFVX25lrwQViUjc+3l05jhDVEPPkFx4+dop7pIxO9t2+uDv8BPQRfykBOFrkHXWhAC
I+sMRCnnJvoCSz/3zTmSTm9ewIW4R+LN1bzArC5nhfCmmZmcPMSOR1R264RKkYHCt5PVyZtfAnCa
C26CGS33zOqOGQshkkKRELpEPhBUnKafRor93s6ElpjxMtlbqEVsdnUB4F0VaKs0SQzRWBIOWqj5
vEtVbCG+jelIYcaOshzfrNY2ePkyo8WxMEMk82jkfRIcrUhTkmM2dgjgSVrafXSiMfyUDrEZHGy5
jN4hMj/hoj1EwTdo1/OThu8lavtO5bzWlRpTbgdMjODmaFsfkv+RdmY9cuPAlv5FArQvr0plZi3e
l7a7X4T27W7tKyVR0q+fjx7MhVMlpFCeF78U4EhSZDCWE+esdfplHdfWDHWEZPJLnKN95cX++Eb6
ms5UbQNGN+zKtF+jorSgdOsYtG3Oht86BOWxBuGa1EbHITPmRD9MooQre27lkl1o2uWMNjT9mDxV
RTlaYQFl23oKkECCDXRl7um5ydYE5eAAwbDLoHX++DwR7aTf+4Y+1Dkwh8Q8d33QzpGV6PEHay5Q
5FigUkYNySh7772euv5faztmxsFbvfOBgBmQoxIwUtPeBt/ECnRup3SOamOqP+p9kF9cp5YRnAjp
FREISL8Trf4ousV//RXmE1BzIVZ1KAJvDruUtYfkXCAjNZl2CWBdQDdMLP/Wa64/IDa6HHinHZdB
mcNn0kZ1utBDv71cWSljwWi3jNCtWEDCNSWqa0gKBma3XN3S917fUgMEDXUfJUmqWyR6twbLdghq
SDiXSORdfG1bNeEDHP8UZ73zRFPRfrIgWjsIKV96fooqAOSpsEIoB9Do1uhUWORN8zxHcTLXZ7MY
vbMHLVFkuKP2xjWT5mM21frBIdpx/DdGN58S/TRgLGBUaI678anpVv+ZZiECA8z/fLrvUXbXp4Zs
qEm6YGQ2poai7OXUcl4NMA0/DEOa8E5nWn3JTGRtRcVRqhtPHjjmnbMDuFGNp9A0oHe4+ZR2M4tm
Tss5Khx3ONMdXaJ5to0nMgTIu0bHP7C3t6GUV0C0Qz9EqL6xBzdmENA4nKPcQy2LYJQR8tqrThJF
7oNQYccBMARDjESTWSEZN482SmRiakY8j6DJ9rwms3buY6sOItQ6DeOhjQ3tGiMx87axZHxge+dV
BXKnMPs4IPiXNhWQwpzzsQtWSUQiP4shWN7PnZ1/uX9idvaSGNCk4UuSoOiQbm8EcS2yarKT0Zha
zklzx+xKANZGBRxhB1njzuEEH8kYAo6Nq7f9bOh/FUsT4D0RBLSf+mJaKdrq9VPl0Jgt21z8oVVT
eWB0Z31IDWBR+VHoODabuOgac5V6JiMXYTFk0Uo9StH4eIA/+LVMEYSjQCt+kkWAMGaG6nYrXUR9
jUBqjPq4VvYXyq4o5q5T+4kaK0zjBFAHdb+X104V+xRkhCYAGtibT7cAwmllT8RqL47/VJVz9jYt
E4REmjmpfnTBWB0YfHkgMQg8k7OoqmBbgKbw0w6u43WKjL53zkk3Dc+ZmIeDl2jHiqL2+VlpU2n4
xoelUMdYZofmEwe2fFBwlafYFPWBU97ZPIIW26OEgSWG2G8/1jpZYjR4VaMptaRFziORjpRJ8U3r
x+x5Nfr4oEbz8vRTxYQUhuoCCTnjEBuDvll0gbuOCNaK7EPSD/GT1i9kX440KMOP3oe6EP3BXu6t
koaYqTDC+JLt6c+YfSaScNDP6ir/R5DU5SnJ5/khXUbExaa5O9/3JjvfDlKY/7W3LRw2jiSWmynK
Bo2tX1tv0s7IBLQHjvHlnQaEzIUmLAId86L8JILORXK2miIxVvPZTLPuqbc5MNTWs9cviBYUmT9F
NfKabd9/GXPYboaaIw8IDCVey7gWKUnj/W3bWRDdJYfRf9VV5HJtzoaTayi3sSDo2ssPZt4P59xu
+nObpgfo4BcT8lTSWAZjUmo8Xk2E3Zqax3TKeqOaozFL4etpqloNP6yZjzbLYJKTrlWyIF5aIRlH
tm6mp3rJnPGU1LmOEG+1jMgdi9EHdrciY35C0qj5KuWy/I/mi+xLV6PjiV6a1YVGV/rImFKUt8JS
mtYavXbTyOEV2z7Dt5CRb7N4WpMptEoNYZWv9+9toTtf0N5czTCTHcIw9429vL10IakB0UGnFERJ
/Hbb0PeQhZVkQ5QllNRQSa6arwV7nTD76KM/0/fM7wXy4Pq+4EBWA7Lk1ejYkQhALqYOzi+tnQCX
K6oUPYiJ2cBvc7zCoFVPzmqc23Fchisyz+7FbpFLv/QSbm2EXS00fvuW4eAitYMDH/bSnXC5qSnw
ayhlkLLe/pw5TUohaQBFDSJRz4JiBrrjZXmypmKA8M1LDh6cPXsgdGmFAgiG1WHzotq5kRVGPhB9
oepyqgpIMIPOicMUfGs4mmI9eBReui+6EMyM8IFx1sAlbtcnJrpeSCHO9JSyLlqtnitYF0fh8p4V
HgJDDecosPXm3UbzFppp0KvRVOfBtYkd40LH8Ij/7KVPAYxPvEPjiJkK0tfbtUxrj/Kkh5XERAUB
wbIYWYSiv6B3nB7gePY+kwPgS9VLfgaSt6byhYGDMuiI/ysYuJ21kn9RRujPnafNJ4IvNzm4jXtr
o9VpQ5yLJyP1uDXY6pXFTBqRcWujeda3HUoLJmz6yNy4RxyIe7YIRlQYbkGNtZ2AE1o70lbWZLQI
O30mPIrPFAiLt5O2oMD5ai+jUDJUZHFolO422UZPB4CXKCF900f9QYPvMYxNWEBaWAAfO9R4TiaJ
+vm+UeW6botQ9KjUjDqUReRuxubQx0Y3o1KtXoS5G4GVZunnqpAIPpaj/3lx4uyxRWvvIlDJ+37f
8t5FgK4InidoNsh0Np9xpvq8Ugsi9+hGxGKlPfcGz430f9y3s/cJFZ6ObiZYfOBBt8cFDlRvzCR2
/JUqPtrqPEit3761ZTsfbOauKTpWavgGbPy2Z1XOUkdnLsODBMn3ocy9T+XqxZfeGs2jEdC9W0cz
gutNDVsNMtyuiubYIrUlltSmGnQ4YYC6wH5B5OD3z24hpz/vb+LOMYGfF6CuCmAB7Kq///IUrVC6
xmmnMuHaMZ4Zd60IIQK0DpH0NB4WVYlMIdcKJ2s9YqHZ2VRo2jglqlzPaTFvTVtlsqyrpL5g9cJ7
KKBlejYSaJDbALWb+6vceedvTG2Sj5/BLZrNBBXJCuZ/tUpUnjMgIpY5aN9pTNfh7MGJ9ztWIS6i
xgA+5cWnNAOt0xcc6Kwn2WW23QVoUUMBZeS9b4Uun/3COKKm+9ml3Vx8QiewcpQ2qXJuS4xNpqSJ
mh5hSIFMoZOW4+OUxDb466x5Z8yz9s8AfW9kCk88oUcFha8shhWt0ARdL/Q7P5qx+0+S2gggF4P4
Dz40aqKls0SBn4z6wcXaO34Ahng0iQWIkzehQJzItSkRq47MlLGMJZNuVPZgUxvQUVHvds05Gev1
DBZCO3jddrwU1Ec0HojQFT38xil7cTOXiWvMkYeIK6DNPnkXy7U/wEG8PHj895RfFNRPVUQ3Z1y6
gzMUnicjIbv4KwNXK4OPNYq4IS989sFYF994HJnGSg6W99KNABzi/aD9oEKsLRBrcuPJTjIKv21n
xCF8RH6oJEQeSe/LMKjqo7rvrj0g8UQmyOtw2m8vszvosTvP+JEccjUmZr0JDZFeuu/R8OhEWAjL
PbhdL90HK1QIDEWloPOA3lrUta4fjAkRcGNwZAQKzL1UVirDzOyNh/sX+eUpxRTjlxB5qan5LaLZ
SqyucwPcfzcGCLWYVfa2qXhulrWL89Aa5/dI1ZQPVr98+/8zvIn2mng0czQ756gaPPsymGvxb6HV
/vuuacS5RWU+cgamhHW9MC/3Le9+T89XxIoKq7lFFhPCQkafqZjZ97pntGTNEGWw5lT1s3lJERM8
8NDqWbv1WtxBAk0yI1wW2djt10xsA7m6Fl9ZSSt/ynpLPgUGklNLt4KRmkX5uQFzc22mFo3Dtf/7
/mp3rOMsWSxJAo+gu3kfEvRCR9q35IGuDQQgyRgaCq3Kb94teiwfNJTuH6jP18jEteZZ2lZ1sN0v
vRGvMIV2AHGqqLklTbJlp+QqkIfAqzOd6fnLezOtj3zezpVRGSc1SQr7L5EclpSOi4jJGHUukId4
iePzEo8tUlVBfpBz7ZwfNZpDTULpb7xk3+GPsMkhMa8XwcwAvV2EtbSdsF0q/ZRqtXtgb29p1NMV
JRk5mL8dVZ5qhOfh0x0jaPjrB1/Dy6VDs75tQbkemHrBlI0r+MnoRwFJ1e+3ZFq2pbrIvTmCl2Tm
mxgCDEBYLJr3g4ZTgECjUzgXbzCX+rqYsCWcU/ib3vtj6lT0wWAqVWgTSFIpgjWfiyV233hNlqcQ
OzjLkczE3sEKAE0qFgPS3G3Lm64YhaFyGCOvBLBqrnMT5qXVHTxzOxUN4iuANIBbSEsxdXt958lP
gs5gS/SmFReIDsUp0Si2tn3e0uRNP+e5uVx5N+ZTker+yYfP+omht/7g2+wcA0a0aOtQPlJDWptX
vVuYYUZHewTessIRhxp4ETbOuAAOTLwf953Gnq2fZA2mz0gPUzW3a07NbGqrPJERcpnjo+dPFBEn
2As1J9YOlrXzAKnRPS4UoSrN1c1b56K+3cB+M0UgW5zPa444aUAMGzGSmUV1XuSPZLF6BC3+0fnZ
W6TJjWKMVU3zbRc5ukwfZ41P9yNL9Ce/tH5UjVv/MfWH12rnpCpSSmBCoE7cF5zKnd22tZ7FE30k
RnLHoWi/ACPIDiqlu+sBtKnSU7hvthU/pyvtlExxiuADW5/yVcpzWgIwaCrtiB5x96MBhmcQkpvx
4nx0XlBXuOEJme+0+jquon4q48D6ZJgFAvSt7aCYY6AqOtivLxIBclG8nrQ4ldia+mW/JHVOEs9d
5/PRAIqJiLEoGTlQQZ7HqY8P3u3dmw9xL7hbiogWmfitLRvAhhgcOnE9Ko4XFOOSa1XnzXku0s9D
4xQfJgcpXDMbqgiB4gKhX7+5juTTB1dkJ9KGpIIDyiwo+lzbGA2hBGTpczqeQTdktMMn69qQeTz7
S62DmF3ogsbwYd13AXtnFugBc250gJgoV6/gLxuN9HMxms7I4kljwtKdtU9IlOYf7lvZO7PMq5Cj
QJJM4Vj9/RcrXo7ert2ngEaGxDlDJduEK0Kl72azOZrI3zdFLASYjaGybSk4sx2qRTrnxaMD+Ee5
CppoulHO33LIMO2Ds7P3yVTjWImQUYLYRvBj0swxte8pqkuzS0IzYMgrG6fmvKDKHsWzZb6lQuIc
WN1bIso99FgBVBAIbb6ZXcGUCuWmjKAxmTmPo2gifXTNd2Pp/I73VNwwrBG0D+/57ZeTBRWyZoAm
suht/7nseljwl8C/oDNlXV9/SH41tTkkI7D0DOpzHJsI8ms7ifECcEqeNWSCHn7DFEA61TBWDIQb
92LNMAgUJh1q0BFEw4sTPNULNZtmSY/A/XsfS82o/T9TG++yaHGGEHQzRRox37cav5aGY2yPZ6Nv
soO2xN5xVIB00g8oIhh0vv1YTA5MA4yRU5Tq+ZQ+uc6QZZ86dIGdr9ZsErEmDWNxminSI1zi7ipp
TtBBRlsJ73VrORmsDtpNOvBWWzlfh3HITulU6WhLua+fcQTyQlmYthciR2Tqt6YWv7DNvMWUVxre
iSC1fXD6ImcCzvQOjsmecySjoePC6afFtjHFi+PXjjlNEXNmtnGuOTVTxJDGq/lYoCDnpftJfQEX
4XYoPy0yKt22T+xpu9lHW2NgchFO/tR6diLCUfxWTEQ5n3NCEgVV3+ZzoQgnIPVJuNWuJS66O9qX
rq4dPNZoHuzh3sngfaFQBf8/zdDNrXbKMh9rydoY9M3zR6NM7Cc/sUf3MsZrF73+XgOgo2gEfIJ7
vVkXTeOkNtd4jBp9qc9FXnhfOIUjib+TH6xr72woYk88vw8v0RYW3scQfCYQl0ZBPInHmlzxs6Yd
Igp2klDwcvRZmWmBimXrqCBQt/zcA0KQrKK8MurlP1dJ3cDGippUTu/kcn8Dd1elKJ1UJYFTudnA
Mm+HbszxVpQTmn8ro2e4LRn8+CDq2D0UpHKk1UDlaPnf3uEeyFOTLC0x+QTaP7RaJ31ahl4jwYLW
/Uj6ec8a+H0+lurLE+XdWoN3bgW1jC59w1jQNXeREzDdaWzQMGiL34h0frW1WZkBv5c+FflPCEjz
zo3lm7GbraekPKQ221+VFQDMoOBDE+J2VbGRewajRxzApkwifY37x0X3v6ZTox1AftVv3lS2iKZA
NKhUgAx3m7utXe/WGV+rRQ7rmzZDv+A1ZnEa8z47T8Ogoy6plad1Lr/dP417dQoyHYaSKJJSq9jK
hyRuoBWVJKOaMlk+63nqRo2zNNd8nLKrMWrOtazs+UPXTtl36KXi597Ms/XkxH5xbtJGXN08sf5C
tqdy35RuWv87WtPy3/0fuXdFoSBU2ClFwbuNAbuxbnMj4D0ilY2vLgokirLrq19qyT/BlA8HV2fP
HJaghVZT/sw03X52p2Zst/N4kwa7QUPMHsZHVyzaSTOBHszV4dz33jGjo40QrMdL8YL1Y6iNDF5U
YgqrWCBcq938m73q2Z/N4P9O0qcUMmiJMoNNsn67tKQBodkvxoSzM+uHxvW7h5qRAEifoGm4/9F2
VwXdOgVxnm60sm5N4ZVSGoXsotvlyYgUW9B/gxJ6ck8ZEguvn/GGsoRSGz1eoM+gPW+t6Xomxljo
XCA7XdbQG6rk4wQW5o9F99qv91e2dz7gdiewhSRFkTre2pomxClsSSF4Uq36xOyciK/aAn8IIAYs
gqn8677Bva2krAOumxCX/HVr0O4G38ryETI5W3tMShPa8HpKV5zCEB94173nSQ098BZSaUdz9nZx
TCRVU5VkIwSHQjSXdZniZxckcvtwf007dpAWgduQTgnQ0q2So6Yxp+5pKSDM2WgvxpCOPwxPNgeV
nCMramd/yYrhFvCaxWbnmsmePhWFO2gRswmTd+Aydr4QTR+VvKFohf/evBRUh0AhEoZFq5kGzN7Y
5dMi5r/RAXj9XCewN551lZiSGG6BuNKVIKbsdYgS3y9PfpUtny23mR7sJq/hXF+OJq/2dhCUNE+7
Ql1aWzL+Iq7toO35Th1RSxUSbxihNXledpBxqwu6eQHpN8DPRQVDjZ5vzrgpuiqfWh3t675nRM4E
7U6gpEdNWxnXta8BHTZaf71/CPc+GxVgKAbgNAzwirfHY4Vyc7UGNlOH7uNB5nPxSWAvBBdv/8Z5
Z2/wTpT56K1sis5jSQ2jsJMhas3CCdOlKr4h/eIexBF7X4vnnLoFVSBVI71dUKuZk6klNT2qTte+
A9+UeSgpQEf3922voEcbDh8OQQMFva2YgRMMhS1Mf4BAOxv1yAua8V3SpMxRDlVgTqfEnhf9oetF
It/Kvh4+y1RffuSuqxkQKRaTvNz/QXvrVmgY2pD0MF6g94y5b9Y4rccotvMlXBPDfBCjqb8++YcY
gSomyrgKvLfxJj0g7gSmRPywPXdRO+rBe2SK5tBnQecstdJIc9f4x/2l7bw2rqLaJJBnv3H/t590
YaBOGOk8RKmjp4zNDWUVUeDX3xtB4p6YWl8O9nLvJqozyruNXh54n1uDxZwUpbA0ERlC84y3ZuJ5
6KZOudacbKiGik9BrvllKC1zPljq3nUk/jUpB3ApycpuLaeO5tuaNvGwlmYRaghPwv2MNEHrmu3B
Cd43xbPDB0XHbjvcU1auZhfSGaJmsIdHT5buKXbSCbq1QRygLHZNgXWjw0bEAJr1dlU9FV9CSpyM
LXhL00azwioLjCcrNY66CXtnBZYSRqOocDCPu3mGJhhvhwkqA6abhXMdpyU/IaWVXTwRD39o2D94
9na4muCdUWMvZM/ASLYtPUIhCeMrQwYVHu9UTaMfhMM8P7dzvSahrMT8tV7t5X8srfOSkJ5o+sm1
ivpIUnJvi3/9GZsjS11M2Ak19mhiW2D2Z2IRLmPnVDpp8htPBsE6KRMhEi/wxsOmqTV17sTwCGRu
4ymzawPwYi4uXT/b5/s3/2fhZvsmsr8gLKhgg0nevBmTb/di1ma8Wt947jmXBuJImd9F4NCZT3Z9
+cax8uZNWoNOEp2z4PricR4uPdONIPmJI66kfM2XOnacx4Fk8vXBInOjFE/ADjFPsO2nGLrMYZcj
QU4XrTgVpinf8Jn07/f34SfAa7sPCuUIHy8FeSfYHGs4s7IJ9duRt9NKlye3bGYjbNqSzG/qyuK7
PmTN33Jh0PjBakqD6u+YQi9lA5v9W9YJ0oP64ohHQ0+0FMJID+fSo2cxhJCpD3/1NVQ+oW6l2ech
o8sQxW1NiwjdQOZSsyyrfbR+i+VvsIfWFE5xba0nN3fFEGbl0n3zBXnruW+K9Uu/lH18EDe80HJV
oEumiekN4EIoYG6cIpJVzF/04DFypLL+bdbce2vryzJfa1zXtW1FpUVV4YnpOjhl9qUwM/GIHMhC
kGFbxWVy6vzvrLWM6mRks28dnNG9m0fOxU9koARig811qFs4CAzK70BDey87dTL2H3rhOX8JZmsP
QkQfR/niGDARDd0AGH3qJLeOtCZcinN/IcjOYoBjc5UgISvd05r1iAQYJQx1dGvezLU8amDurJJn
QnFTKCVL9HlvLXuiIRgoGdIJUmeOSr/IL/Rta2pr/hFVxI4LvzGlfsovGYt07ZpaDeXB2pZe2Mvc
epam311k0DUP/oT69P3Lpe7OZlMh2gJbSQGC1v12aTVOfbGMjitcW9mD5c0dwjm5feqWwTwnjO4/
JxqeTZMZoERr+Y10BvPgz6HLRbtvOzU2xYUXpAMtk3EMjEsauH/PrlWekVSpIIM6nNPciW3gEue0
EmQwgrHVAvYZV6CpA8F9a4r++6xDKeZ2cftZ74P6Sc5Z8FHkVXF0hdUleLHHv1jd+C/PzzsaSnzT
aTW0906dOJ8Y9vKfApl7D3raF8j5LV5UQesfetbinf08Pnoi1RHd/gb8PVgCkm4wkZuLKuIg1aoK
dMgkJhnCQ2I+xwwYHSx1b38B+6IZRKLDLd2cXqsZm65bsDLKXPvGm1i+V6juL509eO9WudCuGpno
PHAMe9cTMllODyeZwHHzTjJCl3bgBrgzTtte5FzFEJiDfJGVPAIx7S7wF1ObYM61oKJsc7VAmwg5
MWMVp4LGG5e+i1KykAeEXF8/NURzh64V8QZ1SWomtz6hNJI10R3atitlrShHauLE4PMR/eTuLtIp
oGnFbBIlhlsrvttA8Dmyi4He1E/6AhP34CCuhu5DehA37poCxPN/W/ovONUn9gnqHYUEm/qkOQ/d
TLTo5JYdRIY1+8WBuT2fSlHhf81tzoexAgYZBhpJLqwiUd2KAMlcf4SgUfGCJ7UQn+871d310faD
h4c0nPjkdivbOGhXuou4maSRl1mOVkju6H9oE/03KroMJTIeqOCaDIRvniZjWX1tUU0yQ6BbmKL3
HXV+7p+9xjqam95bFbBQAAQEv7R5Nmff7iHcNzTlPOGA+WPs1uQvRE+cN7I24i/3N3DPW1EHUtVO
ndx329L052TwRqm6V3ruf2FOuvwDppnm4FzsLgjAHLMFSkB9W/4ZdI3hi4G3jy+oXdA/6UJZ9O2D
JNQ4cFF7R9CkEwxsQEUuWxb6BB2X2fCJINpyTC5w0msPZZ8XX1Zr7C/wmMUHYMvdpZHBUwln2pD7
fHsCO6nPerwmTNKXhvhzMsC7otJTzGEsoPm6/7F24jIKaBwLpoOgE9vaIpEuOhTEuc1+Ws2XLM20
d2XjaW3oyjQAP+BUb2eElAWITiOI7hvfW+ivxje+0c21tp1RromSqvC/WGKUYWKM7XMsYbu/b2rv
G+KCqIvzZqHtat3u6drmmd1qFJmUqNJbUt33pdPrkW4u69vMTI8wSHt3wKI8wZumyHqNjTnT6VKY
ciUwVVtnjAzU1UUT+hGsZNeKmlejMAnn6vbtHOKJGFpqQzQmqfEIrRNqP8Uh3dXes8lMBHkC6HnK
ExvXkcYwJ6GKRta8grNF0mI55yUF66F3zItVWGiepPB13/9eu0sjyFP1OkW8sLkDhVmhZywoUpJa
Fdd2QKSDcYgjB7xnhUqrwvcqblx9YyWGdsNys5KGyVy1z56G8M4yxNX5/lr2jjnztci3UKeGlWxz
GOaVuVdn4o7l8JZ+y/J6hjS/XZLQK9wj2andFSkxNjWmrKoPt+ccP+mVo0s1xWt955I7TcVUiX80
1bV3m6iiAE+wII+jonJrBcItI09HnakcbRiextlW4YZTXduqqB49r0mi+zu4V7P26CKjxEbAwbo2
WwiiSgdxwXzf2riAP7M1uJZa5r6xtTU9yxh4vrW2zqVbcy0cCrdGx8+Or6u5HDGL7X1LyiCUzhGU
gVlgE4oHZeIPvVq5ZZf5qRiK4XFZG/mhmpbx+/1F75qiuQG+mLoLidbtJutLG8eVO8nILhvtLf3K
4hR3fvbJz0H73ze1d2roGRJAklspAZlbU3UWL34gGSZL5z64JIEovkra0Nf7VvYWBBCAGifFaY6I
eot+SY+NskwtY2bkqI1NLYShzQk1qG5Pmhb8xuwYfShgEUwbgYPbdqSaXqYg7SDUyt0hDnMnbkLG
5KYv5SKXg7bNjntkggrKd55rxFDdjXsUhVD9KcXdlTruxcpFHS5lKy/QkvVRM3r+qYy7I+bGnWcb
SVSmMUy62BCcbC7gFI9Z6RuDhOxAy/8yc996aPppPFmiL/5bLAj/TJF9DOLROmjK7nxDpXcFDwl4
d8gDNqttwTtIqTOPN2mZeaF9/o+YeudBz5Mf9w/LiyNJyoRkE8BQhqU9tvf2sLhTObZZliLTnJbi
tAi69Q0lwE/3rbxwZD+t4Fp42Ji62M6FpUVXO15dYmUa5ZMLnOZdjYjKBSLtT+mkvZryXZlDJMBS
mH3O5iaZSUpL9lObtVGT+v5V08c+0iY7R9TWeDVcWAH91DgjOBhFRLYxZS6Wx6kf2qgL5vHJDqo1
EktePUNvdRSKvyhDKVI+RX1A704RZGx8oj4klVclbUcHjWQJOK9EzLHOLxnTQNcYgG/IZFz32FJ0
D2Uwv5o8T5lHFJahOvom3MPbk1LBp9VkImijCoahM3337lNbqZFKorCorztaXz0/6f7BeXEPlFH6
IuQFCuS4HRFr9R69tSrpIqUEdRJMG18aDb1TK4uTy2+YUvyOIIwUG4I6w7+4TXfFlQrHaiNv9dar
yE18i0uo3PbecvAO7K7qF1Mbt5IsnhbYsdFGgGLbT7OlLf+Oq1Z+6GwXapr7y3rhN9UOBuRUXG+m
WLZzJcyDd4oGqI3aKYaPB+kk8ScjkSPq88ucfZiNXHzMlqk8qkTvOJaAChfDHPwLNHDz1nX48l4m
rHE2GlgJFh7YLGmG3/hosMNSkYEZgAdos5PSmRMyaw5lPQ311YKmOPIz3wgHmQTn+xu599FgQ/YZ
Xqa+/YLnWg4Iv6Wl3UKrlVVnv8v/m8cgjaopOGpq7VnixVFIEsXftO0Ywr8caKiRNfDHr/6DP2d5
2OWB/mbKnfa17wynw4HfhKII1YoX0/sJH0+THgURp80kStdSv/or1LjwlJeP9/dv7yDSAuMRV0zh
gFhu7xefJqOUPddR0rhjF4ql1PO3piflY5K46O62SwlrEXwJ/77eLo8AQ1wsD7SWOqi/3Ou5jHVk
kxEzdUbDPjXtoJ3y2Vwe/TG2IElI02vbFa/m/GFffzWqPvEvRlHuszK2FllaIbMzA6l2mIt5DQ1j
MK+17x8BEvbeBtgJmPkmXFFZya29mofbEXpXR6ZW12fq8wiiUU15nmffVRTlVShL3SPk9JOTNbvm
+bV7DKyECJrAFrJm6K9uzXtIELhtL7mGMH09lslqRXJgsGVKyuGzXsju0TO5NPeNqj28KdcrugL1
5MJ9AgB5m1UGprRpysCPwL8W7QHGvGey3NBch+7VbgYrjAISiMEcjiu9Xd/YoM/GqaarXM7OH2Ka
l3B24upz1XvtwTX5mQRslkWpkoychs/PuPrWVu64pbayMlCS65AhxCH8PKy1pviznOuGCUC0lE+d
qJLhNM6GeIviAG9vwXSbydOVZH+6cZFWoW8DjT14S176dJqs9A7UbD37sP3MaNJ3VWG7bINm5Z9z
qnMnHSGar/e/q3potxuAL6djTghHgXhzlh13HMrUJ87JKZSERaY5YeJNwZexaL+bcvAPsCd7i2I1
DPK4TAW/yHnXxe3tjhJn5LuDfekZ8u5gzPbdI27BF7mEmjjE1yqiLArD25JBK5q0i+OlY2IooLQj
6FoGffWj7I3xyU3t7JNZizlcsqE5uCc/MfjbDQV+wFwps4gAbDeBI4xHOkU4Tq+fp8njnMzNu4Ak
8cugMX+DyGVrf/GWWIPvfPLE23gMRljRAxFBxtF8y2vffRZD4j/rU01+ZwWdfGy71EbfOE8+la2R
RUbVIdl+/xTsbRckKGrPgJIhhHh7DbwYyjvLznrGbofaC7Wg0D92q1k+WYiUvgu8QX9TO4v1fTG0
4CDV3DuAkFSBXgN9a/BA3ppeIL+a/cnqmBO1/xvnJHgXrB2DPH31R+8W8RGsc8+cqrXQViWIgZz6
1pxVZ0Gs95mIFmSc/qk1Z34YkQmB7MHyw7Gyj6o8O36THIK3gjqEigw3ziyr6Z8Pk9ZH82RO79Kh
N0LKqPZj6x/2kneWRk0FfuiAfICGyCa71O100AuUhCLh9NN68bsRvfK27t1nKrfWF5Fk2UFR/+VD
SOTE2hioZKiS6v7tZtYiLn3RmH2ky3H8no82ROJ+Nb/pDZlecvpaf6be3JSXxpTZp6Uuxsurj62K
ejFOsVMBdW/tB2KNqScIEfXJUnxvUQMJvTRLHyH7S06OUw9ftGwFk9J4R6X3nc9KO0g9wIpjnJfx
1jKze44xzKOIWl/zos6VyQdTT9Jn4APlx/uLfFknhCEEEiaw/QpuT8Z0a6tvUEDuC0YvViCKsHHl
AjE+I5Y9pBhJ/LXgIP9VS90+5TKOO3RYAzE/O9bit2FvJ+WrKeTVz1HRK1VfaqXW5uegNqbT0GhE
RAygP1RrYocjiMJTlYFDur/0vRNt8jAxR0GNmXr97cqb0WA+H76NaNQR77mucDMNvM4O+E9jWKqz
MNOjHPjI5MYd+bmFbhVsm1GfexbAVj/O5jBxXO2UrdryZhLOfADi3TtKvy5S/aJfotfOc5dc0+Ie
AP26Ronb05YalvWNU1hHuITdxRE5qtkNBgO2pRqpCSOL7QLO1GKyvmXBWL5JXah0Adm080krA/fD
6z8g5QtK3KSMSsX3dm1t6rb6msEnOngduhlVixCYH0Oiupi8e35TvnrshsMJokTVYplfom5za3AS
acYK+z4CWNPT3ivkaa7gS3O79qgrsfPdAEEijkkPFdj5Ntdfumq0XDLiKNHbv5u6XN8CSY0ZZFqG
8/1d3LOE7iihzM/5yW2xRIi2WZOJ/MaN2/UEkWMXSYloA/SzR63THY8OFTkZI+uhw7elUrAXwxRg
KKuot6xRnChYdM/9yCwgHECaePJhsvojnWT9VNt18SYfAb/dX+vPwtomfgIDrcjd+XyM2W6+4Op7
k1d3XD3+c8omqfxnmqjudVpjX3tLR788dX3eNQPBlcENroTt9sFv2Lkm1Bep5KBVTi1n2xxMcn2Z
hwyte7uS5cXNbfledgFw6fmcVVCm3V+xcmLbBfOC0g6EQxbXulkw7OdijgsWDFFG+lw2bvp1GkV2
YEU9xS+t8GLRV6W9uKXMLEcDhmrItiMbqeU/J71ww8CqureB17bPBQoEn3jfW+K/9cjp7B0pxZUY
/BRkYib89kous7+kstfJzhPDebD9oTuDAajhK8vlg8iERpvNMKN5tZqL58/lH/e3d+9jwrNKq5K2
HjQCmwTHzIsybm0qErlhrU+e8L53bNwFQtn/dA2CuPvW9q6qalvzMlKmfhGRgOmx0zrDKawcmzls
RC2ezLrI3q2ICxwc05eflEY8o82KrAy8yHbyqvGDPp86T0SBjJePqevEpwpNixA8oXOFeLyNkixm
JCvmh9xf5cshXcJnVeD06BrCkbAdyejiRIxp0orIg7ZnCovUyc7mqPX9SY/7tgz1xbQfvFU659Lv
ff+MNHR5EaQ0xaVoUvv/sHdey3Ejadq+lYk+hxbebOxsxA8UytCToiRKJwhKYsMjYRL26v8HlKZH
VepRTe/RHmyMiekhpcoCMr/8zGt8VTZt5kvZ44NRIZy/Vfp83g7mKJ/PrHQ9Pcf7ntuAMvqVG6T9
RAR37TgT6Yh0aDvF86W+cBeBYsBjTk4VyleuvFrsB0b9Gy82x8RXJ9vap0Z7Dsv2cz+OZawoz3UL
Iv140jpVcbsSAC4Rv0LuatMvUXap9eW9vm7FLFpsP67zvwxlXemSK3uFjuMaxk4CC4xakcYRbl0p
/jBZqCzToPkFopbqDuA+wpCebOds9/rA/+PL9J/xi7j79mi7//4v/vmLqOc2jUHDHv/jf9/WL9Vb
2b68yOvn+r/WP/rHr5785nX6pRWd+F2e/tbRH+Lv//75m2f5fPQPYSVTOd/3L+388NL1hXz9AFa6
/ua/+8O/vbz+LY9z/fL3376IvuJ7P7zEqah++/6jw9e//7ayHf7jx7/++89unkv+2Pa5FS9/O3TF
c/W1O/1jL8+d/Ptviv3mlTELYIdkiBSFTTC+vP7EeQP5eb3iV9IfwnfcEZVoZfL332z9DUXjum1W
tg7jWKJAJ/rXH2n8CKQgFARYJMjHeb/9Y3lH7+mf7+1vnKU7kVay+/tvJ40L5spUUjCVV/MWnFuZ
fR3H6UxUCdqHlRkgON8BO/a0g9nGj5ErYfwPc3TwKJs55Qt6WDU0fN3N0pssKvSLNGPvai2a1rhE
vo3V3NwvaXLjIg15pSoyv58050xi+Vpg/fNcf1stzwWo4SqehSD68WpHt44ysYq2TpHWvY+qVRim
Fq37WBvCprlu1ii945Su6/UoYMT0DbPPtpx86WTaAZGcrgtJAMptlhju3rBohxdJIYXveX2W+Fa6
oB+NLOxLPmXyRm1KeZM1ToQUpJknqNJmCxFXVza9WKy3tRvFbQBmz1j8LCotijA9+trFFHS+O3kv
Moqmh6SxeqThmcfeaXqkBmnh1HpQtVHxyctLca7RcSKpvD4h/oO0JAoYeL2Yp8m+HNERtMpGRwHI
8b3e666SXAxXQO/Sbp+MagIVK3UMX7ijcUhjvVT9Dr2uh7p2RInHBjaw+FI6YaHOiRZWdq3fp01F
c1sBFbOZTWw1fjgw33fkjzvwVdrh+J2uEBQWS7VAxuCcBCx4cZ3b0dgLWiNW3soqKg6qsPQvsnAR
VW1TFENUvY7epVZswZXB6nEPePF3k5GwEeCejIkybdJrJ+vjJrBjugCQAtX5vdoY8j2m2HUa9FFO
30VGXfIw1N10Pw19PwXtMmv+NA9zHUB7iiz+2JR9WrLcXq3LCyWUFOiub8lRo+iGV/m1X+x8CLLB
tCpfHWHk4IAxFxt8c+v7ZZQyjNDqbwJHmcH3jE7y6EACeepxSgwGhPUeZOrUz73K18isJdM3i1f3
+2qKk4l6xVU+Jnrf7mfN7b52RQ38ZyoSFi/Kdgazb3vXKBIqdyPJ260oZzQjPaml979+Ha9srtPX
gaSXrfKv9aCt+ccPhanSlG0bqYoWjEaT7lonSmmvZDwSAzOVNJhi+nPhqEeJjzKqG1Za7G2dvjcf
spEMBASM7dudGgxmO9yl2KGZIYLFQO+HmNlM4RrNbYxQaRfgmQZW0R3j7Nqba330G4RNQEBp9Xzd
R2JfJ1U7+m2d8pJUMxqCCSpPMGrD1Rx1eRJYBY0nv1EQoEJKs0C4NCdKV0r/vhigOW7zXLhkYnFy
XbXFkvixnWdv5dpv8KdobgNDzUDNd0Mscr7UPHeBiZj9ldPQZahNPKzcaBahkRhqaKgdtLJOLy+V
uOyunV4Aj9ExQb9ZlEndyGFMLsQ4TpmfTrLIN0thNldJyS8EvZ0ad6lu3yqdi4djX/XJvsnv9b5R
YZYsyVYFPbet6sj5YM+l1W1tYSVvW3dqi42TKpeqiHsoU1Z9m01O9tHG3vLKLI3iQV88dzrTeDlO
LV9jBxfBajYJhWFtGBy/+gLNZsQSpB70BZsrnVv1Kmc6dIOgtLpbRsPeuFbRfRZLop6ZkZ7Qy75/
NCgZOkvgJGkvHn90GS9uVI6ZHnQkR6Gl1NNHkEDOJcDMy84digPyJ83OAnvIwUuCwsMgTk/75Frx
GjNEGmD0x06tznQ6X5Olk8OwUtihloGrgfy8VnE/HAZtwlkQwp0WeGNqhInpDLus7lrMupzeX7Jx
2RrALgOtbluMQD3XpwVZvItFJAORdIZvG4O66/Hr2+ixoV4oqWMHSR7FV6NaTKVfVMYX0oOGWdNZ
Pb9XQu/p2lk5JQKoGSbdJwd57k1sBBJPC7BUzq7sCixCGGko/e6jXHtbRWR4QZa13pNalIoMsry9
zev696TMIt3PYSHXvjP2TuYXwI3477JUb81cazAgnfDvzYSeIjndNBdlKfSE3gQ3jB9VYxO2GorB
c7p0N0bFJCsy5zq0eI4fCsuZAxzqtHAUGnLkaa3Wl6Kd5686FAzM8aZlvOxa5TaLxtvFbpURb0Un
fdSlHfPic6+9xYJHfBw1DXH6NKun634puOjLfro0MjN6QIVsuimrlJ2rzr5JsPJFG2uXij0viq+M
nnsJ+czE61Wv0y1jv2Xf5kQqE2fTJ126ydsiyrSnMtX0CXn2ZBhwJFyMB9pnInBaazoUTLOuoHq+
a+xSPjtzAVlk7uxN9HpvDDPucWeO5Z/d6StilNnv6v9CmXm8C3t01XPKMg0T7jR61Jmx7wsmlCCC
iiHspNMF1tJlwcQ1etlkS7PV1ISpXrw02DP1YluU6vMssetNmCn5bYlzeQsn2a/rWZ6pTk9Isq8H
mSkY1zUMc4vh6knh3cXDbPSJyvUxoC3RNIZ7qSilb8Smtq1QXtiym4ydagst7BM7Dtqm+dgMORLq
7pjt9CX12G8m7GkFlekK1BKE4aHBDs/1qy7OthqO4O+aebE2neNhKIpP3kOdZErotb71MR9EdiNL
O9mVTl/uW6U5J2/8c6RaFQGAljK2Imem73j8MhQ6jW7ZjHxBLdfvRK25gRDL+EGfpHfVQoENNdFM
XFkbo/AHb0pD28bRoOot1Y97+6vKtXa2Ml9zpKOzzqLArHGRMiWHQHmSxdduGUG+xjRdq8zsznSq
IVTmtg80Zzjkrlbs07aCEu8+2So3pWZeTP3obX+dORw3QXjz9EWB6aG8hqTcCqw5fjBIJMipAckX
1PX4xUpNez94g7Yt9Xg5E5ZfFdJPvq6jQxYAVP8KoT75qAn4n1KohRZ08VTcDaXjveeLkX87Dnuo
j5RP6ULGjSyFVd91DH0/YdIRv2e2AZA1mmD+DZalXAKNTDFX8Qrtcy76PViAOMVk2hzwLptViRFd
sewyYWC5gkZvnu1KYua1bpMRtUYHsaOdvbrCTrp9rgpHFr6mYgToxN7khqaRnfMRPe5pvT7glckF
5wOdAxSLTnYeRdygplWjBijwI3kyzWVg6nZ1NcIDedfPphmOMR29VhTuYcniTPrdaN4iOeSUmy5u
+HUra69LplvIOWOR+7YBeB77NuPdz/GYdm81pb4EyCkeyxYyGg5Fg7D8uXTb58Zc3PfkDdZ2UECY
+VqRk2xbAyhILXI1NAFs0/caNElMrfaCLEnHWwOD+69jqyhfVa9MPwJJcp+KMXcvDUV3Po/SJKuu
abFf5Y1uC18RvX3p9Bbspy7JD9oiYVKXldObvu5+LPWheKonrUKZTLyjSkPBvE46sTO1jE/CEstK
Oj39tqX/UlvjXzYrjhocv2x+/C9sa7C3/nVX4/8Vn5+r9PnHfga//62doWtviOoYhGlEYRrY2h/t
DM178yppykyWFA6C6D/bGaZOp4OTCoJn9RYCr/tHO8Pw3mDkCtyW0EVHg4j6V9oZxzGIoAyzZ1Wp
WKVH4Bqc9vCbvqFYlVGMTUQy3OfVuoccNGNCnHumc1MTIKtHYZePg56y4oQ5kDwK41QKoLHKzGQG
nQSyFebT4sn0MxiQpPGLrhfXrmL2cosZddr6otTHzx02HbFfxEAC5my2jX1ZFdHip72V3VKTxEUY
J13vbby+zu7NnuJ+k0g7VYPI8MrLzpQlpiZVPR6GXq2qIPWsnAKWXsATKaWIfHOOSCMHW2/nII40
kfmOnpXvraQta19rM+Oe0lbceWM5sJYmS/0Yy8QhMCUxb6OYbvrURnV8QHdNqXzL6j0v6EyyXPLd
urZ8ta10L0B4WP/kGYrTBPPsJO87mI1agPK2V/hTVU5UzBa6asGiSMYbwAXRz3HzerhZg8ZTHake
8/Kmf4grp832mTGbQ8BkgEmdHJs+CtTBhFOh9E1zh7CLHocMfbXhJXPyxg4lceFTLDzrNomSxdjO
U2s9paPDjTvMbez5HrJ0dqAsVfNeHRH42ysd6n94UcbzvZNLPMOqmRIjcGul+QgGNWIgCnFvQ8e7
cHyrUjuYe+rSzBSI4/jJRNFP8/VEcz/o8zDhozPJ8jMmpOm4FeYMeKxvui4OYE64lKixp92PFInG
3pQWA3tn0fp7CmNb8aHQlYCq+9SlsHdM6oJxsvs+qMbWvWTX1qrvcp88AgZIavaLay1+XNXV4NuK
Y39KJnBcCPDr5rNSdooO9jAz4tDO56TdVu3c3M2jHD5n7UjAxNlD9r5I+3VAb3ZIuzJ0098xI2qX
IF8mdzs0zZLsZAwXPqB0nd/JegRHYZE+wJc07eF2iJJioT4u2yaIEmFtLMVzthWJ27QDtNO+kLyL
KjR1qBu5PjrFlUsfyQv01sWTK1MyDfLIrD4ifNKlG+QF2iWc66FT95radiQhxdA/maPFSEqfEwoM
g56vHla6Jp9xA19bLq5t8e2brEyDNh9LgHrUBa4foXpYHkrcEIuDbRZzErBNlM9uZjsJ4EyF3je7
jn5Oh5MgbzaJIBLm7kw9hqJpzRQgUZq3RmsRHIx2SuhiGpOJ2kNu6lMAyc690w2yBpoTnpkHTQM3
yq8tvc3DYTEa+DdK2uk+lXuOJruWd5Qmnj3+TguxBgTqFpxmlvFoGdia7+006ZyQzqtJ002Z6yTA
UMBTAqcspLbVvbF/7GRreD6hq6XhYLj5NTSA2vBzZXJvyqlSkjBZrObrYgz9EmiRhn6523hiDtE6
kc810j0pfykNvzBxx+LTOEs6mnpfgy6IUjxRQ3OJjZfRsEp5ndVMZbZTje/Jbkm01LrwlCV+TIqx
HkN9qtpqa6WN/AKug1OipfQEbuTc5U0gcE4ZfdC8KKoY3bK0vmkX9icSLeYsRtbqt9J25ve0kdXH
uhiqh9hL8i5Q22K4s7zC0sKlcfUG1xuDhOT1fvq/i/o3UttfXNTVV9GuBlLfRhmv84p/XNTaGxTa
USJdqTPOSuygZvg2d9DewHxd4WLInTMfhd3+x9xhvaiRzeBuh4KCW8Sq1/x97sCPcDwBckWhyf+/
Tgr+wtzh1Qbmnyk8E8S1uciep7AFk4eYzXG1gIGCQhDJMz+KhPo5HTLnzpwE4Ex7EcGi9iVt6UIc
Ium47wankPuob5R3UVNfNSCRdh7tWU/OAaH7kOEUfeuYRAZzmNL3U8uFkpJEhxTA7pbhSwUaffhS
qu2nJUY3AN/U+4gdugPqU6AE4iUBQ7P8UNhLv4JthT/EZvup1dJPzeR+rMcl21TCuJyn6J1qJ8a2
knOyi5r2Eiq9EjRT9a62tR5hkewl4hJsxFL6IjY3ajGWH5p5oEhvZudC14XcGbqcQ63UnDCjJehL
bZJfTEV9YCnl9ZBXwSjGNvTGqfMrc0ppgM76Ld2xdFtqMyBlDh6O1yl374hdS6QIDAFHecmQX9nO
GBCGi2svWzm2ccjs8aswl2iTjsCbc0itvZsMj1lRPxhx/TXKlQ/mEOk86dT6HbHnC2gQyWOUt+Y+
d8a9J/Rir+R0p+qyXi6Wwf3eXvtLp/ZRlPz7dBB4lFvvXsQ6bet++Uv/Mk3/X5h8c/p+darfDs8k
4O3XH4/16x/5loEbxht8uAFtY+WC8D0n8Y+Drb5ZvXvwPkLZcx0AkZt/Hyi66huCAG5jJq19mhbr
eft+sB3zDcgQho1r8Y7vABY8f+VgH6XEpP4I3zjQoMDWM75khcfnWkEnboFHqq3D//FWE+4qg6zo
GpffVHruldY0sbvtu1iZSVDUQl4pA6fhww8P7E+GSmsV8kND5NsyCFWvpBsQqqdtqIoGVeehExIy
y07yIK0W27iARrtKp6VjRH9g0Rs/c+riqW9sen1966VAxu3cQrGubqJbk2dvHqKYRxeYSdxd2HmL
lgQmqVg9M9ao4jPDzZPO0opkZQRGdCW4InxJlXT86LJswUbQFkbIKV181ajmXRo58kbYdEkHhAVD
Uu/koZOSsX6f2YdSdXM/a0ztMh7szm+zqHGAwkZnSQknYNRvS2NtKroCYI1/knfpVWAnmqIZoTVq
5aUz25PvzXEWTjzQbSeX+2xJjUPV6eBDFU3bp4vVbgqtb4oz08K1s/PPa+P7QmwE+KCj4Zx2CoqD
5tLMGl1MUhoU432TvtfL3MLrsxpl3K6k8sKPlmXB73I+52VwuqfW9wMrA863Bm34J+O4NkrpQmLM
FNKeWTBqGqbYpHjL1C2IEoY/bm3lhS8anATP7Obj9t7rt6a3AlAf+X/wlKdS8B0TBJXZtxFWcWyE
Jbbcja/Af9jTwKZBD1q/PagV2dma/T+MPSOzuZ9KCp7IO0eRPYHqrYuhq0sTGuQaMAT91AHGXtzW
WqApcbRMN9/pQ59C99IMbJGEKhx9E8tKZBdtps99sNhT8Vxri2YEdt3EpDJ/ZDv/zjEnaq3MRM4M
YyP+4aTbPJp2tUR558EVNOeE+79rtg5F3XXc50wMRruIPtKJ9IJ4rIub1Izmd7C9m8fBUrcFCv6N
rzP+/diak3I1Zam1ITNnQLfI6ExA+nnfvsZFuuKgLUAZnoRFmWZWnKqjR1s2gVk8IeQX4GxZX8k2
vtaZNt9Q75tv57mO92ee0U+bh5YwCI+VOQbXB8zIcVgRzFWHtunSrbuo6lbTawom0XsKksxKrX5M
y07/oCEM/XsO9X8/CTe5nMg8trnryDMtzNfm+NHxZQUYba57CMl61MGO19LTlVSnOZ62TZoWIMia
yeaoCsLalTSK5aEqvWq+0InQt8sMgengDU1HYwDJSG8jXW2574rGSC8rPEiHD1oUbwQydsq2a5es
DhbRt8PWQDPsSrGMeA6FXk5yR0bnFL7pFIUX5PPUnOsD/XwiQOdzx3A6YZXRlV4btz9MCTGptK0U
OemtaUm5h37f77WqKoIxGdPN0Ahj1ZaZhV/p2ZdpGJS9q03DOeLY+iHHj3bVKwafR/bO7nm9EX9Y
BCE5Tm0x9Vvdxp+J2rfB5m1QM+3ak867qizM3a831p+8TBitBl5o2EHRjnZP7isko6Zam70eu/B5
/KjCpt3mdJIedbWo3E0Dliaou3q6ahZRX3m1pV7M1pJc4LHn3Fei/NrpwD7BNTT+POvZ+1rYcegM
1mWizaIIkhJZQEst4sHHjFQAUFLQv7DpO3359fc4gUAR0FZmLtrBZFUEEiQoj1+foRgmXlPRsJUd
rb5Na6oytEXfPZlK3FwKbbD2kdcnfqrE9b5e4nnTlcJ5O3b1/WxiBOQlMcZDkW4/mFx7oZVa4BJy
w8VpGRepmgh65j54dRg+ftcrd4osjjONAPopxq9H91zBRWeE7dOmvxt6AXZJjP2tRcflnsaYvtc5
MIfe0ssHRxm/eNheXOmiy9Y5gJ2GCxCnKzdaSM1h5N3qwug3UjFKBWjEMn9YxGTiXFxNgA7kOydW
8gNujNcQEjPHHx2uWFUZhptJW86Z6vy8iddjBM+EPrCNDsNJfGAAi2pcpQ3bqFfnqy5X+nAwBnFL
JjcfIsP8jlukfPhz+NvPn+chAMLppSkNDc04uT+sHvRyRtN0q09T9WRI5StJBzSxph0/q3Eq/5oE
4LrVSEapyZnLr6pypwY7bT2U0sr7cZt2lvnOTaz8BYCmc2lZTUq7qbHOBNyfc0qodauUBO13FEig
ax3vbSeHWxir8bytW2EFveHEKvVp+XZMcwZJ8+DcKAn3TtMrQ4jSq0Yi3FdWjuipqt31jowf6fWp
gZSTfeZeOgaIvz4KDCLBx65q8gwNT07dKGtP6dJo2noFsljR7GnvY7TzaeDa/c0kXS8sgSO/SAnk
w2CEF/761P/Zx0PiIpPj9HP2T4IXLFvMVTsxbxc1n96pSq19Aky8U8zSlaHspLGZFPnV7az6guny
Ob+5V+XA4xPMHqAKg5NDyUX2cvxeXFeir+ta47YT5Cy+23vWY2vWDXIj84K81tI9ekPl3MnYOaSJ
Zx5a1RlujdlClRJgTIFZXB0pvp0Vkhl/Fb/7i0+H0T0KtLA/6c0g8LKmMz9cJnbRp2OpNgZQD3Pa
t2am3wqMFa4wv2yesP744o4l0EpO1bYqOvXtrz/953Jj1QtkmIx+B51Tjujxx6cdLRTD64xtlra6
8sBoULwboeONN1nHqUJSAIOvIJ7sWoaoFtVgQWLR7jUNgz1/yjr5l1N/FgSSZuWGgLmF63a8oDha
cBrNK5M4gcy6P0ggDZEq5PWk5ONHR5NXTEzMw68fw09blA/l9JLwo1DEZlinTz+8hHIxo4k5m7nN
486g0GPm+TvaZMtuLm1nZw5j+QXfXm0vQbHsZqHo5+iOr5IGR7sUjTIazjq0HJPU9VSneEpGGwgM
oA0ZGYi85XIBdpOnY1odcAtvLlqhZuUB740m2eT8ylWiDCiIGVIbOryem2rdvFF5jm396h9yui7Y
QgyHMeICOX3yOlJ71qWm986WQRJc4aVoBivwHOwHA6kO6KghWSSmYObBVLTu7NLYpUPXWcGQSvsw
VeqgBXLQ3XnvYbGabLw5avfGoKgOzmeJ9TbFsARz7BTE/q4b9RKfo0SZxjO17M/BGZQMmGsKWeSt
kdQ7OWVAJ4vRiXp3m4NqMe7KXKlHf6gUnRgNO0bZjPlIbaUzwKvDydXEvp/oB14KvRpemHzZuk83
hfzYpvQ8dMsgz9ne/rwFYQ5hrAJ3EPF3WkrHW9ARtizSkgcN+9LY5MW86verHxq98K71dC72bqPN
n61a7Gb7H9P3f/9yJrEhMQN4B9eXmnpd3A/7HxvhJMqZX2y90VAe8ioe7uwEjZZco2hAtag5Q8k8
QftxJfGBxGOuBBhTdM1PthWNhc7WEsPZJk7Vf64VY9oV1LobJTPVq8hQTBFGpjXuuUuxhY89Ncyn
XBz0ggDkKLK8EQt6/xZD3EujtOodU8JGCauCLsgKcHxKnNr0RxyZbjM0CIJfR4sTUYvX1XPFA7Bh
+s6Ff3qhJljBIsOVqtuKnX1jtJ73qKF2eiliLX5fTtS6xaQkJZS+WV55M7whLQb/VU+1Q9fIyIZt
Y+dwmM4sa93Ex2cVsjDDBkg43HOMDo/fYkurRNSLsWyjNi46HPOGbvYbParfpTYY7g8TbvDiMM4a
kzFTH2wRljAPr+RiOBcIPzMBVBQFXE6HbwRIYT2OtmOpzOMl5LwBscQ2HayrWh+T/8nC4c8QYFc2
DZya44WzEzDSZVYA5GxyEpSTyxGBgt727irHjj5WsmH+EGlFRdvQ6FcQjKaNn/oOIth6RRu9bymD
lgRpV2nA553Y2ffRJMix1TXT7rTeuk8cev/nFr7mDidPnCWDBwNOQc63gi1+PDdjLR1Q8dqyxX0J
ld3YYKJq5e6tVhjxfcXAYVvGrvIJVw/lPtaT7hFGbsYAcapuMsnBPrMB/mQ5a0kKuNeA7cajPF6O
NAaqDXL9re2M8zaOaMH2+pReCNtCCaOza9BJiXPhitG7EIqcbgptKa/5HwjazPEZ6NjPiReq0eQ2
jL9WWCyUg+PVzIXIsJSbyGxSsSuMaM4DtazHB8VMorX9oF8acd5upWzUq9hu+3dTPhWbniF6iGZs
F3RZu9wJ0ygCrxuKM+n6n0QgKh/or6v6HBJYp8ZZelXFTqs2y7aNkOy7FhOFmGeDvrhTpjYRQWGk
ifNBmRW5s3RlVLeobhvTp9QDyLEidBWxTSZHYJdkm/SQIwuxs40buVjYK/mSlBf4LRpiUzvNKqdn
MdffFkAuzUNKtXLuUf/Ji0fFZs0iaYoQAE4etVuPuZHlQACrygPrm6AY0cW2u52yWIn81urgToNP
OYxD/KjwTO6MNrP3hhd1u7zgQv/1PnzFQJ4cC0I6ahwwYRHSPG2v27w9JDjYh4ldLocMBM1NJXkb
G5RaF9+UhhbKGXXoytPNMMLEmE5Sp96hbFEBnB3UvQSfUvowWJwVz4okmUiMFpwtQALMP8oRaI/R
K4+ONeh+VybZp0ZvtgIc3udUTNnHonTs97/+Tn8S8yldofpxb62a/KdlBNLdON60trfVOWC3iZYb
13Ybt9iCFPkzSjMZCJ+mDnU1nRloRN5LGo+feRH1Zunm5AHlkHNU2D9dEoWVRYRbO2KnvYkMFpuO
rFK0jWkQXbV2V1+l7FefdjJSnoM27+yi6J88bqUb4sK8mUjefKXV7HDhq9wuanUui1kjzPGbpz3n
Iiq1ApJhFZ9EoAGs0wQVO9qK2bI/IB2ZbhgQiWty+SFMFKG8MzvnnAfFn+w3Wr3stW+eSaQUx5Em
R3i/L11qhqSJzR0NT30vgYnusq6cdlpSlpcAKsVT2mbZZd2p9u+jkT8n1rBkvl1ZYpcjz3uNOkNe
+bpRXVp6Z98oHp6b+aKZiV95XrcT5aCFCmDYwwKH5FEMevbIRXPVKUvr+Gc222uz4MfnaPJa14OM
NgcMeRo0J9+oaPX1SlTDDqiKh8jZYi8bybjgMfP0eUIAtG4XXzKJiDcE4TrHnUr3DlMpgd4gMqDq
EFFlswCsNcb6faWLON7oEBOWcOoGVYdOYCijr6rD1H4CqjOFA2OI3VLNqGMMmY5MT17Zj1aezE8R
AERGLlX+XkyqAFmdDEFTW1W1URpN1mGPiwQ1kwGwygeaP+e+nOemJ3czx7sc1A59ZwjAaYAu1PTJ
qtyuBiSWanQz8wgFJEBdYziIQYNThhR0gBevsoBunRQPBTZLkBCAPSoOkamON45eKG0wW0Z0z6PD
yBZeRf7S9qmRbZV86qlYhzgeLgeynGivD93YoukpISMOWH7nBzKE/J4GTvt7quuj5898uU05zkux
YSwwukGjFUuYiq65MZMhU4HmdsIAkaN0UwCSG13SxrEaDZyDUmyEMGblso9k8xRFMCKDVS6WKkkZ
QQQK8HdVACuAy76c4VxElQ3prLOaAZrrItstPuQ4wUQxzC1IGcath+mwegGo3U3DfCkSxO5iF0vM
pAF2u4P1Vms7I++KBx4e4bDN1wcV5bEacBpzsFjCdr6iXlVm50Tjf2q8syEJ52gik65Tqp4qw9aN
3VYJIT0stVS7yFQIqYrTcl60Jr02gG8L8HoFvq5c4hemMPIDdaN2pkz/qYzjA2D4rhMWXMhIdk/y
LdVsl86lVAznrJaHAizmRZVZKiT49Cbux+pgxPZbt1NSuqhxe1kCWdzPkBd2DEO8MJYzcK4+7V5+
fVxPW5vfVrWyAuC0aUgTHB/WGomADG+MKGzncnwp8qkOpt5p74Y+Lp6suBDbX3/eT7kLEY5KjQsW
ADlY31MRyDofkspuB2yDMH2/QpUov2ixivzoDoMOHqfhbMRmdbP0ZUytWgKiV5NhLbMwBPPtXLMY
V2TJ8t6e2/IBnlr21irrbgxqx75WcYQJpyZf4LQOI8MctdPUc/GNVs7JRQGLAjkynVxj5a5wZx4/
M8+crFrviyisNaieoTCd1j00RWOjp9BKgJU29J6LqCCg7dTCWN427D8EX/tF9bajpY3XU4wa5S4f
p0VstIGiNrCLVHxMu2x0fM0pDzKpcgOaRqc+x3lO3j1UaV77jdtWYpOqtXzfVualgo5suYucEfIr
+NIWsC8KCtN9UrpQhoXeA5hfaqd6SuxlJPDJrq52NO2QZY1rNc323RjLLhTZFBXh0EOIPMRuUck7
D3k8+LKgSy/W+trb6GqrWWGF/w1MkWUoP9f4S9TbDOvLJQR9lXx2+qYq9hNievnG9loSx8Js+863
U20xL7Il0lFnAbp6teS0xDZ5zPuiWdd+JUAU8pHmS/s5aSubN4m5A+VUUmrlRbVUFQqPA+O8jYup
wA3UUIR5XTUFjJENy/iMvVypb80py0pCmq2Nu95eB0vI71XxwTCdeAqwjQcLUIAc7YK88Yrer2Hh
pz7P36r9oUjdca/VaVFdoAhoztdZi3zPphqXejeqY3St64T2Wa2X9VnrD5HwSIgAiuKFNUSF+YUA
5N5ZFoDsQGJJvTFAY3rMGTN9W2KF8P8pO48luY1tXT8RIuATmMKUa9/0nCBIkULCJFwCSABPf7/a
o7upE0dxZgpJZFdVozLX+u0FPGz84HtzZ12K/mCX8OqAXt0AgPbFWIp4JS9oNE2AqPTqTDa2+y2q
rPhV16WgFNPpGzvnKsK7VKDs+thZZjL50Qbtq9XP68TQvq5PNMnNU1p5vMfehJ2+tFsdIJyj22TK
i8UKt1xbduee+K9xnAQSQDjBNHa0H8SkqmfmfCFvW1SieHOmsvtQUSGv8mNr9fgRld6iXyk66Nbz
6HMx5XsvrV9Nze56LelyHHPCYfwwD4tu/GSVc7ye4hGfbYqkfUJJas3tlsjVBx7DXz899MOAb7bd
sXyzzzcSYUSv48pOqjA246u3Vvh2vGrvPsUk2rePW8SHkImisac0sOvlrFj0KTVEXDCfh5qSq8d1
Jd8uDZqGkPEOHLo41VYV1af+GNr3jmuWzvqu2rNAIaB71c4ccvNHi9Wm9ua4XcbT2GQuXsbyqfN9
t86LY6veSU2oiIxdomJ7dDWlCx+sYyBEoOW7aa7VhAmCnNN7lfXWBdGa+NEioMW2RtWP9KQVc84X
XPGuPZpfKGhoWnl2QprmDUC++t0EAyZaG8e9f1PDGkKi8P+PF3rZ4w1hrbV4qVuNBIm7IJxU20VD
s6QGIPZ44dHDgKyMv1eJL9vpVFoICE8hqSqPjqYd5aKsYuRQZ2thyTPxd+P6OkyVU2yZrMT0yC9S
w683y3ZdGot4zyKq4g9TB338yoGy7lmH9LDEVn6nYAzs58fWuBO3V0SwXlkuoklXh3vzaXCCRuGk
ZJQ9Of5UHNmxS69J99I3flKMemjT1m2dgBbSPf6g9OI7t07twYdZV+ZXMC09x1u/qjhFi+rpk2ta
JS+q8GHXLNBHnYzTMX3z3QH7+LC23ZiveiAqyHLaXiVcp9bEUBk75mq79bLkxkzV58Ys0W8jbO+z
35CMngZWMKPDvrfaPYxtpxDBKxMFebl3HSPzsuou9SsvXhLUx/VPRKdmzgkf0p9DaN7pjGjDHOB5
Fmlsa4kX4kx3kJK505Zz8yp5YsiC9bthfiNr0AfHmDsmxs1tSMeoBV2zY9y0f9VOZKl8jvugRuIQ
HP6bPQ/zzfjk9nFsHo6BZZt0+CT9Wn63cAuSDbFUnBPYvplWINSnOR/Jp6W+shQ6KVvMIQkItomz
cp3tGd97NL9RITJ/OvSEz1ivzYyFfqz1kNN567ufYk/7f/PpBt2DYsFyc82Q9NnafWtM0Tgdj8Zo
/ZvscO2l8lijNvfEPNtXyzpahuBKTuF7GcRWkdHGbtzztvHVP29MxCt1OVv5aZlopMAfT1fjNSyL
7WrVdbtcm2XsP2hwACfxwlntTxvhYQsPZRA2p9ZyzJqU8aGabBQzQ1pkaxex7M49E4Clzem0SmIG
wJBmkSgs8DKjNDbImsYay0s1265MinKJ7MzvaKDMpC79G5k9qrtZTKdpEKuJz747hvm8u4pwAGLo
3I+N6HX1obAqrvKlNfF06+VyzJeO2ZSJbV4+DnE7PEA7l297w3c038PaeSXfN/y6zqLfzo1t78vT
3uvtg/C0lLlWrne8zM2B08Q58NgkjfY5YqWPGD7lvWw1PB6ulGxuJsnsV9MJmx6jjSKjdubiJkOh
SMEylftFLktBtsIRV94Dz4Eu8j5o53ezioJ+VyFQNaO+aycOffJUcmfzhuhtcOatP21Y7X7LGr8I
DbIjECXO0EFjcvaPCguew98SzP1wJQwUQQgmu/jTUrTLnEX3MyyZ6OXyMlJnW7wM++RJbNQVEFy8
gIDvBkEdyuKRdIK6iegEmPlX3qVd/RWTzVQ7t8mlkCDvjGw/74PX1g8G9Hu/TpFod0p4lVGZgZe+
VUQieGnU+l1wLcID7Ye1tFMaEzqD+ZIP97lBWki7rfJcRiAGrYdd9CxsaMIXSZjCEdjppELngUhM
csqWkryNx4EE2Zs82mk5DVW0A5NtwMw30s+5DjvhDcwGFbAXToXwHdHRvKZhgPf4o2pJQXlWkGby
YSmX8CfKtXiA8HZnmeBS6WoQiXJSaeeO8w8534NfgsXjp7HrH9+EpcRAMk48rWnUU6+X+YfRGHu8
o92TdRv3d6xdx5y3ZEP8WjZh/xBO+1byneF1jQt1hpwxwEwL/Z/ncOibJbF723sr9sNdiM+wSgR9
EFDOk1XbAcWgZWM9uZ0Fai7ibbX4GbGtLs3aqPVEPoE1JhXWpUyNpPUktN9Et1kslnWpu5bPxnZU
+akCg01AOZvlYnwtyydddggOXLAtwiWGPq6SGnOZuILMbNe+L935/dg6IkjEMfq/RSc358TkZ9lv
pHGKnpgVSnBPypPzmx+TgZIToc3zymDBjNQdkqFY66KO2dePsk/lOMc3blcqwRGp0li7oYNdL53d
ifXE2RHqHJdIuKc0XVduKlaAuUthdpLU6X3x38bRI/eU129d5gCTWDpynON8MwaQvR1IsCuCIfKv
oiucklcxWdCB0Wxdlik65h/An/ZTH2rLSnYoyzYhc1P3r6UKl+Jsk14Eqel4DUk4gaPWxBsqEoaY
guJT1VvbcY7aagaG0FoGZ1LlQpVbkKL1lTcYFu/9Urv4bYfieBrNbuSLH63BhKjPsexzs7vO30BP
nrltQ2tbqW8PVr62vnJzMW/Qk1R9dJ/9yp7FpaucUD0ca+X9aNg9llRbKAgyYmCO6ZlwEubLfvDL
8eLrZoqyYnQE9iagAJH3cZmqktacXXlVIkPZ/igdJT61cdSZzA2X0E5cvx3d17jTnOywaRrrr7WJ
bw0exuh1GKh3Pg1Fw2kUDbgnL9W4hOVXfHF2eQlMJ1/mRbnjA+c4aIyQ7vZsIhU3N8/4eKqwWlbH
PVLU1KfmKJ0gictjMY+1zxf10TsAO17M4FfttVIE1OUufMOrHEfmDDlMkZtAbfaw2lUkzaOMF18+
jJU0NWJo1E3nXi8hY4aurGzsd07WyvPUO488epYKQSyKK7+l211Uo9+fnH5vHxyXdTNbgz0UuS8G
8+gSOaEybmLHeSqNvRZgMF70Y5Z9H+TFbve/yLUqe0ZHNVyLzhnLrK0B0i+23QTvoze6/YUya8vL
WVsK5yI7qboEkqU8kr7dvBIjpeGVbCIkgHRX9fHTrhqLbaSS5Q21aTyn20C0pmWNXNyEVkQzbkcP
e97hdZaVV8jl83tIG1PPXI6/S3+F/lrc9mjzQBFEe9euu3+P7YzLRCrun2wzQ4Raau7vaQmWGn9v
E8PctacJrj8HshNs/eO2lonp+2rISZwt1Sm2VrLEO38nGyISIkh8PWo/XZtCW++qm4/l1hx3cWyg
/Olju1XwHqFVeC97jU0F5B6BXzpG8VBnAXWEbcJ0Ord5OAknyMrNj9fEjqpaJ43jV0Faa28+zz39
WPlMu8dH4zjl3zRcVs3DuIyNhnz0vNvcChXmtk9e082qY2NOo2gDP/MjdCAhJ5ib4bHv0K3N1vJa
kr4UnWYa6H/QrtJU56Hy7fqBM3h+MywWOEVrFfwaO+NYZWYfnv0hXn31UM1UUIJ6dynTitNDRxJK
9SMODvu52pjDE9VO26nsaxN9xM7Ln42OAfZCU1zt5uD7xNqF2667XGunmM6VNWDbXSL/+LiWy7Be
4ZeKRzWEU5jWrjP5mUQMq0+OM7LdTiVdV3lYL2JNqvgQFAvRy2FnRdTJH4sYxoBG3WmKs83lz3iN
y5tWIqJqoCDt8Be23OozsS7kE1BStH0AxZPv09jbf9VW2DS5ZF7qEhOQF3tlsJ/lczmMHWEfwdr+
0o7UF38XRJ7tOEplInbZ75kvDIFYBZOGnd0NSkillcRnHDij454xPix90jDOiUd5dG70SEorL6ff
9RqnlRuDIEwChiQNXVPeNSoMrfjxw3hIuRZqwrKgIgmuBsR791F2UXu3HhHnRTUWo5XE2i3UKzNR
89j5kbU8SmGFl5ipzn3y9kUszNIqrl4t485u1q/WuiVu5Zr3kSSEPfH8Uu9nYnJ78QnOp8M4hSYR
e0ZpxXPuldvovQzNHpy3esFQaVtFXF34ysTfPNSgeYGonMuA4eW4xm4TgKe7FLilYyGn8pMsR8YC
l2JFBk4lbjLeyeGiCKL004lAxyJn2Hb6my+nSmR0CcccU9B6l0hsRwRIDCbktfbqP+v+6Pu0rtAn
pX3tHebk61g+kLBm/zAY3CxyxERPAkpsm9tOdLqfAkFUj3eQqkwcUzl7jnWyDd/jHby/dULCO+i8
5/QPxKDnh8AuVuycgxe+MGtNVu5LxzwUIjym3CdPuz3Jrr1jwGgpQ8EpshqREuEd2QmiP+zpO0nj
CzFqANE6UfU+NlfcrXH7EAyxDWgedwvwc1UUb5MurOhUSBNcJyNwflIau36XB2jDaYT+37MFXmB8
oWCn7T/G42LFz14r4ioFuBYg76iwuS0j842ucy4tZi2mhw4GOOtwlrLlYNGbk2UQRfcaWYzP16nu
Cvcqdp/2NGvvuFpGR8vxQnYsR6fVjn3HFML2fI2aJZgkdQva/ryx2O75bJiA8tUZhuM01I1jEj00
xY+6jjgHN8VyBQGB/D6zoqL+wF0ThheIaHe58FTZCx4WMLQHK6g8+4UPWfyUpJ4VaVgU9U52zbDV
L86G7SNTx+H8pRwg+pTovGPFYVhUMu+CbusudVsFZ9H0Xn09NpI2qKaY2xtjX7EDa4g9Tp0tsl5F
tdF7jwsSd/HSlugIYsnDmg4O/bWGsHeZLZQbelkl/OnLEcpqv1OOwZRsGk/y5z4Y2GQX5LXyNKGU
44oKtmV+nglJ4kcEjF/G7a2KGtzVOIyNMqI1ZmI3fulau/m89U39w1txCibuSI/Fxa1DXO2tsMPx
uurKLROpjfwKUTWnsxeu/Pg42j8eXVvCMrCCbzfWngU6r1+KvNt60m+BreStiofVysjr8py0G8eh
SETpSELZ7Lp+wq9TPNRiEsOjrSa2+GJcB/8WcG98m6FPq2SQxv8ZA/+VOelU3fDke0AkJyKcyj2V
Nvt+Yh/NAXQHVrk9xPHmH29DQ6jjSXSYVVINPP/VKFFPDzyYhvPYClfxzdOT+ursEnqy4yvqv1RW
fQRpMe+LuTpl3z810lLR52l2a2QfoZxubdcMDsPhOKs0XjXAIKEy5KBsKEXbs14HDDCb7tvfqwgF
Bik/qv9my++78zA0R/EcbDuEbNcb7+fabfaEuN2JnmXMX5vw0tzo7FQTr4cE1qZI3Daw3tAB+tMZ
HKnKoasLhretNfaTc9jRnvFLYR73hOW9dSA/DlNyGf9GEbe4eWlUbV/qoYYpXDHRvsoh2DWgBZ8k
a6JZmHuJUmGN6taHSR0u4JeQZOkte1zMp9jZR5NYvKOdEMKmYv0e0YoR4Gt0n7SVUL+R3RzXiJjp
nyCFiFraIsKIZh9OZrF37UlNFPLX/Wgal+1pr4rXQw7ut3raQpmFqBqpLls0QT1LoYiHRxHrHMxc
ltY3adPPkQ2h/hvg24i32Ku26RRExprePS6nMJ8Qi3Sn6SA9mjOy8Mhh1LDyNzqu3fY+8pKPF1uR
kk9eZ+jbMu1UWplFTBH3V++ba1Bwf2WijwZU5vPBFLexun/QO+jGjcDqTd0GOdpPs9dXH4w3sJjp
aK9Ze/qYltjDcs8TaQcNQX0Rk+YetBZI4rBuReaXDdsk2418LQeh3GTQEYZ5QA3xRK8iKUGQ1aE+
kS7YmechnsT0bIs9CJJ22VdWG4fQgR+L1UhoyshM516iF28H2/quQr9JkF2a8syk2JFs0AzDEwrV
Pb7SNl3XTAzWHpzitSbWQrct+Q1OMK/+HcGgwhOo7wjOI6Jr8WJ3DV6c+eh3StbEtodfQDQHlY9e
rwBeKjWOF94xkRA7QkadF7it1huxQYH1oS48+7jNrrNUl6ptwvgq6pWu+TKyyYaMKh1Zj5Vep+YU
GAImkoIT7XhYO2bUY+8OHim3jB49JgkyDUoUhVijercAv4hJTnyh/sa+MlzOAKyHO72QLtc6F6Nc
gZbdiRnIY9BQ/X0keSN+NtRRtreN2ISvPrHmPxEGuySddrO0z2E7Oh8Lbyrf1gJrBoEEtmZ/wHu+
P+D3pNNOl16QThMXezLaA3qufeylnTqqW/bHgJHvy4HvW2Sm9Ajt1EEfQTiHB2+Ts81vMh8o7Rv9
NdEX0W13tTymahY7tsMdEFPveQNX8bNvlPxp90v5vVhrvV8iiwBv0uVU9QvUb7n6ZnHEaeJO4PmM
R/J2ZVwvH3AOlU7C1BcS8sCvBxRYugTMQhBNd3DUJrhyDKarWzviy9jYx6+mmubpqoegJ8qkUXZ9
4ks9hGeaYKI6c9bZ28igbIx46OM7IApWbOSTs7lrT9BEIaNzt072b3BXv/gqxroPv0Pn7sUjq6RP
amXtLM6p6Zoueh+QKXlsfWJbf4fuHq+EMpaxlznGxzZb8zh6r8d4qCltvAponIlO+yeCOton3axQ
gjDGzY8+liiQgl12Wbv54txiWL+jtS1oh2316pHvMu4qmNWuP29FtH1D9rK4+B43ZtHqGMePYl8G
ALBgAnOYhhgfQ13smlBGfnHtsxSh6U8HFPb3dcOA8YqhqJLEha0NEZOuu2Qhl1I++V1lnUZgORMk
Hk1S4SWQq/o1uBqRsEVz/fxr7+cFPZBRmPGPqVwJ54lsAIC9U7pJwAua+EmCcL0VXRMOUGrIQ9IY
1uQLDVjV/lgYvHeXjWEs4w7jyjDryuVGyFb0WRPtMeS2V7eXuCb+/VYtM2oAj5heDyTYX9ysqSe7
/XsjPbZJDWrO4UThTXg81FV8Dx4ETvcLtE2TuVQ93Fomo97/Zbhmd+b0ZW1OnDJQOkdbBEc6WItu
swqNo/2hO3jAiDCwIB72OB4uVeWL8LEjmcSHeQXmT0Xb9HFKToE9ZHM464+66/hik7YI+lrJgcT3
fq7dOKurwq3TRRITmWxTw1NeRJ5azlbF55BQXmzw0CKuFrmtRu9mqZKQgcoOOyvhYJ+ygD3TO9fK
Rq1qo7UUGe2aE/cy7tf6q5kO6bKall7xCdauf0FjMgeJXKa5eVjWwbNThfq7OrdzE79gMguL5ChJ
bU7NXE4LISdcUTUe478ijE+ETh4bgQfOaH0xIwdcMqijMRlneVGwnrkcfiDSNm4+dCDvpYSpTsAO
vKvVmoBSuFIRALpor3yuZjXVp3XXszn7ECmEWRQOsXs6wpnHdzACzfNC8vOvxbrRcNz6O8CoDhvU
MWapFgTD/h6GGVijVUMuIaDP6ErpF2oFJrC81dlGlU5BReuuP6n+DW+ko06edazix+aE+uPI6fh1
cpqlyvEbEgLtVLP3JN2g12kbbcfnXY6Rc0NFLBuIiNUjdYd2DSv3BiE1dY2DVNk8kBh4IQq7/wtY
gs9qkPP9WzU3q8patxrMWak2OmsJn5fa7dTG5xn1M2sXyfMiKXWxfdZK9H8VOjCwsFCdIvUKUVwM
quQp7VgGSxhv4p8yz0T+wzoOB/ytBb6WlPi4GfiEluGZA2HxH5hqceXpNQh/szGNWzpHex+wmbQm
umHXQnhS9DUsnVinexRoTQrUvjlLncNFRXcY1XVe2oFBNUXzyVlahRJpwn1RerJRfNv5YJxSMsoO
+0m2xSqTjf/lTSlnbVPRt428mr6Vj7aoVvkYVPH0e2t8NSbr2lrtjQmvBd7AvE/mMEvrqVMyqi9q
Be8BiYN8zeRhTPcihY26qed9hmeB8NU/RS3MIcxDNT1COoIrdnvh/l2XjcfrEfQgfmgnr6hORTgj
evB8dVycaoGDTywPvDudrL2ws5Dd1iOuNwKxccLWY/cCJ8rHZeMTV5Qo3vQ22GWux9D+XnUrSV7g
lNv6L4au/0EAgsf5XuHCBEOgy5+Bs2Vjs9s5S5z3BeCTBnvJ5jVYbrZVrbgN+/JXaRcb/LZDAhEA
iXPa+pCtfDm8207lUiLN4d5Img8vTT+1KX2z8tPAd5ZBvyy/OXYb5L7uySJXRas//e/ylT9l6txH
WPJ44YRjIGQJ/5B+tORpU9S9baces2jSum51lULEkEGrd211C/XSiQ2cFcrvX4Qn/+np/S9dnSCQ
B3u/78Ap889//GyorSPym/44rYGrX5YAYVsx+46bdG1sU0XDxbWhKYczr8+6iEyRTWG4h2ScGs87
YYkg8KFyVagv09DZAfr4CCqAbRxhndGNz7HDMF49cN+Vb9oo87EWrjmenaomGIa51jQM+wOyZwrG
lgL+I1QlA2FbgpySAjmd5FpEUeJCFkHIQOoE+VRsanguSd/6QtbO3dE9HtV1s1ZE5fs4m0905oCi
d8f8y0MElQIAd1+Qzi6vECNTbkf1ViKGWQMUK3oWRGwiSJ0Htjk+an5JYfXGFHOMP2RdhFFmz3B3
Cd6H+sexkdazJwzlVvcVkBofufYDQuZk0De/FP1kb6Wze/brshaIZSB96/VdlpTjnR0fsRYndNF/
J48Yf7LujfUdvQuadHrc/AXo2zc9oGxrAYB7TUF+KVFp3+qQBIx/0+n7f6qN7r92wrnce5zE3QT5
32ojr2ns0GKjOTXbbicmLlHC7AKKJmye/cmzYE7n6uvmRBUzZxyDa1IvCxJPOhzZRC9W2LPczfu/
dRf+Q8GLm52MUahzHEn/cZP/9+uSgCsuGON2QrsyPHOb2Z9jWc9nnyyXDz2M/3nkcUiAIqaSjvTC
+xyEpkg9tL6p68q1SVyjvH9R2f2p4eVF8d3gQyJ61yZ88i7d+v/MQLM7jIuNp/9ktUN5m+J+ua8U
Y32VnIqJYTu9Bgh1/s28cP/q/fdXM8D5RwY4Halci38akkMxYy/0Yb/0sMxpNWmm08afnpHgo0LB
Hg3lxpr9wRrb6jb66xf+mu6F5oLjUpIZeZosJ34NGlvnBxF2+7+cHP/TqyMNhMOWalV+YX88QQ4a
6gba1DlxxL6Y5h7aWjVqfBrcdln/RT//D1Mm4x6Jk/caOXLAiDr4Q0Ut4aalt5Sc2iR3/Vz06JeY
dXedz8TS/iLDT6Vj1bt55ZPg3/U20Hk7CEjt4sj/97P6n2+b+g9uGXgB36by7Q9nzlwTVujbcjsV
lZnfG3Z8cKmKsMpoPOpf//vP+ue9ELnoJx0bdSde5T/PZlDMBVGGJOhdDGzwAlVp0q0eJCIdFREn
TyO/LhHQwMI08C8/+x8SToT98f0TR0+J0f/PKga9RQU0Fc/8Uvny3SiYgshdlZdEutW5Ewjr3xph
/5GFcE/nAPp2cWphlqDi8r+/Zs4ij8gdnAL6evf1WQwWYWrO1N0ZTgy72R6j0U9LPKvnFYPwemMf
sq9d5DOHoGAZ19wZutD97FgH8GXD9c9DAkPg5QWzYVa0LVtg5c+TviE2a61/85z8+ZGR/Eq2o6A1
B2U4z8gfqte52XhoRslOjyD6J/vN0SUd3saPHPfdw1gG5tsYjWgx1c4RpoTsAGBjUI7pbp/lug2S
xVtBicfSfloWy/u+ibL+P5XfhngpcdNyh92Ll5mX/vR9crVvSkGDn5e+F86JJo9l/2T3FjGO9rw5
+oZFbvk/dmL956fyRBKRi9qb/tI/vZyInOzJJw/oPPTLeAURGpjE/OCdmazIDwj1Jy8s1su0Q6ok
ptsh5gyp2RfI6n8zBXI6/XGuEoCAL4CQBwZGDnXxx2HSE+CtdDiXZ1REYryLcZz+pejH5m/lWcOe
ewjUkdXUKHXeKLExn+MlqqLbAjJTvhDE6rTnZikD+3sZLWwxW4Dk4w3gQz7HCokTT2i5+g8NyhDn
G4VB7fZxlNXY5iPDx5YPg57sPIhAmLPA2AxRegdteCp60E5MBW1k0rgniOn5sItyTZe4qOpcbKZs
z1TJWG7JHyN89/NSldt+0SSRHp+EgxQ3MaPvwaoQKuFc4ibuzr6FvSi7k1NfY7Kyf899wW5aOoIw
sRI4hNuSPEErJytLfXdV6ZyRKBfhrXV2FJEYZigNGhs8JJidSZVgovL0C3LaKYC85MI6w0coiYVu
X0LYgHLR+eJZa/FJQ5meQ1DPNg121f+1efbanVCCTCT0ymH8GE8u5oBxtJa/h16JZDhi0/7Fd5M9
WsXeor4CkrtjOsvK+bhvVV2k3DHe9GVoAkKCGUrV1V+C9d3rqV3CZlb0xdUTxfaLMgVIADBjP0i9
Zlk+Rl4Xm6uBu/EyOEL99X4kEHmK2o8ml/qe9tr7MmqTMGq9v53WpR2lr+b9d4ei7YPXNpP41TQR
0mBLjmE3JktRNDUuW1OWCQm9NRAwD8vjDtrTpJ0mWjcRET6/HNFDOyKDKZaTL1QHuzVtgDZA78yG
CDAW/NVRZU9Z3ajG4LzoCXill8v2OKz4xPESRHV5DlkDDkKOl+5btAHAJUKtLihBOBTfOYaO/n4X
Sqs+95sIcrdGAHEpt3p3P2NkxP3pHvN6I/G8uorVOqIcdVWEpxWypAe5qIfo0pI4ozhDI/17q1dY
H+WUTOcjjnorQYYE6ot8aDYPI0J8edpKko8Si62iv7Dtie5BLkP5YMivG2+AmwgLo0pIygg9Wf2c
664esH0acrgcp1IqbSanBzteD3Gk8J/8GmQXkHa7r3vnZpBH5atbIURmWw6otLE8U+vcUgFlSV6o
1Qcb2WmQON1WPURr4yPlHsPgN6VGIKy4BKKBIMtif1H88TrrUW9GL4CT6BDKw3rdejH9YKcK4/u+
DwdWK/3Tb47APXE3MUCKw6PYy/e3Nt19NQjoObkSO7M6BAx35PglRhZEQ9eTV91Cp3Ga/N63bV0s
1X2Mw3q/dpC4v2D0x2vYRMRlomdv/NPgkVlx7Tx+g4RItCjf8CxEQ2axHRxp7fd7lMDTeI+VS9r+
ZVo7RJlzoAeEEngVmWjwud9Wa5SfAbmW6amch+2d7Gs6wlY1OI8I6ygu3mcxdo/AQWT2iUOI4t24
h4wf6lXXAQV84OUYCg73W+fY4BS6wsyVAFPwcXeIx/D3OKW9ZROzwUbE87ZBHZAWNsE4Fs2rRbH8
ftk3AAPkRLU7I7Vhf8ROgWY8aYNi5tMIjgqdR1xyCsV3MYUofP3Y0aZkcpIHKw98z+reUFCPX32g
B5HQaBa8V+tGga4Xlf3DcXcyJ7ZLEHAmGpj7ZNwa88VAxvY3wq79rEOW/VVRhdYRBG51R9YNdbld
1zpqv4IU2FvKTuuXhKuqTpFiENbk6sQy51vBomUGl3wPp6u+EQveryQxjNU3DGXYGYq4NOMZ2cvw
uaxRZxGcJUiy7uByOp6Klmebvz76ZKqK/oIyLOov/UTUC5lTwdbmB7qL01FvasyFakbcTrRsF6dO
1tWB5s2t97fZV1OcF23ov3ZDCYTd+bJ/10UYuNlkd3dy/kC3mt5B9DlRBINUoKKu/9fQNPjfVnWI
4er48/HVhFJ/DTzNk1qRqBR+aRFHQ/YjGKkzgFEcYu5s8SVfDfRpv1P3lPaN5572AoAJ3jcOcot/
QbvMIJBFSjsY/wplALG59RS1ZQiYxZtpNo6fTs7Fd6VgStOFmBiOnyhGbjYb6siWvT4+HaQrqWTz
J/cDiTJdnYYrzuwraU13bXGMdyQ9gqnPNgmHAyjgWi5udJ+wd+naon0A5N8+1xtcFef4tsn3oNTN
r8kczltr96P8f9Sdx5LjSJqt32X2aIMWi5kFQE0GQ2TI3MAilTu0QzqAp78fy/pe68q+VmW9nG1X
VzFIAI5fnPOdg09wHfKy0YDPK8jg894shtYKcjmklhNeeAOPmy94HbHWeLOKGuUQ0O6y2bJo8jfm
whxdlNas3jol7WnThTUKYY4pdn0uXDhYC0vkrg9tbYqdESEbSdbVzLLDMkDHjBHVWubOUE5Fxc9s
1d6XE5YrcttCfyfdQfq7vLHCNiELovmJ+6hHjlAqfmfZspFG7FD6IcKwYIud5LR0eOFxuo24dFY7
m2+Twab9HrICMxmk2Y5O/GX2gsPkO6n7rPrQmVG9jpP1MNtgdl9Sn1svwYfJSw2cDhODaEoJHPBY
f2/yPBVPdo6xAjfuNO87qoeegxzbTBwhKeIXGRgoBWpcxUPJwuUa9cgvNvy041dnKYy0JMLHmIJd
xinBv6OtCA6ZMMptF8z49MzZNnvepm2XHqfMKLOzrFzrxdILdHSGoXhxGIIO3wtUMjU6+DY1H0Oz
crfBSLbkBimI7BDgWDnZsap9G7yscLeyRkq0swKJ8n4JgRGhMixuavuoYjNRCvFUcCp/R4GbE2xj
Oa6/1z16ekSUdbYjXnR8DaSZfvesNZoPZBrMW1lU6rOgHF+RxFfNz0CESKxIymGYrQTqF+TjTTVu
WnyeNYdTwYCBoOvAZNfOuwtNvDesyYTJjrQR3c7nIHR91nDWOumDAXw8TwZajD6xgCpd7bIW7gvI
1JSlmTG3wW4YG//LUOSV2PluzjlW+tDdN70ZlS/BumjSk/JovUxNASOxIongWNqBS6Q3CM19N9QC
bSGBbxeVwvNLzBDx+S5dXfxrcxZiuwpnGwGqkQ85eFRFhvsjxioF+K3v3HIzZbNLrnZRLfbe8KM8
Z63ISmbuRBvGS6Zsd5/PRUDqIt/vZK5m8MVahpD7IBLqi1XlNuECyM5eJrXA4xfkKCaVfWu7SU8i
HVAsij1klQ8zqh/mEXW8Ru3c7rhTeIKEU85nhILLdGFI3n4CGdLjxprNybs32ObpJCRf77oiZ+Lo
WS1FRl1tZfJSD/XYxX65pl+9SXg/W44TL5507jXnepnsB4xJjM0xog6FfyaRs543uWrn/BRm4BY3
RcVhfYFRoNQNM5kTAGbOmbu1teWmVx76NUS1NM1AvDm07gyWn3eWWmrvPCqK+Ue3EWDvLQlQ8URU
je43t4aFJb4MpypxTHQ9OzvvvAtV8rpsosJ0UUHkTfhuiFmStDSzgI5rIB3hQYpC4sYkkMyg3ADM
sl0MNJbEGjIEj64ypY/YEKS7hsmsi3a9Lzx/bm5JkyMZxqM/rAcK9LQfN5KMmisYXNva5DZr5S1q
NWVsprmkUBQmxoF3xQLf2xFB2Fq8tgzD2fS2O9yB9TWqU8WU6HM1R5vZGlEl31Ofa53gdBiHS2Mh
Ujy3ZPv59+Bn/OlX76WgwwvE1NOxzvGSGHnmkvEMN4NTH33RPBKxULA2oLSJPizp1odZZmYY819x
8Zv0AEgesl6GDHYnuza38OD5f+eGgdPI9fJBXDJXRPlT6Wtp7nxOr+mow1LI5wBj3M2apsiYyIrc
rO6zlW3+XQWxs9yh0Rf63ZqEWhvmtiERCimj/ktQynTasxppxFMJohiRdjs51sgo3e+Xne9XaY7A
ay5DFl7SwgKHEM6i6m/RCCCnNvQDjMyOwUGZN484GBETBzDHdOJoNgIXARY9fXOl2zyiPcN3vEr2
rpSXWfVuLiKL/i7F3Pt91ESaNzxm5l43ChI0i9s//5exozDsrDHRT+5Tsp3cuMHsdm763r7ziFcL
LsqnPjqvLCOLK5Oa1NoDlMmDIxmZPUisABleHPEqdjaAeaKJUMgQFR6WqM46T8pCdrCUPf+L2fWM
F42i964IBMt15zth3x61zZgNlLw05cHuVXqJMpwIsb/2lAdqtjPinFDrByeSKxZ5ykkkSy/eikJk
02u0CfHqajB/GUtfG6GcY4iYzSjXTGo9ORe85NQuEFGXD7HmZn7fdDWKpLlf1rOassg/cxu5ztUe
8OVkXm76F8FMhJp80HWxQa3BCxt3qf/CeYnqhZeEpx+o9ckzRX+D0b+D67T/64Hcv0HJfMbA5o0/
AJmOXc3v07+lHGoEM7MJeRgRJqi8SJHaNcxQU4QZUDw7LSibpKVCnOB4SMfA3/ZHR59mY3k251Bj
XmnNbvqbEfVttvSvs2Lmg7YTuD4h8Pxd/u/wlhU4UTvZctlHy8z+D9d6nxC7NpPwKuXbjMPgdTK9
9dHEkKpjlTnL30y/fh+q3P4ARvaUahaDStv9baiiqIVMMOEL4CmUyMh1BYmTynyLIqu/hP44fXhU
En8zjP33iRvNMBobopt8Mqt/x6rUglxem7HDHi1dc4VZ8VXhN9Qxy2pzowhE/RtGzu+/MqAT9hNg
T4j/5FB2fyNaRms5lHpZxn2+FNNr72RZQrGUP2k5jDu/pStLolq/g8UZ72gJ/87m/v/7eC4wLDSO
Biakv/3GY8jWRXRsQ8xMo68aGwMiR++63Yt2Zf/KLy1+ESiNtKvJ+ovhGL/++vb//fNvqyLuf9Tm
/BDMhX9jcDC2XboOb9eex5GAWwxnPGW0LEf0WcMW6AjijrCZbnJBVP+0X+3fra1un/D7bc5TB2jM
Z2VJU/rnI7Fr6wVAr0FtNNoBDIMOwWbeIWetou5KSMzwxZvJfUGJZu5QjtabsG/E21A6V8T/898w
2/7t54Cg5zET8MABsh2Kbv/8X87nMNT4jfm19pLuqTl5Ply4s6nHSSewE9uVPExaU1K43e5HFQnz
HirL0O/++pr8MVX+009i3wBH0A9YyjJoNX/7SUC71I1loS1fNMBkxqpT983sCA750Xmtnp6QsNhB
0jEE9G7+uuGXTf+Y7QjxFMPdkPdWeVe62jYeijpq+l96IJ1kozM/EGfXnNtx7y9Rzq4tGmDITAo7
SJqqYKbkkEiUXOlTJhjdMm6LFolMYgxWaZ6JeUKEO7ey0Tvlmn56yMFhVS9YNtzmHW15aF/DfBQz
08B0FAfmw4QZ2j6Aq0MZjNpNCp/Z3W5sIrfEhI5nMZ4NtzY1lmOveWMJvxDiOdrVD8ynxCXqDslh
okCPPTOat2jS4a6U56KaU+9vJuj/tqMMyGpkbI9Kh2huL/gjme1frruJ8HYJCo0rDSD0ZkYls0ub
cN14rZ295ohCLl7ZzCeys5u4oSe8h0Pv7Qt126OPS5Y0pmoOf30XWP92G7ATYxcXwswMmA3Djvvz
zTisqhYGJLtd1IeQojQuNeM01LllvA5LBVkgTCdclWgv20Q40Vpvx4B6/tox5UVQW0MZfZ3JtuiO
qOAWc4+SxyK6a2JU9wN3dv8aYrwXhyVlzLnVNQFmAQERKETn2XtXoxf6dFxB+2YQnZOf5hzVcAli
t92JylzTg2tjR4jH1oYhO9s1Qg1IG6hfqnShoxEMq7dllhKXrsdiCs5YPHR9YmbnuY/ayWe1K124
tF9CwnjbI83SYLLaaaS7wyqvCTUz8vBSQFB0NwGPyJvdrl2JOLidO+qTMa0/lBUQrLEM7sh8BgRI
t2tyhn5xhI2OwQ4J4XRHw+Chv7DsIX9YaK+CE017mzFZXNZ8y4u1G+8JuKuZe9dt9+TmyqQMRKqz
HPMsz6PXYU7HjWmUbrN30Gr4L2Sy2a96apzPoMS0dJIDK1LiwiG+IZslyHxXr6xeUFX3aHml3azr
rkRqll310GnGOv0aPruTu3hJocT61PNg1UkDhsTf5FS0clelBrPgwKt0xhRijHAh53gbEDYEsHoC
J5qu3pRHDXnvHUUKhMluy1UgmQd/4lLsei8cP1UpXBI+gLacZksgpB1l3u/Gecn9hN6DryAJzEXN
pJcSGEXk9nGUVpax7QHSZ/dTDiTn1JgVt7mHuAgoSIWd9+usCAqFP2muUJ3htA7AfViSGc5FdNFt
6mL1Bp8l/HKP3DVcHlTRmyrOjKB/Z5BA+4YMBlVcX9hyvhd91PpP1tiUJ4RNFmrz0C8l9WA27hFA
NdYutQoh9zVxQt4ZFyFfOgMzl11BIqTvmOWhp0dF6HZAHeBZVZ2V/nTlgIeqXDTiMQ338dSXc9Cf
FqND1mT4tX6tin4MYvYX5vgfVi8gEunWPDhCVJPIb37bd8JKV6bMVgGfC7yemKPuce3Ih6HCWI8s
Mm8pPX+VWPF7tXT7PF7dNywY14MA2z8fEbRQ4zjZfJ5TGc4XyMffIQEhRUV98k16nf721x9n//6y
5vOAbIcRkRNIGNg8/vnzAiNSJZgZHHSBh9km6OZ7KaJdh4fyI69g04DFmsozeapNHGXateIhsuc9
a/fww/bFZxGYNWMd393olaxrfDlpHiZ1ShD1JkI1l1CiNJdCTfVFYqnGq5q5b3/9HX7fwN++At/A
tkMWhlZo/naqMlVI5VjA7RMz4BgcCtYuwEu18YOVTYGwQaqZDK8vI1aG/V9/9B8Bnv/6YkebQ6SD
D2OY9zo0t98EFk0zopEcU39XZ8DOkDIWLSYAXeM6S03yMa+1PeFBKgycZMw8BbIPQ+fr+zy03rix
hxDmMHUcbKieyRDmPme0D4xG8EMA8Fq/E6DHveavjNNwidJ6J0R9R3IXemOH5Le1jDuVBRHgHaam
U/zX3865ARj//O1AB0KjRyBGIUdV+eebQ6Cihick2r1eTFYnqSA3JhwrsHOYJzmX3U5n54CZVrW3
xY02nFPmOBtMPM64JQK9WBK3MfGIgNuIWA76XfVa96U7wBPK0P3T1GMpDqSDT2hlr/xqVOP8Iuw2
E0dEPmx8skYmJaMV84Aj1QruAyaKdzAa+JUhWrSMe2igOQ371z+++n+UPPaXkb1Air83inAoIYf/
+V+VLcYT/v8OpM3n8PnPbMBbgtp//1f8s/yEzfSnZDH+hX8Gi9n/CAhduPXWNo5bkrz/b7CY7fzD
CjgoIxdtBWkfN6HRP4PFPJ9/RBAuyw+GR4F3E6n0MB7lf/+XZ/0DpQECN3LALPDWfvSfBIsRrv7n
wwx5CUN0MwD9hTQtpO7/7WmcsFgXSMu9jZWS1bnNUB6DdmuRZKElP4he3fqhYM/b1Np0oxEevVLc
T7rNHLYFawkXJgv2tVt/bU0eZitaCf5rvCGhRThG4JASW8EoRW8UxWNvPtZiXHhYGzBKBuiNEq4G
a5zu1BY3+klu4Jwwu2A7GzidCfw10K2LnmlltwcwOr+koUF0yW0ekfo9aQK8xyNq+s2Q5hiTynzd
8dok9TYc1IoSBRCQpIR4nFehD+wSP5TbPwpyjJmw9MUmFTeT3vrqFZqIklSaF8te2w3bUxZ/OpRb
Mxh2YavU3neUxOOr+3OFAyBRUSQQtQIzEq3Q5ypbfmhZI9UP6mdRzjdBv75DtNY/5Ow1964QpLxa
XXOqBXgXh7SiXQ1+/uBHVXPmHhEsyJgpMco0DhjGs4ONEBNNtxzPcwHUImbqxQHm1uO+0Slsks5Z
DYyMts8Mv81fidBqcYjp9Rnjpn/GQJ3GhRybDRgklofoq5JwWi+ul42/hjE8DFFGLpBge+4PLHYq
i6Cz0LrAtvPYkNkXcj2WU16RAhXz35eY3oJhOxXhz1bZmNXxYCnca4rAMlnPL23h/ojQiZyHoG92
Udf5p1Wl6pCu0adnrPc1kJvEcQt7B4ddxcZaYGXFyrs1MBdhrdYr0zci2gare5ixSt4ZQUNIMI4O
IpO4DRzcrWhUBug0iN7nNIjIQhuPTpmOcWqMpM81md6wRUTpTiZ10g7ZOeusr5GEFK6MbNO4LHtZ
nuBlBKCyGtJ4JmhteMhRW35FAg1kQ7TlQeJVOIvWw61RYsZlV0PLP/ifOdW3O7KstIwLr4wNyAcM
YqgTZq6jp3rC4gU0Sf9Cou9J1NWbb7iQQT64Fl08uesh76yXuUd747JkbysJMqPtsJu7hwkWxT1m
jwU9mLUeUocq2vTK+h4NwEi839hhX7tVIjyebk8dXnphHAUNe5xMt2dpwJhi2UWk3rjsi8GtE375
c9fhAghWK2lXDv18tPdTp/n1MFmGrUvCWZ2F97grHDzuLDd40eZJfxO5uOaodq6pyRmW4AcSrNvD
xTJnykevdVtakxYshkX6bcUqvRo0dLEiIDKOfgztGc8DApnsDhub/1gyaYYgI/0fulhQEA1bZtf7
JgOVXAMu2ihkdyRE51jk2RlvCQqtXtyGnq1qRPc+oKB+oFImxoPh20kXtFC4CLpEO2yQcFiyr6bq
M+PVG+YHbuxL0Nvjl1UIO/Ybo+m3UZ+/Y3270aWHw5CPJxa7mKiaJd27rdGkwBZQP0xj6Z1Gcr1x
berYKbXeS5YdcWmK4eauHk5O8Bn4bXCmJjEPQVZkib10813XjQP3UxBGhKOpejNa8O0ifzUeM5ul
2jDlnELQzhOpkYJ1mf/iy+VjBXUUOxhSo6JKjwKwI46vW9ZA9EQINM7+NECiHHnQXLwKYhA9/75G
1Y3rD/sKzKDohIWKRGQfMcy1Ia7kyZYcFTL30odGSaipHAyeSRZ35hvXXEa/FI7iSomMnIbiq9f5
zt2K4X/h7LgzYSEe+gDKa56yacCuDWbVqLhrGfZSqlBX30+V31xyrx4Ocs7qZGorgOb4jtnQtlfs
N+WLFUwh0DFiE2fYhowzlEZLDNCn7Ry1d5zeuqzo1vZsppwbD9Yl8rka6D1GcIMx8yt2bA4Yj4l0
yyyuG8QBbjeV9Iv9Z89SGuEzCxvrvoqqD2aUR7muz2iXtqIL4L+Y27yGGBURtTMGvL6WBItggoQ7
qWYZJrcMx9HvvzHqwjkU8Gdnl1R0fLZ9LefwQUTZycND1E6s5rD/sC9pwe9CR/OsXGyUxaZyhKXs
DONHlRn3w/TGTPKLh/e7RPNA1z18bxaYW2V4A8LxBeeofMA+jH2W3GuD7FkOpmQZ3R9mro659Q0p
x92CdIkJ0bBC+aNJeqScM+8jGLMX5lDEO5fNwubNBiu1zBWyOfAFxwVAwbMS4Y8GwNBmML2XVM16
70Hs54/VMHZqTZexAJ09T6yR4nzSYjuY8hd3WHiIvLywGeWo7EqQfLUldOUPR8TCqIo95xtNP3P/
oktB2k8ubTZ/eT/D7nBa67zUw50tU4wlFhDMAyaw7M5u2ZPFNBjVXkLo2QS6xbvYhOITbob16ocZ
76k2D9C4dxWowrQKMMk7VnGK6rS9YzFnvQ+5c5gBhH+TARIO0ef+t64AmtWPkjsn0tQLzmwE236w
vYOBJwf5oqmjo8Kkc4Cg2T4TsB5dl8BU931PVxPLgiV75Ps1c6mq5Z67/W++TbJVp7E1RpAPmCWI
eAil/1Dk3rsNBOpY+TTynAdAxDz7A9GYu2nYdh4WKXk44WE9dp1at73JRGMw1u8r+VIlJxNEq1mO
1QV5f0bLYbi7xgmR85MGmIbDt5RRZIwMDIFcWSyxPa3gH0NFnGITdVuD1d23aZLRHTfW1wbeRMwl
EviNmIYe26ykkey88ElWY3AtI9tKsPX6B4Th1zSUHxUamOOs1o/aqwCZDR0PxAgquGOmopfCfNb5
bB6x65WHEV7frvZm5osViVUlL2YuumzvDDZWGa7zNT2uow4vbHlJU1S8zlTQGTuETQOUQEnsMQCb
i2iqbq9X8qRGX93nUV3Fww1JzDGh/diN2J8R9xjnnuoOkK/KN8a6RCRH3EMkJgTLZ4Z55KOOsm4H
wGg+pYOvSibZIJjwvYlN7vTiMEYeqfFO+FjASd11fVXsR3azW0qulVSQOtuPlq5eKyRtCYvsmv15
FW4zstQ2fauqfdThvjRPlHcdRC5AXi1F5Ua7HukHN3sp9idE/xuUtF/I7PrayulLCaWKdR75BNND
2YvtLP30QVhpduQiosdzXbmxLKZ60oTLsBbe24hyiiAStlKgab6HrYAs7Y31CSjg9ND04b3PMJ+r
eUuWqrLhG0BXfV17y9CJRtiGpIFpVynFw9BNxVtguN6LU90GqqoissxyWPUphr90Us1zya94iYQ9
MPQx27iZiEMZp6UDcqjtgk54orSUBrYwRKIFxtlzGxo7Z72NHSQ7Mdhg34Uzx4ONCc+L1I4R77WL
7E00E/0HQdbOwHOE3KSeUk9gVo5usbxDET/6I8wL3D3b3g9J+3VPdh6+g9N4057ad5551YFHYTeL
vYmSkycTABLUOAgUDA0A4UwAKdH0YWxaVoJMp3Z81AwUOAn6E46/EzIDBK44rzTwlP26jk+h8lm3
lLteG9u2/m6OARpc84zkiSmJI7uvlRF+HVHEypKx+hQ2L5i3f4WLvUvRtMXATjgEw6ujcsxRvXF3
0wg54XBi/ruVjdiudfMFzCmvC8tP1GpB7rafhBbVzz8mj+hMgW2MI9knxWhuV+nn596QzbXXC0L2
0L25cDFf5rAxDBFQJOHwvDMEy2ZpojAQ5geIBiOZK9tO2DZxtTjr+JOy8oAR/g1PYktGCacYe03e
pVlzQqK9r6AYIqhfHsoZ7txcHtljbOG4RdTwPXj2fCnvgiF0DpPKrAdVgyKGQVU8zKvcjUJfDe1d
HCayHxYT2a+Meq9iJuU817O9R8ZccB/Vel9ajniqKg0eZ+nKHUifaJub409HGi1YEcSWQOzQsbCB
4sUQ6HtYNcs2InAqiVbPua8q9+qE4+Nc3lgPKrc+gwwMOAWU/JmTKBRz3OTf6rW/zvXE+RXw6EzT
m1nnUGkttcO3vvFrcK7IYsuGP6pCZ4jeWycBK4RrFbQ//NpSW8fphiuCbCzCkL7iGofstsOnCtiX
emvCLW0q7HitEwBfKEMVk/CGc9VOnRMqmZ/pCIhgXRb7LnLES2935yxFxpKN/bc8X4ZTNZYOfooF
zJRV3DERF59RHuJzB8CRr0kDjZUAGiCnqFKrT4xC/dmbumw3hZBMHSyglJ42WK9S3s99sNMAtoyY
1151ILr3AMfgjhmaJnS2e0QEW8ZB3T7CIf0ihXwPSkQr3TBjb8q+ebJoYybiW21EB9RaJ15vMr6l
DeGjhSwRTtQLHEdI0BwB2bMf0PpVpk8WW3lJeyo3kMHr3p0sjj+ycd5S9vebym38z7p1BvJ3LTgx
xWZ1jE0+RdCUxmHbtLBdlPdaVYOd0AIdXA1/0oNzNnbRgegL1H8eD7WOXCBpYXN2tXjBrGeAOl4e
7TL7Rr5QjcWckGJ/Up9TY+EY836GXvE5gEBN1OwEz1lhm0yqKKN7xVGURiQVjA0vtqyaL6Zf+ER5
QmPmnExTM8AC6Rws43OCdVIZE2481z9ktjrNlfGAEb/8HOYJzpeds/lwb+Z4g+dPCM+PPaaVh0x7
zjNjzjS2vC5E5TGcu37g5iKQhfgCy0x8x/4+Zh36y7Y6MyTLr5CVkEkFSHZyBvRnKL1fIoASW6b8
UdwE6iuG0OgQAhs/sMKBRHSjw7W5xdkarQ/Ijl48rKvbyVV32RJMG77Pycna19FFDtoZE2hR7TZk
pNPQnTHK01pR40POW13IITyeMTyuHOKEWVEsV8RWsl57CXqrp/yyjeOAGekNUW59MQKv3cAdBhET
VMPjgFsDpzp0n607SYsA1ZLutLQ8MlYqWz5kuHpBOWVQ2CQlx+DV04V1+vST4PYcxadJEAbBJZfK
81/aoFYHgk4ryL1W91wYvo2XI6t/dpXjn1jO1LtgRvaywBNLKgdDRJSOsChtJ+XMcYpd49fFe1vm
0Qfq0fGTwSgItsz7mdujeSzCcmAUFLQ7I1fMU0JGJkh1YG1Kszn0LuyCYOat02gJBhT7+S6Fn7Jd
gT59K6Qy9i0QblwWSmMHLA31xKWZYK9AQRNQoBKUYTMukhHimVlPwRd3zAmf9135qPPGeRoQZHeb
zpgrtrszrdSIfoWyEea1640PUK7UA514eGluy1ds5cGZJK8lKZeiTAB3jcmSo15t554CpGkQ0Uol
tjUj1x0a++wYZob5PIVWdpeWNtRDIyjucjvbLBhME7hX/Qmtaij5yGp6bycuwzBHy9E1G/O4mMTh
lS0hk9wtEIinXSh8xbOjOVqhnejzWNv3dgdQzpv07G6HIGfFZC4DbXO76m9u0Ko9JQw+LAsZU9BZ
+RMus3dW0VAYx/ZqlircOk3BnSmCea+bwfrRpl3K4Dfn9Y+D6AY6qdOaHn/uyy9zOX9ThbEmKMbF
l7IH/CNYolibSKQflmETcmGkzBBseutbT9/uFRCnbVXfxP0rlovNnOrgupAHsbEL8WGj26bcDmDt
0eDcRUYwxMIzHCwpcN4/4Nb0eDkHGOOQEe5yN/vAkQCgKTW/pR6pztgk2jP1powXwLuf7O6/yHT5
AOV+gbZvMTSCm4AwCJizv5yQSq4bADQOpehkufRUYj0tVYjKmGXhW8gqIYoxnOKF6Qx3Pra6hGeg
QzjAaS6yjdVbYjMvTC6wXYYHcorLN2e0JPDQyuIXs1aAJkF4TnHt3BfCnZ+yXDpvYWnegyvDsomM
jIO5Be/KOW0yjhR1tjU8BXlHpfZFm+vEXbguV8I7yEOfa/nYNG2FNNVBQI1WHsO5zTvRA1HCAzH8
ZEqTblZrXk+uQfIwQHrMNIY++7lj7M3WtkjvDa4hZWhbhzvHKfCkgJR+VnXzq6FM26QjdQKwGCJZ
sAd4e4wROQgqQVJaMWpqtd44dhaN7x+T6djvWZ/bhqgTxIBoOUltXbwZ6pRusj1Q3AxgoTvYRxgv
1IkIIWzinaQtz+TgPuoQAxwvz+DSQpTiUQCjWJIjfunn1N6N7ECO0KMQTNCLfPhYXsrBWQ+kPHRn
8lgopVzvwTetayGD8ll5PT2TyhihKB0eMcpQfGJAvEv91jnbbsordO7N0zAs811WZss9AUQZlqLQ
3ttsVRCRCoafbncYjXVYYHTi705ZRUOh/TTt4EdKNn0pM6rc2mSF235YaPig8fk8UXNFSqS0mE30
rHv3hA1hcilKH0yE/DrbXmKnpGplm3Q9Cd1sJs9iYzznSPnduTnObb/ummJGI9tG0d6xQBr1VvsY
ZQNj6eEek9Wduap7HVENL8Aj3HagLGLcErWYBnIfZpZfja/c1vSP0nusJqBlaWS+05ydIk0hHngb
jpxp34RZ84s5xqaPjC+AFMlsn1vxI/VpfsKS1Zp0o3hdOzuGd1+/WWZ0glb1RH6QA6O0+CUl1R8z
9/q1QuQTu2bdbnwkNgAO5m9Wnae7VBdPNT49IMKpfvM7u7gOdguyBaAhtENYBr4lPxQjFa3cJyOs
Y6c6NUZ+Ng1+yKiMfoF23TEfuYWk2Yk5supaCXFE8NbR2qvp6g+4S3CKVwDHkWqH3iWUwEbgMxlJ
Oy5fltUCJi6Wd7fD4UB38csiG6EpCcjJECZdSvSX0tDhXjOOPmR53Z5ZzAMCVvK0wC66W3qA4M4o
OVdGUZ9x+n0EmOp/IADd6nR9QVHUPrOkB8KWlY511himwkDRN+ko34U3iL9VwqEBtYLfBRvMQ5Tf
lP12KQn7mju36y4WsjR9iPxSf5+BgDS3yhnxGhxu9QsDmc3aDwjurp9QEsVlUGBHnYrRaik+grT8
Zi3iNu/xbrqyqnaFm+DHD6nx0BOl5/Qm30iyKVv3NQlu+dZ115sjexHeD3dV9nU2GlWf0jDPxy1h
BOGHNTm9ipVvyu8NWg72p4XKv6GcmE824UvJZFgSWxmYsK0q6uF1wcWYuOv8FSagjLlN3swAtmVM
jyFPoeE8ec0KT3yUF04MRm2owi4mncmXOmhB884ONGajMHlMh+gqBB42RKzyTBINnBYj8uTWkLiY
0UCDUTZcFjd1kVvIn5bgIbLo8gAh4wtSQ75Xfu4fiebFrgdIkqBY93FcjbMXuF+VJA0uDdfTauLp
Uk6wX4Ifg8tTNIObHczl55jl1dvIRPk+6N00xsHgcuXrYKduVHx/qVsEpDYbn9UgaqTLmKlJFSaL
Qldh9vqrjrzHwZpASSqSdQWyiafIYPnEciv2DE4grFjFC4BKahE1kJHLgsymAONw1fl+9XpwZPWp
K9zyhHHvjRRanBItghPSj5etlZb5fgaMtC2hWYIFT8MNosInwEyM3OQj3oHoO9qN+ZNYqPyaYZwB
ar/CKUaf02z9mqfNRsURxlOdjo/VuDxUXs6J4dxqlcK/LohqgJJqHmCoOppSzt472SqPvciJBAlf
zKKzkw5VOGjeD2mn2yAUzyOWJLS0MA6184uZV8slQ8y6MVseHiJ1YBYaFbdF6nXP4TIHR8c0fwhN
fkY5hUy7ETAdGlAg2zIlhWwO1DWfvZ8uuaSs0EbnnkSv2PUznxEoue9Jiu8XAwx39Bh661eG7jXo
/ZqtP3bWTUMxEve2UYPewUODSss7jNiqQIzPyS0EgCeweYLieEz7lDVRRM/MSQ+jZ6qmrZqJrMFA
lu8NTWwg5pLQfxgqTVJCWiFhJSnsgyE4DkHYWTt3Dvz3yGh8jhcz/TUWJSLuvjLe8zKqnlYXIOzG
CrL6qYCE8s7Crd6slLM0yPVdP2e/VtUlrOq+Q3n3tk6I3c4sSSZM0xEfeP0D4MgDL/XYzo14bX2s
Lxm7k6JuWgJt6KKHtY32NP7PKGJHZt0UPk0W/uDFV24hO/wf9s5jR3ZrzdKv0rhzCiQ3LdDVA5ow
mZEZ6d2ESEvvzSb59PXx6PYtSagqdc17IkDSSXMYJPdv1voWJtU1LJyousqECU7PrOawU/vu3rBy
/Wr7AAcbkYjZCcMb2uIO4kDKzbYSg6swlJRFpHs4mmpfSSEX4587lxmWmqYnhMSerDRc8T70FmHM
dZl/Tob9aM3VBdBJr1DyQywwTBb4i7yhcMDPlt2Tw24IZ1UkKJizdkeYJFvZFrSqQVwNz4NRnvW5
nGi004NZwtSPDdQJa+fIt15u3htQX08yyywvHlo70GkP7qoSd8eMx2IbnPNi05PkxJIxuWuXrCPK
KXVuVV2Mp37A+FJP7qGta/i8c6z5RarCaCCSonjoKRODso2AO5eucnQGN7tHMdPvuO3GwRPZMvvI
u5ddaZcbFlMXgQoJ5jK2WjLUFP2Tc1Lft5nkZO9YY4KqYfjh1tF+aNN74Sio9Utzp1hdfmoSRCmy
Sahmi/4pXrfZm94gUGm/dW04EibHKV+mzWOXOFeDin/NIdF4NodAx85SRwRSmPr7aFki7GYHkmGs
XeuxWn9W5ubrtkk/jQH5BsTJFI9DQ37vErnVNd4G8xLPVxc02AiMMr6L+MUvEI0h0d42WH1f6IHK
1pjmkpQrtwDWO5WZz4jmeYBUzSqL44s8pSui7YyL1moJWwZSreBreqApRFUs9QdlgKnO+XUDrLgG
JMdyIHYR2kBZFfgg2VWRC8G9iodHiIjJbjmGNEhVEhA7TIekzJ/WqKcwX6shurXw43uNUiG3ZOKb
W8qXMsYlf7UM5Sj+OS/LWsKuqw47g6PrBtvhdr4yWja41iKfhnH8HuSQe3VFh94XNAR1/eKABeDA
Zw6rF6K/ATHnk9964UYShV8UTsC4g5KBsQ+kDTIBYRNDdtm2RFZQwsv1FjuGdc1xX2Nm7QApQtxL
cnlqe3yoqcbrNOrI9hxIUtMR+Qa2xV2WD2wjOoUZtyL647Cpuqrx1p2s/CLt61M6tddxa6VXKepM
dqLE2XtNy8xDSsJyStt4nFiVHGKpZOeorZTA7jIGt8SLMhPFMX0xzEyUXZqjOV1eSxYWMU/okSt0
dqSh+YibmeuqwodERULItvgjmQcCWR8ZxF1m49eSDTTTcwyyxV0bqtXJJDq5npmX6qQpmfjGIPls
Xv50td9MxoGXWj8xrh6sXU8o6Mwtw1ib0JpU6IRvdMa9UycZe+u5ORhDbWEur6pLBz/9NUbRwSsg
w/uromYMwCvNA1civEFb4wOOUCymbnc5LhxXQJKLwE0LiJs1NNHAJpjkw9RyAwqj9Sq3Vx2RkKQl
2CPrCrI5KX900AeksoRYFGJA23hf4U7tq4TxZO68IvZa+a0SDtZsCoc8GkM0T4qH4EpcSeTb5Zoc
4qT76nWbKwJMdm73ZC/f2dbo5dMl4zU/0ZcHIgcIzmXZq1lEXDQvGh8QPizqzuLKdArdb7SXAuul
57T3iskMJV24PxWYEjDgvcHC7oyDSurMVlsdRh1Oq0m7HnDA7Oppqn3dlc88rhdSHe5XZ2y9pdFR
9lqM06ZQXaagnKow4zmq2jxs9GE/SwTENhJ3Zoo47vNll5eCOQLHWE9unLeCM2hL/QgwnBgO7cPO
NB+wukekgvRRq3sd5GBB4FyrMS6FYI0htt2vm27WnTB4iyONAMMF5QI1GIpPLrMFQQYH8V5DAHxc
IV6c9XIcuGdAeD7W9kwBqwxpWBQ1Rictv5lolfdIHudr3NL4DZvxkJnshhgqcQ1V9XGVyj6p5+om
hkfpa6PD68pwkrNOfFHQYOb1UN0siPdG9QBaIyNqpW2vNKm/2XaKJKTWcqDZmZGf0rgk0Awpgz8A
xzgO7UjNX3OaqX3/MVumsufVeF6rVMfWTLJYz/BscFibNGlSvHBaIBGoanzdWeTuky5/rfu65KGE
wFyoDdCQXv12iGk4p3ZDhOLcj7SN5JwZGugTD8D081qOPMAFWz0m6S2ScatuvC4DmKmIV0FzUgOe
RlDu6XQWlcP4QcgmGFu8A4yd/ZzXYmjW2iGy28CwLC6Hk37RsYSkCuxtsbiHOO0vNPKiQyfH7BWn
44QWOMp0BpVR7gmmYi/uoh1FqrOXloA64bKuTuNuiaeh0eU3dbq9F7PvpXURR0MtnayEVy1hIasq
rmxZMYGiHiJc5R79ibnXWx25McjAKwtCoqky16/1O1tTtNuefs43JucOO9eLYhCyUczMZKORCkNj
WYPuv2aB4N7wSShnyIHZq8CPE3lD1Dl70rvQ2hh9ql/jLua3YHzVgHi30Xo1PyAhwCoO5ewcpgmm
LmkrxhHjoz+aaBAxk6T1tv59ZA9+CWZ6CnWNYy2D9xgmhROfXKW4d2VUkrtqkkVlOYT1jQVTvihV
qGLAOQr89fT25EP4ambdWHN6Jq3kbgXc3igT+VrAcDrrJjXsOz0F8rQy8oNE16dBrLn3qCZZVg2T
FWqZW7JfS9bLyiBh0VP5vLzZTNQf1LMZfFXF7p61OilDVUuE65sEuj5WGmfZfsJLmm1x3ChXS2yn
lHzimog6tGGxfVv3xO0s/a5sRsYxGqeeq/Ih4vldaxgFmJeBlauMoG3wyIan6QQeOBNPZLCi9bfg
ySxVUCd9cuymWH2cU6IbIWbg4wj44TzOZh05d9BEeNJVC3It4Onb3CnjCypJRGeu2CZYKu+liYSQ
78SOEOpBaVq6NcB4qR/pSTFUt0YZ2ttYU0Nh4CNkNn3FQGHf24Xfq9rZJmzLQ4PTeJWiBrUb3ecN
0ULDLAhLM/T4aAMDvELVLkI7BeQ999kzqrgEmMvwjHCMjkAgU6q7kkCwgqPZYedAWx0i6/pW+zZY
pQ5WUHGgFPUtI/4VmTre2SZ0rAyaTN+oe9gRD+Qo3qi8huZB3mbccH4SdRdNUV+rs34mDOBxm37u
elurj5j6iFOWsB7xnEUeDiE2XHXqPuLs6AJ7Vq67HEA2l5IEAPZ4rM+7OwRmLDOJRWXYTv5MvDPi
9ezk8DasbTE8rSJArXunKUvIUNRGaVM85BViBdWs72sFKluiAri0FRPOvGgZbkm6J87wNkHd1yvX
TT8ke4UsHmzT3Cy4n5cPonayoNkSCxA4x75IhEWP2J4mm3q1Alodxj3qQ2kv9R31pHVpj+rI6UNu
i4akeF/ovx6pKd41RktiZZXF0JXm+2qheRtU5szODBQhUlv4wROSPp05faPEbMAnw+WRkuidtFH1
bQEFt1g3kEY6X1CXtJdNUyv7Lq+HE1fE9lJRlK/kQpMntTbOqUqp+NpGvjSWkIfMUBsf4TH5SbFE
ILh2655dnXOd9u33xCrBgwtCADShNTcwLeEN834O2b6HvRt94pSgpkvioEK0dVAmV4KJ3CpXg6qM
0QxGXVW+sXbtD6g5OT7xW4DQmYiOBmxxkNA4d8Uq45uRaSwIBxJS8pFtS1Qb6jUyus639GZ+6Kla
LvhZ5HelZoDXWTnni1NznEK3uVkVowsJSUgDKPS4t4FZP1Dpz/7C4JjkSuHedEna3bZ1UXCwUwrR
fRgf2Lwk1nt9vXJxQ5ExNxZp6DqReTSshtLIHYt9phGzaDZldisKU7/EhSivGvSZwptRt5DSutik
yFktmdfxstxCvh6+JMZ62ucsch5M+ACUkVsIyjDlkEegEDcANtmMvCxJN+NTRNZWBMVSqIHCSphl
BRvQQOG3D6aOwMNFdNVP3ehJ+9ZEzqL45EyYP/rUmrzUEHJ5hLGg4GvIlAdcRDrZZS/6mvqo6a86
qKLpblg2zUfBTepA5RbxTY6x57bRN9IOfm+KsXqO3cSP26Tpvcq10NEKPaWQSddSdbZXNKrVrg0b
2Mg7nucuGN31szEXrJdrMnkdmH3MWaTb3Rk4dQ4mCCyoBjfEiewSgooeAFy7t6Ol9QGSV/XS6NiO
hWAj4MnmBjAPuknUIAqTPRwx8yVhNA8ksRVnvNmQNKb8JAk1udUmfdyRrvhet8bZUOhwMoMdcUni
3wW55MqBcEae11qn1ouZmiUG3xm23ytEYu0KgOgxVmpGfY52g4drOUx1HYrKPhOfFET29JJQ00bu
GMIT3vXDhD16YEXbwmSPnzNC3tUk6QMmAafIco/zWITAmznAFuYY2WwNnjYp+W7kdOw9NFfxRRtD
noTWk9LkkEK+9hhQsyEx9lRBTsjsUVzGmcnPRLu7bYymNx0yQEMUCrHw0iYdeKbSjimByJVTL6Y5
Nu/ahPWnV0N8ecdRNaJqgDv/tGaKfSWrKHsH7kF/tAyuFYBLho8i1NEfKG6xp6RddNKgVLxQgN0K
pyUaFxWIc1DiftrndC5eVtYkk9M0fMOsyUNG23e1MGZa4OUMFue7NnX20MpRzaaTmtU7btLrtpn8
nqxcUmpPSt3dR5X54bDpoqYw6Bs7Vxi7xImU3ZwpzaOlsxkG5rte51kKI7XNO0S6ZQbi3AybCdyX
Z2OU14PRAY3wXnQ2KwExCHhPayXeO6UrX2eSHL0kTg3BdnkirEspjkJWsMb0ar6pK+08ym6UgcsA
8mRJhs4ezX38mqzbXVrUFgwXc/XyuSqOTEzqzX9OPcyZaMvhXCaq/ljmoHfzJEXq047JpZ24sEng
z+2EouivTFnvVDZBJCnzeNAgKF/E5yhontPafSwbbpO8XsoLvQF+DcLD9aNSrC9JqjP2YGP8jX6i
vjLg5j+kiGVZSCjKkYxFrkejvUM+/mxcql/wIdlZxyw4FqNxRbuyPKu6Hh0QT3e3kCZ60hosVvv0
CMexaduzqjbGDbp6/RLranbqubhn3spsLeB7McDmkyQgVpJOkecfQ+eiB0aX4c5axmfAkE8s3Xiq
wHNdl8pShqQqBBCMsrDr4O2Qh6U+Z7P9gZVtuJwk42aYKONx5oJfZ+biBuZs3JZDnMtDjq/zLa76
mTyQOrnnefXZkVZ0lpZ6RBcNG0z+VKY8rkM8XC4w5NGUTNlyKMamm0LTmL/xdI5BWoDBgeewA6Pd
Bea4fCn2NAAJa+pbF8Yba5sh5cQiVdKeFkaLqoPtroZdSZu2WPdZzTeWSA4IIqr7QLfzZ4Sa5htJ
lvkClSYL+sEZv2xecATPIT+mlebxaqaEIVW/as0+tXX9upEUrprIPiCxlF4nDecC1NV3j0V0ODCA
Kne1Mtr3dGB6qBGBg5eTq5OmzVs2sWCUCkGOiUNaa1Muj7UiVqSOKbGMpnnUFQdSAFzJS0Hng7CA
Zx981audIMdkdQzGw9Gre1vDzu71hbUcemm9JaPrnsrWxEY1V9VjCbwLrj92gXXiQyXJBKCLHfP+
Tqfv2hKLP+nlE5NTZsCE2ek7JnsIscYF3YiIhjSoAOfvZK+ity+Twj4Mtcn4ZRZku6EVKw9imkzW
6Rp7KRhur/Qe7IsH64j56XJodVRWTWSMB0s1o0stb429PSj5MaWRZfqhRcelNAhB0MZp17rZpYnB
5pp8NYf5RAN+T9r7vnKA3KmSEJRuuhsqCy1wxGysUxJG7e7mNEieI3Vt2XqYrD66yfFwDUcPekEN
UjkuaJwElSX1Q0ESuZORHo0GW6UCe0cSiDBSZ/hLQkJBIagtpxb5VEg+FsdirD1PkYULkegEBLmM
HXmRq/EbQxQqJatT70t2+X6sxC4BBVZ/V/TuBfCH2scId1XbyWe6NjBk8io7sRclXCqXIiQohhQj
BiTkDNuddXDSaQ0bVBL+NOefZiGfmpTGeIyxvJLieexN4BiDYowhce3aru6XBxAXy9OcKGcE2Uyo
bSJrMdeTLKC+Ti7gkohiAZ7JpiVu3aNVVddVYdxvgAvkTT2hK3kJcQw/ELN289GiqsAnHKnh1NZ3
Ouf2LTz0fl+SbBJqiZodxEbR9hyUUSCLCvmoV80t4gNCCxkpIqLdlrEL41kCNCD8iPyalUIoW1IM
2193S1WZd6ARybMDmhKS0gOyE4INExpGj97gkO0GXEkGhM74iko/m3ZW4I7C9kAOD0cknemB4pv3
kLU6T5iyDA63lvlerbQHkkgc37VyEApRiqUErsaBhBMTqyU3qRPjNkCAO4w0l52oPpHT2AcgXq9x
2dND1fmVqqTq9TgqG//MiLguOmwQDqOdS0STX5uUOKhE6NOHkRcQitxZtHkQrzisxo2gYPWql2Ra
cyN1kvR6B+E9CG42+UAtxydU5PLQTc18ohbr2LApn+uUbMMiKJPc5eeGWEkuXwb8z92Kr7ic9+4q
5Mnqs+V3EMT/d/T9Q0CT+G8cfcQmvXfp+x8tfdtX/G7p053fLBW/Ho/mLweeg2VOfvfDv/1D138D
nQDDQNMNzTBx/f3L0mcYv4Gkx5ysGuBgTCyB/7L0GVj6hAn7Q1MdCCg2/Oj/87/xSqJJv/ndWdr/
5d//VzWWzHiqoccQqG+Ovf9woNq6IUzuaSFUgf9a5fv92YFqYCOWY8StBsc1O08kXgamQlEPHbNW
99RTyKbI67PZQQDe+WbugxkmF2OpIZymb7ec1iLerzHz685Iox5a6JhVASW8FpG/CZ9RMxSMIkAP
8WtoOXIFlizDavv5bOo1ReLcIdEvIuYwIGpdDuuYlLzo124lSTTndlRMm1iaWbdihu41m/GKSEhy
pUFrfrWkw79TxAFNTMhHGqKVH8senOS2rmls9Wibhb2Q0sTaJWfxlcck4th5i1hcVs9TWe6wO551
UZ4Bnb0oa+TN0rlSTFbYTMHdskdunO+2hbSJPUwHpkeyVJg0kPUItdd77cCfQ+efiSkkLQQlq0NH
hwxPDDekRIsPU38Clc9yVk30q4xJJ4p2v4m6ENPmgbHXezvY15Eig8rJLpvWZfk6U2VZtQfPDo4J
XznaZMDFDSHyBZeBxogAQ4YTDD74R4hkqyPDzlEluckLX2KsQcTcqulczx7FC+6S3VKVx641qnlX
srYVGHIGZz1gFF9Y3plveju7rwWn9i4dMpaP5KzPZkBCW+tbihM/M7KMX7SWRB8vEYXyLfWFtbnG
qPtq6mg9efGwvJxVHYgwglzcKlqS0kQ0DeBYz53U/DHFZXadOQrI3zQWxmnhvN+DkbIvSYEpPB10
MLatqZvAnyTpHeFGyWOKtWAJ8kXiF+BFxnjCAsu76zTZIUEtKcWDFPrQXUxsDPpfNjOXqE+YdXBc
smEfylvVGpcd+wp1JxfqZLWb7+XUFiwY1Ej+qKmb83KfIrKHqpg9phLZIVCn6mchXeqSO5+zMVZT
PzfZGTqII4+k0feHti/oPQjM/FyGCuG8YqJWpdTJz+R4rGEcNZ+xMUrG9tH4U3UIT9zWsHd9VKLw
crVycS7suSY8xpkJWfex5kEytAdJniv85vproKt7SUDQPCPqG6uD7KJ4xSEkXIYBkJo9VCR8wK6l
dV/0Od3TvLrFM7KIovFwZpk3MxO63luBfr8xhOyfu6U0P5aKH+0hZV4ovODCnUyRsQ4g5Q4qKsom
E3lttpgsNCr3U1BScI8lOgMwt5w0H+Yp7MOoSPqPPl5Hx0+WWKZhFnU6kWUtxqhdYVGi+2njypOR
D5kM51nNv3vDRujLLKU74fCDpI1Pl7/6pC4LVVCDzeBE2mr5zRpHftoCYui1VqZ195GTFcoORvbV
vsVjiJ4aXve4TxwMlTu7Y5B5QFWCnBVO+mDgtDGi7nLuF/HCzcPfkbcTc/CWWTB0FsM2QYvmIBJt
OZX1qSjHLD2iErL6Yz3YuXOlwTT2YfbmgFbHDi9VBCqD/QwPABJBG561t7BtUahX4hiPWoZlbi/n
oeyJ0+qQgiY0KhG2DQo4FouqQmYXKpkI2zDl+rbGpvRlPojNadQ2iHJVSJQiSU/SrgcJhjdNSVCx
xUhcxsQGazzWAZeqhcjR9+KQCW47+NUNZRiW/20KoKegYwx366ctZ0SinttOtzeEMsvdKGkIUGGO
wtqVfYxSPmHe1oRYW6L5mYmCPKcE4RBlu5TLHPCGterQNTpVHJwVpWmgSTZilzM17qe2Dh1a2rFB
YGksTEl8lsE9SaaFxlY1szbwI7oxt0XR1zvDsRmjQfPdosqSXT279otbY8c5JNOC3q+TTtTv2raY
NAgEFRof+C9tjvynMhvPdEwgjWJhdHahqFElT0SqV8CW8Mvs47F3xpuZLuB6IbRQRZADBTGETRPX
B0tKlLkzaSrKrmsHtiqOFjV6qE8i0vaC53ZrjdRCx6gRS3RD5A83p3kYANu0VkfoYd43y9m26tI6
2ZOuJVC8muyID3EmiHAqEdPZceMYIUNEy9yhs6BSzIgUgX5Ls/2OlWg6Ra1kO6O7xXhRxlBOycsR
iDT5womUgalHir7OzHgYlNKaRBydrO3gOBCp1dFYHRVXHYtNA4cBsbTmBeuZkhtvXZUZoLbjSS0C
VV2Ipy4qbH3E6liXhGMAN5ZKbp1kbxZZQPgjVmcOdUT5ijbmiPonvNFwOjqW8qykELqbvFt73+Xc
4b9guGqCdrYHmJiOBJMlkw4iN9IckCS9K/q3ZSS3CGZuBMaayCIbzXIW5eQFG5lmhJGB+M5DK0IU
9SwSRgjQ89kp23ULZicu1vqr7NvpYxQMpRDrjUQNiR4iVUoz/U3OA4avyXJZBDCaAx20EdN6Tb9v
Xb65VkJZDdQsUe9zUxA5kxRFeRgLF459J4rlxHhXPhtIHbZ0JMKttT4jdDOT+ofJTAtIMqQU/N5S
SxFbxf1lMaGBQCUVVfB26jJN945hkpikl/C6p7iOX037KTZzppqlMX6Vc7cUtMrG/MjxJGhAY/Sg
nmPF7qeBUtSgbRiWM/ht4miTUepYmLQuYvMNSgDi48jyiwts3duNIT5FPSDi1qU5jAFK8ubTqZy+
C6O2q8W+jNjMeFKNhOJtGJZjgp58xZlaMjtDKGn7WOwgI7hIIUFnOOLHjKT4whfLLFhpZ/GmS2Fm
4WDYDhKpxcKZSTgKkPhU1UDgoo3Vfpi1M3ETzcR4g0lAjlFhrS30F2jaBzItW2a2a17bd3WPBtpz
17z/xI0+QvOXIx/f0FqEQ9MN8iEJS+c0Ul0KFaEvqOwdtn+DXRR3omu3oLyiQMhSt24NNsBeI+4m
20XRgGqHjaRebn1xX80tPIFVMy4IDkQfjgghJhPByeVuaWwnhaAdKXMgRd3eJqzykIaPWfLGM+t+
gbCSiONWwqA9c3E6SdMIH4L3oZyyHcPr+a5Qjep2SAUGJNdkdgvzi3OLHfegUbE40RKuHJcXKAmo
PVCoaGxsywbLBYl2HfdwiXkOn3q/GuGqMlGC17zqH6gnGWXxzwF7gU3yVVF2CENd10yN31N//kdt
1X+JP/kTJOW/xalsP+9fPBVahH/+/I1P8qd/QTNAqsPt+N0td9/9WAz/t5vY/uT/6//8J/HkYWkg
nnzWYzVs3y1GQfbHJkmzYD39133V1XuxJax8//qFjl//9o9ff/73rkozfjNtC0yKYdiUlb+iVH7v
qvg/G+AJRAkbO12jxvlXVyWs3yDqiY3eCG6ehodep/8dlCLM3xyVNos9j6n/ErH/T7oqftRfuiqY
S44QFg8alYVqun9hVKqYBJU45141ccymDnlq0ghGxvaVNd5WjK7T5X0Q4kYr3tfkxhkfiesj4Ro9
U3JLHsFeZI0/M9ghR6Dv7yV7furOTn2CbHUQOQbUUgvjlvjBrEClenC021UffMt8WZsrKyVUmh8t
mwcc3oOW+9Ol0nzWGHIYJy6HGAXfrVrs7e6hLtGXENs2V8cBKzEroppgAIpQiv/D2hZ7ZO4WYywk
zBc1/4nBc7C5WUp42lSNKryItPsuyizosESr/Q2iSW8wvo36xqJYSNvungzNIG9+Vt5CkftCsLOn
le2HFi3nQV2OCrW/kbOtjA+dKa5ytdylCvzb8oXny2bsT1ykb6eWpyBqQBwK2MInHD7s0CCp+afe
NKfaJAlD3yfT+yzqJ9Nh8RrJnbmsvQeyGFPpk0voCpvqXVnjQIBPQqTOTpu1o1JPXERE9Rqj0xii
CPCP3G4OEr2bNv/MsmRdTxDm7ZK+GcSvJ7Nn1K9jfIlJxdt6UnSyrPquS8ItaEYhQg6+ZDWpE200
e6Z+KNRvbf101gfFfdcsFiIdZsJypHb+MFfCc+P0xo0SlLUJxS1zpTjs8hyFMRtx+0VN1+OisIRt
ZKgYijeaw1U0kSKq7aM6CRMgHDOOmwoh4Jrvp3g88/by0I6y/553OTHvYyL2ywR/xhrDrplCe26u
SbtGNwtru4YlL2HwETGkkFLqwONr30mR92k7AWEhLb+UE7HxjPtBDvr9mAUTAYbNlgdQ34sWI8NX
ZTh+y/q4smVgYC+nUu66N5V+WK8Jj2Q2ViDPVKpNFiaQV3B/Y9eu7BjpCnsavpWI+6PV75VaDeYt
qUfaJwttqB1jPIgMH1fKfnXQkRBiA8IhhXOlFxex9TRNr83aYJS/KvqIvyi/A0/C9hNj843Vqc9a
2y8rUoo1LhN3qoBN+GkTfdl0SzCJGSEi8SyNYPsIQBmt5IrzlehP/F7Krm/FzkjXA2kPXulKfntW
+tocpNQXlfgs0YBV5N5wXCwUYjHxPMuu5bC05BzASPUL+8bCpKCop0m7b/L5XEZ/g4C1/wJi0n+9
YNgR6zoIXIMZxZ/HNmLLLUuGdMRe8EN5Y/flYy75LCPSqSVqkJsYSYQLOAVh7clos+Nil6E24Yxf
550SyX1dRLsZCQhwcKoexLbGzQZSBK3MlzEU1z6q+Y56kRXy8J2AfEn5Gg07oksbs1CG1juZseHa
8nmmyzq5W9tdveFISP1eHM0z8DXY4o0uUsdO7hBgqNShztNsTYk/OTzjwFrWk2V8EQrCOl25tHrY
6zXM9GOWvGPBIo3Sm3Ik2g/FtsdGzuOw+Lasc5/clRA7zPlvWHPahhr84yzsrxd1Qwf+AWk62iBC
kaiP3lo8qkN+Y9RZkOBGXJG4ldXbAhGnUl9IalmdvbZ04dKWf/O5iv/s4DAEyC6cCjqA378A4apJ
URwG5Mhn4F0JYkiBQ7CSj/ubgpWE9bEKj/H6mjCo2CI8ERXfGdaxUl5a+wg5Jq/ZUBMZ86SmRHaT
536czcvY2RdukG+Qc+uA3oqX6d8Qof/MVOQ4xUmh6kis7e03d34NGf9w4TTumFSj6WHt+oEyMBhV
y8fgteTr31yfv04rf/9BwrIFsW3s0f/6CaF5HlVZjmxrfR0aBFjNmDEKmpUD9egfqo1/zkr/OBtl
4PbX+4GQy42x7DIYNUAcG3++H6Sjzgrd6ei1Csnr1p0daccUA09ckvhkTbQ/JO64OGEy8SKbgvNX
7DXzmNehWapeLq8KJFdDRQAeMr9Hh1G+lhe7GFMQqqZnNVaCmHP+95UbVI4NN4DuWYqnhIdXpsOX
0gGobbCfFO0xJTNL3d7mbN+b+Fr2n5qR7gdAAKsW9I68IjfoYj4b6m3rICZAcRgv5GBotBIEHlk/
iyn8DjFazIOJ/RR8GrJd5mbqyi42at4mAkNrdT7h2PdAknpSogLqioMeP22mujFpAamgEEmUA6zQ
bP3Bbx3n/UWHBK1H2+TgMIlmxEvXGkM8xAhxqQcpgNKUA9FBqDJED2pxTPHgm8PBJvmIBaGwsfpD
7SKP2IPY79mvE2HDsnlWzKftGLa7fG8uz4mBqa5d2GevBxes02Tco4Dy05ShjHol59Gbly9NPeXO
ZkyT6L4floxWs/haHHyTZWhl5sUyTl7u/jjal80lEADFWkC71fsIpCnZwId3WXmehsPmRh7uJk4O
i16+VZ5jjLGoobYToKyfh9ENWsf0VZx9o9L4vX5inCBIg1cW0C04Xgt8GhII/SqWwEoa3+JpNSja
BueCDJ6gr2fengtcVemTCNUaYFjo6ja8T7uK47CWD5ihAUs5nJ+ojgxEnYVtwDcjhZaolaw+YFgj
1a3xXI62FUB0nH3qm7O50C5XLURz5kPCTrp9jEA5Y/xhL59ZggqEgkfwnNQ673vOvhF7c3zC3RoQ
/RbChyViIKgSK3Q745hNyOC6p9xeL6SFH2xfiX2fmCCXcnQmT2w3QwyPBxvnzIgVAvzfdqSyifPK
TaBGIaNU3UGFaVRgi3OtazP9Itr4ds5JfYKTsgHcV3en5rtSf3E0pibElDVQsMVs7GMTGJN5OcEz
zYlVIB4GMymTMMxu20Y6QYHd4QCq+jtgUfeFeJzM6UqQHmzY1gX78yh+JBIDSI/wenDcEGGIxApy
VINldEeC3t5RbhCzoD2+bcdPOQuqL/xu+N0NFC8LJQEhS2hhpNNfIDejhskCvfxhqkY9YoUOetgK
7VfRyKNWRow3f0gCtoa7hiYyE4Hk2YpQR6HK9wjN89z4JSXSclGzoHDRPdX6MXFvKP+k872SIeYw
jIERZaPy1LWn1iGBmgnVehBUXITLBmvpclArD2YKTOZBFeoR+hZ5RMl9ToDaOsV4YAa/088RSfI2
QJ2x/0SotO+NFzkafuImAVP0C3JW7reSUuKqJU0Gye/kkUCxS5rPqn9mc3zQqTWX/GxY6m4YX9U0
eTRm5kfM2qw2DqnvBGK76Kp3w9h5mmxOSkbxafyjN5Sa6ALU1Abu5Tt4WSm6FwpSJETktNJblEjT
cNbH2U2R87yAWxXL3Uo56ozPtn4V85rtp+dIgw2Ucl9qSLqNFRCCjvxzhirwAsauh9Bn8sxPWxDM
saomiH7DTug3rGESBkek2yRPrZJgeOEdW+dPrpwwbxbwzcxwayVGrTgjUQitdtkJeBgQmhk4ML5A
ezmNBiPYIiDHyZuLxVOj/txqjh9bMwt+htXWEeupN1vMtywe4+4txt6PBf7Ip8Xa6GnMHrXqh/gU
amiEJbhrXdU4Rgu1U/bU2yBialJr7ov5y6TtIQ7rQIA3P/pOUaw9qUUXSQmkImpQfP07dWe2JSly
ZdEvohZgYMCrOz7GPGZEvLByZB6M0eDre1MtqTMjszOlt+4lPahUVYk74GZ27z1nn/bO6O5VDqrP
5syLs1+2zlau1oMpZHBIC6QntBLblKDPWT2wNeBn2ZDL8Ii0MGl5S4vT6F8o46M1VX9/lB4iogXe
fioQxwA/j+edbPmkdcuxqoM1+HlCxutb/GyJYhS8rT0NVt3sbC6nXDTuA4IqTrWxhb2VfQi8CaFj
xS6GOWh7H9z5oSSllFzcLe2jc+Z/sXBgsOTh3LvgBHGI6Y8ktMTU1vuEOROTFr1oRitXjm3jlX/K
zeNAN3JsD/kItup1oq+d95cqbSnBqpPr3Bgutkh0G3etEabjMTYPTXR2+kuhH5AOquhYcCoATOnh
t7XpxgVAITsiMDrja6dfImovzj4Ao7C52qwFF4RoYqM+TOptqdBFcJ2ygIedvRkR8xxXvQHh2EZD
tc2eFTIeH3c8p/t9px9bD8beTCHBSxuYGm0CPXzYVoMmuWgOJ5yEXhPTn/bIKsq3/aT2C465FuCO
n+JmwI1Ac72fMkJ+9w41LKJdUz+iQ67l9Zi/jt6bZcPKI+jXsb6VxKvOy76hrzmj7C007+myT5Jo
s5gUJgQpLm96bGES7oG4Y3jEnnNCQE37f+f7EO3aMKL9B0cCAiEL+BqyyTAiuFt4YNlCh80C4E+3
2OZV1QOTI0rXBlXxGGqS5QLUH37b71VEQt6IWYfsFhZTqE4lKJbReloC587G20gqJz+W/JC34177
WG8D44NiqZ/qcT9TXiXNg+4uYXBsPBQ6RdQgC3zo2JV7Y8KJmOByfqG4hxtEn0Q9RfqrYczXnShP
hFMh6oDJ1+VM7VyyZkADJqcq2NGV4MG8GgICQBDsqpUSVNBNN6uroMR+q1mI8yF0I8r5xwmtXQk5
VmNHA2Gwr3mtG4mQFD3F+v39mfooiWF44QI2gV2o+DBUqOWY7831usnlZ4j6xEdOm3KMGPAZO2lu
DOI6oWdvQYaU3B9A/xAcE1SNrCPcXcE3JEeKzb26su1mJ5OEqcuCPcPdGCP7OdyfGkNBZR6TMjv3
poN2nrlnku7mgpNcfTFWbL41bAGHw8m0nRFxQdSEqlKEa3e3j74RBBt2NlDSCrelx+T53Mh244uc
NHK+i9iWznKIHSxltHxy2z2Afd+sOmakQZeCit+Isq+j6W5HFE6kxR1agaGrK/YIca+T9ZQiupss
1U+iMcPUOVpzuZ87EtYK3h6zuXJivLcRku2oRkf9rEHADDjQJaiTJdtghwtlpq/hoG/8vLxqkDvm
HD/KdkegJUyE6qOdqeuhxUzXMrkvkzUXlYPE8KVjyRxlcYbUcYplDNV2olxtt1rdLuiACL7bZ3I5
BRxEE3RsQFc8WX4RwOBGln1VWTRd3hhn723dbXKeY124qG7ZHUprm9ucPrlHUAlRc+K62PXmhSAr
WBuMS4wUY+hr6T8M2IuwBLPQvvA2o+KxsPk4DP5Q1YZwcEJ4+2ERvRHkx8mzPDozpTIMmKl+bu1l
T4TerqifFgRzDLuabm8u7p64Ytawfdt8jBmEV8R6LcZL3ObnwQEblL3E/ksJCdKYRtDgV0IzNw+6
4saY2usJb+GCZyu1J6DgG3d1kXN0ggt7/3cB9B91nmkB8t+/u8X/6h7/3RH+n7/695rTh6/1CsDu
3v9R/wf70h5F9//elt4xwa1+VPus/8K/1D62ZVIKm9R6psfC+S+1j/WX5zmwd/nbgbu2rP/Vl3aD
v6iakfSQDerb/Ds0e/7Rl3a9v1zCTPhbtKwD3yRQ6p/9+H9D7WOtBet3DQ6ykmAhrtd3bSkcL3jX
XVhsHIRtmllhNZj2hbd0L028tt8s4P39Mgfn1Cqri4CQn4NPou5BoBygKCO1A+Xz4qG1RRF7JgEl
e/ruFv6i1n5Xaa8fzAdxxweDpUfr/t0H8wCpZlPhmIwhG3VR9QPQTbujrqowsG5dg0L/9xf8+U4I
LmpJOme0/D3nXf8ManGbkhhrh15DXJXZ+u25FUb//PurvGtXcBBnmmCaTK19z/YCZ+3ifdcXWdXN
sd+0fpiKwbzU0SKwxKoUBz4U5afKtuOneFD2bTMjlP/9pd83s7i2tD3aFi6tkvWbvvuGkS/UiDQ4
3olF5m+0LAqAk3DOHccd2fIKUbF/y2lPVjNzys6vAOkkwJ9Lx5TXhdfJm15U/usfPtV61e/fwPVT
MZp1BfNLS5J38+MdYQgaByKKkUVoUuFcHs1RWTUQn8rgONsAhL/PNNoEjJwXa77QJpkhK0k5mh9y
chlC1wruyGeNEoa/Xtn+4a34Ox/op48nBYMlfilkm717YFSx/hK3bKI4U/w9OFQQAIT4fNT1oI/e
nFsfnHLVMMkUcZxFDYtBxU0OkZb1RdMhKv/97Xr/s+BuuWRvMOdmOOkzzfrxbskFCUDStQkmIxIr
NlnCwaXBVECNZxoviRvMf2jk/eqtQZPIIuSvSZS8Cz9e0fYAtKXMN3YBpqX9ogfPZttEjdy2M9aW
iiFvXE3TN8UjQJja9dcz0r9dbVvN2UB29mROevnDU1mHZe8eCq8ynUUb+aIpVjHk978i3YETtwtQ
FJEnvbu2j1bCBThwJ45I9kuZiXhtGfzh1r9fIFBrMju0XVYlfj8smD9e1B4aMQRRmu1qL8IWKvCq
LARa/eF+/+IqzrruWS46/MBz1xfguwWikkYbpHmUcw7quKGyz/AMDKK8//179NMdJJ6NFRZDpUfW
iHTXv//9ZQgtdfMs46QioYPWduKQrBPRr83xOR6WASlTZpTy9vdXJV3i3YPjsn/rVJGxEmfxPicS
wHzgKkI7w5rTTXQ0Etf45liarNJ6RoFZTliDtzMGNzOcCE9DB1HVdLfbZbKJxfUNgC4GeyOG2qDt
H3Iy35NDLSYPplGdEQ3u2ngRW2du7lsPxNDGg010n2X0tHiVxE0Gmf5OuaLD4tN7ayjrHHWX8SIs
VEuDCyW2Kc3oCpdQrQ8Dy8Gho5Crr7mN1LSwlvWur0SzV4YNA70FyfM35mKg/if+7xkRqLw2jXKq
9iOZVWfeE8p+7QXo3XInAZGWp3k9bezBo8zxU5K/fEvFdlhNA+GQhT3K6k6PxIk1EjQpBDDQZBRx
YwGV1aWICMRcPOvATqMtUDoyoqwsWXFiZi8I4DUm75OB0L0NgVwwWRvUqWuw2iLoVc/khKEWKduq
C3//TH/1JrEcCWbxnFZYnH58kwrAbXbEID307BJOSVpEB4TNkobKynpcipGIQb/a/f6iP20a63tk
0+pxyP9h6v9uGZwiAgtE3LhhKVoJj6OERlZhYIL/I//TtYa1D88tV7L4DyLsH78frqWco1PApfhV
XDDkMfdRkuRbPIjOmfPZGqFL/Orvv98vbqq0LCFNLGYBuXXvb2ocQ2NecqbbddBf5bO+iYDbARmI
2tD0OJ/InvyL31/zF/dUwqLmIMhJ0ApWwfr3S0LtYEWJZ4cvmqbOPuCBb5vUr/YCPfHx95f6aRez
WL3FmhcouCIHoR8v1WUOtOqhdqHfUKaya7UnEy8wfLBgubLKUv/heush+8cNw0KR4WHX43qcq913
70uBzbMe4AOGpew54JQ+Xf9lKj6l9I0fh5x+s+NXw0RoFTEaiDXVcm9GTMcPJhIzj1AMvz5I1Mgk
omSteYvKtElCh8ipU1cZfv+Hn9QvngSCFYl91pfcpfdTJkClzWSs4KIKIArtkbSEQ4tQVjYY2X7/
JH51Kc6jRMVakg1HvHu7R6hhYIBjL7QSwrcn30hPGQPHbcGq/IeH8KtngECDXywkANb+dyd6EiM6
UAhwMLrFjUgGQ/oMbYJcO79DzjH1RUa0sRj/cNVffMHANZmb0lmFamCu++13Gx060xTr0uLh0c8r
nJQOfF3crRsyNu3D7+/lz281FQRhw76Dt0kQ4vXjpRK9eGTAA8eBzAPqG9QkOFxUuE6GSMbK++Lq
99dbP/oPpyBLoNLzHCHXkFP8Gj9eL0pEXgYSl1RNVve+M+b+MmCH/cMb8qtvtQqXuBKru3w/yVVp
bzQEG7phKvGUQa8cDqB8h2tSb+utzJX/h+vxR/78vVgZJMvfmgDIaffH70Vue0AdVplhL9c+EU0m
RhmV5YwkSwHBZchTC2TUqAGac0fEdLwZppWrE3XWTMsOjS5zWaJ5dh15wUWoyUl4rNMRD8psAEjZ
TgVmOBwNHCPMkgzOnGTHZ07tqtoA9yw+p1E9H+AZTd86dOc3dNYLe6+8gZ27EMk07OuJvXXT+S4t
IJwj6bUmN/NNZybHFsNz8N40eFpBsnfFq8q0ZoBhxisyx2yHr0ld01gem5ihwiTs6VPE8Cdh4Fqj
tkyWTF1QpJmfnRbJ4ZZHXz51NEifcp72N3ju0XVkAz7hMLKgAaMLC9M/VUaFfVF5KKz8znKyjWvq
+pNbO310DrwCYSzg+fnWNdIViCARYe67PKVFPpdJe+0YLdrcDOcoRoJ8KSj++tS7EEPOYI+Bov5q
98pbnc4QzWXTq3Knh8Z+pFgYPxBMQfRGXkxWfAkanfFjMM/6UzS22KtJ/3KAD0lCW8hZqPoPCUSG
Zt8vgjoOs3lZ7PMU6ukWqiSSpVR7Lkcnjc0alkfLgqTbovyMWc+4B/4KuaRWER9kckmLook9A6MB
AsX/w5HQ/VwSwfVN2iOz3DlP42EPp5HM+5m+Mv7uqblppdE8c3Tr1+5mivMaL2TlgwBSOPVVaWBQ
nmD9xsAJ7ExvY8eCj4bWqQc63Ws0yVJUpndZLNg4ToP0+6cCbTiyYPTLWG3AdZx7u6I3ny8E8gQC
gOZBaTldkNlQVZvScnAFEEQBCypIO8xPQEejC56gRprlzkAp5mVFgIHZxeDDs+UfhCcKlodEpOEa
nnpPkLbReo+ZSRJWmNa5719NflmfDLdKvti1HeQHiGvEcfSTnHc59P1TKiB5bkcBaXeUi/3IhcCw
6q6tnyddLfe81+B5Cd0cvxI4FQyHHBATlNKSTQ75faRuZJt6xe73i9fPlQAHCOKZfZ/uge+8XyxT
7VqFRWR6qBLTPahK1iFbsH01SGPacezABG5OyJiiqaU14Zx+f/Wfq1oOcwFBixadOTCJ701ulW0p
ZUNoCCG+MhaGgwIlvbCX0J/xmJS92+wHp4k5oECUbLo2uAmc2ruxeeD4fobpsoHh8oeT5s9bFT9n
SVnLKYWTmPtuq+oJfpyMEqit8qkuHAdwluGrAKJwUNz94fv/Yu/g2LV++QBoF6a/H9fYIK8F8Uk9
kEFbTljnxzmcs7q6xNHnXEBG7z4mrgdvPkMxbrW4zilAamRckHCUjJKtN8wsVCTK7X//wX4+JCDU
df8uf/FISnvdG77brtNCTjTNKw9zLswYc5gQ2wkJEa/2wVxGuayejX6c/vAy/tzlsRz2G2pu1iyb
yYz/42UXEouhN034dKIxvm5SFnzagM2pGnpaO5Ec9kg3xo00cu/WS3vvBHCgI2PdTLs3Azf1y+/v
gnDfqb7oadCM9OlFmgKDCtqvHz+Q1WoNm0bEnCDG4ewkBROCXFIWQlhe46BNPaf2ATPYADY3oxyx
G16fDYxUcUYmYn0ZyVxisVgqVGC5BVin/BvKKRbXMXeq5Xy5jdy8bU6UzKx18IH1GTNLMIStpQjB
awB5PpNiYh5tmU+M3C01ksTTWe3RzpKYNGLwBjUsPaKzNpHNIrmdZld+SNyYPC28XFYXujmof35M
Q3pd2DbCUkw0xN4R/gDMi7aZ/EwQMotMX6pJnwRBSXgKkF08+VhNiUt0elJOGiIkThbP4UU0gkgA
nIeMXltVIobx3LQrP6u4dsD3zYPpn4uZQT0zLsO34L562ipqZy9Sz75xRdM9IQUCs2ktQt0MrLti
S4aQBaUpm5nxpOilHjuPVsJusMm1PU6+bSxh75pXZJrJ6hZlJNZ8DU0co3ZiFs9qQEqSaMdnWq8J
HznDrcHwrnCIEb6X9jCONa42tKqDwv1Z9+6XrPaBErIvFuVXnARm/whY0RSMTBP0wQpAFQaVuc3M
HR4cbzizcTPcmSJ1rTsmk5fKywJS4EW0EKxQ6BpZztSrlrwcSJF7IAmtdWeTP7A3EkeocGghOQD7
8dt068LmaLZ10SU36agCLJR48h7NWJMJKBMGDjzNWKpwHlrE4nXaWCq0Tdi8+1aY3eckiqY7Nur4
s8dLBMAhT91PHHpXT1NQ4WmsHVhCMBXYKKvE7F6pJweaV1kbZdukTlV08mc0bBvZTSO9ujKnUxBA
6WMi2WGOmwjCBnYBrRgazFygf6h9QNvQyR9rNXmgUttC75s0rYGTemIYkJdHeY5IWw/mfql4TXH8
5xDKE2f0brI59dEGuFk5owzqyWOs7L575tTQMaDNAtxBdZuWcwg5nPjitkjLp17UpBLgaXI53hlj
8xWMQp0cG6cZJsTDlj1s8QyCbsIQWLQHhVX2Mltasj3MNPbty6Bar+PhLD0Sw4AUwCXbbWYpBwbf
wLcAp7VMSFV4CTVWsy4ynxIL2POeDrnxSU4rkK3C+EfYytK5OXTkPHmJXT0djTJAx55GARktAF7F
y1LN8nUgzoOQd8KQHZCODBPCuWs5FvYgssy1akXaM8/mTFDMXOm3CaoyPRld6JfFgA+3jQPeNAbb
5LKrVq8nG6aMRm1g6x06gktCM3DUwGG1M5+Gro+7LawbstAXJ/vqep1xF3cm8YDMfMdPlkzgKUwY
Al5zFRiPYLo8ZLzGYMBiEROgZdo0D/zU8T5Ocixe88yXL6MdDI9E5eXfYBCOV23cIJww8N3pTel0
y5MdNPGnovfQ1gMtG8pthq2TWI82YdDJ72woAaHiGsLzZ/mcnxuNKJDCumfWLTW20ihaFQ6Tp4tg
sw6adrYTY4AjM9JaB/GFdYODdR0Mp8R5AQtNBbrHJMe/k6v57I9Tw8/CjTP7ZBjEcOyGHqoJaQGp
/7nTLjiyKe8hRXno8cb9QmV5G2k1veiyAoViy8p/ygFDnjulSGm2C8BC7OdLfGWNUUYcXu5ZM6pE
UqYxpHWQbK2cJCPmMrNwj2wsiKmmerKrE7GwZoqR0sN0no9lel1Cv522LYAlWn9+4Vu7VkJeCStL
RndNU9fPVkKqFJl1CNchEo3dF5hBrGd+nBk3I6tkTEu/ggzVc2OHrWozZNeGzs3nqTcCsCb8KlvY
EEA34Mc6yTOmCiDDwdLCEap1MxPGif8pnMyc8VXs13l+4zkgU5A+wKUlez6Iv4lZ5RL/xGB84EmD
7qpx1jfcgoljtoshEgTfaKX5ZsS88zJQI2waFWcgn3wAuxuMJBIVSD7IpzGq2LNiYu6/pBYqMfqd
UHR6XGd3ymTQAB6jqi7VnC4CN/3iuJtucHSEZsxJ0tB0eqPdTaIi57D1a/0plnaNvoVz80tkqeVT
u2ahHpO6YhftgR6A7La74VI7qmbGBDMAtWZtzB5u/zGcYHugderX09kA7/6lbHs0dkklVmeijRIk
hDE5OVsDBzkd4JLhwX93CP+jUfy/N2f/f2cCM6kV/vdp+3GogGvMP9jA1n/jH+N2+y+wTTRg6DCR
ncps8Z/jdkv+RUeVroxk6sr/kByp/pGX7fh/MZC1XcoQ/oG/CRr/HLc77l+MSMBm2pblMDLxrf9o
3M7FOLh937SxmQCvnUiysn1GeeLdwY74mm4AaqG2nW+8RfrAYeuBIOz+2KFDWdOUqu3cl+bep9Vn
2tH1CET06K3lSUbKJ8mPFhK5qvahEZVPkT3LvTfhRCRkgrIdx/OGiYkAcbZMu8GKxVUj7P7YuPKj
8NPsliiK5iwX4p37usZZWchXWJ1fRu9QDtHHFsHQDhvpQHROtNzaDIxZASMB3LxKLuzUQGyZrrhr
0JPBmQZvfKvjmi5F79qHZaXtwtHf2JZLpyF4y1axZ9Msl+mkLw0Lx4Rh92B+KcJ30YApezQgL2tp
iJ1pKJLtkmqpwXyAHaVBQSqo2eX3WsYmwH8yCB7jBLaFSU28U2iQnvXoR0fMrWtMWbdqaVsJghoz
2mA+NoaNI4Df6yOeWLqnuiWFzrHj8UPeaVYV/PecFZhKH3HJ+3wdD9iDVoO5nMAbGY/gF6H/GFPT
wyxwE7EbTE6BpNwtSIxLZ4qIyE6skErISrYWbm383Pzy5zklHzruXLzVVJX1S5CMh8qrDcID5+Zt
yXW8N4js6Cj8HaMD/OzlD048rokTNQXFbvBL+4wmOA52Bl+UnD/srZcMvAD5jUU5owemSx71PDqH
g4i58dqYvWuwFppJjW+VBMV69odx1gOWmbk8KTaxo6anJWbxtS6Wqz5dyEqunflbgWGagEBjoBcG
Th0E9nJhwTaMj5lFDI7m5ITcDa5FkpOSGQ2cDTdeMswvjN+7C8683kdjMC8sBJxLo1mZIW8cFoVL
3Z+dhzmuq1NHU0ap5sC286o94je96FOdxzc5YM9Km8fSKu9J+uULkAi7U/EsbwdKw69dwt7Z1gsK
DJenB3nQCXWPqtInPduOcxRzhNQSU1QcBqsMbp0S8uWa5oEDZo6OQeoNl6jZSyQrpPFWbvsJ/8gR
bJ/5UQcGHeAsaeFnBDaMCkwU1clhAbiWS4XJtxjs+XmGOx1vhJkbe7SORMVIjbcmV3fdWhr5U+M/
zqor7/TMAbcaOT9b42QcobmN10EL+pUpi9jFjgeVhNhmAihzb0POZeC19klPJEkS9WXuiqzQT62K
meO7fXo5NLD+WvC6GOAKhG8RROUR0fYVsYyw5IEsjluzb56yqn31hrUSaTqJ1yzDUD6MknGBCTwK
fMc2c7KXZgIoiOvaOsC9gtXjEB1TuvXTuLTke1Xkc0J4J4i8iItt3WMO0WJNwVbjZzSGugfVx+eC
/5Fsh5lJqctJD7Kvw0yaBMZND2VxExQmWu+ayA/6IvJK9HF8v3SNvnQ7wwSh51aXeRLIVyIUHoih
8rZdnT2kSXU2GoEbxqCfTJ3rs36MyT1d2fVo2yDsdeVNXQWHOuFb5/1M2Q9VvSfyl41caE9e+MOk
rkp6jWnwABM42GWOZErMVisJJ3IXzpC2MVVIBtcgQT+uoeeblygl5cG0CfASi+fd4wBH8cgyfW5Y
+3kHASq4nL6uFOl5sEFYZ2NjO1f5boJGm41rsBepkFZ6UH51gLDICiHHk1+RLdXze+umz/i3xNYJ
3P08ZQqxYrxE2yXCFuQll25zlxj4EQLc/csQoO9NS9LofSgNsM1CMVtfFf0fGKYBfgOSgYNqitET
F81TW2HFNTt5X5LvehdU9AIKfENnMKwLlj1Rf3F17MFOyadbtyTe0xyr5tE1YWHCN0nxeW0TEgtQ
yTzPDiDvdsSE4LrnaiyINLVeZ8tkqfC9i74wsHmu/Wnb6UCLupYJclOmj0mpC4JIqxWP5paEOSIh
rzIfEzOdBZMgOJCVvgOgffSeaB7yx/v0jKiLeQbgkLZEIifcf+Su3cREOy+io4NJfyvmL7R7mLuB
Ejnwo9PHVCwfxnGw2R3cOJxmNXxwkcKOokYcO04ddRiRtbdZW3506anv57pvdtkIbb5f3G07ThpT
Q8Xknzb2HGBg6Rf7mm7EsRexcWvN6wFdpYxvreqmXPwHP0ouVgim3Zl5SID4rRE1r5PQKQqBBEW8
rdIXN4bS76QlX5LVZ0sWyNb2Vj3awMsjun68kQaCpWQG2I5hI+dmX0tbYoCYBEjfzNLPI7biY1Es
J3/KMDAlGCVLCpowsZvhLBJzZ3HAzIfL2e+QWVcKu0jiNxh754CUKgWhv2ELjnH6JMzYUBI3L2NH
zW30zUPZtf65mglqSCz2zbjV0WkVsx1qZFGs4eTuFVl1V8GnQ3bSn6FrwLnoiuNa152xGTiPvXU9
2tkELJfxlUsUCXAYWhC16TuXXfa60LNALR5RnmZ1fy96oHcRFWXY9saHpMuTkJfQgr5jBrdDjsMT
okBzYo9wjgVLyLaObXw9FYh9QkNrySiVhsbWaHHZukZMrqtgbiP8Mlzc4coseTRD6z2JLD0IyRDN
6Xya5wqidnITxOUXwvRC2DfsG0n0ueBekI3QvxZxwz+LVmxLTFu0l0savShjnO5jn40vYjqzleVs
UZck+hLuJADBUaq3BNAjAuOljXYzYasFSPFlocvkbPUIobQanqy4eVFL8+Q6uC+LqvnaF8t2nu5k
iaM3wzHh2+cKZs+I8mJoszCKvizAYqby3hhJcV6tF+O+kQY/vETcS9wShVnddsBpTD8/CSAYAWkf
IsAIGARvJiW61zygNAo9QYYLNg9g1+HYY+QcxFGVaKxh5PJSaH9nzjCwctHfT5E2z3TR4dIjcE+9
9iSz+INjohFJTXmvxqQ/JlNQM1UQt1CW2bXgxzMU2PWMgHdpcxBTQCAnQKH0ZWacOJgBYd1l9THX
xQ3gpBAy04MRgOo2cV85w3XXOzdtrW573h3CInCHQDULO7GAaCQ6ky4K8zIAeIwmEpP2IQCmaIQs
6lpWfE129XEBhYkTg8fljw24jOrNzx3kfan/ZtBxBHPAm+P37BRj7SPV4WcHNtb0Smg+UEVG9FG7
SMTuKVPSPk45ke2V+bqohsBhogegGUe3yjPSo0MuMMY8gKZKOw+w+8Q2N8kIAFeu8GfxZ0nVxJ/B
DLwlyZhRKxPxi/LavXCHNaph6H1ieGdce220T9vkqpyNr+CPr1p34j1jQCBU+2UmiH22FQMzsAp9
ss/xm8xKQAdK224r1o/lqZaECZ8/w9zGjSJqj8OToZP5pbB6nmM2li9LLDAWGQ2DtYmJj/yMMBcf
jW1dG2bxlYNac67Rpr2IVtyVJqZnid9rSlCKGQ9Oad35IIX2sT1GN1Y33RNGeD9EFdkO5aHDYchN
FPvB1dVh5kJH04zrj/MYZw9BEetTmn0dajpJpb+PAJldLQUHoHaNsHO6+c10kpJU4dxeOXrBDZH0
eKCXUt3z87r1y+ILMTE7kgdws6E/Oo1zrncIz8iUGm3hhK0v5KWIumkzIELZKTO+qLsOB03heA+9
4Scmac7z/OSnjfcJ/y0krHrK4SdlSRjH7PVqFX9KhdoiGekR9rUibRqj3sYlxmHD0QoDS56m2xpD
uDkv8y7KY04bcXIaaxtHTZ3b1xRNw66v89chiu4l2UivkLouIdNf9c0YQPHjQC4TskNLq2uwrIBz
gNALao2JM5iJwfkoIKAfy4nQZi8iaLf2DVZhRgusjDG/di+bCB6lhDBshyMAYx4Sg4OCcKs6z3YW
ZguKKXc411PTPuhk6W7wFcqN6XjlozFbeSg9VQK0Af6MyysOTmyc6sJknLxPPeaz1mwEO1GQ+UFX
JHjzmzTe9zHUROhzFaEtgLcIb6K7Dhh0A+Ye80VQD0QckAinHPuj1UzBl5nfB87XOLuvCkUqn2IR
A/ZkQhpKXhM/FyRWxdYJeUp1LmuoxpvYG9pT28bWk7bkEhLbUfOSBu1nOxrVPu/mC9D8wHGq3Aqe
YKU1uzEwsCqZvXcWEM7C2i9nrEcLPXu63tuBT/VMbiczpUm53o2GML61J8s75l6Hp0VOJV1HKzKO
aGCj7dTPH6YZuAWzXofAHKsYbjIYf8c419C0y4Kee+BjWgG2rK7cWUY3cDNssie9mc64QrbXGMtV
PnRBaBFzdJi7RbwFU028KIKgMzk2IDZ8h2W4ULaJhDemFZYDexthJ/RLNe6HqqMtFwTGORgpkG16
k7CQzQ8TM42t2w3T88LJ+1nPsbWdUH1sqswtDxaDzKMXV+AnkrS4N7WLgXiOlXkRoWcOrWrNZvOi
7qqYozzUTFNuVGDT0/Wy9tso+mmrgty+akV/SK3qXgcfiioxAIWUz55X1x9R7WDxpyfIph7ZR3tN
tl4q9TmoOgebCBxEJA3RhD2cjAnP1OISoF+0lYgEbtPUfaVR6z7VI6RYvcCS7PmdfZjthhrHldVl
tMJhGQxjHJeGe5Un6jFrXRpo+PROIG5K3tbytS95v6IWR2ZLarEsBuCNXUU4Ymv6F/b6i9R58Jxb
TX43CFPvTYXbs3HSW1Af3yrdc8oTZXVZe66+olDXt2q0gl0/VC+j20WH0YmTy2bM+7Cyp4XlKJ4u
PJMtPJsigpxKUIwk0S3ZEw7q5bqYM8zTIOLRwzTTgR1kSQJC3EbbuZ6gcL34AzF6o9vLXTpG7j6g
xU5KrecdPWrEredhj1+JWtL1+zOstILCW/bnEWjqKRpzedexkx3tMokOgZHnsHrV4r7YKpjvajLA
7jmzuZ8Eo/trbQ4pBlTQujfwzEpWosT5ggEa0kk5nmLRAOqMovKulJ8TRaRPc6t663M8BSH+UVvd
JzVMNXkUffVpZk8/Iz9EJVI35THwOrUnXAOJCbM74zLAjHlX2Hi36GyPEIHYag0VV595IzU9hdY4
lv4YXxpDGjpEQNxnpYhfuPHZBWnr+VcnoqM+G6178EnYfSzcmYUV2etGmcujjeCVNmakn5OSDm01
9ZQwoIdf9ZhWHE9E9tY6g8+pKrLWIKBWcyjywCHMgwV83otx0eK6r4OMF6Fn+AgGYLKWfNsODOyI
9yRxiSQEsSSvuBpRykg08z2R9fZO+oZpHfq2I6HI0Y5xT3jXWuKNbfziEJBIeIZbDK+xVihFEhQv
95Ws6tuc73goak6QeNnnHBAyEJmdCwH5puEUiB6iVIRv+Aq1jEOQ0JWtG/EBRlJ5jewIyx5qV4Mk
iMKBK1BN0fQw6GpaQsElk12tkPimVvFsNJZzKi1juS+7jiLV8orm1AqfdrFOVPRIh5ujy6Rq79ZZ
cvcriUg6LDgds4n5jLBgekgmom7mXWBGSQ9wluZmq1Tih9SksOrwrm5MTV5BrmKqaYVR0FXooWYL
NRvyYqqnLGgZbdT92WQwgLcwMFR+wRysNrZU88GnmLD5kpixpzqnzCgr1V3YbUT3hioLbJ4KPHyg
NnC1xJdtmKqZApsgwu5gR/5HF0P1OCDyMgdw3MUqMXLoCZyTwRy3oqibK4Y1+uQO41ln1E6ZcVEl
4rFt/4u7M1luHb229BPBgb6Z1IAgQBAkxUYNdTRBqDlC3/d4+vtBdvlmOurakbOq8sDh8EmdlCg0
+197rW9Jtlqz9WrD2u04mfRhG1x7fDueyuxFAg+6fd82HOLhG0wWQ/NsLrtGPeG9hn1Ku48cyFd+
ir0MgFcFrgJW1klgIm17vd6bDfFbtsg6tejjYCeGtIPIY7MDI9ONdj8+hIyuN6wKLKA1YaMliwXF
IMWjVB/KWklAHWa8YsaYkKYYFbnTELkUpxd6mq8VKUwodG48m08qlAiWlgMhdW/MfrMN0cFMjCt0
6qYtbfnEIXHYiZP5La4rT1XknDuweVI3vcKmTxrq5aBHuu5bfaoT+KYSWAw/QXn+xtc9H9U49bRZ
G23MIDgrZOwFsZq9IGTA/UdjhJ2hwo8z5502xcVOM61DIa54k0g7mIr2aUKP3bVDHAEdMS0meECq
6ylU5Z1wTSO2IEkh/p5lhm+jjPMbb2BCIhRaSgmaoDGaUGorpA8ICEak4ndQsnO+PvAgRqbUj1C3
ZmK6I9nOnEeg6V2p0m2cyC5Cn5NbtEQSfl0NWmRVWSVOlOZgpOXlpt3g4mJ/pNSBDFMQt1/yZJwX
UzpZnOj7ynougmVNxKvRreE0SBmu/F42bMyNtSykhpkhavNDSR69G8yQDxauB+hQO1Z+t/1VAFOo
jjCb0xBYrW5OTqYAKtXFR1WjeTJKePtoh8kK3wzTq+PeXmqixYb1ROAAmcw8SOPa5kTeGwpJY1SH
xRwSSoPN56Ci1kSQQpBVYEA64azIyq4vp3cxSk9hwk8MmpqjgO6o8/SmU0vD3OBOmcHLPX9IgmND
682mjQN/zJobk+pDqqIXl2BwnSIwf9WxBohpXp/p4W0osBCasaWsDe/7mb3/pqSzPQYEactQZLKa
6sJEIaLaUB5jcYRhXV2re976LwmGtgARcjuQnmZNdltb4OjikpAAOCNuS9qkNhzwLLbVzIzaBACF
xS1XI10ag+Gj2sCBbCCsDA0McaFIPeovfAydBRpioDEtlazXEp7XA56f0huN4qiLuTcrF0RIxv6R
RXzJ2yQgbjGPuMUKPhrksM7P0sJu9RZTR2uw/B+LyWtgysyViJiFv89GBwRykWFA7LjXNMPuBhwk
yBEbNLP9EKp0N4+3RRF3eg0OR38f4cM6QRPwMre+jDIDhZcSmkt/Vw1FZKG6dCexkMVr01KOaEQV
j9Z6SIHlmeGLlctkTVQ59gj14d/T1QpE9vyeydA21YiruxROes4DL2Mxa2JLALkWLKhtfeFHNV4I
S/3VNC+SGdqDZZ1pXWJTbLlGrVb20Kfukq1+mY2iPgbx0YpNumYbfJ1qsNUrKtel7VjfK+m3GUvv
DOfUDUp145Ctu4AcoRRVmw5lBuu2qvvlMA0qfjfxknf1icgKR2G5/ChECAJgH3KYpi3IZHG+W3J7
w1rIu3IpDWdsGQlaJb0ncbKLOKboFb+UFeYKatOP+44X7iQ8C/IpFirWG5PdiP1BJPRu5st2STJb
FrutlsNmKvYC2KSiWcJDwz839vs1GJPyDglpPhl2QnNUkaz0q0LyAThbkD2jO4BSf67Hh0HniWIs
j5gkEP07N7Z2AxIpORtGUJ0zI3q1aADsMU9sV+j2OST1nUcRBB5OiAMbjqhhn3GLmUgndaTwZbbl
Rbno2rPZt7Yk/9Lmj7R9ZvPCYY/jIO+DluduSflfgz8YblBrvraiYHdQuST0DnEdFrrioROQ3/qU
BmWeaZwn75PQQiQps0OtAVMW52p+atVZ2fYh2AWZxY2dyebTQNcOjcHyTcXsdqoxVtijDPFg6X5T
AE3RU0kjTH/OOOK5VkxQG5fIMWR+gYhkSocyGJ+qqn2oEwHSerxe1WRT1MjKOTR2LYChcjlCqN4u
Sog/tzc8qt9OnYwtXpzNa7KoZGiEeaS8o+N8R//NQZb6t0JTYpB8TW+clLwD7qGGngnz6YiypWbg
wLvfvIJQPwwmGSwoR/Il4gZyNtd6N5vnIOmm3UjCYIVycPnrLsuN14DACfC8pb2O4rMhFA8pXaD0
QnEvR4p+jhdL3wMKR83tH9XUOIwZ6Mca6CHPXmlrTsF9yiDvGqPmMluzuhteq2oGraFDOS/Loyxf
loY3rbwjATV77ThZrqlIoyNNxlO08KqxlIOYiOeqehkbfNltTgm5sWkHQNkUSYMGlPwxUd0xZ9lW
LKt+ipUk9As8yJ5G27WLKp54uVVVqIEwL1Vx0qE2VadYJJrU0kUlRrcKTReZBQ62RW95vmQJZxlt
4msZxQTEdxHIgRHkaErWGNolRySQjqw82pZJa14rXsPgkMha72XDHHIOCWrP6svmitn0NYnDeN+C
pd/imLTOhREEfmykdsSnYGtGZZysOt+vlvIocmslZ3EqmR8lX7bR5EzcCUMa2LhVoOPxGUtegcy6
k6wR1iW9uF6pg5fSuQipMqJkZ+42ii780pgNU0uIPIaHzhEM3p6sEvD3WsPk1ibD0dg5IoOF2XdY
BYX0adaxV/bA1CnPzW9TYr3nI23A8nAEPw5dUS3ucyY8ICU8p3iQBG3ypMq8LkmobrGKoFhZA0K/
5i+ReQXX5fU09hEdxHfVKbFDn8BzXuOBJ31oK0unogPT6Zqn9XiS2k52NBUED/m574gRegM2vfGW
Mv0ocqv20gYfP9TzeWdmynuQfse1fsoW1VeJO4U5ejHm7eMgKqg0ylrLHcGZhAim58dGQSOHKdIj
/4RB+w5I47OMcd3jcIUAiurgihn29yVMXjhiY6wh2Zv5dZfmOzVKP9GZdpnJuV0yfDVEcxvCvbqi
xcqcAVlkj75ZYG2ZeKMSrWYAz45Ahll8mg1wkDoqI181u7MaZt+pmI538MYAw2OeilIY+6F4q6bx
F+r1xhQAT8gDMlJQ3yOQaPi8KZUYtfylhL8jp82n0YvNfgnMya6D5JAvWPhY+OA4MSFkFox9crRv
lWE/68zxadqbv1hZ1Q7U57cuCywaKOoXRLacVI1yYFGjAgct2r2Rixf0iYo7KSn8oFLo5uAjczTq
Pjyl6J9ywLT4GeV2U6acLtOg7HnGtVDdxCcGDvZtFQF5qmxEx1hwwCQLr/asUeTXQuCJMtZT6gOb
p1nJGpP31qjYnWXtCY9OAX+zuEZjhk7colJb6VmpAajgyjCgD4oU8JgLZk9Lqw5KY4CP7ypCmuM0
Xa2S95mYQpos4jFFRMIj1Gcizvx6qfcG6UqkNzD3elix8xcwLI/NGDg01PMkNpvUG6ndEtKDZvT5
nYUgPKdZVM8q1lC7y5QU55NqbY2shx1TcT31lkgn2oQZmGpyB1cqStxUyC6bWNjqFVNTVbDMqQPQ
tO1A1yQHhspdenCMi7F2dEOrRmXKNT7FOms8zZz8MTC1x0Smiyoyh3iv6eNzn06vHHhoKerTeiOr
GnZ9o1+OuYJMxWtTeEnHKHCodxuO/RSq+BcGr07D8FQzkW87i6UpSC3WRYGipvt+wOwRz/KhWASn
74G5cPNHnki193lOFJRZCbZXzQMEkxZaE+1Ah1YDLliiM6ccTYMsfJk1EZwQZq1XPcsjZ5gg0cUE
dG503MnUvVTPusXEk8gmVgQ1GJx2ojUkLKz5qZua2APl0j7LQnvKJTF+Y+PSeFNYNDjIp1OuJ49z
qVB4Sx/Z3ogD+pya5ATLn12SEZOfqHIXmcphaac4eUdBSdTN0rZRxnhPpTjVayt5ImlOZZA1Z4hK
7wEBGwefBM+8FrcWlHoGix4LLo17jW+JxzkU3zv0hUiQXKGNtvALVvVqNQoSDMbY14NVZF/72Ipt
v6OTs/Qoc1b+Hhz/S1atf2vC+iOI+3/9j6au/wu5KCsu5H92au3ij2Yldjd/9GqtX/J3q5ag/Q2P
FudWY6XVopAruO7/juxe/2jNhhJMJwApixig/2nWgtkNn8Mk7kbsV8Qkj3W+/Qezmz+iA0kXxdXJ
j0zz18xafNWfzFq8lgkc8jfyHeqaSgz4X9IIAR3RCZ0B3xgFoj3eoKf8JrHBgbfPe2BTbXXnK/Vz
P7KXo+Rxnit34y71jIN1mH9rx+Gr21eX9qF4yvbCOftKvkD4edkT7wXjc3yhT7h+bx12Y3ssoI7l
YXLYh57qWIdlP3ytRmI4a3boZ1ssjr7+Hl3U79grT9pRfoff12ceKr780jx1x9aHUexY526bucU2
srN9+iJfq+PoBNdkr7gUrdmyk11mp4YAyh2+NZ9QNzw1tC23OJfX8XnkYMCgc12O5m469i9s+m8c
gT9lH1ygO+66o75LHzS33gXbzksd0TdcDhvfyaX0+S4flIPhBS/sPDmtfprfNFCEJpsaO0TNp+yS
2MgmA5nm1z74cMwrzdlyNU98Dqdz7VfW5aM/xT792H74EF1m3zrPL3yER36Gb9kpXCJNm9jnRexo
h+JsbIxN5WaP9O7tyx3foN3aT7ltOLlTHUVfOUZbvDJu9GA+BX7hgqOwGV42+W78XQRuQz/4q+aV
vuRaLtEWrz8FV6SIjXAI3lhB7NRHnnLTNWLIBFLusgtoMaBwmt5SNlzwz0cnJESMydKBEZnq3j2J
bLtwpwMlcvhfAGOAcPzVPVK+rag2Exwc9mPuxdfqUO9QSZJ97WlbugX5uTjL8rEk+2hvuLlX7pjz
/eKJXMkD67YL/4Y7ucdgIzrRXpw3NAW5JOV2+ta4sQ0GOfVFH6BwTw/DedyZ3zNdu5vhbt2wQ92V
Q/fYnEFkStFuGVBSGFZh0m4ET3yIXcmhCHLX25Lbv5v+7HeFDRbWyQ/SWXjk+oRJHxXnmAWGi/hw
4uu3NFVsQlc/YK4QXdSGeIdv+Re01k19HS4xHj6m0gc+tLyw9e3kYYFvyL4+TYEL40GgW4uqq+Pg
otflm/xD24Ld3vFcTuzwdMntjWqXt8RlJ+gaXvbldk8hR7gXuQCLS86Nj+kNki7KkwPi224d2RHs
AX1wV7/lJ7rX3e6MMsiMta4VvxIuI9Ge9pOBKHYGV8kJ8IgwgMDTu5L+2vNmsLpvQTYY7b+z4MDA
hOsH9OeknLrN5bN1MeigLx3oa7GJlzL+2srzcJ0fteccuaBAqCO+Z0O6zzA5UHX+yfF4Mz1nVM3Y
XlPSJIGyZ2NyFjNqMrfFAJeWLRXe5GEzWv5qKp498XNSsVhz7YpOsFM5aLzX/nIvOLZZPgmgrWQn
iR98lk/9BRdlVDj6qm/49Z5As/Ge+fFZe6q/Y1kHA/sYPBg8lzp39oujuoOFKf7WnmtHbrftuX+s
8CLZkuKydzzN7NA3y0l7UV3Jju1sS+lHyuPILSW3IIyKByVDL4HWIbAkSYyNEmFDRxnjBz7py5Na
Gdthh+ILZJhV5zOzqURYoLwioxgdoltGieMmOZUX9csE1u/QZkzxk1/HbjTtDUjt7/GjsNd3luwW
G6HeTd+4TGyxdu5laVuYzzbpFXqpwyQQYUBzOuWdz1d8bZutrN4ZGQkXoQLdccRT97SrkNaBzS4s
/B3ZPCmA5T9GASeXZ1j2qjnQBkW5zq/JJlzgsBy3TewSAHkPiuRZi4OLnSui4+NjOSrd19xOWr5x
pMCxkeKhCT6DOHMVV3nsFy+PLhNx2cGXnfQFTrH0Sz0Y8ql4Xo949/4eLxpbt43pVRgcUOl34qkx
dfvN0Hco9e1LClldf+lSlzJbcqdobAy5HbhUpwWljvv8FaqwtuyQ+dP9bL3zWc+PK5nOGx/HR+OF
awr0uD09dDfkePQ2AY3F767p9tHY4xEGxMrMbeJE+4rMY2hdYUujIN3FK9DHwRVlpxfcZNPtesH2
FNSwZ+Fi3lrvC5YxHldxu6Z3T4L6bpxEobf71/pMHnjTujTMnKTwBhfiTNn8BD3yzaCtIkdirI0d
fb92ObB++EzseceWON8Y+3ib2d02vo0OhqqA0fGUbBG9oif+ntfMjq54mjYlFVW0NSGe+A2I65Ns
nfQPTjCbeJuwTaZefM9zYxMi9eh3JY43yq7WB0ciUrBSkTcEYXOVGk87x/w1bAUY1Zv8l7XKHmRZ
T/GrWLxK56Z7k8I9dUV9eGy/lQ7CcvWpNc/WWUsPrEisoyrutrXTb7ipehRL+3lwnPEzbyFGQ+u2
kxVTr97D5Ws4SYCxq4oDEQ9Kpzrhj+ThDtwY5AsPVpCi4bV3O8yINIcTxIjFC28sVMhP/ExYql5U
OBt6mt+FbTSein6bPpKUEuBrDk4B5X6T+P2eoiK7/jBv5oNBUGrbneqUXf9G/uC/ulPmz8fgDPxx
W3+MG1p8NzO/VADTTnY0003b8Kiv9jpvF/Ut2vcfVb0ZD/2Hchk99aBxUqLhBoDypTzCya5fRw1u
rr7tt7LLz7quJlwDizqYJ3Ujeg1+0IgLrXQLDhYddBAbMr4xcsIhBr+rKxoV/AB3QOl12p3MYPjV
7xG4psU2BKfI/QDRfXJLY+dHeJUImGwGyqfZ0Gx6L96+mx7yuVS6uunClw66i1j62WhP3fZLbGxR
3f0Mo39pLH/6zzDD/4cwhVB4/t08/piVw3v6Z1Dhz5f8Mzqh4ceBRqivXELY/f97HCc6waxNIlXV
VEOSGKz/OY2rkAoJU/D/ybICy0Xji/4xjasG0QmJrAM5gXUYF/W/FJ2ga+5P0zhhZf4amrf4d6hr
G8LPn/8hG9y2c8q2CRN00NAp8Sv4WR0XljiwRh7WlXIlN2DqQzqtgXwoWvZFJ9mKQ5e2xsBFOSI9
Us/ys6gWUHh3y7q9ntc9drButMt1tx2vW+4wZ9+NjQY+PitwrWKdkq9bccIDOXskNuXjgKtgXrfn
WVclh2EN6o3GwG4dA2Cxbttzc2HMWjfwRjMUWIPZyrMNGV6qoUV7X3f2Aaf8Y5UYSC1sK2tXM8bc
k0Us13MNup8s1Ucjvqyd5Gn4lkWGS2zgc0yKi5VeIvWlWu0D5TLUjrZaChbieXo/ql9Ed/NHtY2n
8/jjQWhKuXuAI6B9hPMg33qE56uRRPprMWPd3UJZw3tLFNDLk1G/Jlmo763V9ACugm3gaoSoFNM2
0HQQQmgCoY7I9ILVOFFXme42oQgffrVVoGEFr9ZqtQjUWrIH7H35NOLgMEWXjnla0WVzeSjwavRG
JTBV12E2wMvFzIE/bjzkq8GjXK0e/Wr66Ff7R6DTotBqn/SO99tulKZLYWAUGVbLCL5wyQ5UHGZ0
dFxMpZI44a8OE/b81xHTCaCsiPAHPpQ+b/kRVm+KHratX65+lUrCrpLnFVlznBkmP3a8ulswLT8J
NN6erNX50pfo5WDaiuMk44uhIjO8j6tXZtS1xq71Vn9OViONGGoXoQsAw9eGcixXv02wthGMJi5k
RkX8ODPGnCCBszzOueKl2iL48urfwcpXvuPNZmsGSkNLmqtOudEJNjEAegbU6scRlFW9dM5XmxCs
hO5EmHiirwATkU5l4mH5cRaVapfdzNVuNA20pRv0r++G1YwEo4PfRzd1L9JojGRn+OCGdBbv1Jg9
ayL+NHyV4QE5ibMYmUBX1iigDVHIqopUIIAMkdhDrW4qrcFzKE/y6GPwlF1qe9S3ShlrmgBmaxs1
lXhaVsOVQtKEBVAtsyxFcyL2XJ+qH49WVyd5sRWS6VchT7MHB6LH7m9wRCS3AtsXr5fIl9jLFBNS
yJWOmU0RVQzHHYeCWGITt1rGGgvEog2QsXyhdWO202acN8VqM5NXwxl4H8PvVxMa+fwK/HIcPOc/
HrUEt5o8yNjWVgMbwBwa6iqoT/Vqb1NDpdkHAfV4G6SLwm+yStpLYqOAqU9/jatJrujWJqHVOJfh
oJt+vHTiaqvj6nm3EoHXLpREP1rNd8pqwyMI1dosajDpVUuxi1Riqa1Yhi7Z6beFjXWPjxdb3zwK
ErcIHZn5UGNBXO1/oE7wRf54AheondtlNQouqUCkdTUPFquNEF7X4IurtTBaTYZyPAwHaPn5Ifjx
II6S9aQn2BKVsFk3HFgVix/Xor4aGPtRFijnQI0GQqe+k8HC6AgIHx8rUOVstUFqOEUOJqTYRyGW
Zeob1aO8IEOs9klZZ2jETynELSDK1WJpkAI/RqvtUsB/uaxGzApJHqNFbJurSTPjlsa4hHFzWrPQ
Wct5WFttnc1q8BQEapTkkm6y8Mf+uRpBRZI0H+pqDp3aKRZJYBmPxY93tMFFGgRsrJN+HNdyB/1I
fkLlnug4BY6rBbWsBhGhXLyEUvIRy55K8gqnN3pur76FggcdCPv6WoChpIYLbPZDVWW1dPNopJO4
T72ozkliFUIs3GTwOGfFRPQeK2WfQirRDAvFcmgIo7NC36bxQK9qIwXuUI04JjOkdKsd7wJpKkcU
czsmVbWu2LUNFUZ2Q/eBrqCCS4awVeR0OIQSWd9e54xL0FjmVNI+qmZ8niUyHKU24IoG+vTQp8Jw
Gfs4vIsBXsteFt7aemHBGmrmpc8TxQVXsBrcXgvN2Nfy2LGEly1/VC1PV00fSG33aCyJK0Vpz6Rp
MBFj1gkF8WBY/K9gDufKEUM2TuFcl244Cv6kWN9Kklw0mcx9U2OmmKfwXbSooRakUXpIYqzJqh7X
WyPXOPY35vLZDSzDSDSUdMKy/5Ujgui6lh6FVGQRBzYQoQCLg1bP1Xcjp79g0ISOKuTyE0a5kH0N
Tu1uGn/Hajix9EXPJiuXeYssaL9iPTaPbUWTiqDT563W6gGokumUOFKzTc+zCnuO5pe8yveJadQu
pWj10az600TjsW/khI8U6cpNhhYQjRA04jTaGMuDZKbJuad309Jx5BFYHrDhLyPl3kEota45EDtj
VQ9zQK9wC8ZZGX1bQzA8k/asvEwdxx3LEfGhHLO3ssVCEoqhQaRrVPY4yL9J9GSuGVlNhfmpNB/T
KlAptNAobGBLfBDMVti1HS7YjWiE6TYQAu2Gx1B9COlGvZirHyrsCmytZpTftC4Vcelbut8vXXDK
EUfduu6r/TJn5QG73MxKn03mNLaoX00iPIuQKW2tpLZ1nhPedt2CRQB8gbo8W2GMBgY/q/2tmjOF
KtZcs52qR05svCc+0oBdjSF0qm8VeEsy8tgvydL3lwRJf0OH5PhVVArMqEVQw0MiZuEpT1KTLTbp
wHE4GvjqXTXXPQ2sCBlPsd5jYK9cAzOGmkSPKK3qVzqqfLC8svcZSYgjHtjB6SkedQIRC0zDh0/Q
KdN1R1SE4DxhZ/VqhqwtrljTGzIzfGuFhVHP3MN5OUzyfNANZA063PRadEWFnWSlAeIUAz+N+32d
FF5jJYce3LZdLzy8R0GJXPbLJ42TexzOil8Olcrxemq3SqYQp+qzI2Yq1a1xXKf95GN9rK4zATxc
bnruTrSYuno4fwqisA/ILCwc1eC1XObuEHd0CZTEWqoEw1z4a0pbxdGm8iTGxYMZclIC43boNLw3
JRfyrteau5QuJ7BZNA3i2dDFpsVx09gLnocg796tFIFJSAdhJwOkkehVNcTMywV1T6MA7RsGBG3L
+oxYUG9ZAmI1CQkgQJna4iGwKM8OnT4dP2rhrSNhRDdbJE0nk1cZ7M4mp75rvs2zdjODxtUnPsmp
RT3KEvWY9Okz3P2FAEL5ZEYmKCGDqSssD+acVbu4OFvzuj1dtF0bzvRVlMRlkpb1fTeLYArC4auh
4XurjB0RMqGgrz2jVIGoYmgwg2+I6u/p2vosB+tF030imSsRn/2sQsxAEEmOBjo/w3BQ6JwcOj7n
IOsUbhoeNKueQBc1ffNKJMOQDsjrUI2lhtLqKvAkRH0qbNoZqmaH0D4dpqgb6BXKdWc0opdOVZxU
7N8U+rfKLvvCcPodpLUzigkZf7Z1FZ0kDQt3OGPYRshNXmGj4DSr8vwoiHToKQPDbz+Q55o7LOdi
zkpZdqOeXGsd9Wg8449VqlU2eqqZjxa/b04EA8WMSuoSU46UStgQS6xfljkEJhs/hFrIC1OOMfMh
I5VK9lyUJKLmqn4JDdlPJrQKnqmzlndXasa3ATIHNUxo3ESizgKdyHcCpd4iDLZVfQid8gT7TMiJ
jMVHgbuZtapf0cc4T73XNPVTpcWyI3VonDnlElOSJQ+FVjR4ogvNm6OQsmquPOu1qtnvtbkgf2dL
or1lE7QZ7KeEj30mfn6pJaGskPwa1cB2Rt9kyqXI+YKUjJZBkSmgyiHu0Qv9e1CsxQ1xC5NZ40qX
Vcg9tbE4BKIHBrgCT0ITV1uIPR/8dH4mCKd86BDC9XY4i0NqPncm0h1nDvHBaLSAwWgxnVrQKULh
r92CdCfxnPftXSKsaVM5shoeJTdasnI3dLVwELQGt+Ri5SfM1foznCIMTLpe7eTSKHHF3WaFZnRI
InFHyTCu+RZxJ5YxiCTd+9DBhbFM3OzYwkR9PpIT3rQzJayq/FAGsV+BGMGwVsQ+7F96OJNfc0Oq
K+k02Dnp4GMJ4+mEVuSmY+h0o/kQS5Z4aFUiFhGZpxNzCZuEcZS4CSaX++40G/1bSozNVaeFDqaA
l56oKvshyQAKLGOy72vzwmuAoOACaW7sSsLf9XRXA0SdoWYb0ifEqgnZb1ZWIIw+hv0G6WkMh4Gx
v5lI4SqnKG5vHRxwl5Okzu1cQesx4tcM7Z1yMuTLXG+C8yB2+ms7Q3AOeKRuDUFtnUjoPrI4xpur
hPxcmWK4FqUd7VQ+QUB6KUSC0RlddFj+H+UyvfFG3EKCpfBEMPamvpSbRtbF54zrfNNTWWLP2Uzr
25jz4lUt+m5Gvs/KamjH65YrJjlWxEX2Tkyz4lE2C9s0oeskNcmHUp8qf8IT3xWc5LsY49tYaDux
YEGUUjst0OhOhxV9IaFW5XdYMQTEVMlvNQ2QVV/xJjZ5uCbGi4yhg3IuzU9LFL/MOkYrdbq3lGlf
SVXJDMGDdYmE2zADL1k07ZSZhsMDDGalEOlU/Wmx0wXGr4Crj/eNnp2aElrfEMufndy/MBydezjU
F2NZrrIW4+BQf8lJrVItygSUa5TLmEHAZJJIu0gS77iFTKT6gtncxLJA4BPBGrxfaS1IqlEknhQd
kxFDb7Zj7KywI+az3yo14qpKgXqlYbo2NK3/IoCCxZjblCVJa2Xmfi6E5JX4XXeC99PvjDpjIzMs
pA6Tajbei3yBQqarA0U3GYlkOcmDV2EZlDvQxpmaqVg44Hwe7TDC+5pAb9mUSriQycmtfdMs1bPc
c48FeUtdD8Ae0DqiwZA5D1LE62omO2Ll2j0XslF1eyt+jWhYgR3LU3qDYETxlgFq7EGvMQOVYqY/
VXn/2U9tvidnmvt1KaPhV6a8pcFtbRSgE8kMZaJGuO+OQqxCPe8R/A1gu1dQVyU+k1Lc89SLnwpN
T1xOecKDtbAK2BgdPHEtUNuHTpELtj+i8E4Nc3ftO6uwO7XTvoWcc1+6zDidE2t6qtuw8MSQhhgZ
ejceIW7S1fBf3+MB+kEnLumem3E4c0PJxO5m0DN6JaGkt2oePEpaIOAOLtvS0XGc3MamTN76Vhc5
fTWap0VywlUGGrO0cJqbHAdsueVc31SF5ig5DAo9DUw3hOC1M5NW2FI0z15NMpIA1XqJrtZqOhsb
PbWtSSoPuMcnu1Va/aOpFOMgEZby+RTpjo6MFRsKzcHD986NOCjsVvp64TU+FWpOVNokCLIRzGri
dyxP7mgpjVv3o3lI08kU7XyAgN5SCUrqYDKoPdZS6WxGRGAGwxQESoLa4UCzof5Ln3MWJWHX2fNA
L5cBwIKKREvYNiTy9nLBLi8Hj++aqpw862r4XqPfXSdjftcEFMBSNYRdjWtrrwW4KjNLCXGF8LhK
64IlXmeoDsxZpr9yq4f9FhMeaLcFtq2ITBcs+7IskEkWIpAc8fXFTXPwSFr0hMO+o6go2lZTL31p
vQFpTiWqIxh08sVCbXoaxsNdRFhzT+W78quoe/z3sDnEglogIVSYLNHThEvRRp1FnCWPfEFsY68R
VOuzFMuK1WwjfFT9HLtdKfc7vYmqyOmA2Tybc6c9FsbyOxEsnlYGdEgaV5TbIiImDSg09jg1Icl1
JAbe9sJWyjHV1cY0sKMa66sqV8adp0t2B5MaA1IJjAdRnEDny61yC/qQZ0C2JlkS2VL3y5puKYi5
QMoi8ALYjvBLvuZg0p9IjPkTjxl/ojLampqR1vyMsiZpJnMN1cShygmsXLM26pq6mX4COOqaxUl/
YjnAT5KdYczlBbhLeVNRbZAF1izPCEOODEisha/jT9iHssHwMaKsM6VPdI0D4UclGgRnqTtka17o
r+8E/j+16uBd+TdWnf53U7S//0RVsviKfzh1ZCw36FiwQkVTgutjQDX6h1NH/htGHVPkP0AyVBUD
/B93AywAdAjVqP+ahlXnv3cD1t9UEbMiX8XdAMz/r60G/rQYYCehsgxgM8H4QxuAZP4LvVM2wEIv
BhKB1ETWQReC9AVlNHmAvBMdeiVXeN0TNAgABJwsEfm3ASGxKbXY+A/0UmmlN/033env3wnXv4GX
iU/CVPgw/ogv7YIcKgZPKTb3KfmIIX4LdCU+KrM4fHMqQmo05ejNnLXozMYgxMiIQ2rXaGOIg1PQ
8JRwq1/VhQwsuXzq4mpdim8CsaT/UDPyf/hGTY1OG2ZPE/rtv+5SBr1VAhBsrD+HPnGFRFB2Tb0W
Vtjjf7F3Jst1I9mW/ZWyN0ca3AGHA4Oa3P6Sl30rTWAiRaHve3x9LURW1hPJTNGiRjUoy7CcKEK4
ABzenLP32llYrTPXL7+IT/koplrekuugzZKovixTioWM9Vv7xoDY2VORHCBLov6Yw4M2i/DOECZF
SWeiyORwljL87hlgSbApJOcd+rPEtbrg4ShIoOsekmg/JKre/P2v/j/K7t6J8/44N/w/KNCTC+n2
P3/2S0fw7UN02V//yT+/e/p+cNH47skFg6kGAv5fn72w/sHAZNXDuf9XNAaM9n/B1GgWasfRVKIc
DFuuRlT3r46g+geggmUm4B+LvG75tz77v+aW3z63pSNIx8i0EektzDf9MdFqbNLeGTsyUgrDSB67
VPuvnUndDWHyQnNPLTsaKKspOE8kpVS3xKjOw16NompXnhj7AGXospW0uzA8hHj3xDZowvqqDjVI
qbDLnRf2cGGIo3U2LksR9qh1Up/EFlSmlSQESLK6TyKqAwTLGH8w1oZnTYyHo6PwZ5deI2FKJtFD
4Lai2JZ2ARligIEJtaCP3FuOrvGdLGMPKW+Np5K6pYnAPBsxGaKhit2LBUpF0cnRCCt8FNPtqkmt
2l8llJmaDRzYBBlGQwusUVYjDqHj5wOWmkhcFqWhnY3sOP76rtlmNJtUcD7YQE5Q/ruwAGAaTZxH
Y5hzOAzY+FYEiJMXGlSzu+pxDdEtxbBy4mhYnyzHzU7JKHB2JtwlnjzJJgT0L1URUi2botmNXW8B
2g0iPGwp6EOXX6yTdjfWefscBwFoCCWdPjhUXolEo5rj8VnOdnVr5bxKxMlsSlbMn92zKlGvbxsg
/s9ZoOxvWgTq0U2z/vs4T9WV70QYQwRo9WytajizuNGKMF9XY3xpldjeeiTUC9/R9+bDQgxoaT3R
LCrcRy9ozlETrywDzkYuop1nmPQxjSvtP2fjdW2n534p11TAN/h/Dna2ZSu0rmycHXFNCJa9Aby8
i9LxhxvmN6Y4FT0bYnd+mkNAl7KY28s5jjYexCZ6aOtWZppSZfYyG+zj/Ijaa9YBH6qu1ESqx9Rd
QOTBvjBfjV13b/reGVrlx7R5i8vhulqC1qM3u4LoFZjPUZefsn6xv7jQi5dHjBos8o+iNwCv2hZW
/ea5StIe9sAlVVs8tdUNa+/KIbQavky+r0DICVlweD8rRupYQUdBz5G7rJaI6vxw3yblaXazei+t
ZCNar9rGvofRMWjlPWYebBfpXLzGZnO0Rsaciz5/QzCNEXOsE/d+T0ZNbottP5j6LlERvXocNzW5
s66ytz3wime2CxHF+u4XPocLx6WfQMH5PFdNvOaQMNw3E20Rnew6YgXDoK8vNQd8O6Do3VfH1jvV
kszzob6NzXnbkKgbS2ILHfobxfVku2sC4QTWvMF8cgRQJX96ql3S2NrsaFMTlP71JFESeRxNrXHe
RrRBcP8tZCzqKqibaB6j7b+s/ehO2zjIapd6ab2yeRq1na2FR0s7L3Yu/Eaq81eNZ3Butje2N8J7
qXaRC5ssNHfjQJ3XiM/BdCDDMnZVrE5uE2+8BmmumR8UGv+tzS+xoYYWbXHXGQ9h+kqFAAEpWsjp
GR0VLbjqlT49mrDzyE93PQJDD0CWCF5DDEUgHbZ6ao0c6HH/LURH4wT+Wod3gyfuqzEvaDR6L4bh
/WCknfdQkGURkjtbyWxjJDeDZwMzptDHkR554jBKCmcWnpjyJiOU23eAvFXOwDyVPzuL54Z2vzs5
3joZ413WlvLYOuWmJzHbNtpxM0aE3zbqqouMveMPb6qbwoJ5VcobasnDRgKCBQOVXEc24s0BpF4f
XsymRYNfJemG0ZjtBC7t8xH4HNTHEuNk/00bBYi2GKli7Fxac/IkHbUveoswZUmXJOmOCoRXRve3
bwYgylh05iszis48UpSL1OA8yOCFiHNpptGLF5L1ICiJlJCr0Y9VSygDU7q3q8iIT0is2M0+X2vz
bPXie0UKkc6z+C6nuW3T27Yz66bU0ZWZnVRknoLE3Zd9ej8W+lLntU1pcdKAjMqqvtNxfyuN4Ygh
aCuaawPcCK2E2wF+d10lZznFwh4Xi9d09V2q54uAOd8I8F9Y9S2ddW+odz0ArBbHdZkhViT9WLb7
cUigKOOJOQ/mkyZ6rDaAkIk4uiI15DTH5gl0A/1NPsah2U3VDTTkVeEYJ5XNWy+FwX4gLus0hJh8
koJ2bANGx+4J/9GUMc241VuSRzB1TwMZFajQarmDN+RurHJiTkmzdj3TWgQb+Av0MU215BAN2j/P
caf9yBTdaRNIni6rK92jiAQxjem+7x9sGlTgqlyLcGFsrdsiAVncDPsxrvdzW57Af2Ong/gorZOV
v9apeRJ0OFw+tJaaXJIwycdwUqA/RyGg0aR7wUqNE9a5FgWoOovEbAzJitRkqV5meYR6f6XHK9dA
/NNcm1isBvPcphPvWDBXyvDg0RXE/mbY4Q8caujQSNEtgNI0Vwl+1i6t13oyhx9R2ZzY1j7P6Ojs
uXvOInHeTUj5LAzaE7X8qY12VYsgAkDHTsPQGwBEB879YKfyyR2QKkh9MvJ0HSXlVdYts2xhZQ9d
rb65c42633mt6PzGZvsyo0keGqN4qcHoNfqxN+kjKpuIaSlWje+622aiHp6iFfLr4jk0oLo1KArh
ODmbab72xDHrPGaweCFvbYwihOvcbF2dHawMSayOfkRO/UP6Nq+6wY4vL2Q7HipmcSGIJm4dm+pm
gFLUwAc7eIeAeHqj99bKjJ5rQ/OmklMwVOLGSPnrp0cTFCs6T2IqL+caqbBZ0eI22p2qvTUrJzmM
ruIbRRvdzynO8efGD9zzeh6PzqAuRl3/UqxnCbqtzVhBtAHLSTIJLkcWUQSJqXsl6ic7y1YsjI9E
eZwFuIln1DQ3rX/tBvoJ6MSR1tYu8xFcji+uiAitL8bzygQIqLq1EYT7yorOQL3fx10JF2Ds14RP
7zq75QQS0owGHb6tY/PJ86zXuiBQJS5pfjSXXUt52eAbKtpjMiGknC21Y3Py0zOEu1Yqumjc7gxu
3BWhaU5F1RAD30RziRbuKgpr8ygMstndRp3g8hyppgF7XBdecSjlGF3G3JtDvFHi7TvRo0yglxdT
AI3Edo5/Ym9yWKUxydE3t+OM2Xb8kTnYJzBJ29NdGge7KlGAPr9bsctV8m9lAH2OTp3rVDQQvqO9
gbZO/W/ubyJCt2PqQnnyDSwDGzXggfwEEJbrPjylZERETr42gVsq8bNzggM6j2PSixNt7bMmC3gm
8VIbXiPzW+vG2qko36lMbEUJqNAYr70OXoDhry265/RfUKgUj06Rr+Lo21w+EQgKfb6OsqvIEKxO
sMoI7Qmo4SeoifEMEwJmFJdDRkkNukYreWXOmYt8ZEWednCIZHWMpbmZiF5zp3P8ic91pe4GirVP
6PJopMcHtiOHWgm2omKdOsB2kZwEnATsZiIDG/Re8BNNGuQFVAlsG82UeFCW1ZGa8cAPGUE25qSx
m47D8KTMRxbEA7rGLcZse+fWNwMb7psonhzO80toe0lzsVTBqq3AKyfysa/eaHjvp4IOyHkGhNDz
842XNojR7V1avrh4CBwoYz2hsduJDpGPAJDHsafdaOVvvuqPSXaFlOFMtcV5Q9/8uc9D2B7wYqYK
bXu4yiai62tDblvbvks9dlltcHTaZi/SoXuzUSptu7bcVFiACwVXfpypOgdwZq2Ao0XCQQYeRISf
On22KsHmN7+OYuR8lWwfo6GqjgqZjSfjTc1PAGRp2pucgD4qptZdnjkr7DD0PeFAYOQd6e5V/D4C
N3/oZq8w/FAjzke4+4P+2QCSmQzzXqEq8Gbq1jQ8W9ZvuLlS0+ntlnrorJsXelvrUVo/264fbnKs
fRaS8Mm3d1Pgn9l6kSB8r+ozi/a2jwYq689jN7yYhDpEU6du8pGQ5hkOs3zL8Ek1hbEZ65AQMDZB
RChsG5NeaccX5PvzAaAGbXGAS3W8XXY6kpZjQ3m3C+VuqOL7aORFKWwG48uQjoc0ti5ABO916e2b
VO37+i0w862KCK3HBBAOBCEPu8Aa1nFqExyarqEdnwc63Tm1RyZvvhP9baMPWXbLbwUlRHsXbMuj
w6LDIfVGAjSVHRkiMr+IoZB0rsaJRdew/wWScNXL6b5unIs+ME8uk+WlnXV7Bdu6G+prESOmyWLY
IXg609CyNo0wbmg0/RCdAbFpsDaqFkD6rB7XNQoXvC10zWffuCP7ZVVqddKj+j5O6AODWB9GkgWP
FFxa+v3Glac7Nj1wpUX8nOrb1O03KQAZxJe08wwmOpXWPwgmASToXue0wbIEeFp97fum3vYzdR+Q
/UF+lqc1OQP5hYWCsgjxCQhn4ghe/5oDsTKmjEV7g6I2XoWJeemz8SGWdIi2kZXSMq3ii2A21taY
bSvYn/s+5IQZUeUDgTx8D13mc5ljGmeTmHEexuMJY5ZpwEpNCANOh5+YjY+V30u+9IyDxwRCZTNQ
2wQu2Z+lkuMfx5qTrPkG2yg6RKprDp7Ck1Or9A6lql8hWuEDdjmdUqsXG4IY0p1Y1g3Tm37qBEZP
AfPsTJDkcS51Z63ToDDeiE2AuSuMU5JUrxXqVQulEq9/3HuDFQK0CqdNVaGNsejUIkTDRlsmTDRu
BSHdrVAKpwg2F3MSwvxuxLs9U0PHCJI07kVn10/5hEp3SQhziZyeqxASBIxi6TU/sqCnOycx0IjK
29Zzup4gHRV5vYXzlVzDPXJWUrJPx1aIjLJEgVE7iIhOrW/3MG069E8BpXgTFWx5Uzb7Liydbb/A
SYujM3W/5ui4vDuSkIAO4k2wIzYwso6necWWZ3wMPc9vMFS7zbfIyIGbRpZR/qLgB5duGnCcY7Q1
AWiCoHUxwCVz55LCUZJQQX6Lwe5r9oC4E4I2sZMWk33VFRmnqFS2Gfefi2yThWnhXZr022omC2Qq
nXS7CDKK5z37vhiDQ6BGml1ALcj2aKuqvOqzsSSUdk7FCSgwq0/L1wqfRYjS2I5i0tcevvNuJcuA
ByqrzHseZs4U+xoNTr+uIXX43Oq8EJRLk3giy+4KRHiER8RrUF3yGv25w88hi8LkNpPu5/8vTbbT
8ef//C+PKv1/rkzu67e317d3xmH+/f9tVMBzYFOVhIImqSNDEf4/ZUmPsiSeXVMqSZGR3sJ/lyXF
P7TtEv9AydL01F+O4n/Zhu1/uHh/+SNHuRIB7N8sS1LH/u8egF4CKymaUlXnMKqhY3+ocw8phgLD
UcaKGMnijCD4+cozq/BgjF6LNrnuLm099Deo9I19S7jrIeoLdfjtYbH5XfD5/yPvoGhEedv8z/96
b1z+52/QxILStBEUahcrx++1dsqHg0WKLVnanS0OxWxWl1oY9XlJjeSfxXPK3sEb8KdPl+Jhf7pd
nit3S5PHwSv94VLEJqre9AyKSWTjOUk+oNGqlvCCP9+SveTDvnuuHh0jm34SLwvPyeIW//2ektZ3
B9fknooRwW83F+PBtd0KC2rbO5eDzmKEtOB9rFWVRy5WOuRcxrHS3fSqWGou6mlQ934AInRjOXWJ
+292vPsEuKI4DH2uxLoClzGzbSLgYNX6PWgFR/eoXYmn8JBtDIvrjDib8tsYSYWwWOfRdkyF1WyD
qh1+6tzREBGGgKZsnDQFVD2NWllOI2yH2QWysRKBU55TDbUBWRpZjIt1CHW4xWVCmLTmyBGuv3hq
nx+aR98OWw//D/f640AgUMTXhhmsw2B8dSoCKPzeSM7+fJEPrR0t+Q75Gl0Ero7JTtFexshvrR0U
p4OMkHtzgKQGbQT2cD75o433VbgPXm/VW2Goia21UcQHLxDiitBKXHP4eJjr244YbyHWLfBMHGkM
pi+GzhIY+/vIkXIxNVl8/1KbwBQ/fJEoi1t8Q/y8uZEuaY5LckZpmD1SWbAyYRob939+IPLjWOWK
tsNQXR4IrU+1/PlvD2TMRjaL/rQo6/voQWSJi4rCnNlygft6DRK7nFe53WdPWoYohiy3716WNJto
SzkHHaAeVHgmW8/Pdn2SYUpOa3rmbDfL6Yfr42/Yl3IhSdLMDL2VWZaV+/efGdADk06mRYtQf8yp
6eY8RuyeM3DM7GGuUwC0dgCAqIXTKL2ff35eH6crHpdHd5BmMWAHxVf+/nEZUZ2ns6UNuEeWf+Hb
s73P8nS6yg3fOv35UjAgPg0Gz0HH4Hm2JS2Wg/fXCnM/MRxo4MuByCy2WVrSHVri8Ah/INPzULmO
39E4EIsYUtnB20xFg5wbgJLrLMdFteKAZla70TFi90jGVvLQeKO+dsjnUTijK0BBZtuzY4a6ZIVE
qE3pJegid5G9RF6/tnUWAVfDpXFdqLImGdcaw3TbS9kSN+E34A4HDCBgtINcXre243tX/KFzM8yT
ehmVS5uINCs44HnNljwLGiaq1gGBSwZLaF42DBJkYiEZW/90TP7HqV7+u2enNWmhjkUD79N7Sqh7
y9nBRWKHBQB/IcuMnDWJxGzljr1CkprWmOeUB9epQSk491TbtpXUHnadKf45po2iXt1Z9UtdeP5z
Q0ratVPFzrV2eihKKh4S0gZRyDzWRZS0q6pykx9/HgAfevTLZMVU6EjCX12PFetj07BN66RHbMI6
khdUV9SUoyE2/AIoUcP+PqefgXANnWCrqnbTEISONoXwsNqpMCX1tMtWVdA7Z7QmuweySa3NYLDs
bLI2EeEXX+Ey8D/MXB7d16WNyvylzOXD+W0e8d2aeWaZWOPEGjYiRlCkGh1v//xIlpXz/VUk6g3U
AOgAWFed5bX/dpWS4MuA3iKntNLX2FP0eBJVBAkoK4saa++AChZIHX8EJvb6z9cWn6dKLq7YrzHP
8El+TDpt6qnHEkEnp83C6aVCLgGMs5wubRUGD0XQ0ZzsWB5YftORzAjwUhGplKr74nd8XiP4BXSh
mLE1vWS1/Plvz0BXvsIQxDbGCOduFzZU1FVRkSxNAAzyfVL1vliZ/90FnYUrox2wXexK318Q3nbf
WyZiWTmFsK0nCp+tU3FcRmEPJAKb158f9OehJJcmvocHyhEevZD312sZNmE3tQg80ooICYFks2E7
97cHLFdhG6iUYwIWlB92g+noeXU6cFdhTfe0Gcx645lg3f8v7sXRwrEQDzFyPwzYwc1JafW4F4LU
prUykmpjmFzq719FI83ku3MdvosP95L5TNG9DW0xqYhNtKvZ36o2+CoI+9+9F+1qxBDs121zEWz8
PvBAcKGUGpiOdNnRulWtlR4wIo+3f76Zz9+4xWeG6sLCkmepv6b238a3Sd1Z0erk9Sd4fwprtHYg
7UD6xImD0LqeHr2YjqBAhP7F7PLXHbyfXiwOIRZrO7sw5X4U/sC9Ix+DMAZczfzlZjsX94jtu10a
Tvm2mD3QKbBg4Wp2ObX51yb17tkE+VTuouKLj+7zRsOyPFcwfXNsRDD2YT5VoO2i0EYpy8MufwTA
uXGc2GgvIfp+oXf6a6i/v20OK5xEedaCDZTzYQ+I4roeTYS86J1m75GvnZ5aHnc9uOASOdvaAWeH
pXswzTNVJxRn3RSGcGYViENE0IWPZUt37Srjb7kd7Y4+oKk4Vu6yLqRj2tVLLgMuLWJGPKuJ8Qf1
Uw/vQSSoTxo00LQGa7OHdGEXPMc09lDum7V1oBGGxfLPo+vzcyU6UeE/ANXFtuCjnGysy3CYfOnR
pWdbjTZVUJhqu8NsOdkXX+XneZPtg+UwNh1TM21+mDc5LaSjLSjLGFlpvlEuak9Gi1Guld6vosrb
L/Y8n+9MeRg+heTs4DF2PowYT2WZNQ9cbpoQxcRGOcLdaGMqYY0w9RePUXzeYHFTnNdZgxE2uX8t
lr99pVmvfTtBP0TZC9VEaer8rHWb8mwuU3/nz7m5oxmhH7PUxccPk/RoWom5SYRKjn9+oZ+nC0cQ
erewHiA/AEJ7PytZvRv1dsXg1f1UPslgaPbRSHDqiqBGOlUd+dNHHHxqK6JMfbFF//zIl3ndZsrg
0Pr5zJpMtsiyjkdO/5vy+sy5vkGpsA4N1N9/vs2Pky/KMdcWHDts6XjK+3TK8Yn6bYwYaEzcvYrc
NjY+EV9fDKG/lvLfZwIOGopToL0cQpXgf+8fZpyoQmaFiTZgzoA2Gtrz9wjmKRHheB8hylsJUZRE
8pLwazg57o3Oyo1pM/ajUKCvXC9CXhYScTfyupEP1Xl1AlzqlSvMaz2+w7qDjpArIvTWLU7lpz71
0GbNqN3QWHdVAiutyMroi6f38UVxXxxxtc0Z0fT4JD8MEqFxK1RdXwHhn5PLYI773TSGBqZNVXzx
DD+/KEvQgLM4vAvcye6HFT+27TLA/leujSZrDyOyFkjbIv3ihj4dcBjsNmJHpI7KXs4IH97UFFLD
of0P4SrvibhIQ8rWlJ2MmOOeGq56Ml2wo3t9d9eiA2I+7w2mgpAI6eesaTu0rVY7U/JxIrm0rAoU
dEYYtcRLI4JQGzIUcoA+nb/4lSwLCYjOg5aERcJTv9pfftpYcy8UHigamEwktIc+7Gg9otZnkn1q
avLxvfCy+kczLCi+KQJw29gsvaOStyORgvd+2FcnR5bWFyrjz2+ND4xl1gXuqCG2yPcDv8tS3ae+
hR6L+NJd5Psl88UcfLEi/JursA3kDnlty4U+7NOCvsVhVOTtWlScWUop1RE7trn9Yqr4d5eB+UDp
2GQLjWz9/c2E2GdQ4KV0QPXoE4njDjicWp3Ud3Zvj9/0gAuxdsfmFpHQeJnHyfhQjo417OvSKxM6
XoSGUwFjI7Ri7h8OTe+W5b5PS/NXRSjnhT/T+MciN5vBriYK7Ltf90AZw1RGkLQNhQVCcDh/oH5N
F3sq/fLSpC3poRyt/IsoFO1TkdKTWw3+ROMraMbxYk5qRHHRCD0cxU2ffovBwrRHNZpjtqYj0r9k
pTW/psUIU1p0Nn3RuvfyhzTAICyCTBdffGGfVjjbsh14mh6bhMUXgAT43XY3mbGd9shl6P02w1Ol
M+9XF+n0QNKGe99Fi9BONsW49SIvfPEzCig5SwSxat3clV/9mOWVvZ+Ylz0EWleWXF7qR75nSHjs
HOcKELe8TfzVusWfFdDKW09fXenjKZfVjOWMRYDvgGOm/rAZxCvXZ4GB0k57hepOxJPPCPZyRWW2
QW2c4FLqgxzlo53Dy0C0SyhiR2P72uwCef/nkSw+3TbzKNwMTgMON40Q8v07GJvQ9zED5ms5oBZe
I0BA9Rs09NHQEEbdr0arhuAnCEpIYsxIntO+EFS8bKoiLEFm9Ej/w7ZYn43ui7X/8/jgt1lUaJZ9
kNTS+zBrEfM4iGqJ3gpGe6QTOiEsJMqh+6VKXJrHqPLIuyswcHm7eVp8efAYWsSUZIWdA2Fxvlrj
/rnDez9INBMLz4phqyTLw/un1WWdINg2S9ezjBs6OP6sKB6iMBRkfwxYOTlBAELP/RiVGIvFt7jN
W9IGEm18y6LJfGhpGT7ZOfzjDADVdvTy9IGYYTQVntENT8JsxnvqVP69r+wMMnONgVDS2i9QtCw3
NNqWcW/7jRFcF8COQQ9lBsKGykb+c6aGUV1ICv/fExrPvxD4pdW6h1Cfbj1Moo/thLaS/maujw2C
3ld2zy6kf2Ysaxu6s40hOSssa+16obZXIfsluh5eFr+wpXHP6KqKaTXJAgCppgr2hh5nuJvj1va3
thkgJiK+rcDlzazyPMDMnyFHhvn3SjHbUJcWUGw7M6XaLZ1a9ztRTURCay9lAnPdqNvElBOdXa4m
k05A4aVQWgt3hIWBj304jT26zSNMH/VdhQO6fuWEYPPoYDBPBY7Zn3lBio65l8MAjbxvfazafegi
Bqg8M1+NfYIaLZPUCzbAK7yHJs8nY4+kqbztrKJ+wPuG6mSmPwfrMpzYUBR+l1wmY9Q+WiwiKFzd
hqQRCCrfad7Hp8JvQtys5pJGhGo7fzVHSCsSfc50tIMaly0kLKfZ1HFVn3tWDiWsKlAGVK1RAdiN
8vkRsw1D2OoDQx4bQCxw//KUCFLZpC7ev76Y0XHYg34p1DzeTIPv3SgN3mbrTsz8VIi77kcrGD8r
EsfmYG21dYr8MidvIY7n+SJPsgb0Ume2lxSU8udwcOKnCjZPh7C4xrRedvTsdpi5JOd9B6XgYidX
LrL4isgXbfnZRQFFB1HviJqCAraPUWLqsuzSy6rGJTLYYvdgLhFblxC0s2mD9RdYkDH5cb5Ruh0r
VPwVqnWyprhV05k9sZVFFZqbwvJYWbKm02/4Lmmx24VExF/kSQ3AwekcB6AXxfcrbU2aFp2VZ3rf
uznyt3EyQOCrqibgeqI7AEIyBvfWYmkE1mSijFolaWLBrkqFPGYkSy0PL5+3RStacxMrc17CPmDI
b2zoQedQD+wKJm2iR5gdfntfRkteK9bP8Lmoy1aT4zf335EX1u7a0WMV7jpH+xeDz4npRIRR+NBL
1O2PXQ++aa2scoi3XmITVgIxCJu0Fbp5t011uSitFOdvotQF1Y5+dLz6nFp3+YDTETuqICCTb3KW
5U2qQ47v7NGmNwLu9XlSNpi2dT7090mWEyRqlGz1+TlZ/q3FJI0KbdTNKUBEz/agz4wjKmpNFm7Y
PY+lS5TEsgcz6WTELR+2aGHcAjhI7jvks/Z5MjktgAwMz6d+KD0SEBL2ooRVMfeuJtueaFqgpEI1
O3bjt0KFEwGOZT9do5gyS7zadWeflYQCmGeA9bP23AwIZK103MGcHpEorZI+yW8j6frFcSiN0dnw
BZP1Qf4GkH+OwD0b7Jrz96ZqWm/fQjIhAGJMy2HXOGjBkZpZfb2IdoEdpCMdknGIke8bTZcJtInI
PTwRCFDUcQmnxnWn8OeIfyXY5q7fkGNZ6TMn94yTtCgYknLnly+crWBp+ugKrtOgL70NHR+2yYmb
yVei5u0FEWMYcAhqdiYrQXfmYkgddzsl/YjQh2mACM4yJNnIwDzj75BvheXRDFsfIKzbZ+XBNLPo
oW2lHW5UntHi0b6VWGumcPgEFoQlWGfeONNTzqIlpzpE0bCx2ySvdrZXO8vEj3J1O5Zd8zPyCGld
SzlYC2fDaU0kW8miZbNUfqvnanpLc70Yu9vWerZb0i5hm1osHkMTefG6GVGbbRMHhWpa1HO/ybKJ
ODdOjTlpCXPUJ5uuSez5Onfr8KXTqTuclMeid2hds+nXqh3o8UQeR9cVujMYBjEWKzjYLLuE+ETz
r7lwhrtRGhxkJZQSD0cJHSpBklpguPs+7qq72YzVLoRgQSVKIfLrz3UNEqTKzMuMpG1DBy9GqV8y
BMN5QMco9scNIbvosp0R05SxypLuPo/09djm927PmKE/ibPiCubUt5T0A06N2yFJ3swo3knTPqoe
Xh1t5kI5lz5SWzRDQLYXDRFj2VVFt3JGb69D5y6usqeGxd0um/NJ+PEdeSyXwwRBzUlfYjRnqi4u
ZvGt6O6TINu61qtoQSkJfbT5Gxrc2mkbbqMlVjfFN6Ejl5Q0uyZwuMF4NVsgR8KW28Bn5Vvfg5CV
Ky+pXJe+edUZKfCDUITdrZ9r9t6UKMYDvYZzKqn8u1bFvKbA2KSNmV0HRPpszKraR7q573pY2gEf
RpcVF/gpmHYxXnta39hjemwNe+YOs7u2rp/Yb9w3BpwNtw2H72au64M56T1pmd+dkCDexrsIJFB1
t77FzvagjOKgoh6XVyuJswxuYkcfVfLgBheWyki4howBIwRUFaOsJaLjF/mEOEchrWe4arOgfRBl
cGGHskRpPMx7oh2PzQhBMogGssrFfujh3JW2Ptam9eA38Q9BpF/VSrVJ+3KfD3Ln0+QhNy2HVmA9
j4a8Flg34pDujFmYdzJqN4jNSAtxFfVrEje4TWRkoChaHKUW0PEwhkdkEGxMmMwMAiYN+BnXTqae
ezE8GdWzNYh1YMSvMXifBpwIXCPC6ePxhFhu65Fb53rZlZ8iMk0NcYwDYX13I178OOUkoxEyL0Kg
5P50PoD4Dud4gyL5Z8EA2lbp/DOyvg/06Ac1XQ2Bekr5nlYdMLXZMQ9Bp6rbARNzT0HLAVfuy2Fr
usVPWySHaewxkwR7VVVqZQUkspdt/U0aJOzQD71OI+xCilGBHQz1a/fCh39VwFs6FlNebDvgbWw3
xtuuHipiQdrXpEtAjkfGkpgmsppNEsL7dV/kF0NbmqeaSPcdC7P7FDJ07KOJMh8ZxcGdGtKzAKG7
ZX1KMLhl2j1VyoaUWKAtTy3j0kHBx4INX6GIxoPPPmZPEPxPjr2kIWT1Wyyz+8EV33QdQpVoMLw4
kI2bstTmcQhGTluqtU20unCuTkmmxkcnt4zvEnXIz0ymAZBJoVFsm+xB4Ms0MeoAiE7ejeeWMl4p
jorsIdlgeZsWiTkcxrDyjk1LZtrahAmi1yEwDIioddFEq7BJIzAwsp2f4zkjUXgKpyjf9D4OTWIP
+uRSu1itt1NF8Sy1lrWlkUHBzyMa4s0bfAcXTFyQN+nVhblvyUKiYVEaYmM3IrryPRXZ64yvIlwB
V4CR2pFF2a4JhEtesO3IF9MsINK1YNTsrUsWEYX6IgavWpREWONDCIVBuphV4bNhk3U2ma4/bc25
xohA2RdprOEmhbXirsWPzLTzm0qG463tDH28S4KQwj9UynpYizTxyQqA/eNuqtp1f4ZdHH5v7d5n
7FpFdaN7Pi6E4okLI9dNBqYvYqbWQ2lNeD6pCxEDMBIr4FtATjflFLNtTMK2RoGrZ9SghZ/AGGtS
wuWIEKyq/8XZmSy3rWRb9IsQgR7IKUGQonpLsmR5grAsG32b6L/+LehNLJAhxq1BuQauMgggkc05
e6+dk+5rpw8u5LiZdRC3miKkP6fxAKUoRQK67Wq7R/ozLD5dzRzZhmDAbX5XEmHtpshd+0Fg1iXQ
27RtYiFYTojWmMo0o/ZcadMuGqrBhDDkan+Rhxs5n1rTo27HtwaPVEGyvDUGYzGfOAO720FP8bpF
FL36K+hRyMEmrTcejAy1xy1W4DEFJd1Jx6ctFV4JTJ3a1lAH4Gm90ll/k6Lm9ZV1F76YvWvhf3Oy
6E3D+FH5dto2z0qr9dcllKNFndDhH7CCrua2Z6nizdVlcuMQrMdeK2nRXachMVBemYQzSdfY/Guv
cuqcsSMqeb+4WWo/HrX5e5YgiNqiuwieHbhyb9aC2twoVqFh2YkwtpGRVN0hBG9vQI5pMOZ7wEtb
zcgQB8X10tgDPiKSHZvNPrwsUbISqtbBDGSE1ugSKOCq19RCWveCkkfaeKEt4od00PIrpc7KFyet
+lvI0Nz8BB0sh6SbYStti4GkUFkuyaMuYmZEcuQQPyMsZnfepYH+k8lbF16gzazsbtezfTOtToA4
IZQN5k1QhYcE1+qPcCwMsOxJ7PSem4No3qD+795UMyzv1SYx+LBN1N82CKHnIc2wtyXZ0t1Fa2Oh
wAj4GjdZWLg/EoFQZzNPQENgEFYDSVhLlBMatRy+nh2T0UAhi6iVJIi/KaFEPk1FjL5tbHcJ1uFB
zKSOEZ0FzabpbxsjJ2R0aIrhjXNGjJ4FS1i7q/q0vNGcOqo3Rq5EbxX/hx92ahB6rdauDi2dVjul
+ByEY1Jj3No4PO32Xguy4tcsMpp9facQbGoH5Q0ypE7zRK9QT1PYeP9W2Dh/i7V85mQA7c7d59IE
SEWgJZUxtp1Vtw0S/Np8NhzFdu3cQW1tTICYxFCVJHwIpDXSr+besi7CCvnivYGXtNo6w9z9pjhD
pKObG+LRDofinn+2f820kqN8ihzpMRJsc7ctB0k8nbJu/2p1ETzUZSJf28bWQn/C64yJnqIBh6DK
hFlFpUj0N8nQRhdNU0QZWKEJ8mdTmuxo8TXQ1hAipuwxTXLCvBmbClZuncQ03xVa/KKFUfYSCOSv
G9MZ+bupShv6WHZ+1yjZkgrGeGk3ShXCFyooFZCjks/NtDHafLiOG4WYsn5ywTn1LUd2D3QF3wuR
nMHBDTnUcJRY6Bo06dX3wVFjkikstXkpF8c9NbfMUT3b7qLLOQ0K0xuVAYCbkzAANqEyIvBP9dze
5451lcic+knTYxAiIVi5Ujml0t+wSK1cYNp8uFr3Ox77JfMUWQuwrIKdo1QVKPZZp5A3R2QbHzhM
Z4XJvEnG324xMfe7REmzs03H7pkdLQxajQAt7PezhS1NRBahN1MRPgHTlt/LhWuKZJNgPp+KBWOi
xp3ZYP+l3rFtlclpdxFhpoY3aKM4MOZS3F5o3a1NMyxxWKUFjmdvla56qbXIobajdCC+JXbkYrSY
RXgfgd8hjCOZwC/1bTphHQS4BGpZlD3pBJh6r5A9GKaf5RxGtlXUEwRhJkroQyV0XmuitoMNSmj1
18R8pu/6qlFfO7uZ/5BkXL1hwzHlYR5r56Yd7IjskCEMvpEvLfR9BvbuUWEnUXuZjBliQWNXpIqZ
TljvOUQvFS5DTf4AhtYYDFEdT9sBH46yMdD9vGVMXMmGOQugujnWAj942EkoyW3X7o2sB+E3yLnD
+2h3OMEoo1YkjCs2lL4yKJJvlANM9XJi6Wr4lEPSroEUzFgszPCupeZNiLAasLnBfW4ofrkElDGu
WL+2ZReG91ZTMRhsSU104SwYsYcFosPEo8zQ6qJGy37kbWe9ayqLDOtTp7NnNipWcIUy9qjPcLEx
FJQ/k1QQdAakKQdqp8z1RZdP6W/qj/aNMabtbSltxhR2/sqm0NgMv9whrTEFCYpMyAk/9ACwcv+j
tIYlhpaRo4LrN5ce9KrRpiezBrkphgkmC/Lh82G84XB8Rhtx1ErhIoajA+miWQG2Y/n7f9rcWi/o
IhecTjl6xn6T8aDSvIzO9LCPZMkmXwB4EotGA54AyEWfL6NDciWbUVZek4QV1jHbYSWQ5ksxUonS
I9KbIG8Yd0ZBWZtae+ErWf6kdyN1AnbHlzUyse0kJUc9k03V10X4o97px2+zVU0VHJi0dVUZf76L
E66qvGkpX+lFE+2sMngoXJzOX19JW/fyl8dgoUbEoYlvQnyIlf952igkElLfw4rpY4BROcnG+StK
k51LjotFGFgrrWWDVyZ2u7MdQ3htl4avs+aqmxDFNHkxTqtey9CY/G5Mi0u3JWXXSig6lI0efD/z
c5d6+qd6Oz+XYy1KciInlibs57c20gvPtKwvPezZRGYlsFoAUkEXaaR+6OKo2UWZQigME86lzY/3
2Ux0lzGGUJGHWIXYvjxQogo52BjqjStD3djMuRkh2HfBJAJ/8b7+xSdGM6pyRo+NhpE+wfKq/3m+
7AoLRZvQ4ZiKqP/IIhNvUaW1//0qOqQtg66u0BEwrwazajQ5KH5Jkk5L1DSF3XaLRaHffX0vxx1w
2viU2xbjCl0xeFqfb4aDhygJmC08N9XJt3J1gYV1at6tHEAywnNxQxim481NxKRalfZNPS6191zP
AUSglYWzDFeHnBet3E9qi6sX6+F8RdEvuswy/KJydK1H054GP2Tzuv365x9/Vfx6GDJIOdCu0NT7
/OtjgHZuoZI2OsTsHXhfCuVK1IHSInLn60utdUjLV8Xhz2WsInpSl+iVf996BV94aAdcHhUp3LuS
rAIvFCXfs27/LjtynL6+3InGmGmqaKxwFqEWFdZqlHWqwmFeIzrAtoL+NmFx9kvTBEqcW80BaQ7J
fN2sPgyOXhGU6pA94EAppked33/9S07cOPIIHCUOoczo9Vffp6pNAEKoVXuW1rV/lEQGmFuGYmdT
Y6PsXthnpB/H7xSsG/ISlWIPzdO1OhlHnxU1E+cnAInFnW3K4kdu9871YKbJmXXp1KVYLZapeXm1
a5WJq0TUFQYK05SxCadFxNF6aUAdfFPEkAa+fo7H0wYHWh6jaoPKcri5zwOIU9JokCZSYYPBLOU2
pFdFOcvA11f5UFeuplOcbYxQlgCBbG41bxDvmriJEaOcGVsyVwthBS8uMrOADGYys6F/GxrmTxO+
+T1wFCJLNAthyCajCwuAMx0V9oBVX9/qM7XyTYMd5U6fXPupl4lU2Pvn+CfpPoTPc6/aw5lZ78Qb
wfalIxfg3SOlXD0kpYpjihdRhfQBTKc+jsptXGhEv2id/fz1kzoe1/zzwPsMdgx4A/TVpqTug0ab
3Dn3qiHtL6ImnQ+KlleH2qAfmS7E9v9+vY/dFtM665y9ejFJUAZVxxnQ64KJQCEonNj27cZXRe6S
uI5p6MyMdbywWiwbdNfZdCEMMlczSN9qg6NJ1qkMbTanAD14THS3vnEazdljaaas1oXt46S5M3XT
Is3O9faPhXA2Qh10fdayH4HXttpcmpzAiYURuWcT7/seJZq4SspCUBquFTBKEEIHBRns2GDoL1L1
vRGhKa/zCjL+xuAzjDwrDMfJz5XKBfCUAFp0gkZS9MwdWiKuWgZg0/NJo6qOa7egtZRFv504Qicg
48Ks/NI1pQ28Csn3xprq9NVgM0E+ZJxO400aB5Sp6dablFjjqhk9J2hdriESdYlMJ7MILfjY3kSt
U8OzSgfnUSN4IfJQwcEiNqZCV6/Y+y4HVBRL1qbVVWqEiB3C564T+t95CCioJ5H5IuMamETQJfKv
LGb5lnOR7gJZCEStIsXX6OVNbv/BuaklG2G4Y701OQSLlx5mOKpIvYVoKdQSGPRYdAFoYnuIX1u9
qF+pfrSknQSZumWVb5+jrqUoO5VJhVSYkp++KyXisOvZmNj16aGJb4kNF8TloLCA02aZmf1o4hQZ
atlY8KjUmSM38AfRKtj1ok7x4rlvD7JyxbvpNOVDOCEB8yutmF/HBL3/RmnnQtup00BBVHdkTRz3
2BMmEnCaxLxO63szYcF8UTVz+E7aSq/QCE7oOda9rZEggpSBgEyUMmR1jgoQeuDEGa+jgGtnZgWa
kKmYx3CLZDwDHNZFxWNKPYy6H0XKa+4u+Qt8jDpgO+W94svOjP8C+YIg1o0NtdJwjJ6S0Ji1TTq4
4VXcY/ZPq4Z2ahOYNFwgn5HD2RVO9qZJB3hTa/VPX3/+x9O/rZssoBqYahXf8eprrGH5izyOMPRY
I4E0KKV8e8A79vVVPqb3z9M/e0W2cYikuJDtLrPeP5vTUPQ5ag56uvlUN1up2OmviefTgFEW6oHj
OCjyOav8UQlGr6jjZtsj/EVhWS3MmMaBuiHHm5atllfRSI03mgRLgQUOaUQDDq3Nm/aSgzrwEaWs
t3lPueTrWzgxL3OKY8pi4+NqLJmf76AKisrkK8u9PC6sW2Mg1r3QIYOEBjGZocHQ+fp6R34FTDn4
rbgiI5XLLtTLfx8ZERZq5Jps5QijfJgvrB/ZLt8HF/Pf7HJoadmeeUUnVmiuxwDAneMy77irhaBM
iIXVu6Lytj8PD38eDof9xvcuhs3227A5s8E5HnSfL7VaTume5SppdJU3ypcR4gGVwHN3c+J1fbqb
1dObQmZRdbmbq93TjlvZ7/d/H6++nbmRE+N6uRO0rZj5wZCaK1VWOaghglsuU/vy+3hde9N9f2Fd
ZbuR6GXytbbjHrXJgUZ/uJ3vlZ14/XqUHG9MuDb+cs5i/IQjzxylmQZzNxGYoLyJWg5698C3VO2a
dnbP3OvxS/v/SxgMEE5na+N7FXSG0tSwR4jjCV8kYmw2/eK/Gh3YjKr8h+O8vdgN11ZD2Bf0aKcm
Zp8YZ091WFgPk5nQz0yJwf762R1Lk7mWS2abWACyVBRWh8zZHkZzsmro/pPdXY6oZbymp51RI0HJ
aD2pxB3mBNAlOEF2SaFH3TbWK/vm659x6hVijTf58th/mx91k3+mRtp39Ax4kRTctRaWYjcczKR4
Fk2knjnCnHqDtAMYJRTVLM5Nn2cUTGNJacespAlpTAdkymTJj7NxbuJaTl6ruV5jTFKHgNSNg2Q1
kSD0cfXekVD35rwnrGEOoUJOkSDWcjKUzi8VoT2VbUoWoJvm6mtcqdAT8yp6JM9Fv6bfAzaGfYVE
qZQtwhSLvhoRt8EgdmEJ6O7MDz7xWDQk2xwkLTjgYo0NkAntM3RISxlQUlde/J1OWdVnHv6pp4Iy
1dGw0/C211aWThVSm2gr0abv82vAls63yOilD2Ui+d4wPg2kDqM8M7hO3ZuNZ4E1izoK297Pr9yF
6ycygxKnFXXWQdROtZ2cID9zb6e+pKVYA/7YpqJKVOfny4Dqp0FHtAphA2ZC4u6YJqMXmnXCmSy3
paAcUUW6HxhhjqusnNEYuwlxj6KaVHnmsz7xPemYiNEqwctbPHaff4sCxxEAO1pmDsvEvpGn5iFR
nfau3kTb//zpUhzESsi+kqLmR7Hkn0/XQGQ6akQXkXjhOLuiQXGIMuqKbt9/V27jOgFTYVHlwZ1p
aasNFBbd3mK/z1xlzBzW5x5hFjbp6k6h5vMt6c3woM9R8y1tZvuAzpw+IzDl26/v9+Pwufq0l8If
h2DmKuohq19R2SOKG5fzx9imNshpJLU3VjmZyMcDWW0VN/rbjJHhhyGBcIo+xN/4tMz30R3JjKQK
zR+12Moyx/pbZuahmfF+kgsE2zQgS5VMl5JsWqxJtJaTLIv9Xl30fXmdPI+TVpwZKSc+ScPFQQEc
fFnCndXdBFqNJ1ibGB+lMT3T53Af6Vn2MLvcxNfUQXwHgBCdeYYnhieuZM1Fjc0Cd+SAzcoWyfHA
ogN4A91GpyXXsqsR0kHsPXPS5VB9PBXTRKH1AJ4T39J6d0/rOY3yKFFIC0dfs7FgNA+bCBIaaJgM
uZnal3TUpakibkP0nT7F6Sx8NTTqb0UkBQIBYzuJTrluuiJm8x6TBwSSb06eZntRJVpthqqzW1S9
fp0Mmdxj+9VMjwwbw7oMQbr/0tNS+1XZs/FW4tLJYXNO+m2Pyh1SHuE2WI0DOo6YyWQO10MrVZRq
45h/n+IcNqxZlYa9wU+s3LeRNiSe1oGQxc9q/1DSwrkq0wq05xyo421az+j1e7fWbpGHQ5Ize12J
PCIlqz+d3ZXlZsz1EoH15EhY5OSDZpuqS+ynrrW0Fzjj1Q8DuTh84MqppgfFcYtgR3QpsYBOXiuX
7VDRkqRjkFwKEU2c1mn4PmTEUwJRE4oRoOAZGsiM3axYd2UKRMQPzVaHPGqFCE1w7lzSnUOGWZNm
eRNRU6q3KHGqYDtNruRrcodBYPxX+dVL4cXFCgPRC7JojrZP5CinPJZdpHu2KGjZWHr4EWZMGi9I
EJDAbmhZBCZNkkA1IYfptrOn1NhNSo84PUttqKCCsNjnJsjDaUtTuvlllznUjIapO/EBaEfxxs4K
/lVRgOjcYktvrhFMuco2mxsVAGRQLPBEpdXjnZKZnGwZXRVGX7PqR88d27ndz+TmANVBBF5uNboF
l4PIg2lbVW7/Hf4KYiuFPlm9HcakOmRW4OTX+diDqMrpC29SKqvv1Ajm2aulGmfbtLWjm76L7dJH
zd/dZLWYdHiI4SKBG0Fje0hS3T8RlRbeLbd27VSqXvlm1gnGKtGGoO9kD8GX4oUKo3VQSqQMZjVC
5FNT951K0ZheNvrUQEUn2HdrddWS2JWFo+W7yjC/EkPVjXBs+yHexrSFEA/AmbQ3UREjodVH9JqI
DFyqGIMlwju1nWAMR2ZgwHUeGojTlU4X0y9VO/vNjEKFrS7TQtmQ5smjBhPXt3slDtvch5g4VrsZ
O2Xtd5Ws6wsouoWLEltCJqfLXM+73B5MQiiKsrcvZlxZlGukVhmM/AjxOgMxp7kWlcbV3Ctmu63V
dPrZkAXbX1p6BWhVSe3M8eHq0RsiGqiqwMqKCCMz2UQUmRoixWDKhSnxWP3Y2BhCtbK6dbsCzaRA
V51cpHkwIG+pFEffpk3sFIe56pH3hny+k5807vAYOmVoXrBKmc4mbuLhukRT/9KzYP2KsNU0fsoi
iRArFzUEWrRVmq+EdmfciS6FpRWPeoh5Ig7f41YtnoaSkNutIzWrvDblwETZqB2DJbEp8/huDw3P
c5sgeDMJOnyWTqq7SFYG50/NvgO3Wy/TwSeDNroetLhUX3uX1utGU2nt4SgIxCtCxgBFTw8HHoHN
d8UY9YcoHzhxqwR9LGrSgnACN5sRWlitdpl0ebOEM9rh+4SZ/ju6iPL567X2xM6NrTr2KPy61M3t
1eHEwmkLMJuTHSp918vYPt3mipq+f30V4/gy/Ns4iigHchrCfvZ5t2S7QHChX3Oq8wYf/vK28rIb
4wAKZGtsi119I261vfKQXowX0Q4w0E7sy13mE0i7s3wMJpviZrpwfTQMZ9bJE23zz79s+eX/bK6a
yumIwuaXkaW3ybZ/QKL5f9CybB7THRn2m+7MbuBEa+vzBZeV+58LljQchni5YL55e9gcXj3/27ev
n/bx2v/5CqsNRzyFaAZHrqA4xBDX1yFgqzrZfX2RU2+UVg5BlrR1WA9Wt6G1RkuviNW6ogXpO3XP
hGKIcw65E7fCWYl9NhUqQbdzdSuJRCYXwQTyUiUj5qy1iMtNxvxeEoGx/fqGjhsGkATVpaOtWlAQ
1sfW1CrQ1cNzQThbIi0KYdd7VW+Xb0Mw25d5P2ImAY4gn2qlCYcLKwmVc0NjOTN83vfiAcSjyfHG
gtX18RX9MzTQGdInk0Pm9T2g7gfciHnlyQ5kOXoz0vjIiQyj+wGhyasSGfal0mPB3wszrEkjR1uO
F2KOz30gJ1403UHHYUPF08FHuRqvkds1I0g59FTS/D6hMUFmxTO8gntdsw/ITfP30GWVgSKsZ5tm
hxqZoXpMSpvXqUb+y4rU6QdZ2cbkTVNU/Pr6tZ1os8C+XAqKAHKWqsNqBsOfPDlaj6gebm9SEFZs
os2UUsM9VkzopFHQxhbqbTdwmk09yfYdbqqb+UWlkNwiSVb/VedufN/3cl603/pUsGVsK3zi2jzv
Mz01ciyzFqY1p66Veq+IKD3YbuDWm6iqsZTUXV3JM6PxCNxFlxT9Cp1AizqpjQX782Mv5jns8Epi
W03h4XJoT42bJTnwvZma4Z5tdRV4fa6LjmPnVP0uJLMrZMHKfFSi0SacXRqjbwzCVQ6WlnYPkU1F
eePW8AC9AoOE6X/9Hk4czh1+JQ1FqD4ug3g1IVA5q7tR0OHLFtUMOL/50TWIf6mdIn2UPal74Ei1
33M6xz8jjso7HEZ6fmZWOvUrFvCO4BRL8hbg1M+PravA74TwYygRDEK5YvOO3Gno5/g5M9h7EZmS
TT/HllQGwiXmcfBzajC/5Fykb2eexzLuVh8zGiQ8tBw4WfjWLJWexPAgpeHnWU0Lj7NqSxJZRvsq
1M3xMjEq56C5teqnRTzdt0k0fmdA4MzRUtJ5iiDYDlRAfNq30wUnqRSScGDvaWqbNy2d+jOjbZlG
178VHiHaLCZaGAqrb1wFBkbNjG8IRUC46+ogB7mjGDsQAOTbTo0883BOzCkC5AqFIgDIdFNWb6nv
hsQhqj7zbNpCtwh2q4u6ncaLM69gEcCsbks4S8kNCgnizHWTe67DXCRhTCJFnNHwCUYJmoBwJaIy
6pGUaJSO0i7gQbf4yDK1L0jKoQX/GpJofGYaPX7CrrqUm9EYgoig2/J5XM5ONk7CpS7XdqL7EWsl
ERdZOz1bs0XmeqvF37++9xPSJiZsRGUatQdMYGsop+gKWokGrbCicWWw42hLd7JNFfVv4g5z5OeN
sH/bRlUQpoAg7t7CsvDXTvMGR5fd0SV2jNK8AfhAOAmGPvAfM0pRZtZyMV8h3Kl/hVkTEt83OW/N
YJMp2uHyPVs9P94BcB9gUBbAGtya9Qddk/9hkOaYek4vlD+ZhKPAMq19qxNqBHWUmTdsOgkoMs1+
2yZWcghch5z1DH8r7HUlv5+1bLoA0kRpiMCbM4XPE/MNSw8VM14rAxna1uf3OiWN0MOIxqZMS+Sp
RhApBPiU4diy4jjG33hS5IPshvC5oRyJAJ5cgxsxNeV4ZvNw4jnpFF8XVR4EIzYxn3+I1FWZjOQ9
ee0orIsWtxUmrNa8ovJ+Ts15Ym1CmYdqFg4y4qwjdZZuxBPmE/CMck7snTq67WUx29mj5aTxowZU
ptvw+Yd7VoNuk7qavMsM0tikZlcA95v+gB63uE1FKzYpMeEHRUnmC41zV3qm5n48B1MAoyZN+0Vl
k7DuB7cR6oQW/KU3GYP6aoyyxUeotldlAkjLIZ8aU21fHVCsmucowcdVPy69qD5c9gZ0f1bbkk4N
jGY2SgQ2TtNPTOSQcXYpek88cGNG/ErtxuNdq4bxVZDMLf13pxZvfdIP34XaS9XvUVO7uNkKeV3E
UVFsZ5k7Sy7KhPjCDhvNOLMIHE/KyNscyq40gizIoaspypH9PEfMlISbuNk1VYxwa2vN9D+8EtdG
tUh1GKjCuvMmao7oXY8vyQ3L/jHNyWBoWZjeR3Yt962sRw7DgSS+mu34GUDPCRSIy0ps0+diLDBJ
rE+hCN4zZXBTL6BLdGEBArqSdkLoMT6sv0gLE38UZTDusCNPd5lADEd0glF/x8Jg7+NcBt/qdG7O
1YdP/Sz67obJcBF8weuTR6iLhu4cgWfUShJzm2P/eSxn6itOKgyk23ryZjYWpp9cZxJrCu2pS9V0
9MEzOYegzivceKE8p40/MaFQ/wcHCdcPYfJ636+MaCvTCJ/OnHTzY079xadOaB1Slz7b14vViUtx
iKS7ASkHuPq6aWVPmgGahUCFUgChaEA2bPU4Tm/KwT6nd3CWCfnznmCR2NnAopYJAYnx53kyCjoZ
1JHZemOVmRNxzWXuC1qJySHSwuoWNzgBHmlUYdxSyhbNR0PI5M0ghfGSJg31mZI016caASGpSWoX
3RtuGSKvcvjLrekoi/svmUmXdZLpZdYNgNeCvY6FLydXnVu3bw171yJN+YmeVXuBsiJfMuyZz5qi
/dZFpT5juVN/Nra8pMOX7ea+TnufuIgYeEkxAwsJ0nogw0s2Iak0jlR3Qdwa36SQqoWcS0VL1Nbc
+qY1YqxH+I/ArJBPSYqfUvV05nolj8hGqkTwRxswSO7TjEj0XYRGp9sA2Yd1Uxa5IJ53ALlBXS0L
6aw5qfVHIH99joNGr/E1hcTH2Dy9TTKMLRndcT+/WNMIBYFQ977YlGqssF2AyoHUbzDGv5nOdLI3
kbQQntPY2ZMR2va5U/zxtEuXDO7QgjFd5pdVwQC3O/Ysk2IojzM4cHYmr7ARw65KLZI58inE0jjK
M3PaR1tsNag4uNPgWahtS2vy86BKh7EjNo1tiJhw01nIv0jNy417YuoIqapGokklRk5EeEp/MdDb
2tLL7PaZkevfGlXMO0Rj5iHEo8VxTq3FdQE+9cwO9EOqvPqRS1IDjeFFA8DWcPUjq4GUoGjR2llJ
qW2p9fXFlph3+hZDVXE2rk2r9aNRNR4mrDBPS+yKjkBTKKBJ1NFqNtB3Roh+fAViU4oaq7Ep5mU3
KNWh2HSkFLARw6p3Y2h94qCYbxTi2S1QFvCkXfaUOPPj0TfrLhYXmNPCBydJi3c8oFPsubEw3uOZ
s9pmJuLmrpmIH5Jt0XW7UNjTHQSX+pKVMDI5RxnKn7bFz3Ju1V6+/tUzWkqUC+lv2Tast3OGFeRK
R6vBc8AV+I4q0i3l2sQvEHb8jEOnv0Ut7CLJpDFDwpBxV7LHJN7RHvdzrkdeqpW0T76eHU8Mabpr
yM8XRhTK4NUWE0Fj6AZ2LT1zVrptDXTvnTKQtm3ykLgWmm10taJzet2jKdlBuoG4gsoPqm1zPfsH
MsaLAofEazIlPwROIi/x6bGbqZxzO9fj7STXcnWYfSqqBUodq4HJCktbxdJo1hdwpPxgVOp3Ghfa
UxxEyU/F7NhPWiFgeHqswyOqWXImKFdbN5E+a++Nrv21mw4C4WTMT1btTH+AR7bfkoac2q/fxIcY
7tPwQFeBEIoscdjZ7O2WV/VPgY5DQOvIqq48QyFGYD+HbT2QakHWxs7U6im+0RIMJdtKqwqIBs0c
DAAPxoE2p9tFlEpBOc5eSYV/2nRJ3JV3eV8ZZ44kH6jD9Y+ke0//XtgUY9amloIPg7dnYHqezPTX
SLnq72Tl6HNFrgcvjjUD5XVGe/odVkny3M8qwCOs3Gx2CtTzphdq2Pa8zMlqJLHakIcHta9wQAwd
4MQDHEp28uLjCNniBtlzf7BLQrNCNQxhJu1JfMvcytfNjAaSq6Be3AujnM0z29XjQrpDKg612gUx
h8d3bSoznbZwhhQZjexz89AnGn0XoybELnJ66i2ZuwUI2PsdhSIv6qhdCmy0+O9oNp8ZFkd7iuWX
LDRNokfYW65NXC2LqJHhe+Uy+atLM5RoTrmPdOUyjENtr/fjDq3KwSGBkRzonLZadm7m+pi9V2+d
30CUNehVk/9enf8Cps9SOstv0OVwO4QoBgEj6/arHZpusJFhrnnIR9hEOCoNpxBEzKBqJKSgerhf
5CVbGRXzYSgC50KGkXojTPqQQadG181gdbu4CGqgOuO4z2qDsJOA0h4NNRUbf5r5dmk2O77u0M/r
BlO9JB/YLeAhlGoLrrx09Su3adrnrx/88SSlI4kEXcShF4m/ujqxJAmASiksNjZSBE+zOvZ+W3bO
DrZs/fDfL8WDXXyFiBJRyHz+8iHZpE0b46brTAJHtcwed1WLDxwJe3mmbPWhlvr8KjmAIX/kEyYI
gbf5+Vqto0xhXSespcUMF7ceJvZsWFgy6hBbLY2gwZaioN4ObmnTc87ZYuAeCeehrDNoCzBMGaeN
6tRqwsJt/1SrrDvMZYaFfCjrF91A6x+7vE431Mz7PMqVO4rf2n0oHLJXkri6MOs+3JFS3GWgGAr1
YNhTfShIE7mup7I6px85KtPReIGcavBoUSPT+Ph8v9pUTQ4k/9xLncn+o0ZFVmyhLyn3aYCeZMda
3Sv7bJRENEYU0eILDshgK0P6wyCkxjB8Z2NSmx7PVLsY2444Ta2wrGo7DqZ6UWlEUm7rwYlyACSZ
9ay3lfH769FxtERzB+QBsYbx+VERWS3RbAmbOZpTwD5JH99qXTDeVZ0zkM2rp2gtBUWSmTzF/+Gi
1E75ABZ/yRpITA5HG5sEK6ErHdp7jnEFOEEgYrD/7B9zOs5PZkva+NcXPdaLc6vsc5G84bECI7qq
a8Ql3EPqfJgOjbS8IP5Au6ga9vQbFCviMkhJX535gwOGAodwWng2gxoBuOi0BvNCopwr+S9fw+pr
YfZl08a8i3NuvQwYJgDKIYPvacVcq6bVv19Eo2c+yhObFB3g+3LbrDTHnG4rjKtCmFA4RsD+jyBF
82SjBgkZsAn9rsspGpAs5KOc+l1UzhEc2j4aUO909fidDYUsfHg3XeQT14hAZg7dKdhQTkRAyGkU
RUUUVRRc/vvLWpwEtsAMYfP7V+OSWgN50j3023Jq3GsZ5+H3Sa8zDzNnRL68tLZBmpu3JWC1+4nI
7w0cmfHabnq5AzU1vX79c05M15R9KPtTpPyIP/r8nXdzPAyA3EiWj7vk1U5ywOChHfxUQ8GW6utr
HRdmqWCxGvKm6J/RBVh2+v9s1SZQAnwbTCqhCEY/iu1LvHU7qtUDzApZUBuOXxmWoJ1cCBJ5tj9z
/WXSWg1L3UYqbzKtLTl8q0dvZCnyUOAzXj0l+WNi1ZFvQqFB+s2qWM3J8DLR3L4jAabzNVmZ+zku
GiBZuf4kB2s6syk88ZFwdkCBwR98JusKi9L0tVYYUcEBBVVOaCvWhQVd/dxHsjzU9U0v9RuNHQgi
0jUC2zHnSI96Qa+YIy+BR6580Ce9+aGJkOajprS5s1NbBbwLpQMHuqEqyaY10oz/mclilhZqmFBQ
zrPa//p9nHgArNuE7rj0iNnDr15H1LkqOlpeR2hRXGyBr17ZaW0dvr7KiRHONXi+AAhQB6/dwvhz
JseMCfGZXMhPcx8ThZcliLGBIpz5tk/dEKIdTmYmuQGogz+Pb7cUdIgF0x45CeKKEziyVhdz3ePX
d3TqMi5ODEFpAzPl+rmRPwG1rcWPRKxo7LvSFFeQac5lbZ14bhQ/KZQzaBap7OpcVUal7rYxJc5E
CwsIcGS5G4qZ10h0Z+3Mp3Cs+EFPyAmftYILIfRY7ZQbC+BPRP8ctdPA8UCBtpo3WnFX5GBMs1KD
DDgbM0njpXOjG2QppmWheEFoijs6igTGq4TWxo1ov40Iv85VIE48ChTu/EC62LTu1suZVqFZwKdV
wAJtgm5Dz0r9oxN7/7YoNNybKWDPeEiwLt9WiWGWfpsV/QP/Ev1NhwEXAHBSCZ12nRFyiqGzYm0a
BMjntConxgVG5UWRjvZigYp/Hn5lGFMzRHboUbNo/o+y82qSWznT9F+Z0D008GZjZi6AMu3YZHuS
NwiaJrw3CeDX75OUdpeFqqhaHkXo6KgPO4FEms+85nrQ4eIvxqWr/bgyToOJGi3nt0nJnl91OApe
Lh4Q0aHFpqtF2n+cEMatl2Gj4xAIqjZJNg5SXvdp1cX3FVq5+QaN8/gLUrlvi6ZgYE0N+9IZJzfW
6ozDXNKQwgQ2gcTa4KccqxY0q4luUuWIh9rspQRdk/1Cw3nZmWIergARbZW0eMccYdyak1fvBWWh
CwfaMZEO7gHZr1wlYEeP0ny1DxUwoSrlRQGzk2bSL0801R65qnxLeyv91FIdfiyjpUeVF23SdJxn
MPHiZ+bqD7pAo8dtR/NXqzZojICN2dpNtVxPfYxUSu04F+5D+aUOZw3aNwgiyvz8hy1++CWRuvWs
uuQjKgow2L6r3A/oqXq3uTHhgwS3bK/kwr3Q8DkxKML77HRoE3ismKtFiiH72GHNToUgxOq+Rwbr
A2o8/b6ZqjloQqXcVHQIg/Mn5nExGFNeFgjWe2xfKK+rCHmM7Uw3h64JprbovsQsoqcKkNxntxbm
PWqPyKKhAOd9s+0YgVmqLboWlBbCV7CTw/zVjvv4e4fCyz0oAl1izpz5y6CX9tuF5zwxOxKdAuoG
vA5Bkvz5HxFSAwyiSa26CcwR7DMHPbZ+uWYun129jQruLL34Xpvp/ElToultRohOUs/Nwt2EdW9t
E6D6+lVVFUW6bYleb9owzd5RZCzQN0onhJ3PP6+cttUKYrWD6CF0xEFs/bhONTe1KHncJDfaTapC
iM6hc+2UuDBeRNkZX50+QU06Bol2fuTjIxk9DlvTQPIQJajOaqJyKGSSFCl7CqoghIzi+6inyjGA
qr1wq58aCikX2QgjEYasd/hNUPemLmhQxRmhuW8RUvT82k1Hf0bf9sJbnfj8XDJIrBClSqTIqmcR
Y3QYKSo9C6dCHhTweuV+Xww9ulE8dUYJGCVssOBGq15yxTjxjmwLyYAjcKGGuppOJL1yBA9VhFu0
ttlG3ehtSrPMfM8cowvx2DE40AEEBhgFGB3ATkKlw/l0yxSED+LdQNCz0g1qENnvWMFrpvQ8ReE2
mwwSaB1+orebnNASW4ezabmqcxtFfUVBCNMnosN2FkaRgr5tQZfSLly86FHFa/XrCGtD5Lajodl6
kd6EGwX91K+1nZatPwKt93BJIPq+cMac+Ha0iiVvW3qtsV4OX6tuPFAURVgH2WTFr0Skw60koN5Z
mBE+gi5RN8WSpg/nt8HxlU+4BNaXpJ+cBqzs4aBuRGUPvxYkXJoq3NZUI30jFerfh2cMQ0cASDEk
MCSHDoeZtEFArfNgbSezDoVhth/saYGdDlmFbiRN2mvENWEZmnVzU6tWw4JNsRKWRWAUJZEoIrTy
56QL95rQKUGfnwW5LQ6PIRNIFYUqYC9Sz2C1Q93cJH2pVag9+Bt8tfMYQgLSRJvZRtfV73M73p8f
8ES8Co1WlQpy5ER88VWVU8GBY8bloA302FVHlKFtb4Ong+Uh2aMtXpDGAoJBjLus6puR4ewGbWgW
tPSaPEdhNHQiv+xy52usFtnHJOwGBCuH/EIp9kSoxjKTQHBkHqSOwGpeOPajsVewVS2qxtiiMmfv
dBVsRYriyFei5TiFWtu6WD6bzY2VT2LXdlgwIjIfPQJ0tW9pTV8CwR2LwdEv40vxlYj0SH9XR02h
lBr6wzrCPZj71PAnXedHVsfpl9iql/cqoyG88yjRhNushoSyHatheKJwVVS7MHRxUMhppaAegW7l
m9L2xk8g7525cbtFU4NpAUus0YD4ceGDH0eYxJXUDVhn+LUBVTjcAaIB5Ka2qoJgyojbyNjlNJlm
a7rWmznbAvc1oTXG005rbXHfeE5vbUa1Nn4iiWzvzj/L8Vktz03wZL8jBBp0h49SI8lLDI4YZRfV
3yD5arfeYPwQU9NfqCseHy4MJCUvKJ7SW3Plz/8IRpTYSQpsQxmoFWGgaVlK15e+xfnXOTUKCCdW
Kco8sgd+OEqnh2nc9CRDWRezKMbS3U4V+s/nRzmeNFyGaBbAO2TtcZMfjqKPFZoQtpYFSVy1gQRM
7lDCjG463fp5fqTj96E/YBscDtK2nKjocKSGvFlKz2MNm5XlrWda1PRxQtieH+XECQSg2qSOKKMg
wtrVyd9jR2VoTQgfV2Teh6SexHsEUGTTdsg2CZbmW5T3qQ8nF9fkYRmDXBvGDeqrTRCVLR1P1HVu
8yhBFz4bnAt3/PFsA+rSiGTRMEHxZd0Eoq+ghWGeQz41m59hlusIYHbGY+pm/dcL83C8MdHAkOp3
NPrALq83poH6D0dIpvhIE/Zsv0XL/FTTuxvAn+lWpBPu9Ap3WgAaVt+Edtw9D8B0Xgmd9b9WWaDT
B/kc0ImGTh64scNPn5YkhoJGEdddgs+dukzXth5ll7Ld494M0aFHGg60X/opr9ZypAwzeCOEGEu9
zV48ggA/cenPIL0MiMVUUyoUSOZn/Tj8NMguN8hgjN/Pz/vxFwYZDfmGThh9bRR+Dl8VGjN8R64s
+A52sotnkkWKGwMa/c2lWT1xjfGOZETcZNAuGPRwLBz8OHMLPAzduMIOyKpyWa1P8l67HSurRKw3
tqxfebU4iS+DmA/zzPUchKoJeMrEmRa/LnWkHbJ0bupcCPtOPR3TIKPm30j99UcvZyMUWlcUVF0G
wq8RRca9Dvf3uQdt+Yyse3uTqqOaBJEBe8nNk2iPTvejW7pQSGYSievIQLTgwmMdn0JggMHY02Ag
JGJnHM4ZxhN5rPRZgf3KkINtM4trGznuv72KwFgDawbJzn/LBXE4ijalvUp7qwzoSynf6zypbmml
L7T7LfVCEe7ohRhKciLlIU7JfP1C6F+ZdekCSPEElnxjakR7sva/ruDSnAAHa0sZCRQf11JPZahg
VSgQc4ehUF+BuEK7u3WdzfnNIzfHQbxKvC6VXVg07OCjwneSO8sUon0b5G45vTRZYrwYaJK9Okan
XoODtv3IVturCXl2NC6X6u+/mmnY4PA4O35nm4dfLQlHryptcizAKrLY6pX72h0wiKkwcjr/pkdJ
EWAQMlk+m7TGJHI6HIqKQRErHTocul4hXFX4pa5hUXUTEykb/SVFVIBJxzNL8gUxkb8IkdZgIFdw
yLsNniDk5vhGiAHRvYBqmgoEpdSFF1jZhIfEVBjRR3soMLGbQXd/y1sqZL5bGebPJAIUuI+tSHxb
emO+pYc87BvkUPWg0Gwd7HxRcsVEtTVD/qf/vQDR8RYI1XoOqHOJtOER6IPdwyBpVOsJS4nB9CEf
ANSiLor7VqzN7XMc6r0VmJFAdCLsBUp3Tivm4sZ0dHCaJQdeABsbNTY1UjBi7sWowWPuzSzZxHal
33eKF6ZogYzd7YBeEhL4Zey+F/E8Xtn1lCuYHaULYvjgSiFLj3Z7L3WdUlQNBYaLXjsYcUAnX/mW
Oom49WIccSDCJwbrIYqwzB6Eo3ytUEl8i5xQp4ndzp8HpzN+RmmlfK3VxCqR9LHiyh/0zPE4dwfl
HodcBX91U9QoBhKRNHejVLvZ1GOPwifxDJJ8mbog4wPWJVWuFzVO9pOJAM++iOx48Ru9RgPSrWrI
/njIqRul072vBX4DvCBksc81premrw4qZlbKDIvrYx+bHAoaOomA8YoJW6Qhn217O1gNXlN5uqDj
jHItn2nCKT3d0U2tv4xFVeiInncLMl19Oj33eaObGwdRgRd8GIpyM3g9hiWgb1vHr8CiNxtIL7Qc
LG1GvKiDtl37Yq6H1wV7w2fU0Okup3XTl7ucVRIBBKynauvhoVjdLDXSRaj0lgX9gAF9WTwKKK5v
RpS3R59VZlsbdJXpTuEihMvVVNYIy5E86tPGlnS1TeYs+c906SY2Ebr2uh9NrvbF0ICc+JFn4TIE
hGp4HbxiUdEWHInqKP1mLkZmovoJPGKYnjx1aF4z0zLB9AGDYoWQ9d1RoFe1oNc6UNUJAUsMIsoY
P6k9kotBGTutJMu7CHEUc1xLy/MMEQn2U+xHoXBeUPhIq8CIPfe+XtrxzmA2+XVOJE3ljNFctgsc
Rzxxm0UAJc+lSQEL0ZFYuwxDs6rCWoO6LEfe+YPn+IjlYtI0GYXL0t36ZjIBASxDTrCrNRBiAvq4
8c4DJnjXJIn5sEzW/CLyGqES3Ab9gsrKhQj4GJYodZckvYxqkCbTm8OTr0PqyatHynUFihbQ2bxy
w74trhtbuOAwFnujZ+m4R+zXCAwX1zDIyxRvXKBZGhAVnzg+2XJEjY/nJ+bEPUoJ1ID/+C+98FVg
AJBpoUtvIruu1u7Hqsynp65TvQvTfxwV8frkAJSNJLEEYObh61OI0Qs1TotAEbQ+xLILTQ9TZPXZ
iqydU1qvYInuUndBFRLT19kEltFE6se2GC/Uro4CVbDVUMeBgoM81wiaDx9E02u3FzosptCYw+8e
phCbslq628bG3+hvp5atQH8BVwECdOpCh0MJsxE58ad0LqidfW3k4a+6c/7auoD2nmwuUUOFoMLq
OhzF9GbL6ego4ZzZZzthRuZzknTRhdz/xLQBrZEabg4lLrqJq1HsiRy3pj7ThmOGV0e77LA3k6qn
zoUM7nhBAtKSnTuQPCfwMK1Bh9zBmDuwXDZFljjzLqyB5J7/NscYKb4Itpg0B1EXlHD7wxcarC7u
0gT/dg8NEtySSuo2waJmi7sdwjKs/aqZhgZhFnwJfCWdxVtj2KIKJkukUmi+Ga4HY8jHCxvlxNuz
S8ADUtHhnFp3ULq4yc12FEiMtKW9hZTobjMN5Z8Lb38cF3HrEBVRHaVIerRodJqHiV5J8yeRYGkw
xdkTujJQ7fu62dHIte4pFnoP2mRgw11aUOR0pY/xnqitT46Wpy/MDe5p1Ou9ZyP3bJ9Cu/j7qbDJ
ZzWQOeiREO4ffqFwmdI2zWgmeRFWJ6raE4V7sGXOT8WJCee3/y7dEpeSJB2OkulNhzknlVsn17CU
8wZxr+a5dmG5ndg+QIxwVeIvWXxdbVJryOxRpFotDW9a1HHA2llF0lzloVle+rZHFRDJ0ZcfF+AE
QMcjH4CwqrjPG7IJZ1Q/xTjHvKaLN78MiRVf6Xi6fxoGLXuIwijBwkK338wxs56bkWz5/NT+TnUP
8xqehKoXuADp3rL+gnGN6neYgMez0RZLbuZwUT/H2dB/JxdJQH3Bme980YjSvUUVzHjVRJPGN6Od
zHlQuL35FNKpedGyCgPAMhtUP9er4XrunSne5qh1/kCQFUypTpH3Nvfmutsti1B/Zr3AFpW4lap6
WhfFLzcUrb6pooqCYmIu9sv59zz+uDRaADfSadAkjXu1hPrUnmoNsGGA1Gy64Wo30S1O9c8ajJEL
Qx3nT/DS0UIleQK9hALJ4Wq1KCFDaekZyjAS/aZV9cX167Qy712DxtmVw9/AhgurueQpcmJkmCY0
VqnyUD9YA4DttpmRB8JcaNJF/1qmiF9jrtHtDKcxvupxNu3MsMlez8/s8TFF+QxHB74j55X6u3X4
R8UZOeyOFYQgqrt0AEdDYVlvKHpZH7owWQglsktk5GOZPCk1i/4nBQy6nnzWwwnOyHnU3IRJkWVa
81S4CybJGjxPY9dE7mBcz5ERtfi0GcpjrHtQBt2szp8crxywJOvz+FMiQrKdqlZQ9dLAkT5lyHpv
DMxEO8AGKMle0/lpflRd2T7G3C60Aa04+YJjk4fsJ25cnzroz/g8ljSSsMNSBt8YlDTf1lGVZXdT
mNmKjx1kA3drqFsoYa5SaBvbBEyzIQ0zfynO3JVXKX7Qpk+0i4Zs02JUmizZ/LlVWieW0MZwuJoi
wgS/JFkf/va0A1PBtpeFE+kOtQ72WgtTUgwM8SZbuu6OQv8AXQEDZROmwub8CjlCHFCycCValY+G
/oAnj/c/VkgE1cpVk3Ggpu3kHzIdYpjU6Gqv8CZprsi4IygUjn4fVhnqgOfHPro6GJvTnOiBeh99
69Vage+lRDAqkU+BEXYDAgEOnu4Z/8oc/vPH9L+i9+rTv87L7n/+i3/+UWFck0Rxv/rH//mQ/MAV
tPrV/5f8Y//3Xzv8Q//zsX4vn/r2/b3/8K1e/5sHf5Df/+/xN9/6bwf/QNEg6eeH4b2dH9+7Ie9/
D8KTyn/z//eH//H++7c8z/X7f/8Dc5myl78twqXnH//+0fXP//4H0fEfEy5//79/eP+t4M8FbfWt
T74d/Yn3b13PH/b+SeEP+C5qNhRaWWr/+A/x/vsnxj+5yGXUAKCALyOLTCUlgfi//2Ha/7RA09gg
DlBQ4X9yfnbV8PtH+j8ldJxSEQcAMuvgYv/Pmx98o//3zf6jHIpPVVL2Hb+YZffHzcdJRXGSX2TT
EpaasKtwWUWakBZlEgdxXQJG6OZ0E+ndeGHx/8Z/rIeh4WcwBaiwklkdrv5c6NhNhWiu4k8wPNp6
p742tqqo3HJN+xhO1fCiU8+6HayqVv2yL8fJH1UPG9DUxb0ebUlHfYs77i0cX0eX3H6WZt+2niu3
VmkXz3E258VtZkGlxvNBte49MdIlpsiu4Ic8TGm1NfTRFT6CnsqXItS0J5EnMNYybAX3s3DAK8VF
7z0lFXQoWt+WusGPMr1tMkR0ArPL3I8cqygk/bFS/v09/pz/1cUh559EE0Q3QQd50VpVhn5IaQET
pSIW4nyI+q2zuE9m+RJZrLf/XH34PweSF+7qCxwMtPoCS8w9IToGQsvxba4xdM1d3zZQ3RTGlijN
h9hy06NYdn7Y9W3MspaROzhcl0b+EbQzSpJhNEoVzthMeDVC+NhS4cdwOXTCnYnjO+y23rlw3h2x
+eSo9A+kpogsqq4l7htivNATU4hM5OBJIYBkm+UONJO50D814B9Kv3NsktBMXzY0cav9NJv1Jmez
XEhHzXXPC10igLFIK5EewPVYAy66osS7tpgUv7crWESwNqwPlEf1yU+MqTF8tB2pm85goe/dKBLT
xuzy4kOTpFZyFY25h1l5P6h3MIZ64LhhO78llQgfzSYbHpSh8uabutUwqBwzafNqwiCe9yby4PWu
aW3QiukyGx86/v8PFrqSt04c2p8mxRiFXxi41nHxOtZ3edqoO7XQNJSEW9OesSdN58c6GilRwh4v
4DBDx99R9eoomY45Aj2e1aVfyUXV5sJhIVfiHysV8pMhYQI4CqFxLM0HD88KquNY/s4D1vUU9yF9
2s3rHCrz93rSL+mH/L7g12OhtUPURr5jQXA9HKuA3WpHZNfI22hIZni9awduN/R3Bv5Jn9IeFyvI
B0rQObp6r2RKvYVN0D7AeV+uWoSfc2I7ZbizjLjCebpFMNVI082UmXSwz2+k1UHxe1ao0VCbYhnp
lAMOn9TFTirDdzQK5lIR+yL1shHFHNz8ODDrR9ixotqeH/HU5FB/hAkp64E0QVZhwxDjM9PPI3qP
7LFHK3fc91AvyvHrXLdR6VMIQzy8UeP8Cra0pyIfi39QYCC6+rmXGj3BqITzdbMkWeEL2NgWWrPF
+JLQbwSRnoydvj//xKvLTM6RNAJB3AmzB46dFbRgmcc+DU2+JpvjsTFQp/MNq2Sznx/m6EyTWC3g
AbQnkZGiWHv4KeYRwbd8AU+ymIh+4IvTb9H3fWqUpf+U64SqdT31F47vIwoS78aeoJGM34JUo1h9
f4t6r6IPheKrACqhg4Tzku4tr5E8h2qov5j1vCy+6JzIAGQ45eO+w0SQO8U20ufz739imqEmS5K0
LFXTQj18f3MepcFlpfgGqjvBhEvsLk6WZHd+lKNCtHxjCbSCLaIbCL6uUsjCysFiWjX4mmVUr3M7
q7ZZBm88iI3QyfwkMs2vo5jy61AHWYw0FNS0MSviH1T/kvsqd/GGG6AyQFJGiPb8w52cAiI3cBPU
6unuHk7BXOH9FhuYOjV53G8sLAavCXGivx9FVvyoQ0NplZfZ4Sh11GIM5LWKH6Va/8mpROHTZzLe
zr/LOjNhniUSh12Dig3d1dU2d2AXacvEPGtGXOwUu8v2wJqKq7AxlvvJzqIrwxxwsCyc8F8Zw0HC
cCYmkfuVuJMMliKqZPGt9quOGbSFCjE67mizIk9VxVnis96Uh9ScvQ3iKtUHRFKUz84snTJFHV2C
oR6hkeQjQEWiOy9rPzzH4RR3UaMOpisvG5EYAQJZ+aZNQUAmmZ0+KoPIIaT20b4bDITGnLq9hQ4y
XGWaPW2W3OlvtFxws0bImfcA+S4VWeVOWl1P7DCekbYHTeG17xza1IgmJm6E+G6rfcxse3iIgIDJ
Fusy3rm5VrcXdt2pxcA9KA82gqija2Yqp8QoDQ0QmItEbUMv89ZEffx7CccfJJ3RbRJc6j5AN5w/
n1+GJ05V9G6INKhRyerUajF4KJQWVkUH3EABdZO3GJBqcKo2GNm1CRg7G5gwyjYXzrITo7IAKdpQ
MOJUXTcl0Oxux3xCpalRi8RXRRN9EWPRaNvWECALLNilVJLG5ZL9yFH9ho8KqoBiER7OuCoYqxOk
hc8hBrtBdX5eTHeT0mDsr2y7bG6isgotaJVqrWxpiWo3KP4b441RDMqvuZeu46KAN3DVjKr6KwGF
GF1hA+RqQZThJRsMdFVpiXrz8h3VoEW/8oamC9E8AYpE7dhscpCp4SJ2Wu66z25kFqPfTQQ9V5o5
WPN1pxcABKZi6cqgM+y2uu3wRbd2c0UBnhPfmzcN3hQvujsZuF8qOjpUcT54eGJU9MCHMrUHv3cG
9C8nL4+BvE+Z1/rzNFioOhbikl3MEUVGzqQjyePsY0lAWF1Hhqfkg6UubGFP72/DSIgtLOrRIJKt
YiBL5RCkRaZusKoTd5glVrfePKn3npeaV3OGYqA7D/V1CnnnvulV/eNoCBLM84v7xH0hGWdAPGhf
gm1eneSzbkVdOQL019XS/kmTRqCr0IwXOlKrHE+ep8A2uSkklx6Y7SowMb12mvn6BF5xTaoBswDt
M2EDs8N3Otm4YTXfwcAz7I2LOWOQZI56Id07+Z6gc8DdIhSKo9LhcdqLbEjmmcKfnSraZ02fuyBF
0/ICOOdUZEoqBScYqCpn1ZqyQAJXqOTNlBNqy96Zuaho9g+I0oRmsZutAS2Nuai968pU9b2lt8nO
babkk94t3nWdZPhbFHNbvsKtBwKvooPmabEZ+XN6sZ9yfJ6yyTEHo7aoc7yoqwmZPTVL+ozLFbcL
7gho02hFq+lbXYnofpk9jUJt+jb1qn3hbj3qG4IXJEyVgTsjU3pcXev0xjyvivGZhbZiXeV6ZH0s
wU9dq3NkXXkLsrVOMtq/bAXxD8iqHWC/VNy31YCneRk3lxhCxyuDx6FLxi0mw/Pfj/tH/XPW5lDH
FIegUbHaTVGBqihmUEnn99kRSF++NTqD8nClpsvxergA406vhSPwQp1ivd8amcAarZ0RGtOaUd8X
+Gx+EiT8WLSrdG7bVOByh+3pBo5cZe5yeN1b1LzwWe1SqxDBlMbfdWdx9vg7mlSzTffClj1Odnne
36knXTfA0KtbT2RJUfU95QEhqu8m3NPaz1WlDxJryvoLk3N811HepTnBmtDBea87I1FhVritMzcL
UhMfh6XNExgVxkszq/ZLUkkSM1YS3y98ETnjhzEMzX55GIBiQFP2KMIqKLu1EwQEfMxfHHovOxol
nM56ppZBPmfozID10gKFlEr6r5mlb3TuiPzZlMBKsez6AiDz1JSTQVPspLzA7ljdvKVRTYDECC+m
Cr3DqJkoQim1aCtfJFN4IZ46tSAxhQdZgdQPGhL2ahsasU1dwGPS9VIxHgcxQY8z0qkh2vDU2Muu
Kl1BTlgKEomrKAkhaxcFXSt85Ny+Deg6TTmOYGayd+wlnj7jhoOiHMygPv3oNdiK7iDU4zo0W3as
XZ3/dicOL/R/KcFQHKGBsJadKJQISZGBZ3dGTTwgXZdeVe6MXB9yGPuqNfMPejikqCDo5iXaw/FV
xllBmeN3yZyJW11lqba0VCXoBg0u2NJAJwR77dOix1JXGRPlAcf07q5NI8t6Vw2xPE+jlrab869/
IgPlIQDo08IkP+KuOTxMZisLp3qE4TGYZfJMz9ei2hI5cBOsF7dru6txcUkVVKPfYqA0fq7Bd+OG
q83pSyO6KUgtFMOvwhoBrPNPdmJ2LHyHKJGhHgNKa7WokrlWczuKsDCLtOXLIOjs7rpK1z4ko9It
e1F7bbSdkma8Dr3ZSK5rkov65fwznDjQJU+CyjVN8GNiyqyEqIQ6SUTl2mx8FghOB3N0KR85sVlt
XfaQwR85chkefoLSxR3HRYfUF44X1b5F3z0gzHQKX6ns6UL0cnIwoigqDpATMQZcDVbYXk+XkRZk
NVZolabuN9y2Pwuo8a9/PXkUOJk1aPfc0d7qA2ZoW1taJHcWSmjXMbBZnHny5ELx+YjWz22I2C4E
OsqGtP3W2Y2TJ+NsIrRLJG4nflsvAkvrsTOuk6TqvtqITOrXOA95mznXcgkBTms/UqKfuhgGKKd9
/s0dNOpp8L1/FUmEc5RqJ0PALzOk752eoAWEAtzT308O9Q5Q7DwxGCu5+v8IFagqWu6MO7GfAxbd
Jr03+9A0zAuHm/yYq3uJKiH1QjCSAMWsVWSWFw1lj4hRFFriQSe5loneaS9GFTt3xLHdhZtAl1f5
ekCKZnwGaUQIfP7wtZo4UzqCYcUnDyj9emqUN13HUsRYumEftVPkJ9gY3NEPzIIoR/qwR3Yr9ROs
rTd1lizXgwC7bGVucWV3brRr3Fb3PdLj60ox7kyvR9w77bv2QrB9Yp/bQEWAQrJWgQevlqq+VJNW
O6HiVyRLpKVtcqXM6t9CEOVKpUvKHSPZKPDiDycn7ltlsHJyWyCO1k27WDHI7Lbfnl9Zpza4BVkP
WVVqt0cX2oLDsimQBMV4IPQ27WRD7689Q0oVFFhi/v1gSDZJyQU6fFiWH77StFhq0eaz4tf4Gd4l
OIdfVx21JLOKvAvB/qlvxBZH9Y4DhYth9Y0QPQKbBCjeXywXtXOt7a7zvjAfzr/QifgRfAtYVJgf
v5szhy+UYSDYQrFlASdOHxDqt7tq6eOg7B6nDpW9MflboSVYcWD+0I0FOPFbSP5wRAu+bA12EXk+
Elo/M6f6o9Ur04UVfrwqgAkhDAPU9nfSujpvNA1exNxxk40Dapaq4oS4Bi6as9WcONqfn8PjLyX9
oGiqSIQ3N8zqEBhShLwUoBWBhDpvgMQ0fgTQ+8LZdiLqpIKHUR31VRY7/IDDictmVBiqUPqtjJ3y
o0Vh0oeUE93gZSquhtRM/C7N20c1i9J7UcTNrZWiNUO5GWpIhBFTltrAudvhRyZK72kCL/HB1Jf0
tVPL8BLk+sT0A/GkKQ/9VDY4VqFePlZGUngsqw6jCb9B3xNOSS882rGh/uX89B8vYaoFaLkhKUZE
DtjvcF5MK6QmolEh6VQHNnRJp29W7CIojXaSV18bPSWu6C3//LAnIsnDcVfvCCdjmCpEMwMcA8Ot
1Rrf0rpGORVN9I3jFtZzTk90nyLKDI2htz96Y/atyLwF2gQUkN3Yw42dM1F9O/9c3HO88OGlxIPJ
1hIZCtCHNRu3sGdayh4SvbYaN/VDNy+K8qLWS57foNtipU9LOeIDokeR9gvDz6QN2iS0AQ/iQ1Q/
WPVYokLXKup9ade5tUvjAZUKqrjuE20+27ziw+fOPoki/TW12hlRA2dq6VaPyMYRGXvW1gMVOAeV
umi6T1gSG75bh6kSuKiJE0J3XpvdjOiTWRvaWYjFgxyETWIti5Zu+ikzSA6Erb53VmU9Dh55VbAI
MTxQpEp1v4za8sdYaUl32w+W9FW0ajPDNMOYrICnnPGNFCzvu9yh4sldKxu3faVjrgIiZH4zbOiI
W6/VcDGOwgUGNoaE9S21w2YOANOj+pMtmfgx6Zh5wf8ZppY/6Fl3gFt6G+eYfiZmgkrwAEpFvLdq
Dq6km/pmRtNdHbpt1Gah489jmA5bdRgIq9Sqm98sgoXHUBtKX0yO0eyN2OwjDqXKrIO+M/QZsNjo
PQgNut82bqrKCLqRmF9zBbKrbk0y7av9iDpxVerGFwefzJ9dV+f6ZrJG8yYKxwp5Mmsc92Vd4mqr
qbXjUyNsCT3wogSy1/XLj8YY6jcbek+StgZ23HWow3mZSAV1Ila/FQY22VphOMXOKlMkUfW07U2A
Ba3p+ZoWuo8QXKmlwuWuxT5xYxMfBETXjX3cJvljAcn5cwdQ4/M0Fw9GM6TXbWK32tYNi/a96XTt
RzY21VvoKcsnpO+qDNJbb/10xQRsFnXvtLmv6SgUm1KHqBqYylh1N6FB6hgUul3QII+i/lkbB6f3
c6fTXktMhrj3S4e146S1NwUo/NcaLlgiuw3t0QLpg7hl7rcadDpMQ8X8YGuh8k1t7RmshuYqb30y
uz/SujXhz7lR/GSUsus9Tx3cdDUUph2YmXC+zqXrtAi4VMsnxy73SMED2xe9vZRbNUmKz02TI+Ka
hWk5Bo4b9ZrPSo/Ap1t2+ASTU9dxZ4m0O4GtQe6nk9rfj3OSf8/SQtznptN/z9q5Sq8doaXXDTxA
fyknm/Wpad1Tlaax5jdtklg+9diZA92YtFtYS62ztexBx0bYqOp4Z2uTam9jT0WW3gYJUqFtEwJd
x0A5LnELTsBBiqYOv5nToiBQjNXJHEQLpugB669AKKSO9xMqXLbvOYv1ZI1K1KMi6LRUUx2BSrA5
uW2+T4d0/Fl2KYiRptNgG9YqQmyVVlIGodBVv+ZFWlabvOngfys0Kr8PDv6E+EEm7RDUqE4vQVcg
X7DHHBfLmlogWrOdAGAXt4na4IvReKBfr5TRyuQ+nDHYaLsq8QttNm7nkM66BIuNvzLNKZ+1gXwT
/p8lhgCJHnEDHt5xNoseCziHokjeK08TWKaoSvjZLqPqroTvLIBKhd5XtSrHzyY4cY6IhYK3T3UL
EhC1NVjSCemeFajeUHxU8qIyA4Uy5LMKFvrzIMsUA3JBHUCJssIFo9fzeBPjP/yqNgLj3TG2uo+L
Zs0wKxdL/+KMcfgp4dRGHLtLhkcKAsuDN0c5PEtgIrOfNIsx74EocGPDEjLHm8Y1k5pP3mr4CWql
97HsqvxH32nxuBHpIrZWnULgixJFPCxtYn1vxrz7qAqYJX5tjup30Qy5I3WHMpXKuBR97ripcKpN
sl9Da6lvc6rqWB6bXfQAmgvLTiWxOhsTHGExxbWrLn5VLba50enLPAqUmOtAm8YpDdA5cG5Q3Ovb
jdmYECWHPrQ3ljk24jZUhmLaqGmSP0eGaNw9VS7zWdN7Tj27ydJH1W3i76RsFNHD0HS/gWXK3pJ5
6J9MfZyWK1RKdYiNDqVNyZnv31B+Dn8fPwWnOgdF6+D+7aNFji+jayjhrwoq3RuEPyN7so0l/8zh
7bl3KhJ7+CLVdfWjt8MsvsK7oQGLKGZk9ns7f3FzRNd3Idt0+mRHyf9m70y240ayLfsvNS6Lhb6Z
wgF3Z0+K6idY6gKGvjXAgK9/G4rXiKRKrJjVoFbmKJUS3OGA2bV7z9mH1McVhZt1Z85NMx7Jj4di
0Bs2AE2c3uDvCs0UJEJNUl8TcjpcEygYXC+ZFtDrsh5R/GA6WH23Zkdji7qA94lEC59h3irrC/3g
hhzJYsmu0qEc60tVWLD4UziTcRHm5u1UYfuMJtcezbNFyAVLhZ2Wd6NCKhajJEITRkqSM0WS3mSB
eIilM8Zg4d8o4jO8COGxZroqVmzOIP0hqGomSI9136dvmIOmNl8avslRBpPZJv5gy3dLsA3WKUW9
MxSA2Sq+5mW28K6tYmCeyZIGMlIFeUfktQJ6Fbc8fes5CzZxO3qhlIdMNd7XXvr1xJ9Z/Z3Z8fET
U0l5didJSy3giSFQT5v9FG1y2JaTAWvlTQmBJz+yDORUEH4DIqnu7bmK5spPv2UssO83Du7fHeFD
o20xsTN29BbrfvKstjg4RC5bCdtS70UN0yXi7MMKUd04uQIZy+ZuwalenOCj5e/fRnhsHBFzC/9e
myazWG2kFf9z00uwDKlPoDNOWRF3hmjvstUJ80Ou3ck4kQy5ZGdlzuHH2QpUflH0g74JeARIHpZV
G95WjVnHtTXVIflMu2BodBvnDsfrSm4z5sslytC/kdHUGZsXleWmwOSZblDjmZ369Ng7Ii8iX9L0
BHkWVOo6zf3wuzv4yye6mA5h2kXqP4bBVszkixcV/sy+JzzVdisLpUM48kTPDvwn013sL6uu2Csl
dZ6Ag64NAtV97ZpRIQKW2lSFVhd7YWHdeqMK70QxTW+6VMpbD4LpnZSmv142QIffWqsN06K2Tf1m
aIYwi/RcOJAjZnSMh2Id188UfEEXdRBMijg1FjYJw8zLGZetXmEgufP4kK2V9akkAZxValtLJy6V
599W5AkcQkctTLOlEWNXCP8uRk98URYzTWNbpYv2kaitg8mmCUOzyZqjlVMkHW17NQnYHRbiaCyB
uAXnhHX0mU33b7zR0EXsTtacveH9kHDCpixtD63LShSVmQg+LWspq0vCLZrqqiIXcIaOqdbiCj7A
gE6lMqqBsIOqKC9KeBM3CtyTeej8XrkHQRHRRxbqguHGhQtF5EFfl3XSuxVRXL3qm+lkiVUFJ99q
8u5SB0Vp0QcshuwoUsMtTuE8OIie1DoRkq70u2oQxSNBOiEZOMwTSPYeheNGPmCcd0YLg5lYF3cm
S8osIYr3U5iViXaLco3VHJYfUERhwU7D1njv1n721m11bV1auJQuW+2bW+yWHTnzZYgKfOJRuR/8
Ug6oToPiTADaUlwGpG3eNLTJGFOByKkiFBuqiRdgsVM0a79SyeiN/i5B60MUM/mmz00ZUKLZoea5
Xl3hX5faMOvEr4igu65acngjiilFvSJFmB0W4rHemLW/BMeWuvj7PE+Zf9x0lVXkx7hWc7aUi465
aQP59+wXKZ+N6uSGzAzj1k2tbb84QoZYLoH1je1Sv+dlcjVJdGv10NqLS2+kq+87U8r0orPS4ZPR
hc0d2uwyTWpj6U/tMpfoFohIU9HYmbM+ZFTzyaAypujMA7CKOGqaD25nrPX1sCmRJZuRmkPSTZpU
Qq8txthZqAIiY3Wt7ViNqz8eB68ucXehSXN5w1TJkoQXQxFPsFL9d2mjDwNdOM+NSlWx7DuL3N6j
le9vXZTr9lluK1ZGSOtl/VAusuySwKjSGern3PdRavZgKpAxOCs47pW//7+zbSihCaLmaV2qqYiq
EIjSNJPBxMRltF7pcP5m5ExLA3LU7ihA1vLcR1xWeNtma2EPWN0OFfL0XUmHs90qEUoFZsp9CFwa
zovxdRzUcCmNebysOp3+8Dwt/31XB0ij4TsMHXdJ6D7c+qWLTOqF0Qz1kDHUtOSpE+X4wy+bFEe9
Q6bDK+fo352id782gxBM6s/lHa6dUk7bE1+co1gEtHyMl7EY/26E5UaMva1Xzu2/ka2RurVrwhBK
7RLdZ+1SgDxW2Tm0kRyPMTEnvYaNUmwheXGV/p5KErc8t2EJNOv+XSmC7q5fQydRrjVDrN+wt8s0
7PqoEmSwlPCHnFfuyO8aLSDR9nYuchR4LE/vPhJNo/VGYGIrqTUIqCQH0lAXHeSPQNyT9WMcVNOu
rzyBLweWKEaB0EJt+QcT8/SqfsbuyBvFVe1WXQltgiwopwLEIYTz4+hjzcsDW22HvtWv0a1eXpuH
f9ep+gaRTowvnl7bIhqgDBquPWzFetmWS3AmS2j8NFrNF8rg9F7XNAdGIf61xcIFS4y+gwkZQ23m
gk8vrHNBItLiUsiIRV1y3qkvbSPtk42mp4yatfrIMLx45U7vv9/TvhHSVxQ4jGYRpmIDf3pRMZhh
tW0/NcCFfYmJhZPBRvHTurm85g9ejUB42SVkYSGiiXE0Sgm6LM8uaORK9x1SyFG07bGdMBpmDqmx
m6bGZE/zUjP2tcNOGXD+djiQ9JxpkHLKN6HRN8cNke6lqRXaJCcP5WGxHKrif7sMIImm60ornnY1
nvWnn3Ep5qCTls4oQjovWkoa5EZ7LQv7aPTm9z9fa/9Vn/0APGT7g77rCF/EUS/CqGrd+Eig5ra9
JihsEOfCESEx3xJ+12EKneyD2rTIaB6BVIkgQEAo/POHeGm0oX2D/4MBJilGHCeezTjQ1rletktK
rHSd6svW2rzgMMjceazNYXkj+t78rNN5q+KGbQewqW1RWOGtCL4LYYSv0YB/02cNMEkyKiB9FjHz
zzizXxb93A5E99OyMBeDlfTV5mABosDotjJ4qGVLU7uW3Slr+yAqegKRKmX3x16l83koivnTTP8v
Ud2Yxn++US9fl/1zMXJCBIWj5bnGerB0aK8TT0ZR1VWsNyQNPrnHSZYF4lxt/Wt6w5eLEZJW5gw7
1WNXWz37XSYxGz0PIrPyZgk+rIynonyaxpLqYT8SZCvVdVHSXrQJ0/u3PAROIih9cAbwROyjw/1m
/PIjeKoo7C5dkbYu63AaIG1D2ycp5F/fUp48XjhMMVglXyjrPK/YzF1qKJ3NeVsiob4fiPA7Elsx
XgSVt77mwHm5Au1jPIAfjMDo4jyfHZT0JYRw2dJUP2R3LuikuCka/+BMiMz+/N1+cylMwjYOz93D
hmX/6R2ca2swJwjWiIDUFm/TuIcJ0xHc+lS/MpD6jUaAK/CwUN/+RLrtn+WXXyvz8ZrN0mCT1rK+
8lTTfcDIU3XMEhu4+nOmlyglIfa6DoVxXjbrb2vO2xhRpXHoJhrGygcV5QyIKnsltoQWTXr0lIO5
nBbtckmkxGsU49/eHsuGV8NGizniWWk3hxrtZ8bbRLOq+MHEaL4y28U8woHaLv78S7xcURhG81uT
VsZS51NJPr09M/64EtqdPDCcNuq7ARJEAFWs198LSZQ89rS5+kTCagEtUTvQ0mBvyflLD2lgSoZt
6OtDUKMCi21GFtZDJ8MsPP/5M/4URDzZC5BJAJgEq0YBil3r2We0J2NMK2OTh41x4PohyzWorwX7
RnioaFfrOBPzWp08s5HLadIWjA0ERCMS4dJPY01Cl8aW7g2MKljij33Xt7j8IMcslJMt4nEmP+IW
LKs1HOeyn0g9ctLciiwMSV2kwdAsl7VrDzeqzseSFJFMJ2NmSH0hVGowcxClXm9HbSnrlRfl5xD9
2VfHHLTPvLkD0BWfrTVpWnNcbVOqLsq60yJ6oePKCMrP9B7sNt4CRaIADUO/jMvVqboje+qeuYed
8QZjj17harWkHJMO7T+Oyi/szxXzhUc7L9ZvxC7TLSxCZ2sP3sRPH1F9qc9F3Vq0GEgGhhClczky
Tczl459/1H2Ffv7FWEd3zCL/AT399LnrSW8oqTflQRgc9Ago9Q/dsC6vaCFfHiT2pDyglCAQAqrI
3Wf+69vPnQpyk+y3Q6HS7rqoVahPY7OOkjwEZzjlWyC2d+uQNvS286Y+D0EBLiFXXRvPHRPNgyRa
XcSZnnBi0+lIrWQOdLG9omR6eTcwvSGQZU4JTIRUyqcf06O3bWrGeAcmN/qUqZHxFge85N/ec150
lsEAV9f+Jj17mOiJuAUvK00k6Wc0wREMHOaNDMNXntr9pj79bVGF7Hy3HXG+H1iefhvB/26N4GcP
S9fJmKg5MwITopO1npr2VGQagPlgEjc2ame8HNy8dI9//qYv6gNsAtxPLNmIn0iYevZ0LUYz2/3G
J3CsVhxHh1wGH6fZNdPZbKaFNxGsLMzwZDEXvP/zpfeb+PzLhzsFg6vic35uEQC3PyjSvJmnLv12
WHCe3OwZAG9YdMwHqCH14c/X+82js59CYaQAGeJ4/uxmp7zlyGlptkxdaVzoyvm+4rF/5Rf9qaR7
+q120zYnod2buVfkT3/SlJPwVK0zwD6vdj+UwYC7XIZ7Z3+gapBJMZZZGY/ki8wIRlVDCjvW0bVD
CbbQW0KA0drzXZuP6ptwzGqKHAaIV75yWnVmslB9QE2iv6ZCKtaBdqSrPlrL9gb9mnVb+f7kH60l
9wlH31p7jOg7+59h/YQiUSUR5vHGO+Xx8gh46L0x1nTbXL9Vd+3awVgA2Gkw42+EeCRitkh/BJXd
z2dcM152rBdthwlz2BQXLyrhKi4FooB4csgoSmg8104cllnmHNnoNehJdqoPVoqvOh66znrgTLK0
b1vaP+uVtsoNlbmepz5Bdq05poy6MqOmm4iWKuds/LghxzJjCaZUx4WUGExzj779aSq3kIpis9s7
IVJ/AkJJDkE88rI8ZAitbAJqp+5biP0lPUsLK8ynjlHzhet3E9HiUm7DP6vF/+ed/C/elF/esRe8
k+v8xzc5/WjG6Uf+lJOy/71/qCfhX2hNduQBdk0kj5BM/ot6Ag4Fq92+se1LIPJlXtj/op74f1k+
LhHSRVjnd8vM/1BP/L8MKjCMZXgDdyKK/2+oJz/1T7+8rtS7LHvYk1gOaGAAsnv6uipjoWM4MAjq
rHqIlbeOV9vk3MGWL+MlnUiJdyv7VroDVjan14mtNz+2m7UE76a8t35pTzGaCnWztaNDAw0A0pR9
FU7+MagzwjXc2jnUnnsXeuXCkL+Liqm8njfy7vNy+FB6Swj4NLAuyg4ZUlB0tC2Y0yxJR9YNOSV5
So5AVrd/S7fqYgJQob3WFb1LobZ3om4bRnaWf9FxmqST7DLPyoLmGJAncrf2IyBaGk+kGsl7QW0c
BQYuF+gfsB3sIj9NTQNSlFrwlPaEejm9+s/goX/1Zrxta/77HO7zBAr0fwcLOv1od8zO+Pyf+n+R
E7S79v8byvLivbn49qP60nx/wgna/8Y/b4wwwQEBSzEMg9YR6vA96uEfUJCwnL/YXngtsMdyCMHh
99/vjOf/hQUfsTSSQpxP7Or//c549l+4uvFQ8HcsfKbevyIFPe3ounipUMzRWcE3g06SvfTpK7MO
K4Qz1c4JEU93Q9tmyVr0+tQHeowxm1aHyuhec4E8rRX2a+6UBQsMEtEXtJH3z/TL2VR5rkxT2Y3J
4I/5l3kh3s1czIcmCOb7eTFek+lxg38pTf65HGYlXMBQmjBKPdvEJ2Lw2tLux6ThGHQaHTSntBQq
dAmd90rB8NtLwRvZnQ3APV8krKsKBYxZIgAzhaEjP9wHmMQjEPrQOmXyy2N2/8+69n/22f/n9yKh
ksLW8YGwPruNkPxb9M3tCJ1kKG8lBdgpLyv7c1+U9eMkFi8eKnxzqBTUcOOgX33l+r/7GaHUseIi
6Ufd/ezRmQ0j9UB7w5NEBnHV7dV7UA5Um5sqkBeJ1zLWfnu9ffgDz3ZPTXn2fcN06SwLFVqypWn/
Jtj6/sbT9nxlLEFwFZLu8efb+/vL0Y0l6QEvjv2swuw5NC0uLvWk84UfI3vp46lrLdzTgXtewqA6
//vrIdrcSY5osbFJPH0rxrUjLo/WWrIG2jtOmWfeG0sV3tRW1t8tlv1aStXzZ5XxEiRi5k37CoTP
+tnPV7mB2pxSD0lTbM49apDiOO7SpQp11qc/f7VnDWUMos+u9WxjDtFyFo3dD4lCTnNR0o7CCwH0
FBstEWpZpm6Rkt4DJpkfHBQeV2G7OOfSRxL5yo/6uy/NA4vQfXdYYWh+epOXYp1p1fJB1hCq+uoL
PMahzK9m1S9f//yl9+fjf4qRn98ZdwWtFRb9ncDx7DtzGO0yd5N94spd1JXjlnc3Uz9Oa1uFkG6X
bxl/sU5khvbjz5d+ehLdL81pmjML1A80buQ6PP2WnVmG/dpndVK/zxNx61gH9VGc1Bq/Fv374jvu
hBGXHg0vyK6Ap+j7dSXf5Er9UYcchOoxjy2EiXed6RS4PHzI+3WY+RfofW3A4bJdX/kpf3NtvilA
Q9oHNOGfB53MObnYokUd61RzfkUvzjgzDdLXBO8RmJ6Z3xfUtRcZqsVX1r0Xd9ekzKWRQMy7EbAR
78/Yr9tX5TRwLSXAhaoZzlwEcTCy5MsVx22cg48GiCbmUz83tAeztH9lnXj5MtHTpTVmWuxn7KDP
CTp9WIac5kaZjIibjlZmb2g54NDa3eSZiVV55iGwVxeO3jQFZ4LMMRCREhCZss1e2e9e/gbEkOG2
ZRPi3A/E6OmtGKsGKenUd4mGZX8gzuZ77iBa7j3ZnExIWjEphOFxMY3XDIS/vzDG6r3jgdPu2W/Q
5SozvbbrEq8w6yOW+DApRdWcNqzet1mhnHd6nd8EEmXHn1+tFwuIySCQ2QvNdcaVL8jVxgpjEKkw
ojlC4WOhIbIZASC1KR+MV6QOv/mOZJXw/jLzYsN77qBYPDRZM2rgpOl1dr3I0D2OnjVfjE6Ovp0Y
wYclGIPHJnRfS/N6eWVqz4DKELAlXbPn3XF7WXw9Gkud2DWKm7Qt2k9rab/vVsc+263ILp2Jp1ym
Tfjw57v7fM8FzI9ihJ+T3CqfYeuz52lBb1/x72eJ2xOeWiwYBY3Nta8wDj6Y0Lcv/ny5n6XfkzV6
32mtnbfLgZUop2fXo0dshX0xipjuxPZlznOmzZacUAkhMjsHGmVnugjkoYyYiQ0p5HWwVtMhC8qQ
GPAO6RLFx8mu6ykaoJUgtlfBkPR5VUb0kZ2LbunGt8IZ5jPqruWVdYii8sVSxIyfQdnPoogyMNz/
/JelyA/SfspI+IhTXzf1wXDnYftsIlqp/nbKqe5vkYo2+rpGTWBcZVNe2AnKqs07za60q1O3LVZx
0gjvq8cxb7fBjbaMc3xsqNTKP6tUGRBVSE02H1Op6vDgDGOH5KpvXdQBupHjGZdw436erbVtzkaG
awJI+zqIKSpaOMJJ7VfpdhlIu67OyjYNAClWRzAaROGqvrUXO/gC/7z2PpCXIrMbxMpDxwNnr/mh
BG5Lltbkqa/hOBrWpZDZ/H5bR4sJlRgQhzc8jzle+p6Oma1VeZAkRSIOt8rSSbQNRxnDQ5ve97bE
o1O3VG/HJjRX460KFudH2bXI2EhV/oiarBkOAfAQ94CkLnvHCYaELJSsQdzO3cLwG7dCc79J8EEX
QvahEXdVTVrRuHXiuudNRds31eOX0JltuGnuAMwvZN+/6LPCR66xzbhBN1+uH6FNGA9Dz3wuGojt
/Aw0pp8vs0GQ3jvrwb/VAdP9eOGwUkcrorLuVIZph+mA6LyOsagt2hidOilixsz/F0O4tasfV0BX
I1bXL7s8ykwcX0zvAzWMe9YdIL+DmIZMXxRjob/ooJlvVet7y5EuZTrfzbPeVe6qk6TW57UpDqvZ
MSaisBfI6nL32tzQ7Er+PTRmhJbdNpts/2YoPjUnawATesHIdlIHvneOGAiFGwb5IMeGnA6E39Jf
lYgVpUEcq8wMkRAzGorT4LpTdjQ3wVC3sXKaK+60ojEf0sy79YFkOgdvmPo87rA/FAmpcQORgYsF
8rOXMrCOi6f98jJ3CgZjUqzjkZ3ZJhOZqgt9RE3aTGyusi0TY1yXK+Z4CipFX2TThQfBcz4os8cz
V2kTrHtotiTHWWuX/ghDsaCKBfkP5qYclgRleRYeSL2Z39qMa9Iox+Yl43rB6IsSSaQ1SX5z+6Eq
HStPnGEyycthxUGptWzLfSfqIcVPNTHQWsd0OtpbPrVvgEWLKjYnC/6ZgekmIRZE11fGuuX1qbaK
Kbib2i2YLwjWGW+XBXvGVc8E+1F7NuIY2SIPSYzVSIPHbmqG626DPErGj99yhWFZGWgWszKx8qz0
oxuZ24ztKdhORqOK9qRcJ713qmGsz2zuRYs8Hq/nwejHnkq17tARN+xNaMqIVWMXqIziHbk86Xs2
nT28Tho4+gI5qfeE+vnEyE5wrqK6wvN28DpL4TTI1varl41sJJSQwon8JVxz8h2Kfr6XZloYD5bE
sZ3QhageHAvz2Mluje4IdqSpkyof2onbYajwfu28PrznZBKSGTHmdnez+L5+bDvLLC/D2lDX+WAS
bWCtZfNNl3mJOEGrOY3doE0vmlyb20FTVpEzkxPOhCTWsvC6V4ZJD81lwo3/AANa3IS1WpO6rdwl
4kiAj7yZvex7MVnGlmRbYN2IihNKnG+hPM9wgMJo2gLjbhqKQ1qM+b2UQw9xLnUlhiSX042scfUc
jIqB2oGppTl8yETuyQhGaTMzd+0mhPG9P8k71Zk5IcWD7OQlHqVuumjbhddctoQhHwEkt+Mhs6pl
ObprZxqM8kL3VhGWur4r59KZqRNIwzoVE8KyN7hH3Dl2KgO2BvmDZHEZc6qi3OMMm+TebgHw4LdE
ukDOdpjsbnucUBTuwV2mPm7lKJoIA4yyjv2wGOjtGJKA123CLY06X3bGhQU45K5ZO9h6KEQz+04Z
jnrvG4NvnDNDLXj1Mvk2DVbvY93UHIHmhmUcolOQQtqrEOF6M5OPSOqyCzGuKiePAbg4PVoDQkRB
izUEsMy1MDV+17zb2HeWpT54a968K7PUXZM8bYp7bygazIm9XFUU1JPPgb0P6kcN04QFdPXMR79p
sm9jOON4oXajseUNkMPLlVLvAjlju16UvOfZERreWp42NMDjhUNc1XEBGrDEHi4dtqMgz37UWdlj
cAL5nu00Rf9dyKB4iq3FJADMCtYUj2uNMOpQu5tSUVetJz1OzaXHMJ3ZZptOj7gLCny6UixX2wjp
fxf1VyPLgM62EzSlCttq64uPw7htfze1rYvELOiqn9WWBodxxN+E2FV2+AbXAc87HZ46P/JIsSxl
mHlvtnBYxshaUvHDlO70UANC6i7QXHeJSzwVVhKzM2rgjIWJqFWwsTqb7cxxXiI3iG1k4f0xLVJe
jGW0EVhTQbET7bLOmbke5mnyYwd3xnpiN6CJ65mIgCyn6OD9WK2viwThYsgx/OpKXFtHqRuUWulc
9UerN0lSQeZR8NKF+fYViTMJOKBuS8QM3rK1DKF87663+hVdaevNbuIbZSD5w7WbDlO6bOmhluOl
bNvvmUNZkdh+65Ml549vJyL2vqiskpejKxsj3qNz0JKwwX915wpKnpid7IZdEA56Oa/+19bpR1AL
vdkF4E4tBK3gZ/D/kaQ9YayGW2Rc51PvjkmxDuONY+bb28zX/adqnQwVyW0MhkfscGlIXiE844Of
mdl3obLAOwkVmPJdPWzlXYtskog7XF5jJJDfUxqKqvy2EuxzMXiZ8pLUS+36hHczfLvyWDvExDE1
iRB2sX5sZTnEgzeX39K06PHIYajBWhIwgrhs8e1/nZRN6UOAW0/QLiXc1eorVV3Ujh6r47KRbmhM
pv60dKt17hAG4ABxwEEeKn7wOu7WphHJbAbZu0z78xEW39oli0zNH+lkLMi8xdQtMd2v8F5zvpfn
zZ9NukTIMTTaVGkwuWz8tYqpmIJLMukm47ANRvbQORW/1hiYA88Q4B/zhunNOB4r1QV8rcEOs4TZ
a6EOTmU22cn0SHiOtWPb3ZUwxyZnkZ3xSrmklB9qrVm9Km9onHMPvKZJQl5oI7K2eZVHS2Xdetln
Vfh+aTt4ccFXqknHvgGyQ4DQJpm+2JOw+RcNeXB19wHdQf6+wciQRdnQMsOdOp8Jyzw5+p0wVJs4
cx68bTZMPnHYpyg0JPX390V7Kx0bT1pvGzFnb9cFJ95Z4LT5QKre0n1H82GeQmfabOLdtK5vGmzV
WJnCJcPBXFm6pLrN+ul63GRxrabR7e5md+gvizSYu2PnNx2rmOjs5WILlsLHvbXW503UXhW1JU0d
7KOE2uG4mL0GoAZZOwcPTQ+WxKUHIw1dqxqOMp1EfTvMxiyPgRglA3lvnNW5W3qUTET14oADULfY
ke4dolirLtjIw6kXQHl0yJZPVebiX9ayGYIrSt4pPxcDbNKIeTOWzc0Kpi/hCjk2ctK5wYo3VNUV
A3RjPJXZUFPZBGl2JvjAxn45dmRMLlraZ7HYLdv6MpbEVmJo/SpsZX7roGHugvLUO2w5Hvp4UQ0S
pxm5GjwFZiNvMRDma+ThYRconxAGRpuRY3/gfSYGRvuqPvpuv9yKHq5RpIeAB9YPe6ZxrkPKYSQt
GfIPGtu4Q7ypchnrlcGc6DUNFP3OrngoYERidO5NfCgjG+O5w9w8RxwPuWazWsH3KXf8lcdz1d+E
dNRIrduz8vnOMpGB2a2F3g19pBubMu/z85S1+Db6WRiwFyp/wRNH7cLemY71V7vJiy9zScPmNIKo
YEqowuYmr9IQ92vn53bUznb1oaD50cCLGXhD8wDrLI7uqv/UI+4ck3U0nR57Lpq8aBpqX0dO0Pfh
UYwB8V1WUWLcbkLdN5TAzVBcBKAvTsYYFiSdOqU73a3BFuBVYY7enR1nFNQfC2BWiXAli5k4dGuy
rsJwY0D65YeZXUvHEst8pBxNUKkwuwovWFgQagxKNGsudYV4KrEo8haUucEczQBM7mWt/LeZNsZL
f9KDOJZLyhHPM/RybB1XGAkKtWZgSJErg7JMTE6MradJ7HCozg2Bm3OkhFLvdx+WT1+xA1pcdMKb
Ty0Db35KxF08kv7a0nXUW+eRVGPN34uF5uClI5rRuCrynqTQIJjWswMrUSVFlTdfg77qnaNKdf2t
4PnkHXGUYpdofLuLy4WpHN4z9rgYBUtTRqMDZRXD9bSd/HCarMTjPolTIzOzPgDYLY6NpSqMg8vU
XogVlPh59mvxjXs6b8gymmKIho5Tb9RUc3hJTOf6hvOrYuveCsoix+P9MoWlizuxYbIarDpsIrPP
tit+cPByqrfFghXax+9bFbp9U84INQ/B4oZYuBW/R4RObxlipBvbXTtg5mXdNZZ3c0GFwF9fw4KP
NKt7SGbpe+FV7gCxgSZnhF0zfVCOkZLNjnW4S/INmWHcZBtFr9Rpfa1oG9gHQB9kbNYE3iDlcFj4
aL+qiBPMrhqs9igGzQs7nMPKnkay6xiyJySQIHmajYZaxQxmS1OYe8FxnNhsBg5zKvYrC2Qheij5
6NY9xUKQ58a7ipF7PPdZSyDeOs7byUlHrC5rL8hSz90wvAiwiUOuqw3cT67O9XHq5HBUiDXBqevJ
chPTxnwXDeQijQdcj/YnTItdELW00i6L2huhNGVOFcQybMyvntJyOWID9R+DcW6uc2eCX2DUMkgP
UhbETvjtGuoIfcRkxbafs93Z9EOyOyZF3ltHbetCbF5m3zgoDh1WNGsKI6qB2k88QcfiStTV2iJa
QT0Z5ZWQS9Ku04BPcp66Wxn6ar1AWrNkR0Zg3Ll8JKwWlJgVZFcWvlp1YrVHk9A0unXICvAkTagM
awA3NE0fAxyB+8kUr8ZBFbUzHt1u64Y7vBFj/oNUlIwEIlexSMeKb8UExgJyALt3xXHLzLIMLxAO
ZGs09EWB2QxHd36YCsfokwq62vZTXl/TFOuCt/CD1fa2n1O0e22g1veBUS7W0TXT5SJtG4kiQlPJ
HTTsxc+b1QnCoyULEqkMbEZG3qkfTjlu1xnKB1YRx82X63wDdXgYpdU0UVW2oxnn1Bv6GgBeTZRT
46spMcyRkXQbsP6iEWpTcdEFFi47G6LEQ2poRIwt28Z41wi27si1lZ3fTsKX4TFgBwPaVFh+dsbP
w7CyL0XYHyuK4pks1NDP400MGFZTnHjUZE5mH2e1un0sbF3/7VTCv+lCa7OOdrb/JMbgZGz1c+/F
HmcrWKQZXWPwI3QQIx6D8RPmjSlIgtJkB+TNnM3YDqfF2oPo+s/B5lOaaUcK753eauVy5rbMS622
jOhepscPJN8CotDSGdaDq8Lcj6EQTxWUgJZ+cOhp61tbD04KULsqhgNdghqlmFll9oG/M+jryc1J
v9UtuziQA4SPR7YpLOzzBCmUCVSXvTMovaBjNPMg8XKMqLshkU2Mx7YlkCeccXKEXxZM5Pr2YhnA
xRtiiLc1lT7ZKxweOVMMVnYmCi2AU0LNeVECWpZxUSzqhiaCv9E/SJc8brAU6NjsmgEVXIAJ82Ao
MsHgSYj8i7ZG9R/snceS5GZ6rm9FoT0YwA+/hUtfmeXNBlGmC957XL2eZM/RkK0Z6XBxFjpSBIfs
YbGqMhPu+157EzPNZi6hJ8bVFDwSmgKsgSM6Jm9rpRpojZ6UImFJD5V5PrZ5lBluLRPrtmpUy1Nt
WIffCTfej6I3rMdWQmbp4nUnuzHRRuiQ1arbe36lvuxX3PNPRMK1s6MacfgVLy3VH7RhS2Ibs0Ly
QOl0bEhl3ZhnRsN12Rq0GFOO1q7R7MAaksScaoW1YIwvW249q0UGR5723U3aRfHkFkPVfphKQsJM
wUj2Q1py80Pum+qsEQwHXDFbFmN8afQFszRwy6ECsYmx+ej6MaXzWtnib1+TXdPU8lPLE+eZXh2C
LBbCKR5JaJS/GlOZxU3dlGBjY5z0qidrfONuzadoU9VNZARx3qRbTY8EhDIgWe+oq/YJmbepedoI
d4xUA/NK2iSboVNZXquWiZ46YGW9GFOq7ZZ0yb7UJlZsHgyS8sHtY2juGJ5jY9uFi0k2hMn84AEw
ZJzv7GGxj5+SYWSYQ5JRWI6br6iTwhnCQsmQTfaK7OudClTTmSsHmjpE6a2bq4JN2bb4u7m0ZHkn
a457Bi/7oHr2xPRUg5QQ+tupGIEndOuEfMux7NdDUqeerOYzOKLaLoGeFIAMgI5j59eFMNlZ0XH1
+HLM/qVQMzIBJJWHcTAqo/wx2BoPCLBLqCodjch9amiZRSjDjMVQaH3dOkqaT5yxNhvkwcBMEETN
UEIT4Ci/qpXNfvRa9XrNkpMw7nkuFVnAuWBtK/iB2QlLNTvn6jozxlDcXQGKdSLcCDKGVCqvbToK
iO5gfRrBid+41WXl9XyIbrLMjn6YUhQrTLukdfgA0CmHrDGHaVPDBsnkO3M5uIOGT96VmkWqYNYL
LpiRAWPw4bqp1uAwutUgFc1WaVQWKbUuwtxvxt5WnKwdyIeMjKZBHJybrbs0Y/VKCIG2BkY4Tnel
WYwLspmVyIWOLPrSJZ1g3ik9eCY3BKMothm9Rg2/oeM+lJVZ/RTJHe3V9shN/x6kprX9YtUIHCjB
L7WAujqKCNuoj4Go7YoQrEyJl2QDBMLKzp1CwZiuVZXppEjvetcIqQ1wmrKm/ySVxjHfcNL1Z7li
E1Yw3LMTJkoTkFJD5oYW1kjqljXugGytlTCWRIqgZkB2i5u4HmIwqFhfnwBxoLboOslZ4kMADdlM
p5dOoxW9F0b8PNjDqLt6ahBX3LOAEOamSil1Thi+OdrAxQCf4zICRUa1+pVywwJNMrVlgwdXRXOt
W81mylo8uh1lDq4q5fGhlmghd8xx7Q9mxQTk4CDVN9wQWGHGCb+jWxe5VXlWtZIAwKpXUzJa21yO
Um20IUSLMKstk4XMaLE2gxIQ4AjkXjI9s8pYKdHvcbTC9ZOYo5gurOQ4HPssWc5SEoZ2QBio3gXc
6MfqKJP6b22slQzr7TzKBVNN1FvsF3rS9tiL6+YVIJeGNCA4XXjRWDZbYgIBkw1r7nUmrWl579Ml
LrY6HTYoc0WhYK0frNcMGBefpiR3t4ba6tWBMIXoxGffo/y1Qukcookm+ICHQujWWUxQUR+lJcBz
F2rHZAkj4Rh6wtoltCbJfOCteHV6vDLXhBdh2E4jivAa6l1hoyCCLLuzoyJmCcHh8R4TeE04Uhma
5IxO6vg0J1gdPIogV56y0EBe3VvtixRV7NkLgEOI35TwII/WqhJx5TJRL1cbej5se0bct2S4Plri
xJg21tiV5alPV05FfMfiU4x1XMFnldankTXiQaOsE0MmSO/ghFgDkYdGIguiJVZ/mF2bj+S0DM2z
0arWxmgsgEQ7lKh6qk2SAnhKGmESJDGONx+SWZ0RGk0vyA/Gj3maQEnCJKw8qZuafFPgcYQbIVBN
24UAIKoTc25iYbPz3PCrksYVv5fgtzaVVCT7zDAz3bWjtbG2RbfodzbbUcrNdDC6S8yeDHvSVhpN
eKZNHYcWV8mG5BNDnJj+WFhykLjwoKnVGN4lEBOdl5exPH03UmbnLYfS7MxHeBZb9/IFDnJTNVyv
B2khZ/1WFGah3gzzPC5nKyWd664SbWYetcxI+jc9s9UMMCAFVoae7C70lReqA+NYG/+V4Ok/kMsq
DSjoFfBUk5uLW/bPZKlW1IvBzjh7aphMu7lXjbM8C9vnJqcGBEz8V77hK3n8J3L56hcXMuIfhd+M
0PPPvy9bkjZOQx0AuSYdR4JH8DRE81tDy1Mwo3h0UZH0m98p7b8k0v2/U+D+t6vrvLov/rkMFyg2
Ht7LXwo7r9/zU4grjN8QnWpQJaRnXpO/UXb81OEK+Tc8O9h+YBF/V6Hzlb9J13WDlk9MaMgrCWRA
38450/0s7NTV3yh4MeE24fV//3G/1Db+LFH9x32dvwgRTOQ8aJmQB1+JZYTwv3oftVDPycaiSdA0
SdPx6lLRKuJuNPEukSKXeRUP4ue8jseHdp7fcu6VrrwmZhasTEqKv2Bt6jxQneIwdmlR+yspLCRh
VpIl+cTg9KU/kBtuX8qIxJ7DPCvS4rWdMT/94SP/B5JU+II/nfTXxZS3gJgYhcw1o/pXXw7coGqy
RrFRTcCu2zVq4oEHDaDdvplaZnp8l8lXIlr7YLK5/0jIDjLciGB1jMV1EhHSB/6lkSa0NrHHFBE9
Mm0kF4MOENVdqyHHbqKQ7Qtf0t/JEeQ02AnR1TuCv6wsaFTir1n2rTzasoHOzbYTPbDpJMvXqJQp
IiVk4aH7Eg6TvJ+KkRYiq5uQrKko9dEgRlPxpC3JDPTakQLkxmvTMgBUff5ZkzI6+hMcQO7FOWSP
OxGHwbKX9OTbpTMJB+gnjFT3sWcXOYFtYxa7hXR9dI3IqDAVE8mF9aWN6gs9Y1Pu2nUG+NWZRAwE
XRRO0Mkc5ONs9tatQWk58LSpTqOfKolNOlbVdbnTF6S8bA07kqYAIUN75KmyWHtdL8N6o3RsqEzl
ef1lJWazb1ZbP6StVbgZYUftjnTI9jU101Yj/pEy6a2Em7+Fx1XwPNuqvW4bAnFedcCbyxj34FP5
LMB7CsTZN+ysWIzwOU2xJ6RVMnwlN2X2NBKuV0daooFcN5ijc5GMqgXqXa5fYQ/x7RTxpH43WWt3
vIl8elDyYQTMVWPxIxLX9Pc4axOfGqT0RqEDQZyruRTHZjImgifziitg4hUXatQi/jBTsFpdnlb8
4eTK3REA0pPy2SFzCEgZJ/muSMhMUSYEF6SWjoIC7AYRg9Vxq0a2VF3HrGIo0B60mv5UVsL6pDd7
MVwoiBjTZFdmCh77K7KktPifGKzsGoY7U+aGoxcvkU9Q4Xxecd72nnQltD1CuSztKEmIdDZzno7t
oWnT9XuqZ85mGAlFQ+1qV13AmShfI56G68Q6TvH7VBds09hh7dcFEp2vaURtQDxnFdOJUk+oQVJo
f9GPG2HIkOxStgjhwZJOtHOHuXEFxOOlClCnNbTq0l+/4/xbKLdvM30j0XudQfdIpKVByUzPPB0R
NbSFNVxgvzqw3JH1MkwV6465Y50eVNGlL/S5muQLWPP0pgEKznCFUj07LPAgsKTQGPFukcB1Ierq
+ltiIv0cJLRT7hqXy7aoK8vawJjn36W+9KfCzKoHQ4xu1hHLwOVgC9XJuYgPcthOH0UcGXvsNSkw
E4w9GIf12pPI0W3RmIYPS99wsGOJs4/Vu/9EZk8PkA0wuHJ9S+QNiTo1yGCV67D1TRM4byGbUtlI
XWO92MMw9ts4nm3aOeq6IPLRHlEO4TIzfVg2eKQ0hGV3FT0k5mjAiKb62aioy24hqZoIq66ZuUkp
kvlNZTXJnCOft2fFRpUEg2T2it/pg2V5ctsic5W4d6OOkwUGoa5qOtNZ7agLfZo1ug80Ht2zTo4Z
RVa5HO6vo3W2KWSToNlB1XoMuJjgr8itIh6Y4biYCbsbBq9cI6zg8RST4ykmc/nIQlGVfjjjVsb9
GpGBpeDSRplqZpBBJWx9Mk8UJI9aqy0sT5w0HihF/5xxa0XNIgA4nQlFE2oaOdJ1v0/GST3IZlH4
XTLbe/RXUwjNG14jGSdpCVD70/Ay03KiOzX53XexjcLEVQac6a7SWWV5sOWF/CFoZwIbyQoLyQFl
+dDdSlUH4bTGTBQhrUqJcolCRYuCuEhAHzFUFFVgZDW5yUTQaiZpZUA9gY0+6CZp0R5tJYAuPiFz
Mi0iCzLiRuAHpnch2viBLhEN1hxn9Zdgo599mQ14PCIMmIovIwFxjLnGDcdawx7VFFkvpOS2wl73
jN95jPbAwO1Yi3I5RJOwCkLcNOu1JoXqsebJZTvcmIFNMNJQOg2N4GDouBZWJGiEnMHuxb2NruLA
ZL48xoua55zkXXlLo7p1NuNM3Ipw7r5bq4IdH8u5DbJM1YExpiHrQRs7xDOdTV8DV5jK5d+HvdH6
OTfugQdWHJ1TYtNAPekJ0ByDs4vtkDyko1X33fsCoGX65WB3FevRVQSGPbMHb+zN/hHKCrpnRifM
yT5ijt+ycJDRVE3J0AQWxapvTSynbEJtWqUO4QbJ7IeTnn2CQoHW0ck9EDhHVkDqQZdoD0lIppmT
F/1o7cmMJS9W4/q4GCr5gnTRSew/DTDW4koCWpoOJp3OrmiYS4/2pq538yEBeB11Tc+Ooq3sy9T2
/cNcICIGfpzCy9I2V0UOgj322Abg8qdm8n/H439FrPKHWe0/uNSOw/yj+KiGNvqTUe36TT/nY6rp
cW0zfV7nXOya15ijn/Ox/huqGx0hMj0tINjYNP8+H8u/UYJkM1UjUiam6iqg/dt8rOEIRVLLgGza
1z4ZJsG/MCCr+p+3NyZk/Jw4Oq+zuykT1fLLNrXUehypQ6Q5ouvBMYd58fsCXZtd5e1nU9e2OwMV
bOO0UG4XBJOujgPJp/2s8GKlSOmQXbmvhYx7CR1Em2vk25Mt8g+9W/vNqkyTp15BJjvq35PCeKcb
44kupNeV+tm4Uc2AZNFv4IcHeSGZ1YhJ61XiGl90q5LdXR77WLf35hLdmZL1pWlXUlSrm928NiZN
EQgbAE4MV1yb7Ut7aUlFDD+a2Z5eewV4H2giuYcsWUCUuMDWSDZPvXLVaBlLCQ/HvEN6zOCXULG8
T+rElrJbAytCBhZXhXaWQ9nehsY0H6/qHzeKobo7xJmmujxaZfgWFWO/J13uNg5VCBceN5Zr62Oz
SfUl2w8SsZ5ZAmGDhfyNVQldHoEMPJo+Afzyvd3nqVN0lT8r4cGKCTwLI9UKyqr4gLlRN5S5dABR
UROkwg7BZ401kFmoXQ4OXdKgckzuEdxMocu8JesdVa9wxinpPVisfo9QIjp0vfVWdyT7zWYrPio5
nVFVtqa+1UTRHuIU+QyYj3CiyXws5Rx1olQsJ7Q4klsLhH2pKjJXkVrSYfN1V1jScUo6JcDs09yQ
wap4PbJFejmXybNFeRdrs+7QHNixbAFPQmGecrrPeaGtwkQfG04zd4Wr1+2Tugii05mx+VuPhs5u
HtWUBHgtWhZYDP0JK/sDFJDlWvq8enk8PnEP7oE2l5M+dYS21PNwI8KkgYtcLJdPmqBNvDNOIi3b
JIxgwEJ4mVgZn/upsjxNNPedgloA4vPUE0rpVGVZ+XILj5vUSwClGlDtgJTLyt/DGugkVI5602to
u0jKb5r4Zh0Rc3Wh+KAY0PAHRO7oO6ug1uTXgWBkjMbQsQVNktwJDjk2fCeKsCsjj/5oR9aOvFzP
UlQ+rpYRZNclR8yIujv9OW+kMCDieaaR0Wr8fhQdCq6ZBgFRCr9Qh/ZhqtHOk1fmtKH2FU06z65y
ejY6TaPUmk7lGGWMk1uQR3Y7vLIUPtQgv/c61ZnbJEKjrsbxxsIn5y0aQaadtcWKztQb1sauakwx
88oTcoEq1loUW+xPNbyTXCo21HH7yvNUc/AEKjzWzHCbDmRWtf24h0yYt2Ov7uTUsrY0aG1q8u03
I+fXs9y3Hz0VPZ5SVoNXXQ9CxGgUGODqQTJab/IQfVpj8ziyXzoz6WieldN01/GaCPdd6UkdKsON
TV5nPuY3hNCT26PxQVedecgGxd6xy67HmQiEfVcK5hx8W16qE8mjAgVBwSc8i0MmPBwGaCKF7ClG
9twSsx4kWgbh0E33qp6+Jsnk92u90h43qhtJbXMPLy2iMoWpn3uj2GjIcd3qKtSxi4aEcGRXFjKg
/kZvV8yFQnNhqyLHKmt1qyNtDBq07OyZMiOJlWl3hJrqD2gmLS+LptyDoVVGZ+Xu7ynKciBFZNdd
46oVyUhQUgDOiqwDXxiTW1wWB1EStZpKieKW7xq49h2yrF2o1oIqQKLzwwLJlb1ilZhEf2NHy0cb
TtlG6q8Rc3oIFRchf2lo8GkS5JU2wCfgAKdfFPZOgk9+KM2PEUVCPpJO31Rk61dpowZYQp/zyc48
dlOyadGWFY38sUYc5dxEm9flaYiskauzRdxXScNySE1J95BnIOENeT1XBeaW4Isf0CIyMO41cV4d
T7OYvyoWHeeaHaxOXbXDY2D6ZghD9Nehu/+R/nod/9E/B/ZOVfn+Wf1parl+w8+pxfwN9SlWeGIr
6eBldGcA+Tm18BXqx+ngZEvUTY2MmH+fWjT1NyxVLOIkXFK2Bxj496mFLwkKdvDWI3rnlFf+ytQC
UvhnOIzEQmRvQId49Wx8y79iwGYs6wsIPfGs4rZDp+INh1vdW9w1iN3UG7enxUSNAbt+b7nAUX7p
FRs6Ic/rEqxp506Lc3iKYGqLyt2om94febq98PzdD6xOXhpMLyg19qPf7wkn1429PHgz1NLNU+d3
TrEttqZvBWt7ZK6mG8IvjK0onmTW86tb0GGdQVjhFKdRv6NFZeSFMYsEo4fvag5CDCBvuje4twOv
4hYGwqe9ZxPvqJbYJF7mVIf4Vp0QZB+HQxI7g/OEKvYo34jbfCfzdnQHPem+Phobsak9/fUgeTk/
RPLkZ23b7nNffCRB6A/bJ4Qz9yzEzvU3ICo0z3SVqMcwUBM/MR35bnwVp8EdnFsEpb5yZs3Qnaf9
7dOT7ZwO1/+zuO0x33X+m+bCvzntsT1SsrPPcl7VoXAK5yV4eIicj9mrj703+MVdxb/MnhoUD8iW
2NEPRLyTsG6iEXVtdDtPcYAE1eRnm85b4jzwWTnprvd6/t3smZ+2Qx2yCwP+0b7S+HGHwM8pj9xH
b9BZucmjwoyRGG6CHr9HBYQisQRjvG0+1428q7f9QUu9TAOeCpDU6XzfUb9NLnRjbLotmqpzjxws
6vy48MWZcr6h2/OXYZ0n89K+kD3tWV5yjHacB09ETDm6Z7zle3Zp7EeQuh1AsltOF8LJ80tCvn3n
Zrf1hzahj3GGH/VZyVzthx40t8Nm2ORe/2nUXps5hzLhsKn67m2mlE5iB/MWjvU4O+uP8aSDPG0g
YpF5OvYz4ghndORHlXfDB3caXWLC2reINCYvi3fcZePdpYx3r+28i78H7qBI/hlRgsjH1rEDlDu2
r8sbYvVZwN45kON2g58WAjvy+sjDqdLInnnsZH8cn1fEoPmNfZs6aOw21nN9io/ipN63x2kzPBrm
RfqwP6pV9mQrcbmno8ThD/KeZARPOgOmI6o5USIuu212rODp9ID2Jdly+XNLfP7sGPVmOpq7ciZX
iaww+GlvKX3qN9VuN4CEGc7wTUSLQBNgO5Me1A/DO2yhfuzPRHC21W5a9gA1VbxVvXAfX9JdemSF
H77DW36k98Hi61wuxz2vv3Hle3RF3AKq2cEAEr9IlVM/lNcsFzfhafVtvBmn4hBv7F1oMcO6ko/j
LpA4wa4bjOTrn3Rwcw4oGy/2TVBmN6wCQCCo0tExEGwjBXrhrGtgQ58V7P2u/upJixPey59p4DDp
OeNm2GqnUXUZEXj2fvLGbKcM4mAILssWOILq+QNQJZ8OMxaB5DfqOXxEweldr2BZfVyeY8KvZAch
77GAzC3d+kXnvmG640t4m16iw/xlWH7zQ/ogZI8AfnqeOjVo5q2+KaNnWiXE8gA4q2yXUxloboDi
1B8Tp9+t3rkO9MMH7WEnLpvkkH5lN8ZeosPgHUGrk/0ISz4S7ITWK3ofyWm34vUSnex3YD36GNKL
uFMvic2cztz1ui673lVu1ZN4tY41cHREK/DgfMo7ZT1ZZ391zY31EjrSqTiOLuTDh7js1LsNiOBN
/K3eWJfRVf3lXt3fNDvacgMAfZlVL9vVTqg9aS1vqL2pqYDZZh63Zf/9PUYx7do72bmPt9Vln/qq
++xj33NuFs/X2a/8T+HBrLvdlzjyJ0f2tJfy/VXlZs6Sg9ggoH7Wm4L4HezPsfg3SLn82c+3urv6
0/FGBIp7UzrtE6l+2nnd8xacZHSLXXUcvN63ztVO5j8hiMipndE1PJPBi//G3uRUodzo+8njBfHX
81FxAZ2rLfuJre600s1Oxmu208J9/63rDn/Mv18py76+ipv+iV6k7oB51MmfTGgltMoO8WfdsTnC
R7DWOTGC9+9U7DuP4ggEHasLdug0A//o/WLHH4/2Bm8nKbVO1+8l3QnPOTIop1c2wxIMHt9jOPqG
5jEMcivuDE5P+aR9RnILMRSofnTRN6/SSeE92JoHo8PytOGs9MyN4lfeu/r+mDrp/t7dfku7cvDE
wThYwSO2RQcoLLQc/V13s13Lc9M8KTe4xZYLZWneEDQeotDN9X+9L92atSu98Yzl5ZtY8pzooXwn
yq6zN92RF2W9MO3fTEfZKQ3krk58spu3JXSlL8LZzN67BpNr59C/tT194vGFeiU5j9FWQ83D8zDn
JRP9r6bYOQI0kuq4tTECUfdQ7Q3Eiv9Pxsv/RsFM2AD/s8Hxrip+5YN//46/8cE2k57NFqlSdwzv
c00l+3c+WFyZWEox0dSAfcFx/p8oM+s3Qb0jmQsKYJiCKOSPk6MByEUkgGagc7tGi/wFvAvw+JfJ
UeM1ECJJvBPt6pCqv+BdViVl/WrKwq1DhBsHc02GyqtrTVG3hiQZ62VUWgoZHLNbo4LpDVrthvKO
VACzp1MIL7UOVaZ8xRlqp12PtyDd9sqIkg89OxC/TSt5700IckN2IlnS/Ap+zH6flxwYysgjpTmb
qxorx0WeV2lLTTe0FpNMi6svy8NBOqE31QCO8HaTVa5nWtS6ZWIq2zGtI4O4wqpSzJ2Y4u5Obqrl
gFC4vFWvCPAuGTLtuWp7qfYIDNSjYIF2PZshbI03XD1WC5ov9Kwfer9e6/J6FfnYMTQx4wJ4qdSb
PcoA7eFNY0E4bGKk8oa/JHjD6UEIkV9a7LAEGFIX9arFRWgEAkYAtzfbL+teauehD9eGp2wdVMhF
nLPtCkdCsCw9q6VBvQ3MOSmJxhRJQRSZVe3hXpyiU97bRPIgCL6/lvciYW86rv984p6dJWMM7NdY
yVvfr/0dvA29PEvSzQoMG5ANKDuPw2KCywi0NEtimgQtZXFkNRq5jyILGHMKOavpBTILXEFN4ML9
PGoTch0HiQTIaBi0H8nSL09ZDEJBDXjhtUmn8Wsj4zaf2+q4GoWpgTMZEZmQuGS+ykLL0o0USndF
zjbi5VrXvYc56la7igqXLD3tGPfa+rzQ6Wc22Nh0E5ACua7OIDI27WGSE014iVjDx74MU0TqVn5i
4RpuzULMgTHKD1ZjyNif0+KDOJLFs5M5d8dCzT9lvVQip8EBOtPtl9pnpEgKsshlynrwhEE/APSl
b4QBcfaYqOxndHBrzduaZutbxQ7VuKOymg8oyJhPy0SfOcSlzMfdmrPw2iqv7ouxQgva4vDc6LZG
LF6TqYQ4R5y5p1WiT8mBO4OnjsdmvUoL5EEKmkjoFN2IbCKztIsWf21I+XdkradHherYftte1a5u
Lor+bu5BDBwlsarnASpy4lhn66M25S360kQhj4Nc7wzvEaWAN1UiCQCEmXylwIrH9qFskuTLEgmt
Ypmajs9TnFAQ3dfq8jB0UPVO3IYGzGbT9NJ2SXq2AYDq6MumVeux5c3DtoezqDbhHBOtNU9L/Y3Z
C+NCEbbpbUlTBCNN3Um3uB1Tk/RiDfeW1Rm5zAdNkDUWlAyeNq04FEKqlEPRpxBxJU7kr7BCHwF8
jX7fsRPVuFXSLHq04atxhxhpuJH02HrHQWlTsdh11lPSlx1A5pLEd7JFBLUvY6k/5xFWf2ds2xIu
V4paBx8kAcyEec584uY4HSNTUx8S+h7v2gEtP1teR1JiSayXq49a9wyxpfRHsxmW7VhpGvAkpbSn
pMipL8y7JqVIrhha2dca3M6uVhjyGaMcwkZCGLPREctUD3vRaHPmmIPUfdWTNP0gGm3NdyVp0owM
NT1NzqrAkvt2z/3tYw11gKyO9qG3iNdA9aMxqOtRWgspdGcEvagF1CL7tCLclEGr1LXhDolkPvbz
WJig+ZgSnHSsWtqfRiUjNkJaQq9HWvBMM8CoXEtDrM+2XMqLhbcupZuzIdwElZpaBcVAgAo2qkbi
l4daRztjXj+gJ8Y9QaoIncVSKOJvepzKxs/g018Mei+7fW/RG+s26hwe6TCcmRx0ZV3d2vg9EmgJ
ZSvojQzdftepDTNKOuEMNozZelSFxGYb5UuBN0QZ0cTim7BJqxjFNpxToTmRMqeXpoY14OaTh7dh
TnSBq6llc2n6JkKO2GM4JE/Mjrb8UiqUFlkLw10XU17q6hw2ElxVTP5+I5DXe1oT5u+UL6mm207c
97yGi1tz69hK8wBKMGxcQ65hGtWoQS9K+SvuhLAyWm+OCcVxtfRq+sLfIO1rDZTZ5bJeP80wsh4r
MfQ/1sKiIsoU2MI7WrHeunQk0AG9b4U2h/ZvijMnaSWyFuP2fUfpwOC1QiNMY7WVEYghq5d7WFg6
uSZdAixIF7NsidgsoHcRMaEtEnYZFoFaWQXrOj6hJ47a2Lo65pMva0y5G+X6in+xRWGiuCav8rGC
tzwMiYX+ophXTOj9ZKV0FXWZfEccFZEdpFG3LEupNuyWyRSVZwjSiuAiptaZiRHAg9yO0XMO6HxG
Dw/5i3kXJrW1OkpQ5blaz1o3EUJiqdHEQxelyxeqgWmfmCkDJbIIPPPKvCAPXtaiv2VeELXLM9d8
acpZfVWMHpOIDmuzOPRpteDmq609D/mi3Ek4tbhLdAmnqznW5nZSyoEayVRXG08WAK4BlhU20skm
GNWVS1V+B0yDNOm0qcS8WhbGpVxMHkLr0GjdkWZL0Fy11JYLEgR8pi01E6zJkeieBi0Wt1iDLSng
qUZF3aImyiOPrirb6+MgeO614+onZFdIkAXXyNWy6IBnO57IdVBF7RJ7RGWhC4GeNF9wHQ6FXxua
dGODyhNtXFicNUWDXhlfnGF9j1FeMag3qKwxQ9BVCcrRDZ/8DGTx1LCL10iLk0tNmLWKVbUWXF/x
quyLOaNly6pRDHshXOC9TUd6yCnPEfE1hojWE2vZHUJkRBDfnV2bLqLcK5KkyNnHqs/pTTMLQie0
qtEQmmscRa9Oy/5WKbVq2ReZMm5SqrQaWmeNBmSI5AQeyKEgmoPSY1zUcRRmLwSczIknKXpzzIdl
sJ2QvlJMJgQ+MmwQcfSs480aeUJ16mNFVNi6UU2x6k7ZS+sQdNNMIUBLFLzmayt5g86MUgcbS5xW
4FTkU6/bqkSS7BpcNB3cwqQ/GAn501CWfP4uml77ktpqQmQo7gvtOAuDYgAdOeDg661kLc5EpgIS
aBwmH4M0lwozRkjOD2nSb4RyKM0+01EMX/XuPRic1Ul3uYJf0aMjko2JsJFkCBRK7SxHNONwG1Ot
Tsd5U0gmrvbBGOlms66XEiE1Xs0jIT0qi6bhOUlGHXGD1S7gBsuo3E3Lot7RcpO9TWZBW7CounSj
4/JMg7qw8g7FYcXZmpuIjr1WLrsyKOgzZsydMB/oJyZWSwtUgyLc45qM5XLGOjutPulFwvygYC/h
YbMqkjXcrzbzUYXkRpHNIwKeMX5iYE7zTSjTo3AUy6raBC3QcnTXtXU3BdhdJ2XXTFbY4QOhv/IT
7X0WB/qMkuiBpje7OdJAtmh36kIOuYtxZhXnP+xD/0Cu+YtYUyDWhO1Hp8kOpCj02LCD/CE+KkyF
ZNT0EnoFXz5pbZZ4ZMoUn//5b7mG3/5BCA2efm1xUEibZP1Cfy2ucWN/+DV2W5ed1DeZV2vzAmOf
5PO9YvbcOxk5U2RgigAkrqk3puGLEVFup4ZEq6R9+Osb8P+f2mihcOj+OYVy/17+y+m9Tco/0Si/
f9PPZVgRv0GIQIlo3OHIAlVQX/xchvmKRtUwmkSZI4cA9O/iD2gUG2kHSy/sBgTLHzKK+ZJl86Ng
P+y/rdB/YRm+5iD/6QQiGRkiB54SCYj5b+SdSZPcOLal/8qz3jONBAkSXPSGPsagmEdtaKFQiDMB
zsOv788jq16lVEN2Wu9el9UmU6nwcHcCuLj3nO+4SLh/foD6XNYCJSiX3QAwSO3P2SFUyxxh2QDQ
tdCOEaBAEJ6O10RFH5wmO/PyHjKfKB7KXOwQrN7D4oFfMKfNZavlk1txtrvVMuws1ZG1HjYUCaPb
nvklY4+SCLJthxlqnxY4JQMr/ijFhPRkdHMKLYd0FDv4ETAyyYjLPqqwfg445WiTw8TwB+d+BEaJ
3wfnkkVXdcQnpWT3apLhrG6+DjqZmDb61dby4odq/Nuq/ksap/8f54jsYf9pETwW7VtWf/xxkPj5
N35fAZ79G40WxcAQgZMNkp5x4d/aQeI3xoo+Qn8meFCXbTo1f7cHiN/4EwcxUgBk1ftJ/uT9Bh4f
QD6jPyd0Abz/lXbQLxs1OydhFyJkSbnKCfxfkZ/Ym5pcDO20JUoWYWaQe+dF0rW/dwihs/9rF8K/
fBUAJbxFEujgm/68zILMqArOEsODOOMItXMuwXNfLd/+8LH/i1Pnl9XMm8EYQ4cMia8P7fifco1W
UtATLsbbLDbJVnYtoXombI9158TnDTyMZ8gn9hXxF+6fBaj9Gozz+drsc8x9beChKvjlKKog8JPt
q0fKTzbEb2Wj1crAoVEpN1ZQJisa9MzMh5zmAFM+FSZPCLSc11rgJN6mVUfqhDVgNyU7NhCIDFqC
46+g48I6+svfBhsvER28CLuoa7Px/vHU9BSXdn+w+VXpmGRXelr3EHvc+ct//jZOe+c/XEqnQxlw
BjhbyRd+CsX6BSGZd0JNk7/O274seiYYrpjlNSHWzfRFEZ/UQrEaSMt5SWkY9v5ffY+KVBVA8M7p
/yhITqK/P1QGQ9/n2FJzhbrF8rdIvYMLt+n/DBZ7+qR+eosncQBWFIp4liRA1Z9fpXHhXXDdd7b4
HrrX0VfMLaVrnmS2vvznD/NXkSL7BnA1j4k/Xmfx6TH64/uRS2iqQNigCxo80pxUsYygJARbNc/W
RVnIP6Ug/9OaZafiUXaFHRA+RGvu5/eW0RAchJ+7W7l46pj647SBzmL9CYr2nx6Sz1chfBFxHv3t
X+1JspaIyMn/27oI7O9yPyn2JRb0LTlZ7pmwG7z0S3nznz/LP3vNXx7MikTfxcNPuxUKJRyez3Xr
FM27qXz/Ga+qG6kkCP4kOOufX5MdifeK/AOhK6a9nz/NIJlbUvlG5nHKis/HfO1vHHedzwtLA06T
OU1L3NV4RXb/+b3+83Pj24hl8X0xdgjdX7fEpJ4sBYJIbJu5Ke8AQqVvODX8iN2XDtNIwvSfVP7/
tCTYAPkfDGMmIAJ9ys9vVBdcO8pGSsZNpAg7hAYbdCgwRbaNyv8Ms+vwAfLz/rAEuQJgkeOFQg/2
upTuLx+sgyN0CWjcbTs/Lhk8d2teE7+O7Os579syPSS8yXifVKuAKArbuDxlj66MJZHJHaWDLPxt
Lmdb2lFCt68970ypknMEfou1NzgEULy5i6lwJxgGxm2Ze3rntDL2d3AT6/HAtuYQVB50s3scyDZ0
Nji/piASasjaTdUulbkGhbl6F8sI6fAc95rrPqt1DujUJuWmW92zsExDByayEw+MJ5JVHLkLz/03
L2tmpCNqmfTlpP3GP472EDrnuR9b705bMbPIMsu86FoE8szP8YBHoUwDdB/jMNabuNcYRhJbS2eL
ZYynfaSXfQAbQbUbV6Yv8IqYofiS2+HQRS5dH3FILJnfTE1I/ssKxXmkuYKZY9+IwLyYpbCsfb7m
0uznvvHUpRdYmBeY8ygYiK2dXpO8eZok4dZ/Qjqsgo1ykoJoXQBkS/LO7ujN3s6IRMAWiJnL8NGa
iWZ5B1sh8B57e/bqyOhl5SPsSRCIdB8LsSPuTSQMVWrGxHMF1S0sC7o4s0Z8Cp4wKNuLlWvDUczD
YO08ggoVUa5efBuafrIP9uKEX2MV9IOJ4A02/oU9TW3QgtCalXM/cVw4t14jUaBUy1KJw0ovhYgL
CxBasrPCop+O84o5G+zgOKIAxlWNYMSiyH4INMm6kca+fYp3VAn0nb730VVAeDgZtmma3gi4c+vZ
iJK22jg4udezuPUR6gwn099O5bXznOdQMrdoFuVF1/G9I+pZLdNdxnkWPiCh1Qwb8njgVmvG5knF
LbOAtO4z9Olu7BVX0uQoeLlSxWcxyl6ehDQty63ujX/ftnHKbARslr5gX6fWqAwSyW0NxvfUkKnl
G+GUtt40StHKLoxr1EvT9x5yiJSpXbWso7O3rRIRsMC9ZoH3nJsnNK/WgxDNXOxd10K+rsuYO8yC
xclCa5PTt6A/Ciji9Nj84MnXzMK1AX7qdnH8VAxjw42HFBF0yH4GOILuhEKZFSfZuV7llJIE3pvb
mkj6emcNZYy0hUXksqzCwT0EtU6eNax8fkhhoZhJOuECZILl9I3JlxNeZbkeEZgLfwk2syoWEp6H
saKBuMLf3NAmdr6H1tBWuE249p1mdshkeJ3+HWYOfhYVlBxG9B9ZDIMFMh00L1GP+I28AoF1Cs9/
37m1ZfaLq3AKMI1dh2tzsmBug7Q03s5G4m0eKgt/6B2HYJ7t6TOlw4bzrbnC7kPz1cn66hUhl/1i
jQw8FA0V74D1iSlSQg5cdtYyBpyxlllCPQps/OcsXfu1n0bsgq2xxH3dJWv4tRCLSuBMAT9LoYo6
bfgVzk+V3ridHUvET0698nMqGzwjbKhYNumhGYlli2p7ap8dr2q7GzcY2u4iK53hHlCOTM9s3YoS
Zm0fp3BX7IJDGYNPKZIzV5Q2szeauPmlKany9q1gUHrTIGPt7qZAw1nYwPyxxmO1Nm7GrZo0q+95
gdvxwSJGtj6yNutyN3mdpz4Sf83iPV6rId+IIU5xQKGOpV0+TauF0Bus7V0QYg1d2sor97Nf9/Om
DZLqgF/Z/gqOAYHJgraZ31l2xa2ib9lundgUd9TQ9lO6ej3jFGXkNgyqFrjLVDbnBIjZr7py5g+f
LvWPmirAPci2Sa/NrDJzU9lV8y23avMVusR0K0DKdhsvadSjPfTyyW576dA9gEgehOyLiJcDdZeX
ofXdhHp96SATonTjhpjvTC+74FzHc3Nw2DzHLSpRANWtTZAkIJAkP4JryKqja0pzdaLFYc3LxbpR
XT4xD146PW8FowJ8HxkMyAcLX3AZGUUQZxGmLSljCTvW2LAzgk5YvR2RqpMPGlRWT5M9sa2WQb/G
h74SeLqVlhIcczkOH1OIn2FDBp71lDSFuKktZsKntFaoFl3rio+5oFECZRW+xnnOwOCokhRH7pBo
Vnvck1ijiyxuz4jU89+mQsEWEek8vHTQeIuo8sgboCO9zFfE/K63ZZdZ7QbYaKCiBBAU8KzEhYJc
2THzaKcuhebrzvUHE7r8zS1yGHW8YegQTWr4zUvpwT0dV9HaByYZbrLXVq5uXQdHxsNk9yGewcEd
305f7XtJnUKB1U+0vMHcYdR0/GwCQyGLAdQzw9RNj7rhUDFH73caxtKN7VUcPnm9pC8Ll0h3q3AU
1DtOYRifYm4bscVUjD41Ieb0ZrVWUJ59h//iCFOYTTkOvYYTPICJte3XzPrW1vFkNpOlQ2c7YrT0
d8Xi1l97EcTh1TKXxbBtPM4QLEAj48kqZFpfT4Pj7NJamR0uYDc+BoBLP9KStuqmtgJM7W4tzbtf
h2G3LwB+oxziE/2RgyOztvGyFBM7a+3xjbpgXCSDmRj7sObnGbFcx9D9COMKwtWPwmVJZUS/unwG
Eph1e8ajIJ6xrKJgVEWNbjXvKZkjArRlunckvmLGixNOTFIAspsZK2u6cTPtvHUJzvbIsTObHlpR
+BMcVUu9lWUdv2i7VwzXETSYTezN7uM6AQvgm3VQGaz9oN8sq/bLrSS8vojmVowL5I6ZwYbfdvNX
Jco42bdh1t5Bvl9xydquGTYEJujpgC2eiHRjTDBvpRTlvCuUZ4OsxC24YYU0535HU24HyrsElEfJ
8y1jU7xTHM4ooz1g8tGoGC/s2/o04eypvnrcEKDvTukmusWu3AbuvvNWuz8brZ4xxoCl4bVUY4dI
F4TyjFJCQIyDXsVshhkFc3B+QXsFTCC641z07cOi0tw+i+tyQHpGv2BGz7Aa+2pKmtraZqbgWy36
Pr0LqEstkgULgytLtMCBmIiYndvSa9+vpRy/5WosbPzxUPY2Yq1QYxqIziUnEJEoceZbELDSNaw2
SzWM1FZtkVzlrlITWp0hpwnJqBiogGecs6zG5nR6dRzqTI7n1zL1fAjOVZWOR3KO+7s48er+nHQg
Ouvh5KVPhn4loVyzh0XIokV63Zih9g725Cf+MXCrvN+5eUMVnDl0XYArj2+tmHK1q5E6BFsYuMGP
uMqRokAHg2Eyslf/GGUd3vsQS8/tyfjIETosUqNrF0+Q7EmpEmnMQ50CITowYDwNZMKAkNFE+77Z
EIbWPk1NTd7pHAzm26xTfV9n4/jIVASl39gacwx0z5tuTUa4aSEVso9gSsIcN1CotityFs7lwq9v
a9KgOybhJu1RmDjNM1ZuI2jy2vW5RiLlb1OGb6fGjgmerLQwyGuXhICO0llJ4xDVyG/Ele80ZqTH
YW/8TpBl47Uw4VhuJAIg2sZ8HYGaDi5ExS0pSsHLfFkLS5I27QYt3u7ZkctmDLgPRy21HGYsgrtR
IMnRgPlEfzHunNj372uUEMXBOLL+IlW8vrSUechC54paES4rVZ2AvIVseW2mM3jw9XO8xBZlESDZ
K77OBmllrnoJ8ZShqd93y9d0hf6ES7ck723M7XshlvqRY6jqN+7Uxx9jNjcoQ7IFoz+EBni0qmgJ
d6gWdaXivps3YTsnT+HaoDlOmhJiFnX2/D6mVX3lufPp4sEXS998zbpuN85WShWczKiaqyRVbF29
XYNgxGwcCanFCZ1kuQ3XrFk8gx2QOLYleGVK5JwPf8x1fQZWi/WDka6/XdkmURcMsGWJ8Mni+8Ub
OEnKGYfigvULBKYzmB8M9+Cv62RuvnkQBJA3p257PeUx94KZlAyFP39F9NP3obl3RGX2gY49G6ju
iVCRzZ3bgitlurzJZn96TRK4mFFYN/KLNbHBb8du0vc5chV2aJMhdfYga+DQjL2kOmf0NiWQkEv9
OJo8/Uav38zHEgLVdT2ucL3YJ6vXbnErfeiRLN0jrALuZc16+Nq3AOOIN8MhOXWzrIj81PGT4kFA
UTsFzbOoC/ZavPJOH9m9Z12aZmEjhSMc3pUVV9it55OiDOPMlgyqSaJByTEtAE5w3CMbnfwsw3hJ
8jT1CYq9F79LuzNZBuz5qWl1v2nLNiPSkRvjB8gPXBXEI8bDbk7scAYqAgP1uDraUNhYcKV60ggA
EFjcZ6MxgHcY+bMHkN4JsGjD2LWDgwc7GsNfp2ZyrgcZpIcWnQ/ABuG4D4AP2KHlpOQrxQuaMUfm
5lrj9JdRC2OCwXgA6isSlAMXzWhsjiy85ZAKJqeDQGtKuwJVPUyviEjqh4IbU8n2mtdXQ+v4zRW9
QahaFBQUIK0RIFag6ftmN3BPhTeQECXDU7AOM70h3XzNxAz8MSGpOGObxK++A4ULMhdWQ/XgJMZ7
sAcb9bHqlXufkuSsoP2N3KMaReXIFb0L/chbhuwtDQq/iYAArm8VyQ/8/Ao6PA83T3qUxSEyAhJz
8h/+LFO+uWxI9/GIHqWR2fhhBAb4PcNizie+D0uSCUAO/acNHuSiLFLA7b3t//Bze9FEKrjwGppx
XcJIewNpyDE312Cbi0VU+9M7/Uit/AQlydPy4EigsOcxFuFdRxsJrDuXDMCL3pJ/ZHAql6iqqYOj
yhHrAqEe7NaG1M2ijcS0lJdu7+kXcPHuZdJhCt5U9ilXOVW+eBNOZV2O7dy/jgnJ3lGAHgZPh5v3
d02vpBcp4JtwFIWT26CHZMkHuSS63qOrjL9RIxDyF3Al5xKbwuqJPCRC73bLcogQ2Cr6+0Vwb8na
ehyCsnmL43LldHez5AEyCzeaPNbDCagb+/czhVSKmzFr4i9VXYbuISSlZ6IzTSzFZuFi8l10XvqC
ss88xgE5dFFfIm89JoVA1Nh3q2NOdyjMB5CL1v6MiyolZguIjLdRUHkcwDZXEEYC1N15JeWxSIgH
OB+9EMSbjRjgAvDnsE3tub6AViYNSSN2Nh3ZUNdp0wTQhTaJMO7dBArO2WV9OXp4tGVzVxQTIdgl
VlC2FFnlFNMrKI9tQAg46MkmoQi1YPzf1vEKpZyLG4zguGcbZjSpM6DOjDSTwyA7c+1Zlng9waen
jQAobG3ZllFMqGGgxWToo1xSZ2jrEAfBsG4R1zjIEzxiSKKqDXApxAA51FvNqEtg66wW4j8m7T2P
5L6ayA8nNWwmonqQIuI0vUaIIJsdjawVYGTYz+m2qarwDKEOzlxEbeMJ3TyPT32Q067x+tF5G6hR
LW5CMBijwfBonqOkdJLjGGaaTIrRKvYD8sVyY2VLiB2epAVzUU1Ly38huaUCJrBfppngxM1pXuue
yRay+652rfStWUG3R3VB3uBF24XaOrZ6himsQ38pIm8ceAWUkYqFUae+PLpQdsVxWEII8C4AVcJ9
CkMqve2k1dkUQhKNuqHiiOsZFSMKNulibbqmYc4C0IlAOS8BtL6tQjfZJnx94z73iCfb+h3Pyo7s
XmVebBpW+b6q0xP62pp7Fc2VRCTocpMcNgFwnYOTd74f+TCVY/asWKitqKb5kQW84mQAwnub6kHm
x5ZrlL+vUXSGUSsN1pZW+vNH4Wj3hQvHsrBT9Ou71/vyXDj+fKLSJP6L9JbguUUe9I5GMSw2o5eG
JeLTSX7QQea86L0kgwlOsbKguBPD9ymY5Wex3ryimnauFRzgmdoDTR2HFuRNr+A5PYzjqG+Zc0Ai
UK1nHnu3woHb2U2IXqYuXuhtxMU2gPhDMd2QS7LtnI44JPikHPvWrLBzuY3TWpEk2BTvCDeM9zU2
tGXylEkmrGHscfGsF7kVvZ2Y/agS75ub2/F9R9AUlqYgtuWXVXW63JNHsnxFlkigPQhkOk6o89zp
WLTQxG4g6A+419a01XC5u0Acie1AB+ezy277yTW13K5ExTDjYv3eAMhiRQyFb37UuhvGI9AJighO
VDDkKIkzrJn2OlaPVpHrx6VhnhNlaz8/mLb30s3gBhQNveQiCk69DxoWkZQkV8y5udQAbngYMRWz
K4xMGej9GbJafNkICiA6oJcIcjhSx5lE+21izYnivp9lt61P9zzyhgTtFuiH4i0tYzFAoFZygREv
9biZja+e7SqEtmMJA+EKJcHIC2tkiyf8lX+9rKi5j6VH94OHKE2eSbIK9GZYtDjFYGjabl0WeN+Z
N7TOtmQ3QPPYGq/d1rrEW96kSJmBPwFwdmaHmJb8tGMdSQeZXlRV+wmIKVlTftu0n4gyl7ETlXM9
UJzEjXnWjdYfXmw793mt+nhH7OfEl0kLazOIrnlkxxyvBCAa9G9cNgWAzEL8cMuu+CYWV1MHlLOV
HJaKW8/OQ8H1EstkzjfDgPJxAy9i+CJR/ENxIODU37m8lWGX5bE9bnoGl3hXP9WokjYwHa+KJMFj
tgBUg83rJi/uScZKTjCqUNoC8S1RUehc05PkNfxUv4ZhLY7JpybWO8ljkSuilM0tJw6jxYvVI5hY
tLTtp662+9TY2n2JQlB/am9p36PDzYNhUXsuVfFlStAWBIlP1S5QPv2C/1w3u/gk67VDopyIDAA4
RogCwl+PuStfWi6tr3EvUQavnyphQ/sv2cH/QY7p6rC+aU6S4ulTXZyiS362PzXH5iQ/xgOCEhnj
KTOj7lOh3J/EyuNcNBz6nxrm0nWKd+bNNJLyKkusTduiX8UPCRSKJwYhdI1mjhIps93m22i8Nd71
TUCzmZ0SDbVGYVee6ZO02pVD/50ANSRwnDTtcJ596rA7C9L4Xqelc+1BVi82RNTj4JSYUeYtARWo
ucVJ2N2yT+CgPcm9+Rbd/tLjfH62HWFNiLsdceZOULvYPFrvvXQTZJFNAxpxY/mqfs7JmkGHaS/q
GqeEvMPeLN5R9QMkcubA+pZ2mouSJ4MM1CoUKdocTmB+dBC7sFxZVXI1c2C4ESRqcWSwXRqU4766
SJahQbVrCBqjLK/MRxiuQALEYFWg3WDCbKoOPXrk92vxDeltDqU10zUd/kEz1NFQ5lAVhxmF9pS7
bLMLFSIWgb4vVcS1TVEBKkf3RyDnwflJRvs9l3aKz9hifsCuOWXeDmWi6+y9pZA1UKu6bah4Ae1f
LPTQxHZcg+zVUWDuIi5sk95Qw7OK8c70154Uy9fZ98hratyQ5Uslmq3kC4BBO1gMbBHV20v7kBrh
fYgaSeM2N918VTYuiAc7dhETi0y7MHYLy7lz04HqIgZYjuVzSVE5uwmPxQbjDepPNE7UqQv37PyM
SZu8nlyCs7ipuvDUkonu4s5vFQ0Cl7aN2FE7GAzhgnOTXyWFs2YPa/gwVRVGFUG2A2UhJaN/Yfw2
w3Uerolz1ndKAm8x9o1zerYpsThwt01vHNqy0AN5IQbDE+MhIy+nuewZG9Vyta5dCwzkznX9uI6m
YkHlXrZa2Du0mvSN3NaK1SFNGVXuwwF0xGao52LamQ7o8T7UtGSQ3+o2P8QwEtEmsmQpIwXH45eC
3qiFbTfP1i0JkPVrpfBjbUxYONk25q55Sz1iaQwBHtVXgP3isWy4FhAiJePTfdrH0+Mww9QHEr6C
8mYSDUgPVSE+2gQ0hG3wYob+R1zS2YFL63QeTSwcVZs8afN4A0cIftlpoWS0StEfEQixDgw+Jtpe
G/5W+CMMF18d+sCqGIXqNoC/cbqog4Txvzg6gx0IjzDoItsQbLWpBGEzh5oxSLsdw3i8GArjD2d9
KizkdKaiq4ZeH4m77eLhDZss/fDWtuq2GWPBEtg51+o9F09MxDZsIAIHUXLqCO7j8sC6rayd4/Uc
ysPKrrA3gR1fZ6XrXQFw1t+IWbKI5qNlAx0zLwwXu3hGiV8S3BNvnDL3IbOz5uKobJhL7SE7WQt7
3BLfyVNeziFElnzaxXMUykHicnO1x9A+Ug3PwZ5Shku0XVqrdU4ZTDZTPWZ2+gC3XfXvmU05tseG
g43ZqmIFgi/lVYnsAgnUHij2adQT2+NUFxPZlTAnhafwIIkSE71ZuJXtzdS1F6pPx2fOzF4wFGg4
b+vMtzsSJxpAv64uh2vHR3V8xTUhbu7sIuVWpj8dXjjLxhdkAXSS199NYOLTEeZ+usNKTmlvnzF3
UDvIpy6w1w4vmQ+TWcBhtPo7hEvZ105n4Kag/uNBa052NLr8VKuDDKv76mRXQ/ayJF+8xCO0gHI2
tfYdk4F0X3063aymBqO+fDrgXGLroIB/OuO6T5dc9emYcz7dc+6nk2521+rVCoLO3upBWJhcKq/+
OnUmebdplsXcCHVoNoC3+vaMFy5fQ1KQLsamY0RrCjv/ES66eJnBTTnkBJXDO6A7037nEoMca09k
s/ReNZtVBbVV0EMGL99XVbkr/ZATYi094lF9QjvNBkdTu5zTGSPTp/UHZohxUJcdVxlEBaQBGTYI
LHY8H62bqfFHU6VkpjRdS9vVLeokfmAakfZcqab2bfICtg+Q4E0SiZz8jwPsPZtG4BgqawPLECpA
ia7gSGhJ4tBMDjMFkgn90i7noLyvMXnQ71qt4WwOA+xn0s7LpzUdunqLIk53F4qZPwGdK/rUTcP5
sALId9z54KWKVR+jX123SMRt8HkOzOhz3TKO3BYnldhlmLfC37VWYxf7ohxckk8mGd4oar1qF1id
A8PKP+Gmj3RlxpO1PqHCegvDflifTOJkLVGHqSFwgys9HxQYJcPlPVbVddbkQxXZAUuDLm1WEqEb
kncLnmSt6IO1Xe2SHBIM+ANS1+dUkbW21r2TTUN6ajD50/k0DTNCC1Jd97HhLGNU5PXY/gqfO8Pc
p126Ka1QayBA00qC7rTWjJRVCeoLzAQtET64xXEpW1JPn3bpcSU1WKbQOUonIfMEbQQTFQY5ipVn
/O57zyl1b60TjpC2bygA3TkBZVAunsS4PvXBDsX5QHexJuBp69DpbWnj2gLVb+f0S4QrluCTSs+M
UWXdqunCkjiPNlPYmxWYU5aH585qxJd16UUU5EHp7OsGWtnGLwgpOoi8wpvrNQO4+gwYcM81Mqf5
PrQCfgvBKfxwr9Dro0mKLD+m2nfTLd4HxPCbhOdyPmuK0n/XgQ7fnaaf1mhCtkBk2RhY2v/C1WFg
C0W+gCff2EH1KOnwpzdJMZfmh6q99lBALa6uppIBwNlItxTeMFkx0PS9IL2mwdT1O9ooQI8dIsGw
9KCpGeqnhdurpkW+dsFZP9TdfAeqfqIf6ZB9d+Awt/191qIggPWmaPn3A5rpjZeFtrgk4IZKHiNy
ah9chorp9dxmXrhLvaAxL4Izsb5xydSxNnJG/QH5GLbW1s385ndp2F9SOP8PFfJLlFH/Xsj/9NZn
74j5wXcuPwmZT3/tv6X8noTJiIZNeR4OcrRm/5DyU/Iiw5I8LLjL/1vH7Dm/nYBHKkS8iJwZxOI/
bO2nP0KRc7JtOAFizb+EcfR+tYIgDaNnIJXrnADhyKZ/1p31yCCSaQapizU7aofbzLuNe3p/TQQu
oasJdTkQ62v7UR4er/eVuQuza+EmuzgVW0lSgEV334X5xVMWqZOz9umk4wS7Oj3a61Xa3Ax9s80p
Cmp43Ac/3ixwtPW7Cq6S+TKgZnDuPz//v/Qo/r+I7U8v9K6ps7Ik7UHG/+2FT/zOn/4BtCPf+e3w
0S53H0CG+7/7KU7/5f/tH/7Xx+dPeSDd9n//r3c91P3ppyXcUP74MDnSOQlx//1TeNaVH/+lf2Ap
+Vd/7/fH0EL/7niBB2MrQJnKzsoT+vtzyB8phMZwu2yqXebGNq/2d0W99xu0ffRmCKA8IPJ/eBKl
99upqSbRuAIWFX8RsPCzIBEbiW3bIWpWxZMNn8s+6Wr/oDxuuTmJtU8Y4wd5fOzjN8bjMIUlUce9
zuRtkOQHNYfpDp+h/DPV8794ceT8CicLcDBf/CrttvHhVmJyaf4bSoFBxMF4rFcbJyfS2rOusUs3
KoZGEnqpGc5zbjm0imp1CV0foryukAYxQh7CDV2I8oJEKEy50n4ZFzLz0jRt7As+WbE1buDQhizi
m8yp5nccuGhTYpvqlZAk2OKt7J9bWxCuqajW0LVk4nvmjDRPdOeSHcpcFr+ilQm9U+VixLZol0v4
CuEtqaRQDlaiQpiv0GFhqj7NT0VcHHqlitfEB4cIZnBkLFPCh6CKarictETY/Fh6R35Rcgq93z/W
v7QU/2eeCk74Kbn+9yvyClZGynp8//iuf43A+P3v/r4qhfub7Z5sBaywz8QLnszfFyUhGJ50fYfN
3hWhVCFHwN+hJyeXC5rkAEmGxznvslb+Dvm1f1P8S3wzCN5p58i/YnIJQraEn1XCWFw8jhgWuM3B
dTqh/rgo7cVvRNqDjrACPaqjvUAfQchESMRVmiwvecJYM++g50n11enMC87QM9+f/LfVshaiONvv
MqmAHanhxqPtA0bBl/roottaJIlVQ/jqJpaA++UcVOzcOksH/rS5YbdgdGS8az316Q8JkB0hRnNW
4AnJUNDac3elyx+uiyjPlIDcSzvM7vs+0Ndrem4XZx2J0fcF6jWGNblEf4PuhqF3SAvnTjftLu1Y
Oao6aD+/TuZ+G6Iri5xZi/3C5fcL+VcnzkFN397DWk7XEGVL/Vjq9qmp1i901b44XEUO6wKErEbX
S2xalQUL7d8aKlVAd2bW2r+WMhVfCHA82HVxhjoJT3B8NrTlI2ZvZEckQ2WZ9+4iHNjEbYtMtUry
awD1NLmSgB1h3Yxxy9WjB5HXDJdVoL+nmfO9UdbRSBL4sMU/B6NNfypzHpqGiGPCLU001d696xAX
j6I3WioiXst5em4blwTM9aEpzAc3zvHSKhno6uB1rQJA/3Oyd3PxvaZKzB0qY2ALt3UWX+g6HKO5
TZaoJtRwE1dleAUQ1Nv29O/3gyEi3nzELWJP80MjoUF50H1UjmVvm5N0du2aLzA/I6es0gfX92Co
eDQfaTUyZm+brZxF/R1VITH3Ux7cpaJ8SNu7kjkg7ZaYgpvJ9z3RfMGmDLuHQLhvDPIY3uX7WVsT
rXJ+1crp1z2xtyAU9Woislm5NWbtVdeK/jrwVm87LiQ1ZNXoYEkEq8fNmFHXkBzTlnSmNC92ru4R
XDf0G0xQkVJGCuNhhrAfzY5HeEcYNDthW0gHanridkOjcp7SrwudADo+gLPMFNxIK2GMP6oLQDWK
Hi0MSd4wnZFVRMK18SkooPaVpnGjTfUtS+HTOWt3LAxzwIzx67JeD4gxI0eMh6WhwZIM8XHKuf35
c7BhOENOW8X+PgCXxff/TQcQYZnyceECYgDdhcnsRoyx/ypU9xqkls4QmiXcD0XSDrBKGGwFt3nX
PU8cAREiAK5ewwVm5gOPOXbrhvtTkD9gp1lYHyX6zSmDs6XR7STS8l4txtz8o7ebG+veyV26waiA
ZzAlBaF7RvAN0Mq9kfq6TONXzb0/Ds25qhG+Pw+F2CLG2YVxdebkg9h29ByvZLredqUHBl858XXe
HilNyJoc1rOlznZ22ELXq/QHXReG2Xwfu6Ajvc0NvyYEexIpi57BIu06+z/Mncl23FiWZX8lV80R
C+0DMKgcmAHWG3tSlCZYFCVH3zz0wLy+rH6sNpRRnpSJSa7IUU48wiPcBUPzunvP2eer1cdMUiF1
HF4KkAk1NX3Wei9tdblOcDnvhD1VZKPZw42RW/a2pKfp5Q0aC7Ag9xm0os6l+xrBqh2FShnB/suc
jbMLX+EqTeYXqKE2kXWWC9bvyknDJQWFP1qEtWcSEDtyOg36Uxzqxk5N1MJP8ly76+Zfim86X0Vp
pqeGqGVq+gwxd3Rh+Rr7khr7qh+6V5kBxjTpxla1RYFcUrLCLYy4UHP4b9UrEhP0lF1DMrX6E6PE
oYuiGxQS5i6dSgr444uLQMkHzkJJtgfEYuieqSnHBb3Uxjki6G5llTVDJiyAtSsEcbjjNyxY2crR
Z5xRhtPuZCX5VnQBQiUj+NNshi9OMp+SgWy/bgaKirngMAbyGUDyVp0VfAXJdNcjD/fdVNmJIiEa
UQnjI+EOW0eM2DuyhhpNqpycbGFVS5yMJAN+U1Pl0Br2tynPj6Maxld1XiS+beUDjfrpKyGdHi2C
U5gRDjmZ46sbqqvUBKeI1N0x5zM9mtyzMogOWId3MFhu4g5JidEw0WOOe1AJNBnkgmD5FlZagfQG
bZEttvasPI+UfMh2I1ZHIUFFbV4cSWVW9g8j1WHE7F+Qm4LQkePXqevPJFV7qLYpOoYkykSKew7t
obvKzEI5KA5Ir5iY8bEv6D/KIfZJYSley0XFHwwLgyQfXki0j9aOO9/aTQPyQkN8JrW/tN5oj4Es
dK+09Vfw25Dlw6chnJIz+q7xWyzTfCMS8aUQ6KTLMbgR/YNiheah0yG4wz6PD5CuUbtlsr1xhuje
zCOxUWM39CY3LJaKF2+R0jo9N9cvTJZCIeS1iX2wHL9nVtt5SZh/pb7NSc/+WhRVvwWSLzYOjsuW
ii1dR9tT1Pgq1qobKhbHuBR/heih1qqA31S45iEGa8Y+0gU9C+YF1kr/WsUQ0IiQateKGj2GJLFs
pRCvU4OH0MURd6+qo7xFFtmA4cDig+3aCfdpK026EpXymLVxgztcU35t88FxU5uvly/NNaPqiVCw
9twEaXdjqbCM5jiXV6Sh1HdjlChXhG9a+7Jv1FuaHdFfGEiyUwuu/0ZmuDGOVF6aLeU3+5kO4xJ9
3M3mSWug9ufRFH2pADPsXVnNaznPxncXo8UpYxlhS0HsYjONfK0GpgPgLzywovsSIml6QW5qHmjt
BL7URHdoolH1RxS8d05ftl5YqGjt1SLLd42eZHfpHOgwkpT4kPUO+qECRE9WW7suxhvvxiqGDCMq
m79cB+Gf2iVoUR0azxhe6NTpjXUw87y5Jn5LP87G9KK4QfsjdVPkcEkuH7AidUjmeefBWON1gqsv
i2S4VWFt+YOaB69IPchIbRwTzsXUomCiUBdSRG+KszpE1dFI68Y3LaleqyjpDiGjmnm9rtsbC6nP
WW3ESAMs21jdi0W6ZRDSqYP/0iJHKaNrGjzd9Zg4VurXUsjYs+q6vh1GV8EcRh7U2OmgAOYITwip
rsOVmyDfVNKgWbtzHB6U0CSPE9NOTS0eGcIqoMfud1ksngGBj9dRKl8onvdEGrbD98HSFU46MLja
cLJ69mHGkHiZKMSdSKr5gEZc3kHo0zccxqyvxEHmSx6L3lCVU8g0onVxBAYt1kV5BcbuGDjNxgg8
wRrmNi8E6qrbrs1fiU9ckx3vDak4Av5Z05Be6FU9US4ZbToeseUM35I8I1wRp4bIhr1eD8k1SBPL
s9uQPPsQ1Xdl/XqwLeYxdRvome61tXoqI2TXcwSRGTvHimgoArESz4ZtdmuXZXesstknouiOZuza
6C3Ndxq+24xVgiL2sB2S7AeyE33djXb2CNX6qQnmjjo6oW7tDKe4yyHfFgU6/9I9lqFWbGSll9fU
fSEFOjtHmI8ypWzO3koSdjEQsSRu3eg46AzCOaAmb6EqI2RTvTLp1CKwrza5M95IclnVmsZVyj50
CDwZM5BjJSvXjaGUj5airilGrk192nc0QqiWbrBmkCmrxHdD2JAFAKBmg3HnkMfB0zwjcbSrltzd
SeQHewTti3bIvR1D0EGCbF4zVX1qz0+GqOXJplpFgAeNqFVXTM8cKp5ZpI90b0YPZ8lOd/6SeKuv
bT0FfFw2fPr8sy8c1nFvFqwS8dAQGUvanmhfQ6nNh859GNPwRA99kxuCDISxQe2t0KmILT/qRhU3
Fg3cGX1n2nwZ3QK1J3vBrHGJj3Rv9HEuIKGxYS/l4g842K09rCxyrn8iEkbS7ibnJWsZVeOTFknl
ZDjpmd7X7HdLsTwJz1bzaDQOsOW4P6ttesJlezCw7BF9kaHNzNJ7d7Emue1hkpwy7BKJseYeMm1i
fVTbSet/Zh0Ei4EkQkJu462pzkctUxafHf4Jh8+oa93Cr+uIXkWOdWq0ioPZs/dm7VKo3kkGsU8V
H9FKTSpsyB+h4KAca0FqQCGumozLm/N1Mzs5jkR+pttuQsuMv1BLN071JJN/hoP+S8WDDxMx39bp
/v2/LDP8DyznuVTYMBV/VNA7EkXV/8aG+ftf+mfdQPsHGALoLwBOqRmpLiWAv+sGKocS/meYChrI
izdVZeMfVAUQiFNlM+2FZPqfdQONuoEtgK9q6IBNDXLH/69n3vyHbfij9ExgrRd+Zp2aoWlR4hJI
HARH+6Xi9qacR7hDks+CgHFdlfUdqmOyvbom3JPBF+Dy4IhcktlY4J4Np1KlRdkAL7aqH2GZfesn
46B37Qv7aNe3JhgQ1VS1fPc9Qb80clbjbBu3Y8/Wpfu1IOjNS0i22oZEZHI7JqJARjCoihyuw4Sz
oVEET4MNL1uwhy2a/FbRjHhHroeyHjjzTFXIahtq18iC8a1NaM76clg2yQjtYv2+Hg6lox1GuEyH
Wokex7j9qf9au2i4XRWQpDgX9qhfOqj1grzc5fQJWZ1AIc0dQADIq2K0iJBMn3VbY9yRrROa0li4
hHutykO/d9NToFtA5UV1p6t6vi2wwKJIHbPdMGdXnKL1faBkR9suT87EykVJ6RzH1m3HlqqY8exS
qiH6mI7eRqbJdUK6vd8bHRl3ZXND4KVyMFmwu3raJT16Z6zGxdZNct9Jm61d2rjYZIO3MeRgq4un
tlFXc+2iymo4C8BcTlw286Nh3IfheEV8EJNBeae6ky+7Ckr1yB6t3scju4PK2KMHO/Wq4Ttxd1os
TyPS7SDHeZUnFEmT6iFLgYoWkjSRJi/WcWA8TRiisADCNteFtnXz+lEf9Q1nLmXXYkA/QxMjVU9V
fKUhlRJZDOfv8DVdEGz2vK2WvUxaRPo+khX7Kni2RRTc55RUihwZlZnOBglMRJE0dDQts/aTiOMG
Ocjrqcs8+tF7Osg7nUxtaYlznDmAPZJtYcsSoSkMrjBtjpUMj0MVGGslQY6jcBJnG1g+axqnkLTA
NowJdY0ofsO++SdiqAa7VODPfcqGmwxUWGg24pXuFRXKKVn2bFqDiTHVF+xaujWlwz+nZVtVRwCL
TWuXyD5ZY3R8ydTpmzsgwnNks5m64jRn+ZPSpDe56K7ZdXpp0z8EuYkuCMz/WFBxYLOl48NqEm0b
E+FHsCiL42A632WWb/HzmhuB0G2takWx5owf4+4tD4Ot7gINtGqv71VDnIxy3As87Kt+4jyTdirL
rmnQolasp6Cwr9gicjbqxJ3mFNzIUJ6wKYQ+8qgdPgG8apyCpxlrSfxrn9u5Xo4EDGcmPEAzvK8K
krir0ren4MswkUGT6u13SeWbhL9XU1eepqKQByM0ceCbr7Ntv9RNewz16NVW6V4ro/Wg13b22on4
nlrifrS1k2FNJ0BSq3SSOz3E0jRN0hssIh+Q1dZFtbXT8dZVrJaDnnsi6P0xksltKHUfjdW91MPb
SlPu2EquQ3ahusS464riQU/ojwWptqHmvhUqblUzc78sBtUuMtgaBS8z0t/1bMhbMgW9KmjPLa6p
OaGurya4mxV1h4+BgCzX2gVV+cNus33i/NAzll61Ke8x9B041qBoYg/s1XXXb5yCSSLtWqCQot1l
A3hKkZv0zep+T1JKvqnGJ0MNj0FYek2Omc3CqbbSC/2Bv0Hj19n+1KAen/WvfKIBh3D9Cg5x7icS
z5vGhCMV5cCZZYOhJruWiVbsRW1tRNk9yLl51ME/91gy1vVIuESpyXWrtuR/aaq1RewYruYqesQq
zI4Z7UTqfmEf4Dl6ee5tR/OcPt6h0Uk9Vzy5xWPkPLJvhDoPZbXSoslTBuO2j6HbIK49L6f1fNSf
0rrGoBZ4jTO9luy1EUrDyJ0kipsGVnbTjjrxtmK9NImsMb6CU0zumYn6lY72ERnXOac6V3YoZg2G
LlGNs0fT5dGyixuiFtkvzgmjRKc5MpHoCFLT2KMC+hrb1p2ZzdRZ8h18jhvd7L6g7u+8wKCUFITo
v/OaaS03rwiThDc29z+a0qhouedwNMvkthv7bzkgTlxFnL/r2nmshwKCAmKNKSittbDyFxjDxKjn
9W0p1U0OoQCDFlMuerQvQ8ffNSYZCGpRxmw9XY43kPq70TgManHDVIDBRRm+iFSb7/sxemrM4juW
wROmqVeUBjdhnj0zne/rQN1nvTtjtUqJHuvwWXc7vcPjGXT1no0joznmcVPD32TVBFub+NmVJRBM
SqPHWDGNB05u3xVyd1nAOOfP9uBhUj9PRPJmPbmRVKso99TGEyFttheJrPUDPEXjYLIyEc+she5f
A9ifDeaYjlleI/eiwPKU2HAiSxl+GzHsO0l2mM18WyPmWrG4pavQtV/nsT+WXXUdGyqogYUOUPVj
RXVRZ/EPiy+FlsiNCOOb2JieclX52WsRxceh3ZuTdtdOAgeJsDFV2LeDnZ7Nsr3JMbJQFL5DtQeA
mcRkUwMNbcQEMjTjEVtnjN3E3pWDRgubk4Gfj+6utakKd7DIIUmzQTf0H3ZCEHU1PDJx1ac0rXYp
Bgiq88A7qqq7swfMdI6CZxVE1xqtH6kuxD+OoXaPl4y+m9IfMUpdsXSkYChwJUAF9mvwinnbsPvW
yw3Bc7cZ8tXVAHB0Y5bpDTmPh7xybmNwU3y6HS36nirhbNKhjIfwezOiMu1dpJVm+troziFyA/St
eN/P7GhQxbka7xD86GBaCa2/Bg3qMPllRF5JFZd3cZU/axi4WNyzXd8XyRpvEEHlRJ06Wn+VL9uu
tjvpGXpJahIwrXflLGFjF8ZfyHR8pXaOvROR7FfljC1gIabZ94CDNUrUeqed4+qrQO3SkZKL4sSD
brFvLfUqbd1t1AKUdNt5XNnazPRACHM+bTIgtWsibPcWmu+1ls7fYuF8nzTck3bYObi71OvJRkxQ
zV/LgPckNIJ9REkG8pDwStKXRjejozGNpBOyRuhuf2foeAtB5W+NCmcfWet8zoVxQpxvrk0FDi5Z
xDBUy7zfFojt8TRZL4YxE8ATD2d4I0TdCMoLqQHgxKECb/a4D5F8P1pOvp9k8Sp7zki1G59liBRQ
ywc8fm28EwDyN1obmdSw0gclVk+6FSRbJrLOD3pIquEYSz8sIXtEKunsVZglmxpDGyIscqlayzwh
0EUG2DBrJNph6usAl3H4ZRhlt5knaWwNq4VPpC+gDuwaUKM58Vkh0NkSMG5qmgb37awbChyFrb9o
VUGjgLVg00ztFfPcsTf6EzM5ETR6fCYn78XOeF2xglMTWzix1RP7rRbWihriVm5bjsdpXKzSZLR8
qG3XAl+cn1nOY6tPd6KLvw7zdNbz+NQ0yYvd2e2qtpFq4afrfT2ih2e1eL4nF2urkBVbgSCjmFhA
eNBC+2dldMJnXoxB6k1Il7WVKZNdZ8qzrAL4wv1wrehG4g3SuG1HJmaNssRQk9ZjUkp1RgRmnaLc
Y+XZTmN7zHXjQDuAKlJn/KhsUzuSzn0/V85jYzrI9hywKqa7xh9IgbratGWwiURF8IBF8DH8QIaW
YvtZzhJuOKWxHop0xIti4wBfMi/dafg6tURTmzaJzO5AnpcarJhMa3xLgPTEFOyTLLgbkBuzSf6V
rJi8pGN30jSK+IbmDB7qsiuBYGPdJIm5NqKlEhkWO+SFrN+yu+Xr46Qe6D9aWT4GQYF2k6Jtbvi4
yNu1Oc0PiCkCqrzyAZBJtcARjo0+PUPS4PAD/2FFmeNBD+rTmBgPZC5c4427a4ruyDec81qHB8DP
tEc063vj9udWTWAzKOPBSLLdZA1HMzL2IWKNVd8u+G3b8qeEDZVZdjd9RpJ7nSs/9VLiAGQzPFcZ
DkpgsaEFRJgu3XEoyEbV54WC3GQe4nLLUyg8kzoQ7CyFwknloicP/wqQtW8thJgZqwrmjmIVNKV1
kPnwJXVQfWRh/q1TUt+q3T2sEuekOm2+xf7QHdJIXJlukhFQCUMomjdhmpwp9tODcX1s6M+lPTLr
qFW3R6Pb7rCN9xuhqB29DhcpvRpZ+8hiuobH0O2mji4g+JLsMEWt6rdBNhzggh9gRT8GEhCVQe1K
xu5L37FxbTLSLifiSoHAHSoMCSuUrmCzOyVjm6KSABbTqmxdPtWmdQ8jdf0NcIXYU4fpucnIX0SH
chMBcQAPntDs0jmFUmAy2vykl/GTI4tjHDhgVEvDpjiTvpAQl/D0bQCoS8upxjJPi4xtYI+b1yhq
nDF0N5Ukx8VYZzc96uR1vDDttUHGt3WUfNf0aD5iAz/kFs6MXjIljoayNeF2b4mdDtaB4DgKleUK
afFNFFkvrVUbKyjmV60CcE3W5WbRhuI6WdUDohzMVunsXJnsYuFE84eYfBaKBDtVPusari5iVGnC
R9TOEsst2D1P3wSy0DyPHxmur0gPrulpc76okVA7U/3DrWIyfuboXhSvJIp8EUadb2oj35jsrTnB
4iieFmtAiySS3O5Z+xZpwLqcqMLegAydD1Gh051W2Ul3tRcN2/U60Pi3cjTg1F2i+3bpyCDfmGme
OB56HdXDIMABwqWIn2jIRGOvEiekAM9JdAvdHBKjhiZVs1ZNXDzMwP45hlDsBTZg0KjXAGw1cf/D
Kf15okXeswUxYEm1N1W/2HRocgCC2EV9eieMa7dIcM4sLljdrr18avZVhWS6BLUBR36lONYmDprZ
o+BKeDsNO02vn4sQjAEVAibFTky+gB3Gim7eturzOMhgr1fmpuCQO+fGXhQd3l5Hfhn7JVpJzk/S
Rr5nTOeA2TsYpiu0RLAubONazwmCd+0tjkxKpcNtkZIMr7fxFfSuI6CPM6Kxc8sWLBLFY1PWDzhG
7t20fNIGbddEUB4srcFGYPpRND1QRkAL7DY3cHg1diaYYkt9QCaufw3KVlvBmKs57HbPSXJF5/Wx
JnyYUNcm3eli+lHPNFIajqYmO7BgWI7xFLvTqutWqhVp62AW+tqCHZ/VBISoRnHo3WRAYODSaGcc
r4wgPmDEJZX21dC/DEyI/Sxv436KtjDmn4+5cM803s99rx1UknPWBARfR3Wf7aE/HAquU+cTEH4R
/WxseapIohNqvlWW1oUK3N3GOga1bcU283nOXyRNqOoFud0aKgNx6kq/aSv2JHR/yQYksDfWgn3e
okLowMoF5d3YdaCS45zO5RjdT4atHNWhI7+QwOeN7Hv2+rZ6NdnmAzBACsIUZ3P+gdWENGS3mJrR
1GdG+cOaIRLYxXxVx/Z61mkEdHW1U4VG3pm71oJ+B/flAXlBvSmmFyuxXmxp2/t0/CvJxn1CJSEv
1AU8Ml9Z8Hq6Uvmh8Yu+mGqyUlUStORc7ro2/VEG3IVDVubVNOGcQgO41kUEoEsCUWhjMM7ZIhqt
3EDbYNP2QvrAHLNQSQhhroeyU7YadT6DqvsaGpwN4iHW/6oXp9HYLtoavQ22Oqbrc285ygHIU3IU
rUHSpUYZALZd6pkBXpSms/4bGtH/smL8W135wwr0/8Dasm2ydTBQk1H5BfhjICH+qM78f/9P9lL8
+Df0o/xH81Zz+u4f9HftGSKxozlABxYosfG3Zk1z0Zga6DiJykLsjNDtb82aUP9hWQS/CleArv9N
0Wy5/3BscMoIpEmZB31r/Cu150Ww/AZsqYKKpvzN9VHIkQqmL4XpN4VnmPlSi3u8YMjfMZFjYqFy
IA4yqXuKBaRkv3le/yx9/xuu0JsyLtrmf/+v9y5HnZsnDT8ZMfUFt7MlGAJ8aTR7CcctvypZUfsW
sUNNv5UCnG5/IlVd6uaXt+eA2CSKj6cFF+/324M3bLnSYsmyFf4yDFp7tqasu1EzWlpT0xAcHZRT
u3ejLNy4HHt3H9/vJd52ebwuvFCw79YiWUSV+PbxpnkXa06Vs2RGhH9LkIZoZK1s+/FVLroHy0vU
4V3qprBVhIF/XKVGtqGTMuXp1VDQKG/KDU7Eap2r8eR/fKl3Hij7LILlBFtMNszL///me6krzNVG
Nc1kvyKBaV0FoJolCWCZymyngSpcA1e1/JbYGiQKQ/nJnS6px5cvVKdPg5nQcAVD5EL3bDol1huL
UpWc5dyvE5FpdLAd/IZpx2BbRVZeb2XdIeNSCcc953gh2QuUGGNXhSKjexA6pGKlqZlCBiujZB32
PbvMvFPCm1k3px9x0NmvuOXiz77FP+Ddy2tCuqbr9HjoHlkXfPLEpQ8NcJuPHyymLyKM3LJrQ99N
HOUmH5Fuj6pyDopAQwSdkCFJPs+ej7vYNaWSXTNuYvq1lOCVIPiMcbt8iBcDBROXZhPUZwjsPRe/
bYydtqgCGMWKxtlgkHa1DdFPUbTp13HD1os488DDpjx+gix+Z0bgwpa2hGvQtXMWTe2bD6o04yKY
bGP2MF51G7ud5r3sSbsp+vGH2jf/sZSxCL2PiP9jpHBvEJJ1BqXLCmxc3GaTl4OrpKOJEokE3EKv
3RtOegi+dMp5H4+UP4b+cimCDy3cKo4uLgclzKxGag1yyrIqt0XgIFfsZf7J/SyK4t9eGxfR0S2r
ixcFa8qS3/3m6cGjMEUdBaYHSC5YTVor/cTkVGDVMQKjel5j0e0+mQL+eGPLNU16qEwEKvmSy///
5pqK1oGYrhPL68tguBmKTJ57M4g8NyWJxSm05uHjB6ldhJCr3ByUd6Y3Es91ADcXYz5Pu9GUggvG
OVbIjFYIUrEw9jTTib12Sr82fTgeOyHb+5xBtctpXPmQedJPJvP3fwgfj42efAkZWb6uN3fOyTef
RjSnHhbteUeZQp7DjJP4gKF8ldObpGmr0OlvoP9xCpb7Oh0Kv+tZVD9+JH++dnriwLcoODiWxpj9
/YeIqqoiwuAskpjRkgiMwNvSJDPXzExkEWq1SmHZfTb1/jFFCC6KIWuR0Os2vpOLixYGHR762J6u
0GiBwL0eMxSkKi3dtcgS7OrAP+E6L7/BISUuR3mSWqa7MaK5WQswWLt+IBEbRSEkLFkfKSkYHh6T
9pMP5p2nA4NcOIxvXpNjX0wpnTQLoSDR9wBD3QmRzbehEeR3WSW+lm1MPVdmTvTJNf9Yl7AemCzE
vx4Oos+LgQjnLAwcVcNTnEp5RFVH/oQlYg+gbPCArfy1VBbvLCj4TWiW+SdzzS+A/e/zAJdfZhq+
CXAvlwEbQi+jiTAZHq7a2DxmRz5aeWWC8zFNr8mMbhNnClwnOJZeoJe51yZmuZ1UOCucPizfGhsd
eXoOGGlgIU/LqvOFSyOBMn7uffzxvvuobBwhDCAhDGt5fW9G0TSVFaUeks5pFdArGpSaAzS1Wa3v
Ky8t470MnYVT8ZOtYnr8+NrvfMOu6fJZsN5YDnPz79e2YzcG58Fratumu0oDMD3sBOtD1VDLDUGI
b0IWwofRqoxP7vrPlYc39ObKF6OnoX2kt1LwUaJc8x2D7VlX9ImvcOr8+B7f+/xZ5JCR4J80ONj8
fo+ytGBJzp3qIcVqfVlXbCdGLPihpkVbklqQwuqEGH580fde6tuLXtyeOwi3hdsC4NMx8q1mErxX
BMXrrJo3gnoybSNKoej97eMcVf/qFoKxRw6HyvEKVc6vUJy3H1TX2U2SBoz3sjIMGC2yPhEIVRDO
afabAj/+Jx/Re6+SIB0CDzjBWJwgfn/ANEUAn0CW8swc6gP2tHQbpOK7zZb1k+PLOysOt7acDsno
WWyvF+cXRTFn+BcUfoo8b704DXuvKHq6Qw3tQHdCvyhFaSNS6AtvJOnUT1xa2YWKSvLj97sEcl3s
NPgleK4EqTNYIp2LF2yZKu3iCIIrKKN6ZfR0JMCrIrcv0sy3y8q5Vrq+WiPSMf25oLpPKxq1CkF9
10aKZInyxXgoOSnvP/lhyyO4nPqEIP/aXNgrpBX9/jaiqTMxuxswjy0a4BGyltqpbpEZESQdzKg5
pnzYRzpMFtsKMNTWOJrcmimw0IzB//jHvDf0hG2hV9PYTBMZ8ftv0bNORNrca96Acn3DZhtihKji
XTIp9m2Uu+F1QP7jJx/Je0OPuViYSyKQYZnLm3szn4quj2y71zSP+AtOFCbOM5FPZ6V1McqrWewX
FiLsriawAKd+uv34lrXlxV8+f7B2NMhIhmH9u3j+TkzodOYwGmAnij2u0eqkqYrYmAPiRyXIqHLR
CV8XyxkNN0CNlSEYr/jH5jWsF/qLBkmYfZWJvWjMihY4oISPf+J749W2kFowlDjcXD6gPBX1GIUd
+TkFYY6dDR3fbJNx01it+0kuyXsPA/MvNkQuxhxxMffq+NObLDUYr1pq/ezdTF1ndtauyWJDbwdO
6JMP7s/1DH2bxcYMkzK29F+OxDfvfmD2n1Jhax5WHFQrtG6QGhcjsQ/ot3WpnRHkgNTUwqePH+mf
swHXXXYGPFGXc9vyu95c1wx0Qd2Tg6o16fFduNB/ewcy0sdX+fPL5iqoNk1jySbj7f1+FR0InmUG
pIoAkbNvHAwca9fo0nWUme0+SPETIqTPUVWTZTs6zifT/J/vcrk6e302duypLt8lOJZ8KIkt8lwl
ctm1WguQ3QkfM1R7XigT5ZNx/OfkoaNCtSmPUMgR/OX3u0V3bblVhNcS01vkSwnqxZoLuu2gdD28
c6E/N7G5+/gRv/ciqTwuhwkKcuLyJGEEek1YMBdVC3M4h+zavAY+y788ApkaNJVDI2ODVdP4/dY6
2mcOnVQ8bRwRfJivyK3k1NHzdWbv4xv6c7Avl7IX2sOyH7hcMQ0EegHqTN4VUQCelmPUgUnVel35
rxczWZgpQVmawUCHiLm80DeDoAn7LjIzzH+9Os+bIUu/R30Q0s1uKYBNGJr+G3fmUrOgTEu9+TJs
bBbB3AIvR8SQNMm6kRxBdRd7pJ7yl48v9c6+Q0eLzOsSHPQM4/Jb1GdJ9IBFkBRwxHQzBGXvRyh2
PKAqeAaHHCMGhuubtCgrD1sLTOtqIuM1UtT8k1Hx6U+5nFKVSrp5W2KBHNTO653KWYcs3xujBTTk
KAVUzBBhIMtj/OywUfCqfEQdW9fWJw/lvfEJZ5RiPBUX6kcXHzH0sQjZR6phOdGTnZNgkNCxO9Ga
JIwc9G+ItO7j1/DeDMTCTrQc5xWm94tbV0KtrfDwcEuIx/00EbrfGA6RIlV0H6RK/Mli8t4N0ja3
XIeVRPDyf/+enSmllQTGyeumON4b6hj4eRZ067wrbq3F2zSqcfTJ631vAWMPTTEUr6r1R/kvFhpK
5MBcFhJiZpRSgWSoR/22NMz6luZEv6JRoG6FdJxPrvzuwxX2srqobNWMiyVMRkZnAmXSQQgiJSgR
e/v5oBWIVMvI52V+Nqbem5gW/4GG38Bkn3ZRsxnaMTEHhadrBOgXjLyjc20VBF3YfNsffzfGO2+S
AwM7AoTtVGuWZNu3M5MRqDqSyJgx0yjjuWoloo4Ft1fHyIplRKQAwqZsKogE01z0b6p7qnWyZpwK
tpqFg4czDuCZcDBXEUsgeDp4UDMsAWMek91ARsaWFErhgbt+VIMQEy8950cdHcIxrtp0Y7VgpQrV
GbYBBu5Vk7n0ChqKRco0Dfs4iUjC1uf6CGodmauNwi80tG7z8VN454FrwCAEhxVim/XLYxoaPT2d
Rz6taMhTT1R6c0uVo/QjGc6fjBzt3Qf+n9e6XEbTGPB4GOkcQvB0nXJ36tYzijwqlkLuCbGqPXdu
2k1lKOYmQCi76ZsQKnCSomxupFwl0ui24B/rdV/3xVFOUcfv7MUnj+Sdb55HsiCSeCiWrV6cXIOF
FFBVnJUGvtMDTqeHGgTxU0vzjPl9Jkr041fw7vUclUWfoxk+mYvrEViEIn7ZwLldH9zSn293Dakv
m7rLjY0ph/ST9/DuK6cySUAfuxl2/L9/90oIG7wViuY1tRaekylDG0NR2e8xpH4yxn5Nvr+fe+hD
YY1bSqIcv6xlZ/Vm9VfMZFCSpcyS13kLJy/AYhfNhnI3WgjG1iU5JzfpaNs3bqveDelI1E2axmC9
FQLDMoBjlYajWuo/k67RzvXo4rXMGxMtQFRlOZ8J2DnjUFUjzNigjKiMVS3GcbX2lBHg35oj5gg2
MR/p0gRBNVjrUQQ9nAilmIu1lJX9hJ2WYCcZBdYhUCRUBE3JHcwOczPcjETcHNyMyFj6TEZ3L22q
JSsqpqCm2JMvApksus4y0rdWWaiLFysj+QUQiQG7dLDKjHgpuyisTWTDhsAxryE5taYQ1K5lpzAJ
gyzFt1129CYwdW4lDLYvSmQ4pOO2AxYnvbsinWR6zskx6VdMY/WmgrKrs6a3+pecU0+2cQer7pgw
q8bARJi03wb0+PcwnLUNViT+NaKfzKuqsKuvLizCu7Zb+KMEwfjUgxCjFhqB7etWGPiKSfxofoRW
F2cr6vWBujZNshHWDYePLU4eZJwff/vvTQmcjVTOgpCS/mzNsIewOwllklJrvUsL8SyzLvaNjiBX
B6vXqqc7/ck13/v+4ZMx3GwWcC7w+zcZ6ggRcotrGvk87NGxAhBposlvxrT55Pt/91LQn3DMmdQa
tYvdkAXN2NH7doFoMpUUldps8aeVz6Qja5/MWu+UGBC/MWfhs6PpxP39flv6AqLuqh5qipvanuG2
1lH9f9ydy5LbSJamX4XWm+42G0YRIECQZtNtJl4VVykVkqoyNzREBBIACQIkLiTBtjGb15j1rGox
u1nOLt9knmQ+BwNKOogkQwF0KSbDqsoyUip3wHHc/Vz+8/8LR31PJ9pNFBgJPd50RgFBWo17qa2M
wnbaG4Ad1K9ApaFM6Xqb0cpr7y43Oz2moTjpTb7/W+s45QJlQBakqNALx/sWZt9tazi1FwHQ7dBD
j7LTGaDQGPZn6AndrGfGGeewJCOnCthIi4Mcv4KSjLwqm0RTt8Y6UoY+4NUZYoPt5ghyEMRi/PXy
cSGoZ/tLmFi/6F07cWim2NpfUODZfkV5cnq/WQEu7bvzJPgInY/in3k6QY9WSAtRpydViGeHb0Vl
WX66BR1Vq6UyRVoDwkUQf2uhxhMokHfCwrntXicbRfnbnGheg8C3DS6CDtrZndNug5knzef+zQeK
+Cu9Fosb24VNFNVFrXW320J1QyQW/Yz+YO8nmp9QmJjiqDysmpHxZYv+zVPSTsPOmdcpuchU6o+w
EoMhIYtfOOyBvKELuNiSY4M5dmy46S/RMtEG224LSt9IV7/fnlSVUpKmUe+EuKqQU+MaUqY0cvJp
oxagcWO7AtIPb3xn6nQ+zucGbc4+2/q0EZfsaLKnFHQRBCAj0BN/fnChhbvueuVDQUFR0bXJ1wbR
YAfYBJpNbXVmqiwRWrg8KSJqgA24PzlFhPUczAUQNgBvywsCifGAwgE/hMpVCGWBfGw31enQCGCq
6m0Q9t4tutd0wfjj5iqd/WKgT3jm45akmbKIjqAORDONwPLDzKINfLG6h6Po91acMTTzrBfO7grd
hxTWqI1P4wYoVMB8IF31WXxm+mNcCNIIWstosRIgIfS2Ks+/MWa6GjskcNv04zwtIG+932k79FlR
aaW7U2//NI+7pLbnNHrCTpfcL3dLSlawiMN/Ab/eMvYhiHc7RDFRKz1z+JZZPts3g9sAZyia4g5y
f3pyyH01FytlsmzNbrVwO1HhIb/ybFSATttgWbQPIk5hqxGS0ZJdODboZW23uik5lW00XQ6pl6Hl
t9ytJtApR4O5I7DG5JH6BlpMTVIhNExpwB5V+8ztJvZzwT4B6gjAGPkW0AeFT6Lq9BnTMqAObbHD
3Y0HS+5mrb4//bYlhtcmQuFWQ3bdAAYjf/iO4a2VyNtADep1lJ+CVE1pbKHNzFvH2zFgIh/y5HV4
6WuufZmsNt6ZlyybXqFg0MMVobOvWDSmUuR4azpmhrs1Wbnpbrsb+q0AnpPpYj7W1p5QMF1DpUXH
xNIxmh9Pv3yZ2YvMEqFZm+odkDL57R1vbrTchEydC1gZenSvc5201r1h2lUW43jdTd+LqgDpyG0X
+sYtPCoGyoPJlNBytukIZksPuKyrf+ouN8szSyPMrPj9BVks4NAW1LK9wgHs9tY7UP5tdZga9Kc4
O1X5GOKeXMKZhEG26VRIUUE6cxCUTUoVBQAk5k8KuHAoQvgCFKoDU6ydjpIwnN+1E383dg2679GC
M67T+FxRT4xYfE3cXM484jOFNLf8CWbIQ9EyyIyoHtB4C9h+rAKrH24WUIc4htMW5cUEPjYH+Vvo
M0THyvbzvBeankCTN1G3OLPwJcdNW1dAbfAfvIciOMBDpCUJ4F0BB+2G902jk0zg8P+CRmNngmBa
eOa8KbnzCId7XHfExaSMC0mZOcTi07bnt4euotPsu9SJkRJ8yU4P7cwz9i7GKi42eF3SMojXozsk
Xv3gztPZb57d89pDysfxNcyM1EyceDbYoFRD17bQbNjA/4WwKtnqBSpfS/oIzpzmZSaGRwZukwUG
elG4411bjyIfetbhjl5Y9n0ANfnO+OLTGEO32wwdiFnwcPq9S6cEqSRwKWyoYt5rprjBdqttOeR2
TnznKxsPNyYEWWLT/A2oBbXsGDmrM3ZUerpwsgigqIIgWBEEFISaG86VKYY0R6p85dGrST9Z53o1
TXeT7oqWCyQsuiM4B2F3ndL6N94BpOvbsR/S3wKTRmsGGfmG1mhaufhApxelzMy57Tn4uPkBoWuy
LcTerqtF9PkMacUFDdKD8spYTrd9mBf1EfxVvXM7XQxYND5Aa7CgQIRHwqJwoGEKqGvMUc7gK3Qv
lTl5gc5MmY+n3WA5mbaXltuZb6/mcGp+WM6D6HK64EBYrrv+LWQcm77olcU73FyeXoay7UeJAYJl
CkOi8iUvg77cJKjUusAxAS3C9gV8LPLQvBIKVadnKrNC/DtApga4GPDg8kx2L3JdF6zecNW0jRsD
GUhyvDtjEmvQ669otL222+45zE/ZpCB5qNUIbJZWvN9nQJRdhAS0IX14m1G6hQM1DhFoURQVGEXw
GYjS59OvWbag4N4gNCHDh+0X7GqLEsfMD2cafoThDTYrjXp3hCDEPEJH5/RUJZgzPBZqbTr9nYQp
xajcbTu2Dr9bm7xWq/1Lx4bEQG/1rpOZnQx6S+TVN4ueO3IIOScwT6gDhDe2N76ftsZdPYmvtRmc
rADil5dLHNuRv1M8QL/kptPAOXP0ljk6OJQg8Hs09nCdyx9/Zkf2fB7FMC40U5ReV7bpJ0p45YTh
iv6z+fwq0XfrvhI4MJ6qZKBOL5TIThS3HmDZngZTN3dtMQ8Nl6WPhDnMHHY3XY+9mDMXioE1HU7R
ckJ2kb6xBTSi3W36it3VI7bCBCmsUDSUX9vZkOzSpx4TO7Chha2uTVcvHBQEDvFrpoIID07kNjB3
o2B3WtCm5W6FpUdTPxx0W2uI1xw1HXVXMGWdXs6s9ni0nj2Su7wRfQ/Fk93penQ7bMkrouUZ3Sm0
vAFOj3ajXlN5cLr+6nbr9GZXq+3qkYqaigeDvrG+620n3k4FV5iMWkGzNelFEe22fpseAs5dxQtb
8MZ2W+CDvM21zXUxsTuLFs3hU0Q8myvtzFuUHQ2QRRNv0g3Q0rL0yYEzkCJRsbNna03U3bdjB36c
UdtHsXNlrBCttyNEt5AiOrdlS1wQQKoCJEWGUCDmZItoN9Nk7kcblm6VuNdzTq7+YgpmZGsE7jCk
oDpse9rXZNGxJ0EQe9frAGK605+v5ITicNINLmUeANEG+REcql3TuYGlLJvwRyjglz8su8bP7pZO
+NMzKaVvqyMK0aIQJsp88lRkdtHFm6raULHXYG9jivRLffvrHBn3cWcexBMYo5JBa4EkV1toYG17
PfXMvihLdBDak0xpdYjzjowVkvt1AmOLNqSZA6ZtJEgGxjToIp672bzH+rpQMq3ccUeD9TWISd/D
ytkD7debwvZnt8+4f+WPI2wOgVtgQ8ULN1igb+rOiZmdYAM1cIy4m6sETdoHY33o4wf09fUaCjA8
ttGGnOul10ZNbwm32iDlbj3zhUq8IDAGLS5k7hCeR9jKwSZwFVgT41ZLgxC1m1zvkGm83qVB81Zv
riGdCpQz4Kwy0wOEIkpRtAZkJHCH06HepSNmCKt0k8opRL7N+eXM6RFSkgM4s9ClU1FmE9U2lU1e
eLPINlJ/o4baEJ4DDhGkLK8NHeppqKDPmZg4WgvHYdYimE8lFvlgEf2Nl1IfYkPNgp7TRwqlNVIj
+ELObKZ22TQiI5OBXlCfkKcxulMjgv8Ffik/jc0OiaABiJ95PwISeBmt55ySCqRILRuqtC6cInBd
k2p2E9CWUew5k24Cw8KZZxJO69GrYzcGRXUy4cXeIcTaotVWXHAdqkUAf0EOOu0lKQM1XI3VziJ8
dKepBrunv7vd0IZz6YSRM0FDWx2dfpIyQyafTzMGxwzbSyzewTfQU/q9wkBsq9mSJuvFanZLRO31
4XjucIXM9XPuvDioj96csF3HoVfwLAsTLts6oqRbmouQFtTaHqRE/vYXu7nRJwktxdQdFjvoB/R5
d+Tas9XtJnR6Y5Tk51+RrnXObKvSl6czB8BIVo4onOiQ48CuH0QY4A6d+960s5tE3mo1XEVGMEYy
LPHOfPeSu5MyEIUP0UAgIml5tZezWPfiFYyARGytvo+KfD9CGQzRguBnsoOzIXp2qzNzlm3oDICN
tgxbutg40EzXwRISyvaw1bbtq4Xnb4Y0loYDw12du6Wze6n4cWlz4oRmt5IKLRwecPDbm6YSAjIk
CzxClG5BSTjajji/wv7at6NhJyBHDY18bwhnizrwkgV6qPNpcxw2W+gHRRt7pM4VhAri5fISYrjF
TVejARK1tXQshMMQpdehbNFU//3GQaYFUSNIIDQvmCCd7Az8bbs7dprG6oNHK+XYcX0VrIpxLslW
4hjDvCm6r0WV9Cgm22kw4SXQxgN4XLhDeNV7Q9VxOhP40ULBokWaee6kl2Gyi8+cZmUmiy9OKyry
fyDDChZE21IPUWjYhpKuEU2gJ4k+2p2mIGKaTYlOWq1XbBGNZDbiJWhHQTgnWyxEwYararB2O5GR
IlG6hU4tgL5ZXyJAHLjtzvvT51HZyh7OV9iS7WVrpzvAqWk/SqD8WYdtOHycG8A48WWkbeZ3SQg5
N9yf4d3piUUkVTRdkUvjv9CjAq6SX9TRZ5TJWgAwwAfPf+3qfvcKDhwigl0KHRgM2bcLrGngrgx7
vJn1zmG6yirFQhlFA+0jMNFFXHIzDJuLOZHDcDdLeijCBu7PU9zwq8DrbS8dvwu9f6SiFLTVpuON
huDlim4KE+qm5ZXhhzc9lBEF47Ex2GxC727tzv0zX6b0CUWXLbESSX+WSV6hGarUiYYoNykPUIQI
sD61tysCJUOPJisBgF8a3U1/mkL+CSmaOu6i0ExI7LVuIrUT9jcwet1uVsv2XcuGfHmNo31/+hOW
lWA0A3+MkgQyZ60izlGJmisFykVRXGlCgbJFsXIULFBWgkR9vAmXO7hoV92/eva8M243SQMj1uZ9
aE2d8MytWmZMNHz2qPy3OAyL5yAy2Eq8FaxdmkLYDn3ZHEm+uXbZ3U3tq07S6UyStfbzDg9y7KLX
N3/FkX84fcGxWjh6mNo9QHTbbaR9mZKloLGF9BlsMa0vp9c8AxsW9w39QdnZgIJRsYnCXc9aPd0J
AGbN0UjeqCl05JsWDdeaHlwmdK98srtqdAM7m4+fM0sndst3Lpddbr2tP9U/Ec08LdTZfY9w8gqs
pj7Ula3xN/xC4Lp+U7+jBAQDvtcBMj9DVm6htaO+upnHN06yU36Gc18ZKT68U7NAsHHr82Cy7a1B
7ai2fzOlOjqGLAFZcH/RRgDebl3piboaJ56ajFQFQqjTy5GV14rL0SVLTaM/uI8j4CtroflKAlaS
yyr5yXFo9qVxzwACjNgypADtm/UyMa7URbq6na13yzF8RpvrnRt3Bojt7D4Exmw9orwU9Nsrwxgm
sLd8XW066gc7WfoTREB9tvkstXZzILX62jhXWCnzFmgCUYRPxE1ehAOSi9oo6gJmz3jKo6cLJ5yA
t55PKHmEZ64WcV4cLRW1Y3qkgTnSJC2fJ5CKr7vJmipaupjPx9R4kOFGD/VuSSa/Dzu8P0zp1709
/YFK348TQiEDaKhGsTEDqoKFoiVUaXTDS8bttb74utkYpgJc7EyIWDYTsAvxTbWSGF5ZoDncajJT
GEJcCWb9atpbqx/nRvucT1A6E3VuKqGAzQBuyQtJs8uKPl0O5k3sLS/VhQ8/1VqZjlRj0zxj36VT
dRAcAyBDPqaYpd2tSNcBpOObaQHwu87KGxsRLhA61aszkUKJedCjQ42VbghawwS9+WFkskh1spzI
fw/DyI4vUdKyJ7oShAMgqvRezymops2zpa6S99OpLZHmYfPTtlNYSmSO7a6/7KnDzqbbG6Gl64HG
0rfInPfOpXbLsoEUd6jgCZE5hTKT/IIRJCO9aUolZd0L/UnaAVTpgh0ZtVCruG267XC0pR983GyG
CE84PhLZXcFV0IXfmlaVaIIOA0ngng2cEaqQIbe2PkaHqHtjrO3Wp0CdqUCj24G1VGOyE0ijTKgb
2RM3Wv5yek+VeQbgYSjNUf7Ueke5GQVFqD3Sgq6j4L1Lz0V/2YzsGySK7av1dIl3jMZJ34igvlzN
U7iVt635jQbp4mC6nC0gypvFQzR02rfR2hcSo53g6+lHLEk1dMhjEeMC6iLyLHh3ZLIU0WgLrBxp
tJFmCN0UpzX9/i1/MMvRRoQMebZBW12lZcdpXjkO3GMa/ALv5w6kgadfqMTDwG4oOAsmCyy2EEZ7
G7JtMfE8kAcou2xjvp5EcLSDAYLdzkVMA/0vf/ap57eXl+BxF2c2Z8k+IZtC3Rnwg8AZFGy3laTY
dQoJwjYMXV7XnUHzGz82N2E0Of2ipTPhlsMZRb0NTil5lyhxGwyJQPE4gR3cw5C4mYSJQ+K83d7s
17Q+JYoKPGDPD1GqGftNcUH8acY/9Tk4EpZ90V/KpRzKB3qZCG2PvSPpXWZPlOnfnhrAQyA5Tp6Q
t9WVCxq90LnEA89+OLm9wLef/1hpXZA+Fz4SmpPZTzbfwQL90RKcfrtjcd7jcU69wF6h9/Lp3/6J
fuyqS9C+EOm0Nk7G/ocw9mAJmiocaZBocHWQjhQ/+wnf0BqIun4lK9CMC6pp5LhEyuDg3RXtAldO
wH6f350NzURv6NUFFVGlV9dbF5xTJHVpeMx+5K+vXdB7kTX977+9ODzf1goApa26BL0Lgl8WgI2e
/fCOh0bQuqCIBwEYK/O2Xl3UOyp9fK13QVsBKDiaeLIfbubDN9cv6PDhPiM/kS/M21oBAbCptAK6
fkGtBSIJgVkRPxxuByvQvRBkacCvWZi39eaVrb6D7hKBCl1cz1Yvv7kqFoarkbBi//PmNn5nvx/3
pHTfnIjvufvVC9L/BDTg17IfeQWaxgX+JwkxfIM3ugSCl7GS+WudC1E4hRtVvvhUZL7JknUEWmz/
89bsnxi06ru3L2CnwrehuSf7KRz76gW8Q/yIlsS3tfdJ+ld8d11l84uEBRFR9iPf+jpWAVzgd6+X
iO6NLYHAilcyfbEEfGA4Y599O3n3wxoM4QSNQc9nwxt0fJ4vpdcfgO3eBZyZCp1P8u4XJx9/wObP
Q4K9i/WW/N7qji8vj46FAIaVbQFcf1wCAWbMDgH+ylvbAhBkVtwCGtEt6RD8u/0KCA/3wPlpckAC
euiILNm3JXpbxwDbs+oadC5owhcQ21IXuHvBAQA7OFHQ/uc7dsILtsu3RMnAcb2nLI/iWlHmw+xT
BGf/Qp5nOB7gOX+QJQko7vyunZn91c/p0toPvs8liN///TFI/DhMP1m2G/hZmHvwh/+Vg+bgV+nv
Rkd/+fnlD+c6/FcjnwxM/qql75D/y/euFZrhI32W4v+SPr/VnbkgezMwffPJPGSIF6Xw3x/y3/5J
esoDUzk16iS0LF9wz+dDiSUUh23VgW+trfsY5OOIUUEz5b+KD/C65703YYFvfGSdQqshmPNv3VVi
sZHzoTMTaNUw0xcfFdGnxn1sxlYkjS7Y3qouz4ABaGlqvFtYofsofVYwHV3u5z+cgYf55gyc+rQD
M3QfHixTWho2fiZZe3b8MgP+lg063oByku/7//z5dTM7oXr1Z9zA77wH03elT12Dmb7zn4IwlEbl
ZvtD43mh7bxLojiUn1UkHqsO27c8200W+UDZXlXy315/KPSDiIXNjoP3Vriz7GDt+tKSCBGKGh7e
DBP5KKjhBO4nns1OlR5X9BJVfdyh5S/McJ4PJNZaZJCqDnsZWsXrQiQnqg4LYjcobA7ROVl12MHO
enTktRWJxKrDjt2jO1PkqCoPa4aBVaYFI0rQlQcPTf/RyscR5iAyKlVHnbgPXGOxGeZDiYF7NXy5
SWKFfmSl0rinrsUXnmwTK1yYvjxsHeuAHyWvrggwqq7uIAyo3klHA3Q71cd9n/icOdIioGBffdzL
x6PDgWx7DePGpic/rciIVV3dKyssGBixUQ3Dmn7j1kwt2e+q4wa6MeN1wRq0Glb3xo2dpOiaQIxU
fSnuvWBtzouPXMMa37ic67HlR7Hlyuus1XC83yANvHiAn9HOl0CcaqB/819f76rcBt4Ta5IPlI2r
13Cs3Qa+WQi39Bq2yK0426WHFRQSVTfenRU7VnikeJaleiuPHYQbUz4r6riaPwZFrwcsZvWV+BiE
cWKbXj5SZg91hN+fAm45eeNR9Muneb39ih1tFQcWPYFVv9t9dmqGri/lDGAWqGHoJUmDfBixwlk2
sfIDr00CuvBJGlitY4k31pN8eUB7ls9S4ctt3Hi333X5YNla1HHlfZmHLLHkXNKamk/z+md+zsFc
u779FMhho4ACVf2EX3GuHrG7Abm2fLRsTQRqr+rgnMhcUBbE0flY2dB1RDX3VvhQ2NtGDauNCKXV
CH7FeZF2C2wMghi86nrccdQ5jP1oPRUjPYGzreGyQjs4WEurDaABOskaHNvvlenM0rd/ZPc/LrVG
5h/7y7PNh/nqYr6bF/D54kepbvnvBY+kF8/8HSkr/YNy5+9+LSZZKQYXTfr5lV8YR77zCXofxfmR
jyO2N9j0I2v7znGjws6GyCafITeo7xsRYq9gKZ3NYJOPT+fvG3S/m8uy11n5pXBafN/YWfLR9Arr
QFa84kLcBwknUMkzQ8Av+FXlE+77nvmD2AnyE8OSQgO52oUyRzCwtTuCO7fKHB9BIaN4U5hFKKZA
9iF4BYWMUkvUt+VZkt/rXNELrRubMQuGCLkXmHLInugIApACgcGpSOulE/UJMNzHkioLja1sJjoX
6G9FuAQipzqmu7UimvJjcyEvIoVxegG7tPTThICuLhi5Ghbx1rSd0HrIRxLnAwRdQulRSB2Ct6LZ
SUAtKn+tb5Wexh9EVrQ69QA9Q1KF69sSUqWnHJz9t/txtxSsRnSQvuSWOrDso1vo8PnFwUkB+PBf
jdjf1YuyfdMRnm/+DbMr4NT+e+H2G6TLQqVBUDz9oZ28cNSJuTPZaaG7zMfKnlfAQKsOfUlyOR8l
G1S0IlUeNApNSw6NBQyk8rChucpHyZ61jujqKgifCktQh9MMZ7XpxtLTCnHcqktwY1GKlGvmXIHV
x/1A0iEfJVtaIaxb9WF/4toL82GyUY8v0uT3K+6Fm+HeTJ7cxrvQLEZSJ6+1lw6eFgp6quhHrroQ
z9GweObGaOGGR8AE0clYdZK/WlHc6Ju+VDjMyEmqjvyztSikNeqoR94FDYzun6NGMT8H00n11ZiI
tF/jPnl4ckVB/FHaijDG1HEsf078h7Kin8CqwX53ykF4oTm+e0gat0lk5uuRbaL96DWs0X98Gt2P
Pn0dDf9bQxgPZbvGfdH+cbAEbWpHoRUarw6ilLOnTdllfeIKrxGAImLDqt6HHCe/iRjYs4EaSTZQ
w3HxzrfZIoeGdfbDsjS2RbfxH0Pd+kEcbYC7HQ4rKPSrnkB9MtfS/aTWkHUSMqf+k5s/ndhbgouj
6rMOHPMpH0WMeRywJ999532ylsmDR7hFko8KTGNA86eUL9NOhQUvPGyG1iJ45G5imvPz1WCBA9CR
YSA7M+dPl/NGOAgWQRgQC+2/pPgGgmi68ndlgAz4l6Wk/G9rlI+czXMq1H3hZxiYS6vx1QqfpMzP
yeTAC0cezlxqo7Fk8UITs+rKjOx0Kd2vglmi8qCrxIwDzj2vMUlIaUpnSqeGM2UUunEoD1tHLn4U
Oy6i9dLjClraquvxmW0/MRcFp1dIb1cdeWI+yJtQUKBVHtQpXAPHOcDku4/BY0MAFVv9WQe//e/Y
ajz98+U6cENp1yl1XF7Xlp9K5lCSGP7+tbhxH4peAWTu1RfjhkRb7EiXC6WYGsZ1HwqrIOh+q5rZ
Lch624weC3FmHdcISCAkuWRzOJl9e+EpDDLD3EhnMO2rdayEVxi0hl18y0X6WESn1HD23poJpy+C
Lvl7i8uT/u3817xe8v3bYj9yMaOPam4NQwc7cf7StZCPtX/qGsz4zsXFl0at48rIRpVvIiiL8mle
v8b7Y7jZd6PITPLhsrU4LsZ8/xf89NvfE5/OHnngGhb5E5GJ3IcDcWw+y+tX495KHx3L8yzJmOnK
q2Hofd3rqAZKy3sNgwuMgwxgQhKyhnFFi4/ZuLGCAq5EyEJWPe/vQUcV64t1ZKzvk0ISmFJL9af9
DIFSPorYH8jc5b9WsLff/mfQ+Bwsfvt71jfxMfztf/mPrlwnVgUJdNW1Jr3lFkqJqhA7rDyu6e+K
BzStjdUH/oJWR2GD14GyJU8wpyulMTYj+WvWgVilRdAt+PSZfHDVRR6RhwEJ4uarmplfHRfsL0cx
CCTY+Syvt+pf3MWD+bCRrla1jiLEHjtwvL8FO0HVRe67YeMzzpxU6iJZWn3kdw+pJX07yGcFAyp0
B6j5UscvwVQkhXjqx+Vh942QVTOxh88vDOs/pw5see5OtroajjjENWOz8amAMRLcnlVNbuQ17k1v
bdI7mA8mtrZRw8UyIeFicb1KseoxKqpoZucTcu8D/0nAUg4fmBpJ/uvrD407Fjg07UR6YuVkD+4L
g7SPZC8W8rC9s0t8aLCjZ5TCP6bwUQbx+f9i+02sILTlEKVbg+P8KYmKnovQs6y6+T7/9n9wBVL5
uDjf8vnj7CJDNVY1hDdYESuFcCKrdO4T/7gvoYqk35/wS/xqk+ilxC7DR2rYa+9oeXgw3Zk8sH7u
C5+/jd6FoBnkI6eGTBnAC9szn6zIyZ9wH/Dlv73+krtNTdEPng+UDVvHAztJ8aPV4J70KanKjmu7
hmelUvgQPMnfrI7I7j50GzcgZqSLvo4kOgB9uQheR6iIG2U3rsX/3L/7dGgO6Jjlv77ezC6ho/Ct
wq0JiXotI8ufDi206qNemUv5aFDqQGpdp6Gd7orHGYFX9QfeA++vg0LNEV246mPvg9ySsWswjGvA
p3PneElq2Nc3plymV+rAX9CoZAZHW0SvYZVpDAMzU7DlOoI6SkJP7lpOIKNnVt0uRK0pLe7pOqrz
d9ZSTh0jAVD9cT8SzUFEUIqpqyMs+EhL+5Eh18F58RFiNHe5BKYgBbmnmwReGIre00NpLjk28vXN
PAChcV45nHFMtwi+VAXHauWBzZl7vNJksOoY2qWMk4+z97HqeGJyvMItLFqHWseJ9GX3YJUsRx2s
BF9dKyZTIa1HHUfdB0CzwbpxGYORWzb+0hgBxQni5HlnHk4nOKlr+ADPE14nvhk5pFX/0sj/0S2b
1EDKOn+K1/s890vgbl5adt7Qw1SH73PrPj3Rmzsyozh/XGGz+0aZP95nnCIvYop7XrV7x0XUC7zz
Xxrf/pGeYKohh5PS4UiLVA11luxWMflAoev93//+P6K5mZqNSZiCxeAJ3gMnWpj5V5POQzoBUTo6
G6Wfj+E+u0D8mkBVZHwGuka9dh2JnnuLoGCem3v0l6FrBinxktv4CcioKZWBBDGtWke5fhjMnwIW
8LM5J4x05fQj/N600539eD8uwfGNn7BqkuPwFcTW/k9J+78Lkwcp6qvBPaSx2CUXnVVl+2b4QEn5
cPudTR+fN3sw24nryQn6OhwB8bRUFKS9Wkdfv8As0mhHJl0auo5AbWCmdI+Undx1XKuDgnXUAdAa
IlzrFypCdVxi+bjliOQ6ogioZosMtnU0t1BveoIANpGhC3VAiN7TeidVT9FDz7fi672FK+y48P0y
icWq3vKtGYpKfRFXVgdmXVCZRAKOI3kfysmO7Be6Hh+h+YsDUeOUbkO1juatPVfwtRvHUXaa3llr
Vz5B6nA597PcJI9yRK/WcvLBh+Q+mU/Z438OHmj/zw0wi1nqIJX7TMyyX58BdhlEZYchirn5vK83
/P1CfXVhoYTCGa8y60HZnwpHIW8dqN6+AIdGTuOrS3Gw9JCnK636e325PzlDDRd2H3K3AqQc8c3q
Tz6gnE6WKx8oM6k6XNB7U/aKVKOGBCIJjLgxSgiti4hf1GLzV6hqnbgwsfPb3z1rkeZDilVBzTH/
tcIM4gVuTWaQ22AF534Noe9+e+1vgca/jGnIf7T+NX9q8RJtqB/OBk2HbvPoHwo+EGifP2VtE5Ol
4Uu+HepgzKMS8GvgzUvyGgg9qQj59Tod+K+EoN/5Vpwf99335DtVw703iC4IbeHSyQW8OpJBfYoH
BRrYOqgm+qG5kyGIdcCMB6S0pZRzHXmbQeAFxRa2OtKVo0diCRkRV4dmxZjA59ER/YeFZrY6wKNj
05uLFF2Z22bU4LVNEoADUgZCOclZ9EK//56sHxlnyTQype2qYZAo/pA+ka5vRciaVR7YCpN8FHGd
IrSe//p6n+BLmBQfFqHC6uN+pStjhy6K9OHgfzo38o+7BsrY0v6El8Je7gWGDHMRSB+nDg+zD7d9
MV1Yh+MqjtugNICqA9EwCETU+S/XFhhq3/7XsoOsjmgwA04IchJcZHEQl81TBxP3IAhyn0xKNtRB
xz12Z26+hcUZVEe1fAzbsKASyqWOMgZY9zE8hvF0a7Cl57sQOu30CCZUB+L6efwMySI+trgZv1F1
CpTWk/RR6rgYSEBKldM62KneWzBLP1to9g63j0OSAF7+76SXgM4zN4rX30TXLmpRhNb5SNkVV0f/
18AJqYeTu39+HXmCGp78zto0BqZXQitcB9fynVto1K2D3eGr6dMlIbsTdeRI7miIlketY8+KBf7F
AgMkF4KVbjv/lq83u49u/Ehuq/RygWS0hgnMJcU08QoltA+9GvJSH1kYec17NRg1l1TkmF45iKmO
bpp9uui95VGU+S+NdxFJ2Yh26X2mWexYymIU4geJ70h+Ctyv1T/K52CObyqtGtKTdYwLyCkfRpxg
ah2wyM8JVP+Fh63BMv/K53X3mfdxEoNYkR68jlrhkZOpni/9ny8fDwRGTVRt8k17+Nw6SUbDgGwW
DVGaszS9DvGNL4dSjCg++kHY+JAAucFfLHXjUHrXUDpG15ssmJB1fcuBTwmBc9XA5zCME2fzafDD
4d/Oc74HsqzSw3zXnz/H3JmnWkLnLA38/Jgn8ngVGX7/IW9ZwiP9J3zLEhLrP99blnFmv7G3PGPS
z7v+0SOY+Pf/BwAA//8=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100854</xdr:colOff>
      <xdr:row>0</xdr:row>
      <xdr:rowOff>121985</xdr:rowOff>
    </xdr:from>
    <xdr:to>
      <xdr:col>22</xdr:col>
      <xdr:colOff>593913</xdr:colOff>
      <xdr:row>38</xdr:row>
      <xdr:rowOff>0</xdr:rowOff>
    </xdr:to>
    <xdr:sp macro="" textlink="">
      <xdr:nvSpPr>
        <xdr:cNvPr id="9" name="Rectangle: Rounded Corners 8">
          <a:extLst>
            <a:ext uri="{FF2B5EF4-FFF2-40B4-BE49-F238E27FC236}">
              <a16:creationId xmlns:a16="http://schemas.microsoft.com/office/drawing/2014/main" id="{0CC615F9-180C-4DCC-8B7E-122480FC99B4}"/>
            </a:ext>
          </a:extLst>
        </xdr:cNvPr>
        <xdr:cNvSpPr/>
      </xdr:nvSpPr>
      <xdr:spPr>
        <a:xfrm>
          <a:off x="11598089" y="121985"/>
          <a:ext cx="2308412" cy="7128221"/>
        </a:xfrm>
        <a:prstGeom prst="roundRect">
          <a:avLst>
            <a:gd name="adj" fmla="val 769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200024</xdr:colOff>
      <xdr:row>0</xdr:row>
      <xdr:rowOff>85726</xdr:rowOff>
    </xdr:from>
    <xdr:to>
      <xdr:col>18</xdr:col>
      <xdr:colOff>552450</xdr:colOff>
      <xdr:row>3</xdr:row>
      <xdr:rowOff>38100</xdr:rowOff>
    </xdr:to>
    <xdr:sp macro="" textlink="">
      <xdr:nvSpPr>
        <xdr:cNvPr id="2" name="Rectangle: Rounded Corners 1">
          <a:extLst>
            <a:ext uri="{FF2B5EF4-FFF2-40B4-BE49-F238E27FC236}">
              <a16:creationId xmlns:a16="http://schemas.microsoft.com/office/drawing/2014/main" id="{3C448277-96AC-68EA-AAB3-57653D26F94F}"/>
            </a:ext>
          </a:extLst>
        </xdr:cNvPr>
        <xdr:cNvSpPr/>
      </xdr:nvSpPr>
      <xdr:spPr>
        <a:xfrm>
          <a:off x="200024" y="85726"/>
          <a:ext cx="11325226" cy="5238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xdr:row>
      <xdr:rowOff>9525</xdr:rowOff>
    </xdr:from>
    <xdr:to>
      <xdr:col>7</xdr:col>
      <xdr:colOff>38100</xdr:colOff>
      <xdr:row>2</xdr:row>
      <xdr:rowOff>114300</xdr:rowOff>
    </xdr:to>
    <xdr:sp macro="" textlink="">
      <xdr:nvSpPr>
        <xdr:cNvPr id="4" name="TextBox 3">
          <a:extLst>
            <a:ext uri="{FF2B5EF4-FFF2-40B4-BE49-F238E27FC236}">
              <a16:creationId xmlns:a16="http://schemas.microsoft.com/office/drawing/2014/main" id="{B3173C65-BB09-5DFA-8A0B-2138D7D4B7AC}"/>
            </a:ext>
          </a:extLst>
        </xdr:cNvPr>
        <xdr:cNvSpPr txBox="1"/>
      </xdr:nvSpPr>
      <xdr:spPr>
        <a:xfrm>
          <a:off x="228600" y="200025"/>
          <a:ext cx="40767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a:solidFill>
                <a:schemeClr val="tx1">
                  <a:lumMod val="65000"/>
                  <a:lumOff val="35000"/>
                </a:schemeClr>
              </a:solidFill>
            </a:rPr>
            <a:t>Executive Summary &amp; Profitability Dashboard</a:t>
          </a:r>
        </a:p>
      </xdr:txBody>
    </xdr:sp>
    <xdr:clientData/>
  </xdr:twoCellAnchor>
  <xdr:twoCellAnchor>
    <xdr:from>
      <xdr:col>0</xdr:col>
      <xdr:colOff>209551</xdr:colOff>
      <xdr:row>4</xdr:row>
      <xdr:rowOff>0</xdr:rowOff>
    </xdr:from>
    <xdr:to>
      <xdr:col>3</xdr:col>
      <xdr:colOff>76200</xdr:colOff>
      <xdr:row>8</xdr:row>
      <xdr:rowOff>57150</xdr:rowOff>
    </xdr:to>
    <xdr:grpSp>
      <xdr:nvGrpSpPr>
        <xdr:cNvPr id="7" name="Group 6">
          <a:extLst>
            <a:ext uri="{FF2B5EF4-FFF2-40B4-BE49-F238E27FC236}">
              <a16:creationId xmlns:a16="http://schemas.microsoft.com/office/drawing/2014/main" id="{E3A076E5-1556-6BD7-25A1-9882007E423B}"/>
            </a:ext>
          </a:extLst>
        </xdr:cNvPr>
        <xdr:cNvGrpSpPr/>
      </xdr:nvGrpSpPr>
      <xdr:grpSpPr>
        <a:xfrm>
          <a:off x="209551" y="773206"/>
          <a:ext cx="1682002" cy="819150"/>
          <a:chOff x="209551" y="762000"/>
          <a:chExt cx="1533523" cy="819150"/>
        </a:xfrm>
      </xdr:grpSpPr>
      <xdr:sp macro="" textlink="">
        <xdr:nvSpPr>
          <xdr:cNvPr id="5" name="Rectangle: Rounded Corners 4">
            <a:extLst>
              <a:ext uri="{FF2B5EF4-FFF2-40B4-BE49-F238E27FC236}">
                <a16:creationId xmlns:a16="http://schemas.microsoft.com/office/drawing/2014/main" id="{B80079AF-B35F-45E5-8378-D35A9816A1AC}"/>
              </a:ext>
            </a:extLst>
          </xdr:cNvPr>
          <xdr:cNvSpPr/>
        </xdr:nvSpPr>
        <xdr:spPr>
          <a:xfrm>
            <a:off x="228600" y="762000"/>
            <a:ext cx="1514474"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07D72034-02D8-4D20-8B28-09965B83D35E}"/>
              </a:ext>
            </a:extLst>
          </xdr:cNvPr>
          <xdr:cNvSpPr txBox="1"/>
        </xdr:nvSpPr>
        <xdr:spPr>
          <a:xfrm>
            <a:off x="209551" y="838201"/>
            <a:ext cx="1524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tx1">
                    <a:lumMod val="65000"/>
                    <a:lumOff val="35000"/>
                  </a:schemeClr>
                </a:solidFill>
              </a:rPr>
              <a:t>Total Revenue</a:t>
            </a:r>
          </a:p>
        </xdr:txBody>
      </xdr:sp>
      <xdr:sp macro="" textlink="'Pivot Tables'!A4">
        <xdr:nvSpPr>
          <xdr:cNvPr id="3" name="TextBox 2">
            <a:extLst>
              <a:ext uri="{FF2B5EF4-FFF2-40B4-BE49-F238E27FC236}">
                <a16:creationId xmlns:a16="http://schemas.microsoft.com/office/drawing/2014/main" id="{DF777A7F-F793-44FB-92CB-FFB74AC886AE}"/>
              </a:ext>
            </a:extLst>
          </xdr:cNvPr>
          <xdr:cNvSpPr txBox="1"/>
        </xdr:nvSpPr>
        <xdr:spPr>
          <a:xfrm>
            <a:off x="219075" y="1104901"/>
            <a:ext cx="1514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CC25AE-EDDF-4857-94DB-FAC920E218E8}" type="TxLink">
              <a:rPr lang="en-US" sz="1600" b="1" i="0" u="none" strike="noStrike">
                <a:solidFill>
                  <a:schemeClr val="accent1">
                    <a:lumMod val="75000"/>
                  </a:schemeClr>
                </a:solidFill>
                <a:latin typeface="Aptos Narrow"/>
              </a:rPr>
              <a:pPr algn="ctr"/>
              <a:t>$6,45,223.18</a:t>
            </a:fld>
            <a:endParaRPr lang="en-IN" sz="2400" b="1">
              <a:solidFill>
                <a:schemeClr val="accent1">
                  <a:lumMod val="75000"/>
                </a:schemeClr>
              </a:solidFill>
            </a:endParaRPr>
          </a:p>
        </xdr:txBody>
      </xdr:sp>
    </xdr:grpSp>
    <xdr:clientData/>
  </xdr:twoCellAnchor>
  <xdr:twoCellAnchor>
    <xdr:from>
      <xdr:col>3</xdr:col>
      <xdr:colOff>304801</xdr:colOff>
      <xdr:row>4</xdr:row>
      <xdr:rowOff>0</xdr:rowOff>
    </xdr:from>
    <xdr:to>
      <xdr:col>6</xdr:col>
      <xdr:colOff>171450</xdr:colOff>
      <xdr:row>8</xdr:row>
      <xdr:rowOff>57150</xdr:rowOff>
    </xdr:to>
    <xdr:grpSp>
      <xdr:nvGrpSpPr>
        <xdr:cNvPr id="75" name="Group 74">
          <a:extLst>
            <a:ext uri="{FF2B5EF4-FFF2-40B4-BE49-F238E27FC236}">
              <a16:creationId xmlns:a16="http://schemas.microsoft.com/office/drawing/2014/main" id="{9B261C8F-CD17-1FBD-F376-DD1B579F9620}"/>
            </a:ext>
          </a:extLst>
        </xdr:cNvPr>
        <xdr:cNvGrpSpPr/>
      </xdr:nvGrpSpPr>
      <xdr:grpSpPr>
        <a:xfrm>
          <a:off x="2120154" y="773206"/>
          <a:ext cx="1682002" cy="819150"/>
          <a:chOff x="209551" y="762000"/>
          <a:chExt cx="1533523" cy="819150"/>
        </a:xfrm>
      </xdr:grpSpPr>
      <xdr:sp macro="" textlink="">
        <xdr:nvSpPr>
          <xdr:cNvPr id="76" name="Rectangle: Rounded Corners 75">
            <a:extLst>
              <a:ext uri="{FF2B5EF4-FFF2-40B4-BE49-F238E27FC236}">
                <a16:creationId xmlns:a16="http://schemas.microsoft.com/office/drawing/2014/main" id="{2C47B9F5-944C-4F4B-D250-91D59077CAF2}"/>
              </a:ext>
            </a:extLst>
          </xdr:cNvPr>
          <xdr:cNvSpPr/>
        </xdr:nvSpPr>
        <xdr:spPr>
          <a:xfrm>
            <a:off x="228600" y="762000"/>
            <a:ext cx="1514474"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TextBox 76">
            <a:extLst>
              <a:ext uri="{FF2B5EF4-FFF2-40B4-BE49-F238E27FC236}">
                <a16:creationId xmlns:a16="http://schemas.microsoft.com/office/drawing/2014/main" id="{5940C1D2-02BB-2F8E-6E36-DB0FDD98AAA2}"/>
              </a:ext>
            </a:extLst>
          </xdr:cNvPr>
          <xdr:cNvSpPr txBox="1"/>
        </xdr:nvSpPr>
        <xdr:spPr>
          <a:xfrm>
            <a:off x="209551" y="838201"/>
            <a:ext cx="1524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tx1">
                    <a:lumMod val="65000"/>
                    <a:lumOff val="35000"/>
                  </a:schemeClr>
                </a:solidFill>
              </a:rPr>
              <a:t>Total Gross Profit</a:t>
            </a:r>
          </a:p>
        </xdr:txBody>
      </xdr:sp>
      <xdr:sp macro="" textlink="'Pivot Tables'!C4">
        <xdr:nvSpPr>
          <xdr:cNvPr id="78" name="TextBox 77">
            <a:extLst>
              <a:ext uri="{FF2B5EF4-FFF2-40B4-BE49-F238E27FC236}">
                <a16:creationId xmlns:a16="http://schemas.microsoft.com/office/drawing/2014/main" id="{0158BD70-7A98-B54E-3B3F-2962454066C0}"/>
              </a:ext>
            </a:extLst>
          </xdr:cNvPr>
          <xdr:cNvSpPr txBox="1"/>
        </xdr:nvSpPr>
        <xdr:spPr>
          <a:xfrm>
            <a:off x="219075" y="1104901"/>
            <a:ext cx="1514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89AF04-0E45-470E-9548-1358C46EEC2B}" type="TxLink">
              <a:rPr lang="en-US" sz="1600" b="1" i="0" u="none" strike="noStrike">
                <a:solidFill>
                  <a:schemeClr val="accent1">
                    <a:lumMod val="75000"/>
                  </a:schemeClr>
                </a:solidFill>
                <a:latin typeface="Aptos Narrow"/>
                <a:ea typeface="+mn-ea"/>
                <a:cs typeface="+mn-cs"/>
              </a:rPr>
              <a:pPr marL="0" indent="0" algn="ctr"/>
              <a:t>$2,96,384</a:t>
            </a:fld>
            <a:endParaRPr lang="en-IN" sz="1600" b="1" i="0" u="none" strike="noStrike">
              <a:solidFill>
                <a:schemeClr val="accent1">
                  <a:lumMod val="75000"/>
                </a:schemeClr>
              </a:solidFill>
              <a:latin typeface="Aptos Narrow"/>
              <a:ea typeface="+mn-ea"/>
              <a:cs typeface="+mn-cs"/>
            </a:endParaRPr>
          </a:p>
        </xdr:txBody>
      </xdr:sp>
    </xdr:grpSp>
    <xdr:clientData/>
  </xdr:twoCellAnchor>
  <xdr:twoCellAnchor>
    <xdr:from>
      <xdr:col>6</xdr:col>
      <xdr:colOff>400051</xdr:colOff>
      <xdr:row>4</xdr:row>
      <xdr:rowOff>0</xdr:rowOff>
    </xdr:from>
    <xdr:to>
      <xdr:col>9</xdr:col>
      <xdr:colOff>304800</xdr:colOff>
      <xdr:row>8</xdr:row>
      <xdr:rowOff>57150</xdr:rowOff>
    </xdr:to>
    <xdr:grpSp>
      <xdr:nvGrpSpPr>
        <xdr:cNvPr id="79" name="Group 78">
          <a:extLst>
            <a:ext uri="{FF2B5EF4-FFF2-40B4-BE49-F238E27FC236}">
              <a16:creationId xmlns:a16="http://schemas.microsoft.com/office/drawing/2014/main" id="{51F88F24-79F5-B5CF-D256-3AC08AF511E8}"/>
            </a:ext>
          </a:extLst>
        </xdr:cNvPr>
        <xdr:cNvGrpSpPr/>
      </xdr:nvGrpSpPr>
      <xdr:grpSpPr>
        <a:xfrm>
          <a:off x="4030757" y="773206"/>
          <a:ext cx="1720102" cy="819150"/>
          <a:chOff x="209551" y="762000"/>
          <a:chExt cx="1533523" cy="819150"/>
        </a:xfrm>
      </xdr:grpSpPr>
      <xdr:sp macro="" textlink="">
        <xdr:nvSpPr>
          <xdr:cNvPr id="80" name="Rectangle: Rounded Corners 79">
            <a:extLst>
              <a:ext uri="{FF2B5EF4-FFF2-40B4-BE49-F238E27FC236}">
                <a16:creationId xmlns:a16="http://schemas.microsoft.com/office/drawing/2014/main" id="{DB01E6D3-8546-2818-67E3-8F468D9B9F3F}"/>
              </a:ext>
            </a:extLst>
          </xdr:cNvPr>
          <xdr:cNvSpPr/>
        </xdr:nvSpPr>
        <xdr:spPr>
          <a:xfrm>
            <a:off x="228600" y="762000"/>
            <a:ext cx="1514474"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TextBox 80">
            <a:extLst>
              <a:ext uri="{FF2B5EF4-FFF2-40B4-BE49-F238E27FC236}">
                <a16:creationId xmlns:a16="http://schemas.microsoft.com/office/drawing/2014/main" id="{9EFC6660-8BFD-C768-AD55-5B38DE4DE2AF}"/>
              </a:ext>
            </a:extLst>
          </xdr:cNvPr>
          <xdr:cNvSpPr txBox="1"/>
        </xdr:nvSpPr>
        <xdr:spPr>
          <a:xfrm>
            <a:off x="209551" y="838201"/>
            <a:ext cx="1524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tx1">
                    <a:lumMod val="65000"/>
                    <a:lumOff val="35000"/>
                  </a:schemeClr>
                </a:solidFill>
              </a:rPr>
              <a:t>Gross Profit</a:t>
            </a:r>
            <a:r>
              <a:rPr lang="en-IN" sz="1600" b="0" baseline="0">
                <a:solidFill>
                  <a:schemeClr val="tx1">
                    <a:lumMod val="65000"/>
                    <a:lumOff val="35000"/>
                  </a:schemeClr>
                </a:solidFill>
              </a:rPr>
              <a:t> Margin</a:t>
            </a:r>
            <a:endParaRPr lang="en-IN" sz="1600" b="0">
              <a:solidFill>
                <a:schemeClr val="tx1">
                  <a:lumMod val="65000"/>
                  <a:lumOff val="35000"/>
                </a:schemeClr>
              </a:solidFill>
            </a:endParaRPr>
          </a:p>
        </xdr:txBody>
      </xdr:sp>
      <xdr:sp macro="" textlink="'Pivot Tables'!E4">
        <xdr:nvSpPr>
          <xdr:cNvPr id="82" name="TextBox 81">
            <a:extLst>
              <a:ext uri="{FF2B5EF4-FFF2-40B4-BE49-F238E27FC236}">
                <a16:creationId xmlns:a16="http://schemas.microsoft.com/office/drawing/2014/main" id="{DBD21AB8-872E-77EB-B5B3-43AE6CAE86A9}"/>
              </a:ext>
            </a:extLst>
          </xdr:cNvPr>
          <xdr:cNvSpPr txBox="1"/>
        </xdr:nvSpPr>
        <xdr:spPr>
          <a:xfrm>
            <a:off x="219075" y="1104901"/>
            <a:ext cx="1514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487CCA-46FA-4507-B263-10B344A0CD33}" type="TxLink">
              <a:rPr lang="en-US" sz="1600" b="1" i="0" u="none" strike="noStrike">
                <a:solidFill>
                  <a:schemeClr val="accent1">
                    <a:lumMod val="75000"/>
                  </a:schemeClr>
                </a:solidFill>
                <a:latin typeface="Aptos Narrow"/>
                <a:ea typeface="+mn-ea"/>
                <a:cs typeface="+mn-cs"/>
              </a:rPr>
              <a:pPr marL="0" indent="0" algn="ctr"/>
              <a:t>45.94%</a:t>
            </a:fld>
            <a:endParaRPr lang="en-IN" sz="1600" b="1" i="0" u="none" strike="noStrike">
              <a:solidFill>
                <a:schemeClr val="accent1">
                  <a:lumMod val="75000"/>
                </a:schemeClr>
              </a:solidFill>
              <a:latin typeface="Aptos Narrow"/>
              <a:ea typeface="+mn-ea"/>
              <a:cs typeface="+mn-cs"/>
            </a:endParaRPr>
          </a:p>
        </xdr:txBody>
      </xdr:sp>
    </xdr:grpSp>
    <xdr:clientData/>
  </xdr:twoCellAnchor>
  <xdr:twoCellAnchor>
    <xdr:from>
      <xdr:col>9</xdr:col>
      <xdr:colOff>523876</xdr:colOff>
      <xdr:row>4</xdr:row>
      <xdr:rowOff>9525</xdr:rowOff>
    </xdr:from>
    <xdr:to>
      <xdr:col>12</xdr:col>
      <xdr:colOff>390525</xdr:colOff>
      <xdr:row>8</xdr:row>
      <xdr:rowOff>76200</xdr:rowOff>
    </xdr:to>
    <xdr:grpSp>
      <xdr:nvGrpSpPr>
        <xdr:cNvPr id="83" name="Group 82">
          <a:extLst>
            <a:ext uri="{FF2B5EF4-FFF2-40B4-BE49-F238E27FC236}">
              <a16:creationId xmlns:a16="http://schemas.microsoft.com/office/drawing/2014/main" id="{C23AAB7A-40FE-7054-C1F5-0FEB068E2C48}"/>
            </a:ext>
          </a:extLst>
        </xdr:cNvPr>
        <xdr:cNvGrpSpPr/>
      </xdr:nvGrpSpPr>
      <xdr:grpSpPr>
        <a:xfrm>
          <a:off x="5969935" y="782731"/>
          <a:ext cx="1682002" cy="828675"/>
          <a:chOff x="209551" y="762000"/>
          <a:chExt cx="1533523" cy="819150"/>
        </a:xfrm>
      </xdr:grpSpPr>
      <xdr:sp macro="" textlink="">
        <xdr:nvSpPr>
          <xdr:cNvPr id="84" name="Rectangle: Rounded Corners 83">
            <a:extLst>
              <a:ext uri="{FF2B5EF4-FFF2-40B4-BE49-F238E27FC236}">
                <a16:creationId xmlns:a16="http://schemas.microsoft.com/office/drawing/2014/main" id="{91589AAC-0E6D-61E4-E059-EDB7BD8229E7}"/>
              </a:ext>
            </a:extLst>
          </xdr:cNvPr>
          <xdr:cNvSpPr/>
        </xdr:nvSpPr>
        <xdr:spPr>
          <a:xfrm>
            <a:off x="228600" y="762000"/>
            <a:ext cx="1514474"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5" name="TextBox 84">
            <a:extLst>
              <a:ext uri="{FF2B5EF4-FFF2-40B4-BE49-F238E27FC236}">
                <a16:creationId xmlns:a16="http://schemas.microsoft.com/office/drawing/2014/main" id="{26E4A788-40EC-AA96-4368-E7DAB33330F5}"/>
              </a:ext>
            </a:extLst>
          </xdr:cNvPr>
          <xdr:cNvSpPr txBox="1"/>
        </xdr:nvSpPr>
        <xdr:spPr>
          <a:xfrm>
            <a:off x="209551" y="838201"/>
            <a:ext cx="1524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tx1">
                    <a:lumMod val="65000"/>
                    <a:lumOff val="35000"/>
                  </a:schemeClr>
                </a:solidFill>
              </a:rPr>
              <a:t>Total Unit Sold</a:t>
            </a:r>
          </a:p>
        </xdr:txBody>
      </xdr:sp>
      <xdr:sp macro="" textlink="'Pivot Tables'!G4">
        <xdr:nvSpPr>
          <xdr:cNvPr id="86" name="TextBox 85">
            <a:extLst>
              <a:ext uri="{FF2B5EF4-FFF2-40B4-BE49-F238E27FC236}">
                <a16:creationId xmlns:a16="http://schemas.microsoft.com/office/drawing/2014/main" id="{C327710A-6DF6-2ED9-FDF6-071418A19C79}"/>
              </a:ext>
            </a:extLst>
          </xdr:cNvPr>
          <xdr:cNvSpPr txBox="1"/>
        </xdr:nvSpPr>
        <xdr:spPr>
          <a:xfrm>
            <a:off x="219075" y="1104901"/>
            <a:ext cx="1514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1BA1197-19BA-42ED-8B1F-EBA75C490D90}" type="TxLink">
              <a:rPr lang="en-US" sz="1600" b="1" i="0" u="none" strike="noStrike">
                <a:solidFill>
                  <a:schemeClr val="accent1">
                    <a:lumMod val="75000"/>
                  </a:schemeClr>
                </a:solidFill>
                <a:latin typeface="Aptos Narrow"/>
                <a:ea typeface="+mn-ea"/>
                <a:cs typeface="+mn-cs"/>
              </a:rPr>
              <a:pPr marL="0" indent="0" algn="ctr"/>
              <a:t>6698</a:t>
            </a:fld>
            <a:endParaRPr lang="en-IN" sz="1600" b="1" i="0" u="none" strike="noStrike">
              <a:solidFill>
                <a:schemeClr val="accent1">
                  <a:lumMod val="75000"/>
                </a:schemeClr>
              </a:solidFill>
              <a:latin typeface="Aptos Narrow"/>
              <a:ea typeface="+mn-ea"/>
              <a:cs typeface="+mn-cs"/>
            </a:endParaRPr>
          </a:p>
        </xdr:txBody>
      </xdr:sp>
    </xdr:grpSp>
    <xdr:clientData/>
  </xdr:twoCellAnchor>
  <xdr:twoCellAnchor>
    <xdr:from>
      <xdr:col>12</xdr:col>
      <xdr:colOff>590551</xdr:colOff>
      <xdr:row>4</xdr:row>
      <xdr:rowOff>0</xdr:rowOff>
    </xdr:from>
    <xdr:to>
      <xdr:col>15</xdr:col>
      <xdr:colOff>457200</xdr:colOff>
      <xdr:row>8</xdr:row>
      <xdr:rowOff>57150</xdr:rowOff>
    </xdr:to>
    <xdr:grpSp>
      <xdr:nvGrpSpPr>
        <xdr:cNvPr id="87" name="Group 86">
          <a:extLst>
            <a:ext uri="{FF2B5EF4-FFF2-40B4-BE49-F238E27FC236}">
              <a16:creationId xmlns:a16="http://schemas.microsoft.com/office/drawing/2014/main" id="{33D83953-03C9-61FA-4535-954C7EBEE0A2}"/>
            </a:ext>
          </a:extLst>
        </xdr:cNvPr>
        <xdr:cNvGrpSpPr/>
      </xdr:nvGrpSpPr>
      <xdr:grpSpPr>
        <a:xfrm>
          <a:off x="7851963" y="773206"/>
          <a:ext cx="1682002" cy="819150"/>
          <a:chOff x="209551" y="762000"/>
          <a:chExt cx="1533523" cy="819150"/>
        </a:xfrm>
      </xdr:grpSpPr>
      <xdr:sp macro="" textlink="">
        <xdr:nvSpPr>
          <xdr:cNvPr id="88" name="Rectangle: Rounded Corners 87">
            <a:extLst>
              <a:ext uri="{FF2B5EF4-FFF2-40B4-BE49-F238E27FC236}">
                <a16:creationId xmlns:a16="http://schemas.microsoft.com/office/drawing/2014/main" id="{1D9D9050-1622-33EF-A078-B551BFEA5069}"/>
              </a:ext>
            </a:extLst>
          </xdr:cNvPr>
          <xdr:cNvSpPr/>
        </xdr:nvSpPr>
        <xdr:spPr>
          <a:xfrm>
            <a:off x="228600" y="762000"/>
            <a:ext cx="1514474"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TextBox 88">
            <a:extLst>
              <a:ext uri="{FF2B5EF4-FFF2-40B4-BE49-F238E27FC236}">
                <a16:creationId xmlns:a16="http://schemas.microsoft.com/office/drawing/2014/main" id="{E8B08756-27C9-E514-31A3-E33530E898F4}"/>
              </a:ext>
            </a:extLst>
          </xdr:cNvPr>
          <xdr:cNvSpPr txBox="1"/>
        </xdr:nvSpPr>
        <xdr:spPr>
          <a:xfrm>
            <a:off x="209551" y="838201"/>
            <a:ext cx="1524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tx1">
                    <a:lumMod val="65000"/>
                    <a:lumOff val="35000"/>
                  </a:schemeClr>
                </a:solidFill>
              </a:rPr>
              <a:t>Total Orders</a:t>
            </a:r>
          </a:p>
        </xdr:txBody>
      </xdr:sp>
      <xdr:sp macro="" textlink="'Pivot Tables'!I4">
        <xdr:nvSpPr>
          <xdr:cNvPr id="90" name="TextBox 89">
            <a:extLst>
              <a:ext uri="{FF2B5EF4-FFF2-40B4-BE49-F238E27FC236}">
                <a16:creationId xmlns:a16="http://schemas.microsoft.com/office/drawing/2014/main" id="{9D35501A-E0C3-A943-2461-F687D7229733}"/>
              </a:ext>
            </a:extLst>
          </xdr:cNvPr>
          <xdr:cNvSpPr txBox="1"/>
        </xdr:nvSpPr>
        <xdr:spPr>
          <a:xfrm>
            <a:off x="219075" y="1104901"/>
            <a:ext cx="1514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BE0843-1655-466F-BC2F-080B5B171E8D}" type="TxLink">
              <a:rPr lang="en-US" sz="1600" b="1" i="0" u="none" strike="noStrike">
                <a:solidFill>
                  <a:schemeClr val="accent1">
                    <a:lumMod val="75000"/>
                  </a:schemeClr>
                </a:solidFill>
                <a:latin typeface="Aptos Narrow"/>
                <a:ea typeface="+mn-ea"/>
                <a:cs typeface="+mn-cs"/>
              </a:rPr>
              <a:pPr marL="0" indent="0" algn="ctr"/>
              <a:t>2707</a:t>
            </a:fld>
            <a:endParaRPr lang="en-IN" sz="1600" b="1" i="0" u="none" strike="noStrike">
              <a:solidFill>
                <a:schemeClr val="accent1">
                  <a:lumMod val="75000"/>
                </a:schemeClr>
              </a:solidFill>
              <a:latin typeface="Aptos Narrow"/>
              <a:ea typeface="+mn-ea"/>
              <a:cs typeface="+mn-cs"/>
            </a:endParaRPr>
          </a:p>
        </xdr:txBody>
      </xdr:sp>
    </xdr:grpSp>
    <xdr:clientData/>
  </xdr:twoCellAnchor>
  <xdr:twoCellAnchor>
    <xdr:from>
      <xdr:col>16</xdr:col>
      <xdr:colOff>76201</xdr:colOff>
      <xdr:row>4</xdr:row>
      <xdr:rowOff>0</xdr:rowOff>
    </xdr:from>
    <xdr:to>
      <xdr:col>18</xdr:col>
      <xdr:colOff>493058</xdr:colOff>
      <xdr:row>8</xdr:row>
      <xdr:rowOff>57150</xdr:rowOff>
    </xdr:to>
    <xdr:grpSp>
      <xdr:nvGrpSpPr>
        <xdr:cNvPr id="91" name="Group 90">
          <a:extLst>
            <a:ext uri="{FF2B5EF4-FFF2-40B4-BE49-F238E27FC236}">
              <a16:creationId xmlns:a16="http://schemas.microsoft.com/office/drawing/2014/main" id="{AE01C52C-DA1E-436A-41DC-896ADF7B36D4}"/>
            </a:ext>
          </a:extLst>
        </xdr:cNvPr>
        <xdr:cNvGrpSpPr/>
      </xdr:nvGrpSpPr>
      <xdr:grpSpPr>
        <a:xfrm>
          <a:off x="9758083" y="773206"/>
          <a:ext cx="1627093" cy="819150"/>
          <a:chOff x="209551" y="762000"/>
          <a:chExt cx="1533523" cy="819150"/>
        </a:xfrm>
      </xdr:grpSpPr>
      <xdr:sp macro="" textlink="">
        <xdr:nvSpPr>
          <xdr:cNvPr id="92" name="Rectangle: Rounded Corners 91">
            <a:extLst>
              <a:ext uri="{FF2B5EF4-FFF2-40B4-BE49-F238E27FC236}">
                <a16:creationId xmlns:a16="http://schemas.microsoft.com/office/drawing/2014/main" id="{5E71426F-7496-B755-BD08-C6F499A245CD}"/>
              </a:ext>
            </a:extLst>
          </xdr:cNvPr>
          <xdr:cNvSpPr/>
        </xdr:nvSpPr>
        <xdr:spPr>
          <a:xfrm>
            <a:off x="228600" y="762000"/>
            <a:ext cx="1514474" cy="819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3" name="TextBox 92">
            <a:extLst>
              <a:ext uri="{FF2B5EF4-FFF2-40B4-BE49-F238E27FC236}">
                <a16:creationId xmlns:a16="http://schemas.microsoft.com/office/drawing/2014/main" id="{DE7043C6-23BF-8521-4CDE-1A09564B2428}"/>
              </a:ext>
            </a:extLst>
          </xdr:cNvPr>
          <xdr:cNvSpPr txBox="1"/>
        </xdr:nvSpPr>
        <xdr:spPr>
          <a:xfrm>
            <a:off x="209551" y="838201"/>
            <a:ext cx="1524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a:solidFill>
                  <a:schemeClr val="tx1">
                    <a:lumMod val="65000"/>
                    <a:lumOff val="35000"/>
                  </a:schemeClr>
                </a:solidFill>
              </a:rPr>
              <a:t>COGS</a:t>
            </a:r>
          </a:p>
        </xdr:txBody>
      </xdr:sp>
      <xdr:sp macro="" textlink="'Pivot Tables'!K4">
        <xdr:nvSpPr>
          <xdr:cNvPr id="94" name="TextBox 93">
            <a:extLst>
              <a:ext uri="{FF2B5EF4-FFF2-40B4-BE49-F238E27FC236}">
                <a16:creationId xmlns:a16="http://schemas.microsoft.com/office/drawing/2014/main" id="{31F6DACA-EBA8-FD5C-FD25-1DCF85A6618E}"/>
              </a:ext>
            </a:extLst>
          </xdr:cNvPr>
          <xdr:cNvSpPr txBox="1"/>
        </xdr:nvSpPr>
        <xdr:spPr>
          <a:xfrm>
            <a:off x="219075" y="1104901"/>
            <a:ext cx="15144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A240D3-CA13-43BA-8077-DCE65A693BD3}" type="TxLink">
              <a:rPr lang="en-US" sz="1600" b="1" i="0" u="none" strike="noStrike">
                <a:solidFill>
                  <a:schemeClr val="accent1">
                    <a:lumMod val="75000"/>
                  </a:schemeClr>
                </a:solidFill>
                <a:latin typeface="Aptos Narrow"/>
                <a:ea typeface="+mn-ea"/>
                <a:cs typeface="+mn-cs"/>
              </a:rPr>
              <a:pPr marL="0" indent="0" algn="ctr"/>
              <a:t>$3,48,839</a:t>
            </a:fld>
            <a:endParaRPr lang="en-IN" sz="1600" b="1" i="0" u="none" strike="noStrike">
              <a:solidFill>
                <a:schemeClr val="accent1">
                  <a:lumMod val="75000"/>
                </a:schemeClr>
              </a:solidFill>
              <a:latin typeface="Aptos Narrow"/>
              <a:ea typeface="+mn-ea"/>
              <a:cs typeface="+mn-cs"/>
            </a:endParaRPr>
          </a:p>
        </xdr:txBody>
      </xdr:sp>
    </xdr:grpSp>
    <xdr:clientData/>
  </xdr:twoCellAnchor>
  <xdr:twoCellAnchor>
    <xdr:from>
      <xdr:col>16</xdr:col>
      <xdr:colOff>571500</xdr:colOff>
      <xdr:row>0</xdr:row>
      <xdr:rowOff>161925</xdr:rowOff>
    </xdr:from>
    <xdr:to>
      <xdr:col>18</xdr:col>
      <xdr:colOff>419101</xdr:colOff>
      <xdr:row>2</xdr:row>
      <xdr:rowOff>161925</xdr:rowOff>
    </xdr:to>
    <xdr:sp macro="" textlink="">
      <xdr:nvSpPr>
        <xdr:cNvPr id="95" name="Rectangle: Rounded Corners 94">
          <a:hlinkClick xmlns:r="http://schemas.openxmlformats.org/officeDocument/2006/relationships" r:id="rId1"/>
          <a:extLst>
            <a:ext uri="{FF2B5EF4-FFF2-40B4-BE49-F238E27FC236}">
              <a16:creationId xmlns:a16="http://schemas.microsoft.com/office/drawing/2014/main" id="{765B1D65-7502-BAFE-CCD3-A6DBE07152B1}"/>
            </a:ext>
          </a:extLst>
        </xdr:cNvPr>
        <xdr:cNvSpPr/>
      </xdr:nvSpPr>
      <xdr:spPr>
        <a:xfrm>
          <a:off x="10325100" y="161925"/>
          <a:ext cx="1066801" cy="381000"/>
        </a:xfrm>
        <a:prstGeom prst="roundRect">
          <a:avLst>
            <a:gd name="adj" fmla="val 26667"/>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a:t>Sales Data</a:t>
          </a:r>
        </a:p>
      </xdr:txBody>
    </xdr:sp>
    <xdr:clientData/>
  </xdr:twoCellAnchor>
  <xdr:twoCellAnchor>
    <xdr:from>
      <xdr:col>14</xdr:col>
      <xdr:colOff>314325</xdr:colOff>
      <xdr:row>0</xdr:row>
      <xdr:rowOff>152400</xdr:rowOff>
    </xdr:from>
    <xdr:to>
      <xdr:col>16</xdr:col>
      <xdr:colOff>457200</xdr:colOff>
      <xdr:row>2</xdr:row>
      <xdr:rowOff>161926</xdr:rowOff>
    </xdr:to>
    <xdr:sp macro="" textlink="">
      <xdr:nvSpPr>
        <xdr:cNvPr id="96" name="Rectangle: Rounded Corners 95">
          <a:hlinkClick xmlns:r="http://schemas.openxmlformats.org/officeDocument/2006/relationships" r:id="rId2"/>
          <a:extLst>
            <a:ext uri="{FF2B5EF4-FFF2-40B4-BE49-F238E27FC236}">
              <a16:creationId xmlns:a16="http://schemas.microsoft.com/office/drawing/2014/main" id="{453EC032-EB57-9AF5-CB6E-11BA2CCAD8B4}"/>
            </a:ext>
          </a:extLst>
        </xdr:cNvPr>
        <xdr:cNvSpPr/>
      </xdr:nvSpPr>
      <xdr:spPr>
        <a:xfrm>
          <a:off x="8848725" y="152400"/>
          <a:ext cx="1362075" cy="390526"/>
        </a:xfrm>
        <a:prstGeom prst="roundRect">
          <a:avLst>
            <a:gd name="adj" fmla="val 30000"/>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All</a:t>
          </a:r>
          <a:r>
            <a:rPr lang="en-IN" sz="1400" baseline="0"/>
            <a:t> Pivot Tables</a:t>
          </a:r>
          <a:endParaRPr lang="en-IN" sz="1400"/>
        </a:p>
      </xdr:txBody>
    </xdr:sp>
    <xdr:clientData/>
  </xdr:twoCellAnchor>
  <xdr:twoCellAnchor>
    <xdr:from>
      <xdr:col>0</xdr:col>
      <xdr:colOff>257174</xdr:colOff>
      <xdr:row>9</xdr:row>
      <xdr:rowOff>47626</xdr:rowOff>
    </xdr:from>
    <xdr:to>
      <xdr:col>10</xdr:col>
      <xdr:colOff>380999</xdr:colOff>
      <xdr:row>22</xdr:row>
      <xdr:rowOff>133350</xdr:rowOff>
    </xdr:to>
    <xdr:grpSp>
      <xdr:nvGrpSpPr>
        <xdr:cNvPr id="12" name="Group 11">
          <a:extLst>
            <a:ext uri="{FF2B5EF4-FFF2-40B4-BE49-F238E27FC236}">
              <a16:creationId xmlns:a16="http://schemas.microsoft.com/office/drawing/2014/main" id="{E24D17BF-9F31-0C53-9716-CC9E24608D73}"/>
            </a:ext>
          </a:extLst>
        </xdr:cNvPr>
        <xdr:cNvGrpSpPr/>
      </xdr:nvGrpSpPr>
      <xdr:grpSpPr>
        <a:xfrm>
          <a:off x="257174" y="1773332"/>
          <a:ext cx="6175001" cy="2562224"/>
          <a:chOff x="257174" y="1771651"/>
          <a:chExt cx="6219825" cy="2562224"/>
        </a:xfrm>
      </xdr:grpSpPr>
      <xdr:sp macro="" textlink="">
        <xdr:nvSpPr>
          <xdr:cNvPr id="98" name="Rectangle: Rounded Corners 97">
            <a:extLst>
              <a:ext uri="{FF2B5EF4-FFF2-40B4-BE49-F238E27FC236}">
                <a16:creationId xmlns:a16="http://schemas.microsoft.com/office/drawing/2014/main" id="{34F6C68B-BAAD-4D44-B4DA-A08023E7E883}"/>
              </a:ext>
            </a:extLst>
          </xdr:cNvPr>
          <xdr:cNvSpPr/>
        </xdr:nvSpPr>
        <xdr:spPr>
          <a:xfrm>
            <a:off x="257174" y="1771651"/>
            <a:ext cx="6219825" cy="2562224"/>
          </a:xfrm>
          <a:prstGeom prst="roundRect">
            <a:avLst>
              <a:gd name="adj" fmla="val 101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7" name="Chart 96">
            <a:extLst>
              <a:ext uri="{FF2B5EF4-FFF2-40B4-BE49-F238E27FC236}">
                <a16:creationId xmlns:a16="http://schemas.microsoft.com/office/drawing/2014/main" id="{EA0FABAE-D9DD-4DA7-8FCB-664D0822D5E5}"/>
              </a:ext>
            </a:extLst>
          </xdr:cNvPr>
          <xdr:cNvGraphicFramePr>
            <a:graphicFrameLocks/>
          </xdr:cNvGraphicFramePr>
        </xdr:nvGraphicFramePr>
        <xdr:xfrm>
          <a:off x="419100" y="2000250"/>
          <a:ext cx="5943600" cy="22574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594632</xdr:colOff>
      <xdr:row>9</xdr:row>
      <xdr:rowOff>29937</xdr:rowOff>
    </xdr:from>
    <xdr:to>
      <xdr:col>18</xdr:col>
      <xdr:colOff>470647</xdr:colOff>
      <xdr:row>22</xdr:row>
      <xdr:rowOff>115661</xdr:rowOff>
    </xdr:to>
    <xdr:sp macro="" textlink="">
      <xdr:nvSpPr>
        <xdr:cNvPr id="14" name="Rectangle: Rounded Corners 13">
          <a:extLst>
            <a:ext uri="{FF2B5EF4-FFF2-40B4-BE49-F238E27FC236}">
              <a16:creationId xmlns:a16="http://schemas.microsoft.com/office/drawing/2014/main" id="{7C9B655C-F7FA-1C7E-9B1F-D2C18F8F7085}"/>
            </a:ext>
          </a:extLst>
        </xdr:cNvPr>
        <xdr:cNvSpPr/>
      </xdr:nvSpPr>
      <xdr:spPr>
        <a:xfrm>
          <a:off x="6645808" y="1755643"/>
          <a:ext cx="4716957" cy="2562224"/>
        </a:xfrm>
        <a:prstGeom prst="roundRect">
          <a:avLst>
            <a:gd name="adj" fmla="val 101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118381</xdr:colOff>
      <xdr:row>10</xdr:row>
      <xdr:rowOff>190499</xdr:rowOff>
    </xdr:from>
    <xdr:to>
      <xdr:col>18</xdr:col>
      <xdr:colOff>403411</xdr:colOff>
      <xdr:row>21</xdr:row>
      <xdr:rowOff>174170</xdr:rowOff>
    </xdr:to>
    <xdr:graphicFrame macro="">
      <xdr:nvGraphicFramePr>
        <xdr:cNvPr id="17" name="Chart 16">
          <a:extLst>
            <a:ext uri="{FF2B5EF4-FFF2-40B4-BE49-F238E27FC236}">
              <a16:creationId xmlns:a16="http://schemas.microsoft.com/office/drawing/2014/main" id="{3E28340F-9F2F-44CB-90D4-B0BF4D1B4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290661</xdr:colOff>
      <xdr:row>23</xdr:row>
      <xdr:rowOff>175071</xdr:rowOff>
    </xdr:from>
    <xdr:to>
      <xdr:col>6</xdr:col>
      <xdr:colOff>470647</xdr:colOff>
      <xdr:row>38</xdr:row>
      <xdr:rowOff>34637</xdr:rowOff>
    </xdr:to>
    <xdr:sp macro="" textlink="">
      <xdr:nvSpPr>
        <xdr:cNvPr id="18" name="Rectangle: Rounded Corners 17">
          <a:extLst>
            <a:ext uri="{FF2B5EF4-FFF2-40B4-BE49-F238E27FC236}">
              <a16:creationId xmlns:a16="http://schemas.microsoft.com/office/drawing/2014/main" id="{EBC24D3A-A999-4BB8-9779-BCEE469C0077}"/>
            </a:ext>
          </a:extLst>
        </xdr:cNvPr>
        <xdr:cNvSpPr/>
      </xdr:nvSpPr>
      <xdr:spPr>
        <a:xfrm>
          <a:off x="290661" y="4567777"/>
          <a:ext cx="3810692" cy="2717066"/>
        </a:xfrm>
        <a:prstGeom prst="roundRect">
          <a:avLst>
            <a:gd name="adj" fmla="val 101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336176</xdr:colOff>
      <xdr:row>26</xdr:row>
      <xdr:rowOff>0</xdr:rowOff>
    </xdr:from>
    <xdr:to>
      <xdr:col>6</xdr:col>
      <xdr:colOff>358588</xdr:colOff>
      <xdr:row>37</xdr:row>
      <xdr:rowOff>100853</xdr:rowOff>
    </xdr:to>
    <xdr:graphicFrame macro="">
      <xdr:nvGraphicFramePr>
        <xdr:cNvPr id="20" name="Chart 19">
          <a:extLst>
            <a:ext uri="{FF2B5EF4-FFF2-40B4-BE49-F238E27FC236}">
              <a16:creationId xmlns:a16="http://schemas.microsoft.com/office/drawing/2014/main" id="{A08C8B4B-6ADD-4192-83A9-AC7FC4F2B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39647</xdr:colOff>
      <xdr:row>23</xdr:row>
      <xdr:rowOff>181796</xdr:rowOff>
    </xdr:from>
    <xdr:to>
      <xdr:col>13</xdr:col>
      <xdr:colOff>56030</xdr:colOff>
      <xdr:row>38</xdr:row>
      <xdr:rowOff>41362</xdr:rowOff>
    </xdr:to>
    <xdr:sp macro="" textlink="">
      <xdr:nvSpPr>
        <xdr:cNvPr id="25" name="Rectangle: Rounded Corners 24">
          <a:extLst>
            <a:ext uri="{FF2B5EF4-FFF2-40B4-BE49-F238E27FC236}">
              <a16:creationId xmlns:a16="http://schemas.microsoft.com/office/drawing/2014/main" id="{A5CE6C04-D28F-44A6-AA1F-31839CCFF5BE}"/>
            </a:ext>
          </a:extLst>
        </xdr:cNvPr>
        <xdr:cNvSpPr/>
      </xdr:nvSpPr>
      <xdr:spPr>
        <a:xfrm>
          <a:off x="4275471" y="4574502"/>
          <a:ext cx="3647088" cy="2717066"/>
        </a:xfrm>
        <a:prstGeom prst="roundRect">
          <a:avLst>
            <a:gd name="adj" fmla="val 101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241355</xdr:colOff>
      <xdr:row>25</xdr:row>
      <xdr:rowOff>180974</xdr:rowOff>
    </xdr:from>
    <xdr:to>
      <xdr:col>12</xdr:col>
      <xdr:colOff>560296</xdr:colOff>
      <xdr:row>37</xdr:row>
      <xdr:rowOff>190499</xdr:rowOff>
    </xdr:to>
    <xdr:graphicFrame macro="">
      <xdr:nvGraphicFramePr>
        <xdr:cNvPr id="26" name="Chart 25">
          <a:extLst>
            <a:ext uri="{FF2B5EF4-FFF2-40B4-BE49-F238E27FC236}">
              <a16:creationId xmlns:a16="http://schemas.microsoft.com/office/drawing/2014/main" id="{8068118C-8C34-46A6-AB7C-B507CFC4C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281697</xdr:colOff>
      <xdr:row>24</xdr:row>
      <xdr:rowOff>9224</xdr:rowOff>
    </xdr:from>
    <xdr:to>
      <xdr:col>18</xdr:col>
      <xdr:colOff>504264</xdr:colOff>
      <xdr:row>38</xdr:row>
      <xdr:rowOff>59290</xdr:rowOff>
    </xdr:to>
    <xdr:sp macro="" textlink="">
      <xdr:nvSpPr>
        <xdr:cNvPr id="27" name="Rectangle: Rounded Corners 26">
          <a:extLst>
            <a:ext uri="{FF2B5EF4-FFF2-40B4-BE49-F238E27FC236}">
              <a16:creationId xmlns:a16="http://schemas.microsoft.com/office/drawing/2014/main" id="{30389D17-1888-429A-8FE8-9073C0B936BD}"/>
            </a:ext>
          </a:extLst>
        </xdr:cNvPr>
        <xdr:cNvSpPr/>
      </xdr:nvSpPr>
      <xdr:spPr>
        <a:xfrm>
          <a:off x="8148226" y="4592430"/>
          <a:ext cx="3248156" cy="2717066"/>
        </a:xfrm>
        <a:prstGeom prst="roundRect">
          <a:avLst>
            <a:gd name="adj" fmla="val 101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404961</xdr:colOff>
      <xdr:row>24</xdr:row>
      <xdr:rowOff>112059</xdr:rowOff>
    </xdr:from>
    <xdr:to>
      <xdr:col>18</xdr:col>
      <xdr:colOff>257735</xdr:colOff>
      <xdr:row>37</xdr:row>
      <xdr:rowOff>168088</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2037A1C3-5502-4949-9D03-58B6C924EF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271490" y="4695265"/>
              <a:ext cx="2878363" cy="25325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371475</xdr:colOff>
      <xdr:row>9</xdr:row>
      <xdr:rowOff>133350</xdr:rowOff>
    </xdr:from>
    <xdr:to>
      <xdr:col>3</xdr:col>
      <xdr:colOff>266700</xdr:colOff>
      <xdr:row>11</xdr:row>
      <xdr:rowOff>38100</xdr:rowOff>
    </xdr:to>
    <xdr:sp macro="" textlink="">
      <xdr:nvSpPr>
        <xdr:cNvPr id="29" name="Rectangle: Rounded Corners 28">
          <a:extLst>
            <a:ext uri="{FF2B5EF4-FFF2-40B4-BE49-F238E27FC236}">
              <a16:creationId xmlns:a16="http://schemas.microsoft.com/office/drawing/2014/main" id="{034194FC-B986-DEB5-7DFE-B4737337C01F}"/>
            </a:ext>
          </a:extLst>
        </xdr:cNvPr>
        <xdr:cNvSpPr/>
      </xdr:nvSpPr>
      <xdr:spPr>
        <a:xfrm>
          <a:off x="371475" y="1857375"/>
          <a:ext cx="1724025" cy="28575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Monthly Revenue &amp;Profit</a:t>
          </a:r>
        </a:p>
      </xdr:txBody>
    </xdr:sp>
    <xdr:clientData/>
  </xdr:twoCellAnchor>
  <xdr:twoCellAnchor>
    <xdr:from>
      <xdr:col>11</xdr:col>
      <xdr:colOff>171450</xdr:colOff>
      <xdr:row>9</xdr:row>
      <xdr:rowOff>152400</xdr:rowOff>
    </xdr:from>
    <xdr:to>
      <xdr:col>14</xdr:col>
      <xdr:colOff>190500</xdr:colOff>
      <xdr:row>11</xdr:row>
      <xdr:rowOff>57150</xdr:rowOff>
    </xdr:to>
    <xdr:sp macro="" textlink="">
      <xdr:nvSpPr>
        <xdr:cNvPr id="30" name="Rectangle: Rounded Corners 29">
          <a:extLst>
            <a:ext uri="{FF2B5EF4-FFF2-40B4-BE49-F238E27FC236}">
              <a16:creationId xmlns:a16="http://schemas.microsoft.com/office/drawing/2014/main" id="{430E9C25-6513-180E-E1F6-DC0013394939}"/>
            </a:ext>
          </a:extLst>
        </xdr:cNvPr>
        <xdr:cNvSpPr/>
      </xdr:nvSpPr>
      <xdr:spPr>
        <a:xfrm>
          <a:off x="6877050" y="1876425"/>
          <a:ext cx="1847850" cy="28575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Top 5 Countries By Revenue</a:t>
          </a:r>
        </a:p>
      </xdr:txBody>
    </xdr:sp>
    <xdr:clientData/>
  </xdr:twoCellAnchor>
  <xdr:twoCellAnchor>
    <xdr:from>
      <xdr:col>0</xdr:col>
      <xdr:colOff>390525</xdr:colOff>
      <xdr:row>24</xdr:row>
      <xdr:rowOff>123825</xdr:rowOff>
    </xdr:from>
    <xdr:to>
      <xdr:col>3</xdr:col>
      <xdr:colOff>285750</xdr:colOff>
      <xdr:row>26</xdr:row>
      <xdr:rowOff>28575</xdr:rowOff>
    </xdr:to>
    <xdr:sp macro="" textlink="">
      <xdr:nvSpPr>
        <xdr:cNvPr id="32" name="Rectangle: Rounded Corners 31">
          <a:extLst>
            <a:ext uri="{FF2B5EF4-FFF2-40B4-BE49-F238E27FC236}">
              <a16:creationId xmlns:a16="http://schemas.microsoft.com/office/drawing/2014/main" id="{EC238DBA-BA35-EB56-AD87-43BFCFDD3ED9}"/>
            </a:ext>
          </a:extLst>
        </xdr:cNvPr>
        <xdr:cNvSpPr/>
      </xdr:nvSpPr>
      <xdr:spPr>
        <a:xfrm>
          <a:off x="390525" y="4705350"/>
          <a:ext cx="1724025" cy="28575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Revenue Share by Channel</a:t>
          </a:r>
        </a:p>
      </xdr:txBody>
    </xdr:sp>
    <xdr:clientData/>
  </xdr:twoCellAnchor>
  <xdr:twoCellAnchor>
    <xdr:from>
      <xdr:col>7</xdr:col>
      <xdr:colOff>161925</xdr:colOff>
      <xdr:row>24</xdr:row>
      <xdr:rowOff>85725</xdr:rowOff>
    </xdr:from>
    <xdr:to>
      <xdr:col>10</xdr:col>
      <xdr:colOff>57150</xdr:colOff>
      <xdr:row>25</xdr:row>
      <xdr:rowOff>180975</xdr:rowOff>
    </xdr:to>
    <xdr:sp macro="" textlink="">
      <xdr:nvSpPr>
        <xdr:cNvPr id="47" name="Rectangle: Rounded Corners 46">
          <a:extLst>
            <a:ext uri="{FF2B5EF4-FFF2-40B4-BE49-F238E27FC236}">
              <a16:creationId xmlns:a16="http://schemas.microsoft.com/office/drawing/2014/main" id="{0A92DB78-4B0D-DA1A-6A68-7D92E7C464E1}"/>
            </a:ext>
          </a:extLst>
        </xdr:cNvPr>
        <xdr:cNvSpPr/>
      </xdr:nvSpPr>
      <xdr:spPr>
        <a:xfrm>
          <a:off x="4429125" y="4667250"/>
          <a:ext cx="1724025" cy="28575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Region Wise Comparision</a:t>
          </a:r>
        </a:p>
      </xdr:txBody>
    </xdr:sp>
    <xdr:clientData/>
  </xdr:twoCellAnchor>
  <xdr:twoCellAnchor>
    <xdr:from>
      <xdr:col>13</xdr:col>
      <xdr:colOff>476250</xdr:colOff>
      <xdr:row>24</xdr:row>
      <xdr:rowOff>133350</xdr:rowOff>
    </xdr:from>
    <xdr:to>
      <xdr:col>16</xdr:col>
      <xdr:colOff>371475</xdr:colOff>
      <xdr:row>26</xdr:row>
      <xdr:rowOff>38100</xdr:rowOff>
    </xdr:to>
    <xdr:sp macro="" textlink="">
      <xdr:nvSpPr>
        <xdr:cNvPr id="48" name="Rectangle: Rounded Corners 47">
          <a:extLst>
            <a:ext uri="{FF2B5EF4-FFF2-40B4-BE49-F238E27FC236}">
              <a16:creationId xmlns:a16="http://schemas.microsoft.com/office/drawing/2014/main" id="{70CB2B3F-09C8-B01F-4681-28604E79F611}"/>
            </a:ext>
          </a:extLst>
        </xdr:cNvPr>
        <xdr:cNvSpPr/>
      </xdr:nvSpPr>
      <xdr:spPr>
        <a:xfrm>
          <a:off x="8401050" y="4714875"/>
          <a:ext cx="1724025" cy="285750"/>
        </a:xfrm>
        <a:prstGeom prst="round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t>Country Wise Map Chart</a:t>
          </a:r>
        </a:p>
      </xdr:txBody>
    </xdr:sp>
    <xdr:clientData/>
  </xdr:twoCellAnchor>
  <xdr:twoCellAnchor editAs="oneCell">
    <xdr:from>
      <xdr:col>19</xdr:col>
      <xdr:colOff>335055</xdr:colOff>
      <xdr:row>1</xdr:row>
      <xdr:rowOff>96370</xdr:rowOff>
    </xdr:from>
    <xdr:to>
      <xdr:col>22</xdr:col>
      <xdr:colOff>348502</xdr:colOff>
      <xdr:row>11</xdr:row>
      <xdr:rowOff>100852</xdr:rowOff>
    </xdr:to>
    <mc:AlternateContent xmlns:mc="http://schemas.openxmlformats.org/markup-compatibility/2006">
      <mc:Choice xmlns:a14="http://schemas.microsoft.com/office/drawing/2010/main" Requires="a14">
        <xdr:graphicFrame macro="">
          <xdr:nvGraphicFramePr>
            <xdr:cNvPr id="8" name="Product Category">
              <a:extLst>
                <a:ext uri="{FF2B5EF4-FFF2-40B4-BE49-F238E27FC236}">
                  <a16:creationId xmlns:a16="http://schemas.microsoft.com/office/drawing/2014/main" id="{41F730A8-7CFB-61F6-A6CF-67C87A561FC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832290" y="286870"/>
              <a:ext cx="1828800" cy="1920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357468</xdr:colOff>
      <xdr:row>12</xdr:row>
      <xdr:rowOff>51546</xdr:rowOff>
    </xdr:from>
    <xdr:to>
      <xdr:col>22</xdr:col>
      <xdr:colOff>370915</xdr:colOff>
      <xdr:row>26</xdr:row>
      <xdr:rowOff>51546</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755D5E34-4817-E5E1-A983-15F4E4CF03F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54703" y="2348752"/>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357468</xdr:colOff>
      <xdr:row>27</xdr:row>
      <xdr:rowOff>94690</xdr:rowOff>
    </xdr:from>
    <xdr:to>
      <xdr:col>22</xdr:col>
      <xdr:colOff>370915</xdr:colOff>
      <xdr:row>37</xdr:row>
      <xdr:rowOff>22412</xdr:rowOff>
    </xdr:to>
    <mc:AlternateContent xmlns:mc="http://schemas.openxmlformats.org/markup-compatibility/2006">
      <mc:Choice xmlns:a14="http://schemas.microsoft.com/office/drawing/2010/main" Requires="a14">
        <xdr:graphicFrame macro="">
          <xdr:nvGraphicFramePr>
            <xdr:cNvPr id="13" name="Quarter">
              <a:extLst>
                <a:ext uri="{FF2B5EF4-FFF2-40B4-BE49-F238E27FC236}">
                  <a16:creationId xmlns:a16="http://schemas.microsoft.com/office/drawing/2014/main" id="{7B5B3832-A02A-1A22-48CA-F5AD761F5EF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854703" y="5249396"/>
              <a:ext cx="1828800" cy="1832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sh Chauhan" refreshedDate="46310.431052777778" createdVersion="8" refreshedVersion="8" minRefreshableVersion="3" recordCount="2707" xr:uid="{83095B6A-F18E-488A-9B5E-7A299682B9E4}">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ount="1">
        <n v="2026"/>
      </sharedItems>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9147890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n v="1"/>
    <x v="0"/>
    <x v="0"/>
    <x v="0"/>
    <x v="0"/>
    <s v="Returning"/>
    <x v="0"/>
    <s v="Commuter Helmet"/>
    <n v="2"/>
    <n v="82.06"/>
    <n v="0"/>
    <n v="42.94"/>
    <n v="164.12"/>
    <n v="85.88"/>
    <n v="78.240000000000009"/>
    <n v="0.476724348038021"/>
    <n v="2026"/>
    <s v="Q1"/>
    <n v="1"/>
    <s v="Jan"/>
  </r>
  <r>
    <n v="4836"/>
    <d v="2026-01-02T00:00:00"/>
    <x v="0"/>
    <x v="0"/>
    <n v="1"/>
    <x v="0"/>
    <x v="1"/>
    <x v="1"/>
    <x v="1"/>
    <s v="Returning"/>
    <x v="1"/>
    <s v="Hiking Daypack 20L"/>
    <n v="4"/>
    <n v="94.18"/>
    <n v="0.15"/>
    <n v="45.03"/>
    <n v="320.21199999999999"/>
    <n v="180.12"/>
    <n v="140.09199999999998"/>
    <n v="0.43749765780170635"/>
    <n v="2026"/>
    <s v="Q1"/>
    <n v="1"/>
    <s v="Jan"/>
  </r>
  <r>
    <n v="163"/>
    <d v="2026-01-03T00:00:00"/>
    <x v="0"/>
    <x v="0"/>
    <n v="1"/>
    <x v="0"/>
    <x v="2"/>
    <x v="2"/>
    <x v="0"/>
    <s v="New"/>
    <x v="2"/>
    <s v="Insulated Bottle"/>
    <n v="2"/>
    <n v="36.72"/>
    <n v="0.05"/>
    <n v="13.76"/>
    <n v="69.768000000000001"/>
    <n v="27.52"/>
    <n v="42.248000000000005"/>
    <n v="0.60554982226808862"/>
    <n v="2026"/>
    <s v="Q1"/>
    <n v="1"/>
    <s v="Jan"/>
  </r>
  <r>
    <n v="542"/>
    <d v="2026-01-03T00:00:00"/>
    <x v="0"/>
    <x v="0"/>
    <n v="1"/>
    <x v="0"/>
    <x v="0"/>
    <x v="0"/>
    <x v="1"/>
    <s v="Business"/>
    <x v="1"/>
    <s v="Trail Boots"/>
    <n v="4"/>
    <n v="143.66999999999999"/>
    <n v="0.1"/>
    <n v="81.22"/>
    <n v="517.21199999999999"/>
    <n v="324.88"/>
    <n v="192.33199999999999"/>
    <n v="0.37186298848441257"/>
    <n v="2026"/>
    <s v="Q1"/>
    <n v="1"/>
    <s v="Jan"/>
  </r>
  <r>
    <n v="2002"/>
    <d v="2026-01-03T00:00:00"/>
    <x v="0"/>
    <x v="0"/>
    <n v="1"/>
    <x v="0"/>
    <x v="0"/>
    <x v="0"/>
    <x v="1"/>
    <s v="Business"/>
    <x v="2"/>
    <s v="Insulated Bottle"/>
    <n v="3"/>
    <n v="36.53"/>
    <n v="0.15"/>
    <n v="13.67"/>
    <n v="93.151499999999999"/>
    <n v="41.01"/>
    <n v="52.141500000000001"/>
    <n v="0.55974944042769037"/>
    <n v="2026"/>
    <s v="Q1"/>
    <n v="1"/>
    <s v="Jan"/>
  </r>
  <r>
    <n v="2005"/>
    <d v="2026-01-03T00:00:00"/>
    <x v="0"/>
    <x v="0"/>
    <n v="1"/>
    <x v="0"/>
    <x v="2"/>
    <x v="3"/>
    <x v="2"/>
    <s v="New"/>
    <x v="2"/>
    <s v="Insulated Bottle"/>
    <n v="1"/>
    <n v="35.340000000000003"/>
    <n v="0"/>
    <n v="13.37"/>
    <n v="35.340000000000003"/>
    <n v="13.37"/>
    <n v="21.970000000000006"/>
    <n v="0.62167515563101317"/>
    <n v="2026"/>
    <s v="Q1"/>
    <n v="1"/>
    <s v="Jan"/>
  </r>
  <r>
    <n v="2937"/>
    <d v="2026-01-03T00:00:00"/>
    <x v="0"/>
    <x v="0"/>
    <n v="1"/>
    <x v="0"/>
    <x v="3"/>
    <x v="4"/>
    <x v="1"/>
    <s v="Returning"/>
    <x v="0"/>
    <s v="Trail Bike Light"/>
    <n v="8"/>
    <n v="49.6"/>
    <n v="0.1"/>
    <n v="23.05"/>
    <n v="357.12"/>
    <n v="184.4"/>
    <n v="172.72"/>
    <n v="0.4836469534050179"/>
    <n v="2026"/>
    <s v="Q1"/>
    <n v="1"/>
    <s v="Jan"/>
  </r>
  <r>
    <n v="3326"/>
    <d v="2026-01-03T00:00:00"/>
    <x v="0"/>
    <x v="0"/>
    <n v="1"/>
    <x v="0"/>
    <x v="0"/>
    <x v="0"/>
    <x v="2"/>
    <s v="New"/>
    <x v="3"/>
    <s v="Alpine Tent 4P"/>
    <n v="2"/>
    <n v="347.51"/>
    <n v="0"/>
    <n v="190.16"/>
    <n v="695.02"/>
    <n v="380.32"/>
    <n v="314.7"/>
    <n v="0.4527927253891974"/>
    <n v="2026"/>
    <s v="Q1"/>
    <n v="1"/>
    <s v="Jan"/>
  </r>
  <r>
    <n v="3863"/>
    <d v="2026-01-03T00:00:00"/>
    <x v="0"/>
    <x v="0"/>
    <n v="1"/>
    <x v="0"/>
    <x v="2"/>
    <x v="5"/>
    <x v="1"/>
    <s v="Returning"/>
    <x v="0"/>
    <s v="Compact Repair Kit"/>
    <n v="12"/>
    <n v="41.22"/>
    <n v="0.1"/>
    <n v="16.64"/>
    <n v="445.17599999999999"/>
    <n v="199.68"/>
    <n v="245.49599999999998"/>
    <n v="0.55145829963879456"/>
    <n v="2026"/>
    <s v="Q1"/>
    <n v="1"/>
    <s v="Jan"/>
  </r>
  <r>
    <n v="4910"/>
    <d v="2026-01-03T00:00:00"/>
    <x v="0"/>
    <x v="0"/>
    <n v="1"/>
    <x v="0"/>
    <x v="2"/>
    <x v="3"/>
    <x v="2"/>
    <s v="Business"/>
    <x v="3"/>
    <s v="Alpine Tent 4P"/>
    <n v="1"/>
    <n v="332.18"/>
    <n v="0"/>
    <n v="195.33"/>
    <n v="332.18"/>
    <n v="195.33"/>
    <n v="136.85"/>
    <n v="0.41197543500511768"/>
    <n v="2026"/>
    <s v="Q1"/>
    <n v="1"/>
    <s v="Jan"/>
  </r>
  <r>
    <n v="5188"/>
    <d v="2026-01-03T00:00:00"/>
    <x v="0"/>
    <x v="0"/>
    <n v="1"/>
    <x v="0"/>
    <x v="1"/>
    <x v="6"/>
    <x v="3"/>
    <s v="Returning"/>
    <x v="0"/>
    <s v="Trail Bike Light"/>
    <n v="1"/>
    <n v="49.71"/>
    <n v="0"/>
    <n v="23.15"/>
    <n v="49.71"/>
    <n v="23.15"/>
    <n v="26.560000000000002"/>
    <n v="0.53429893381613358"/>
    <n v="2026"/>
    <s v="Q1"/>
    <n v="1"/>
    <s v="Jan"/>
  </r>
  <r>
    <n v="845"/>
    <d v="2026-01-04T00:00:00"/>
    <x v="0"/>
    <x v="0"/>
    <n v="1"/>
    <x v="0"/>
    <x v="2"/>
    <x v="3"/>
    <x v="0"/>
    <s v="New"/>
    <x v="3"/>
    <s v="Trail Tent 2P"/>
    <n v="2"/>
    <n v="194.35"/>
    <n v="0"/>
    <n v="104.22"/>
    <n v="388.7"/>
    <n v="208.44"/>
    <n v="180.26"/>
    <n v="0.46375096475430921"/>
    <n v="2026"/>
    <s v="Q1"/>
    <n v="1"/>
    <s v="Jan"/>
  </r>
  <r>
    <n v="1077"/>
    <d v="2026-01-04T00:00:00"/>
    <x v="0"/>
    <x v="0"/>
    <n v="1"/>
    <x v="0"/>
    <x v="1"/>
    <x v="6"/>
    <x v="0"/>
    <s v="New"/>
    <x v="0"/>
    <s v="Cycling Pack 12L"/>
    <n v="3"/>
    <n v="102.12"/>
    <n v="0.1"/>
    <n v="51.28"/>
    <n v="275.72400000000005"/>
    <n v="153.84"/>
    <n v="121.88400000000004"/>
    <n v="0.44205074639857256"/>
    <n v="2026"/>
    <s v="Q1"/>
    <n v="1"/>
    <s v="Jan"/>
  </r>
  <r>
    <n v="1237"/>
    <d v="2026-01-04T00:00:00"/>
    <x v="0"/>
    <x v="0"/>
    <n v="1"/>
    <x v="0"/>
    <x v="3"/>
    <x v="7"/>
    <x v="2"/>
    <s v="Business"/>
    <x v="2"/>
    <s v="Packing Cube Set"/>
    <n v="1"/>
    <n v="46.99"/>
    <n v="0.05"/>
    <n v="18.11"/>
    <n v="44.640500000000003"/>
    <n v="18.11"/>
    <n v="26.530500000000004"/>
    <n v="0.59431457980981395"/>
    <n v="2026"/>
    <s v="Q1"/>
    <n v="1"/>
    <s v="Jan"/>
  </r>
  <r>
    <n v="1908"/>
    <d v="2026-01-04T00:00:00"/>
    <x v="0"/>
    <x v="0"/>
    <n v="1"/>
    <x v="0"/>
    <x v="3"/>
    <x v="8"/>
    <x v="0"/>
    <s v="New"/>
    <x v="4"/>
    <s v="Resistance Band Set"/>
    <n v="1"/>
    <n v="40"/>
    <n v="0"/>
    <n v="15.04"/>
    <n v="40"/>
    <n v="15.04"/>
    <n v="24.96"/>
    <n v="0.624"/>
    <n v="2026"/>
    <s v="Q1"/>
    <n v="1"/>
    <s v="Jan"/>
  </r>
  <r>
    <n v="2245"/>
    <d v="2026-01-04T00:00:00"/>
    <x v="0"/>
    <x v="0"/>
    <n v="1"/>
    <x v="0"/>
    <x v="0"/>
    <x v="9"/>
    <x v="0"/>
    <s v="New"/>
    <x v="1"/>
    <s v="Summit Backpack 45L"/>
    <n v="1"/>
    <n v="153.38999999999999"/>
    <n v="0"/>
    <n v="78.59"/>
    <n v="153.38999999999999"/>
    <n v="78.59"/>
    <n v="74.799999999999983"/>
    <n v="0.48764587000456344"/>
    <n v="2026"/>
    <s v="Q1"/>
    <n v="1"/>
    <s v="Jan"/>
  </r>
  <r>
    <n v="2928"/>
    <d v="2026-01-04T00:00:00"/>
    <x v="0"/>
    <x v="0"/>
    <n v="1"/>
    <x v="0"/>
    <x v="1"/>
    <x v="6"/>
    <x v="0"/>
    <s v="Returning"/>
    <x v="4"/>
    <s v="Weighted Vest"/>
    <n v="2"/>
    <n v="124.97"/>
    <n v="0.1"/>
    <n v="67.36"/>
    <n v="224.946"/>
    <n v="134.72"/>
    <n v="90.225999999999999"/>
    <n v="0.40110070861451191"/>
    <n v="2026"/>
    <s v="Q1"/>
    <n v="1"/>
    <s v="Jan"/>
  </r>
  <r>
    <n v="4249"/>
    <d v="2026-01-04T00:00:00"/>
    <x v="0"/>
    <x v="0"/>
    <n v="1"/>
    <x v="0"/>
    <x v="3"/>
    <x v="4"/>
    <x v="3"/>
    <s v="New"/>
    <x v="0"/>
    <s v="Cycling Pack 12L"/>
    <n v="2"/>
    <n v="100.12"/>
    <n v="0.1"/>
    <n v="49.67"/>
    <n v="180.21600000000001"/>
    <n v="99.34"/>
    <n v="80.876000000000005"/>
    <n v="0.44877258401029874"/>
    <n v="2026"/>
    <s v="Q1"/>
    <n v="1"/>
    <s v="Jan"/>
  </r>
  <r>
    <n v="1734"/>
    <d v="2026-01-05T00:00:00"/>
    <x v="0"/>
    <x v="0"/>
    <n v="1"/>
    <x v="0"/>
    <x v="3"/>
    <x v="8"/>
    <x v="3"/>
    <s v="Returning"/>
    <x v="4"/>
    <s v="Resistance Band Set"/>
    <n v="1"/>
    <n v="40.6"/>
    <n v="0.15"/>
    <n v="14.61"/>
    <n v="34.51"/>
    <n v="14.61"/>
    <n v="19.899999999999999"/>
    <n v="0.57664445088380178"/>
    <n v="2026"/>
    <s v="Q1"/>
    <n v="1"/>
    <s v="Jan"/>
  </r>
  <r>
    <n v="2331"/>
    <d v="2026-01-05T00:00:00"/>
    <x v="0"/>
    <x v="0"/>
    <n v="1"/>
    <x v="0"/>
    <x v="3"/>
    <x v="8"/>
    <x v="0"/>
    <s v="New"/>
    <x v="0"/>
    <s v="Cycling Pack 12L"/>
    <n v="1"/>
    <n v="104.23"/>
    <n v="0.1"/>
    <n v="51.6"/>
    <n v="93.807000000000002"/>
    <n v="51.6"/>
    <n v="42.207000000000001"/>
    <n v="0.44993443986056475"/>
    <n v="2026"/>
    <s v="Q1"/>
    <n v="1"/>
    <s v="Jan"/>
  </r>
  <r>
    <n v="2475"/>
    <d v="2026-01-05T00:00:00"/>
    <x v="0"/>
    <x v="0"/>
    <n v="1"/>
    <x v="0"/>
    <x v="1"/>
    <x v="1"/>
    <x v="2"/>
    <s v="Returning"/>
    <x v="4"/>
    <s v="Weighted Vest"/>
    <n v="5"/>
    <n v="122.87"/>
    <n v="0.05"/>
    <n v="69.67"/>
    <n v="583.63250000000005"/>
    <n v="348.35"/>
    <n v="235.28250000000003"/>
    <n v="0.40313467807224584"/>
    <n v="2026"/>
    <s v="Q1"/>
    <n v="1"/>
    <s v="Jan"/>
  </r>
  <r>
    <n v="1433"/>
    <d v="2026-01-06T00:00:00"/>
    <x v="0"/>
    <x v="0"/>
    <n v="1"/>
    <x v="0"/>
    <x v="2"/>
    <x v="10"/>
    <x v="0"/>
    <s v="New"/>
    <x v="2"/>
    <s v="Insulated Bottle"/>
    <n v="2"/>
    <n v="36.619999999999997"/>
    <n v="0.05"/>
    <n v="13.87"/>
    <n v="69.577999999999989"/>
    <n v="27.74"/>
    <n v="41.837999999999994"/>
    <n v="0.60131075914800658"/>
    <n v="2026"/>
    <s v="Q1"/>
    <n v="1"/>
    <s v="Jan"/>
  </r>
  <r>
    <n v="3624"/>
    <d v="2026-01-06T00:00:00"/>
    <x v="0"/>
    <x v="0"/>
    <n v="1"/>
    <x v="0"/>
    <x v="3"/>
    <x v="7"/>
    <x v="0"/>
    <s v="New"/>
    <x v="1"/>
    <s v="Hiking Daypack 20L"/>
    <n v="1"/>
    <n v="93.4"/>
    <n v="0"/>
    <n v="46.11"/>
    <n v="93.4"/>
    <n v="46.11"/>
    <n v="47.290000000000006"/>
    <n v="0.50631691648822275"/>
    <n v="2026"/>
    <s v="Q1"/>
    <n v="1"/>
    <s v="Jan"/>
  </r>
  <r>
    <n v="4680"/>
    <d v="2026-01-06T00:00:00"/>
    <x v="0"/>
    <x v="0"/>
    <n v="1"/>
    <x v="0"/>
    <x v="1"/>
    <x v="1"/>
    <x v="3"/>
    <s v="New"/>
    <x v="3"/>
    <s v="Portable Camp Stove"/>
    <n v="2"/>
    <n v="81.260000000000005"/>
    <n v="0"/>
    <n v="39.119999999999997"/>
    <n v="162.52000000000001"/>
    <n v="78.239999999999995"/>
    <n v="84.280000000000015"/>
    <n v="0.51858232832882112"/>
    <n v="2026"/>
    <s v="Q1"/>
    <n v="1"/>
    <s v="Jan"/>
  </r>
  <r>
    <n v="4803"/>
    <d v="2026-01-06T00:00:00"/>
    <x v="0"/>
    <x v="0"/>
    <n v="1"/>
    <x v="0"/>
    <x v="1"/>
    <x v="11"/>
    <x v="3"/>
    <s v="New"/>
    <x v="4"/>
    <s v="Recovery Roller"/>
    <n v="2"/>
    <n v="35.78"/>
    <n v="0"/>
    <n v="13.84"/>
    <n v="71.56"/>
    <n v="27.68"/>
    <n v="43.88"/>
    <n v="0.61319172722191173"/>
    <n v="2026"/>
    <s v="Q1"/>
    <n v="1"/>
    <s v="Jan"/>
  </r>
  <r>
    <n v="248"/>
    <d v="2026-01-07T00:00:00"/>
    <x v="0"/>
    <x v="0"/>
    <n v="1"/>
    <x v="0"/>
    <x v="1"/>
    <x v="12"/>
    <x v="3"/>
    <s v="New"/>
    <x v="0"/>
    <s v="Commuter Helmet"/>
    <n v="3"/>
    <n v="81.64"/>
    <n v="0"/>
    <n v="43.84"/>
    <n v="244.92000000000002"/>
    <n v="131.52000000000001"/>
    <n v="113.4"/>
    <n v="0.46300832925036745"/>
    <n v="2026"/>
    <s v="Q1"/>
    <n v="1"/>
    <s v="Jan"/>
  </r>
  <r>
    <n v="1118"/>
    <d v="2026-01-07T00:00:00"/>
    <x v="0"/>
    <x v="0"/>
    <n v="1"/>
    <x v="0"/>
    <x v="1"/>
    <x v="12"/>
    <x v="0"/>
    <s v="Returning"/>
    <x v="2"/>
    <s v="Carry-On Duffel"/>
    <n v="2"/>
    <n v="131.63999999999999"/>
    <n v="0.05"/>
    <n v="69.02"/>
    <n v="250.11599999999996"/>
    <n v="138.04"/>
    <n v="112.07599999999996"/>
    <n v="0.44809608341729429"/>
    <n v="2026"/>
    <s v="Q1"/>
    <n v="1"/>
    <s v="Jan"/>
  </r>
  <r>
    <n v="3023"/>
    <d v="2026-01-07T00:00:00"/>
    <x v="0"/>
    <x v="0"/>
    <n v="1"/>
    <x v="0"/>
    <x v="2"/>
    <x v="3"/>
    <x v="3"/>
    <s v="New"/>
    <x v="1"/>
    <s v="Summit Backpack 45L"/>
    <n v="2"/>
    <n v="155.35"/>
    <n v="0"/>
    <n v="80.790000000000006"/>
    <n v="310.7"/>
    <n v="161.58000000000001"/>
    <n v="149.11999999999998"/>
    <n v="0.47994850337946565"/>
    <n v="2026"/>
    <s v="Q1"/>
    <n v="1"/>
    <s v="Jan"/>
  </r>
  <r>
    <n v="3903"/>
    <d v="2026-01-07T00:00:00"/>
    <x v="0"/>
    <x v="0"/>
    <n v="1"/>
    <x v="0"/>
    <x v="3"/>
    <x v="8"/>
    <x v="0"/>
    <s v="Returning"/>
    <x v="4"/>
    <s v="Training Mat"/>
    <n v="2"/>
    <n v="51.56"/>
    <n v="0.05"/>
    <n v="22.26"/>
    <n v="97.963999999999999"/>
    <n v="44.52"/>
    <n v="53.443999999999996"/>
    <n v="0.54554734392225712"/>
    <n v="2026"/>
    <s v="Q1"/>
    <n v="1"/>
    <s v="Jan"/>
  </r>
  <r>
    <n v="62"/>
    <d v="2026-01-08T00:00:00"/>
    <x v="0"/>
    <x v="0"/>
    <n v="1"/>
    <x v="0"/>
    <x v="1"/>
    <x v="12"/>
    <x v="0"/>
    <s v="New"/>
    <x v="0"/>
    <s v="Trail Bike Light"/>
    <n v="2"/>
    <n v="51.63"/>
    <n v="0"/>
    <n v="22.54"/>
    <n v="103.26"/>
    <n v="45.08"/>
    <n v="58.180000000000007"/>
    <n v="0.5634321131125315"/>
    <n v="2026"/>
    <s v="Q1"/>
    <n v="1"/>
    <s v="Jan"/>
  </r>
  <r>
    <n v="142"/>
    <d v="2026-01-08T00:00:00"/>
    <x v="0"/>
    <x v="0"/>
    <n v="1"/>
    <x v="0"/>
    <x v="0"/>
    <x v="9"/>
    <x v="1"/>
    <s v="Business"/>
    <x v="3"/>
    <s v="Alpine Tent 4P"/>
    <n v="5"/>
    <n v="344.88"/>
    <n v="0.15"/>
    <n v="190.66"/>
    <n v="1465.74"/>
    <n v="953.3"/>
    <n v="512.44000000000005"/>
    <n v="0.34961180018284282"/>
    <n v="2026"/>
    <s v="Q1"/>
    <n v="1"/>
    <s v="Jan"/>
  </r>
  <r>
    <n v="450"/>
    <d v="2026-01-08T00:00:00"/>
    <x v="0"/>
    <x v="0"/>
    <n v="1"/>
    <x v="0"/>
    <x v="2"/>
    <x v="3"/>
    <x v="2"/>
    <s v="New"/>
    <x v="1"/>
    <s v="Hiking Daypack 20L"/>
    <n v="2"/>
    <n v="94.06"/>
    <n v="0.15"/>
    <n v="46.33"/>
    <n v="159.90199999999999"/>
    <n v="92.66"/>
    <n v="67.24199999999999"/>
    <n v="0.42052006854198193"/>
    <n v="2026"/>
    <s v="Q1"/>
    <n v="1"/>
    <s v="Jan"/>
  </r>
  <r>
    <n v="4397"/>
    <d v="2026-01-08T00:00:00"/>
    <x v="0"/>
    <x v="0"/>
    <n v="1"/>
    <x v="0"/>
    <x v="0"/>
    <x v="0"/>
    <x v="0"/>
    <s v="Business"/>
    <x v="1"/>
    <s v="Trekking Poles"/>
    <n v="1"/>
    <n v="72.38"/>
    <n v="0"/>
    <n v="31.65"/>
    <n v="72.38"/>
    <n v="31.65"/>
    <n v="40.729999999999997"/>
    <n v="0.56272450953302011"/>
    <n v="2026"/>
    <s v="Q1"/>
    <n v="1"/>
    <s v="Jan"/>
  </r>
  <r>
    <n v="4798"/>
    <d v="2026-01-08T00:00:00"/>
    <x v="0"/>
    <x v="0"/>
    <n v="1"/>
    <x v="0"/>
    <x v="1"/>
    <x v="6"/>
    <x v="0"/>
    <s v="New"/>
    <x v="1"/>
    <s v="Summit Backpack 45L"/>
    <n v="1"/>
    <n v="153.69"/>
    <n v="0"/>
    <n v="77.47"/>
    <n v="153.69"/>
    <n v="77.47"/>
    <n v="76.22"/>
    <n v="0.49593337237295854"/>
    <n v="2026"/>
    <s v="Q1"/>
    <n v="1"/>
    <s v="Jan"/>
  </r>
  <r>
    <n v="136"/>
    <d v="2026-01-09T00:00:00"/>
    <x v="0"/>
    <x v="0"/>
    <n v="1"/>
    <x v="0"/>
    <x v="3"/>
    <x v="13"/>
    <x v="1"/>
    <s v="Business"/>
    <x v="2"/>
    <s v="Travel Backpack 35L"/>
    <n v="15"/>
    <n v="168.62"/>
    <n v="0.05"/>
    <n v="86.09"/>
    <n v="2402.835"/>
    <n v="1291.3500000000001"/>
    <n v="1111.4849999999999"/>
    <n v="0.46257233642759488"/>
    <n v="2026"/>
    <s v="Q1"/>
    <n v="1"/>
    <s v="Jan"/>
  </r>
  <r>
    <n v="2782"/>
    <d v="2026-01-09T00:00:00"/>
    <x v="0"/>
    <x v="0"/>
    <n v="1"/>
    <x v="0"/>
    <x v="3"/>
    <x v="4"/>
    <x v="0"/>
    <s v="New"/>
    <x v="1"/>
    <s v="Summit Backpack 45L"/>
    <n v="1"/>
    <n v="152.75"/>
    <n v="0.05"/>
    <n v="79.88"/>
    <n v="145.11249999999998"/>
    <n v="79.88"/>
    <n v="65.232499999999987"/>
    <n v="0.44953053665259707"/>
    <n v="2026"/>
    <s v="Q1"/>
    <n v="1"/>
    <s v="Jan"/>
  </r>
  <r>
    <n v="4704"/>
    <d v="2026-01-09T00:00:00"/>
    <x v="0"/>
    <x v="0"/>
    <n v="1"/>
    <x v="0"/>
    <x v="1"/>
    <x v="14"/>
    <x v="3"/>
    <s v="New"/>
    <x v="4"/>
    <s v="Recovery Roller"/>
    <n v="2"/>
    <n v="36.72"/>
    <n v="0.05"/>
    <n v="14.15"/>
    <n v="69.768000000000001"/>
    <n v="28.3"/>
    <n v="41.468000000000004"/>
    <n v="0.59436991170737308"/>
    <n v="2026"/>
    <s v="Q1"/>
    <n v="1"/>
    <s v="Jan"/>
  </r>
  <r>
    <n v="69"/>
    <d v="2026-01-10T00:00:00"/>
    <x v="0"/>
    <x v="0"/>
    <n v="1"/>
    <x v="0"/>
    <x v="0"/>
    <x v="15"/>
    <x v="0"/>
    <s v="Returning"/>
    <x v="1"/>
    <s v="Trail Boots"/>
    <n v="6"/>
    <n v="141.31"/>
    <n v="0.05"/>
    <n v="79.349999999999994"/>
    <n v="805.46699999999998"/>
    <n v="476.09999999999997"/>
    <n v="329.36700000000002"/>
    <n v="0.4089143316858419"/>
    <n v="2026"/>
    <s v="Q1"/>
    <n v="1"/>
    <s v="Jan"/>
  </r>
  <r>
    <n v="490"/>
    <d v="2026-01-10T00:00:00"/>
    <x v="0"/>
    <x v="0"/>
    <n v="1"/>
    <x v="0"/>
    <x v="2"/>
    <x v="10"/>
    <x v="0"/>
    <s v="Business"/>
    <x v="3"/>
    <s v="Compact Sleeping Bag"/>
    <n v="2"/>
    <n v="121.23"/>
    <n v="0"/>
    <n v="59.66"/>
    <n v="242.46"/>
    <n v="119.32"/>
    <n v="123.14000000000001"/>
    <n v="0.50787758805576178"/>
    <n v="2026"/>
    <s v="Q1"/>
    <n v="1"/>
    <s v="Jan"/>
  </r>
  <r>
    <n v="3685"/>
    <d v="2026-01-10T00:00:00"/>
    <x v="0"/>
    <x v="0"/>
    <n v="1"/>
    <x v="0"/>
    <x v="3"/>
    <x v="8"/>
    <x v="0"/>
    <s v="New"/>
    <x v="2"/>
    <s v="Travel Backpack 35L"/>
    <n v="3"/>
    <n v="161.58000000000001"/>
    <n v="0"/>
    <n v="85.58"/>
    <n v="484.74"/>
    <n v="256.74"/>
    <n v="228"/>
    <n v="0.47035524198539425"/>
    <n v="2026"/>
    <s v="Q1"/>
    <n v="1"/>
    <s v="Jan"/>
  </r>
  <r>
    <n v="3796"/>
    <d v="2026-01-10T00:00:00"/>
    <x v="0"/>
    <x v="0"/>
    <n v="1"/>
    <x v="0"/>
    <x v="3"/>
    <x v="8"/>
    <x v="2"/>
    <s v="Returning"/>
    <x v="2"/>
    <s v="Travel Backpack 35L"/>
    <n v="2"/>
    <n v="166.84"/>
    <n v="0"/>
    <n v="88.67"/>
    <n v="333.68"/>
    <n v="177.34"/>
    <n v="156.34"/>
    <n v="0.4685327259649964"/>
    <n v="2026"/>
    <s v="Q1"/>
    <n v="1"/>
    <s v="Jan"/>
  </r>
  <r>
    <n v="387"/>
    <d v="2026-01-11T00:00:00"/>
    <x v="0"/>
    <x v="0"/>
    <n v="1"/>
    <x v="0"/>
    <x v="2"/>
    <x v="5"/>
    <x v="0"/>
    <s v="Returning"/>
    <x v="1"/>
    <s v="Summit Backpack 45L"/>
    <n v="1"/>
    <n v="150.96"/>
    <n v="0"/>
    <n v="77.5"/>
    <n v="150.96"/>
    <n v="77.5"/>
    <n v="73.460000000000008"/>
    <n v="0.48661897191308956"/>
    <n v="2026"/>
    <s v="Q1"/>
    <n v="1"/>
    <s v="Jan"/>
  </r>
  <r>
    <n v="2796"/>
    <d v="2026-01-11T00:00:00"/>
    <x v="0"/>
    <x v="0"/>
    <n v="1"/>
    <x v="0"/>
    <x v="3"/>
    <x v="7"/>
    <x v="2"/>
    <s v="Returning"/>
    <x v="2"/>
    <s v="Insulated Bottle"/>
    <n v="3"/>
    <n v="36.33"/>
    <n v="0.05"/>
    <n v="13.27"/>
    <n v="103.54049999999999"/>
    <n v="39.81"/>
    <n v="63.730499999999992"/>
    <n v="0.61551277036521934"/>
    <n v="2026"/>
    <s v="Q1"/>
    <n v="1"/>
    <s v="Jan"/>
  </r>
  <r>
    <n v="3703"/>
    <d v="2026-01-11T00:00:00"/>
    <x v="0"/>
    <x v="0"/>
    <n v="1"/>
    <x v="0"/>
    <x v="3"/>
    <x v="8"/>
    <x v="0"/>
    <s v="Returning"/>
    <x v="2"/>
    <s v="Insulated Bottle"/>
    <n v="1"/>
    <n v="35.340000000000003"/>
    <n v="0.1"/>
    <n v="13.36"/>
    <n v="31.806000000000004"/>
    <n v="13.36"/>
    <n v="18.446000000000005"/>
    <n v="0.5799534678991386"/>
    <n v="2026"/>
    <s v="Q1"/>
    <n v="1"/>
    <s v="Jan"/>
  </r>
  <r>
    <n v="4674"/>
    <d v="2026-01-11T00:00:00"/>
    <x v="0"/>
    <x v="0"/>
    <n v="1"/>
    <x v="0"/>
    <x v="3"/>
    <x v="8"/>
    <x v="0"/>
    <s v="Returning"/>
    <x v="2"/>
    <s v="Packing Cube Set"/>
    <n v="2"/>
    <n v="46.27"/>
    <n v="0"/>
    <n v="18.23"/>
    <n v="92.54"/>
    <n v="36.46"/>
    <n v="56.080000000000005"/>
    <n v="0.60600821266479366"/>
    <n v="2026"/>
    <s v="Q1"/>
    <n v="1"/>
    <s v="Jan"/>
  </r>
  <r>
    <n v="4789"/>
    <d v="2026-01-11T00:00:00"/>
    <x v="0"/>
    <x v="0"/>
    <n v="1"/>
    <x v="0"/>
    <x v="3"/>
    <x v="7"/>
    <x v="0"/>
    <s v="Returning"/>
    <x v="0"/>
    <s v="Commuter Helmet"/>
    <n v="1"/>
    <n v="79.930000000000007"/>
    <n v="0.05"/>
    <n v="43.73"/>
    <n v="75.933500000000009"/>
    <n v="43.73"/>
    <n v="32.203500000000012"/>
    <n v="0.42410135184075554"/>
    <n v="2026"/>
    <s v="Q1"/>
    <n v="1"/>
    <s v="Jan"/>
  </r>
  <r>
    <n v="804"/>
    <d v="2026-01-12T00:00:00"/>
    <x v="0"/>
    <x v="0"/>
    <n v="1"/>
    <x v="0"/>
    <x v="1"/>
    <x v="12"/>
    <x v="2"/>
    <s v="New"/>
    <x v="1"/>
    <s v="Trail Boots"/>
    <n v="1"/>
    <n v="141.25"/>
    <n v="0"/>
    <n v="78.72"/>
    <n v="141.25"/>
    <n v="78.72"/>
    <n v="62.53"/>
    <n v="0.44269026548672569"/>
    <n v="2026"/>
    <s v="Q1"/>
    <n v="1"/>
    <s v="Jan"/>
  </r>
  <r>
    <n v="1780"/>
    <d v="2026-01-12T00:00:00"/>
    <x v="0"/>
    <x v="0"/>
    <n v="1"/>
    <x v="0"/>
    <x v="3"/>
    <x v="8"/>
    <x v="0"/>
    <s v="Returning"/>
    <x v="0"/>
    <s v="Cycling Pack 12L"/>
    <n v="2"/>
    <n v="103.64"/>
    <n v="0.1"/>
    <n v="50.96"/>
    <n v="186.55199999999999"/>
    <n v="101.92"/>
    <n v="84.631999999999991"/>
    <n v="0.45366439384193147"/>
    <n v="2026"/>
    <s v="Q1"/>
    <n v="1"/>
    <s v="Jan"/>
  </r>
  <r>
    <n v="2844"/>
    <d v="2026-01-12T00:00:00"/>
    <x v="0"/>
    <x v="0"/>
    <n v="1"/>
    <x v="0"/>
    <x v="0"/>
    <x v="0"/>
    <x v="0"/>
    <s v="New"/>
    <x v="2"/>
    <s v="Carry-On Duffel"/>
    <n v="1"/>
    <n v="136.18"/>
    <n v="0"/>
    <n v="68.34"/>
    <n v="136.18"/>
    <n v="68.34"/>
    <n v="67.84"/>
    <n v="0.498164194448524"/>
    <n v="2026"/>
    <s v="Q1"/>
    <n v="1"/>
    <s v="Jan"/>
  </r>
  <r>
    <n v="3068"/>
    <d v="2026-01-12T00:00:00"/>
    <x v="0"/>
    <x v="0"/>
    <n v="1"/>
    <x v="0"/>
    <x v="2"/>
    <x v="2"/>
    <x v="3"/>
    <s v="New"/>
    <x v="4"/>
    <s v="Recovery Roller"/>
    <n v="1"/>
    <n v="36.43"/>
    <n v="0"/>
    <n v="14.33"/>
    <n v="36.43"/>
    <n v="14.33"/>
    <n v="22.1"/>
    <n v="0.60664287674993145"/>
    <n v="2026"/>
    <s v="Q1"/>
    <n v="1"/>
    <s v="Jan"/>
  </r>
  <r>
    <n v="3096"/>
    <d v="2026-01-12T00:00:00"/>
    <x v="0"/>
    <x v="0"/>
    <n v="1"/>
    <x v="0"/>
    <x v="3"/>
    <x v="7"/>
    <x v="0"/>
    <s v="New"/>
    <x v="4"/>
    <s v="Training Mat"/>
    <n v="2"/>
    <n v="50.51"/>
    <n v="0.1"/>
    <n v="21.84"/>
    <n v="90.917999999999992"/>
    <n v="43.68"/>
    <n v="47.237999999999992"/>
    <n v="0.5195670824259222"/>
    <n v="2026"/>
    <s v="Q1"/>
    <n v="1"/>
    <s v="Jan"/>
  </r>
  <r>
    <n v="3129"/>
    <d v="2026-01-12T00:00:00"/>
    <x v="0"/>
    <x v="0"/>
    <n v="1"/>
    <x v="0"/>
    <x v="3"/>
    <x v="13"/>
    <x v="2"/>
    <s v="Returning"/>
    <x v="4"/>
    <s v="Weighted Vest"/>
    <n v="1"/>
    <n v="123"/>
    <n v="0"/>
    <n v="67.3"/>
    <n v="123"/>
    <n v="67.3"/>
    <n v="55.7"/>
    <n v="0.45284552845528458"/>
    <n v="2026"/>
    <s v="Q1"/>
    <n v="1"/>
    <s v="Jan"/>
  </r>
  <r>
    <n v="3948"/>
    <d v="2026-01-12T00:00:00"/>
    <x v="0"/>
    <x v="0"/>
    <n v="1"/>
    <x v="0"/>
    <x v="1"/>
    <x v="14"/>
    <x v="0"/>
    <s v="New"/>
    <x v="1"/>
    <s v="Trekking Poles"/>
    <n v="2"/>
    <n v="72.239999999999995"/>
    <n v="0"/>
    <n v="32.94"/>
    <n v="144.47999999999999"/>
    <n v="65.88"/>
    <n v="78.599999999999994"/>
    <n v="0.54401993355481726"/>
    <n v="2026"/>
    <s v="Q1"/>
    <n v="1"/>
    <s v="Jan"/>
  </r>
  <r>
    <n v="5036"/>
    <d v="2026-01-12T00:00:00"/>
    <x v="0"/>
    <x v="0"/>
    <n v="1"/>
    <x v="0"/>
    <x v="2"/>
    <x v="3"/>
    <x v="2"/>
    <s v="Returning"/>
    <x v="1"/>
    <s v="Summit Backpack 45L"/>
    <n v="1"/>
    <n v="151.11000000000001"/>
    <n v="0.15"/>
    <n v="79.650000000000006"/>
    <n v="128.4435"/>
    <n v="79.650000000000006"/>
    <n v="48.793499999999995"/>
    <n v="0.37988298356865075"/>
    <n v="2026"/>
    <s v="Q1"/>
    <n v="1"/>
    <s v="Jan"/>
  </r>
  <r>
    <n v="2681"/>
    <d v="2026-01-13T00:00:00"/>
    <x v="0"/>
    <x v="0"/>
    <n v="1"/>
    <x v="0"/>
    <x v="3"/>
    <x v="4"/>
    <x v="0"/>
    <s v="New"/>
    <x v="1"/>
    <s v="Hiking Daypack 20L"/>
    <n v="1"/>
    <n v="94.32"/>
    <n v="0"/>
    <n v="45.93"/>
    <n v="94.32"/>
    <n v="45.93"/>
    <n v="48.389999999999993"/>
    <n v="0.51304071246819338"/>
    <n v="2026"/>
    <s v="Q1"/>
    <n v="1"/>
    <s v="Jan"/>
  </r>
  <r>
    <n v="5101"/>
    <d v="2026-01-13T00:00:00"/>
    <x v="0"/>
    <x v="0"/>
    <n v="1"/>
    <x v="0"/>
    <x v="1"/>
    <x v="12"/>
    <x v="0"/>
    <s v="Returning"/>
    <x v="0"/>
    <s v="Trail Bike Light"/>
    <n v="3"/>
    <n v="51.52"/>
    <n v="0"/>
    <n v="21.92"/>
    <n v="154.56"/>
    <n v="65.760000000000005"/>
    <n v="88.8"/>
    <n v="0.57453416149068315"/>
    <n v="2026"/>
    <s v="Q1"/>
    <n v="1"/>
    <s v="Jan"/>
  </r>
  <r>
    <n v="3871"/>
    <d v="2026-01-14T00:00:00"/>
    <x v="0"/>
    <x v="0"/>
    <n v="1"/>
    <x v="0"/>
    <x v="0"/>
    <x v="15"/>
    <x v="0"/>
    <s v="New"/>
    <x v="1"/>
    <s v="Trail Boots"/>
    <n v="2"/>
    <n v="146.4"/>
    <n v="0.05"/>
    <n v="81.72"/>
    <n v="278.16000000000003"/>
    <n v="163.44"/>
    <n v="114.72000000000003"/>
    <n v="0.4124245038826575"/>
    <n v="2026"/>
    <s v="Q1"/>
    <n v="1"/>
    <s v="Jan"/>
  </r>
  <r>
    <n v="4643"/>
    <d v="2026-01-14T00:00:00"/>
    <x v="0"/>
    <x v="0"/>
    <n v="1"/>
    <x v="0"/>
    <x v="0"/>
    <x v="0"/>
    <x v="1"/>
    <s v="Business"/>
    <x v="2"/>
    <s v="Packing Cube Set"/>
    <n v="3"/>
    <n v="47.32"/>
    <n v="0.1"/>
    <n v="18.420000000000002"/>
    <n v="127.76400000000001"/>
    <n v="55.260000000000005"/>
    <n v="72.504000000000005"/>
    <n v="0.56748379825302897"/>
    <n v="2026"/>
    <s v="Q1"/>
    <n v="1"/>
    <s v="Jan"/>
  </r>
  <r>
    <n v="4703"/>
    <d v="2026-01-14T00:00:00"/>
    <x v="0"/>
    <x v="0"/>
    <n v="1"/>
    <x v="0"/>
    <x v="3"/>
    <x v="13"/>
    <x v="2"/>
    <s v="Business"/>
    <x v="4"/>
    <s v="Resistance Band Set"/>
    <n v="2"/>
    <n v="40.450000000000003"/>
    <n v="0.05"/>
    <n v="15.14"/>
    <n v="76.855000000000004"/>
    <n v="30.28"/>
    <n v="46.575000000000003"/>
    <n v="0.60601132001821612"/>
    <n v="2026"/>
    <s v="Q1"/>
    <n v="1"/>
    <s v="Jan"/>
  </r>
  <r>
    <n v="5068"/>
    <d v="2026-01-14T00:00:00"/>
    <x v="0"/>
    <x v="0"/>
    <n v="1"/>
    <x v="0"/>
    <x v="0"/>
    <x v="0"/>
    <x v="0"/>
    <s v="Returning"/>
    <x v="2"/>
    <s v="Packing Cube Set"/>
    <n v="2"/>
    <n v="47.05"/>
    <n v="0.1"/>
    <n v="18.8"/>
    <n v="84.69"/>
    <n v="37.6"/>
    <n v="47.089999999999996"/>
    <n v="0.55602786633604906"/>
    <n v="2026"/>
    <s v="Q1"/>
    <n v="1"/>
    <s v="Jan"/>
  </r>
  <r>
    <n v="1539"/>
    <d v="2026-01-15T00:00:00"/>
    <x v="0"/>
    <x v="0"/>
    <n v="1"/>
    <x v="0"/>
    <x v="3"/>
    <x v="8"/>
    <x v="2"/>
    <s v="Business"/>
    <x v="4"/>
    <s v="Weighted Vest"/>
    <n v="3"/>
    <n v="123.14"/>
    <n v="0.05"/>
    <n v="70.67"/>
    <n v="350.94900000000001"/>
    <n v="212.01"/>
    <n v="138.93900000000002"/>
    <n v="0.39589513006163296"/>
    <n v="2026"/>
    <s v="Q1"/>
    <n v="1"/>
    <s v="Jan"/>
  </r>
  <r>
    <n v="1709"/>
    <d v="2026-01-15T00:00:00"/>
    <x v="0"/>
    <x v="0"/>
    <n v="1"/>
    <x v="0"/>
    <x v="3"/>
    <x v="13"/>
    <x v="0"/>
    <s v="Returning"/>
    <x v="1"/>
    <s v="Summit Backpack 45L"/>
    <n v="2"/>
    <n v="151.33000000000001"/>
    <n v="0.1"/>
    <n v="78.44"/>
    <n v="272.39400000000001"/>
    <n v="156.88"/>
    <n v="115.51400000000001"/>
    <n v="0.42406954631893512"/>
    <n v="2026"/>
    <s v="Q1"/>
    <n v="1"/>
    <s v="Jan"/>
  </r>
  <r>
    <n v="2702"/>
    <d v="2026-01-15T00:00:00"/>
    <x v="0"/>
    <x v="0"/>
    <n v="1"/>
    <x v="0"/>
    <x v="1"/>
    <x v="14"/>
    <x v="0"/>
    <s v="Returning"/>
    <x v="1"/>
    <s v="Trail Boots"/>
    <n v="5"/>
    <n v="144.01"/>
    <n v="0.05"/>
    <n v="79.64"/>
    <n v="684.0474999999999"/>
    <n v="398.2"/>
    <n v="285.84749999999991"/>
    <n v="0.41787668254032062"/>
    <n v="2026"/>
    <s v="Q1"/>
    <n v="1"/>
    <s v="Jan"/>
  </r>
  <r>
    <n v="3176"/>
    <d v="2026-01-15T00:00:00"/>
    <x v="0"/>
    <x v="0"/>
    <n v="1"/>
    <x v="0"/>
    <x v="3"/>
    <x v="8"/>
    <x v="0"/>
    <s v="Returning"/>
    <x v="1"/>
    <s v="Hiking Daypack 20L"/>
    <n v="3"/>
    <n v="91.19"/>
    <n v="0"/>
    <n v="44.47"/>
    <n v="273.57"/>
    <n v="133.41"/>
    <n v="140.16"/>
    <n v="0.5123368790437548"/>
    <n v="2026"/>
    <s v="Q1"/>
    <n v="1"/>
    <s v="Jan"/>
  </r>
  <r>
    <n v="3705"/>
    <d v="2026-01-15T00:00:00"/>
    <x v="0"/>
    <x v="0"/>
    <n v="1"/>
    <x v="0"/>
    <x v="3"/>
    <x v="7"/>
    <x v="2"/>
    <s v="New"/>
    <x v="2"/>
    <s v="Packing Cube Set"/>
    <n v="2"/>
    <n v="45.45"/>
    <n v="0"/>
    <n v="18.190000000000001"/>
    <n v="90.9"/>
    <n v="36.380000000000003"/>
    <n v="54.52"/>
    <n v="0.59977997799779981"/>
    <n v="2026"/>
    <s v="Q1"/>
    <n v="1"/>
    <s v="Jan"/>
  </r>
  <r>
    <n v="3736"/>
    <d v="2026-01-15T00:00:00"/>
    <x v="0"/>
    <x v="0"/>
    <n v="1"/>
    <x v="0"/>
    <x v="1"/>
    <x v="1"/>
    <x v="3"/>
    <s v="New"/>
    <x v="4"/>
    <s v="Resistance Band Set"/>
    <n v="1"/>
    <n v="40.72"/>
    <n v="0"/>
    <n v="14.94"/>
    <n v="40.72"/>
    <n v="14.94"/>
    <n v="25.78"/>
    <n v="0.6331041257367388"/>
    <n v="2026"/>
    <s v="Q1"/>
    <n v="1"/>
    <s v="Jan"/>
  </r>
  <r>
    <n v="3967"/>
    <d v="2026-01-15T00:00:00"/>
    <x v="0"/>
    <x v="0"/>
    <n v="1"/>
    <x v="0"/>
    <x v="1"/>
    <x v="12"/>
    <x v="0"/>
    <s v="Business"/>
    <x v="2"/>
    <s v="Insulated Bottle"/>
    <n v="2"/>
    <n v="37.090000000000003"/>
    <n v="0"/>
    <n v="13.29"/>
    <n v="74.180000000000007"/>
    <n v="26.58"/>
    <n v="47.600000000000009"/>
    <n v="0.64168239417632789"/>
    <n v="2026"/>
    <s v="Q1"/>
    <n v="1"/>
    <s v="Jan"/>
  </r>
  <r>
    <n v="170"/>
    <d v="2026-01-16T00:00:00"/>
    <x v="0"/>
    <x v="0"/>
    <n v="1"/>
    <x v="0"/>
    <x v="2"/>
    <x v="10"/>
    <x v="0"/>
    <s v="New"/>
    <x v="3"/>
    <s v="Compact Sleeping Bag"/>
    <n v="1"/>
    <n v="124.45"/>
    <n v="0.15"/>
    <n v="59.77"/>
    <n v="105.7825"/>
    <n v="59.77"/>
    <n v="46.012499999999996"/>
    <n v="0.43497270342447941"/>
    <n v="2026"/>
    <s v="Q1"/>
    <n v="1"/>
    <s v="Jan"/>
  </r>
  <r>
    <n v="1040"/>
    <d v="2026-01-16T00:00:00"/>
    <x v="0"/>
    <x v="0"/>
    <n v="1"/>
    <x v="0"/>
    <x v="0"/>
    <x v="0"/>
    <x v="2"/>
    <s v="New"/>
    <x v="2"/>
    <s v="Insulated Bottle"/>
    <n v="1"/>
    <n v="35.93"/>
    <n v="0.05"/>
    <n v="13.33"/>
    <n v="34.133499999999998"/>
    <n v="13.33"/>
    <n v="20.8035"/>
    <n v="0.60947456311248482"/>
    <n v="2026"/>
    <s v="Q1"/>
    <n v="1"/>
    <s v="Jan"/>
  </r>
  <r>
    <n v="2380"/>
    <d v="2026-01-16T00:00:00"/>
    <x v="0"/>
    <x v="0"/>
    <n v="1"/>
    <x v="0"/>
    <x v="3"/>
    <x v="13"/>
    <x v="0"/>
    <s v="Returning"/>
    <x v="3"/>
    <s v="Compact Sleeping Bag"/>
    <n v="4"/>
    <n v="121.8"/>
    <n v="0.05"/>
    <n v="59.57"/>
    <n v="462.84"/>
    <n v="238.28"/>
    <n v="224.55999999999997"/>
    <n v="0.48517846339987897"/>
    <n v="2026"/>
    <s v="Q1"/>
    <n v="1"/>
    <s v="Jan"/>
  </r>
  <r>
    <n v="3219"/>
    <d v="2026-01-16T00:00:00"/>
    <x v="0"/>
    <x v="0"/>
    <n v="1"/>
    <x v="0"/>
    <x v="1"/>
    <x v="11"/>
    <x v="2"/>
    <s v="Returning"/>
    <x v="1"/>
    <s v="Hiking Daypack 20L"/>
    <n v="1"/>
    <n v="92.6"/>
    <n v="0.05"/>
    <n v="44.15"/>
    <n v="87.969999999999985"/>
    <n v="44.15"/>
    <n v="43.819999999999986"/>
    <n v="0.4981243605774695"/>
    <n v="2026"/>
    <s v="Q1"/>
    <n v="1"/>
    <s v="Jan"/>
  </r>
  <r>
    <n v="4425"/>
    <d v="2026-01-16T00:00:00"/>
    <x v="0"/>
    <x v="0"/>
    <n v="1"/>
    <x v="0"/>
    <x v="1"/>
    <x v="12"/>
    <x v="1"/>
    <s v="Business"/>
    <x v="0"/>
    <s v="Cycling Pack 12L"/>
    <n v="10"/>
    <n v="102.68"/>
    <n v="0.15"/>
    <n v="51.07"/>
    <n v="872.78000000000009"/>
    <n v="510.7"/>
    <n v="362.0800000000001"/>
    <n v="0.41485826897958256"/>
    <n v="2026"/>
    <s v="Q1"/>
    <n v="1"/>
    <s v="Jan"/>
  </r>
  <r>
    <n v="4508"/>
    <d v="2026-01-16T00:00:00"/>
    <x v="0"/>
    <x v="0"/>
    <n v="1"/>
    <x v="0"/>
    <x v="3"/>
    <x v="13"/>
    <x v="3"/>
    <s v="New"/>
    <x v="0"/>
    <s v="Compact Repair Kit"/>
    <n v="3"/>
    <n v="40.92"/>
    <n v="0.15"/>
    <n v="16.71"/>
    <n v="104.346"/>
    <n v="50.13"/>
    <n v="54.216000000000001"/>
    <n v="0.51957909263412105"/>
    <n v="2026"/>
    <s v="Q1"/>
    <n v="1"/>
    <s v="Jan"/>
  </r>
  <r>
    <n v="4806"/>
    <d v="2026-01-16T00:00:00"/>
    <x v="0"/>
    <x v="0"/>
    <n v="1"/>
    <x v="0"/>
    <x v="2"/>
    <x v="16"/>
    <x v="2"/>
    <s v="New"/>
    <x v="0"/>
    <s v="Cycling Pack 12L"/>
    <n v="4"/>
    <n v="102.68"/>
    <n v="0"/>
    <n v="50.83"/>
    <n v="410.72"/>
    <n v="203.32"/>
    <n v="207.40000000000003"/>
    <n v="0.50496688741721862"/>
    <n v="2026"/>
    <s v="Q1"/>
    <n v="1"/>
    <s v="Jan"/>
  </r>
  <r>
    <n v="755"/>
    <d v="2026-01-17T00:00:00"/>
    <x v="0"/>
    <x v="0"/>
    <n v="1"/>
    <x v="0"/>
    <x v="0"/>
    <x v="9"/>
    <x v="3"/>
    <s v="New"/>
    <x v="2"/>
    <s v="Travel Backpack 35L"/>
    <n v="2"/>
    <n v="164.38"/>
    <n v="0.05"/>
    <n v="85.93"/>
    <n v="312.322"/>
    <n v="171.86"/>
    <n v="140.46199999999999"/>
    <n v="0.44973456881039436"/>
    <n v="2026"/>
    <s v="Q1"/>
    <n v="1"/>
    <s v="Jan"/>
  </r>
  <r>
    <n v="3171"/>
    <d v="2026-01-17T00:00:00"/>
    <x v="0"/>
    <x v="0"/>
    <n v="1"/>
    <x v="0"/>
    <x v="0"/>
    <x v="15"/>
    <x v="2"/>
    <s v="Returning"/>
    <x v="0"/>
    <s v="Trail Bike Light"/>
    <n v="1"/>
    <n v="51.78"/>
    <n v="0"/>
    <n v="22.64"/>
    <n v="51.78"/>
    <n v="22.64"/>
    <n v="29.14"/>
    <n v="0.56276554654306687"/>
    <n v="2026"/>
    <s v="Q1"/>
    <n v="1"/>
    <s v="Jan"/>
  </r>
  <r>
    <n v="4277"/>
    <d v="2026-01-17T00:00:00"/>
    <x v="0"/>
    <x v="0"/>
    <n v="1"/>
    <x v="0"/>
    <x v="1"/>
    <x v="11"/>
    <x v="2"/>
    <s v="Returning"/>
    <x v="4"/>
    <s v="Training Mat"/>
    <n v="1"/>
    <n v="50.52"/>
    <n v="0.05"/>
    <n v="22.37"/>
    <n v="47.994"/>
    <n v="22.37"/>
    <n v="25.623999999999999"/>
    <n v="0.5339000708421886"/>
    <n v="2026"/>
    <s v="Q1"/>
    <n v="1"/>
    <s v="Jan"/>
  </r>
  <r>
    <n v="4648"/>
    <d v="2026-01-17T00:00:00"/>
    <x v="0"/>
    <x v="0"/>
    <n v="1"/>
    <x v="0"/>
    <x v="1"/>
    <x v="14"/>
    <x v="3"/>
    <s v="New"/>
    <x v="3"/>
    <s v="Trail Tent 2P"/>
    <n v="1"/>
    <n v="199.02"/>
    <n v="0"/>
    <n v="106.49"/>
    <n v="199.02"/>
    <n v="106.49"/>
    <n v="92.530000000000015"/>
    <n v="0.46492814792483173"/>
    <n v="2026"/>
    <s v="Q1"/>
    <n v="1"/>
    <s v="Jan"/>
  </r>
  <r>
    <n v="157"/>
    <d v="2026-01-18T00:00:00"/>
    <x v="0"/>
    <x v="0"/>
    <n v="1"/>
    <x v="0"/>
    <x v="3"/>
    <x v="8"/>
    <x v="2"/>
    <s v="Returning"/>
    <x v="3"/>
    <s v="Portable Camp Stove"/>
    <n v="3"/>
    <n v="80.27"/>
    <n v="0.1"/>
    <n v="39.26"/>
    <n v="216.72900000000001"/>
    <n v="117.78"/>
    <n v="98.949000000000012"/>
    <n v="0.45655634455933447"/>
    <n v="2026"/>
    <s v="Q1"/>
    <n v="1"/>
    <s v="Jan"/>
  </r>
  <r>
    <n v="2271"/>
    <d v="2026-01-18T00:00:00"/>
    <x v="0"/>
    <x v="0"/>
    <n v="1"/>
    <x v="0"/>
    <x v="1"/>
    <x v="1"/>
    <x v="2"/>
    <s v="New"/>
    <x v="3"/>
    <s v="Alpine Tent 4P"/>
    <n v="4"/>
    <n v="333.28"/>
    <n v="0"/>
    <n v="195.76"/>
    <n v="1333.12"/>
    <n v="783.04"/>
    <n v="550.07999999999993"/>
    <n v="0.41262602016322608"/>
    <n v="2026"/>
    <s v="Q1"/>
    <n v="1"/>
    <s v="Jan"/>
  </r>
  <r>
    <n v="3330"/>
    <d v="2026-01-18T00:00:00"/>
    <x v="0"/>
    <x v="0"/>
    <n v="1"/>
    <x v="0"/>
    <x v="3"/>
    <x v="13"/>
    <x v="3"/>
    <s v="New"/>
    <x v="0"/>
    <s v="Cycling Pack 12L"/>
    <n v="1"/>
    <n v="104.36"/>
    <n v="0"/>
    <n v="51.63"/>
    <n v="104.36"/>
    <n v="51.63"/>
    <n v="52.73"/>
    <n v="0.50527021847451126"/>
    <n v="2026"/>
    <s v="Q1"/>
    <n v="1"/>
    <s v="Jan"/>
  </r>
  <r>
    <n v="4547"/>
    <d v="2026-01-18T00:00:00"/>
    <x v="0"/>
    <x v="0"/>
    <n v="1"/>
    <x v="0"/>
    <x v="2"/>
    <x v="5"/>
    <x v="3"/>
    <s v="New"/>
    <x v="0"/>
    <s v="Commuter Helmet"/>
    <n v="1"/>
    <n v="83.52"/>
    <n v="0.05"/>
    <n v="42.97"/>
    <n v="79.343999999999994"/>
    <n v="42.97"/>
    <n v="36.373999999999995"/>
    <n v="0.45843416011292598"/>
    <n v="2026"/>
    <s v="Q1"/>
    <n v="1"/>
    <s v="Jan"/>
  </r>
  <r>
    <n v="1840"/>
    <d v="2026-01-19T00:00:00"/>
    <x v="0"/>
    <x v="0"/>
    <n v="1"/>
    <x v="0"/>
    <x v="2"/>
    <x v="10"/>
    <x v="0"/>
    <s v="New"/>
    <x v="4"/>
    <s v="Weighted Vest"/>
    <n v="2"/>
    <n v="125.93"/>
    <n v="0"/>
    <n v="69.150000000000006"/>
    <n v="251.86"/>
    <n v="138.30000000000001"/>
    <n v="113.56"/>
    <n v="0.45088541253077102"/>
    <n v="2026"/>
    <s v="Q1"/>
    <n v="1"/>
    <s v="Jan"/>
  </r>
  <r>
    <n v="1850"/>
    <d v="2026-01-19T00:00:00"/>
    <x v="0"/>
    <x v="0"/>
    <n v="1"/>
    <x v="0"/>
    <x v="1"/>
    <x v="6"/>
    <x v="0"/>
    <s v="Business"/>
    <x v="0"/>
    <s v="Trail Bike Light"/>
    <n v="1"/>
    <n v="49.85"/>
    <n v="0"/>
    <n v="23.07"/>
    <n v="49.85"/>
    <n v="23.07"/>
    <n v="26.78"/>
    <n v="0.53721163490471413"/>
    <n v="2026"/>
    <s v="Q1"/>
    <n v="1"/>
    <s v="Jan"/>
  </r>
  <r>
    <n v="1858"/>
    <d v="2026-01-19T00:00:00"/>
    <x v="0"/>
    <x v="0"/>
    <n v="1"/>
    <x v="0"/>
    <x v="1"/>
    <x v="1"/>
    <x v="0"/>
    <s v="Returning"/>
    <x v="2"/>
    <s v="Insulated Bottle"/>
    <n v="1"/>
    <n v="36.130000000000003"/>
    <n v="0"/>
    <n v="13.39"/>
    <n v="36.130000000000003"/>
    <n v="13.39"/>
    <n v="22.740000000000002"/>
    <n v="0.62939385552172711"/>
    <n v="2026"/>
    <s v="Q1"/>
    <n v="1"/>
    <s v="Jan"/>
  </r>
  <r>
    <n v="2910"/>
    <d v="2026-01-19T00:00:00"/>
    <x v="0"/>
    <x v="0"/>
    <n v="1"/>
    <x v="0"/>
    <x v="3"/>
    <x v="13"/>
    <x v="2"/>
    <s v="Returning"/>
    <x v="0"/>
    <s v="Cycling Pack 12L"/>
    <n v="1"/>
    <n v="104.83"/>
    <n v="0.05"/>
    <n v="51.06"/>
    <n v="99.588499999999996"/>
    <n v="51.06"/>
    <n v="48.528499999999994"/>
    <n v="0.48729019916958277"/>
    <n v="2026"/>
    <s v="Q1"/>
    <n v="1"/>
    <s v="Jan"/>
  </r>
  <r>
    <n v="3694"/>
    <d v="2026-01-19T00:00:00"/>
    <x v="0"/>
    <x v="0"/>
    <n v="1"/>
    <x v="0"/>
    <x v="0"/>
    <x v="0"/>
    <x v="2"/>
    <s v="Returning"/>
    <x v="2"/>
    <s v="Insulated Bottle"/>
    <n v="1"/>
    <n v="35.46"/>
    <n v="0.05"/>
    <n v="13.81"/>
    <n v="33.686999999999998"/>
    <n v="13.81"/>
    <n v="19.876999999999995"/>
    <n v="0.59004957401965141"/>
    <n v="2026"/>
    <s v="Q1"/>
    <n v="1"/>
    <s v="Jan"/>
  </r>
  <r>
    <n v="631"/>
    <d v="2026-01-20T00:00:00"/>
    <x v="0"/>
    <x v="0"/>
    <n v="1"/>
    <x v="0"/>
    <x v="3"/>
    <x v="8"/>
    <x v="3"/>
    <s v="Returning"/>
    <x v="2"/>
    <s v="Travel Backpack 35L"/>
    <n v="1"/>
    <n v="165.42"/>
    <n v="0"/>
    <n v="85.69"/>
    <n v="165.42"/>
    <n v="85.69"/>
    <n v="79.72999999999999"/>
    <n v="0.48198524966751299"/>
    <n v="2026"/>
    <s v="Q1"/>
    <n v="1"/>
    <s v="Jan"/>
  </r>
  <r>
    <n v="1113"/>
    <d v="2026-01-20T00:00:00"/>
    <x v="0"/>
    <x v="0"/>
    <n v="1"/>
    <x v="0"/>
    <x v="2"/>
    <x v="5"/>
    <x v="0"/>
    <s v="Returning"/>
    <x v="3"/>
    <s v="Compact Sleeping Bag"/>
    <n v="1"/>
    <n v="122.86"/>
    <n v="0.05"/>
    <n v="60.36"/>
    <n v="116.717"/>
    <n v="60.36"/>
    <n v="56.356999999999999"/>
    <n v="0.48285168398776529"/>
    <n v="2026"/>
    <s v="Q1"/>
    <n v="1"/>
    <s v="Jan"/>
  </r>
  <r>
    <n v="1525"/>
    <d v="2026-01-20T00:00:00"/>
    <x v="0"/>
    <x v="0"/>
    <n v="1"/>
    <x v="0"/>
    <x v="0"/>
    <x v="0"/>
    <x v="2"/>
    <s v="Returning"/>
    <x v="4"/>
    <s v="Recovery Roller"/>
    <n v="2"/>
    <n v="35.82"/>
    <n v="0"/>
    <n v="14.09"/>
    <n v="71.64"/>
    <n v="28.18"/>
    <n v="43.46"/>
    <n v="0.60664433277498608"/>
    <n v="2026"/>
    <s v="Q1"/>
    <n v="1"/>
    <s v="Jan"/>
  </r>
  <r>
    <n v="3233"/>
    <d v="2026-01-20T00:00:00"/>
    <x v="0"/>
    <x v="0"/>
    <n v="1"/>
    <x v="0"/>
    <x v="0"/>
    <x v="0"/>
    <x v="0"/>
    <s v="New"/>
    <x v="3"/>
    <s v="Compact Sleeping Bag"/>
    <n v="3"/>
    <n v="120.29"/>
    <n v="0.1"/>
    <n v="62.41"/>
    <n v="324.78300000000002"/>
    <n v="187.23"/>
    <n v="137.55300000000003"/>
    <n v="0.42352278290427769"/>
    <n v="2026"/>
    <s v="Q1"/>
    <n v="1"/>
    <s v="Jan"/>
  </r>
  <r>
    <n v="4455"/>
    <d v="2026-01-20T00:00:00"/>
    <x v="0"/>
    <x v="0"/>
    <n v="1"/>
    <x v="0"/>
    <x v="1"/>
    <x v="11"/>
    <x v="3"/>
    <s v="Returning"/>
    <x v="3"/>
    <s v="Portable Camp Stove"/>
    <n v="1"/>
    <n v="80.239999999999995"/>
    <n v="0.1"/>
    <n v="39.950000000000003"/>
    <n v="72.215999999999994"/>
    <n v="39.950000000000003"/>
    <n v="32.265999999999991"/>
    <n v="0.44679849340866279"/>
    <n v="2026"/>
    <s v="Q1"/>
    <n v="1"/>
    <s v="Jan"/>
  </r>
  <r>
    <n v="1769"/>
    <d v="2026-01-21T00:00:00"/>
    <x v="0"/>
    <x v="0"/>
    <n v="1"/>
    <x v="0"/>
    <x v="0"/>
    <x v="15"/>
    <x v="2"/>
    <s v="New"/>
    <x v="4"/>
    <s v="Recovery Roller"/>
    <n v="2"/>
    <n v="35.97"/>
    <n v="0"/>
    <n v="13.55"/>
    <n v="71.94"/>
    <n v="27.1"/>
    <n v="44.839999999999996"/>
    <n v="0.62329719210453149"/>
    <n v="2026"/>
    <s v="Q1"/>
    <n v="1"/>
    <s v="Jan"/>
  </r>
  <r>
    <n v="3467"/>
    <d v="2026-01-21T00:00:00"/>
    <x v="0"/>
    <x v="0"/>
    <n v="1"/>
    <x v="0"/>
    <x v="1"/>
    <x v="11"/>
    <x v="0"/>
    <s v="New"/>
    <x v="1"/>
    <s v="Trekking Poles"/>
    <n v="1"/>
    <n v="72.239999999999995"/>
    <n v="0"/>
    <n v="33.26"/>
    <n v="72.239999999999995"/>
    <n v="33.26"/>
    <n v="38.979999999999997"/>
    <n v="0.53959025470653377"/>
    <n v="2026"/>
    <s v="Q1"/>
    <n v="1"/>
    <s v="Jan"/>
  </r>
  <r>
    <n v="3911"/>
    <d v="2026-01-21T00:00:00"/>
    <x v="0"/>
    <x v="0"/>
    <n v="1"/>
    <x v="0"/>
    <x v="0"/>
    <x v="15"/>
    <x v="0"/>
    <s v="Returning"/>
    <x v="1"/>
    <s v="Summit Backpack 45L"/>
    <n v="5"/>
    <n v="152.81"/>
    <n v="0"/>
    <n v="78.989999999999995"/>
    <n v="764.05"/>
    <n v="394.95"/>
    <n v="369.09999999999997"/>
    <n v="0.48308356782933054"/>
    <n v="2026"/>
    <s v="Q1"/>
    <n v="1"/>
    <s v="Jan"/>
  </r>
  <r>
    <n v="4401"/>
    <d v="2026-01-21T00:00:00"/>
    <x v="0"/>
    <x v="0"/>
    <n v="1"/>
    <x v="0"/>
    <x v="0"/>
    <x v="15"/>
    <x v="0"/>
    <s v="New"/>
    <x v="0"/>
    <s v="Commuter Helmet"/>
    <n v="3"/>
    <n v="83.34"/>
    <n v="0"/>
    <n v="41.44"/>
    <n v="250.02"/>
    <n v="124.32"/>
    <n v="125.70000000000002"/>
    <n v="0.50275977921766268"/>
    <n v="2026"/>
    <s v="Q1"/>
    <n v="1"/>
    <s v="Jan"/>
  </r>
  <r>
    <n v="4864"/>
    <d v="2026-01-21T00:00:00"/>
    <x v="0"/>
    <x v="0"/>
    <n v="1"/>
    <x v="0"/>
    <x v="3"/>
    <x v="13"/>
    <x v="0"/>
    <s v="Returning"/>
    <x v="4"/>
    <s v="Recovery Roller"/>
    <n v="1"/>
    <n v="35.869999999999997"/>
    <n v="0"/>
    <n v="13.64"/>
    <n v="35.869999999999997"/>
    <n v="13.64"/>
    <n v="22.229999999999997"/>
    <n v="0.61973794257039305"/>
    <n v="2026"/>
    <s v="Q1"/>
    <n v="1"/>
    <s v="Jan"/>
  </r>
  <r>
    <n v="347"/>
    <d v="2026-01-22T00:00:00"/>
    <x v="0"/>
    <x v="0"/>
    <n v="1"/>
    <x v="0"/>
    <x v="3"/>
    <x v="4"/>
    <x v="3"/>
    <s v="New"/>
    <x v="3"/>
    <s v="Trail Tent 2P"/>
    <n v="1"/>
    <n v="199.42"/>
    <n v="0.05"/>
    <n v="101.82"/>
    <n v="189.44899999999998"/>
    <n v="101.82"/>
    <n v="87.628999999999991"/>
    <n v="0.46254664843836601"/>
    <n v="2026"/>
    <s v="Q1"/>
    <n v="1"/>
    <s v="Jan"/>
  </r>
  <r>
    <n v="2051"/>
    <d v="2026-01-22T00:00:00"/>
    <x v="0"/>
    <x v="0"/>
    <n v="1"/>
    <x v="0"/>
    <x v="2"/>
    <x v="5"/>
    <x v="0"/>
    <s v="New"/>
    <x v="3"/>
    <s v="Alpine Tent 4P"/>
    <n v="3"/>
    <n v="347.41"/>
    <n v="0.1"/>
    <n v="192.13"/>
    <n v="938.00700000000006"/>
    <n v="576.39"/>
    <n v="361.61700000000008"/>
    <n v="0.38551631277804971"/>
    <n v="2026"/>
    <s v="Q1"/>
    <n v="1"/>
    <s v="Jan"/>
  </r>
  <r>
    <n v="2314"/>
    <d v="2026-01-22T00:00:00"/>
    <x v="0"/>
    <x v="0"/>
    <n v="1"/>
    <x v="0"/>
    <x v="0"/>
    <x v="9"/>
    <x v="0"/>
    <s v="New"/>
    <x v="0"/>
    <s v="Compact Repair Kit"/>
    <n v="1"/>
    <n v="40.28"/>
    <n v="0"/>
    <n v="16.79"/>
    <n v="40.28"/>
    <n v="16.79"/>
    <n v="23.490000000000002"/>
    <n v="0.58316782522343602"/>
    <n v="2026"/>
    <s v="Q1"/>
    <n v="1"/>
    <s v="Jan"/>
  </r>
  <r>
    <n v="3861"/>
    <d v="2026-01-22T00:00:00"/>
    <x v="0"/>
    <x v="0"/>
    <n v="1"/>
    <x v="0"/>
    <x v="3"/>
    <x v="13"/>
    <x v="0"/>
    <s v="Returning"/>
    <x v="3"/>
    <s v="Trail Tent 2P"/>
    <n v="3"/>
    <n v="195.49"/>
    <n v="0.05"/>
    <n v="106.38"/>
    <n v="557.14649999999995"/>
    <n v="319.14"/>
    <n v="238.00649999999996"/>
    <n v="0.42718836069148775"/>
    <n v="2026"/>
    <s v="Q1"/>
    <n v="1"/>
    <s v="Jan"/>
  </r>
  <r>
    <n v="843"/>
    <d v="2026-01-23T00:00:00"/>
    <x v="0"/>
    <x v="0"/>
    <n v="1"/>
    <x v="0"/>
    <x v="1"/>
    <x v="11"/>
    <x v="0"/>
    <s v="Returning"/>
    <x v="4"/>
    <s v="Recovery Roller"/>
    <n v="2"/>
    <n v="35.75"/>
    <n v="0"/>
    <n v="13.94"/>
    <n v="71.5"/>
    <n v="27.88"/>
    <n v="43.620000000000005"/>
    <n v="0.61006993006993016"/>
    <n v="2026"/>
    <s v="Q1"/>
    <n v="1"/>
    <s v="Jan"/>
  </r>
  <r>
    <n v="868"/>
    <d v="2026-01-23T00:00:00"/>
    <x v="0"/>
    <x v="0"/>
    <n v="1"/>
    <x v="0"/>
    <x v="0"/>
    <x v="15"/>
    <x v="0"/>
    <s v="Returning"/>
    <x v="0"/>
    <s v="Cycling Pack 12L"/>
    <n v="1"/>
    <n v="103.39"/>
    <n v="0"/>
    <n v="51.32"/>
    <n v="103.39"/>
    <n v="51.32"/>
    <n v="52.07"/>
    <n v="0.50362704323435536"/>
    <n v="2026"/>
    <s v="Q1"/>
    <n v="1"/>
    <s v="Jan"/>
  </r>
  <r>
    <n v="890"/>
    <d v="2026-01-23T00:00:00"/>
    <x v="0"/>
    <x v="0"/>
    <n v="1"/>
    <x v="0"/>
    <x v="0"/>
    <x v="15"/>
    <x v="0"/>
    <s v="New"/>
    <x v="3"/>
    <s v="Portable Camp Stove"/>
    <n v="3"/>
    <n v="81.98"/>
    <n v="0.1"/>
    <n v="40.229999999999997"/>
    <n v="221.346"/>
    <n v="120.69"/>
    <n v="100.65600000000001"/>
    <n v="0.45474505977067581"/>
    <n v="2026"/>
    <s v="Q1"/>
    <n v="1"/>
    <s v="Jan"/>
  </r>
  <r>
    <n v="2185"/>
    <d v="2026-01-23T00:00:00"/>
    <x v="0"/>
    <x v="0"/>
    <n v="1"/>
    <x v="0"/>
    <x v="2"/>
    <x v="2"/>
    <x v="1"/>
    <s v="Business"/>
    <x v="3"/>
    <s v="Alpine Tent 4P"/>
    <n v="10"/>
    <n v="337.69"/>
    <n v="0.1"/>
    <n v="200.27"/>
    <n v="3039.21"/>
    <n v="2002.7"/>
    <n v="1036.51"/>
    <n v="0.34104586389226149"/>
    <n v="2026"/>
    <s v="Q1"/>
    <n v="1"/>
    <s v="Jan"/>
  </r>
  <r>
    <n v="2335"/>
    <d v="2026-01-23T00:00:00"/>
    <x v="0"/>
    <x v="0"/>
    <n v="1"/>
    <x v="0"/>
    <x v="3"/>
    <x v="8"/>
    <x v="0"/>
    <s v="New"/>
    <x v="3"/>
    <s v="Alpine Tent 4P"/>
    <n v="2"/>
    <n v="333.29"/>
    <n v="0"/>
    <n v="197.18"/>
    <n v="666.58"/>
    <n v="394.36"/>
    <n v="272.22000000000003"/>
    <n v="0.40838308980167426"/>
    <n v="2026"/>
    <s v="Q1"/>
    <n v="1"/>
    <s v="Jan"/>
  </r>
  <r>
    <n v="2784"/>
    <d v="2026-01-23T00:00:00"/>
    <x v="0"/>
    <x v="0"/>
    <n v="1"/>
    <x v="0"/>
    <x v="0"/>
    <x v="15"/>
    <x v="2"/>
    <s v="New"/>
    <x v="0"/>
    <s v="Commuter Helmet"/>
    <n v="1"/>
    <n v="80.11"/>
    <n v="0.05"/>
    <n v="43.54"/>
    <n v="76.104500000000002"/>
    <n v="43.54"/>
    <n v="32.564500000000002"/>
    <n v="0.42789191177919839"/>
    <n v="2026"/>
    <s v="Q1"/>
    <n v="1"/>
    <s v="Jan"/>
  </r>
  <r>
    <n v="3820"/>
    <d v="2026-01-23T00:00:00"/>
    <x v="0"/>
    <x v="0"/>
    <n v="1"/>
    <x v="0"/>
    <x v="3"/>
    <x v="13"/>
    <x v="2"/>
    <s v="New"/>
    <x v="3"/>
    <s v="Portable Camp Stove"/>
    <n v="1"/>
    <n v="82.6"/>
    <n v="0.05"/>
    <n v="38.299999999999997"/>
    <n v="78.469999999999985"/>
    <n v="38.299999999999997"/>
    <n v="40.169999999999987"/>
    <n v="0.51191538167452522"/>
    <n v="2026"/>
    <s v="Q1"/>
    <n v="1"/>
    <s v="Jan"/>
  </r>
  <r>
    <n v="994"/>
    <d v="2026-01-24T00:00:00"/>
    <x v="0"/>
    <x v="0"/>
    <n v="1"/>
    <x v="0"/>
    <x v="0"/>
    <x v="15"/>
    <x v="0"/>
    <s v="Returning"/>
    <x v="1"/>
    <s v="Hiking Daypack 20L"/>
    <n v="1"/>
    <n v="94.07"/>
    <n v="0"/>
    <n v="46.28"/>
    <n v="94.07"/>
    <n v="46.28"/>
    <n v="47.789999999999992"/>
    <n v="0.50802593813117891"/>
    <n v="2026"/>
    <s v="Q1"/>
    <n v="1"/>
    <s v="Jan"/>
  </r>
  <r>
    <n v="1643"/>
    <d v="2026-01-24T00:00:00"/>
    <x v="0"/>
    <x v="0"/>
    <n v="1"/>
    <x v="0"/>
    <x v="0"/>
    <x v="15"/>
    <x v="0"/>
    <s v="Returning"/>
    <x v="2"/>
    <s v="Travel Backpack 35L"/>
    <n v="1"/>
    <n v="163.71"/>
    <n v="0"/>
    <n v="90.06"/>
    <n v="163.71"/>
    <n v="90.06"/>
    <n v="73.650000000000006"/>
    <n v="0.44988088693421296"/>
    <n v="2026"/>
    <s v="Q1"/>
    <n v="1"/>
    <s v="Jan"/>
  </r>
  <r>
    <n v="1971"/>
    <d v="2026-01-24T00:00:00"/>
    <x v="0"/>
    <x v="0"/>
    <n v="1"/>
    <x v="0"/>
    <x v="3"/>
    <x v="8"/>
    <x v="2"/>
    <s v="Returning"/>
    <x v="3"/>
    <s v="Trail Tent 2P"/>
    <n v="4"/>
    <n v="191.43"/>
    <n v="0"/>
    <n v="106.82"/>
    <n v="765.72"/>
    <n v="427.28"/>
    <n v="338.44000000000005"/>
    <n v="0.441989238886277"/>
    <n v="2026"/>
    <s v="Q1"/>
    <n v="1"/>
    <s v="Jan"/>
  </r>
  <r>
    <n v="2828"/>
    <d v="2026-01-24T00:00:00"/>
    <x v="0"/>
    <x v="0"/>
    <n v="1"/>
    <x v="0"/>
    <x v="1"/>
    <x v="11"/>
    <x v="1"/>
    <s v="Business"/>
    <x v="2"/>
    <s v="Packing Cube Set"/>
    <n v="3"/>
    <n v="46.94"/>
    <n v="0.05"/>
    <n v="18.18"/>
    <n v="133.779"/>
    <n v="54.54"/>
    <n v="79.239000000000004"/>
    <n v="0.59231269481757232"/>
    <n v="2026"/>
    <s v="Q1"/>
    <n v="1"/>
    <s v="Jan"/>
  </r>
  <r>
    <n v="5175"/>
    <d v="2026-01-24T00:00:00"/>
    <x v="0"/>
    <x v="0"/>
    <n v="1"/>
    <x v="0"/>
    <x v="3"/>
    <x v="7"/>
    <x v="0"/>
    <s v="Returning"/>
    <x v="1"/>
    <s v="Trail Boots"/>
    <n v="1"/>
    <n v="147.21"/>
    <n v="0"/>
    <n v="79.510000000000005"/>
    <n v="147.21"/>
    <n v="79.510000000000005"/>
    <n v="67.7"/>
    <n v="0.45988723592147274"/>
    <n v="2026"/>
    <s v="Q1"/>
    <n v="1"/>
    <s v="Jan"/>
  </r>
  <r>
    <n v="1874"/>
    <d v="2026-01-25T00:00:00"/>
    <x v="0"/>
    <x v="0"/>
    <n v="1"/>
    <x v="0"/>
    <x v="0"/>
    <x v="0"/>
    <x v="0"/>
    <s v="Business"/>
    <x v="2"/>
    <s v="Insulated Bottle"/>
    <n v="1"/>
    <n v="35.729999999999997"/>
    <n v="0"/>
    <n v="13.57"/>
    <n v="35.729999999999997"/>
    <n v="13.57"/>
    <n v="22.159999999999997"/>
    <n v="0.62020710887209629"/>
    <n v="2026"/>
    <s v="Q1"/>
    <n v="1"/>
    <s v="Jan"/>
  </r>
  <r>
    <n v="2490"/>
    <d v="2026-01-25T00:00:00"/>
    <x v="0"/>
    <x v="0"/>
    <n v="1"/>
    <x v="0"/>
    <x v="1"/>
    <x v="14"/>
    <x v="0"/>
    <s v="New"/>
    <x v="0"/>
    <s v="Cycling Pack 12L"/>
    <n v="2"/>
    <n v="103.99"/>
    <n v="0.15"/>
    <n v="51.94"/>
    <n v="176.78299999999999"/>
    <n v="103.88"/>
    <n v="72.902999999999992"/>
    <n v="0.41238693765803269"/>
    <n v="2026"/>
    <s v="Q1"/>
    <n v="1"/>
    <s v="Jan"/>
  </r>
  <r>
    <n v="5078"/>
    <d v="2026-01-25T00:00:00"/>
    <x v="0"/>
    <x v="0"/>
    <n v="1"/>
    <x v="0"/>
    <x v="1"/>
    <x v="12"/>
    <x v="0"/>
    <s v="Returning"/>
    <x v="1"/>
    <s v="Trekking Poles"/>
    <n v="2"/>
    <n v="72.739999999999995"/>
    <n v="0"/>
    <n v="31.96"/>
    <n v="145.47999999999999"/>
    <n v="63.92"/>
    <n v="81.559999999999988"/>
    <n v="0.56062689029419843"/>
    <n v="2026"/>
    <s v="Q1"/>
    <n v="1"/>
    <s v="Jan"/>
  </r>
  <r>
    <n v="230"/>
    <d v="2026-01-26T00:00:00"/>
    <x v="0"/>
    <x v="0"/>
    <n v="1"/>
    <x v="0"/>
    <x v="2"/>
    <x v="10"/>
    <x v="2"/>
    <s v="Returning"/>
    <x v="0"/>
    <s v="Cycling Pack 12L"/>
    <n v="1"/>
    <n v="100.01"/>
    <n v="0.05"/>
    <n v="49.41"/>
    <n v="95.009500000000003"/>
    <n v="49.41"/>
    <n v="45.599500000000006"/>
    <n v="0.47994674216788852"/>
    <n v="2026"/>
    <s v="Q1"/>
    <n v="1"/>
    <s v="Jan"/>
  </r>
  <r>
    <n v="1757"/>
    <d v="2026-01-26T00:00:00"/>
    <x v="0"/>
    <x v="0"/>
    <n v="1"/>
    <x v="0"/>
    <x v="3"/>
    <x v="7"/>
    <x v="0"/>
    <s v="Business"/>
    <x v="2"/>
    <s v="Packing Cube Set"/>
    <n v="2"/>
    <n v="45.73"/>
    <n v="0"/>
    <n v="18.11"/>
    <n v="91.46"/>
    <n v="36.22"/>
    <n v="55.239999999999995"/>
    <n v="0.60397988191559149"/>
    <n v="2026"/>
    <s v="Q1"/>
    <n v="1"/>
    <s v="Jan"/>
  </r>
  <r>
    <n v="1944"/>
    <d v="2026-01-26T00:00:00"/>
    <x v="0"/>
    <x v="0"/>
    <n v="1"/>
    <x v="0"/>
    <x v="2"/>
    <x v="16"/>
    <x v="0"/>
    <s v="Returning"/>
    <x v="1"/>
    <s v="Trail Boots"/>
    <n v="2"/>
    <n v="143.66"/>
    <n v="0.15"/>
    <n v="78.14"/>
    <n v="244.22199999999998"/>
    <n v="156.28"/>
    <n v="87.941999999999979"/>
    <n v="0.36009040954541355"/>
    <n v="2026"/>
    <s v="Q1"/>
    <n v="1"/>
    <s v="Jan"/>
  </r>
  <r>
    <n v="3485"/>
    <d v="2026-01-26T00:00:00"/>
    <x v="0"/>
    <x v="0"/>
    <n v="1"/>
    <x v="0"/>
    <x v="2"/>
    <x v="10"/>
    <x v="0"/>
    <s v="Business"/>
    <x v="3"/>
    <s v="Compact Sleeping Bag"/>
    <n v="2"/>
    <n v="121.88"/>
    <n v="0.05"/>
    <n v="62.17"/>
    <n v="231.57199999999997"/>
    <n v="124.34"/>
    <n v="107.23199999999997"/>
    <n v="0.46306116456220953"/>
    <n v="2026"/>
    <s v="Q1"/>
    <n v="1"/>
    <s v="Jan"/>
  </r>
  <r>
    <n v="4002"/>
    <d v="2026-01-26T00:00:00"/>
    <x v="0"/>
    <x v="0"/>
    <n v="1"/>
    <x v="0"/>
    <x v="0"/>
    <x v="15"/>
    <x v="0"/>
    <s v="Returning"/>
    <x v="4"/>
    <s v="Training Mat"/>
    <n v="3"/>
    <n v="50.92"/>
    <n v="0.05"/>
    <n v="21.87"/>
    <n v="145.12199999999999"/>
    <n v="65.61"/>
    <n v="79.511999999999986"/>
    <n v="0.54789763095877941"/>
    <n v="2026"/>
    <s v="Q1"/>
    <n v="1"/>
    <s v="Jan"/>
  </r>
  <r>
    <n v="818"/>
    <d v="2026-01-27T00:00:00"/>
    <x v="0"/>
    <x v="0"/>
    <n v="1"/>
    <x v="0"/>
    <x v="0"/>
    <x v="0"/>
    <x v="0"/>
    <s v="Returning"/>
    <x v="0"/>
    <s v="Cycling Pack 12L"/>
    <n v="1"/>
    <n v="103.78"/>
    <n v="0"/>
    <n v="49.36"/>
    <n v="103.78"/>
    <n v="49.36"/>
    <n v="54.42"/>
    <n v="0.52437849296588934"/>
    <n v="2026"/>
    <s v="Q1"/>
    <n v="1"/>
    <s v="Jan"/>
  </r>
  <r>
    <n v="1439"/>
    <d v="2026-01-27T00:00:00"/>
    <x v="0"/>
    <x v="0"/>
    <n v="1"/>
    <x v="0"/>
    <x v="1"/>
    <x v="6"/>
    <x v="3"/>
    <s v="New"/>
    <x v="1"/>
    <s v="Summit Backpack 45L"/>
    <n v="2"/>
    <n v="157.16999999999999"/>
    <n v="0"/>
    <n v="81.260000000000005"/>
    <n v="314.33999999999997"/>
    <n v="162.52000000000001"/>
    <n v="151.81999999999996"/>
    <n v="0.4829802125087484"/>
    <n v="2026"/>
    <s v="Q1"/>
    <n v="1"/>
    <s v="Jan"/>
  </r>
  <r>
    <n v="1616"/>
    <d v="2026-01-27T00:00:00"/>
    <x v="0"/>
    <x v="0"/>
    <n v="1"/>
    <x v="0"/>
    <x v="1"/>
    <x v="12"/>
    <x v="0"/>
    <s v="Business"/>
    <x v="2"/>
    <s v="Carry-On Duffel"/>
    <n v="2"/>
    <n v="132.91999999999999"/>
    <n v="0"/>
    <n v="69.02"/>
    <n v="265.83999999999997"/>
    <n v="138.04"/>
    <n v="127.79999999999998"/>
    <n v="0.48074029491423409"/>
    <n v="2026"/>
    <s v="Q1"/>
    <n v="1"/>
    <s v="Jan"/>
  </r>
  <r>
    <n v="1798"/>
    <d v="2026-01-27T00:00:00"/>
    <x v="0"/>
    <x v="0"/>
    <n v="1"/>
    <x v="0"/>
    <x v="3"/>
    <x v="8"/>
    <x v="2"/>
    <s v="Returning"/>
    <x v="1"/>
    <s v="Trekking Poles"/>
    <n v="1"/>
    <n v="71.41"/>
    <n v="0.05"/>
    <n v="32.28"/>
    <n v="67.839499999999987"/>
    <n v="32.28"/>
    <n v="35.559499999999986"/>
    <n v="0.52417102130764515"/>
    <n v="2026"/>
    <s v="Q1"/>
    <n v="1"/>
    <s v="Jan"/>
  </r>
  <r>
    <n v="4449"/>
    <d v="2026-01-27T00:00:00"/>
    <x v="0"/>
    <x v="0"/>
    <n v="1"/>
    <x v="0"/>
    <x v="3"/>
    <x v="8"/>
    <x v="0"/>
    <s v="New"/>
    <x v="3"/>
    <s v="Trail Tent 2P"/>
    <n v="1"/>
    <n v="199.67"/>
    <n v="0"/>
    <n v="103.81"/>
    <n v="199.67"/>
    <n v="103.81"/>
    <n v="95.859999999999985"/>
    <n v="0.4800921520508839"/>
    <n v="2026"/>
    <s v="Q1"/>
    <n v="1"/>
    <s v="Jan"/>
  </r>
  <r>
    <n v="4473"/>
    <d v="2026-01-27T00:00:00"/>
    <x v="0"/>
    <x v="0"/>
    <n v="1"/>
    <x v="0"/>
    <x v="0"/>
    <x v="0"/>
    <x v="2"/>
    <s v="Returning"/>
    <x v="3"/>
    <s v="Trail Tent 2P"/>
    <n v="1"/>
    <n v="196.88"/>
    <n v="0"/>
    <n v="102.76"/>
    <n v="196.88"/>
    <n v="102.76"/>
    <n v="94.11999999999999"/>
    <n v="0.47805770012190163"/>
    <n v="2026"/>
    <s v="Q1"/>
    <n v="1"/>
    <s v="Jan"/>
  </r>
  <r>
    <n v="203"/>
    <d v="2026-01-28T00:00:00"/>
    <x v="0"/>
    <x v="0"/>
    <n v="1"/>
    <x v="0"/>
    <x v="3"/>
    <x v="7"/>
    <x v="0"/>
    <s v="Returning"/>
    <x v="0"/>
    <s v="Trail Bike Light"/>
    <n v="3"/>
    <n v="49.95"/>
    <n v="0"/>
    <n v="22.55"/>
    <n v="149.85000000000002"/>
    <n v="67.650000000000006"/>
    <n v="82.200000000000017"/>
    <n v="0.54854854854854862"/>
    <n v="2026"/>
    <s v="Q1"/>
    <n v="1"/>
    <s v="Jan"/>
  </r>
  <r>
    <n v="1654"/>
    <d v="2026-01-28T00:00:00"/>
    <x v="0"/>
    <x v="0"/>
    <n v="1"/>
    <x v="0"/>
    <x v="1"/>
    <x v="6"/>
    <x v="3"/>
    <s v="Business"/>
    <x v="1"/>
    <s v="Trekking Poles"/>
    <n v="1"/>
    <n v="70.41"/>
    <n v="0"/>
    <n v="32.74"/>
    <n v="70.41"/>
    <n v="32.74"/>
    <n v="37.669999999999995"/>
    <n v="0.53500923164323244"/>
    <n v="2026"/>
    <s v="Q1"/>
    <n v="1"/>
    <s v="Jan"/>
  </r>
  <r>
    <n v="2203"/>
    <d v="2026-01-28T00:00:00"/>
    <x v="0"/>
    <x v="0"/>
    <n v="1"/>
    <x v="0"/>
    <x v="2"/>
    <x v="16"/>
    <x v="3"/>
    <s v="Returning"/>
    <x v="1"/>
    <s v="Trekking Poles"/>
    <n v="2"/>
    <n v="70.290000000000006"/>
    <n v="0.15"/>
    <n v="31.84"/>
    <n v="119.49300000000001"/>
    <n v="63.68"/>
    <n v="55.813000000000009"/>
    <n v="0.46708175374289712"/>
    <n v="2026"/>
    <s v="Q1"/>
    <n v="1"/>
    <s v="Jan"/>
  </r>
  <r>
    <n v="3352"/>
    <d v="2026-01-28T00:00:00"/>
    <x v="0"/>
    <x v="0"/>
    <n v="1"/>
    <x v="0"/>
    <x v="2"/>
    <x v="16"/>
    <x v="0"/>
    <s v="Business"/>
    <x v="1"/>
    <s v="Hiking Daypack 20L"/>
    <n v="4"/>
    <n v="91.46"/>
    <n v="0"/>
    <n v="44.04"/>
    <n v="365.84"/>
    <n v="176.16"/>
    <n v="189.67999999999998"/>
    <n v="0.51847802317953207"/>
    <n v="2026"/>
    <s v="Q1"/>
    <n v="1"/>
    <s v="Jan"/>
  </r>
  <r>
    <n v="183"/>
    <d v="2026-01-29T00:00:00"/>
    <x v="0"/>
    <x v="0"/>
    <n v="1"/>
    <x v="0"/>
    <x v="1"/>
    <x v="12"/>
    <x v="0"/>
    <s v="New"/>
    <x v="3"/>
    <s v="Compact Sleeping Bag"/>
    <n v="2"/>
    <n v="123.27"/>
    <n v="0"/>
    <n v="60.26"/>
    <n v="246.54"/>
    <n v="120.52"/>
    <n v="126.02"/>
    <n v="0.51115437657175311"/>
    <n v="2026"/>
    <s v="Q1"/>
    <n v="1"/>
    <s v="Jan"/>
  </r>
  <r>
    <n v="3525"/>
    <d v="2026-01-29T00:00:00"/>
    <x v="0"/>
    <x v="0"/>
    <n v="1"/>
    <x v="0"/>
    <x v="2"/>
    <x v="5"/>
    <x v="1"/>
    <s v="Business"/>
    <x v="4"/>
    <s v="Training Mat"/>
    <n v="3"/>
    <n v="49.63"/>
    <n v="0.1"/>
    <n v="22.06"/>
    <n v="134.001"/>
    <n v="66.179999999999993"/>
    <n v="67.821000000000012"/>
    <n v="0.50612308863366695"/>
    <n v="2026"/>
    <s v="Q1"/>
    <n v="1"/>
    <s v="Jan"/>
  </r>
  <r>
    <n v="4299"/>
    <d v="2026-01-29T00:00:00"/>
    <x v="0"/>
    <x v="0"/>
    <n v="1"/>
    <x v="0"/>
    <x v="0"/>
    <x v="9"/>
    <x v="1"/>
    <s v="Business"/>
    <x v="2"/>
    <s v="Carry-On Duffel"/>
    <n v="12"/>
    <n v="132.21"/>
    <n v="0.1"/>
    <n v="68.95"/>
    <n v="1427.8679999999999"/>
    <n v="827.40000000000009"/>
    <n v="600.46799999999985"/>
    <n v="0.42053467127213429"/>
    <n v="2026"/>
    <s v="Q1"/>
    <n v="1"/>
    <s v="Jan"/>
  </r>
  <r>
    <n v="748"/>
    <d v="2026-01-30T00:00:00"/>
    <x v="0"/>
    <x v="0"/>
    <n v="1"/>
    <x v="0"/>
    <x v="1"/>
    <x v="1"/>
    <x v="2"/>
    <s v="Business"/>
    <x v="0"/>
    <s v="Compact Repair Kit"/>
    <n v="1"/>
    <n v="39.549999999999997"/>
    <n v="0"/>
    <n v="17.059999999999999"/>
    <n v="39.549999999999997"/>
    <n v="17.059999999999999"/>
    <n v="22.49"/>
    <n v="0.56864728192161818"/>
    <n v="2026"/>
    <s v="Q1"/>
    <n v="1"/>
    <s v="Jan"/>
  </r>
  <r>
    <n v="3117"/>
    <d v="2026-01-30T00:00:00"/>
    <x v="0"/>
    <x v="0"/>
    <n v="1"/>
    <x v="0"/>
    <x v="1"/>
    <x v="12"/>
    <x v="0"/>
    <s v="New"/>
    <x v="3"/>
    <s v="Portable Camp Stove"/>
    <n v="3"/>
    <n v="80.08"/>
    <n v="0"/>
    <n v="39.450000000000003"/>
    <n v="240.24"/>
    <n v="118.35000000000001"/>
    <n v="121.89"/>
    <n v="0.50736763236763238"/>
    <n v="2026"/>
    <s v="Q1"/>
    <n v="1"/>
    <s v="Jan"/>
  </r>
  <r>
    <n v="3328"/>
    <d v="2026-01-30T00:00:00"/>
    <x v="0"/>
    <x v="0"/>
    <n v="1"/>
    <x v="0"/>
    <x v="2"/>
    <x v="5"/>
    <x v="2"/>
    <s v="Returning"/>
    <x v="4"/>
    <s v="Weighted Vest"/>
    <n v="1"/>
    <n v="120.48"/>
    <n v="0"/>
    <n v="69.55"/>
    <n v="120.48"/>
    <n v="69.55"/>
    <n v="50.930000000000007"/>
    <n v="0.42272576361221786"/>
    <n v="2026"/>
    <s v="Q1"/>
    <n v="1"/>
    <s v="Jan"/>
  </r>
  <r>
    <n v="3822"/>
    <d v="2026-01-30T00:00:00"/>
    <x v="0"/>
    <x v="0"/>
    <n v="1"/>
    <x v="0"/>
    <x v="3"/>
    <x v="7"/>
    <x v="0"/>
    <s v="Returning"/>
    <x v="4"/>
    <s v="Resistance Band Set"/>
    <n v="1"/>
    <n v="39.369999999999997"/>
    <n v="0.05"/>
    <n v="14.66"/>
    <n v="37.401499999999999"/>
    <n v="14.66"/>
    <n v="22.741499999999998"/>
    <n v="0.60803711081106371"/>
    <n v="2026"/>
    <s v="Q1"/>
    <n v="1"/>
    <s v="Jan"/>
  </r>
  <r>
    <n v="4125"/>
    <d v="2026-01-30T00:00:00"/>
    <x v="0"/>
    <x v="0"/>
    <n v="1"/>
    <x v="0"/>
    <x v="1"/>
    <x v="12"/>
    <x v="1"/>
    <s v="Business"/>
    <x v="3"/>
    <s v="Portable Camp Stove"/>
    <n v="8"/>
    <n v="81.06"/>
    <n v="0.15"/>
    <n v="39.549999999999997"/>
    <n v="551.20799999999997"/>
    <n v="316.39999999999998"/>
    <n v="234.80799999999999"/>
    <n v="0.42598801178502488"/>
    <n v="2026"/>
    <s v="Q1"/>
    <n v="1"/>
    <s v="Jan"/>
  </r>
  <r>
    <n v="4592"/>
    <d v="2026-01-30T00:00:00"/>
    <x v="0"/>
    <x v="0"/>
    <n v="1"/>
    <x v="0"/>
    <x v="1"/>
    <x v="12"/>
    <x v="3"/>
    <s v="Returning"/>
    <x v="4"/>
    <s v="Weighted Vest"/>
    <n v="5"/>
    <n v="120.4"/>
    <n v="0"/>
    <n v="69.510000000000005"/>
    <n v="602"/>
    <n v="347.55"/>
    <n v="254.45"/>
    <n v="0.42267441860465116"/>
    <n v="2026"/>
    <s v="Q1"/>
    <n v="1"/>
    <s v="Jan"/>
  </r>
  <r>
    <n v="373"/>
    <d v="2026-01-31T00:00:00"/>
    <x v="0"/>
    <x v="0"/>
    <n v="1"/>
    <x v="0"/>
    <x v="2"/>
    <x v="10"/>
    <x v="1"/>
    <s v="Business"/>
    <x v="2"/>
    <s v="Packing Cube Set"/>
    <n v="10"/>
    <n v="47.71"/>
    <n v="0.1"/>
    <n v="18.649999999999999"/>
    <n v="429.39000000000004"/>
    <n v="186.5"/>
    <n v="242.89000000000004"/>
    <n v="0.56566291716155481"/>
    <n v="2026"/>
    <s v="Q1"/>
    <n v="1"/>
    <s v="Jan"/>
  </r>
  <r>
    <n v="672"/>
    <d v="2026-01-31T00:00:00"/>
    <x v="0"/>
    <x v="0"/>
    <n v="1"/>
    <x v="0"/>
    <x v="0"/>
    <x v="9"/>
    <x v="0"/>
    <s v="Business"/>
    <x v="0"/>
    <s v="Cycling Pack 12L"/>
    <n v="1"/>
    <n v="102.92"/>
    <n v="0.05"/>
    <n v="50.92"/>
    <n v="97.774000000000001"/>
    <n v="50.92"/>
    <n v="46.853999999999999"/>
    <n v="0.4792071511853867"/>
    <n v="2026"/>
    <s v="Q1"/>
    <n v="1"/>
    <s v="Jan"/>
  </r>
  <r>
    <n v="1125"/>
    <d v="2026-01-31T00:00:00"/>
    <x v="0"/>
    <x v="0"/>
    <n v="1"/>
    <x v="0"/>
    <x v="1"/>
    <x v="1"/>
    <x v="0"/>
    <s v="Returning"/>
    <x v="1"/>
    <s v="Trekking Poles"/>
    <n v="1"/>
    <n v="72.69"/>
    <n v="0.1"/>
    <n v="32.67"/>
    <n v="65.421000000000006"/>
    <n v="32.67"/>
    <n v="32.751000000000005"/>
    <n v="0.50061906727197691"/>
    <n v="2026"/>
    <s v="Q1"/>
    <n v="1"/>
    <s v="Jan"/>
  </r>
  <r>
    <n v="1164"/>
    <d v="2026-01-31T00:00:00"/>
    <x v="0"/>
    <x v="0"/>
    <n v="1"/>
    <x v="0"/>
    <x v="0"/>
    <x v="0"/>
    <x v="0"/>
    <s v="New"/>
    <x v="0"/>
    <s v="Commuter Helmet"/>
    <n v="1"/>
    <n v="79.989999999999995"/>
    <n v="0.05"/>
    <n v="43.02"/>
    <n v="75.990499999999997"/>
    <n v="43.02"/>
    <n v="32.970499999999994"/>
    <n v="0.43387660299642711"/>
    <n v="2026"/>
    <s v="Q1"/>
    <n v="1"/>
    <s v="Jan"/>
  </r>
  <r>
    <n v="1613"/>
    <d v="2026-01-31T00:00:00"/>
    <x v="0"/>
    <x v="0"/>
    <n v="1"/>
    <x v="0"/>
    <x v="1"/>
    <x v="6"/>
    <x v="1"/>
    <s v="Business"/>
    <x v="4"/>
    <s v="Training Mat"/>
    <n v="4"/>
    <n v="51.11"/>
    <n v="0.15"/>
    <n v="22.25"/>
    <n v="173.774"/>
    <n v="89"/>
    <n v="84.774000000000001"/>
    <n v="0.48784052850253778"/>
    <n v="2026"/>
    <s v="Q1"/>
    <n v="1"/>
    <s v="Jan"/>
  </r>
  <r>
    <n v="2149"/>
    <d v="2026-01-31T00:00:00"/>
    <x v="0"/>
    <x v="0"/>
    <n v="1"/>
    <x v="0"/>
    <x v="0"/>
    <x v="15"/>
    <x v="0"/>
    <s v="Returning"/>
    <x v="4"/>
    <s v="Weighted Vest"/>
    <n v="2"/>
    <n v="124.83"/>
    <n v="0"/>
    <n v="70.91"/>
    <n v="249.66"/>
    <n v="141.82"/>
    <n v="107.84"/>
    <n v="0.43194744853000083"/>
    <n v="2026"/>
    <s v="Q1"/>
    <n v="1"/>
    <s v="Jan"/>
  </r>
  <r>
    <n v="2593"/>
    <d v="2026-01-31T00:00:00"/>
    <x v="0"/>
    <x v="0"/>
    <n v="1"/>
    <x v="0"/>
    <x v="1"/>
    <x v="11"/>
    <x v="2"/>
    <s v="New"/>
    <x v="0"/>
    <s v="Compact Repair Kit"/>
    <n v="6"/>
    <n v="41.07"/>
    <n v="0.1"/>
    <n v="16.29"/>
    <n v="221.77800000000002"/>
    <n v="97.74"/>
    <n v="124.03800000000003"/>
    <n v="0.55928901874847825"/>
    <n v="2026"/>
    <s v="Q1"/>
    <n v="1"/>
    <s v="Jan"/>
  </r>
  <r>
    <n v="2659"/>
    <d v="2026-01-31T00:00:00"/>
    <x v="0"/>
    <x v="0"/>
    <n v="1"/>
    <x v="0"/>
    <x v="0"/>
    <x v="15"/>
    <x v="0"/>
    <s v="New"/>
    <x v="2"/>
    <s v="Insulated Bottle"/>
    <n v="1"/>
    <n v="36.020000000000003"/>
    <n v="0"/>
    <n v="13.34"/>
    <n v="36.020000000000003"/>
    <n v="13.34"/>
    <n v="22.680000000000003"/>
    <n v="0.62965019433647973"/>
    <n v="2026"/>
    <s v="Q1"/>
    <n v="1"/>
    <s v="Jan"/>
  </r>
  <r>
    <n v="3496"/>
    <d v="2026-01-31T00:00:00"/>
    <x v="0"/>
    <x v="0"/>
    <n v="1"/>
    <x v="0"/>
    <x v="0"/>
    <x v="0"/>
    <x v="2"/>
    <s v="Returning"/>
    <x v="4"/>
    <s v="Recovery Roller"/>
    <n v="1"/>
    <n v="35.82"/>
    <n v="0.05"/>
    <n v="14.32"/>
    <n v="34.028999999999996"/>
    <n v="14.32"/>
    <n v="19.708999999999996"/>
    <n v="0.57918246201769075"/>
    <n v="2026"/>
    <s v="Q1"/>
    <n v="1"/>
    <s v="Jan"/>
  </r>
  <r>
    <n v="3889"/>
    <d v="2026-01-31T00:00:00"/>
    <x v="0"/>
    <x v="0"/>
    <n v="1"/>
    <x v="0"/>
    <x v="2"/>
    <x v="3"/>
    <x v="2"/>
    <s v="Returning"/>
    <x v="0"/>
    <s v="Cycling Pack 12L"/>
    <n v="3"/>
    <n v="103.94"/>
    <n v="0.1"/>
    <n v="50.67"/>
    <n v="280.63799999999998"/>
    <n v="152.01"/>
    <n v="128.62799999999999"/>
    <n v="0.45834135077929572"/>
    <n v="2026"/>
    <s v="Q1"/>
    <n v="1"/>
    <s v="Jan"/>
  </r>
  <r>
    <n v="1432"/>
    <d v="2026-02-01T00:00:00"/>
    <x v="0"/>
    <x v="0"/>
    <n v="2"/>
    <x v="1"/>
    <x v="0"/>
    <x v="0"/>
    <x v="0"/>
    <s v="Returning"/>
    <x v="1"/>
    <s v="Trail Boots"/>
    <n v="1"/>
    <n v="140.53"/>
    <n v="0"/>
    <n v="77.36"/>
    <n v="140.53"/>
    <n v="77.36"/>
    <n v="63.17"/>
    <n v="0.44951255959581587"/>
    <n v="2026"/>
    <s v="Q1"/>
    <n v="2"/>
    <s v="Feb"/>
  </r>
  <r>
    <n v="1778"/>
    <d v="2026-02-01T00:00:00"/>
    <x v="0"/>
    <x v="0"/>
    <n v="2"/>
    <x v="1"/>
    <x v="3"/>
    <x v="7"/>
    <x v="2"/>
    <s v="Returning"/>
    <x v="1"/>
    <s v="Trail Boots"/>
    <n v="1"/>
    <n v="142.03"/>
    <n v="0.05"/>
    <n v="77.069999999999993"/>
    <n v="134.92849999999999"/>
    <n v="77.069999999999993"/>
    <n v="57.858499999999992"/>
    <n v="0.42880859121682963"/>
    <n v="2026"/>
    <s v="Q1"/>
    <n v="2"/>
    <s v="Feb"/>
  </r>
  <r>
    <n v="2047"/>
    <d v="2026-02-01T00:00:00"/>
    <x v="0"/>
    <x v="0"/>
    <n v="2"/>
    <x v="1"/>
    <x v="2"/>
    <x v="5"/>
    <x v="1"/>
    <s v="Business"/>
    <x v="3"/>
    <s v="Compact Sleeping Bag"/>
    <n v="12"/>
    <n v="124.84"/>
    <n v="0.1"/>
    <n v="59.47"/>
    <n v="1348.2719999999999"/>
    <n v="713.64"/>
    <n v="634.63199999999995"/>
    <n v="0.47070027412866244"/>
    <n v="2026"/>
    <s v="Q1"/>
    <n v="2"/>
    <s v="Feb"/>
  </r>
  <r>
    <n v="2668"/>
    <d v="2026-02-01T00:00:00"/>
    <x v="0"/>
    <x v="0"/>
    <n v="2"/>
    <x v="1"/>
    <x v="1"/>
    <x v="12"/>
    <x v="0"/>
    <s v="Returning"/>
    <x v="4"/>
    <s v="Recovery Roller"/>
    <n v="3"/>
    <n v="35.36"/>
    <n v="0"/>
    <n v="13.7"/>
    <n v="106.08"/>
    <n v="41.099999999999994"/>
    <n v="64.98"/>
    <n v="0.61255656108597289"/>
    <n v="2026"/>
    <s v="Q1"/>
    <n v="2"/>
    <s v="Feb"/>
  </r>
  <r>
    <n v="2706"/>
    <d v="2026-02-01T00:00:00"/>
    <x v="0"/>
    <x v="0"/>
    <n v="2"/>
    <x v="1"/>
    <x v="3"/>
    <x v="13"/>
    <x v="3"/>
    <s v="Returning"/>
    <x v="4"/>
    <s v="Weighted Vest"/>
    <n v="2"/>
    <n v="122.43"/>
    <n v="0"/>
    <n v="69.08"/>
    <n v="244.86"/>
    <n v="138.16"/>
    <n v="106.70000000000002"/>
    <n v="0.43575920934411505"/>
    <n v="2026"/>
    <s v="Q1"/>
    <n v="2"/>
    <s v="Feb"/>
  </r>
  <r>
    <n v="2940"/>
    <d v="2026-02-01T00:00:00"/>
    <x v="0"/>
    <x v="0"/>
    <n v="2"/>
    <x v="1"/>
    <x v="0"/>
    <x v="15"/>
    <x v="3"/>
    <s v="New"/>
    <x v="1"/>
    <s v="Trail Boots"/>
    <n v="2"/>
    <n v="140.47"/>
    <n v="0.05"/>
    <n v="78.39"/>
    <n v="266.89299999999997"/>
    <n v="156.78"/>
    <n v="110.11299999999997"/>
    <n v="0.41257357817552348"/>
    <n v="2026"/>
    <s v="Q1"/>
    <n v="2"/>
    <s v="Feb"/>
  </r>
  <r>
    <n v="1263"/>
    <d v="2026-02-02T00:00:00"/>
    <x v="0"/>
    <x v="0"/>
    <n v="2"/>
    <x v="1"/>
    <x v="1"/>
    <x v="14"/>
    <x v="0"/>
    <s v="Returning"/>
    <x v="2"/>
    <s v="Packing Cube Set"/>
    <n v="1"/>
    <n v="45.43"/>
    <n v="0.05"/>
    <n v="18.670000000000002"/>
    <n v="43.158499999999997"/>
    <n v="18.670000000000002"/>
    <n v="24.488499999999995"/>
    <n v="0.56740850585632019"/>
    <n v="2026"/>
    <s v="Q1"/>
    <n v="2"/>
    <s v="Feb"/>
  </r>
  <r>
    <n v="1641"/>
    <d v="2026-02-02T00:00:00"/>
    <x v="0"/>
    <x v="0"/>
    <n v="2"/>
    <x v="1"/>
    <x v="3"/>
    <x v="13"/>
    <x v="1"/>
    <s v="Business"/>
    <x v="0"/>
    <s v="Cycling Pack 12L"/>
    <n v="8"/>
    <n v="102.78"/>
    <n v="0.15"/>
    <n v="50.39"/>
    <n v="698.904"/>
    <n v="403.12"/>
    <n v="295.78399999999999"/>
    <n v="0.42321119924911005"/>
    <n v="2026"/>
    <s v="Q1"/>
    <n v="2"/>
    <s v="Feb"/>
  </r>
  <r>
    <n v="2014"/>
    <d v="2026-02-02T00:00:00"/>
    <x v="0"/>
    <x v="0"/>
    <n v="2"/>
    <x v="1"/>
    <x v="1"/>
    <x v="11"/>
    <x v="3"/>
    <s v="New"/>
    <x v="3"/>
    <s v="Compact Sleeping Bag"/>
    <n v="1"/>
    <n v="123.95"/>
    <n v="0"/>
    <n v="61.32"/>
    <n v="123.95"/>
    <n v="61.32"/>
    <n v="62.63"/>
    <n v="0.50528438886647842"/>
    <n v="2026"/>
    <s v="Q1"/>
    <n v="2"/>
    <s v="Feb"/>
  </r>
  <r>
    <n v="2642"/>
    <d v="2026-02-02T00:00:00"/>
    <x v="0"/>
    <x v="0"/>
    <n v="2"/>
    <x v="1"/>
    <x v="1"/>
    <x v="11"/>
    <x v="3"/>
    <s v="Returning"/>
    <x v="3"/>
    <s v="Trail Tent 2P"/>
    <n v="3"/>
    <n v="199.9"/>
    <n v="0"/>
    <n v="104.18"/>
    <n v="599.70000000000005"/>
    <n v="312.54000000000002"/>
    <n v="287.16000000000003"/>
    <n v="0.47883941970985494"/>
    <n v="2026"/>
    <s v="Q1"/>
    <n v="2"/>
    <s v="Feb"/>
  </r>
  <r>
    <n v="2929"/>
    <d v="2026-02-02T00:00:00"/>
    <x v="0"/>
    <x v="0"/>
    <n v="2"/>
    <x v="1"/>
    <x v="1"/>
    <x v="12"/>
    <x v="3"/>
    <s v="Returning"/>
    <x v="1"/>
    <s v="Hiking Daypack 20L"/>
    <n v="1"/>
    <n v="93.78"/>
    <n v="0"/>
    <n v="44.21"/>
    <n v="93.78"/>
    <n v="44.21"/>
    <n v="49.57"/>
    <n v="0.52857752185967155"/>
    <n v="2026"/>
    <s v="Q1"/>
    <n v="2"/>
    <s v="Feb"/>
  </r>
  <r>
    <n v="3855"/>
    <d v="2026-02-02T00:00:00"/>
    <x v="0"/>
    <x v="0"/>
    <n v="2"/>
    <x v="1"/>
    <x v="0"/>
    <x v="0"/>
    <x v="0"/>
    <s v="Business"/>
    <x v="4"/>
    <s v="Resistance Band Set"/>
    <n v="1"/>
    <n v="39.39"/>
    <n v="0.1"/>
    <n v="15.09"/>
    <n v="35.451000000000001"/>
    <n v="15.09"/>
    <n v="20.361000000000001"/>
    <n v="0.57434204958957435"/>
    <n v="2026"/>
    <s v="Q1"/>
    <n v="2"/>
    <s v="Feb"/>
  </r>
  <r>
    <n v="4031"/>
    <d v="2026-02-02T00:00:00"/>
    <x v="0"/>
    <x v="0"/>
    <n v="2"/>
    <x v="1"/>
    <x v="0"/>
    <x v="0"/>
    <x v="0"/>
    <s v="New"/>
    <x v="0"/>
    <s v="Cycling Pack 12L"/>
    <n v="6"/>
    <n v="101.64"/>
    <n v="0"/>
    <n v="51.06"/>
    <n v="609.84"/>
    <n v="306.36"/>
    <n v="303.48"/>
    <n v="0.49763872491145217"/>
    <n v="2026"/>
    <s v="Q1"/>
    <n v="2"/>
    <s v="Feb"/>
  </r>
  <r>
    <n v="2"/>
    <d v="2026-02-03T00:00:00"/>
    <x v="0"/>
    <x v="0"/>
    <n v="2"/>
    <x v="1"/>
    <x v="0"/>
    <x v="0"/>
    <x v="1"/>
    <s v="Business"/>
    <x v="4"/>
    <s v="Recovery Roller"/>
    <n v="12"/>
    <n v="36.74"/>
    <n v="0.2"/>
    <n v="13.53"/>
    <n v="352.70400000000001"/>
    <n v="162.35999999999999"/>
    <n v="190.34400000000002"/>
    <n v="0.53967065868263475"/>
    <n v="2026"/>
    <s v="Q1"/>
    <n v="2"/>
    <s v="Feb"/>
  </r>
  <r>
    <n v="4228"/>
    <d v="2026-02-03T00:00:00"/>
    <x v="0"/>
    <x v="0"/>
    <n v="2"/>
    <x v="1"/>
    <x v="3"/>
    <x v="8"/>
    <x v="2"/>
    <s v="New"/>
    <x v="1"/>
    <s v="Summit Backpack 45L"/>
    <n v="2"/>
    <n v="154.62"/>
    <n v="0"/>
    <n v="78.209999999999994"/>
    <n v="309.24"/>
    <n v="156.41999999999999"/>
    <n v="152.82000000000002"/>
    <n v="0.49417927823050062"/>
    <n v="2026"/>
    <s v="Q1"/>
    <n v="2"/>
    <s v="Feb"/>
  </r>
  <r>
    <n v="928"/>
    <d v="2026-02-04T00:00:00"/>
    <x v="0"/>
    <x v="0"/>
    <n v="2"/>
    <x v="1"/>
    <x v="0"/>
    <x v="0"/>
    <x v="3"/>
    <s v="New"/>
    <x v="3"/>
    <s v="Compact Sleeping Bag"/>
    <n v="1"/>
    <n v="125.63"/>
    <n v="0.1"/>
    <n v="60.38"/>
    <n v="113.06699999999999"/>
    <n v="60.38"/>
    <n v="52.686999999999991"/>
    <n v="0.46598034793529497"/>
    <n v="2026"/>
    <s v="Q1"/>
    <n v="2"/>
    <s v="Feb"/>
  </r>
  <r>
    <n v="933"/>
    <d v="2026-02-04T00:00:00"/>
    <x v="0"/>
    <x v="0"/>
    <n v="2"/>
    <x v="1"/>
    <x v="1"/>
    <x v="11"/>
    <x v="0"/>
    <s v="New"/>
    <x v="3"/>
    <s v="Portable Camp Stove"/>
    <n v="2"/>
    <n v="81.59"/>
    <n v="0.1"/>
    <n v="38.64"/>
    <n v="146.86200000000002"/>
    <n v="77.28"/>
    <n v="69.582000000000022"/>
    <n v="0.47379172284185161"/>
    <n v="2026"/>
    <s v="Q1"/>
    <n v="2"/>
    <s v="Feb"/>
  </r>
  <r>
    <n v="1646"/>
    <d v="2026-02-04T00:00:00"/>
    <x v="0"/>
    <x v="0"/>
    <n v="2"/>
    <x v="1"/>
    <x v="2"/>
    <x v="5"/>
    <x v="0"/>
    <s v="New"/>
    <x v="2"/>
    <s v="Packing Cube Set"/>
    <n v="2"/>
    <n v="45.81"/>
    <n v="0.1"/>
    <n v="18.420000000000002"/>
    <n v="82.458000000000013"/>
    <n v="36.840000000000003"/>
    <n v="45.618000000000009"/>
    <n v="0.55322709743141962"/>
    <n v="2026"/>
    <s v="Q1"/>
    <n v="2"/>
    <s v="Feb"/>
  </r>
  <r>
    <n v="380"/>
    <d v="2026-02-05T00:00:00"/>
    <x v="0"/>
    <x v="0"/>
    <n v="2"/>
    <x v="1"/>
    <x v="1"/>
    <x v="12"/>
    <x v="0"/>
    <s v="Returning"/>
    <x v="4"/>
    <s v="Weighted Vest"/>
    <n v="3"/>
    <n v="125.63"/>
    <n v="0"/>
    <n v="71.05"/>
    <n v="376.89"/>
    <n v="213.14999999999998"/>
    <n v="163.74"/>
    <n v="0.43445037013452203"/>
    <n v="2026"/>
    <s v="Q1"/>
    <n v="2"/>
    <s v="Feb"/>
  </r>
  <r>
    <n v="1723"/>
    <d v="2026-02-05T00:00:00"/>
    <x v="0"/>
    <x v="0"/>
    <n v="2"/>
    <x v="1"/>
    <x v="3"/>
    <x v="8"/>
    <x v="0"/>
    <s v="Returning"/>
    <x v="0"/>
    <s v="Cycling Pack 12L"/>
    <n v="2"/>
    <n v="101.01"/>
    <n v="0"/>
    <n v="50.26"/>
    <n v="202.02"/>
    <n v="100.52"/>
    <n v="101.50000000000001"/>
    <n v="0.50242550242550243"/>
    <n v="2026"/>
    <s v="Q1"/>
    <n v="2"/>
    <s v="Feb"/>
  </r>
  <r>
    <n v="2529"/>
    <d v="2026-02-05T00:00:00"/>
    <x v="0"/>
    <x v="0"/>
    <n v="2"/>
    <x v="1"/>
    <x v="3"/>
    <x v="13"/>
    <x v="0"/>
    <s v="Returning"/>
    <x v="1"/>
    <s v="Summit Backpack 45L"/>
    <n v="6"/>
    <n v="154.22"/>
    <n v="0"/>
    <n v="79.599999999999994"/>
    <n v="925.31999999999994"/>
    <n v="477.59999999999997"/>
    <n v="447.71999999999997"/>
    <n v="0.4838542342108676"/>
    <n v="2026"/>
    <s v="Q1"/>
    <n v="2"/>
    <s v="Feb"/>
  </r>
  <r>
    <n v="2685"/>
    <d v="2026-02-05T00:00:00"/>
    <x v="0"/>
    <x v="0"/>
    <n v="2"/>
    <x v="1"/>
    <x v="1"/>
    <x v="14"/>
    <x v="0"/>
    <s v="New"/>
    <x v="1"/>
    <s v="Trekking Poles"/>
    <n v="1"/>
    <n v="72.78"/>
    <n v="0.05"/>
    <n v="33.26"/>
    <n v="69.140999999999991"/>
    <n v="33.26"/>
    <n v="35.880999999999993"/>
    <n v="0.51895402149231273"/>
    <n v="2026"/>
    <s v="Q1"/>
    <n v="2"/>
    <s v="Feb"/>
  </r>
  <r>
    <n v="2793"/>
    <d v="2026-02-05T00:00:00"/>
    <x v="0"/>
    <x v="0"/>
    <n v="2"/>
    <x v="1"/>
    <x v="1"/>
    <x v="14"/>
    <x v="1"/>
    <s v="Business"/>
    <x v="3"/>
    <s v="Compact Sleeping Bag"/>
    <n v="3"/>
    <n v="122.69"/>
    <n v="0.05"/>
    <n v="62.08"/>
    <n v="349.66649999999998"/>
    <n v="186.24"/>
    <n v="163.42649999999998"/>
    <n v="0.46737820180085876"/>
    <n v="2026"/>
    <s v="Q1"/>
    <n v="2"/>
    <s v="Feb"/>
  </r>
  <r>
    <n v="346"/>
    <d v="2026-02-06T00:00:00"/>
    <x v="0"/>
    <x v="0"/>
    <n v="2"/>
    <x v="1"/>
    <x v="1"/>
    <x v="1"/>
    <x v="0"/>
    <s v="Business"/>
    <x v="0"/>
    <s v="Cycling Pack 12L"/>
    <n v="3"/>
    <n v="103.22"/>
    <n v="0"/>
    <n v="50.74"/>
    <n v="309.65999999999997"/>
    <n v="152.22"/>
    <n v="157.43999999999997"/>
    <n v="0.50842859910869986"/>
    <n v="2026"/>
    <s v="Q1"/>
    <n v="2"/>
    <s v="Feb"/>
  </r>
  <r>
    <n v="539"/>
    <d v="2026-02-06T00:00:00"/>
    <x v="0"/>
    <x v="0"/>
    <n v="2"/>
    <x v="1"/>
    <x v="0"/>
    <x v="15"/>
    <x v="3"/>
    <s v="New"/>
    <x v="1"/>
    <s v="Hiking Daypack 20L"/>
    <n v="3"/>
    <n v="92.96"/>
    <n v="0.15"/>
    <n v="44.56"/>
    <n v="237.048"/>
    <n v="133.68"/>
    <n v="103.36799999999999"/>
    <n v="0.43606358205932971"/>
    <n v="2026"/>
    <s v="Q1"/>
    <n v="2"/>
    <s v="Feb"/>
  </r>
  <r>
    <n v="1368"/>
    <d v="2026-02-06T00:00:00"/>
    <x v="0"/>
    <x v="0"/>
    <n v="2"/>
    <x v="1"/>
    <x v="1"/>
    <x v="12"/>
    <x v="2"/>
    <s v="New"/>
    <x v="2"/>
    <s v="Insulated Bottle"/>
    <n v="1"/>
    <n v="36.520000000000003"/>
    <n v="0"/>
    <n v="13.94"/>
    <n v="36.520000000000003"/>
    <n v="13.94"/>
    <n v="22.580000000000005"/>
    <n v="0.61829134720700996"/>
    <n v="2026"/>
    <s v="Q1"/>
    <n v="2"/>
    <s v="Feb"/>
  </r>
  <r>
    <n v="3506"/>
    <d v="2026-02-06T00:00:00"/>
    <x v="0"/>
    <x v="0"/>
    <n v="2"/>
    <x v="1"/>
    <x v="0"/>
    <x v="0"/>
    <x v="2"/>
    <s v="Returning"/>
    <x v="4"/>
    <s v="Training Mat"/>
    <n v="3"/>
    <n v="50.65"/>
    <n v="0"/>
    <n v="21.49"/>
    <n v="151.94999999999999"/>
    <n v="64.47"/>
    <n v="87.47999999999999"/>
    <n v="0.57571569595261596"/>
    <n v="2026"/>
    <s v="Q1"/>
    <n v="2"/>
    <s v="Feb"/>
  </r>
  <r>
    <n v="1314"/>
    <d v="2026-02-07T00:00:00"/>
    <x v="0"/>
    <x v="0"/>
    <n v="2"/>
    <x v="1"/>
    <x v="3"/>
    <x v="4"/>
    <x v="0"/>
    <s v="Returning"/>
    <x v="2"/>
    <s v="Insulated Bottle"/>
    <n v="2"/>
    <n v="37.03"/>
    <n v="0.15"/>
    <n v="13.87"/>
    <n v="62.951000000000001"/>
    <n v="27.74"/>
    <n v="35.210999999999999"/>
    <n v="0.55933980397451988"/>
    <n v="2026"/>
    <s v="Q1"/>
    <n v="2"/>
    <s v="Feb"/>
  </r>
  <r>
    <n v="2092"/>
    <d v="2026-02-07T00:00:00"/>
    <x v="0"/>
    <x v="0"/>
    <n v="2"/>
    <x v="1"/>
    <x v="2"/>
    <x v="2"/>
    <x v="0"/>
    <s v="New"/>
    <x v="4"/>
    <s v="Recovery Roller"/>
    <n v="1"/>
    <n v="36.619999999999997"/>
    <n v="0"/>
    <n v="13.55"/>
    <n v="36.619999999999997"/>
    <n v="13.55"/>
    <n v="23.069999999999997"/>
    <n v="0.62998361551064985"/>
    <n v="2026"/>
    <s v="Q1"/>
    <n v="2"/>
    <s v="Feb"/>
  </r>
  <r>
    <n v="5083"/>
    <d v="2026-02-07T00:00:00"/>
    <x v="0"/>
    <x v="0"/>
    <n v="2"/>
    <x v="1"/>
    <x v="2"/>
    <x v="16"/>
    <x v="2"/>
    <s v="Returning"/>
    <x v="3"/>
    <s v="Portable Camp Stove"/>
    <n v="1"/>
    <n v="81.47"/>
    <n v="0"/>
    <n v="39.18"/>
    <n v="81.47"/>
    <n v="39.18"/>
    <n v="42.29"/>
    <n v="0.51908678040996681"/>
    <n v="2026"/>
    <s v="Q1"/>
    <n v="2"/>
    <s v="Feb"/>
  </r>
  <r>
    <n v="582"/>
    <d v="2026-02-08T00:00:00"/>
    <x v="0"/>
    <x v="0"/>
    <n v="2"/>
    <x v="1"/>
    <x v="1"/>
    <x v="1"/>
    <x v="1"/>
    <s v="Returning"/>
    <x v="3"/>
    <s v="Compact Sleeping Bag"/>
    <n v="12"/>
    <n v="122.75"/>
    <n v="0.15"/>
    <n v="62.51"/>
    <n v="1252.05"/>
    <n v="750.12"/>
    <n v="501.92999999999995"/>
    <n v="0.40088654606445429"/>
    <n v="2026"/>
    <s v="Q1"/>
    <n v="2"/>
    <s v="Feb"/>
  </r>
  <r>
    <n v="902"/>
    <d v="2026-02-08T00:00:00"/>
    <x v="0"/>
    <x v="0"/>
    <n v="2"/>
    <x v="1"/>
    <x v="0"/>
    <x v="9"/>
    <x v="0"/>
    <s v="Business"/>
    <x v="4"/>
    <s v="Training Mat"/>
    <n v="1"/>
    <n v="50.38"/>
    <n v="0.05"/>
    <n v="21.95"/>
    <n v="47.860999999999997"/>
    <n v="21.95"/>
    <n v="25.910999999999998"/>
    <n v="0.54138024696516995"/>
    <n v="2026"/>
    <s v="Q1"/>
    <n v="2"/>
    <s v="Feb"/>
  </r>
  <r>
    <n v="2396"/>
    <d v="2026-02-08T00:00:00"/>
    <x v="0"/>
    <x v="0"/>
    <n v="2"/>
    <x v="1"/>
    <x v="3"/>
    <x v="7"/>
    <x v="0"/>
    <s v="Business"/>
    <x v="4"/>
    <s v="Training Mat"/>
    <n v="2"/>
    <n v="50.4"/>
    <n v="0"/>
    <n v="21.43"/>
    <n v="100.8"/>
    <n v="42.86"/>
    <n v="57.94"/>
    <n v="0.57480158730158726"/>
    <n v="2026"/>
    <s v="Q1"/>
    <n v="2"/>
    <s v="Feb"/>
  </r>
  <r>
    <n v="2494"/>
    <d v="2026-02-08T00:00:00"/>
    <x v="0"/>
    <x v="0"/>
    <n v="2"/>
    <x v="1"/>
    <x v="2"/>
    <x v="5"/>
    <x v="0"/>
    <s v="New"/>
    <x v="1"/>
    <s v="Trekking Poles"/>
    <n v="1"/>
    <n v="69.98"/>
    <n v="0"/>
    <n v="33.21"/>
    <n v="69.98"/>
    <n v="33.21"/>
    <n v="36.770000000000003"/>
    <n v="0.52543583881108891"/>
    <n v="2026"/>
    <s v="Q1"/>
    <n v="2"/>
    <s v="Feb"/>
  </r>
  <r>
    <n v="2925"/>
    <d v="2026-02-08T00:00:00"/>
    <x v="0"/>
    <x v="0"/>
    <n v="2"/>
    <x v="1"/>
    <x v="0"/>
    <x v="0"/>
    <x v="2"/>
    <s v="New"/>
    <x v="1"/>
    <s v="Hiking Daypack 20L"/>
    <n v="3"/>
    <n v="90.04"/>
    <n v="0.05"/>
    <n v="45.25"/>
    <n v="256.61399999999998"/>
    <n v="135.75"/>
    <n v="120.86399999999998"/>
    <n v="0.47099534709719654"/>
    <n v="2026"/>
    <s v="Q1"/>
    <n v="2"/>
    <s v="Feb"/>
  </r>
  <r>
    <n v="3614"/>
    <d v="2026-02-08T00:00:00"/>
    <x v="0"/>
    <x v="0"/>
    <n v="2"/>
    <x v="1"/>
    <x v="1"/>
    <x v="14"/>
    <x v="0"/>
    <s v="New"/>
    <x v="4"/>
    <s v="Training Mat"/>
    <n v="3"/>
    <n v="51.18"/>
    <n v="0"/>
    <n v="21.95"/>
    <n v="153.54"/>
    <n v="65.849999999999994"/>
    <n v="87.69"/>
    <n v="0.57112153184837833"/>
    <n v="2026"/>
    <s v="Q1"/>
    <n v="2"/>
    <s v="Feb"/>
  </r>
  <r>
    <n v="4360"/>
    <d v="2026-02-08T00:00:00"/>
    <x v="0"/>
    <x v="0"/>
    <n v="2"/>
    <x v="1"/>
    <x v="0"/>
    <x v="15"/>
    <x v="0"/>
    <s v="New"/>
    <x v="2"/>
    <s v="Insulated Bottle"/>
    <n v="1"/>
    <n v="35.69"/>
    <n v="0"/>
    <n v="13.38"/>
    <n v="35.69"/>
    <n v="13.38"/>
    <n v="22.309999999999995"/>
    <n v="0.62510507144858496"/>
    <n v="2026"/>
    <s v="Q1"/>
    <n v="2"/>
    <s v="Feb"/>
  </r>
  <r>
    <n v="4582"/>
    <d v="2026-02-08T00:00:00"/>
    <x v="0"/>
    <x v="0"/>
    <n v="2"/>
    <x v="1"/>
    <x v="3"/>
    <x v="7"/>
    <x v="0"/>
    <s v="New"/>
    <x v="0"/>
    <s v="Trail Bike Light"/>
    <n v="3"/>
    <n v="50.29"/>
    <n v="0.05"/>
    <n v="22.87"/>
    <n v="143.32650000000001"/>
    <n v="68.61"/>
    <n v="74.716500000000011"/>
    <n v="0.52130275978273388"/>
    <n v="2026"/>
    <s v="Q1"/>
    <n v="2"/>
    <s v="Feb"/>
  </r>
  <r>
    <n v="4381"/>
    <d v="2026-02-09T00:00:00"/>
    <x v="0"/>
    <x v="0"/>
    <n v="2"/>
    <x v="1"/>
    <x v="1"/>
    <x v="12"/>
    <x v="3"/>
    <s v="Returning"/>
    <x v="3"/>
    <s v="Trail Tent 2P"/>
    <n v="1"/>
    <n v="194.32"/>
    <n v="0.05"/>
    <n v="102.52"/>
    <n v="184.60399999999998"/>
    <n v="102.52"/>
    <n v="82.083999999999989"/>
    <n v="0.44464908669367942"/>
    <n v="2026"/>
    <s v="Q1"/>
    <n v="2"/>
    <s v="Feb"/>
  </r>
  <r>
    <n v="4964"/>
    <d v="2026-02-09T00:00:00"/>
    <x v="0"/>
    <x v="0"/>
    <n v="2"/>
    <x v="1"/>
    <x v="3"/>
    <x v="13"/>
    <x v="2"/>
    <s v="New"/>
    <x v="4"/>
    <s v="Resistance Band Set"/>
    <n v="4"/>
    <n v="40.44"/>
    <n v="0"/>
    <n v="14.75"/>
    <n v="161.76"/>
    <n v="59"/>
    <n v="102.75999999999999"/>
    <n v="0.63526211671612265"/>
    <n v="2026"/>
    <s v="Q1"/>
    <n v="2"/>
    <s v="Feb"/>
  </r>
  <r>
    <n v="255"/>
    <d v="2026-02-10T00:00:00"/>
    <x v="0"/>
    <x v="0"/>
    <n v="2"/>
    <x v="1"/>
    <x v="3"/>
    <x v="7"/>
    <x v="0"/>
    <s v="New"/>
    <x v="2"/>
    <s v="Carry-On Duffel"/>
    <n v="3"/>
    <n v="134.53"/>
    <n v="0.1"/>
    <n v="69.12"/>
    <n v="363.23100000000005"/>
    <n v="207.36"/>
    <n v="155.87100000000004"/>
    <n v="0.42912361555043488"/>
    <n v="2026"/>
    <s v="Q1"/>
    <n v="2"/>
    <s v="Feb"/>
  </r>
  <r>
    <n v="2178"/>
    <d v="2026-02-10T00:00:00"/>
    <x v="0"/>
    <x v="0"/>
    <n v="2"/>
    <x v="1"/>
    <x v="2"/>
    <x v="2"/>
    <x v="3"/>
    <s v="New"/>
    <x v="1"/>
    <s v="Summit Backpack 45L"/>
    <n v="6"/>
    <n v="154.05000000000001"/>
    <n v="0"/>
    <n v="79.25"/>
    <n v="924.30000000000007"/>
    <n v="475.5"/>
    <n v="448.80000000000007"/>
    <n v="0.4855566374553717"/>
    <n v="2026"/>
    <s v="Q1"/>
    <n v="2"/>
    <s v="Feb"/>
  </r>
  <r>
    <n v="3416"/>
    <d v="2026-02-10T00:00:00"/>
    <x v="0"/>
    <x v="0"/>
    <n v="2"/>
    <x v="1"/>
    <x v="2"/>
    <x v="2"/>
    <x v="0"/>
    <s v="New"/>
    <x v="2"/>
    <s v="Carry-On Duffel"/>
    <n v="1"/>
    <n v="135.4"/>
    <n v="0"/>
    <n v="67.56"/>
    <n v="135.4"/>
    <n v="67.56"/>
    <n v="67.84"/>
    <n v="0.50103397341211231"/>
    <n v="2026"/>
    <s v="Q1"/>
    <n v="2"/>
    <s v="Feb"/>
  </r>
  <r>
    <n v="3854"/>
    <d v="2026-02-10T00:00:00"/>
    <x v="0"/>
    <x v="0"/>
    <n v="2"/>
    <x v="1"/>
    <x v="0"/>
    <x v="0"/>
    <x v="0"/>
    <s v="New"/>
    <x v="0"/>
    <s v="Compact Repair Kit"/>
    <n v="2"/>
    <n v="41.03"/>
    <n v="0"/>
    <n v="16.260000000000002"/>
    <n v="82.06"/>
    <n v="32.520000000000003"/>
    <n v="49.54"/>
    <n v="0.60370460638557155"/>
    <n v="2026"/>
    <s v="Q1"/>
    <n v="2"/>
    <s v="Feb"/>
  </r>
  <r>
    <n v="3952"/>
    <d v="2026-02-10T00:00:00"/>
    <x v="0"/>
    <x v="0"/>
    <n v="2"/>
    <x v="1"/>
    <x v="3"/>
    <x v="8"/>
    <x v="3"/>
    <s v="New"/>
    <x v="0"/>
    <s v="Commuter Helmet"/>
    <n v="1"/>
    <n v="81.44"/>
    <n v="0.05"/>
    <n v="43.9"/>
    <n v="77.367999999999995"/>
    <n v="43.9"/>
    <n v="33.467999999999996"/>
    <n v="0.43258194602419603"/>
    <n v="2026"/>
    <s v="Q1"/>
    <n v="2"/>
    <s v="Feb"/>
  </r>
  <r>
    <n v="4076"/>
    <d v="2026-02-10T00:00:00"/>
    <x v="0"/>
    <x v="0"/>
    <n v="2"/>
    <x v="1"/>
    <x v="0"/>
    <x v="0"/>
    <x v="1"/>
    <s v="Business"/>
    <x v="3"/>
    <s v="Compact Sleeping Bag"/>
    <n v="8"/>
    <n v="122.19"/>
    <n v="0.1"/>
    <n v="60"/>
    <n v="879.76800000000003"/>
    <n v="480"/>
    <n v="399.76800000000003"/>
    <n v="0.45440161497121973"/>
    <n v="2026"/>
    <s v="Q1"/>
    <n v="2"/>
    <s v="Feb"/>
  </r>
  <r>
    <n v="4156"/>
    <d v="2026-02-10T00:00:00"/>
    <x v="0"/>
    <x v="0"/>
    <n v="2"/>
    <x v="1"/>
    <x v="2"/>
    <x v="16"/>
    <x v="2"/>
    <s v="Returning"/>
    <x v="1"/>
    <s v="Trail Boots"/>
    <n v="2"/>
    <n v="146.33000000000001"/>
    <n v="0.1"/>
    <n v="81.34"/>
    <n v="263.39400000000001"/>
    <n v="162.68"/>
    <n v="100.714"/>
    <n v="0.38237013751262366"/>
    <n v="2026"/>
    <s v="Q1"/>
    <n v="2"/>
    <s v="Feb"/>
  </r>
  <r>
    <n v="4260"/>
    <d v="2026-02-10T00:00:00"/>
    <x v="0"/>
    <x v="0"/>
    <n v="2"/>
    <x v="1"/>
    <x v="2"/>
    <x v="16"/>
    <x v="3"/>
    <s v="Returning"/>
    <x v="2"/>
    <s v="Carry-On Duffel"/>
    <n v="1"/>
    <n v="131.24"/>
    <n v="0.05"/>
    <n v="66.14"/>
    <n v="124.678"/>
    <n v="66.14"/>
    <n v="58.537999999999997"/>
    <n v="0.46951346669019395"/>
    <n v="2026"/>
    <s v="Q1"/>
    <n v="2"/>
    <s v="Feb"/>
  </r>
  <r>
    <n v="4294"/>
    <d v="2026-02-10T00:00:00"/>
    <x v="0"/>
    <x v="0"/>
    <n v="2"/>
    <x v="1"/>
    <x v="1"/>
    <x v="1"/>
    <x v="1"/>
    <s v="New"/>
    <x v="4"/>
    <s v="Training Mat"/>
    <n v="5"/>
    <n v="51.37"/>
    <n v="0.05"/>
    <n v="21.81"/>
    <n v="244.00749999999996"/>
    <n v="109.05"/>
    <n v="134.95749999999998"/>
    <n v="0.55308750755612024"/>
    <n v="2026"/>
    <s v="Q1"/>
    <n v="2"/>
    <s v="Feb"/>
  </r>
  <r>
    <n v="1019"/>
    <d v="2026-02-11T00:00:00"/>
    <x v="0"/>
    <x v="0"/>
    <n v="2"/>
    <x v="1"/>
    <x v="1"/>
    <x v="12"/>
    <x v="2"/>
    <s v="New"/>
    <x v="3"/>
    <s v="Compact Sleeping Bag"/>
    <n v="5"/>
    <n v="121.94"/>
    <n v="0"/>
    <n v="62.3"/>
    <n v="609.70000000000005"/>
    <n v="311.5"/>
    <n v="298.20000000000005"/>
    <n v="0.48909299655568317"/>
    <n v="2026"/>
    <s v="Q1"/>
    <n v="2"/>
    <s v="Feb"/>
  </r>
  <r>
    <n v="1471"/>
    <d v="2026-02-11T00:00:00"/>
    <x v="0"/>
    <x v="0"/>
    <n v="2"/>
    <x v="1"/>
    <x v="0"/>
    <x v="0"/>
    <x v="0"/>
    <s v="Returning"/>
    <x v="3"/>
    <s v="Compact Sleeping Bag"/>
    <n v="4"/>
    <n v="124.55"/>
    <n v="0"/>
    <n v="60.41"/>
    <n v="498.2"/>
    <n v="241.64"/>
    <n v="256.56"/>
    <n v="0.51497390606182258"/>
    <n v="2026"/>
    <s v="Q1"/>
    <n v="2"/>
    <s v="Feb"/>
  </r>
  <r>
    <n v="2520"/>
    <d v="2026-02-11T00:00:00"/>
    <x v="0"/>
    <x v="0"/>
    <n v="2"/>
    <x v="1"/>
    <x v="1"/>
    <x v="14"/>
    <x v="1"/>
    <s v="Business"/>
    <x v="3"/>
    <s v="Alpine Tent 4P"/>
    <n v="10"/>
    <n v="343.77"/>
    <n v="0.15"/>
    <n v="195.29"/>
    <n v="2922.0449999999996"/>
    <n v="1952.8999999999999"/>
    <n v="969.14499999999975"/>
    <n v="0.33166669233362245"/>
    <n v="2026"/>
    <s v="Q1"/>
    <n v="2"/>
    <s v="Feb"/>
  </r>
  <r>
    <n v="4649"/>
    <d v="2026-02-11T00:00:00"/>
    <x v="0"/>
    <x v="0"/>
    <n v="2"/>
    <x v="1"/>
    <x v="1"/>
    <x v="1"/>
    <x v="3"/>
    <s v="Returning"/>
    <x v="0"/>
    <s v="Commuter Helmet"/>
    <n v="1"/>
    <n v="81.819999999999993"/>
    <n v="0.05"/>
    <n v="43.83"/>
    <n v="77.728999999999985"/>
    <n v="43.83"/>
    <n v="33.898999999999987"/>
    <n v="0.43611779387358635"/>
    <n v="2026"/>
    <s v="Q1"/>
    <n v="2"/>
    <s v="Feb"/>
  </r>
  <r>
    <n v="4545"/>
    <d v="2026-02-12T00:00:00"/>
    <x v="0"/>
    <x v="0"/>
    <n v="2"/>
    <x v="1"/>
    <x v="0"/>
    <x v="9"/>
    <x v="2"/>
    <s v="New"/>
    <x v="2"/>
    <s v="Insulated Bottle"/>
    <n v="1"/>
    <n v="36.58"/>
    <n v="0.1"/>
    <n v="13.76"/>
    <n v="32.921999999999997"/>
    <n v="13.76"/>
    <n v="19.161999999999999"/>
    <n v="0.58204240325618128"/>
    <n v="2026"/>
    <s v="Q1"/>
    <n v="2"/>
    <s v="Feb"/>
  </r>
  <r>
    <n v="285"/>
    <d v="2026-02-13T00:00:00"/>
    <x v="0"/>
    <x v="0"/>
    <n v="2"/>
    <x v="1"/>
    <x v="3"/>
    <x v="8"/>
    <x v="2"/>
    <s v="New"/>
    <x v="1"/>
    <s v="Hiking Daypack 20L"/>
    <n v="4"/>
    <n v="92.87"/>
    <n v="0"/>
    <n v="44.95"/>
    <n v="371.48"/>
    <n v="179.8"/>
    <n v="191.68"/>
    <n v="0.51599009367933668"/>
    <n v="2026"/>
    <s v="Q1"/>
    <n v="2"/>
    <s v="Feb"/>
  </r>
  <r>
    <n v="1499"/>
    <d v="2026-02-13T00:00:00"/>
    <x v="0"/>
    <x v="0"/>
    <n v="2"/>
    <x v="1"/>
    <x v="3"/>
    <x v="8"/>
    <x v="0"/>
    <s v="New"/>
    <x v="0"/>
    <s v="Compact Repair Kit"/>
    <n v="2"/>
    <n v="41.21"/>
    <n v="0"/>
    <n v="16.64"/>
    <n v="82.42"/>
    <n v="33.28"/>
    <n v="49.14"/>
    <n v="0.59621451104100942"/>
    <n v="2026"/>
    <s v="Q1"/>
    <n v="2"/>
    <s v="Feb"/>
  </r>
  <r>
    <n v="2615"/>
    <d v="2026-02-13T00:00:00"/>
    <x v="0"/>
    <x v="0"/>
    <n v="2"/>
    <x v="1"/>
    <x v="0"/>
    <x v="15"/>
    <x v="0"/>
    <s v="Returning"/>
    <x v="1"/>
    <s v="Summit Backpack 45L"/>
    <n v="6"/>
    <n v="155.79"/>
    <n v="0"/>
    <n v="77.48"/>
    <n v="934.74"/>
    <n v="464.88"/>
    <n v="469.86"/>
    <n v="0.50266384235188399"/>
    <n v="2026"/>
    <s v="Q1"/>
    <n v="2"/>
    <s v="Feb"/>
  </r>
  <r>
    <n v="479"/>
    <d v="2026-02-14T00:00:00"/>
    <x v="0"/>
    <x v="0"/>
    <n v="2"/>
    <x v="1"/>
    <x v="0"/>
    <x v="0"/>
    <x v="0"/>
    <s v="Returning"/>
    <x v="4"/>
    <s v="Training Mat"/>
    <n v="2"/>
    <n v="50.16"/>
    <n v="0.1"/>
    <n v="21.48"/>
    <n v="90.287999999999997"/>
    <n v="42.96"/>
    <n v="47.327999999999996"/>
    <n v="0.52418926103136632"/>
    <n v="2026"/>
    <s v="Q1"/>
    <n v="2"/>
    <s v="Feb"/>
  </r>
  <r>
    <n v="4069"/>
    <d v="2026-02-14T00:00:00"/>
    <x v="0"/>
    <x v="0"/>
    <n v="2"/>
    <x v="1"/>
    <x v="3"/>
    <x v="8"/>
    <x v="0"/>
    <s v="New"/>
    <x v="1"/>
    <s v="Trail Boots"/>
    <n v="4"/>
    <n v="140.63999999999999"/>
    <n v="0"/>
    <n v="77.510000000000005"/>
    <n v="562.55999999999995"/>
    <n v="310.04000000000002"/>
    <n v="252.51999999999992"/>
    <n v="0.4488765642775881"/>
    <n v="2026"/>
    <s v="Q1"/>
    <n v="2"/>
    <s v="Feb"/>
  </r>
  <r>
    <n v="4588"/>
    <d v="2026-02-14T00:00:00"/>
    <x v="0"/>
    <x v="0"/>
    <n v="2"/>
    <x v="1"/>
    <x v="0"/>
    <x v="0"/>
    <x v="3"/>
    <s v="New"/>
    <x v="3"/>
    <s v="Portable Camp Stove"/>
    <n v="1"/>
    <n v="80.680000000000007"/>
    <n v="0"/>
    <n v="39.630000000000003"/>
    <n v="80.680000000000007"/>
    <n v="39.630000000000003"/>
    <n v="41.050000000000004"/>
    <n v="0.50880019831432821"/>
    <n v="2026"/>
    <s v="Q1"/>
    <n v="2"/>
    <s v="Feb"/>
  </r>
  <r>
    <n v="14"/>
    <d v="2026-02-15T00:00:00"/>
    <x v="0"/>
    <x v="0"/>
    <n v="2"/>
    <x v="1"/>
    <x v="0"/>
    <x v="0"/>
    <x v="1"/>
    <s v="Business"/>
    <x v="2"/>
    <s v="Travel Backpack 35L"/>
    <n v="3"/>
    <n v="162.44999999999999"/>
    <n v="0.05"/>
    <n v="86.43"/>
    <n v="462.98249999999996"/>
    <n v="259.29000000000002"/>
    <n v="203.69249999999994"/>
    <n v="0.43995723380473334"/>
    <n v="2026"/>
    <s v="Q1"/>
    <n v="2"/>
    <s v="Feb"/>
  </r>
  <r>
    <n v="303"/>
    <d v="2026-02-15T00:00:00"/>
    <x v="0"/>
    <x v="0"/>
    <n v="2"/>
    <x v="1"/>
    <x v="1"/>
    <x v="6"/>
    <x v="3"/>
    <s v="Returning"/>
    <x v="0"/>
    <s v="Cycling Pack 12L"/>
    <n v="2"/>
    <n v="102.12"/>
    <n v="0.15"/>
    <n v="51.03"/>
    <n v="173.60400000000001"/>
    <n v="102.06"/>
    <n v="71.544000000000011"/>
    <n v="0.41211032003870884"/>
    <n v="2026"/>
    <s v="Q1"/>
    <n v="2"/>
    <s v="Feb"/>
  </r>
  <r>
    <n v="1197"/>
    <d v="2026-02-16T00:00:00"/>
    <x v="0"/>
    <x v="0"/>
    <n v="2"/>
    <x v="1"/>
    <x v="2"/>
    <x v="3"/>
    <x v="0"/>
    <s v="New"/>
    <x v="0"/>
    <s v="Cycling Pack 12L"/>
    <n v="2"/>
    <n v="101.77"/>
    <n v="0"/>
    <n v="51.34"/>
    <n v="203.54"/>
    <n v="102.68"/>
    <n v="100.85999999999999"/>
    <n v="0.49552913432249185"/>
    <n v="2026"/>
    <s v="Q1"/>
    <n v="2"/>
    <s v="Feb"/>
  </r>
  <r>
    <n v="2714"/>
    <d v="2026-02-16T00:00:00"/>
    <x v="0"/>
    <x v="0"/>
    <n v="2"/>
    <x v="1"/>
    <x v="0"/>
    <x v="15"/>
    <x v="0"/>
    <s v="Business"/>
    <x v="1"/>
    <s v="Summit Backpack 45L"/>
    <n v="3"/>
    <n v="153.24"/>
    <n v="0.15"/>
    <n v="77.61"/>
    <n v="390.762"/>
    <n v="232.82999999999998"/>
    <n v="157.93200000000002"/>
    <n v="0.40416417154175693"/>
    <n v="2026"/>
    <s v="Q1"/>
    <n v="2"/>
    <s v="Feb"/>
  </r>
  <r>
    <n v="2753"/>
    <d v="2026-02-16T00:00:00"/>
    <x v="0"/>
    <x v="0"/>
    <n v="2"/>
    <x v="1"/>
    <x v="3"/>
    <x v="4"/>
    <x v="3"/>
    <s v="Returning"/>
    <x v="1"/>
    <s v="Trail Boots"/>
    <n v="1"/>
    <n v="140.47"/>
    <n v="0"/>
    <n v="79.66"/>
    <n v="140.47"/>
    <n v="79.66"/>
    <n v="60.81"/>
    <n v="0.43290382288033036"/>
    <n v="2026"/>
    <s v="Q1"/>
    <n v="2"/>
    <s v="Feb"/>
  </r>
  <r>
    <n v="3901"/>
    <d v="2026-02-16T00:00:00"/>
    <x v="0"/>
    <x v="0"/>
    <n v="2"/>
    <x v="1"/>
    <x v="3"/>
    <x v="7"/>
    <x v="2"/>
    <s v="New"/>
    <x v="1"/>
    <s v="Trekking Poles"/>
    <n v="4"/>
    <n v="70.67"/>
    <n v="0.05"/>
    <n v="32.96"/>
    <n v="268.54599999999999"/>
    <n v="131.84"/>
    <n v="136.70599999999999"/>
    <n v="0.50905990035226734"/>
    <n v="2026"/>
    <s v="Q1"/>
    <n v="2"/>
    <s v="Feb"/>
  </r>
  <r>
    <n v="594"/>
    <d v="2026-02-17T00:00:00"/>
    <x v="0"/>
    <x v="0"/>
    <n v="2"/>
    <x v="1"/>
    <x v="0"/>
    <x v="15"/>
    <x v="2"/>
    <s v="Business"/>
    <x v="2"/>
    <s v="Carry-On Duffel"/>
    <n v="3"/>
    <n v="134.91"/>
    <n v="0"/>
    <n v="67.69"/>
    <n v="404.73"/>
    <n v="203.07"/>
    <n v="201.66000000000003"/>
    <n v="0.49825809799125348"/>
    <n v="2026"/>
    <s v="Q1"/>
    <n v="2"/>
    <s v="Feb"/>
  </r>
  <r>
    <n v="624"/>
    <d v="2026-02-17T00:00:00"/>
    <x v="0"/>
    <x v="0"/>
    <n v="2"/>
    <x v="1"/>
    <x v="2"/>
    <x v="2"/>
    <x v="0"/>
    <s v="Business"/>
    <x v="1"/>
    <s v="Trekking Poles"/>
    <n v="1"/>
    <n v="70.86"/>
    <n v="0.1"/>
    <n v="33.299999999999997"/>
    <n v="63.774000000000001"/>
    <n v="33.299999999999997"/>
    <n v="30.474000000000004"/>
    <n v="0.47784363533728486"/>
    <n v="2026"/>
    <s v="Q1"/>
    <n v="2"/>
    <s v="Feb"/>
  </r>
  <r>
    <n v="1013"/>
    <d v="2026-02-17T00:00:00"/>
    <x v="0"/>
    <x v="0"/>
    <n v="2"/>
    <x v="1"/>
    <x v="1"/>
    <x v="12"/>
    <x v="2"/>
    <s v="New"/>
    <x v="0"/>
    <s v="Cycling Pack 12L"/>
    <n v="1"/>
    <n v="104.35"/>
    <n v="0"/>
    <n v="51.49"/>
    <n v="104.35"/>
    <n v="51.49"/>
    <n v="52.859999999999992"/>
    <n v="0.50656444657402966"/>
    <n v="2026"/>
    <s v="Q1"/>
    <n v="2"/>
    <s v="Feb"/>
  </r>
  <r>
    <n v="1100"/>
    <d v="2026-02-17T00:00:00"/>
    <x v="0"/>
    <x v="0"/>
    <n v="2"/>
    <x v="1"/>
    <x v="3"/>
    <x v="8"/>
    <x v="0"/>
    <s v="Returning"/>
    <x v="4"/>
    <s v="Weighted Vest"/>
    <n v="2"/>
    <n v="120.48"/>
    <n v="0"/>
    <n v="70.680000000000007"/>
    <n v="240.96"/>
    <n v="141.36000000000001"/>
    <n v="99.6"/>
    <n v="0.4133466135458167"/>
    <n v="2026"/>
    <s v="Q1"/>
    <n v="2"/>
    <s v="Feb"/>
  </r>
  <r>
    <n v="2353"/>
    <d v="2026-02-17T00:00:00"/>
    <x v="0"/>
    <x v="0"/>
    <n v="2"/>
    <x v="1"/>
    <x v="1"/>
    <x v="12"/>
    <x v="0"/>
    <s v="Returning"/>
    <x v="3"/>
    <s v="Alpine Tent 4P"/>
    <n v="1"/>
    <n v="339.52"/>
    <n v="0.1"/>
    <n v="191.19"/>
    <n v="305.56799999999998"/>
    <n v="191.19"/>
    <n v="114.37799999999999"/>
    <n v="0.3743127552623311"/>
    <n v="2026"/>
    <s v="Q1"/>
    <n v="2"/>
    <s v="Feb"/>
  </r>
  <r>
    <n v="3020"/>
    <d v="2026-02-17T00:00:00"/>
    <x v="0"/>
    <x v="0"/>
    <n v="2"/>
    <x v="1"/>
    <x v="1"/>
    <x v="14"/>
    <x v="1"/>
    <s v="Business"/>
    <x v="1"/>
    <s v="Summit Backpack 45L"/>
    <n v="5"/>
    <n v="154.72999999999999"/>
    <n v="0.1"/>
    <n v="77.42"/>
    <n v="696.28499999999997"/>
    <n v="387.1"/>
    <n v="309.18499999999995"/>
    <n v="0.44404949122844806"/>
    <n v="2026"/>
    <s v="Q1"/>
    <n v="2"/>
    <s v="Feb"/>
  </r>
  <r>
    <n v="3227"/>
    <d v="2026-02-17T00:00:00"/>
    <x v="0"/>
    <x v="0"/>
    <n v="2"/>
    <x v="1"/>
    <x v="2"/>
    <x v="5"/>
    <x v="2"/>
    <s v="Business"/>
    <x v="1"/>
    <s v="Hiking Daypack 20L"/>
    <n v="4"/>
    <n v="93.98"/>
    <n v="0.05"/>
    <n v="44.6"/>
    <n v="357.12400000000002"/>
    <n v="178.4"/>
    <n v="178.72400000000002"/>
    <n v="0.50045362395134463"/>
    <n v="2026"/>
    <s v="Q1"/>
    <n v="2"/>
    <s v="Feb"/>
  </r>
  <r>
    <n v="3530"/>
    <d v="2026-02-17T00:00:00"/>
    <x v="0"/>
    <x v="0"/>
    <n v="2"/>
    <x v="1"/>
    <x v="0"/>
    <x v="0"/>
    <x v="0"/>
    <s v="New"/>
    <x v="3"/>
    <s v="Alpine Tent 4P"/>
    <n v="2"/>
    <n v="336.83"/>
    <n v="0"/>
    <n v="194.42"/>
    <n v="673.66"/>
    <n v="388.84"/>
    <n v="284.82"/>
    <n v="0.42279488169106078"/>
    <n v="2026"/>
    <s v="Q1"/>
    <n v="2"/>
    <s v="Feb"/>
  </r>
  <r>
    <n v="6"/>
    <d v="2026-02-18T00:00:00"/>
    <x v="0"/>
    <x v="0"/>
    <n v="2"/>
    <x v="1"/>
    <x v="3"/>
    <x v="8"/>
    <x v="2"/>
    <s v="Returning"/>
    <x v="3"/>
    <s v="Alpine Tent 4P"/>
    <n v="1"/>
    <n v="338.93"/>
    <n v="0"/>
    <n v="197.92"/>
    <n v="338.93"/>
    <n v="197.92"/>
    <n v="141.01000000000002"/>
    <n v="0.41604461098161866"/>
    <n v="2026"/>
    <s v="Q1"/>
    <n v="2"/>
    <s v="Feb"/>
  </r>
  <r>
    <n v="2038"/>
    <d v="2026-02-18T00:00:00"/>
    <x v="0"/>
    <x v="0"/>
    <n v="2"/>
    <x v="1"/>
    <x v="0"/>
    <x v="9"/>
    <x v="0"/>
    <s v="New"/>
    <x v="3"/>
    <s v="Compact Sleeping Bag"/>
    <n v="5"/>
    <n v="122.72"/>
    <n v="0"/>
    <n v="62.41"/>
    <n v="613.6"/>
    <n v="312.04999999999995"/>
    <n v="301.55000000000007"/>
    <n v="0.49144393741851378"/>
    <n v="2026"/>
    <s v="Q1"/>
    <n v="2"/>
    <s v="Feb"/>
  </r>
  <r>
    <n v="4104"/>
    <d v="2026-02-18T00:00:00"/>
    <x v="0"/>
    <x v="0"/>
    <n v="2"/>
    <x v="1"/>
    <x v="3"/>
    <x v="4"/>
    <x v="0"/>
    <s v="New"/>
    <x v="2"/>
    <s v="Carry-On Duffel"/>
    <n v="4"/>
    <n v="135.63"/>
    <n v="0.05"/>
    <n v="65.900000000000006"/>
    <n v="515.39400000000001"/>
    <n v="263.60000000000002"/>
    <n v="251.79399999999998"/>
    <n v="0.4885466264644136"/>
    <n v="2026"/>
    <s v="Q1"/>
    <n v="2"/>
    <s v="Feb"/>
  </r>
  <r>
    <n v="1072"/>
    <d v="2026-02-19T00:00:00"/>
    <x v="0"/>
    <x v="0"/>
    <n v="2"/>
    <x v="1"/>
    <x v="2"/>
    <x v="16"/>
    <x v="0"/>
    <s v="Returning"/>
    <x v="3"/>
    <s v="Portable Camp Stove"/>
    <n v="2"/>
    <n v="81.34"/>
    <n v="0.05"/>
    <n v="40.64"/>
    <n v="154.54599999999999"/>
    <n v="81.28"/>
    <n v="73.265999999999991"/>
    <n v="0.47407244445019603"/>
    <n v="2026"/>
    <s v="Q1"/>
    <n v="2"/>
    <s v="Feb"/>
  </r>
  <r>
    <n v="2435"/>
    <d v="2026-02-19T00:00:00"/>
    <x v="0"/>
    <x v="0"/>
    <n v="2"/>
    <x v="1"/>
    <x v="2"/>
    <x v="3"/>
    <x v="0"/>
    <s v="New"/>
    <x v="0"/>
    <s v="Compact Repair Kit"/>
    <n v="1"/>
    <n v="41.01"/>
    <n v="0.05"/>
    <n v="16.489999999999998"/>
    <n v="38.959499999999998"/>
    <n v="16.489999999999998"/>
    <n v="22.4695"/>
    <n v="0.57673994789460847"/>
    <n v="2026"/>
    <s v="Q1"/>
    <n v="2"/>
    <s v="Feb"/>
  </r>
  <r>
    <n v="4476"/>
    <d v="2026-02-19T00:00:00"/>
    <x v="0"/>
    <x v="0"/>
    <n v="2"/>
    <x v="1"/>
    <x v="1"/>
    <x v="11"/>
    <x v="3"/>
    <s v="Business"/>
    <x v="1"/>
    <s v="Summit Backpack 45L"/>
    <n v="2"/>
    <n v="153.03"/>
    <n v="0"/>
    <n v="81.02"/>
    <n v="306.06"/>
    <n v="162.04"/>
    <n v="144.02000000000001"/>
    <n v="0.47056132784421356"/>
    <n v="2026"/>
    <s v="Q1"/>
    <n v="2"/>
    <s v="Feb"/>
  </r>
  <r>
    <n v="174"/>
    <d v="2026-02-20T00:00:00"/>
    <x v="0"/>
    <x v="0"/>
    <n v="2"/>
    <x v="1"/>
    <x v="1"/>
    <x v="11"/>
    <x v="0"/>
    <s v="New"/>
    <x v="4"/>
    <s v="Weighted Vest"/>
    <n v="2"/>
    <n v="124.92"/>
    <n v="0"/>
    <n v="69.98"/>
    <n v="249.84"/>
    <n v="139.96"/>
    <n v="109.88"/>
    <n v="0.43980147294268329"/>
    <n v="2026"/>
    <s v="Q1"/>
    <n v="2"/>
    <s v="Feb"/>
  </r>
  <r>
    <n v="304"/>
    <d v="2026-02-20T00:00:00"/>
    <x v="0"/>
    <x v="0"/>
    <n v="2"/>
    <x v="1"/>
    <x v="1"/>
    <x v="12"/>
    <x v="0"/>
    <s v="Business"/>
    <x v="2"/>
    <s v="Carry-On Duffel"/>
    <n v="2"/>
    <n v="136.55000000000001"/>
    <n v="0"/>
    <n v="68.84"/>
    <n v="273.10000000000002"/>
    <n v="137.68"/>
    <n v="135.42000000000002"/>
    <n v="0.49586232149395826"/>
    <n v="2026"/>
    <s v="Q1"/>
    <n v="2"/>
    <s v="Feb"/>
  </r>
  <r>
    <n v="404"/>
    <d v="2026-02-20T00:00:00"/>
    <x v="0"/>
    <x v="0"/>
    <n v="2"/>
    <x v="1"/>
    <x v="2"/>
    <x v="5"/>
    <x v="1"/>
    <s v="Business"/>
    <x v="3"/>
    <s v="Compact Sleeping Bag"/>
    <n v="15"/>
    <n v="121.98"/>
    <n v="0.1"/>
    <n v="59.86"/>
    <n v="1646.73"/>
    <n v="897.9"/>
    <n v="748.83"/>
    <n v="0.45473757082217486"/>
    <n v="2026"/>
    <s v="Q1"/>
    <n v="2"/>
    <s v="Feb"/>
  </r>
  <r>
    <n v="675"/>
    <d v="2026-02-20T00:00:00"/>
    <x v="0"/>
    <x v="0"/>
    <n v="2"/>
    <x v="1"/>
    <x v="1"/>
    <x v="12"/>
    <x v="0"/>
    <s v="New"/>
    <x v="2"/>
    <s v="Packing Cube Set"/>
    <n v="1"/>
    <n v="45.54"/>
    <n v="0"/>
    <n v="18.29"/>
    <n v="45.54"/>
    <n v="18.29"/>
    <n v="27.25"/>
    <n v="0.59837505489679399"/>
    <n v="2026"/>
    <s v="Q1"/>
    <n v="2"/>
    <s v="Feb"/>
  </r>
  <r>
    <n v="940"/>
    <d v="2026-02-20T00:00:00"/>
    <x v="0"/>
    <x v="0"/>
    <n v="2"/>
    <x v="1"/>
    <x v="2"/>
    <x v="3"/>
    <x v="3"/>
    <s v="Returning"/>
    <x v="4"/>
    <s v="Training Mat"/>
    <n v="1"/>
    <n v="51.73"/>
    <n v="0"/>
    <n v="21.83"/>
    <n v="51.73"/>
    <n v="21.83"/>
    <n v="29.9"/>
    <n v="0.57800115986854828"/>
    <n v="2026"/>
    <s v="Q1"/>
    <n v="2"/>
    <s v="Feb"/>
  </r>
  <r>
    <n v="2375"/>
    <d v="2026-02-20T00:00:00"/>
    <x v="0"/>
    <x v="0"/>
    <n v="2"/>
    <x v="1"/>
    <x v="1"/>
    <x v="12"/>
    <x v="3"/>
    <s v="Returning"/>
    <x v="3"/>
    <s v="Portable Camp Stove"/>
    <n v="2"/>
    <n v="80.510000000000005"/>
    <n v="0.05"/>
    <n v="38.630000000000003"/>
    <n v="152.96899999999999"/>
    <n v="77.260000000000005"/>
    <n v="75.708999999999989"/>
    <n v="0.4949303453640933"/>
    <n v="2026"/>
    <s v="Q1"/>
    <n v="2"/>
    <s v="Feb"/>
  </r>
  <r>
    <n v="4184"/>
    <d v="2026-02-20T00:00:00"/>
    <x v="0"/>
    <x v="0"/>
    <n v="2"/>
    <x v="1"/>
    <x v="3"/>
    <x v="7"/>
    <x v="0"/>
    <s v="New"/>
    <x v="4"/>
    <s v="Recovery Roller"/>
    <n v="1"/>
    <n v="36.31"/>
    <n v="0"/>
    <n v="14"/>
    <n v="36.31"/>
    <n v="14"/>
    <n v="22.310000000000002"/>
    <n v="0.61443128614706699"/>
    <n v="2026"/>
    <s v="Q1"/>
    <n v="2"/>
    <s v="Feb"/>
  </r>
  <r>
    <n v="4390"/>
    <d v="2026-02-20T00:00:00"/>
    <x v="0"/>
    <x v="0"/>
    <n v="2"/>
    <x v="1"/>
    <x v="2"/>
    <x v="16"/>
    <x v="0"/>
    <s v="Returning"/>
    <x v="0"/>
    <s v="Commuter Helmet"/>
    <n v="1"/>
    <n v="82.86"/>
    <n v="0.05"/>
    <n v="42.3"/>
    <n v="78.716999999999999"/>
    <n v="42.3"/>
    <n v="36.417000000000002"/>
    <n v="0.46263196005945351"/>
    <n v="2026"/>
    <s v="Q1"/>
    <n v="2"/>
    <s v="Feb"/>
  </r>
  <r>
    <n v="1475"/>
    <d v="2026-02-21T00:00:00"/>
    <x v="0"/>
    <x v="0"/>
    <n v="2"/>
    <x v="1"/>
    <x v="0"/>
    <x v="0"/>
    <x v="2"/>
    <s v="New"/>
    <x v="0"/>
    <s v="Cycling Pack 12L"/>
    <n v="2"/>
    <n v="103.03"/>
    <n v="0.05"/>
    <n v="50.73"/>
    <n v="195.75700000000001"/>
    <n v="101.46"/>
    <n v="94.297000000000011"/>
    <n v="0.48170435795399402"/>
    <n v="2026"/>
    <s v="Q1"/>
    <n v="2"/>
    <s v="Feb"/>
  </r>
  <r>
    <n v="3504"/>
    <d v="2026-02-21T00:00:00"/>
    <x v="0"/>
    <x v="0"/>
    <n v="2"/>
    <x v="1"/>
    <x v="1"/>
    <x v="14"/>
    <x v="0"/>
    <s v="Business"/>
    <x v="2"/>
    <s v="Insulated Bottle"/>
    <n v="1"/>
    <n v="36.39"/>
    <n v="0"/>
    <n v="13.49"/>
    <n v="36.39"/>
    <n v="13.49"/>
    <n v="22.9"/>
    <n v="0.62929376202253362"/>
    <n v="2026"/>
    <s v="Q1"/>
    <n v="2"/>
    <s v="Feb"/>
  </r>
  <r>
    <n v="1649"/>
    <d v="2026-02-22T00:00:00"/>
    <x v="0"/>
    <x v="0"/>
    <n v="2"/>
    <x v="1"/>
    <x v="2"/>
    <x v="5"/>
    <x v="0"/>
    <s v="Returning"/>
    <x v="3"/>
    <s v="Compact Sleeping Bag"/>
    <n v="1"/>
    <n v="124.93"/>
    <n v="0.1"/>
    <n v="59.74"/>
    <n v="112.43700000000001"/>
    <n v="59.74"/>
    <n v="52.69700000000001"/>
    <n v="0.46868023871145625"/>
    <n v="2026"/>
    <s v="Q1"/>
    <n v="2"/>
    <s v="Feb"/>
  </r>
  <r>
    <n v="2170"/>
    <d v="2026-02-22T00:00:00"/>
    <x v="0"/>
    <x v="0"/>
    <n v="2"/>
    <x v="1"/>
    <x v="1"/>
    <x v="11"/>
    <x v="3"/>
    <s v="Returning"/>
    <x v="0"/>
    <s v="Cycling Pack 12L"/>
    <n v="1"/>
    <n v="101.19"/>
    <n v="0.05"/>
    <n v="49.14"/>
    <n v="96.130499999999998"/>
    <n v="49.14"/>
    <n v="46.990499999999997"/>
    <n v="0.48881988546819166"/>
    <n v="2026"/>
    <s v="Q1"/>
    <n v="2"/>
    <s v="Feb"/>
  </r>
  <r>
    <n v="3402"/>
    <d v="2026-02-22T00:00:00"/>
    <x v="0"/>
    <x v="0"/>
    <n v="2"/>
    <x v="1"/>
    <x v="3"/>
    <x v="8"/>
    <x v="0"/>
    <s v="Returning"/>
    <x v="4"/>
    <s v="Training Mat"/>
    <n v="2"/>
    <n v="51.2"/>
    <n v="0"/>
    <n v="21.38"/>
    <n v="102.4"/>
    <n v="42.76"/>
    <n v="59.640000000000008"/>
    <n v="0.58242187500000009"/>
    <n v="2026"/>
    <s v="Q1"/>
    <n v="2"/>
    <s v="Feb"/>
  </r>
  <r>
    <n v="3773"/>
    <d v="2026-02-22T00:00:00"/>
    <x v="0"/>
    <x v="0"/>
    <n v="2"/>
    <x v="1"/>
    <x v="3"/>
    <x v="4"/>
    <x v="0"/>
    <s v="Returning"/>
    <x v="3"/>
    <s v="Portable Camp Stove"/>
    <n v="1"/>
    <n v="81.81"/>
    <n v="0"/>
    <n v="40.32"/>
    <n v="81.81"/>
    <n v="40.32"/>
    <n v="41.49"/>
    <n v="0.50715071507150711"/>
    <n v="2026"/>
    <s v="Q1"/>
    <n v="2"/>
    <s v="Feb"/>
  </r>
  <r>
    <n v="4670"/>
    <d v="2026-02-22T00:00:00"/>
    <x v="0"/>
    <x v="0"/>
    <n v="2"/>
    <x v="1"/>
    <x v="0"/>
    <x v="15"/>
    <x v="2"/>
    <s v="Business"/>
    <x v="1"/>
    <s v="Summit Backpack 45L"/>
    <n v="1"/>
    <n v="152.96"/>
    <n v="0"/>
    <n v="79.510000000000005"/>
    <n v="152.96"/>
    <n v="79.510000000000005"/>
    <n v="73.45"/>
    <n v="0.48019089958158995"/>
    <n v="2026"/>
    <s v="Q1"/>
    <n v="2"/>
    <s v="Feb"/>
  </r>
  <r>
    <n v="587"/>
    <d v="2026-02-23T00:00:00"/>
    <x v="0"/>
    <x v="0"/>
    <n v="2"/>
    <x v="1"/>
    <x v="3"/>
    <x v="7"/>
    <x v="3"/>
    <s v="Business"/>
    <x v="2"/>
    <s v="Travel Backpack 35L"/>
    <n v="1"/>
    <n v="166.13"/>
    <n v="0.05"/>
    <n v="85.7"/>
    <n v="157.8235"/>
    <n v="85.7"/>
    <n v="72.123499999999993"/>
    <n v="0.45698834457479398"/>
    <n v="2026"/>
    <s v="Q1"/>
    <n v="2"/>
    <s v="Feb"/>
  </r>
  <r>
    <n v="1085"/>
    <d v="2026-02-23T00:00:00"/>
    <x v="0"/>
    <x v="0"/>
    <n v="2"/>
    <x v="1"/>
    <x v="0"/>
    <x v="15"/>
    <x v="0"/>
    <s v="New"/>
    <x v="3"/>
    <s v="Trail Tent 2P"/>
    <n v="3"/>
    <n v="193.18"/>
    <n v="0.05"/>
    <n v="106.19"/>
    <n v="550.56299999999999"/>
    <n v="318.57"/>
    <n v="231.99299999999999"/>
    <n v="0.42137412067283853"/>
    <n v="2026"/>
    <s v="Q1"/>
    <n v="2"/>
    <s v="Feb"/>
  </r>
  <r>
    <n v="1635"/>
    <d v="2026-02-23T00:00:00"/>
    <x v="0"/>
    <x v="0"/>
    <n v="2"/>
    <x v="1"/>
    <x v="2"/>
    <x v="10"/>
    <x v="0"/>
    <s v="Returning"/>
    <x v="0"/>
    <s v="Commuter Helmet"/>
    <n v="1"/>
    <n v="80.42"/>
    <n v="0"/>
    <n v="41.72"/>
    <n v="80.42"/>
    <n v="41.72"/>
    <n v="38.700000000000003"/>
    <n v="0.4812235762248197"/>
    <n v="2026"/>
    <s v="Q1"/>
    <n v="2"/>
    <s v="Feb"/>
  </r>
  <r>
    <n v="4067"/>
    <d v="2026-02-23T00:00:00"/>
    <x v="0"/>
    <x v="0"/>
    <n v="2"/>
    <x v="1"/>
    <x v="3"/>
    <x v="13"/>
    <x v="0"/>
    <s v="Returning"/>
    <x v="3"/>
    <s v="Compact Sleeping Bag"/>
    <n v="2"/>
    <n v="122.17"/>
    <n v="0"/>
    <n v="60.62"/>
    <n v="244.34"/>
    <n v="121.24"/>
    <n v="123.10000000000001"/>
    <n v="0.50380617172792019"/>
    <n v="2026"/>
    <s v="Q1"/>
    <n v="2"/>
    <s v="Feb"/>
  </r>
  <r>
    <n v="287"/>
    <d v="2026-02-24T00:00:00"/>
    <x v="0"/>
    <x v="0"/>
    <n v="2"/>
    <x v="1"/>
    <x v="1"/>
    <x v="6"/>
    <x v="3"/>
    <s v="New"/>
    <x v="2"/>
    <s v="Travel Backpack 35L"/>
    <n v="1"/>
    <n v="164.6"/>
    <n v="0"/>
    <n v="85.07"/>
    <n v="164.6"/>
    <n v="85.07"/>
    <n v="79.53"/>
    <n v="0.48317132442284327"/>
    <n v="2026"/>
    <s v="Q1"/>
    <n v="2"/>
    <s v="Feb"/>
  </r>
  <r>
    <n v="794"/>
    <d v="2026-02-24T00:00:00"/>
    <x v="0"/>
    <x v="0"/>
    <n v="2"/>
    <x v="1"/>
    <x v="1"/>
    <x v="14"/>
    <x v="0"/>
    <s v="New"/>
    <x v="2"/>
    <s v="Carry-On Duffel"/>
    <n v="1"/>
    <n v="132.19999999999999"/>
    <n v="0"/>
    <n v="67.180000000000007"/>
    <n v="132.19999999999999"/>
    <n v="67.180000000000007"/>
    <n v="65.019999999999982"/>
    <n v="0.49183055975794243"/>
    <n v="2026"/>
    <s v="Q1"/>
    <n v="2"/>
    <s v="Feb"/>
  </r>
  <r>
    <n v="1609"/>
    <d v="2026-02-24T00:00:00"/>
    <x v="0"/>
    <x v="0"/>
    <n v="2"/>
    <x v="1"/>
    <x v="3"/>
    <x v="4"/>
    <x v="0"/>
    <s v="Returning"/>
    <x v="0"/>
    <s v="Compact Repair Kit"/>
    <n v="2"/>
    <n v="40.700000000000003"/>
    <n v="0"/>
    <n v="16.63"/>
    <n v="81.400000000000006"/>
    <n v="33.26"/>
    <n v="48.140000000000008"/>
    <n v="0.59140049140049145"/>
    <n v="2026"/>
    <s v="Q1"/>
    <n v="2"/>
    <s v="Feb"/>
  </r>
  <r>
    <n v="4921"/>
    <d v="2026-02-24T00:00:00"/>
    <x v="0"/>
    <x v="0"/>
    <n v="2"/>
    <x v="1"/>
    <x v="1"/>
    <x v="12"/>
    <x v="0"/>
    <s v="Returning"/>
    <x v="2"/>
    <s v="Insulated Bottle"/>
    <n v="1"/>
    <n v="35.39"/>
    <n v="0"/>
    <n v="13.93"/>
    <n v="35.39"/>
    <n v="13.93"/>
    <n v="21.46"/>
    <n v="0.60638598474145244"/>
    <n v="2026"/>
    <s v="Q1"/>
    <n v="2"/>
    <s v="Feb"/>
  </r>
  <r>
    <n v="2209"/>
    <d v="2026-02-25T00:00:00"/>
    <x v="0"/>
    <x v="0"/>
    <n v="2"/>
    <x v="1"/>
    <x v="0"/>
    <x v="0"/>
    <x v="0"/>
    <s v="Business"/>
    <x v="0"/>
    <s v="Trail Bike Light"/>
    <n v="5"/>
    <n v="50.58"/>
    <n v="0.1"/>
    <n v="22.42"/>
    <n v="227.60999999999999"/>
    <n v="112.10000000000001"/>
    <n v="115.50999999999998"/>
    <n v="0.50749088352884308"/>
    <n v="2026"/>
    <s v="Q1"/>
    <n v="2"/>
    <s v="Feb"/>
  </r>
  <r>
    <n v="4757"/>
    <d v="2026-02-25T00:00:00"/>
    <x v="0"/>
    <x v="0"/>
    <n v="2"/>
    <x v="1"/>
    <x v="1"/>
    <x v="11"/>
    <x v="3"/>
    <s v="Business"/>
    <x v="4"/>
    <s v="Training Mat"/>
    <n v="2"/>
    <n v="49.48"/>
    <n v="0"/>
    <n v="21.37"/>
    <n v="98.96"/>
    <n v="42.74"/>
    <n v="56.219999999999992"/>
    <n v="0.5681083265966046"/>
    <n v="2026"/>
    <s v="Q1"/>
    <n v="2"/>
    <s v="Feb"/>
  </r>
  <r>
    <n v="5155"/>
    <d v="2026-02-25T00:00:00"/>
    <x v="0"/>
    <x v="0"/>
    <n v="2"/>
    <x v="1"/>
    <x v="3"/>
    <x v="13"/>
    <x v="2"/>
    <s v="New"/>
    <x v="4"/>
    <s v="Training Mat"/>
    <n v="1"/>
    <n v="50.51"/>
    <n v="0"/>
    <n v="21.4"/>
    <n v="50.51"/>
    <n v="21.4"/>
    <n v="29.11"/>
    <n v="0.57632152049099195"/>
    <n v="2026"/>
    <s v="Q1"/>
    <n v="2"/>
    <s v="Feb"/>
  </r>
  <r>
    <n v="1737"/>
    <d v="2026-02-26T00:00:00"/>
    <x v="0"/>
    <x v="0"/>
    <n v="2"/>
    <x v="1"/>
    <x v="0"/>
    <x v="15"/>
    <x v="0"/>
    <s v="New"/>
    <x v="3"/>
    <s v="Compact Sleeping Bag"/>
    <n v="2"/>
    <n v="122.16"/>
    <n v="0"/>
    <n v="61.31"/>
    <n v="244.32"/>
    <n v="122.62"/>
    <n v="121.69999999999999"/>
    <n v="0.49811722331368691"/>
    <n v="2026"/>
    <s v="Q1"/>
    <n v="2"/>
    <s v="Feb"/>
  </r>
  <r>
    <n v="1905"/>
    <d v="2026-02-26T00:00:00"/>
    <x v="0"/>
    <x v="0"/>
    <n v="2"/>
    <x v="1"/>
    <x v="3"/>
    <x v="7"/>
    <x v="2"/>
    <s v="Returning"/>
    <x v="0"/>
    <s v="Trail Bike Light"/>
    <n v="3"/>
    <n v="51.32"/>
    <n v="0.1"/>
    <n v="22.62"/>
    <n v="138.56400000000002"/>
    <n v="67.86"/>
    <n v="70.704000000000022"/>
    <n v="0.51026240581969351"/>
    <n v="2026"/>
    <s v="Q1"/>
    <n v="2"/>
    <s v="Feb"/>
  </r>
  <r>
    <n v="2359"/>
    <d v="2026-02-26T00:00:00"/>
    <x v="0"/>
    <x v="0"/>
    <n v="2"/>
    <x v="1"/>
    <x v="2"/>
    <x v="10"/>
    <x v="0"/>
    <s v="Returning"/>
    <x v="3"/>
    <s v="Trail Tent 2P"/>
    <n v="2"/>
    <n v="195.92"/>
    <n v="0.05"/>
    <n v="104.13"/>
    <n v="372.24799999999993"/>
    <n v="208.26"/>
    <n v="163.98799999999994"/>
    <n v="0.4405342674775955"/>
    <n v="2026"/>
    <s v="Q1"/>
    <n v="2"/>
    <s v="Feb"/>
  </r>
  <r>
    <n v="3666"/>
    <d v="2026-02-26T00:00:00"/>
    <x v="0"/>
    <x v="0"/>
    <n v="2"/>
    <x v="1"/>
    <x v="0"/>
    <x v="15"/>
    <x v="0"/>
    <s v="Returning"/>
    <x v="2"/>
    <s v="Insulated Bottle"/>
    <n v="1"/>
    <n v="36.19"/>
    <n v="0.1"/>
    <n v="13.62"/>
    <n v="32.570999999999998"/>
    <n v="13.62"/>
    <n v="18.951000000000001"/>
    <n v="0.58183660311319896"/>
    <n v="2026"/>
    <s v="Q1"/>
    <n v="2"/>
    <s v="Feb"/>
  </r>
  <r>
    <n v="518"/>
    <d v="2026-02-27T00:00:00"/>
    <x v="0"/>
    <x v="0"/>
    <n v="2"/>
    <x v="1"/>
    <x v="2"/>
    <x v="2"/>
    <x v="0"/>
    <s v="New"/>
    <x v="1"/>
    <s v="Trekking Poles"/>
    <n v="1"/>
    <n v="72.97"/>
    <n v="0"/>
    <n v="32.43"/>
    <n v="72.97"/>
    <n v="32.43"/>
    <n v="40.54"/>
    <n v="0.55557078251336167"/>
    <n v="2026"/>
    <s v="Q1"/>
    <n v="2"/>
    <s v="Feb"/>
  </r>
  <r>
    <n v="892"/>
    <d v="2026-02-27T00:00:00"/>
    <x v="0"/>
    <x v="0"/>
    <n v="2"/>
    <x v="1"/>
    <x v="3"/>
    <x v="7"/>
    <x v="1"/>
    <s v="Business"/>
    <x v="2"/>
    <s v="Packing Cube Set"/>
    <n v="12"/>
    <n v="47.15"/>
    <n v="0.1"/>
    <n v="17.829999999999998"/>
    <n v="509.21999999999997"/>
    <n v="213.95999999999998"/>
    <n v="295.26"/>
    <n v="0.57982797219276538"/>
    <n v="2026"/>
    <s v="Q1"/>
    <n v="2"/>
    <s v="Feb"/>
  </r>
  <r>
    <n v="1115"/>
    <d v="2026-02-27T00:00:00"/>
    <x v="0"/>
    <x v="0"/>
    <n v="2"/>
    <x v="1"/>
    <x v="0"/>
    <x v="0"/>
    <x v="2"/>
    <s v="Business"/>
    <x v="2"/>
    <s v="Travel Backpack 35L"/>
    <n v="3"/>
    <n v="161.19999999999999"/>
    <n v="0.1"/>
    <n v="87.37"/>
    <n v="435.23999999999995"/>
    <n v="262.11"/>
    <n v="173.12999999999994"/>
    <n v="0.39778053487730897"/>
    <n v="2026"/>
    <s v="Q1"/>
    <n v="2"/>
    <s v="Feb"/>
  </r>
  <r>
    <n v="1186"/>
    <d v="2026-02-27T00:00:00"/>
    <x v="0"/>
    <x v="0"/>
    <n v="2"/>
    <x v="1"/>
    <x v="0"/>
    <x v="9"/>
    <x v="2"/>
    <s v="Business"/>
    <x v="0"/>
    <s v="Trail Bike Light"/>
    <n v="1"/>
    <n v="49.73"/>
    <n v="0"/>
    <n v="22"/>
    <n v="49.73"/>
    <n v="22"/>
    <n v="27.729999999999997"/>
    <n v="0.55761109993967417"/>
    <n v="2026"/>
    <s v="Q1"/>
    <n v="2"/>
    <s v="Feb"/>
  </r>
  <r>
    <n v="2093"/>
    <d v="2026-02-27T00:00:00"/>
    <x v="0"/>
    <x v="0"/>
    <n v="2"/>
    <x v="1"/>
    <x v="2"/>
    <x v="16"/>
    <x v="0"/>
    <s v="Returning"/>
    <x v="3"/>
    <s v="Compact Sleeping Bag"/>
    <n v="2"/>
    <n v="126.19"/>
    <n v="0"/>
    <n v="58.99"/>
    <n v="252.38"/>
    <n v="117.98"/>
    <n v="134.39999999999998"/>
    <n v="0.5325303114351374"/>
    <n v="2026"/>
    <s v="Q1"/>
    <n v="2"/>
    <s v="Feb"/>
  </r>
  <r>
    <n v="2136"/>
    <d v="2026-02-27T00:00:00"/>
    <x v="0"/>
    <x v="0"/>
    <n v="2"/>
    <x v="1"/>
    <x v="1"/>
    <x v="12"/>
    <x v="0"/>
    <s v="Returning"/>
    <x v="2"/>
    <s v="Carry-On Duffel"/>
    <n v="2"/>
    <n v="135.38999999999999"/>
    <n v="0.05"/>
    <n v="65.69"/>
    <n v="257.24099999999999"/>
    <n v="131.38"/>
    <n v="125.86099999999999"/>
    <n v="0.48927270536189799"/>
    <n v="2026"/>
    <s v="Q1"/>
    <n v="2"/>
    <s v="Feb"/>
  </r>
  <r>
    <n v="3538"/>
    <d v="2026-02-27T00:00:00"/>
    <x v="0"/>
    <x v="0"/>
    <n v="2"/>
    <x v="1"/>
    <x v="1"/>
    <x v="14"/>
    <x v="1"/>
    <s v="Business"/>
    <x v="4"/>
    <s v="Resistance Band Set"/>
    <n v="12"/>
    <n v="41.27"/>
    <n v="0.1"/>
    <n v="14.71"/>
    <n v="445.71600000000001"/>
    <n v="176.52"/>
    <n v="269.19600000000003"/>
    <n v="0.60396306168053204"/>
    <n v="2026"/>
    <s v="Q1"/>
    <n v="2"/>
    <s v="Feb"/>
  </r>
  <r>
    <n v="3891"/>
    <d v="2026-02-27T00:00:00"/>
    <x v="0"/>
    <x v="0"/>
    <n v="2"/>
    <x v="1"/>
    <x v="0"/>
    <x v="0"/>
    <x v="2"/>
    <s v="Returning"/>
    <x v="0"/>
    <s v="Commuter Helmet"/>
    <n v="1"/>
    <n v="82.04"/>
    <n v="0.1"/>
    <n v="41.46"/>
    <n v="73.836000000000013"/>
    <n v="41.46"/>
    <n v="32.376000000000012"/>
    <n v="0.43848529172761264"/>
    <n v="2026"/>
    <s v="Q1"/>
    <n v="2"/>
    <s v="Feb"/>
  </r>
  <r>
    <n v="3917"/>
    <d v="2026-02-27T00:00:00"/>
    <x v="0"/>
    <x v="0"/>
    <n v="2"/>
    <x v="1"/>
    <x v="3"/>
    <x v="4"/>
    <x v="0"/>
    <s v="Returning"/>
    <x v="2"/>
    <s v="Insulated Bottle"/>
    <n v="3"/>
    <n v="36.630000000000003"/>
    <n v="0"/>
    <n v="13.26"/>
    <n v="109.89000000000001"/>
    <n v="39.78"/>
    <n v="70.110000000000014"/>
    <n v="0.63800163800163801"/>
    <n v="2026"/>
    <s v="Q1"/>
    <n v="2"/>
    <s v="Feb"/>
  </r>
  <r>
    <n v="4594"/>
    <d v="2026-02-27T00:00:00"/>
    <x v="0"/>
    <x v="0"/>
    <n v="2"/>
    <x v="1"/>
    <x v="3"/>
    <x v="7"/>
    <x v="2"/>
    <s v="Returning"/>
    <x v="1"/>
    <s v="Hiking Daypack 20L"/>
    <n v="5"/>
    <n v="92.94"/>
    <n v="0.05"/>
    <n v="46.47"/>
    <n v="441.46499999999997"/>
    <n v="232.35"/>
    <n v="209.11499999999998"/>
    <n v="0.47368421052631576"/>
    <n v="2026"/>
    <s v="Q1"/>
    <n v="2"/>
    <s v="Feb"/>
  </r>
  <r>
    <n v="4750"/>
    <d v="2026-02-27T00:00:00"/>
    <x v="0"/>
    <x v="0"/>
    <n v="2"/>
    <x v="1"/>
    <x v="1"/>
    <x v="12"/>
    <x v="2"/>
    <s v="Returning"/>
    <x v="4"/>
    <s v="Weighted Vest"/>
    <n v="2"/>
    <n v="120.44"/>
    <n v="0.05"/>
    <n v="68.98"/>
    <n v="228.83599999999998"/>
    <n v="137.96"/>
    <n v="90.875999999999976"/>
    <n v="0.3971228303239"/>
    <n v="2026"/>
    <s v="Q1"/>
    <n v="2"/>
    <s v="Feb"/>
  </r>
  <r>
    <n v="4960"/>
    <d v="2026-02-27T00:00:00"/>
    <x v="0"/>
    <x v="0"/>
    <n v="2"/>
    <x v="1"/>
    <x v="1"/>
    <x v="6"/>
    <x v="3"/>
    <s v="New"/>
    <x v="2"/>
    <s v="Insulated Bottle"/>
    <n v="2"/>
    <n v="36.130000000000003"/>
    <n v="0"/>
    <n v="13.72"/>
    <n v="72.260000000000005"/>
    <n v="27.44"/>
    <n v="44.820000000000007"/>
    <n v="0.62026017160254643"/>
    <n v="2026"/>
    <s v="Q1"/>
    <n v="2"/>
    <s v="Feb"/>
  </r>
  <r>
    <n v="4245"/>
    <d v="2026-02-28T00:00:00"/>
    <x v="0"/>
    <x v="0"/>
    <n v="2"/>
    <x v="1"/>
    <x v="1"/>
    <x v="1"/>
    <x v="2"/>
    <s v="Returning"/>
    <x v="4"/>
    <s v="Weighted Vest"/>
    <n v="1"/>
    <n v="124.97"/>
    <n v="0.1"/>
    <n v="69.790000000000006"/>
    <n v="112.473"/>
    <n v="69.790000000000006"/>
    <n v="42.682999999999993"/>
    <n v="0.37949552337005321"/>
    <n v="2026"/>
    <s v="Q1"/>
    <n v="2"/>
    <s v="Feb"/>
  </r>
  <r>
    <n v="4664"/>
    <d v="2026-02-28T00:00:00"/>
    <x v="0"/>
    <x v="0"/>
    <n v="2"/>
    <x v="1"/>
    <x v="3"/>
    <x v="13"/>
    <x v="0"/>
    <s v="Returning"/>
    <x v="2"/>
    <s v="Travel Backpack 35L"/>
    <n v="1"/>
    <n v="163.31"/>
    <n v="0.05"/>
    <n v="87.22"/>
    <n v="155.14449999999999"/>
    <n v="87.22"/>
    <n v="67.924499999999995"/>
    <n v="0.43781442461705056"/>
    <n v="2026"/>
    <s v="Q1"/>
    <n v="2"/>
    <s v="Feb"/>
  </r>
  <r>
    <n v="383"/>
    <d v="2026-03-01T00:00:00"/>
    <x v="0"/>
    <x v="0"/>
    <n v="3"/>
    <x v="2"/>
    <x v="2"/>
    <x v="2"/>
    <x v="2"/>
    <s v="Returning"/>
    <x v="1"/>
    <s v="Hiking Daypack 20L"/>
    <n v="3"/>
    <n v="92.76"/>
    <n v="0"/>
    <n v="45.84"/>
    <n v="278.28000000000003"/>
    <n v="137.52000000000001"/>
    <n v="140.76000000000002"/>
    <n v="0.50582147477360928"/>
    <n v="2026"/>
    <s v="Q1"/>
    <n v="3"/>
    <s v="Mar"/>
  </r>
  <r>
    <n v="730"/>
    <d v="2026-03-01T00:00:00"/>
    <x v="0"/>
    <x v="0"/>
    <n v="3"/>
    <x v="2"/>
    <x v="0"/>
    <x v="15"/>
    <x v="1"/>
    <s v="Business"/>
    <x v="4"/>
    <s v="Resistance Band Set"/>
    <n v="5"/>
    <n v="41.31"/>
    <n v="0.1"/>
    <n v="15.14"/>
    <n v="185.89500000000001"/>
    <n v="75.7"/>
    <n v="110.19500000000001"/>
    <n v="0.59278087092175691"/>
    <n v="2026"/>
    <s v="Q1"/>
    <n v="3"/>
    <s v="Mar"/>
  </r>
  <r>
    <n v="985"/>
    <d v="2026-03-01T00:00:00"/>
    <x v="0"/>
    <x v="0"/>
    <n v="3"/>
    <x v="2"/>
    <x v="1"/>
    <x v="14"/>
    <x v="3"/>
    <s v="New"/>
    <x v="4"/>
    <s v="Resistance Band Set"/>
    <n v="2"/>
    <n v="41.23"/>
    <n v="0"/>
    <n v="14.28"/>
    <n v="82.46"/>
    <n v="28.56"/>
    <n v="53.899999999999991"/>
    <n v="0.65365025466893034"/>
    <n v="2026"/>
    <s v="Q1"/>
    <n v="3"/>
    <s v="Mar"/>
  </r>
  <r>
    <n v="1457"/>
    <d v="2026-03-01T00:00:00"/>
    <x v="0"/>
    <x v="0"/>
    <n v="3"/>
    <x v="2"/>
    <x v="1"/>
    <x v="1"/>
    <x v="0"/>
    <s v="New"/>
    <x v="2"/>
    <s v="Insulated Bottle"/>
    <n v="1"/>
    <n v="36.47"/>
    <n v="0.05"/>
    <n v="13.21"/>
    <n v="34.646499999999996"/>
    <n v="13.21"/>
    <n v="21.436499999999995"/>
    <n v="0.61872050567878423"/>
    <n v="2026"/>
    <s v="Q1"/>
    <n v="3"/>
    <s v="Mar"/>
  </r>
  <r>
    <n v="2558"/>
    <d v="2026-03-01T00:00:00"/>
    <x v="0"/>
    <x v="0"/>
    <n v="3"/>
    <x v="2"/>
    <x v="0"/>
    <x v="15"/>
    <x v="3"/>
    <s v="New"/>
    <x v="4"/>
    <s v="Recovery Roller"/>
    <n v="1"/>
    <n v="36.67"/>
    <n v="0"/>
    <n v="13.97"/>
    <n v="36.67"/>
    <n v="13.97"/>
    <n v="22.700000000000003"/>
    <n v="0.61903463321516228"/>
    <n v="2026"/>
    <s v="Q1"/>
    <n v="3"/>
    <s v="Mar"/>
  </r>
  <r>
    <n v="3024"/>
    <d v="2026-03-01T00:00:00"/>
    <x v="0"/>
    <x v="0"/>
    <n v="3"/>
    <x v="2"/>
    <x v="1"/>
    <x v="11"/>
    <x v="0"/>
    <s v="Business"/>
    <x v="0"/>
    <s v="Trail Bike Light"/>
    <n v="2"/>
    <n v="51.87"/>
    <n v="0.1"/>
    <n v="22.95"/>
    <n v="93.366"/>
    <n v="45.9"/>
    <n v="47.466000000000001"/>
    <n v="0.50838635049161363"/>
    <n v="2026"/>
    <s v="Q1"/>
    <n v="3"/>
    <s v="Mar"/>
  </r>
  <r>
    <n v="3225"/>
    <d v="2026-03-01T00:00:00"/>
    <x v="0"/>
    <x v="0"/>
    <n v="3"/>
    <x v="2"/>
    <x v="2"/>
    <x v="2"/>
    <x v="2"/>
    <s v="Business"/>
    <x v="3"/>
    <s v="Trail Tent 2P"/>
    <n v="1"/>
    <n v="195.06"/>
    <n v="0.1"/>
    <n v="106.68"/>
    <n v="175.554"/>
    <n v="106.68"/>
    <n v="68.873999999999995"/>
    <n v="0.39232372945076727"/>
    <n v="2026"/>
    <s v="Q1"/>
    <n v="3"/>
    <s v="Mar"/>
  </r>
  <r>
    <n v="3551"/>
    <d v="2026-03-01T00:00:00"/>
    <x v="0"/>
    <x v="0"/>
    <n v="3"/>
    <x v="2"/>
    <x v="1"/>
    <x v="11"/>
    <x v="3"/>
    <s v="Returning"/>
    <x v="0"/>
    <s v="Cycling Pack 12L"/>
    <n v="2"/>
    <n v="100.79"/>
    <n v="0.05"/>
    <n v="49"/>
    <n v="191.501"/>
    <n v="98"/>
    <n v="93.501000000000005"/>
    <n v="0.48825332504791097"/>
    <n v="2026"/>
    <s v="Q1"/>
    <n v="3"/>
    <s v="Mar"/>
  </r>
  <r>
    <n v="4157"/>
    <d v="2026-03-01T00:00:00"/>
    <x v="0"/>
    <x v="0"/>
    <n v="3"/>
    <x v="2"/>
    <x v="3"/>
    <x v="8"/>
    <x v="0"/>
    <s v="New"/>
    <x v="0"/>
    <s v="Trail Bike Light"/>
    <n v="5"/>
    <n v="51.92"/>
    <n v="0.15"/>
    <n v="22.24"/>
    <n v="220.66000000000003"/>
    <n v="111.19999999999999"/>
    <n v="109.46000000000004"/>
    <n v="0.49605728269736254"/>
    <n v="2026"/>
    <s v="Q1"/>
    <n v="3"/>
    <s v="Mar"/>
  </r>
  <r>
    <n v="4398"/>
    <d v="2026-03-01T00:00:00"/>
    <x v="0"/>
    <x v="0"/>
    <n v="3"/>
    <x v="2"/>
    <x v="3"/>
    <x v="7"/>
    <x v="0"/>
    <s v="New"/>
    <x v="3"/>
    <s v="Compact Sleeping Bag"/>
    <n v="1"/>
    <n v="123.99"/>
    <n v="0.05"/>
    <n v="61.67"/>
    <n v="117.79049999999999"/>
    <n v="61.67"/>
    <n v="56.120499999999993"/>
    <n v="0.47644334644984099"/>
    <n v="2026"/>
    <s v="Q1"/>
    <n v="3"/>
    <s v="Mar"/>
  </r>
  <r>
    <n v="4951"/>
    <d v="2026-03-01T00:00:00"/>
    <x v="0"/>
    <x v="0"/>
    <n v="3"/>
    <x v="2"/>
    <x v="1"/>
    <x v="14"/>
    <x v="0"/>
    <s v="New"/>
    <x v="3"/>
    <s v="Alpine Tent 4P"/>
    <n v="1"/>
    <n v="344.8"/>
    <n v="0.05"/>
    <n v="196.14"/>
    <n v="327.56"/>
    <n v="196.14"/>
    <n v="131.42000000000002"/>
    <n v="0.40120893882036884"/>
    <n v="2026"/>
    <s v="Q1"/>
    <n v="3"/>
    <s v="Mar"/>
  </r>
  <r>
    <n v="1354"/>
    <d v="2026-03-02T00:00:00"/>
    <x v="0"/>
    <x v="0"/>
    <n v="3"/>
    <x v="2"/>
    <x v="3"/>
    <x v="8"/>
    <x v="3"/>
    <s v="Returning"/>
    <x v="2"/>
    <s v="Carry-On Duffel"/>
    <n v="3"/>
    <n v="131.91999999999999"/>
    <n v="0.05"/>
    <n v="67.47"/>
    <n v="375.97199999999998"/>
    <n v="202.41"/>
    <n v="173.56199999999998"/>
    <n v="0.46163544093709102"/>
    <n v="2026"/>
    <s v="Q1"/>
    <n v="3"/>
    <s v="Mar"/>
  </r>
  <r>
    <n v="2042"/>
    <d v="2026-03-02T00:00:00"/>
    <x v="0"/>
    <x v="0"/>
    <n v="3"/>
    <x v="2"/>
    <x v="2"/>
    <x v="16"/>
    <x v="0"/>
    <s v="Business"/>
    <x v="1"/>
    <s v="Trail Boots"/>
    <n v="3"/>
    <n v="146.99"/>
    <n v="0"/>
    <n v="80.069999999999993"/>
    <n v="440.97"/>
    <n v="240.20999999999998"/>
    <n v="200.76000000000005"/>
    <n v="0.45526906592285199"/>
    <n v="2026"/>
    <s v="Q1"/>
    <n v="3"/>
    <s v="Mar"/>
  </r>
  <r>
    <n v="3895"/>
    <d v="2026-03-02T00:00:00"/>
    <x v="0"/>
    <x v="0"/>
    <n v="3"/>
    <x v="2"/>
    <x v="3"/>
    <x v="7"/>
    <x v="0"/>
    <s v="Business"/>
    <x v="2"/>
    <s v="Travel Backpack 35L"/>
    <n v="2"/>
    <n v="164.74"/>
    <n v="0.05"/>
    <n v="89.9"/>
    <n v="313.00600000000003"/>
    <n v="179.8"/>
    <n v="133.20600000000002"/>
    <n v="0.42557011686676932"/>
    <n v="2026"/>
    <s v="Q1"/>
    <n v="3"/>
    <s v="Mar"/>
  </r>
  <r>
    <n v="5074"/>
    <d v="2026-03-02T00:00:00"/>
    <x v="0"/>
    <x v="0"/>
    <n v="3"/>
    <x v="2"/>
    <x v="3"/>
    <x v="7"/>
    <x v="0"/>
    <s v="Returning"/>
    <x v="1"/>
    <s v="Hiking Daypack 20L"/>
    <n v="2"/>
    <n v="89.81"/>
    <n v="0"/>
    <n v="46.44"/>
    <n v="179.62"/>
    <n v="92.88"/>
    <n v="86.740000000000009"/>
    <n v="0.482908362097762"/>
    <n v="2026"/>
    <s v="Q1"/>
    <n v="3"/>
    <s v="Mar"/>
  </r>
  <r>
    <n v="179"/>
    <d v="2026-03-03T00:00:00"/>
    <x v="0"/>
    <x v="0"/>
    <n v="3"/>
    <x v="2"/>
    <x v="2"/>
    <x v="16"/>
    <x v="2"/>
    <s v="Returning"/>
    <x v="4"/>
    <s v="Recovery Roller"/>
    <n v="1"/>
    <n v="35.369999999999997"/>
    <n v="0"/>
    <n v="13.88"/>
    <n v="35.369999999999997"/>
    <n v="13.88"/>
    <n v="21.489999999999995"/>
    <n v="0.60757704269154644"/>
    <n v="2026"/>
    <s v="Q1"/>
    <n v="3"/>
    <s v="Mar"/>
  </r>
  <r>
    <n v="459"/>
    <d v="2026-03-03T00:00:00"/>
    <x v="0"/>
    <x v="0"/>
    <n v="3"/>
    <x v="2"/>
    <x v="1"/>
    <x v="12"/>
    <x v="3"/>
    <s v="New"/>
    <x v="0"/>
    <s v="Trail Bike Light"/>
    <n v="4"/>
    <n v="50.64"/>
    <n v="0"/>
    <n v="23.09"/>
    <n v="202.56"/>
    <n v="92.36"/>
    <n v="110.2"/>
    <n v="0.54403633491311221"/>
    <n v="2026"/>
    <s v="Q1"/>
    <n v="3"/>
    <s v="Mar"/>
  </r>
  <r>
    <n v="525"/>
    <d v="2026-03-03T00:00:00"/>
    <x v="0"/>
    <x v="0"/>
    <n v="3"/>
    <x v="2"/>
    <x v="3"/>
    <x v="7"/>
    <x v="2"/>
    <s v="Returning"/>
    <x v="1"/>
    <s v="Trail Boots"/>
    <n v="1"/>
    <n v="146.37"/>
    <n v="0"/>
    <n v="78.3"/>
    <n v="146.37"/>
    <n v="78.3"/>
    <n v="68.070000000000007"/>
    <n v="0.46505431440869033"/>
    <n v="2026"/>
    <s v="Q1"/>
    <n v="3"/>
    <s v="Mar"/>
  </r>
  <r>
    <n v="3374"/>
    <d v="2026-03-03T00:00:00"/>
    <x v="0"/>
    <x v="0"/>
    <n v="3"/>
    <x v="2"/>
    <x v="2"/>
    <x v="2"/>
    <x v="0"/>
    <s v="Returning"/>
    <x v="1"/>
    <s v="Trail Boots"/>
    <n v="3"/>
    <n v="143.74"/>
    <n v="0"/>
    <n v="81.58"/>
    <n v="431.22"/>
    <n v="244.74"/>
    <n v="186.48000000000002"/>
    <n v="0.43244747460692917"/>
    <n v="2026"/>
    <s v="Q1"/>
    <n v="3"/>
    <s v="Mar"/>
  </r>
  <r>
    <n v="3850"/>
    <d v="2026-03-03T00:00:00"/>
    <x v="0"/>
    <x v="0"/>
    <n v="3"/>
    <x v="2"/>
    <x v="3"/>
    <x v="7"/>
    <x v="3"/>
    <s v="New"/>
    <x v="3"/>
    <s v="Portable Camp Stove"/>
    <n v="2"/>
    <n v="81.94"/>
    <n v="0.1"/>
    <n v="39.9"/>
    <n v="147.49199999999999"/>
    <n v="79.8"/>
    <n v="67.691999999999993"/>
    <n v="0.45895370596371327"/>
    <n v="2026"/>
    <s v="Q1"/>
    <n v="3"/>
    <s v="Mar"/>
  </r>
  <r>
    <n v="4004"/>
    <d v="2026-03-03T00:00:00"/>
    <x v="0"/>
    <x v="0"/>
    <n v="3"/>
    <x v="2"/>
    <x v="2"/>
    <x v="5"/>
    <x v="0"/>
    <s v="New"/>
    <x v="2"/>
    <s v="Packing Cube Set"/>
    <n v="1"/>
    <n v="46.46"/>
    <n v="0.1"/>
    <n v="17.989999999999998"/>
    <n v="41.814"/>
    <n v="17.989999999999998"/>
    <n v="23.824000000000002"/>
    <n v="0.56976132395848289"/>
    <n v="2026"/>
    <s v="Q1"/>
    <n v="3"/>
    <s v="Mar"/>
  </r>
  <r>
    <n v="788"/>
    <d v="2026-03-04T00:00:00"/>
    <x v="0"/>
    <x v="0"/>
    <n v="3"/>
    <x v="2"/>
    <x v="1"/>
    <x v="11"/>
    <x v="0"/>
    <s v="New"/>
    <x v="0"/>
    <s v="Compact Repair Kit"/>
    <n v="3"/>
    <n v="39.49"/>
    <n v="0"/>
    <n v="16.420000000000002"/>
    <n v="118.47"/>
    <n v="49.260000000000005"/>
    <n v="69.209999999999994"/>
    <n v="0.58419853127374011"/>
    <n v="2026"/>
    <s v="Q1"/>
    <n v="3"/>
    <s v="Mar"/>
  </r>
  <r>
    <n v="1717"/>
    <d v="2026-03-04T00:00:00"/>
    <x v="0"/>
    <x v="0"/>
    <n v="3"/>
    <x v="2"/>
    <x v="3"/>
    <x v="13"/>
    <x v="0"/>
    <s v="Returning"/>
    <x v="4"/>
    <s v="Resistance Band Set"/>
    <n v="1"/>
    <n v="40.909999999999997"/>
    <n v="0"/>
    <n v="14.89"/>
    <n v="40.909999999999997"/>
    <n v="14.89"/>
    <n v="26.019999999999996"/>
    <n v="0.63603031043754577"/>
    <n v="2026"/>
    <s v="Q1"/>
    <n v="3"/>
    <s v="Mar"/>
  </r>
  <r>
    <n v="1819"/>
    <d v="2026-03-04T00:00:00"/>
    <x v="0"/>
    <x v="0"/>
    <n v="3"/>
    <x v="2"/>
    <x v="3"/>
    <x v="8"/>
    <x v="3"/>
    <s v="New"/>
    <x v="0"/>
    <s v="Trail Bike Light"/>
    <n v="1"/>
    <n v="49.94"/>
    <n v="0.1"/>
    <n v="21.84"/>
    <n v="44.945999999999998"/>
    <n v="21.84"/>
    <n v="23.105999999999998"/>
    <n v="0.51408356694700308"/>
    <n v="2026"/>
    <s v="Q1"/>
    <n v="3"/>
    <s v="Mar"/>
  </r>
  <r>
    <n v="1992"/>
    <d v="2026-03-04T00:00:00"/>
    <x v="0"/>
    <x v="0"/>
    <n v="3"/>
    <x v="2"/>
    <x v="2"/>
    <x v="5"/>
    <x v="0"/>
    <s v="Business"/>
    <x v="2"/>
    <s v="Insulated Bottle"/>
    <n v="1"/>
    <n v="35.520000000000003"/>
    <n v="0"/>
    <n v="13.21"/>
    <n v="35.520000000000003"/>
    <n v="13.21"/>
    <n v="22.310000000000002"/>
    <n v="0.62809684684684686"/>
    <n v="2026"/>
    <s v="Q1"/>
    <n v="3"/>
    <s v="Mar"/>
  </r>
  <r>
    <n v="2499"/>
    <d v="2026-03-04T00:00:00"/>
    <x v="0"/>
    <x v="0"/>
    <n v="3"/>
    <x v="2"/>
    <x v="3"/>
    <x v="7"/>
    <x v="2"/>
    <s v="New"/>
    <x v="3"/>
    <s v="Alpine Tent 4P"/>
    <n v="2"/>
    <n v="341.1"/>
    <n v="0"/>
    <n v="200.19"/>
    <n v="682.2"/>
    <n v="400.38"/>
    <n v="281.82000000000005"/>
    <n v="0.41310466138962187"/>
    <n v="2026"/>
    <s v="Q1"/>
    <n v="3"/>
    <s v="Mar"/>
  </r>
  <r>
    <n v="2698"/>
    <d v="2026-03-04T00:00:00"/>
    <x v="0"/>
    <x v="0"/>
    <n v="3"/>
    <x v="2"/>
    <x v="2"/>
    <x v="16"/>
    <x v="3"/>
    <s v="New"/>
    <x v="4"/>
    <s v="Recovery Roller"/>
    <n v="4"/>
    <n v="36.08"/>
    <n v="0"/>
    <n v="13.89"/>
    <n v="144.32"/>
    <n v="55.56"/>
    <n v="88.759999999999991"/>
    <n v="0.61502217294900219"/>
    <n v="2026"/>
    <s v="Q1"/>
    <n v="3"/>
    <s v="Mar"/>
  </r>
  <r>
    <n v="4416"/>
    <d v="2026-03-04T00:00:00"/>
    <x v="0"/>
    <x v="0"/>
    <n v="3"/>
    <x v="2"/>
    <x v="3"/>
    <x v="4"/>
    <x v="0"/>
    <s v="Business"/>
    <x v="1"/>
    <s v="Summit Backpack 45L"/>
    <n v="2"/>
    <n v="151.69999999999999"/>
    <n v="0"/>
    <n v="80.44"/>
    <n v="303.39999999999998"/>
    <n v="160.88"/>
    <n v="142.51999999999998"/>
    <n v="0.46974291364535264"/>
    <n v="2026"/>
    <s v="Q1"/>
    <n v="3"/>
    <s v="Mar"/>
  </r>
  <r>
    <n v="4434"/>
    <d v="2026-03-04T00:00:00"/>
    <x v="0"/>
    <x v="0"/>
    <n v="3"/>
    <x v="2"/>
    <x v="1"/>
    <x v="6"/>
    <x v="3"/>
    <s v="New"/>
    <x v="1"/>
    <s v="Summit Backpack 45L"/>
    <n v="2"/>
    <n v="151.55000000000001"/>
    <n v="0.1"/>
    <n v="80.680000000000007"/>
    <n v="272.79000000000002"/>
    <n v="161.36000000000001"/>
    <n v="111.43"/>
    <n v="0.40848271564206901"/>
    <n v="2026"/>
    <s v="Q1"/>
    <n v="3"/>
    <s v="Mar"/>
  </r>
  <r>
    <n v="4992"/>
    <d v="2026-03-04T00:00:00"/>
    <x v="0"/>
    <x v="0"/>
    <n v="3"/>
    <x v="2"/>
    <x v="2"/>
    <x v="2"/>
    <x v="1"/>
    <s v="Business"/>
    <x v="0"/>
    <s v="Commuter Helmet"/>
    <n v="5"/>
    <n v="82.44"/>
    <n v="0.1"/>
    <n v="41.57"/>
    <n v="370.98"/>
    <n v="207.85"/>
    <n v="163.13000000000002"/>
    <n v="0.43972720901396306"/>
    <n v="2026"/>
    <s v="Q1"/>
    <n v="3"/>
    <s v="Mar"/>
  </r>
  <r>
    <n v="388"/>
    <d v="2026-03-05T00:00:00"/>
    <x v="0"/>
    <x v="0"/>
    <n v="3"/>
    <x v="2"/>
    <x v="3"/>
    <x v="8"/>
    <x v="0"/>
    <s v="Returning"/>
    <x v="4"/>
    <s v="Recovery Roller"/>
    <n v="1"/>
    <n v="35.61"/>
    <n v="0.05"/>
    <n v="13.8"/>
    <n v="33.829499999999996"/>
    <n v="13.8"/>
    <n v="20.029499999999995"/>
    <n v="0.59207200815855976"/>
    <n v="2026"/>
    <s v="Q1"/>
    <n v="3"/>
    <s v="Mar"/>
  </r>
  <r>
    <n v="977"/>
    <d v="2026-03-05T00:00:00"/>
    <x v="0"/>
    <x v="0"/>
    <n v="3"/>
    <x v="2"/>
    <x v="0"/>
    <x v="0"/>
    <x v="3"/>
    <s v="New"/>
    <x v="1"/>
    <s v="Summit Backpack 45L"/>
    <n v="5"/>
    <n v="156.13"/>
    <n v="0"/>
    <n v="77.03"/>
    <n v="780.65"/>
    <n v="385.15"/>
    <n v="395.5"/>
    <n v="0.50662909114199706"/>
    <n v="2026"/>
    <s v="Q1"/>
    <n v="3"/>
    <s v="Mar"/>
  </r>
  <r>
    <n v="996"/>
    <d v="2026-03-05T00:00:00"/>
    <x v="0"/>
    <x v="0"/>
    <n v="3"/>
    <x v="2"/>
    <x v="0"/>
    <x v="15"/>
    <x v="0"/>
    <s v="Returning"/>
    <x v="3"/>
    <s v="Compact Sleeping Bag"/>
    <n v="1"/>
    <n v="124.31"/>
    <n v="0"/>
    <n v="61.16"/>
    <n v="124.31"/>
    <n v="61.16"/>
    <n v="63.150000000000006"/>
    <n v="0.50800418309066053"/>
    <n v="2026"/>
    <s v="Q1"/>
    <n v="3"/>
    <s v="Mar"/>
  </r>
  <r>
    <n v="1923"/>
    <d v="2026-03-05T00:00:00"/>
    <x v="0"/>
    <x v="0"/>
    <n v="3"/>
    <x v="2"/>
    <x v="1"/>
    <x v="14"/>
    <x v="2"/>
    <s v="Business"/>
    <x v="3"/>
    <s v="Portable Camp Stove"/>
    <n v="3"/>
    <n v="82.9"/>
    <n v="0.1"/>
    <n v="38.31"/>
    <n v="223.83"/>
    <n v="114.93"/>
    <n v="108.9"/>
    <n v="0.48652995577000402"/>
    <n v="2026"/>
    <s v="Q1"/>
    <n v="3"/>
    <s v="Mar"/>
  </r>
  <r>
    <n v="4904"/>
    <d v="2026-03-05T00:00:00"/>
    <x v="0"/>
    <x v="0"/>
    <n v="3"/>
    <x v="2"/>
    <x v="1"/>
    <x v="11"/>
    <x v="2"/>
    <s v="Business"/>
    <x v="0"/>
    <s v="Compact Repair Kit"/>
    <n v="1"/>
    <n v="41.1"/>
    <n v="0"/>
    <n v="16.34"/>
    <n v="41.1"/>
    <n v="16.34"/>
    <n v="24.76"/>
    <n v="0.60243309002433088"/>
    <n v="2026"/>
    <s v="Q1"/>
    <n v="3"/>
    <s v="Mar"/>
  </r>
  <r>
    <n v="1036"/>
    <d v="2026-03-06T00:00:00"/>
    <x v="0"/>
    <x v="0"/>
    <n v="3"/>
    <x v="2"/>
    <x v="0"/>
    <x v="0"/>
    <x v="0"/>
    <s v="Business"/>
    <x v="0"/>
    <s v="Compact Repair Kit"/>
    <n v="1"/>
    <n v="40.380000000000003"/>
    <n v="0"/>
    <n v="16.41"/>
    <n v="40.380000000000003"/>
    <n v="16.41"/>
    <n v="23.970000000000002"/>
    <n v="0.59361069836552749"/>
    <n v="2026"/>
    <s v="Q1"/>
    <n v="3"/>
    <s v="Mar"/>
  </r>
  <r>
    <n v="1470"/>
    <d v="2026-03-06T00:00:00"/>
    <x v="0"/>
    <x v="0"/>
    <n v="3"/>
    <x v="2"/>
    <x v="2"/>
    <x v="2"/>
    <x v="0"/>
    <s v="Returning"/>
    <x v="0"/>
    <s v="Commuter Helmet"/>
    <n v="1"/>
    <n v="80.349999999999994"/>
    <n v="0.1"/>
    <n v="42.43"/>
    <n v="72.314999999999998"/>
    <n v="42.43"/>
    <n v="29.884999999999998"/>
    <n v="0.41326142570697638"/>
    <n v="2026"/>
    <s v="Q1"/>
    <n v="3"/>
    <s v="Mar"/>
  </r>
  <r>
    <n v="2907"/>
    <d v="2026-03-06T00:00:00"/>
    <x v="0"/>
    <x v="0"/>
    <n v="3"/>
    <x v="2"/>
    <x v="3"/>
    <x v="13"/>
    <x v="0"/>
    <s v="Returning"/>
    <x v="0"/>
    <s v="Compact Repair Kit"/>
    <n v="1"/>
    <n v="40.44"/>
    <n v="0.05"/>
    <n v="16.829999999999998"/>
    <n v="38.417999999999999"/>
    <n v="16.829999999999998"/>
    <n v="21.588000000000001"/>
    <n v="0.56192409807902555"/>
    <n v="2026"/>
    <s v="Q1"/>
    <n v="3"/>
    <s v="Mar"/>
  </r>
  <r>
    <n v="2997"/>
    <d v="2026-03-06T00:00:00"/>
    <x v="0"/>
    <x v="0"/>
    <n v="3"/>
    <x v="2"/>
    <x v="2"/>
    <x v="16"/>
    <x v="0"/>
    <s v="Returning"/>
    <x v="2"/>
    <s v="Insulated Bottle"/>
    <n v="3"/>
    <n v="35.89"/>
    <n v="0"/>
    <n v="13.25"/>
    <n v="107.67"/>
    <n v="39.75"/>
    <n v="67.92"/>
    <n v="0.63081638339370294"/>
    <n v="2026"/>
    <s v="Q1"/>
    <n v="3"/>
    <s v="Mar"/>
  </r>
  <r>
    <n v="3056"/>
    <d v="2026-03-06T00:00:00"/>
    <x v="0"/>
    <x v="0"/>
    <n v="3"/>
    <x v="2"/>
    <x v="1"/>
    <x v="12"/>
    <x v="3"/>
    <s v="Returning"/>
    <x v="2"/>
    <s v="Travel Backpack 35L"/>
    <n v="3"/>
    <n v="163.44999999999999"/>
    <n v="0"/>
    <n v="86.88"/>
    <n v="490.34999999999997"/>
    <n v="260.64"/>
    <n v="229.70999999999998"/>
    <n v="0.46846130315081064"/>
    <n v="2026"/>
    <s v="Q1"/>
    <n v="3"/>
    <s v="Mar"/>
  </r>
  <r>
    <n v="471"/>
    <d v="2026-03-07T00:00:00"/>
    <x v="0"/>
    <x v="0"/>
    <n v="3"/>
    <x v="2"/>
    <x v="1"/>
    <x v="1"/>
    <x v="2"/>
    <s v="Returning"/>
    <x v="4"/>
    <s v="Resistance Band Set"/>
    <n v="2"/>
    <n v="40.020000000000003"/>
    <n v="0"/>
    <n v="14.38"/>
    <n v="80.040000000000006"/>
    <n v="28.76"/>
    <n v="51.28"/>
    <n v="0.64067966016991496"/>
    <n v="2026"/>
    <s v="Q1"/>
    <n v="3"/>
    <s v="Mar"/>
  </r>
  <r>
    <n v="842"/>
    <d v="2026-03-07T00:00:00"/>
    <x v="0"/>
    <x v="0"/>
    <n v="3"/>
    <x v="2"/>
    <x v="0"/>
    <x v="15"/>
    <x v="0"/>
    <s v="New"/>
    <x v="4"/>
    <s v="Resistance Band Set"/>
    <n v="1"/>
    <n v="40.01"/>
    <n v="0.05"/>
    <n v="14.35"/>
    <n v="38.009499999999996"/>
    <n v="14.35"/>
    <n v="23.659499999999994"/>
    <n v="0.62246280535129372"/>
    <n v="2026"/>
    <s v="Q1"/>
    <n v="3"/>
    <s v="Mar"/>
  </r>
  <r>
    <n v="3386"/>
    <d v="2026-03-07T00:00:00"/>
    <x v="0"/>
    <x v="0"/>
    <n v="3"/>
    <x v="2"/>
    <x v="1"/>
    <x v="12"/>
    <x v="0"/>
    <s v="Returning"/>
    <x v="1"/>
    <s v="Summit Backpack 45L"/>
    <n v="3"/>
    <n v="155.16"/>
    <n v="0"/>
    <n v="76.849999999999994"/>
    <n v="465.48"/>
    <n v="230.54999999999998"/>
    <n v="234.93000000000004"/>
    <n v="0.50470482083011092"/>
    <n v="2026"/>
    <s v="Q1"/>
    <n v="3"/>
    <s v="Mar"/>
  </r>
  <r>
    <n v="4505"/>
    <d v="2026-03-07T00:00:00"/>
    <x v="0"/>
    <x v="0"/>
    <n v="3"/>
    <x v="2"/>
    <x v="1"/>
    <x v="14"/>
    <x v="3"/>
    <s v="New"/>
    <x v="4"/>
    <s v="Resistance Band Set"/>
    <n v="1"/>
    <n v="39.96"/>
    <n v="0"/>
    <n v="14.5"/>
    <n v="39.96"/>
    <n v="14.5"/>
    <n v="25.46"/>
    <n v="0.63713713713713716"/>
    <n v="2026"/>
    <s v="Q1"/>
    <n v="3"/>
    <s v="Mar"/>
  </r>
  <r>
    <n v="1286"/>
    <d v="2026-03-08T00:00:00"/>
    <x v="0"/>
    <x v="0"/>
    <n v="3"/>
    <x v="2"/>
    <x v="1"/>
    <x v="1"/>
    <x v="0"/>
    <s v="New"/>
    <x v="1"/>
    <s v="Trail Boots"/>
    <n v="1"/>
    <n v="146.6"/>
    <n v="0"/>
    <n v="78.92"/>
    <n v="146.6"/>
    <n v="78.92"/>
    <n v="67.679999999999993"/>
    <n v="0.46166439290586625"/>
    <n v="2026"/>
    <s v="Q1"/>
    <n v="3"/>
    <s v="Mar"/>
  </r>
  <r>
    <n v="2653"/>
    <d v="2026-03-08T00:00:00"/>
    <x v="0"/>
    <x v="0"/>
    <n v="3"/>
    <x v="2"/>
    <x v="1"/>
    <x v="14"/>
    <x v="2"/>
    <s v="Returning"/>
    <x v="1"/>
    <s v="Hiking Daypack 20L"/>
    <n v="1"/>
    <n v="94.38"/>
    <n v="0"/>
    <n v="44.78"/>
    <n v="94.38"/>
    <n v="44.78"/>
    <n v="49.599999999999994"/>
    <n v="0.52553507098961638"/>
    <n v="2026"/>
    <s v="Q1"/>
    <n v="3"/>
    <s v="Mar"/>
  </r>
  <r>
    <n v="4465"/>
    <d v="2026-03-08T00:00:00"/>
    <x v="0"/>
    <x v="0"/>
    <n v="3"/>
    <x v="2"/>
    <x v="1"/>
    <x v="12"/>
    <x v="2"/>
    <s v="Returning"/>
    <x v="4"/>
    <s v="Weighted Vest"/>
    <n v="1"/>
    <n v="121.77"/>
    <n v="0"/>
    <n v="67.52"/>
    <n v="121.77"/>
    <n v="67.52"/>
    <n v="54.25"/>
    <n v="0.44551203087788455"/>
    <n v="2026"/>
    <s v="Q1"/>
    <n v="3"/>
    <s v="Mar"/>
  </r>
  <r>
    <n v="4576"/>
    <d v="2026-03-08T00:00:00"/>
    <x v="0"/>
    <x v="0"/>
    <n v="3"/>
    <x v="2"/>
    <x v="3"/>
    <x v="8"/>
    <x v="3"/>
    <s v="Returning"/>
    <x v="3"/>
    <s v="Compact Sleeping Bag"/>
    <n v="5"/>
    <n v="123.29"/>
    <n v="0"/>
    <n v="61.34"/>
    <n v="616.45000000000005"/>
    <n v="306.70000000000005"/>
    <n v="309.75"/>
    <n v="0.50247384216075919"/>
    <n v="2026"/>
    <s v="Q1"/>
    <n v="3"/>
    <s v="Mar"/>
  </r>
  <r>
    <n v="718"/>
    <d v="2026-03-09T00:00:00"/>
    <x v="0"/>
    <x v="0"/>
    <n v="3"/>
    <x v="2"/>
    <x v="1"/>
    <x v="12"/>
    <x v="0"/>
    <s v="New"/>
    <x v="4"/>
    <s v="Resistance Band Set"/>
    <n v="1"/>
    <n v="41.15"/>
    <n v="0.05"/>
    <n v="14.4"/>
    <n v="39.092499999999994"/>
    <n v="14.4"/>
    <n v="24.692499999999995"/>
    <n v="0.63164289825414077"/>
    <n v="2026"/>
    <s v="Q1"/>
    <n v="3"/>
    <s v="Mar"/>
  </r>
  <r>
    <n v="1527"/>
    <d v="2026-03-09T00:00:00"/>
    <x v="0"/>
    <x v="0"/>
    <n v="3"/>
    <x v="2"/>
    <x v="3"/>
    <x v="4"/>
    <x v="3"/>
    <s v="New"/>
    <x v="2"/>
    <s v="Insulated Bottle"/>
    <n v="4"/>
    <n v="35.42"/>
    <n v="0"/>
    <n v="13.31"/>
    <n v="141.68"/>
    <n v="53.24"/>
    <n v="88.44"/>
    <n v="0.62422360248447195"/>
    <n v="2026"/>
    <s v="Q1"/>
    <n v="3"/>
    <s v="Mar"/>
  </r>
  <r>
    <n v="1797"/>
    <d v="2026-03-09T00:00:00"/>
    <x v="0"/>
    <x v="0"/>
    <n v="3"/>
    <x v="2"/>
    <x v="1"/>
    <x v="12"/>
    <x v="0"/>
    <s v="Business"/>
    <x v="0"/>
    <s v="Cycling Pack 12L"/>
    <n v="1"/>
    <n v="103.74"/>
    <n v="0.1"/>
    <n v="51.32"/>
    <n v="93.366"/>
    <n v="51.32"/>
    <n v="42.045999999999999"/>
    <n v="0.45033523980892404"/>
    <n v="2026"/>
    <s v="Q1"/>
    <n v="3"/>
    <s v="Mar"/>
  </r>
  <r>
    <n v="2917"/>
    <d v="2026-03-09T00:00:00"/>
    <x v="0"/>
    <x v="0"/>
    <n v="3"/>
    <x v="2"/>
    <x v="2"/>
    <x v="16"/>
    <x v="3"/>
    <s v="Business"/>
    <x v="2"/>
    <s v="Travel Backpack 35L"/>
    <n v="2"/>
    <n v="165.49"/>
    <n v="0.05"/>
    <n v="89.82"/>
    <n v="314.43099999999998"/>
    <n v="179.64"/>
    <n v="134.791"/>
    <n v="0.4286822864157796"/>
    <n v="2026"/>
    <s v="Q1"/>
    <n v="3"/>
    <s v="Mar"/>
  </r>
  <r>
    <n v="4095"/>
    <d v="2026-03-09T00:00:00"/>
    <x v="0"/>
    <x v="0"/>
    <n v="3"/>
    <x v="2"/>
    <x v="1"/>
    <x v="6"/>
    <x v="3"/>
    <s v="New"/>
    <x v="1"/>
    <s v="Trekking Poles"/>
    <n v="1"/>
    <n v="72.87"/>
    <n v="0.05"/>
    <n v="32"/>
    <n v="69.226500000000001"/>
    <n v="32"/>
    <n v="37.226500000000001"/>
    <n v="0.53774927231623726"/>
    <n v="2026"/>
    <s v="Q1"/>
    <n v="3"/>
    <s v="Mar"/>
  </r>
  <r>
    <n v="5050"/>
    <d v="2026-03-09T00:00:00"/>
    <x v="0"/>
    <x v="0"/>
    <n v="3"/>
    <x v="2"/>
    <x v="3"/>
    <x v="13"/>
    <x v="2"/>
    <s v="Returning"/>
    <x v="2"/>
    <s v="Travel Backpack 35L"/>
    <n v="1"/>
    <n v="161.04"/>
    <n v="0"/>
    <n v="85.83"/>
    <n v="161.04"/>
    <n v="85.83"/>
    <n v="75.209999999999994"/>
    <n v="0.46702682563338299"/>
    <n v="2026"/>
    <s v="Q1"/>
    <n v="3"/>
    <s v="Mar"/>
  </r>
  <r>
    <n v="709"/>
    <d v="2026-03-10T00:00:00"/>
    <x v="0"/>
    <x v="0"/>
    <n v="3"/>
    <x v="2"/>
    <x v="0"/>
    <x v="0"/>
    <x v="0"/>
    <s v="New"/>
    <x v="2"/>
    <s v="Carry-On Duffel"/>
    <n v="3"/>
    <n v="130.6"/>
    <n v="0.05"/>
    <n v="65.62"/>
    <n v="372.20999999999992"/>
    <n v="196.86"/>
    <n v="175.34999999999991"/>
    <n v="0.47110502135891014"/>
    <n v="2026"/>
    <s v="Q1"/>
    <n v="3"/>
    <s v="Mar"/>
  </r>
  <r>
    <n v="1073"/>
    <d v="2026-03-10T00:00:00"/>
    <x v="0"/>
    <x v="0"/>
    <n v="3"/>
    <x v="2"/>
    <x v="2"/>
    <x v="10"/>
    <x v="3"/>
    <s v="Returning"/>
    <x v="0"/>
    <s v="Commuter Helmet"/>
    <n v="2"/>
    <n v="81.290000000000006"/>
    <n v="0"/>
    <n v="43.9"/>
    <n v="162.58000000000001"/>
    <n v="87.8"/>
    <n v="74.780000000000015"/>
    <n v="0.45995817443720022"/>
    <n v="2026"/>
    <s v="Q1"/>
    <n v="3"/>
    <s v="Mar"/>
  </r>
  <r>
    <n v="2623"/>
    <d v="2026-03-10T00:00:00"/>
    <x v="0"/>
    <x v="0"/>
    <n v="3"/>
    <x v="2"/>
    <x v="1"/>
    <x v="12"/>
    <x v="3"/>
    <s v="New"/>
    <x v="0"/>
    <s v="Cycling Pack 12L"/>
    <n v="2"/>
    <n v="103.33"/>
    <n v="0.05"/>
    <n v="51.58"/>
    <n v="196.327"/>
    <n v="103.16"/>
    <n v="93.167000000000002"/>
    <n v="0.47455011282197557"/>
    <n v="2026"/>
    <s v="Q1"/>
    <n v="3"/>
    <s v="Mar"/>
  </r>
  <r>
    <n v="2625"/>
    <d v="2026-03-10T00:00:00"/>
    <x v="0"/>
    <x v="0"/>
    <n v="3"/>
    <x v="2"/>
    <x v="3"/>
    <x v="7"/>
    <x v="2"/>
    <s v="Business"/>
    <x v="4"/>
    <s v="Training Mat"/>
    <n v="2"/>
    <n v="51.14"/>
    <n v="0"/>
    <n v="21.58"/>
    <n v="102.28"/>
    <n v="43.16"/>
    <n v="59.120000000000005"/>
    <n v="0.57802111849824012"/>
    <n v="2026"/>
    <s v="Q1"/>
    <n v="3"/>
    <s v="Mar"/>
  </r>
  <r>
    <n v="3304"/>
    <d v="2026-03-10T00:00:00"/>
    <x v="0"/>
    <x v="0"/>
    <n v="3"/>
    <x v="2"/>
    <x v="1"/>
    <x v="12"/>
    <x v="3"/>
    <s v="Returning"/>
    <x v="0"/>
    <s v="Trail Bike Light"/>
    <n v="2"/>
    <n v="49.7"/>
    <n v="0"/>
    <n v="23.14"/>
    <n v="99.4"/>
    <n v="46.28"/>
    <n v="53.120000000000005"/>
    <n v="0.53440643863179071"/>
    <n v="2026"/>
    <s v="Q1"/>
    <n v="3"/>
    <s v="Mar"/>
  </r>
  <r>
    <n v="4876"/>
    <d v="2026-03-10T00:00:00"/>
    <x v="0"/>
    <x v="0"/>
    <n v="3"/>
    <x v="2"/>
    <x v="3"/>
    <x v="4"/>
    <x v="0"/>
    <s v="Returning"/>
    <x v="0"/>
    <s v="Compact Repair Kit"/>
    <n v="1"/>
    <n v="39.659999999999997"/>
    <n v="0.05"/>
    <n v="16.93"/>
    <n v="37.676999999999992"/>
    <n v="16.93"/>
    <n v="20.746999999999993"/>
    <n v="0.5506542452955383"/>
    <n v="2026"/>
    <s v="Q1"/>
    <n v="3"/>
    <s v="Mar"/>
  </r>
  <r>
    <n v="83"/>
    <d v="2026-03-11T00:00:00"/>
    <x v="0"/>
    <x v="0"/>
    <n v="3"/>
    <x v="2"/>
    <x v="1"/>
    <x v="12"/>
    <x v="1"/>
    <s v="Business"/>
    <x v="4"/>
    <s v="Training Mat"/>
    <n v="4"/>
    <n v="50.65"/>
    <n v="0.15"/>
    <n v="22"/>
    <n v="172.20999999999998"/>
    <n v="88"/>
    <n v="84.20999999999998"/>
    <n v="0.48899599326403803"/>
    <n v="2026"/>
    <s v="Q1"/>
    <n v="3"/>
    <s v="Mar"/>
  </r>
  <r>
    <n v="863"/>
    <d v="2026-03-11T00:00:00"/>
    <x v="0"/>
    <x v="0"/>
    <n v="3"/>
    <x v="2"/>
    <x v="2"/>
    <x v="2"/>
    <x v="3"/>
    <s v="Returning"/>
    <x v="4"/>
    <s v="Training Mat"/>
    <n v="2"/>
    <n v="50.72"/>
    <n v="0"/>
    <n v="21.88"/>
    <n v="101.44"/>
    <n v="43.76"/>
    <n v="57.68"/>
    <n v="0.56861198738170349"/>
    <n v="2026"/>
    <s v="Q1"/>
    <n v="3"/>
    <s v="Mar"/>
  </r>
  <r>
    <n v="2323"/>
    <d v="2026-03-11T00:00:00"/>
    <x v="0"/>
    <x v="0"/>
    <n v="3"/>
    <x v="2"/>
    <x v="1"/>
    <x v="12"/>
    <x v="2"/>
    <s v="New"/>
    <x v="2"/>
    <s v="Insulated Bottle"/>
    <n v="2"/>
    <n v="36.08"/>
    <n v="0.05"/>
    <n v="13.19"/>
    <n v="68.551999999999992"/>
    <n v="26.38"/>
    <n v="42.171999999999997"/>
    <n v="0.61518263507993931"/>
    <n v="2026"/>
    <s v="Q1"/>
    <n v="3"/>
    <s v="Mar"/>
  </r>
  <r>
    <n v="3064"/>
    <d v="2026-03-11T00:00:00"/>
    <x v="0"/>
    <x v="0"/>
    <n v="3"/>
    <x v="2"/>
    <x v="3"/>
    <x v="8"/>
    <x v="0"/>
    <s v="Returning"/>
    <x v="3"/>
    <s v="Compact Sleeping Bag"/>
    <n v="6"/>
    <n v="124.04"/>
    <n v="0.05"/>
    <n v="61.17"/>
    <n v="707.02800000000002"/>
    <n v="367.02"/>
    <n v="340.00800000000004"/>
    <n v="0.48089750335205966"/>
    <n v="2026"/>
    <s v="Q1"/>
    <n v="3"/>
    <s v="Mar"/>
  </r>
  <r>
    <n v="4995"/>
    <d v="2026-03-11T00:00:00"/>
    <x v="0"/>
    <x v="0"/>
    <n v="3"/>
    <x v="2"/>
    <x v="1"/>
    <x v="12"/>
    <x v="3"/>
    <s v="New"/>
    <x v="1"/>
    <s v="Hiking Daypack 20L"/>
    <n v="3"/>
    <n v="90.31"/>
    <n v="0"/>
    <n v="44.58"/>
    <n v="270.93"/>
    <n v="133.74"/>
    <n v="137.19"/>
    <n v="0.50636695825489975"/>
    <n v="2026"/>
    <s v="Q1"/>
    <n v="3"/>
    <s v="Mar"/>
  </r>
  <r>
    <n v="46"/>
    <d v="2026-03-12T00:00:00"/>
    <x v="0"/>
    <x v="0"/>
    <n v="3"/>
    <x v="2"/>
    <x v="3"/>
    <x v="7"/>
    <x v="0"/>
    <s v="Returning"/>
    <x v="1"/>
    <s v="Trekking Poles"/>
    <n v="4"/>
    <n v="72.63"/>
    <n v="0.1"/>
    <n v="31.45"/>
    <n v="261.46800000000002"/>
    <n v="125.8"/>
    <n v="135.66800000000001"/>
    <n v="0.51887037801948999"/>
    <n v="2026"/>
    <s v="Q1"/>
    <n v="3"/>
    <s v="Mar"/>
  </r>
  <r>
    <n v="443"/>
    <d v="2026-03-12T00:00:00"/>
    <x v="0"/>
    <x v="0"/>
    <n v="3"/>
    <x v="2"/>
    <x v="1"/>
    <x v="14"/>
    <x v="0"/>
    <s v="Returning"/>
    <x v="4"/>
    <s v="Resistance Band Set"/>
    <n v="3"/>
    <n v="39.9"/>
    <n v="0"/>
    <n v="14.49"/>
    <n v="119.69999999999999"/>
    <n v="43.47"/>
    <n v="76.22999999999999"/>
    <n v="0.63684210526315788"/>
    <n v="2026"/>
    <s v="Q1"/>
    <n v="3"/>
    <s v="Mar"/>
  </r>
  <r>
    <n v="759"/>
    <d v="2026-03-12T00:00:00"/>
    <x v="0"/>
    <x v="0"/>
    <n v="3"/>
    <x v="2"/>
    <x v="1"/>
    <x v="12"/>
    <x v="0"/>
    <s v="New"/>
    <x v="4"/>
    <s v="Training Mat"/>
    <n v="1"/>
    <n v="49.79"/>
    <n v="0.1"/>
    <n v="22.29"/>
    <n v="44.811"/>
    <n v="22.29"/>
    <n v="22.521000000000001"/>
    <n v="0.5025774921336279"/>
    <n v="2026"/>
    <s v="Q1"/>
    <n v="3"/>
    <s v="Mar"/>
  </r>
  <r>
    <n v="1097"/>
    <d v="2026-03-12T00:00:00"/>
    <x v="0"/>
    <x v="0"/>
    <n v="3"/>
    <x v="2"/>
    <x v="2"/>
    <x v="2"/>
    <x v="3"/>
    <s v="New"/>
    <x v="0"/>
    <s v="Compact Repair Kit"/>
    <n v="1"/>
    <n v="41.24"/>
    <n v="0.05"/>
    <n v="16.64"/>
    <n v="39.177999999999997"/>
    <n v="16.64"/>
    <n v="22.537999999999997"/>
    <n v="0.57527183623462141"/>
    <n v="2026"/>
    <s v="Q1"/>
    <n v="3"/>
    <s v="Mar"/>
  </r>
  <r>
    <n v="2152"/>
    <d v="2026-03-12T00:00:00"/>
    <x v="0"/>
    <x v="0"/>
    <n v="3"/>
    <x v="2"/>
    <x v="0"/>
    <x v="9"/>
    <x v="0"/>
    <s v="New"/>
    <x v="1"/>
    <s v="Trail Boots"/>
    <n v="1"/>
    <n v="142.88999999999999"/>
    <n v="0"/>
    <n v="81.099999999999994"/>
    <n v="142.88999999999999"/>
    <n v="81.099999999999994"/>
    <n v="61.789999999999992"/>
    <n v="0.43243054097557559"/>
    <n v="2026"/>
    <s v="Q1"/>
    <n v="3"/>
    <s v="Mar"/>
  </r>
  <r>
    <n v="2512"/>
    <d v="2026-03-12T00:00:00"/>
    <x v="0"/>
    <x v="0"/>
    <n v="3"/>
    <x v="2"/>
    <x v="1"/>
    <x v="1"/>
    <x v="0"/>
    <s v="New"/>
    <x v="3"/>
    <s v="Trail Tent 2P"/>
    <n v="2"/>
    <n v="192.76"/>
    <n v="0"/>
    <n v="103.08"/>
    <n v="385.52"/>
    <n v="206.16"/>
    <n v="179.35999999999999"/>
    <n v="0.46524175140070551"/>
    <n v="2026"/>
    <s v="Q1"/>
    <n v="3"/>
    <s v="Mar"/>
  </r>
  <r>
    <n v="2578"/>
    <d v="2026-03-12T00:00:00"/>
    <x v="0"/>
    <x v="0"/>
    <n v="3"/>
    <x v="2"/>
    <x v="2"/>
    <x v="5"/>
    <x v="0"/>
    <s v="New"/>
    <x v="2"/>
    <s v="Travel Backpack 35L"/>
    <n v="1"/>
    <n v="165.72"/>
    <n v="0"/>
    <n v="89.31"/>
    <n v="165.72"/>
    <n v="89.31"/>
    <n v="76.41"/>
    <n v="0.46107892831281677"/>
    <n v="2026"/>
    <s v="Q1"/>
    <n v="3"/>
    <s v="Mar"/>
  </r>
  <r>
    <n v="3302"/>
    <d v="2026-03-12T00:00:00"/>
    <x v="0"/>
    <x v="0"/>
    <n v="3"/>
    <x v="2"/>
    <x v="3"/>
    <x v="7"/>
    <x v="2"/>
    <s v="Business"/>
    <x v="2"/>
    <s v="Travel Backpack 35L"/>
    <n v="2"/>
    <n v="164.33"/>
    <n v="0"/>
    <n v="86.07"/>
    <n v="328.66"/>
    <n v="172.14"/>
    <n v="156.52000000000004"/>
    <n v="0.47623684050386428"/>
    <n v="2026"/>
    <s v="Q1"/>
    <n v="3"/>
    <s v="Mar"/>
  </r>
  <r>
    <n v="3752"/>
    <d v="2026-03-12T00:00:00"/>
    <x v="0"/>
    <x v="0"/>
    <n v="3"/>
    <x v="2"/>
    <x v="3"/>
    <x v="8"/>
    <x v="1"/>
    <s v="Business"/>
    <x v="2"/>
    <s v="Packing Cube Set"/>
    <n v="3"/>
    <n v="45.8"/>
    <n v="0.15"/>
    <n v="18.47"/>
    <n v="116.78999999999998"/>
    <n v="55.41"/>
    <n v="61.379999999999981"/>
    <n v="0.52555869509375797"/>
    <n v="2026"/>
    <s v="Q1"/>
    <n v="3"/>
    <s v="Mar"/>
  </r>
  <r>
    <n v="4839"/>
    <d v="2026-03-12T00:00:00"/>
    <x v="0"/>
    <x v="0"/>
    <n v="3"/>
    <x v="2"/>
    <x v="1"/>
    <x v="1"/>
    <x v="0"/>
    <s v="New"/>
    <x v="0"/>
    <s v="Cycling Pack 12L"/>
    <n v="2"/>
    <n v="103.08"/>
    <n v="0.05"/>
    <n v="49.27"/>
    <n v="195.85199999999998"/>
    <n v="98.54"/>
    <n v="97.311999999999969"/>
    <n v="0.49686497967853266"/>
    <n v="2026"/>
    <s v="Q1"/>
    <n v="3"/>
    <s v="Mar"/>
  </r>
  <r>
    <n v="264"/>
    <d v="2026-03-13T00:00:00"/>
    <x v="0"/>
    <x v="0"/>
    <n v="3"/>
    <x v="2"/>
    <x v="0"/>
    <x v="0"/>
    <x v="0"/>
    <s v="Business"/>
    <x v="2"/>
    <s v="Packing Cube Set"/>
    <n v="4"/>
    <n v="47.33"/>
    <n v="0"/>
    <n v="18.739999999999998"/>
    <n v="189.32"/>
    <n v="74.959999999999994"/>
    <n v="114.36"/>
    <n v="0.60405662370589475"/>
    <n v="2026"/>
    <s v="Q1"/>
    <n v="3"/>
    <s v="Mar"/>
  </r>
  <r>
    <n v="2498"/>
    <d v="2026-03-13T00:00:00"/>
    <x v="0"/>
    <x v="0"/>
    <n v="3"/>
    <x v="2"/>
    <x v="2"/>
    <x v="3"/>
    <x v="2"/>
    <s v="New"/>
    <x v="0"/>
    <s v="Trail Bike Light"/>
    <n v="1"/>
    <n v="50.04"/>
    <n v="0"/>
    <n v="22.64"/>
    <n v="50.04"/>
    <n v="22.64"/>
    <n v="27.4"/>
    <n v="0.54756195043964828"/>
    <n v="2026"/>
    <s v="Q1"/>
    <n v="3"/>
    <s v="Mar"/>
  </r>
  <r>
    <n v="3929"/>
    <d v="2026-03-13T00:00:00"/>
    <x v="0"/>
    <x v="0"/>
    <n v="3"/>
    <x v="2"/>
    <x v="3"/>
    <x v="13"/>
    <x v="0"/>
    <s v="New"/>
    <x v="4"/>
    <s v="Weighted Vest"/>
    <n v="1"/>
    <n v="125.69"/>
    <n v="0"/>
    <n v="67.150000000000006"/>
    <n v="125.69"/>
    <n v="67.150000000000006"/>
    <n v="58.539999999999992"/>
    <n v="0.465749065160315"/>
    <n v="2026"/>
    <s v="Q1"/>
    <n v="3"/>
    <s v="Mar"/>
  </r>
  <r>
    <n v="4195"/>
    <d v="2026-03-13T00:00:00"/>
    <x v="0"/>
    <x v="0"/>
    <n v="3"/>
    <x v="2"/>
    <x v="3"/>
    <x v="13"/>
    <x v="3"/>
    <s v="New"/>
    <x v="1"/>
    <s v="Trail Boots"/>
    <n v="2"/>
    <n v="142.72999999999999"/>
    <n v="0.1"/>
    <n v="77.28"/>
    <n v="256.91399999999999"/>
    <n v="154.56"/>
    <n v="102.35399999999998"/>
    <n v="0.39839790747098247"/>
    <n v="2026"/>
    <s v="Q1"/>
    <n v="3"/>
    <s v="Mar"/>
  </r>
  <r>
    <n v="4684"/>
    <d v="2026-03-13T00:00:00"/>
    <x v="0"/>
    <x v="0"/>
    <n v="3"/>
    <x v="2"/>
    <x v="1"/>
    <x v="12"/>
    <x v="0"/>
    <s v="Returning"/>
    <x v="4"/>
    <s v="Weighted Vest"/>
    <n v="4"/>
    <n v="124.36"/>
    <n v="0"/>
    <n v="68.790000000000006"/>
    <n v="497.44"/>
    <n v="275.16000000000003"/>
    <n v="222.27999999999997"/>
    <n v="0.44684786104856861"/>
    <n v="2026"/>
    <s v="Q1"/>
    <n v="3"/>
    <s v="Mar"/>
  </r>
  <r>
    <n v="313"/>
    <d v="2026-03-14T00:00:00"/>
    <x v="0"/>
    <x v="0"/>
    <n v="3"/>
    <x v="2"/>
    <x v="3"/>
    <x v="8"/>
    <x v="0"/>
    <s v="New"/>
    <x v="0"/>
    <s v="Compact Repair Kit"/>
    <n v="4"/>
    <n v="40.42"/>
    <n v="0.1"/>
    <n v="16.25"/>
    <n v="145.512"/>
    <n v="65"/>
    <n v="80.512"/>
    <n v="0.5533014459288581"/>
    <n v="2026"/>
    <s v="Q1"/>
    <n v="3"/>
    <s v="Mar"/>
  </r>
  <r>
    <n v="1056"/>
    <d v="2026-03-14T00:00:00"/>
    <x v="0"/>
    <x v="0"/>
    <n v="3"/>
    <x v="2"/>
    <x v="0"/>
    <x v="15"/>
    <x v="0"/>
    <s v="Returning"/>
    <x v="3"/>
    <s v="Trail Tent 2P"/>
    <n v="1"/>
    <n v="192.86"/>
    <n v="0"/>
    <n v="101.13"/>
    <n v="192.86"/>
    <n v="101.13"/>
    <n v="91.730000000000018"/>
    <n v="0.475629990666805"/>
    <n v="2026"/>
    <s v="Q1"/>
    <n v="3"/>
    <s v="Mar"/>
  </r>
  <r>
    <n v="2189"/>
    <d v="2026-03-14T00:00:00"/>
    <x v="0"/>
    <x v="0"/>
    <n v="3"/>
    <x v="2"/>
    <x v="3"/>
    <x v="4"/>
    <x v="3"/>
    <s v="New"/>
    <x v="1"/>
    <s v="Trekking Poles"/>
    <n v="2"/>
    <n v="72.34"/>
    <n v="0"/>
    <n v="33.29"/>
    <n v="144.68"/>
    <n v="66.58"/>
    <n v="78.100000000000009"/>
    <n v="0.53981199889411113"/>
    <n v="2026"/>
    <s v="Q1"/>
    <n v="3"/>
    <s v="Mar"/>
  </r>
  <r>
    <n v="2617"/>
    <d v="2026-03-14T00:00:00"/>
    <x v="0"/>
    <x v="0"/>
    <n v="3"/>
    <x v="2"/>
    <x v="3"/>
    <x v="13"/>
    <x v="0"/>
    <s v="New"/>
    <x v="2"/>
    <s v="Insulated Bottle"/>
    <n v="2"/>
    <n v="35.409999999999997"/>
    <n v="0"/>
    <n v="13.89"/>
    <n v="70.819999999999993"/>
    <n v="27.78"/>
    <n v="43.039999999999992"/>
    <n v="0.60773792713922614"/>
    <n v="2026"/>
    <s v="Q1"/>
    <n v="3"/>
    <s v="Mar"/>
  </r>
  <r>
    <n v="2901"/>
    <d v="2026-03-14T00:00:00"/>
    <x v="0"/>
    <x v="0"/>
    <n v="3"/>
    <x v="2"/>
    <x v="3"/>
    <x v="8"/>
    <x v="1"/>
    <s v="Business"/>
    <x v="0"/>
    <s v="Cycling Pack 12L"/>
    <n v="12"/>
    <n v="102.25"/>
    <n v="0.1"/>
    <n v="51.07"/>
    <n v="1104.3"/>
    <n v="612.84"/>
    <n v="491.45999999999992"/>
    <n v="0.44504210812279266"/>
    <n v="2026"/>
    <s v="Q1"/>
    <n v="3"/>
    <s v="Mar"/>
  </r>
  <r>
    <n v="2952"/>
    <d v="2026-03-14T00:00:00"/>
    <x v="0"/>
    <x v="0"/>
    <n v="3"/>
    <x v="2"/>
    <x v="1"/>
    <x v="1"/>
    <x v="0"/>
    <s v="New"/>
    <x v="0"/>
    <s v="Trail Bike Light"/>
    <n v="1"/>
    <n v="51.86"/>
    <n v="0.1"/>
    <n v="22.34"/>
    <n v="46.673999999999999"/>
    <n v="22.34"/>
    <n v="24.334"/>
    <n v="0.52136092899687192"/>
    <n v="2026"/>
    <s v="Q1"/>
    <n v="3"/>
    <s v="Mar"/>
  </r>
  <r>
    <n v="3421"/>
    <d v="2026-03-14T00:00:00"/>
    <x v="0"/>
    <x v="0"/>
    <n v="3"/>
    <x v="2"/>
    <x v="3"/>
    <x v="8"/>
    <x v="0"/>
    <s v="Returning"/>
    <x v="2"/>
    <s v="Insulated Bottle"/>
    <n v="1"/>
    <n v="36.520000000000003"/>
    <n v="0.05"/>
    <n v="13.23"/>
    <n v="34.694000000000003"/>
    <n v="13.23"/>
    <n v="21.464000000000002"/>
    <n v="0.61866605176687617"/>
    <n v="2026"/>
    <s v="Q1"/>
    <n v="3"/>
    <s v="Mar"/>
  </r>
  <r>
    <n v="3536"/>
    <d v="2026-03-14T00:00:00"/>
    <x v="0"/>
    <x v="0"/>
    <n v="3"/>
    <x v="2"/>
    <x v="2"/>
    <x v="10"/>
    <x v="0"/>
    <s v="New"/>
    <x v="1"/>
    <s v="Summit Backpack 45L"/>
    <n v="2"/>
    <n v="153.66"/>
    <n v="0.1"/>
    <n v="78.430000000000007"/>
    <n v="276.58800000000002"/>
    <n v="156.86000000000001"/>
    <n v="119.72800000000001"/>
    <n v="0.43287488972768162"/>
    <n v="2026"/>
    <s v="Q1"/>
    <n v="3"/>
    <s v="Mar"/>
  </r>
  <r>
    <n v="3878"/>
    <d v="2026-03-14T00:00:00"/>
    <x v="0"/>
    <x v="0"/>
    <n v="3"/>
    <x v="2"/>
    <x v="1"/>
    <x v="14"/>
    <x v="3"/>
    <s v="Returning"/>
    <x v="4"/>
    <s v="Resistance Band Set"/>
    <n v="1"/>
    <n v="41.05"/>
    <n v="0.1"/>
    <n v="14.94"/>
    <n v="36.945"/>
    <n v="14.94"/>
    <n v="22.005000000000003"/>
    <n v="0.59561510353227776"/>
    <n v="2026"/>
    <s v="Q1"/>
    <n v="3"/>
    <s v="Mar"/>
  </r>
  <r>
    <n v="2027"/>
    <d v="2026-03-15T00:00:00"/>
    <x v="0"/>
    <x v="0"/>
    <n v="3"/>
    <x v="2"/>
    <x v="2"/>
    <x v="2"/>
    <x v="0"/>
    <s v="Returning"/>
    <x v="2"/>
    <s v="Carry-On Duffel"/>
    <n v="4"/>
    <n v="136.21"/>
    <n v="0.05"/>
    <n v="68.55"/>
    <n v="517.59799999999996"/>
    <n v="274.2"/>
    <n v="243.39799999999997"/>
    <n v="0.4702452482428448"/>
    <n v="2026"/>
    <s v="Q1"/>
    <n v="3"/>
    <s v="Mar"/>
  </r>
  <r>
    <n v="3280"/>
    <d v="2026-03-15T00:00:00"/>
    <x v="0"/>
    <x v="0"/>
    <n v="3"/>
    <x v="2"/>
    <x v="3"/>
    <x v="4"/>
    <x v="0"/>
    <s v="Returning"/>
    <x v="2"/>
    <s v="Packing Cube Set"/>
    <n v="3"/>
    <n v="46.68"/>
    <n v="0"/>
    <n v="18.760000000000002"/>
    <n v="140.04"/>
    <n v="56.28"/>
    <n v="83.759999999999991"/>
    <n v="0.59811482433590402"/>
    <n v="2026"/>
    <s v="Q1"/>
    <n v="3"/>
    <s v="Mar"/>
  </r>
  <r>
    <n v="5149"/>
    <d v="2026-03-15T00:00:00"/>
    <x v="0"/>
    <x v="0"/>
    <n v="3"/>
    <x v="2"/>
    <x v="1"/>
    <x v="12"/>
    <x v="2"/>
    <s v="New"/>
    <x v="2"/>
    <s v="Insulated Bottle"/>
    <n v="1"/>
    <n v="35.340000000000003"/>
    <n v="0.05"/>
    <n v="13.37"/>
    <n v="33.573"/>
    <n v="13.37"/>
    <n v="20.203000000000003"/>
    <n v="0.60176332171685587"/>
    <n v="2026"/>
    <s v="Q1"/>
    <n v="3"/>
    <s v="Mar"/>
  </r>
  <r>
    <n v="412"/>
    <d v="2026-03-16T00:00:00"/>
    <x v="0"/>
    <x v="0"/>
    <n v="3"/>
    <x v="2"/>
    <x v="3"/>
    <x v="7"/>
    <x v="2"/>
    <s v="Returning"/>
    <x v="4"/>
    <s v="Resistance Band Set"/>
    <n v="2"/>
    <n v="40.19"/>
    <n v="0"/>
    <n v="14.92"/>
    <n v="80.38"/>
    <n v="29.84"/>
    <n v="50.539999999999992"/>
    <n v="0.62876337397362525"/>
    <n v="2026"/>
    <s v="Q1"/>
    <n v="3"/>
    <s v="Mar"/>
  </r>
  <r>
    <n v="1161"/>
    <d v="2026-03-16T00:00:00"/>
    <x v="0"/>
    <x v="0"/>
    <n v="3"/>
    <x v="2"/>
    <x v="1"/>
    <x v="12"/>
    <x v="0"/>
    <s v="New"/>
    <x v="0"/>
    <s v="Cycling Pack 12L"/>
    <n v="2"/>
    <n v="101.73"/>
    <n v="0.05"/>
    <n v="51.56"/>
    <n v="193.28700000000001"/>
    <n v="103.12"/>
    <n v="90.167000000000002"/>
    <n v="0.46649283190281809"/>
    <n v="2026"/>
    <s v="Q1"/>
    <n v="3"/>
    <s v="Mar"/>
  </r>
  <r>
    <n v="1320"/>
    <d v="2026-03-16T00:00:00"/>
    <x v="0"/>
    <x v="0"/>
    <n v="3"/>
    <x v="2"/>
    <x v="2"/>
    <x v="3"/>
    <x v="2"/>
    <s v="Business"/>
    <x v="3"/>
    <s v="Trail Tent 2P"/>
    <n v="1"/>
    <n v="200.05"/>
    <n v="0"/>
    <n v="102.69"/>
    <n v="200.05"/>
    <n v="102.69"/>
    <n v="97.360000000000014"/>
    <n v="0.48667833041739567"/>
    <n v="2026"/>
    <s v="Q1"/>
    <n v="3"/>
    <s v="Mar"/>
  </r>
  <r>
    <n v="2528"/>
    <d v="2026-03-16T00:00:00"/>
    <x v="0"/>
    <x v="0"/>
    <n v="3"/>
    <x v="2"/>
    <x v="3"/>
    <x v="7"/>
    <x v="0"/>
    <s v="New"/>
    <x v="1"/>
    <s v="Hiking Daypack 20L"/>
    <n v="1"/>
    <n v="90.06"/>
    <n v="0"/>
    <n v="44.49"/>
    <n v="90.06"/>
    <n v="44.49"/>
    <n v="45.57"/>
    <n v="0.50599600266489009"/>
    <n v="2026"/>
    <s v="Q1"/>
    <n v="3"/>
    <s v="Mar"/>
  </r>
  <r>
    <n v="2956"/>
    <d v="2026-03-16T00:00:00"/>
    <x v="0"/>
    <x v="0"/>
    <n v="3"/>
    <x v="2"/>
    <x v="1"/>
    <x v="11"/>
    <x v="0"/>
    <s v="New"/>
    <x v="2"/>
    <s v="Insulated Bottle"/>
    <n v="1"/>
    <n v="37.119999999999997"/>
    <n v="0.1"/>
    <n v="13.39"/>
    <n v="33.408000000000001"/>
    <n v="13.39"/>
    <n v="20.018000000000001"/>
    <n v="0.59919779693486586"/>
    <n v="2026"/>
    <s v="Q1"/>
    <n v="3"/>
    <s v="Mar"/>
  </r>
  <r>
    <n v="2973"/>
    <d v="2026-03-16T00:00:00"/>
    <x v="0"/>
    <x v="0"/>
    <n v="3"/>
    <x v="2"/>
    <x v="0"/>
    <x v="0"/>
    <x v="2"/>
    <s v="Returning"/>
    <x v="1"/>
    <s v="Summit Backpack 45L"/>
    <n v="2"/>
    <n v="156.09"/>
    <n v="0.1"/>
    <n v="79.72"/>
    <n v="280.96199999999999"/>
    <n v="159.44"/>
    <n v="121.52199999999999"/>
    <n v="0.43252112385304775"/>
    <n v="2026"/>
    <s v="Q1"/>
    <n v="3"/>
    <s v="Mar"/>
  </r>
  <r>
    <n v="3358"/>
    <d v="2026-03-16T00:00:00"/>
    <x v="0"/>
    <x v="0"/>
    <n v="3"/>
    <x v="2"/>
    <x v="0"/>
    <x v="0"/>
    <x v="1"/>
    <s v="Business"/>
    <x v="4"/>
    <s v="Recovery Roller"/>
    <n v="12"/>
    <n v="36.44"/>
    <n v="0.05"/>
    <n v="13.65"/>
    <n v="415.41599999999994"/>
    <n v="163.80000000000001"/>
    <n v="251.61599999999993"/>
    <n v="0.60569645848980291"/>
    <n v="2026"/>
    <s v="Q1"/>
    <n v="3"/>
    <s v="Mar"/>
  </r>
  <r>
    <n v="164"/>
    <d v="2026-03-17T00:00:00"/>
    <x v="0"/>
    <x v="0"/>
    <n v="3"/>
    <x v="2"/>
    <x v="0"/>
    <x v="15"/>
    <x v="3"/>
    <s v="Business"/>
    <x v="3"/>
    <s v="Compact Sleeping Bag"/>
    <n v="5"/>
    <n v="123.95"/>
    <n v="0.05"/>
    <n v="59.23"/>
    <n v="588.76249999999993"/>
    <n v="296.14999999999998"/>
    <n v="292.61249999999995"/>
    <n v="0.49699581749856692"/>
    <n v="2026"/>
    <s v="Q1"/>
    <n v="3"/>
    <s v="Mar"/>
  </r>
  <r>
    <n v="995"/>
    <d v="2026-03-17T00:00:00"/>
    <x v="0"/>
    <x v="0"/>
    <n v="3"/>
    <x v="2"/>
    <x v="2"/>
    <x v="16"/>
    <x v="3"/>
    <s v="Business"/>
    <x v="3"/>
    <s v="Trail Tent 2P"/>
    <n v="1"/>
    <n v="192.84"/>
    <n v="0.15"/>
    <n v="101.42"/>
    <n v="163.91399999999999"/>
    <n v="101.42"/>
    <n v="62.493999999999986"/>
    <n v="0.38126090510877647"/>
    <n v="2026"/>
    <s v="Q1"/>
    <n v="3"/>
    <s v="Mar"/>
  </r>
  <r>
    <n v="4912"/>
    <d v="2026-03-17T00:00:00"/>
    <x v="0"/>
    <x v="0"/>
    <n v="3"/>
    <x v="2"/>
    <x v="1"/>
    <x v="11"/>
    <x v="0"/>
    <s v="New"/>
    <x v="1"/>
    <s v="Summit Backpack 45L"/>
    <n v="1"/>
    <n v="152.57"/>
    <n v="0.1"/>
    <n v="80.319999999999993"/>
    <n v="137.31299999999999"/>
    <n v="80.319999999999993"/>
    <n v="56.992999999999995"/>
    <n v="0.41505902572953762"/>
    <n v="2026"/>
    <s v="Q1"/>
    <n v="3"/>
    <s v="Mar"/>
  </r>
  <r>
    <n v="29"/>
    <d v="2026-03-18T00:00:00"/>
    <x v="0"/>
    <x v="0"/>
    <n v="3"/>
    <x v="2"/>
    <x v="3"/>
    <x v="4"/>
    <x v="0"/>
    <s v="Business"/>
    <x v="2"/>
    <s v="Carry-On Duffel"/>
    <n v="2"/>
    <n v="130.4"/>
    <n v="0"/>
    <n v="67.599999999999994"/>
    <n v="260.8"/>
    <n v="135.19999999999999"/>
    <n v="125.60000000000002"/>
    <n v="0.48159509202453993"/>
    <n v="2026"/>
    <s v="Q1"/>
    <n v="3"/>
    <s v="Mar"/>
  </r>
  <r>
    <n v="891"/>
    <d v="2026-03-18T00:00:00"/>
    <x v="0"/>
    <x v="0"/>
    <n v="3"/>
    <x v="2"/>
    <x v="2"/>
    <x v="3"/>
    <x v="0"/>
    <s v="New"/>
    <x v="1"/>
    <s v="Hiking Daypack 20L"/>
    <n v="2"/>
    <n v="94.25"/>
    <n v="0.1"/>
    <n v="44.99"/>
    <n v="169.65"/>
    <n v="89.98"/>
    <n v="79.67"/>
    <n v="0.46961391099322131"/>
    <n v="2026"/>
    <s v="Q1"/>
    <n v="3"/>
    <s v="Mar"/>
  </r>
  <r>
    <n v="1143"/>
    <d v="2026-03-18T00:00:00"/>
    <x v="0"/>
    <x v="0"/>
    <n v="3"/>
    <x v="2"/>
    <x v="1"/>
    <x v="12"/>
    <x v="0"/>
    <s v="Business"/>
    <x v="3"/>
    <s v="Compact Sleeping Bag"/>
    <n v="5"/>
    <n v="125.91"/>
    <n v="0"/>
    <n v="59.36"/>
    <n v="629.54999999999995"/>
    <n v="296.8"/>
    <n v="332.74999999999994"/>
    <n v="0.52855214041775866"/>
    <n v="2026"/>
    <s v="Q1"/>
    <n v="3"/>
    <s v="Mar"/>
  </r>
  <r>
    <n v="2478"/>
    <d v="2026-03-18T00:00:00"/>
    <x v="0"/>
    <x v="0"/>
    <n v="3"/>
    <x v="2"/>
    <x v="3"/>
    <x v="7"/>
    <x v="2"/>
    <s v="Returning"/>
    <x v="4"/>
    <s v="Resistance Band Set"/>
    <n v="2"/>
    <n v="39.619999999999997"/>
    <n v="0"/>
    <n v="14.78"/>
    <n v="79.239999999999995"/>
    <n v="29.56"/>
    <n v="49.679999999999993"/>
    <n v="0.62695608278647141"/>
    <n v="2026"/>
    <s v="Q1"/>
    <n v="3"/>
    <s v="Mar"/>
  </r>
  <r>
    <n v="3961"/>
    <d v="2026-03-18T00:00:00"/>
    <x v="0"/>
    <x v="0"/>
    <n v="3"/>
    <x v="2"/>
    <x v="0"/>
    <x v="9"/>
    <x v="0"/>
    <s v="Business"/>
    <x v="4"/>
    <s v="Recovery Roller"/>
    <n v="3"/>
    <n v="36.32"/>
    <n v="0"/>
    <n v="14.18"/>
    <n v="108.96000000000001"/>
    <n v="42.54"/>
    <n v="66.420000000000016"/>
    <n v="0.60958149779735693"/>
    <n v="2026"/>
    <s v="Q1"/>
    <n v="3"/>
    <s v="Mar"/>
  </r>
  <r>
    <n v="4724"/>
    <d v="2026-03-18T00:00:00"/>
    <x v="0"/>
    <x v="0"/>
    <n v="3"/>
    <x v="2"/>
    <x v="0"/>
    <x v="15"/>
    <x v="2"/>
    <s v="New"/>
    <x v="4"/>
    <s v="Training Mat"/>
    <n v="1"/>
    <n v="51.16"/>
    <n v="0"/>
    <n v="22.39"/>
    <n v="51.16"/>
    <n v="22.39"/>
    <n v="28.769999999999996"/>
    <n v="0.56235340109460508"/>
    <n v="2026"/>
    <s v="Q1"/>
    <n v="3"/>
    <s v="Mar"/>
  </r>
  <r>
    <n v="2171"/>
    <d v="2026-03-19T00:00:00"/>
    <x v="0"/>
    <x v="0"/>
    <n v="3"/>
    <x v="2"/>
    <x v="3"/>
    <x v="13"/>
    <x v="1"/>
    <s v="Business"/>
    <x v="4"/>
    <s v="Recovery Roller"/>
    <n v="5"/>
    <n v="35.65"/>
    <n v="0.1"/>
    <n v="13.64"/>
    <n v="160.42500000000001"/>
    <n v="68.2"/>
    <n v="92.225000000000009"/>
    <n v="0.5748792270531401"/>
    <n v="2026"/>
    <s v="Q1"/>
    <n v="3"/>
    <s v="Mar"/>
  </r>
  <r>
    <n v="2311"/>
    <d v="2026-03-19T00:00:00"/>
    <x v="0"/>
    <x v="0"/>
    <n v="3"/>
    <x v="2"/>
    <x v="3"/>
    <x v="8"/>
    <x v="0"/>
    <s v="New"/>
    <x v="1"/>
    <s v="Trail Boots"/>
    <n v="1"/>
    <n v="145.19"/>
    <n v="0"/>
    <n v="80.67"/>
    <n v="145.19"/>
    <n v="80.67"/>
    <n v="64.52"/>
    <n v="0.44438322198498514"/>
    <n v="2026"/>
    <s v="Q1"/>
    <n v="3"/>
    <s v="Mar"/>
  </r>
  <r>
    <n v="3563"/>
    <d v="2026-03-19T00:00:00"/>
    <x v="0"/>
    <x v="0"/>
    <n v="3"/>
    <x v="2"/>
    <x v="3"/>
    <x v="8"/>
    <x v="0"/>
    <s v="Returning"/>
    <x v="0"/>
    <s v="Compact Repair Kit"/>
    <n v="2"/>
    <n v="40.090000000000003"/>
    <n v="0"/>
    <n v="17.2"/>
    <n v="80.180000000000007"/>
    <n v="34.4"/>
    <n v="45.780000000000008"/>
    <n v="0.57096532801197308"/>
    <n v="2026"/>
    <s v="Q1"/>
    <n v="3"/>
    <s v="Mar"/>
  </r>
  <r>
    <n v="3587"/>
    <d v="2026-03-19T00:00:00"/>
    <x v="0"/>
    <x v="0"/>
    <n v="3"/>
    <x v="2"/>
    <x v="3"/>
    <x v="7"/>
    <x v="0"/>
    <s v="Returning"/>
    <x v="4"/>
    <s v="Resistance Band Set"/>
    <n v="1"/>
    <n v="39.47"/>
    <n v="0"/>
    <n v="15.02"/>
    <n v="39.47"/>
    <n v="15.02"/>
    <n v="24.45"/>
    <n v="0.61945781606283257"/>
    <n v="2026"/>
    <s v="Q1"/>
    <n v="3"/>
    <s v="Mar"/>
  </r>
  <r>
    <n v="3706"/>
    <d v="2026-03-19T00:00:00"/>
    <x v="0"/>
    <x v="0"/>
    <n v="3"/>
    <x v="2"/>
    <x v="0"/>
    <x v="0"/>
    <x v="0"/>
    <s v="Returning"/>
    <x v="0"/>
    <s v="Cycling Pack 12L"/>
    <n v="2"/>
    <n v="103.42"/>
    <n v="0"/>
    <n v="49.51"/>
    <n v="206.84"/>
    <n v="99.02"/>
    <n v="107.82000000000001"/>
    <n v="0.52127248114484626"/>
    <n v="2026"/>
    <s v="Q1"/>
    <n v="3"/>
    <s v="Mar"/>
  </r>
  <r>
    <n v="4121"/>
    <d v="2026-03-19T00:00:00"/>
    <x v="0"/>
    <x v="0"/>
    <n v="3"/>
    <x v="2"/>
    <x v="0"/>
    <x v="0"/>
    <x v="0"/>
    <s v="Returning"/>
    <x v="2"/>
    <s v="Travel Backpack 35L"/>
    <n v="4"/>
    <n v="161.93"/>
    <n v="0.15"/>
    <n v="88"/>
    <n v="550.56200000000001"/>
    <n v="352"/>
    <n v="198.56200000000001"/>
    <n v="0.36065329608654428"/>
    <n v="2026"/>
    <s v="Q1"/>
    <n v="3"/>
    <s v="Mar"/>
  </r>
  <r>
    <n v="1047"/>
    <d v="2026-03-20T00:00:00"/>
    <x v="0"/>
    <x v="0"/>
    <n v="3"/>
    <x v="2"/>
    <x v="0"/>
    <x v="0"/>
    <x v="0"/>
    <s v="Returning"/>
    <x v="2"/>
    <s v="Packing Cube Set"/>
    <n v="2"/>
    <n v="46.21"/>
    <n v="0.05"/>
    <n v="18.37"/>
    <n v="87.798999999999992"/>
    <n v="36.74"/>
    <n v="51.05899999999999"/>
    <n v="0.58154420893176451"/>
    <n v="2026"/>
    <s v="Q1"/>
    <n v="3"/>
    <s v="Mar"/>
  </r>
  <r>
    <n v="1142"/>
    <d v="2026-03-20T00:00:00"/>
    <x v="0"/>
    <x v="0"/>
    <n v="3"/>
    <x v="2"/>
    <x v="1"/>
    <x v="11"/>
    <x v="0"/>
    <s v="New"/>
    <x v="3"/>
    <s v="Compact Sleeping Bag"/>
    <n v="3"/>
    <n v="125.85"/>
    <n v="0"/>
    <n v="59.19"/>
    <n v="377.54999999999995"/>
    <n v="177.57"/>
    <n v="199.97999999999996"/>
    <n v="0.52967818831942781"/>
    <n v="2026"/>
    <s v="Q1"/>
    <n v="3"/>
    <s v="Mar"/>
  </r>
  <r>
    <n v="2232"/>
    <d v="2026-03-20T00:00:00"/>
    <x v="0"/>
    <x v="0"/>
    <n v="3"/>
    <x v="2"/>
    <x v="3"/>
    <x v="13"/>
    <x v="2"/>
    <s v="New"/>
    <x v="2"/>
    <s v="Insulated Bottle"/>
    <n v="2"/>
    <n v="36.340000000000003"/>
    <n v="0"/>
    <n v="13.8"/>
    <n v="72.680000000000007"/>
    <n v="27.6"/>
    <n v="45.080000000000005"/>
    <n v="0.620253164556962"/>
    <n v="2026"/>
    <s v="Q1"/>
    <n v="3"/>
    <s v="Mar"/>
  </r>
  <r>
    <n v="2339"/>
    <d v="2026-03-20T00:00:00"/>
    <x v="0"/>
    <x v="0"/>
    <n v="3"/>
    <x v="2"/>
    <x v="1"/>
    <x v="12"/>
    <x v="3"/>
    <s v="New"/>
    <x v="0"/>
    <s v="Trail Bike Light"/>
    <n v="2"/>
    <n v="51.29"/>
    <n v="0"/>
    <n v="23.15"/>
    <n v="102.58"/>
    <n v="46.3"/>
    <n v="56.28"/>
    <n v="0.54864496003119523"/>
    <n v="2026"/>
    <s v="Q1"/>
    <n v="3"/>
    <s v="Mar"/>
  </r>
  <r>
    <n v="3611"/>
    <d v="2026-03-20T00:00:00"/>
    <x v="0"/>
    <x v="0"/>
    <n v="3"/>
    <x v="2"/>
    <x v="1"/>
    <x v="1"/>
    <x v="1"/>
    <s v="Business"/>
    <x v="0"/>
    <s v="Compact Repair Kit"/>
    <n v="6"/>
    <n v="40.89"/>
    <n v="0.1"/>
    <n v="16.84"/>
    <n v="220.80600000000001"/>
    <n v="101.03999999999999"/>
    <n v="119.76600000000002"/>
    <n v="0.54240373902883077"/>
    <n v="2026"/>
    <s v="Q1"/>
    <n v="3"/>
    <s v="Mar"/>
  </r>
  <r>
    <n v="3953"/>
    <d v="2026-03-20T00:00:00"/>
    <x v="0"/>
    <x v="0"/>
    <n v="3"/>
    <x v="2"/>
    <x v="1"/>
    <x v="14"/>
    <x v="0"/>
    <s v="New"/>
    <x v="4"/>
    <s v="Weighted Vest"/>
    <n v="1"/>
    <n v="120.63"/>
    <n v="0"/>
    <n v="70.28"/>
    <n v="120.63"/>
    <n v="70.28"/>
    <n v="50.349999999999994"/>
    <n v="0.41739202520102792"/>
    <n v="2026"/>
    <s v="Q1"/>
    <n v="3"/>
    <s v="Mar"/>
  </r>
  <r>
    <n v="4253"/>
    <d v="2026-03-20T00:00:00"/>
    <x v="0"/>
    <x v="0"/>
    <n v="3"/>
    <x v="2"/>
    <x v="3"/>
    <x v="13"/>
    <x v="1"/>
    <s v="New"/>
    <x v="0"/>
    <s v="Commuter Helmet"/>
    <n v="5"/>
    <n v="82.64"/>
    <n v="0.1"/>
    <n v="43.52"/>
    <n v="371.88"/>
    <n v="217.60000000000002"/>
    <n v="154.27999999999997"/>
    <n v="0.41486501021834993"/>
    <n v="2026"/>
    <s v="Q1"/>
    <n v="3"/>
    <s v="Mar"/>
  </r>
  <r>
    <n v="4952"/>
    <d v="2026-03-20T00:00:00"/>
    <x v="0"/>
    <x v="0"/>
    <n v="3"/>
    <x v="2"/>
    <x v="1"/>
    <x v="6"/>
    <x v="0"/>
    <s v="Business"/>
    <x v="1"/>
    <s v="Trekking Poles"/>
    <n v="2"/>
    <n v="72.459999999999994"/>
    <n v="0"/>
    <n v="33.31"/>
    <n v="144.91999999999999"/>
    <n v="66.62"/>
    <n v="78.299999999999983"/>
    <n v="0.54029809550096597"/>
    <n v="2026"/>
    <s v="Q1"/>
    <n v="3"/>
    <s v="Mar"/>
  </r>
  <r>
    <n v="5016"/>
    <d v="2026-03-20T00:00:00"/>
    <x v="0"/>
    <x v="0"/>
    <n v="3"/>
    <x v="2"/>
    <x v="1"/>
    <x v="12"/>
    <x v="3"/>
    <s v="New"/>
    <x v="4"/>
    <s v="Resistance Band Set"/>
    <n v="2"/>
    <n v="40.659999999999997"/>
    <n v="0.1"/>
    <n v="14.63"/>
    <n v="73.188000000000002"/>
    <n v="29.26"/>
    <n v="43.927999999999997"/>
    <n v="0.60020768431983385"/>
    <n v="2026"/>
    <s v="Q1"/>
    <n v="3"/>
    <s v="Mar"/>
  </r>
  <r>
    <n v="839"/>
    <d v="2026-03-21T00:00:00"/>
    <x v="0"/>
    <x v="0"/>
    <n v="3"/>
    <x v="2"/>
    <x v="1"/>
    <x v="12"/>
    <x v="3"/>
    <s v="New"/>
    <x v="0"/>
    <s v="Compact Repair Kit"/>
    <n v="1"/>
    <n v="40.5"/>
    <n v="0.05"/>
    <n v="17.16"/>
    <n v="38.475000000000001"/>
    <n v="17.16"/>
    <n v="21.315000000000001"/>
    <n v="0.55399610136452238"/>
    <n v="2026"/>
    <s v="Q1"/>
    <n v="3"/>
    <s v="Mar"/>
  </r>
  <r>
    <n v="1382"/>
    <d v="2026-03-21T00:00:00"/>
    <x v="0"/>
    <x v="0"/>
    <n v="3"/>
    <x v="2"/>
    <x v="2"/>
    <x v="2"/>
    <x v="0"/>
    <s v="Business"/>
    <x v="1"/>
    <s v="Trekking Poles"/>
    <n v="1"/>
    <n v="72.16"/>
    <n v="0"/>
    <n v="33.11"/>
    <n v="72.16"/>
    <n v="33.11"/>
    <n v="39.049999999999997"/>
    <n v="0.54115853658536583"/>
    <n v="2026"/>
    <s v="Q1"/>
    <n v="3"/>
    <s v="Mar"/>
  </r>
  <r>
    <n v="1452"/>
    <d v="2026-03-21T00:00:00"/>
    <x v="0"/>
    <x v="0"/>
    <n v="3"/>
    <x v="2"/>
    <x v="2"/>
    <x v="5"/>
    <x v="3"/>
    <s v="Business"/>
    <x v="2"/>
    <s v="Travel Backpack 35L"/>
    <n v="1"/>
    <n v="161.93"/>
    <n v="0.15"/>
    <n v="87.5"/>
    <n v="137.6405"/>
    <n v="87.5"/>
    <n v="50.140500000000003"/>
    <n v="0.36428594781332529"/>
    <n v="2026"/>
    <s v="Q1"/>
    <n v="3"/>
    <s v="Mar"/>
  </r>
  <r>
    <n v="1845"/>
    <d v="2026-03-21T00:00:00"/>
    <x v="0"/>
    <x v="0"/>
    <n v="3"/>
    <x v="2"/>
    <x v="0"/>
    <x v="9"/>
    <x v="0"/>
    <s v="Returning"/>
    <x v="3"/>
    <s v="Alpine Tent 4P"/>
    <n v="3"/>
    <n v="348.54"/>
    <n v="0.1"/>
    <n v="200.3"/>
    <n v="941.05800000000011"/>
    <n v="600.90000000000009"/>
    <n v="340.15800000000002"/>
    <n v="0.36146337420222768"/>
    <n v="2026"/>
    <s v="Q1"/>
    <n v="3"/>
    <s v="Mar"/>
  </r>
  <r>
    <n v="3560"/>
    <d v="2026-03-21T00:00:00"/>
    <x v="0"/>
    <x v="0"/>
    <n v="3"/>
    <x v="2"/>
    <x v="2"/>
    <x v="16"/>
    <x v="0"/>
    <s v="Returning"/>
    <x v="4"/>
    <s v="Training Mat"/>
    <n v="3"/>
    <n v="50.46"/>
    <n v="0.1"/>
    <n v="21.9"/>
    <n v="136.24199999999999"/>
    <n v="65.699999999999989"/>
    <n v="70.542000000000002"/>
    <n v="0.51776985070683057"/>
    <n v="2026"/>
    <s v="Q1"/>
    <n v="3"/>
    <s v="Mar"/>
  </r>
  <r>
    <n v="4059"/>
    <d v="2026-03-21T00:00:00"/>
    <x v="0"/>
    <x v="0"/>
    <n v="3"/>
    <x v="2"/>
    <x v="3"/>
    <x v="13"/>
    <x v="3"/>
    <s v="New"/>
    <x v="3"/>
    <s v="Portable Camp Stove"/>
    <n v="1"/>
    <n v="83.62"/>
    <n v="0"/>
    <n v="39.15"/>
    <n v="83.62"/>
    <n v="39.15"/>
    <n v="44.470000000000006"/>
    <n v="0.53181057163358048"/>
    <n v="2026"/>
    <s v="Q1"/>
    <n v="3"/>
    <s v="Mar"/>
  </r>
  <r>
    <n v="4731"/>
    <d v="2026-03-21T00:00:00"/>
    <x v="0"/>
    <x v="0"/>
    <n v="3"/>
    <x v="2"/>
    <x v="1"/>
    <x v="12"/>
    <x v="1"/>
    <s v="Business"/>
    <x v="0"/>
    <s v="Trail Bike Light"/>
    <n v="6"/>
    <n v="51.07"/>
    <n v="0.1"/>
    <n v="22.68"/>
    <n v="275.77800000000002"/>
    <n v="136.07999999999998"/>
    <n v="139.69800000000004"/>
    <n v="0.50655962404542798"/>
    <n v="2026"/>
    <s v="Q1"/>
    <n v="3"/>
    <s v="Mar"/>
  </r>
  <r>
    <n v="693"/>
    <d v="2026-03-22T00:00:00"/>
    <x v="0"/>
    <x v="0"/>
    <n v="3"/>
    <x v="2"/>
    <x v="1"/>
    <x v="11"/>
    <x v="0"/>
    <s v="New"/>
    <x v="2"/>
    <s v="Packing Cube Set"/>
    <n v="3"/>
    <n v="47.02"/>
    <n v="0.1"/>
    <n v="17.989999999999998"/>
    <n v="126.95400000000001"/>
    <n v="53.97"/>
    <n v="72.984000000000009"/>
    <n v="0.57488539155914742"/>
    <n v="2026"/>
    <s v="Q1"/>
    <n v="3"/>
    <s v="Mar"/>
  </r>
  <r>
    <n v="1672"/>
    <d v="2026-03-22T00:00:00"/>
    <x v="0"/>
    <x v="0"/>
    <n v="3"/>
    <x v="2"/>
    <x v="2"/>
    <x v="5"/>
    <x v="3"/>
    <s v="Returning"/>
    <x v="2"/>
    <s v="Packing Cube Set"/>
    <n v="1"/>
    <n v="47.1"/>
    <n v="0.05"/>
    <n v="18.48"/>
    <n v="44.744999999999997"/>
    <n v="18.48"/>
    <n v="26.264999999999997"/>
    <n v="0.58699296010727453"/>
    <n v="2026"/>
    <s v="Q1"/>
    <n v="3"/>
    <s v="Mar"/>
  </r>
  <r>
    <n v="2347"/>
    <d v="2026-03-22T00:00:00"/>
    <x v="0"/>
    <x v="0"/>
    <n v="3"/>
    <x v="2"/>
    <x v="3"/>
    <x v="13"/>
    <x v="0"/>
    <s v="Returning"/>
    <x v="2"/>
    <s v="Carry-On Duffel"/>
    <n v="2"/>
    <n v="131.38999999999999"/>
    <n v="0"/>
    <n v="66.91"/>
    <n v="262.77999999999997"/>
    <n v="133.82"/>
    <n v="128.95999999999998"/>
    <n v="0.49075272090722277"/>
    <n v="2026"/>
    <s v="Q1"/>
    <n v="3"/>
    <s v="Mar"/>
  </r>
  <r>
    <n v="2582"/>
    <d v="2026-03-22T00:00:00"/>
    <x v="0"/>
    <x v="0"/>
    <n v="3"/>
    <x v="2"/>
    <x v="1"/>
    <x v="1"/>
    <x v="3"/>
    <s v="New"/>
    <x v="4"/>
    <s v="Weighted Vest"/>
    <n v="1"/>
    <n v="120.16"/>
    <n v="0.15"/>
    <n v="68.33"/>
    <n v="102.136"/>
    <n v="68.33"/>
    <n v="33.805999999999997"/>
    <n v="0.33099005247904756"/>
    <n v="2026"/>
    <s v="Q1"/>
    <n v="3"/>
    <s v="Mar"/>
  </r>
  <r>
    <n v="2762"/>
    <d v="2026-03-22T00:00:00"/>
    <x v="0"/>
    <x v="0"/>
    <n v="3"/>
    <x v="2"/>
    <x v="3"/>
    <x v="8"/>
    <x v="2"/>
    <s v="Returning"/>
    <x v="3"/>
    <s v="Trail Tent 2P"/>
    <n v="1"/>
    <n v="196.48"/>
    <n v="0"/>
    <n v="101.29"/>
    <n v="196.48"/>
    <n v="101.29"/>
    <n v="95.189999999999984"/>
    <n v="0.48447679153094458"/>
    <n v="2026"/>
    <s v="Q1"/>
    <n v="3"/>
    <s v="Mar"/>
  </r>
  <r>
    <n v="4090"/>
    <d v="2026-03-22T00:00:00"/>
    <x v="0"/>
    <x v="0"/>
    <n v="3"/>
    <x v="2"/>
    <x v="1"/>
    <x v="11"/>
    <x v="3"/>
    <s v="Business"/>
    <x v="2"/>
    <s v="Insulated Bottle"/>
    <n v="1"/>
    <n v="36.520000000000003"/>
    <n v="0"/>
    <n v="13.96"/>
    <n v="36.520000000000003"/>
    <n v="13.96"/>
    <n v="22.560000000000002"/>
    <n v="0.61774370208105145"/>
    <n v="2026"/>
    <s v="Q1"/>
    <n v="3"/>
    <s v="Mar"/>
  </r>
  <r>
    <n v="4491"/>
    <d v="2026-03-22T00:00:00"/>
    <x v="0"/>
    <x v="0"/>
    <n v="3"/>
    <x v="2"/>
    <x v="1"/>
    <x v="12"/>
    <x v="2"/>
    <s v="Business"/>
    <x v="4"/>
    <s v="Training Mat"/>
    <n v="4"/>
    <n v="49.71"/>
    <n v="0.1"/>
    <n v="22.46"/>
    <n v="178.95600000000002"/>
    <n v="89.84"/>
    <n v="89.116000000000014"/>
    <n v="0.49797715639598561"/>
    <n v="2026"/>
    <s v="Q1"/>
    <n v="3"/>
    <s v="Mar"/>
  </r>
  <r>
    <n v="4678"/>
    <d v="2026-03-22T00:00:00"/>
    <x v="0"/>
    <x v="0"/>
    <n v="3"/>
    <x v="2"/>
    <x v="0"/>
    <x v="0"/>
    <x v="0"/>
    <s v="Returning"/>
    <x v="3"/>
    <s v="Portable Camp Stove"/>
    <n v="1"/>
    <n v="81.209999999999994"/>
    <n v="0.05"/>
    <n v="40.44"/>
    <n v="77.149499999999989"/>
    <n v="40.44"/>
    <n v="36.709499999999991"/>
    <n v="0.47582291524896464"/>
    <n v="2026"/>
    <s v="Q1"/>
    <n v="3"/>
    <s v="Mar"/>
  </r>
  <r>
    <n v="1189"/>
    <d v="2026-03-23T00:00:00"/>
    <x v="0"/>
    <x v="0"/>
    <n v="3"/>
    <x v="2"/>
    <x v="3"/>
    <x v="13"/>
    <x v="0"/>
    <s v="New"/>
    <x v="0"/>
    <s v="Cycling Pack 12L"/>
    <n v="2"/>
    <n v="103.22"/>
    <n v="0"/>
    <n v="51.33"/>
    <n v="206.44"/>
    <n v="102.66"/>
    <n v="103.78"/>
    <n v="0.50271265258670805"/>
    <n v="2026"/>
    <s v="Q1"/>
    <n v="3"/>
    <s v="Mar"/>
  </r>
  <r>
    <n v="1590"/>
    <d v="2026-03-23T00:00:00"/>
    <x v="0"/>
    <x v="0"/>
    <n v="3"/>
    <x v="2"/>
    <x v="0"/>
    <x v="15"/>
    <x v="3"/>
    <s v="New"/>
    <x v="1"/>
    <s v="Summit Backpack 45L"/>
    <n v="1"/>
    <n v="153.47"/>
    <n v="0"/>
    <n v="78.19"/>
    <n v="153.47"/>
    <n v="78.19"/>
    <n v="75.28"/>
    <n v="0.49051931973675639"/>
    <n v="2026"/>
    <s v="Q1"/>
    <n v="3"/>
    <s v="Mar"/>
  </r>
  <r>
    <n v="2309"/>
    <d v="2026-03-23T00:00:00"/>
    <x v="0"/>
    <x v="0"/>
    <n v="3"/>
    <x v="2"/>
    <x v="3"/>
    <x v="7"/>
    <x v="0"/>
    <s v="Returning"/>
    <x v="3"/>
    <s v="Trail Tent 2P"/>
    <n v="6"/>
    <n v="199.75"/>
    <n v="0"/>
    <n v="105.84"/>
    <n v="1198.5"/>
    <n v="635.04"/>
    <n v="563.46"/>
    <n v="0.47013767209011265"/>
    <n v="2026"/>
    <s v="Q1"/>
    <n v="3"/>
    <s v="Mar"/>
  </r>
  <r>
    <n v="3628"/>
    <d v="2026-03-23T00:00:00"/>
    <x v="0"/>
    <x v="0"/>
    <n v="3"/>
    <x v="2"/>
    <x v="1"/>
    <x v="12"/>
    <x v="3"/>
    <s v="New"/>
    <x v="2"/>
    <s v="Packing Cube Set"/>
    <n v="1"/>
    <n v="45.84"/>
    <n v="0"/>
    <n v="18.079999999999998"/>
    <n v="45.84"/>
    <n v="18.079999999999998"/>
    <n v="27.760000000000005"/>
    <n v="0.605584642233857"/>
    <n v="2026"/>
    <s v="Q1"/>
    <n v="3"/>
    <s v="Mar"/>
  </r>
  <r>
    <n v="3718"/>
    <d v="2026-03-23T00:00:00"/>
    <x v="0"/>
    <x v="0"/>
    <n v="3"/>
    <x v="2"/>
    <x v="1"/>
    <x v="12"/>
    <x v="3"/>
    <s v="New"/>
    <x v="3"/>
    <s v="Compact Sleeping Bag"/>
    <n v="2"/>
    <n v="122.07"/>
    <n v="0.05"/>
    <n v="59.16"/>
    <n v="231.93299999999996"/>
    <n v="118.32"/>
    <n v="113.61299999999997"/>
    <n v="0.48985267297021118"/>
    <n v="2026"/>
    <s v="Q1"/>
    <n v="3"/>
    <s v="Mar"/>
  </r>
  <r>
    <n v="4198"/>
    <d v="2026-03-23T00:00:00"/>
    <x v="0"/>
    <x v="0"/>
    <n v="3"/>
    <x v="2"/>
    <x v="1"/>
    <x v="14"/>
    <x v="3"/>
    <s v="New"/>
    <x v="4"/>
    <s v="Weighted Vest"/>
    <n v="3"/>
    <n v="122.4"/>
    <n v="0.15"/>
    <n v="71.150000000000006"/>
    <n v="312.12"/>
    <n v="213.45000000000002"/>
    <n v="98.669999999999987"/>
    <n v="0.31612841214917337"/>
    <n v="2026"/>
    <s v="Q1"/>
    <n v="3"/>
    <s v="Mar"/>
  </r>
  <r>
    <n v="4784"/>
    <d v="2026-03-23T00:00:00"/>
    <x v="0"/>
    <x v="0"/>
    <n v="3"/>
    <x v="2"/>
    <x v="0"/>
    <x v="15"/>
    <x v="0"/>
    <s v="New"/>
    <x v="0"/>
    <s v="Cycling Pack 12L"/>
    <n v="1"/>
    <n v="101.43"/>
    <n v="0"/>
    <n v="51.78"/>
    <n v="101.43"/>
    <n v="51.78"/>
    <n v="49.650000000000006"/>
    <n v="0.4895001478852411"/>
    <n v="2026"/>
    <s v="Q1"/>
    <n v="3"/>
    <s v="Mar"/>
  </r>
  <r>
    <n v="86"/>
    <d v="2026-03-24T00:00:00"/>
    <x v="0"/>
    <x v="0"/>
    <n v="3"/>
    <x v="2"/>
    <x v="1"/>
    <x v="12"/>
    <x v="1"/>
    <s v="Business"/>
    <x v="0"/>
    <s v="Cycling Pack 12L"/>
    <n v="8"/>
    <n v="104.7"/>
    <n v="0.05"/>
    <n v="49.91"/>
    <n v="795.72"/>
    <n v="399.28"/>
    <n v="396.44000000000005"/>
    <n v="0.49821545267179412"/>
    <n v="2026"/>
    <s v="Q1"/>
    <n v="3"/>
    <s v="Mar"/>
  </r>
  <r>
    <n v="1813"/>
    <d v="2026-03-24T00:00:00"/>
    <x v="0"/>
    <x v="0"/>
    <n v="3"/>
    <x v="2"/>
    <x v="0"/>
    <x v="0"/>
    <x v="2"/>
    <s v="Returning"/>
    <x v="1"/>
    <s v="Trail Boots"/>
    <n v="4"/>
    <n v="146.34"/>
    <n v="0"/>
    <n v="79.37"/>
    <n v="585.36"/>
    <n v="317.48"/>
    <n v="267.88"/>
    <n v="0.45763290966242992"/>
    <n v="2026"/>
    <s v="Q1"/>
    <n v="3"/>
    <s v="Mar"/>
  </r>
  <r>
    <n v="2212"/>
    <d v="2026-03-24T00:00:00"/>
    <x v="0"/>
    <x v="0"/>
    <n v="3"/>
    <x v="2"/>
    <x v="1"/>
    <x v="6"/>
    <x v="0"/>
    <s v="Returning"/>
    <x v="4"/>
    <s v="Weighted Vest"/>
    <n v="2"/>
    <n v="122.92"/>
    <n v="0.05"/>
    <n v="70.31"/>
    <n v="233.548"/>
    <n v="140.62"/>
    <n v="92.927999999999997"/>
    <n v="0.39789679209413054"/>
    <n v="2026"/>
    <s v="Q1"/>
    <n v="3"/>
    <s v="Mar"/>
  </r>
  <r>
    <n v="4466"/>
    <d v="2026-03-24T00:00:00"/>
    <x v="0"/>
    <x v="0"/>
    <n v="3"/>
    <x v="2"/>
    <x v="2"/>
    <x v="2"/>
    <x v="0"/>
    <s v="New"/>
    <x v="1"/>
    <s v="Hiking Daypack 20L"/>
    <n v="1"/>
    <n v="91.35"/>
    <n v="0.05"/>
    <n v="45.24"/>
    <n v="86.782499999999985"/>
    <n v="45.24"/>
    <n v="41.542499999999983"/>
    <n v="0.47869674185463645"/>
    <n v="2026"/>
    <s v="Q1"/>
    <n v="3"/>
    <s v="Mar"/>
  </r>
  <r>
    <n v="4483"/>
    <d v="2026-03-24T00:00:00"/>
    <x v="0"/>
    <x v="0"/>
    <n v="3"/>
    <x v="2"/>
    <x v="1"/>
    <x v="12"/>
    <x v="0"/>
    <s v="New"/>
    <x v="0"/>
    <s v="Trail Bike Light"/>
    <n v="3"/>
    <n v="51.01"/>
    <n v="0.15"/>
    <n v="22.84"/>
    <n v="130.07550000000001"/>
    <n v="68.52"/>
    <n v="61.555500000000009"/>
    <n v="0.47322900930613382"/>
    <n v="2026"/>
    <s v="Q1"/>
    <n v="3"/>
    <s v="Mar"/>
  </r>
  <r>
    <n v="273"/>
    <d v="2026-03-25T00:00:00"/>
    <x v="0"/>
    <x v="0"/>
    <n v="3"/>
    <x v="2"/>
    <x v="3"/>
    <x v="8"/>
    <x v="0"/>
    <s v="New"/>
    <x v="4"/>
    <s v="Weighted Vest"/>
    <n v="2"/>
    <n v="125.04"/>
    <n v="0.05"/>
    <n v="67.680000000000007"/>
    <n v="237.57599999999999"/>
    <n v="135.36000000000001"/>
    <n v="102.21599999999998"/>
    <n v="0.43024547934134755"/>
    <n v="2026"/>
    <s v="Q1"/>
    <n v="3"/>
    <s v="Mar"/>
  </r>
  <r>
    <n v="578"/>
    <d v="2026-03-25T00:00:00"/>
    <x v="0"/>
    <x v="0"/>
    <n v="3"/>
    <x v="2"/>
    <x v="2"/>
    <x v="5"/>
    <x v="3"/>
    <s v="Returning"/>
    <x v="0"/>
    <s v="Trail Bike Light"/>
    <n v="2"/>
    <n v="50.22"/>
    <n v="0.05"/>
    <n v="23.16"/>
    <n v="95.417999999999992"/>
    <n v="46.32"/>
    <n v="49.097999999999992"/>
    <n v="0.51455700182355524"/>
    <n v="2026"/>
    <s v="Q1"/>
    <n v="3"/>
    <s v="Mar"/>
  </r>
  <r>
    <n v="1290"/>
    <d v="2026-03-25T00:00:00"/>
    <x v="0"/>
    <x v="0"/>
    <n v="3"/>
    <x v="2"/>
    <x v="1"/>
    <x v="1"/>
    <x v="0"/>
    <s v="Business"/>
    <x v="4"/>
    <s v="Recovery Roller"/>
    <n v="5"/>
    <n v="36.369999999999997"/>
    <n v="0.05"/>
    <n v="13.81"/>
    <n v="172.75749999999999"/>
    <n v="69.05"/>
    <n v="103.7075"/>
    <n v="0.60030678841729013"/>
    <n v="2026"/>
    <s v="Q1"/>
    <n v="3"/>
    <s v="Mar"/>
  </r>
  <r>
    <n v="1501"/>
    <d v="2026-03-25T00:00:00"/>
    <x v="0"/>
    <x v="0"/>
    <n v="3"/>
    <x v="2"/>
    <x v="3"/>
    <x v="7"/>
    <x v="1"/>
    <s v="New"/>
    <x v="2"/>
    <s v="Insulated Bottle"/>
    <n v="3"/>
    <n v="36.43"/>
    <n v="0.1"/>
    <n v="13.23"/>
    <n v="98.36099999999999"/>
    <n v="39.69"/>
    <n v="58.670999999999992"/>
    <n v="0.59648641229755694"/>
    <n v="2026"/>
    <s v="Q1"/>
    <n v="3"/>
    <s v="Mar"/>
  </r>
  <r>
    <n v="1540"/>
    <d v="2026-03-25T00:00:00"/>
    <x v="0"/>
    <x v="0"/>
    <n v="3"/>
    <x v="2"/>
    <x v="1"/>
    <x v="12"/>
    <x v="1"/>
    <s v="Business"/>
    <x v="0"/>
    <s v="Trail Bike Light"/>
    <n v="10"/>
    <n v="49.7"/>
    <n v="0.1"/>
    <n v="21.96"/>
    <n v="447.3"/>
    <n v="219.60000000000002"/>
    <n v="227.7"/>
    <n v="0.50905432595573441"/>
    <n v="2026"/>
    <s v="Q1"/>
    <n v="3"/>
    <s v="Mar"/>
  </r>
  <r>
    <n v="2541"/>
    <d v="2026-03-25T00:00:00"/>
    <x v="0"/>
    <x v="0"/>
    <n v="3"/>
    <x v="2"/>
    <x v="1"/>
    <x v="12"/>
    <x v="0"/>
    <s v="Returning"/>
    <x v="2"/>
    <s v="Packing Cube Set"/>
    <n v="2"/>
    <n v="46.61"/>
    <n v="0"/>
    <n v="17.97"/>
    <n v="93.22"/>
    <n v="35.94"/>
    <n v="57.28"/>
    <n v="0.61446041621969538"/>
    <n v="2026"/>
    <s v="Q1"/>
    <n v="3"/>
    <s v="Mar"/>
  </r>
  <r>
    <n v="4264"/>
    <d v="2026-03-25T00:00:00"/>
    <x v="0"/>
    <x v="0"/>
    <n v="3"/>
    <x v="2"/>
    <x v="2"/>
    <x v="5"/>
    <x v="0"/>
    <s v="New"/>
    <x v="2"/>
    <s v="Packing Cube Set"/>
    <n v="1"/>
    <n v="47.61"/>
    <n v="0"/>
    <n v="18.89"/>
    <n v="47.61"/>
    <n v="18.89"/>
    <n v="28.72"/>
    <n v="0.60323461457676952"/>
    <n v="2026"/>
    <s v="Q1"/>
    <n v="3"/>
    <s v="Mar"/>
  </r>
  <r>
    <n v="4311"/>
    <d v="2026-03-25T00:00:00"/>
    <x v="0"/>
    <x v="0"/>
    <n v="3"/>
    <x v="2"/>
    <x v="2"/>
    <x v="2"/>
    <x v="0"/>
    <s v="New"/>
    <x v="0"/>
    <s v="Compact Repair Kit"/>
    <n v="2"/>
    <n v="40.880000000000003"/>
    <n v="0.05"/>
    <n v="16.39"/>
    <n v="77.671999999999997"/>
    <n v="32.78"/>
    <n v="44.891999999999996"/>
    <n v="0.57796889483983926"/>
    <n v="2026"/>
    <s v="Q1"/>
    <n v="3"/>
    <s v="Mar"/>
  </r>
  <r>
    <n v="4796"/>
    <d v="2026-03-25T00:00:00"/>
    <x v="0"/>
    <x v="0"/>
    <n v="3"/>
    <x v="2"/>
    <x v="1"/>
    <x v="12"/>
    <x v="0"/>
    <s v="New"/>
    <x v="4"/>
    <s v="Resistance Band Set"/>
    <n v="2"/>
    <n v="39.409999999999997"/>
    <n v="0.15"/>
    <n v="14.91"/>
    <n v="66.996999999999986"/>
    <n v="29.82"/>
    <n v="37.176999999999985"/>
    <n v="0.55490544352732207"/>
    <n v="2026"/>
    <s v="Q1"/>
    <n v="3"/>
    <s v="Mar"/>
  </r>
  <r>
    <n v="89"/>
    <d v="2026-03-26T00:00:00"/>
    <x v="0"/>
    <x v="0"/>
    <n v="3"/>
    <x v="2"/>
    <x v="2"/>
    <x v="10"/>
    <x v="0"/>
    <s v="Returning"/>
    <x v="0"/>
    <s v="Compact Repair Kit"/>
    <n v="1"/>
    <n v="40.82"/>
    <n v="0.05"/>
    <n v="16.940000000000001"/>
    <n v="38.778999999999996"/>
    <n v="16.940000000000001"/>
    <n v="21.838999999999995"/>
    <n v="0.56316563088269411"/>
    <n v="2026"/>
    <s v="Q1"/>
    <n v="3"/>
    <s v="Mar"/>
  </r>
  <r>
    <n v="487"/>
    <d v="2026-03-26T00:00:00"/>
    <x v="0"/>
    <x v="0"/>
    <n v="3"/>
    <x v="2"/>
    <x v="3"/>
    <x v="8"/>
    <x v="2"/>
    <s v="Business"/>
    <x v="2"/>
    <s v="Insulated Bottle"/>
    <n v="3"/>
    <n v="36.979999999999997"/>
    <n v="0.1"/>
    <n v="13.65"/>
    <n v="99.846000000000004"/>
    <n v="40.950000000000003"/>
    <n v="58.896000000000001"/>
    <n v="0.58986839733189111"/>
    <n v="2026"/>
    <s v="Q1"/>
    <n v="3"/>
    <s v="Mar"/>
  </r>
  <r>
    <n v="1476"/>
    <d v="2026-03-26T00:00:00"/>
    <x v="0"/>
    <x v="0"/>
    <n v="3"/>
    <x v="2"/>
    <x v="1"/>
    <x v="12"/>
    <x v="3"/>
    <s v="New"/>
    <x v="2"/>
    <s v="Insulated Bottle"/>
    <n v="1"/>
    <n v="35.700000000000003"/>
    <n v="0.05"/>
    <n v="13.91"/>
    <n v="33.914999999999999"/>
    <n v="13.91"/>
    <n v="20.004999999999999"/>
    <n v="0.58985699542975079"/>
    <n v="2026"/>
    <s v="Q1"/>
    <n v="3"/>
    <s v="Mar"/>
  </r>
  <r>
    <n v="2145"/>
    <d v="2026-03-26T00:00:00"/>
    <x v="0"/>
    <x v="0"/>
    <n v="3"/>
    <x v="2"/>
    <x v="3"/>
    <x v="8"/>
    <x v="2"/>
    <s v="Returning"/>
    <x v="0"/>
    <s v="Compact Repair Kit"/>
    <n v="1"/>
    <n v="39.53"/>
    <n v="0.05"/>
    <n v="17.170000000000002"/>
    <n v="37.5535"/>
    <n v="17.170000000000002"/>
    <n v="20.383499999999998"/>
    <n v="0.54278562584046752"/>
    <n v="2026"/>
    <s v="Q1"/>
    <n v="3"/>
    <s v="Mar"/>
  </r>
  <r>
    <n v="2999"/>
    <d v="2026-03-26T00:00:00"/>
    <x v="0"/>
    <x v="0"/>
    <n v="3"/>
    <x v="2"/>
    <x v="2"/>
    <x v="3"/>
    <x v="2"/>
    <s v="Returning"/>
    <x v="2"/>
    <s v="Insulated Bottle"/>
    <n v="2"/>
    <n v="35.75"/>
    <n v="0"/>
    <n v="13.28"/>
    <n v="71.5"/>
    <n v="26.56"/>
    <n v="44.94"/>
    <n v="0.62853146853146846"/>
    <n v="2026"/>
    <s v="Q1"/>
    <n v="3"/>
    <s v="Mar"/>
  </r>
  <r>
    <n v="4464"/>
    <d v="2026-03-26T00:00:00"/>
    <x v="0"/>
    <x v="0"/>
    <n v="3"/>
    <x v="2"/>
    <x v="2"/>
    <x v="2"/>
    <x v="0"/>
    <s v="Business"/>
    <x v="4"/>
    <s v="Training Mat"/>
    <n v="2"/>
    <n v="50.17"/>
    <n v="0"/>
    <n v="22.37"/>
    <n v="100.34"/>
    <n v="44.74"/>
    <n v="55.6"/>
    <n v="0.55411600558102447"/>
    <n v="2026"/>
    <s v="Q1"/>
    <n v="3"/>
    <s v="Mar"/>
  </r>
  <r>
    <n v="4978"/>
    <d v="2026-03-26T00:00:00"/>
    <x v="0"/>
    <x v="0"/>
    <n v="3"/>
    <x v="2"/>
    <x v="0"/>
    <x v="9"/>
    <x v="0"/>
    <s v="New"/>
    <x v="4"/>
    <s v="Resistance Band Set"/>
    <n v="5"/>
    <n v="41.32"/>
    <n v="0"/>
    <n v="15.09"/>
    <n v="206.6"/>
    <n v="75.45"/>
    <n v="131.14999999999998"/>
    <n v="0.63480154888673757"/>
    <n v="2026"/>
    <s v="Q1"/>
    <n v="3"/>
    <s v="Mar"/>
  </r>
  <r>
    <n v="130"/>
    <d v="2026-03-27T00:00:00"/>
    <x v="0"/>
    <x v="0"/>
    <n v="3"/>
    <x v="2"/>
    <x v="3"/>
    <x v="7"/>
    <x v="3"/>
    <s v="New"/>
    <x v="1"/>
    <s v="Summit Backpack 45L"/>
    <n v="3"/>
    <n v="152.4"/>
    <n v="0.05"/>
    <n v="79.97"/>
    <n v="434.34000000000003"/>
    <n v="239.91"/>
    <n v="194.43000000000004"/>
    <n v="0.44764470230694853"/>
    <n v="2026"/>
    <s v="Q1"/>
    <n v="3"/>
    <s v="Mar"/>
  </r>
  <r>
    <n v="848"/>
    <d v="2026-03-27T00:00:00"/>
    <x v="0"/>
    <x v="0"/>
    <n v="3"/>
    <x v="2"/>
    <x v="0"/>
    <x v="0"/>
    <x v="0"/>
    <s v="New"/>
    <x v="4"/>
    <s v="Recovery Roller"/>
    <n v="1"/>
    <n v="36.299999999999997"/>
    <n v="0"/>
    <n v="14.1"/>
    <n v="36.299999999999997"/>
    <n v="14.1"/>
    <n v="22.199999999999996"/>
    <n v="0.61157024793388426"/>
    <n v="2026"/>
    <s v="Q1"/>
    <n v="3"/>
    <s v="Mar"/>
  </r>
  <r>
    <n v="1359"/>
    <d v="2026-03-27T00:00:00"/>
    <x v="0"/>
    <x v="0"/>
    <n v="3"/>
    <x v="2"/>
    <x v="2"/>
    <x v="5"/>
    <x v="0"/>
    <s v="Returning"/>
    <x v="2"/>
    <s v="Packing Cube Set"/>
    <n v="3"/>
    <n v="46.24"/>
    <n v="0.1"/>
    <n v="18.2"/>
    <n v="124.848"/>
    <n v="54.599999999999994"/>
    <n v="70.248000000000005"/>
    <n v="0.56266820453671673"/>
    <n v="2026"/>
    <s v="Q1"/>
    <n v="3"/>
    <s v="Mar"/>
  </r>
  <r>
    <n v="2379"/>
    <d v="2026-03-27T00:00:00"/>
    <x v="0"/>
    <x v="0"/>
    <n v="3"/>
    <x v="2"/>
    <x v="0"/>
    <x v="0"/>
    <x v="2"/>
    <s v="Returning"/>
    <x v="2"/>
    <s v="Travel Backpack 35L"/>
    <n v="2"/>
    <n v="165.58"/>
    <n v="0"/>
    <n v="86.16"/>
    <n v="331.16"/>
    <n v="172.32"/>
    <n v="158.84000000000003"/>
    <n v="0.47964730039859893"/>
    <n v="2026"/>
    <s v="Q1"/>
    <n v="3"/>
    <s v="Mar"/>
  </r>
  <r>
    <n v="2987"/>
    <d v="2026-03-27T00:00:00"/>
    <x v="0"/>
    <x v="0"/>
    <n v="3"/>
    <x v="2"/>
    <x v="0"/>
    <x v="9"/>
    <x v="0"/>
    <s v="Returning"/>
    <x v="3"/>
    <s v="Compact Sleeping Bag"/>
    <n v="4"/>
    <n v="121.49"/>
    <n v="0"/>
    <n v="62.01"/>
    <n v="485.96"/>
    <n v="248.04"/>
    <n v="237.92"/>
    <n v="0.4895876203802782"/>
    <n v="2026"/>
    <s v="Q1"/>
    <n v="3"/>
    <s v="Mar"/>
  </r>
  <r>
    <n v="3121"/>
    <d v="2026-03-27T00:00:00"/>
    <x v="0"/>
    <x v="0"/>
    <n v="3"/>
    <x v="2"/>
    <x v="1"/>
    <x v="12"/>
    <x v="2"/>
    <s v="New"/>
    <x v="0"/>
    <s v="Commuter Helmet"/>
    <n v="5"/>
    <n v="81.84"/>
    <n v="0.1"/>
    <n v="42.7"/>
    <n v="368.28000000000003"/>
    <n v="213.5"/>
    <n v="154.78000000000003"/>
    <n v="0.42027804931030743"/>
    <n v="2026"/>
    <s v="Q1"/>
    <n v="3"/>
    <s v="Mar"/>
  </r>
  <r>
    <n v="4445"/>
    <d v="2026-03-27T00:00:00"/>
    <x v="0"/>
    <x v="0"/>
    <n v="3"/>
    <x v="2"/>
    <x v="1"/>
    <x v="11"/>
    <x v="0"/>
    <s v="New"/>
    <x v="1"/>
    <s v="Summit Backpack 45L"/>
    <n v="1"/>
    <n v="151.47999999999999"/>
    <n v="0"/>
    <n v="79.41"/>
    <n v="151.47999999999999"/>
    <n v="79.41"/>
    <n v="72.069999999999993"/>
    <n v="0.47577237919197252"/>
    <n v="2026"/>
    <s v="Q1"/>
    <n v="3"/>
    <s v="Mar"/>
  </r>
  <r>
    <n v="441"/>
    <d v="2026-03-28T00:00:00"/>
    <x v="0"/>
    <x v="0"/>
    <n v="3"/>
    <x v="2"/>
    <x v="0"/>
    <x v="15"/>
    <x v="2"/>
    <s v="New"/>
    <x v="4"/>
    <s v="Training Mat"/>
    <n v="1"/>
    <n v="51.02"/>
    <n v="0.05"/>
    <n v="21.94"/>
    <n v="48.469000000000001"/>
    <n v="21.94"/>
    <n v="26.529"/>
    <n v="0.54733953661102974"/>
    <n v="2026"/>
    <s v="Q1"/>
    <n v="3"/>
    <s v="Mar"/>
  </r>
  <r>
    <n v="4608"/>
    <d v="2026-03-28T00:00:00"/>
    <x v="0"/>
    <x v="0"/>
    <n v="3"/>
    <x v="2"/>
    <x v="2"/>
    <x v="2"/>
    <x v="1"/>
    <s v="Business"/>
    <x v="0"/>
    <s v="Compact Repair Kit"/>
    <n v="8"/>
    <n v="40.86"/>
    <n v="0.1"/>
    <n v="16.34"/>
    <n v="294.19200000000001"/>
    <n v="130.72"/>
    <n v="163.47200000000001"/>
    <n v="0.55566432805786703"/>
    <n v="2026"/>
    <s v="Q1"/>
    <n v="3"/>
    <s v="Mar"/>
  </r>
  <r>
    <n v="4914"/>
    <d v="2026-03-28T00:00:00"/>
    <x v="0"/>
    <x v="0"/>
    <n v="3"/>
    <x v="2"/>
    <x v="0"/>
    <x v="9"/>
    <x v="0"/>
    <s v="New"/>
    <x v="2"/>
    <s v="Travel Backpack 35L"/>
    <n v="5"/>
    <n v="163.33000000000001"/>
    <n v="0"/>
    <n v="87.05"/>
    <n v="816.65000000000009"/>
    <n v="435.25"/>
    <n v="381.40000000000009"/>
    <n v="0.46702993938651816"/>
    <n v="2026"/>
    <s v="Q1"/>
    <n v="3"/>
    <s v="Mar"/>
  </r>
  <r>
    <n v="860"/>
    <d v="2026-03-29T00:00:00"/>
    <x v="0"/>
    <x v="0"/>
    <n v="3"/>
    <x v="2"/>
    <x v="1"/>
    <x v="14"/>
    <x v="3"/>
    <s v="New"/>
    <x v="1"/>
    <s v="Hiking Daypack 20L"/>
    <n v="1"/>
    <n v="90.27"/>
    <n v="0"/>
    <n v="46.38"/>
    <n v="90.27"/>
    <n v="46.38"/>
    <n v="43.889999999999993"/>
    <n v="0.48620804253904948"/>
    <n v="2026"/>
    <s v="Q1"/>
    <n v="3"/>
    <s v="Mar"/>
  </r>
  <r>
    <n v="920"/>
    <d v="2026-03-29T00:00:00"/>
    <x v="0"/>
    <x v="0"/>
    <n v="3"/>
    <x v="2"/>
    <x v="0"/>
    <x v="9"/>
    <x v="1"/>
    <s v="Business"/>
    <x v="2"/>
    <s v="Carry-On Duffel"/>
    <n v="12"/>
    <n v="131.31"/>
    <n v="0.05"/>
    <n v="68.459999999999994"/>
    <n v="1496.934"/>
    <n v="821.52"/>
    <n v="675.41399999999999"/>
    <n v="0.45119824922140855"/>
    <n v="2026"/>
    <s v="Q1"/>
    <n v="3"/>
    <s v="Mar"/>
  </r>
  <r>
    <n v="1700"/>
    <d v="2026-03-29T00:00:00"/>
    <x v="0"/>
    <x v="0"/>
    <n v="3"/>
    <x v="2"/>
    <x v="1"/>
    <x v="12"/>
    <x v="3"/>
    <s v="New"/>
    <x v="2"/>
    <s v="Travel Backpack 35L"/>
    <n v="1"/>
    <n v="167.27"/>
    <n v="0.05"/>
    <n v="88.19"/>
    <n v="158.90649999999999"/>
    <n v="88.19"/>
    <n v="70.716499999999996"/>
    <n v="0.44501955552478972"/>
    <n v="2026"/>
    <s v="Q1"/>
    <n v="3"/>
    <s v="Mar"/>
  </r>
  <r>
    <n v="1768"/>
    <d v="2026-03-29T00:00:00"/>
    <x v="0"/>
    <x v="0"/>
    <n v="3"/>
    <x v="2"/>
    <x v="1"/>
    <x v="12"/>
    <x v="3"/>
    <s v="Returning"/>
    <x v="1"/>
    <s v="Trekking Poles"/>
    <n v="4"/>
    <n v="70.510000000000005"/>
    <n v="0"/>
    <n v="31.93"/>
    <n v="282.04000000000002"/>
    <n v="127.72"/>
    <n v="154.32000000000002"/>
    <n v="0.54715643171181394"/>
    <n v="2026"/>
    <s v="Q1"/>
    <n v="3"/>
    <s v="Mar"/>
  </r>
  <r>
    <n v="1876"/>
    <d v="2026-03-29T00:00:00"/>
    <x v="0"/>
    <x v="0"/>
    <n v="3"/>
    <x v="2"/>
    <x v="1"/>
    <x v="6"/>
    <x v="1"/>
    <s v="New"/>
    <x v="0"/>
    <s v="Cycling Pack 12L"/>
    <n v="12"/>
    <n v="101.06"/>
    <n v="0.1"/>
    <n v="50.59"/>
    <n v="1091.4480000000001"/>
    <n v="607.08000000000004"/>
    <n v="484.36800000000005"/>
    <n v="0.4437847703234602"/>
    <n v="2026"/>
    <s v="Q1"/>
    <n v="3"/>
    <s v="Mar"/>
  </r>
  <r>
    <n v="2453"/>
    <d v="2026-03-29T00:00:00"/>
    <x v="0"/>
    <x v="0"/>
    <n v="3"/>
    <x v="2"/>
    <x v="3"/>
    <x v="8"/>
    <x v="0"/>
    <s v="Business"/>
    <x v="0"/>
    <s v="Commuter Helmet"/>
    <n v="2"/>
    <n v="79.849999999999994"/>
    <n v="0.05"/>
    <n v="43.78"/>
    <n v="151.71499999999997"/>
    <n v="87.56"/>
    <n v="64.154999999999973"/>
    <n v="0.42286524074745402"/>
    <n v="2026"/>
    <s v="Q1"/>
    <n v="3"/>
    <s v="Mar"/>
  </r>
  <r>
    <n v="2676"/>
    <d v="2026-03-29T00:00:00"/>
    <x v="0"/>
    <x v="0"/>
    <n v="3"/>
    <x v="2"/>
    <x v="2"/>
    <x v="5"/>
    <x v="2"/>
    <s v="New"/>
    <x v="3"/>
    <s v="Trail Tent 2P"/>
    <n v="4"/>
    <n v="191.99"/>
    <n v="0"/>
    <n v="104.44"/>
    <n v="767.96"/>
    <n v="417.76"/>
    <n v="350.20000000000005"/>
    <n v="0.45601333402781397"/>
    <n v="2026"/>
    <s v="Q1"/>
    <n v="3"/>
    <s v="Mar"/>
  </r>
  <r>
    <n v="2800"/>
    <d v="2026-03-29T00:00:00"/>
    <x v="0"/>
    <x v="0"/>
    <n v="3"/>
    <x v="2"/>
    <x v="1"/>
    <x v="11"/>
    <x v="0"/>
    <s v="New"/>
    <x v="0"/>
    <s v="Trail Bike Light"/>
    <n v="1"/>
    <n v="49.81"/>
    <n v="0.05"/>
    <n v="23.12"/>
    <n v="47.319499999999998"/>
    <n v="23.12"/>
    <n v="24.199499999999997"/>
    <n v="0.51140650260463438"/>
    <n v="2026"/>
    <s v="Q1"/>
    <n v="3"/>
    <s v="Mar"/>
  </r>
  <r>
    <n v="2857"/>
    <d v="2026-03-29T00:00:00"/>
    <x v="0"/>
    <x v="0"/>
    <n v="3"/>
    <x v="2"/>
    <x v="0"/>
    <x v="15"/>
    <x v="2"/>
    <s v="New"/>
    <x v="4"/>
    <s v="Resistance Band Set"/>
    <n v="1"/>
    <n v="40.39"/>
    <n v="0.1"/>
    <n v="14.97"/>
    <n v="36.350999999999999"/>
    <n v="14.97"/>
    <n v="21.381"/>
    <n v="0.58818189320788972"/>
    <n v="2026"/>
    <s v="Q1"/>
    <n v="3"/>
    <s v="Mar"/>
  </r>
  <r>
    <n v="3584"/>
    <d v="2026-03-29T00:00:00"/>
    <x v="0"/>
    <x v="0"/>
    <n v="3"/>
    <x v="2"/>
    <x v="0"/>
    <x v="0"/>
    <x v="0"/>
    <s v="Returning"/>
    <x v="2"/>
    <s v="Insulated Bottle"/>
    <n v="1"/>
    <n v="35.700000000000003"/>
    <n v="0.05"/>
    <n v="13.85"/>
    <n v="33.914999999999999"/>
    <n v="13.85"/>
    <n v="20.064999999999998"/>
    <n v="0.59162612413386406"/>
    <n v="2026"/>
    <s v="Q1"/>
    <n v="3"/>
    <s v="Mar"/>
  </r>
  <r>
    <n v="3669"/>
    <d v="2026-03-29T00:00:00"/>
    <x v="0"/>
    <x v="0"/>
    <n v="3"/>
    <x v="2"/>
    <x v="2"/>
    <x v="10"/>
    <x v="3"/>
    <s v="Returning"/>
    <x v="3"/>
    <s v="Portable Camp Stove"/>
    <n v="1"/>
    <n v="80.09"/>
    <n v="0"/>
    <n v="40.61"/>
    <n v="80.09"/>
    <n v="40.61"/>
    <n v="39.480000000000004"/>
    <n v="0.49294543638406796"/>
    <n v="2026"/>
    <s v="Q1"/>
    <n v="3"/>
    <s v="Mar"/>
  </r>
  <r>
    <n v="4787"/>
    <d v="2026-03-29T00:00:00"/>
    <x v="0"/>
    <x v="0"/>
    <n v="3"/>
    <x v="2"/>
    <x v="3"/>
    <x v="13"/>
    <x v="3"/>
    <s v="New"/>
    <x v="1"/>
    <s v="Trail Boots"/>
    <n v="1"/>
    <n v="142.87"/>
    <n v="0.1"/>
    <n v="77.33"/>
    <n v="128.583"/>
    <n v="77.33"/>
    <n v="51.253"/>
    <n v="0.39859857057309289"/>
    <n v="2026"/>
    <s v="Q1"/>
    <n v="3"/>
    <s v="Mar"/>
  </r>
  <r>
    <n v="769"/>
    <d v="2026-03-30T00:00:00"/>
    <x v="0"/>
    <x v="0"/>
    <n v="3"/>
    <x v="2"/>
    <x v="3"/>
    <x v="8"/>
    <x v="0"/>
    <s v="Returning"/>
    <x v="4"/>
    <s v="Resistance Band Set"/>
    <n v="1"/>
    <n v="40.53"/>
    <n v="0"/>
    <n v="14.32"/>
    <n v="40.53"/>
    <n v="14.32"/>
    <n v="26.21"/>
    <n v="0.64668147051566738"/>
    <n v="2026"/>
    <s v="Q1"/>
    <n v="3"/>
    <s v="Mar"/>
  </r>
  <r>
    <n v="1184"/>
    <d v="2026-03-30T00:00:00"/>
    <x v="0"/>
    <x v="0"/>
    <n v="3"/>
    <x v="2"/>
    <x v="3"/>
    <x v="8"/>
    <x v="0"/>
    <s v="Returning"/>
    <x v="0"/>
    <s v="Trail Bike Light"/>
    <n v="1"/>
    <n v="49.46"/>
    <n v="0"/>
    <n v="23.04"/>
    <n v="49.46"/>
    <n v="23.04"/>
    <n v="26.42"/>
    <n v="0.53416902547513145"/>
    <n v="2026"/>
    <s v="Q1"/>
    <n v="3"/>
    <s v="Mar"/>
  </r>
  <r>
    <n v="1498"/>
    <d v="2026-03-30T00:00:00"/>
    <x v="0"/>
    <x v="0"/>
    <n v="3"/>
    <x v="2"/>
    <x v="1"/>
    <x v="14"/>
    <x v="3"/>
    <s v="Business"/>
    <x v="1"/>
    <s v="Trail Boots"/>
    <n v="3"/>
    <n v="142.46"/>
    <n v="0"/>
    <n v="79.650000000000006"/>
    <n v="427.38"/>
    <n v="238.95000000000002"/>
    <n v="188.42999999999998"/>
    <n v="0.44089569001825069"/>
    <n v="2026"/>
    <s v="Q1"/>
    <n v="3"/>
    <s v="Mar"/>
  </r>
  <r>
    <n v="2054"/>
    <d v="2026-03-30T00:00:00"/>
    <x v="0"/>
    <x v="0"/>
    <n v="3"/>
    <x v="2"/>
    <x v="3"/>
    <x v="13"/>
    <x v="1"/>
    <s v="Business"/>
    <x v="1"/>
    <s v="Trail Boots"/>
    <n v="6"/>
    <n v="142.18"/>
    <n v="0.05"/>
    <n v="80.94"/>
    <n v="810.42600000000004"/>
    <n v="485.64"/>
    <n v="324.78600000000006"/>
    <n v="0.40075960050640036"/>
    <n v="2026"/>
    <s v="Q1"/>
    <n v="3"/>
    <s v="Mar"/>
  </r>
  <r>
    <n v="2294"/>
    <d v="2026-03-30T00:00:00"/>
    <x v="0"/>
    <x v="0"/>
    <n v="3"/>
    <x v="2"/>
    <x v="1"/>
    <x v="14"/>
    <x v="0"/>
    <s v="New"/>
    <x v="4"/>
    <s v="Resistance Band Set"/>
    <n v="2"/>
    <n v="41.04"/>
    <n v="0"/>
    <n v="15.03"/>
    <n v="82.08"/>
    <n v="30.06"/>
    <n v="52.019999999999996"/>
    <n v="0.63377192982456132"/>
    <n v="2026"/>
    <s v="Q1"/>
    <n v="3"/>
    <s v="Mar"/>
  </r>
  <r>
    <n v="2892"/>
    <d v="2026-03-30T00:00:00"/>
    <x v="0"/>
    <x v="0"/>
    <n v="3"/>
    <x v="2"/>
    <x v="1"/>
    <x v="12"/>
    <x v="0"/>
    <s v="Returning"/>
    <x v="1"/>
    <s v="Trail Boots"/>
    <n v="2"/>
    <n v="145.06"/>
    <n v="0.15"/>
    <n v="77.08"/>
    <n v="246.602"/>
    <n v="154.16"/>
    <n v="92.442000000000007"/>
    <n v="0.37486313979610875"/>
    <n v="2026"/>
    <s v="Q1"/>
    <n v="3"/>
    <s v="Mar"/>
  </r>
  <r>
    <n v="3145"/>
    <d v="2026-03-30T00:00:00"/>
    <x v="0"/>
    <x v="0"/>
    <n v="3"/>
    <x v="2"/>
    <x v="1"/>
    <x v="11"/>
    <x v="0"/>
    <s v="Returning"/>
    <x v="2"/>
    <s v="Carry-On Duffel"/>
    <n v="1"/>
    <n v="130.72999999999999"/>
    <n v="0"/>
    <n v="66.17"/>
    <n v="130.72999999999999"/>
    <n v="66.17"/>
    <n v="64.559999999999988"/>
    <n v="0.4938422703281572"/>
    <n v="2026"/>
    <s v="Q1"/>
    <n v="3"/>
    <s v="Mar"/>
  </r>
  <r>
    <n v="3925"/>
    <d v="2026-03-30T00:00:00"/>
    <x v="0"/>
    <x v="0"/>
    <n v="3"/>
    <x v="2"/>
    <x v="3"/>
    <x v="13"/>
    <x v="0"/>
    <s v="Business"/>
    <x v="4"/>
    <s v="Recovery Roller"/>
    <n v="2"/>
    <n v="36.630000000000003"/>
    <n v="0"/>
    <n v="14.31"/>
    <n v="73.260000000000005"/>
    <n v="28.62"/>
    <n v="44.64"/>
    <n v="0.60933660933660927"/>
    <n v="2026"/>
    <s v="Q1"/>
    <n v="3"/>
    <s v="Mar"/>
  </r>
  <r>
    <n v="2722"/>
    <d v="2026-03-31T00:00:00"/>
    <x v="0"/>
    <x v="0"/>
    <n v="3"/>
    <x v="2"/>
    <x v="3"/>
    <x v="13"/>
    <x v="3"/>
    <s v="New"/>
    <x v="0"/>
    <s v="Trail Bike Light"/>
    <n v="1"/>
    <n v="50.99"/>
    <n v="0.1"/>
    <n v="21.86"/>
    <n v="45.891000000000005"/>
    <n v="21.86"/>
    <n v="24.031000000000006"/>
    <n v="0.52365387548756848"/>
    <n v="2026"/>
    <s v="Q1"/>
    <n v="3"/>
    <s v="Mar"/>
  </r>
  <r>
    <n v="2767"/>
    <d v="2026-03-31T00:00:00"/>
    <x v="0"/>
    <x v="0"/>
    <n v="3"/>
    <x v="2"/>
    <x v="1"/>
    <x v="6"/>
    <x v="0"/>
    <s v="Returning"/>
    <x v="2"/>
    <s v="Carry-On Duffel"/>
    <n v="4"/>
    <n v="134.18"/>
    <n v="0"/>
    <n v="66.430000000000007"/>
    <n v="536.72"/>
    <n v="265.72000000000003"/>
    <n v="271"/>
    <n v="0.5049187658369354"/>
    <n v="2026"/>
    <s v="Q1"/>
    <n v="3"/>
    <s v="Mar"/>
  </r>
  <r>
    <n v="3794"/>
    <d v="2026-03-31T00:00:00"/>
    <x v="0"/>
    <x v="0"/>
    <n v="3"/>
    <x v="2"/>
    <x v="1"/>
    <x v="12"/>
    <x v="2"/>
    <s v="Business"/>
    <x v="4"/>
    <s v="Training Mat"/>
    <n v="2"/>
    <n v="50.86"/>
    <n v="0.1"/>
    <n v="21.76"/>
    <n v="91.548000000000002"/>
    <n v="43.52"/>
    <n v="48.027999999999999"/>
    <n v="0.52462096386595003"/>
    <n v="2026"/>
    <s v="Q1"/>
    <n v="3"/>
    <s v="Mar"/>
  </r>
  <r>
    <n v="3880"/>
    <d v="2026-03-31T00:00:00"/>
    <x v="0"/>
    <x v="0"/>
    <n v="3"/>
    <x v="2"/>
    <x v="1"/>
    <x v="12"/>
    <x v="1"/>
    <s v="Business"/>
    <x v="3"/>
    <s v="Compact Sleeping Bag"/>
    <n v="12"/>
    <n v="124.86"/>
    <n v="0.1"/>
    <n v="60.82"/>
    <n v="1348.4880000000001"/>
    <n v="729.84"/>
    <n v="618.64800000000002"/>
    <n v="0.45877160197198641"/>
    <n v="2026"/>
    <s v="Q1"/>
    <n v="3"/>
    <s v="Mar"/>
  </r>
  <r>
    <n v="422"/>
    <d v="2026-04-01T00:00:00"/>
    <x v="0"/>
    <x v="1"/>
    <n v="4"/>
    <x v="3"/>
    <x v="3"/>
    <x v="4"/>
    <x v="0"/>
    <s v="Business"/>
    <x v="0"/>
    <s v="Commuter Helmet"/>
    <n v="1"/>
    <n v="81.760000000000005"/>
    <n v="0.1"/>
    <n v="42.78"/>
    <n v="73.584000000000003"/>
    <n v="42.78"/>
    <n v="30.804000000000002"/>
    <n v="0.4186236138290933"/>
    <n v="2026"/>
    <s v="Q2"/>
    <n v="4"/>
    <s v="Apr"/>
  </r>
  <r>
    <n v="495"/>
    <d v="2026-04-01T00:00:00"/>
    <x v="0"/>
    <x v="1"/>
    <n v="4"/>
    <x v="3"/>
    <x v="1"/>
    <x v="14"/>
    <x v="2"/>
    <s v="Business"/>
    <x v="2"/>
    <s v="Carry-On Duffel"/>
    <n v="1"/>
    <n v="134.65"/>
    <n v="0"/>
    <n v="68.19"/>
    <n v="134.65"/>
    <n v="68.19"/>
    <n v="66.460000000000008"/>
    <n v="0.49357593761604163"/>
    <n v="2026"/>
    <s v="Q2"/>
    <n v="4"/>
    <s v="Apr"/>
  </r>
  <r>
    <n v="1517"/>
    <d v="2026-04-01T00:00:00"/>
    <x v="0"/>
    <x v="1"/>
    <n v="4"/>
    <x v="3"/>
    <x v="2"/>
    <x v="16"/>
    <x v="0"/>
    <s v="Business"/>
    <x v="0"/>
    <s v="Compact Repair Kit"/>
    <n v="1"/>
    <n v="41.21"/>
    <n v="0"/>
    <n v="16.34"/>
    <n v="41.21"/>
    <n v="16.34"/>
    <n v="24.87"/>
    <n v="0.60349429750060668"/>
    <n v="2026"/>
    <s v="Q2"/>
    <n v="4"/>
    <s v="Apr"/>
  </r>
  <r>
    <n v="2391"/>
    <d v="2026-04-01T00:00:00"/>
    <x v="0"/>
    <x v="1"/>
    <n v="4"/>
    <x v="3"/>
    <x v="1"/>
    <x v="12"/>
    <x v="0"/>
    <s v="Returning"/>
    <x v="4"/>
    <s v="Resistance Band Set"/>
    <n v="2"/>
    <n v="40.590000000000003"/>
    <n v="0"/>
    <n v="15.01"/>
    <n v="81.180000000000007"/>
    <n v="30.02"/>
    <n v="51.160000000000011"/>
    <n v="0.63020448386302053"/>
    <n v="2026"/>
    <s v="Q2"/>
    <n v="4"/>
    <s v="Apr"/>
  </r>
  <r>
    <n v="3809"/>
    <d v="2026-04-01T00:00:00"/>
    <x v="0"/>
    <x v="1"/>
    <n v="4"/>
    <x v="3"/>
    <x v="0"/>
    <x v="15"/>
    <x v="0"/>
    <s v="New"/>
    <x v="3"/>
    <s v="Compact Sleeping Bag"/>
    <n v="3"/>
    <n v="124.08"/>
    <n v="0.05"/>
    <n v="62.41"/>
    <n v="353.62799999999999"/>
    <n v="187.23"/>
    <n v="166.398"/>
    <n v="0.47054531880959655"/>
    <n v="2026"/>
    <s v="Q2"/>
    <n v="4"/>
    <s v="Apr"/>
  </r>
  <r>
    <n v="3958"/>
    <d v="2026-04-01T00:00:00"/>
    <x v="0"/>
    <x v="1"/>
    <n v="4"/>
    <x v="3"/>
    <x v="1"/>
    <x v="1"/>
    <x v="0"/>
    <s v="Returning"/>
    <x v="3"/>
    <s v="Compact Sleeping Bag"/>
    <n v="2"/>
    <n v="125.35"/>
    <n v="0.15"/>
    <n v="60.73"/>
    <n v="213.095"/>
    <n v="121.46"/>
    <n v="91.635000000000005"/>
    <n v="0.43001947488209485"/>
    <n v="2026"/>
    <s v="Q2"/>
    <n v="4"/>
    <s v="Apr"/>
  </r>
  <r>
    <n v="4418"/>
    <d v="2026-04-01T00:00:00"/>
    <x v="0"/>
    <x v="1"/>
    <n v="4"/>
    <x v="3"/>
    <x v="1"/>
    <x v="14"/>
    <x v="3"/>
    <s v="New"/>
    <x v="4"/>
    <s v="Recovery Roller"/>
    <n v="3"/>
    <n v="36.090000000000003"/>
    <n v="0"/>
    <n v="14.03"/>
    <n v="108.27000000000001"/>
    <n v="42.089999999999996"/>
    <n v="66.180000000000007"/>
    <n v="0.61124965364366857"/>
    <n v="2026"/>
    <s v="Q2"/>
    <n v="4"/>
    <s v="Apr"/>
  </r>
  <r>
    <n v="4693"/>
    <d v="2026-04-01T00:00:00"/>
    <x v="0"/>
    <x v="1"/>
    <n v="4"/>
    <x v="3"/>
    <x v="1"/>
    <x v="12"/>
    <x v="1"/>
    <s v="Business"/>
    <x v="1"/>
    <s v="Hiking Daypack 20L"/>
    <n v="15"/>
    <n v="94.33"/>
    <n v="0.1"/>
    <n v="44.38"/>
    <n v="1273.4550000000002"/>
    <n v="665.7"/>
    <n v="607.75500000000011"/>
    <n v="0.47724890161018652"/>
    <n v="2026"/>
    <s v="Q2"/>
    <n v="4"/>
    <s v="Apr"/>
  </r>
  <r>
    <n v="193"/>
    <d v="2026-04-02T00:00:00"/>
    <x v="0"/>
    <x v="1"/>
    <n v="4"/>
    <x v="3"/>
    <x v="3"/>
    <x v="4"/>
    <x v="2"/>
    <s v="Returning"/>
    <x v="2"/>
    <s v="Insulated Bottle"/>
    <n v="1"/>
    <n v="35.6"/>
    <n v="0.1"/>
    <n v="13.39"/>
    <n v="32.04"/>
    <n v="13.39"/>
    <n v="18.649999999999999"/>
    <n v="0.58208489388264661"/>
    <n v="2026"/>
    <s v="Q2"/>
    <n v="4"/>
    <s v="Apr"/>
  </r>
  <r>
    <n v="2246"/>
    <d v="2026-04-02T00:00:00"/>
    <x v="0"/>
    <x v="1"/>
    <n v="4"/>
    <x v="3"/>
    <x v="1"/>
    <x v="12"/>
    <x v="3"/>
    <s v="Returning"/>
    <x v="0"/>
    <s v="Trail Bike Light"/>
    <n v="1"/>
    <n v="50.17"/>
    <n v="0"/>
    <n v="21.95"/>
    <n v="50.17"/>
    <n v="21.95"/>
    <n v="28.220000000000002"/>
    <n v="0.56248754235598963"/>
    <n v="2026"/>
    <s v="Q2"/>
    <n v="4"/>
    <s v="Apr"/>
  </r>
  <r>
    <n v="2556"/>
    <d v="2026-04-02T00:00:00"/>
    <x v="0"/>
    <x v="1"/>
    <n v="4"/>
    <x v="3"/>
    <x v="3"/>
    <x v="8"/>
    <x v="0"/>
    <s v="Returning"/>
    <x v="1"/>
    <s v="Trekking Poles"/>
    <n v="2"/>
    <n v="72.900000000000006"/>
    <n v="0"/>
    <n v="31.52"/>
    <n v="145.80000000000001"/>
    <n v="63.04"/>
    <n v="82.760000000000019"/>
    <n v="0.5676268861454048"/>
    <n v="2026"/>
    <s v="Q2"/>
    <n v="4"/>
    <s v="Apr"/>
  </r>
  <r>
    <n v="169"/>
    <d v="2026-04-03T00:00:00"/>
    <x v="0"/>
    <x v="1"/>
    <n v="4"/>
    <x v="3"/>
    <x v="2"/>
    <x v="16"/>
    <x v="0"/>
    <s v="New"/>
    <x v="1"/>
    <s v="Hiking Daypack 20L"/>
    <n v="2"/>
    <n v="93.48"/>
    <n v="0"/>
    <n v="45.15"/>
    <n v="186.96"/>
    <n v="90.3"/>
    <n v="96.660000000000011"/>
    <n v="0.51700898587933253"/>
    <n v="2026"/>
    <s v="Q2"/>
    <n v="4"/>
    <s v="Apr"/>
  </r>
  <r>
    <n v="877"/>
    <d v="2026-04-03T00:00:00"/>
    <x v="0"/>
    <x v="1"/>
    <n v="4"/>
    <x v="3"/>
    <x v="1"/>
    <x v="12"/>
    <x v="0"/>
    <s v="New"/>
    <x v="3"/>
    <s v="Compact Sleeping Bag"/>
    <n v="1"/>
    <n v="123.63"/>
    <n v="0"/>
    <n v="58.88"/>
    <n v="123.63"/>
    <n v="58.88"/>
    <n v="64.75"/>
    <n v="0.52374019250990866"/>
    <n v="2026"/>
    <s v="Q2"/>
    <n v="4"/>
    <s v="Apr"/>
  </r>
  <r>
    <n v="2023"/>
    <d v="2026-04-03T00:00:00"/>
    <x v="0"/>
    <x v="1"/>
    <n v="4"/>
    <x v="3"/>
    <x v="1"/>
    <x v="12"/>
    <x v="0"/>
    <s v="New"/>
    <x v="2"/>
    <s v="Travel Backpack 35L"/>
    <n v="3"/>
    <n v="168.37"/>
    <n v="0"/>
    <n v="87.15"/>
    <n v="505.11"/>
    <n v="261.45000000000005"/>
    <n v="243.65999999999997"/>
    <n v="0.4823899744610084"/>
    <n v="2026"/>
    <s v="Q2"/>
    <n v="4"/>
    <s v="Apr"/>
  </r>
  <r>
    <n v="2548"/>
    <d v="2026-04-03T00:00:00"/>
    <x v="0"/>
    <x v="1"/>
    <n v="4"/>
    <x v="3"/>
    <x v="0"/>
    <x v="9"/>
    <x v="3"/>
    <s v="New"/>
    <x v="0"/>
    <s v="Trail Bike Light"/>
    <n v="4"/>
    <n v="51.68"/>
    <n v="0.05"/>
    <n v="23.09"/>
    <n v="196.38399999999999"/>
    <n v="92.36"/>
    <n v="104.02399999999999"/>
    <n v="0.52969692031937421"/>
    <n v="2026"/>
    <s v="Q2"/>
    <n v="4"/>
    <s v="Apr"/>
  </r>
  <r>
    <n v="2602"/>
    <d v="2026-04-03T00:00:00"/>
    <x v="0"/>
    <x v="1"/>
    <n v="4"/>
    <x v="3"/>
    <x v="1"/>
    <x v="12"/>
    <x v="3"/>
    <s v="New"/>
    <x v="0"/>
    <s v="Compact Repair Kit"/>
    <n v="1"/>
    <n v="40.159999999999997"/>
    <n v="0"/>
    <n v="16.77"/>
    <n v="40.159999999999997"/>
    <n v="16.77"/>
    <n v="23.389999999999997"/>
    <n v="0.58242031872509958"/>
    <n v="2026"/>
    <s v="Q2"/>
    <n v="4"/>
    <s v="Apr"/>
  </r>
  <r>
    <n v="3229"/>
    <d v="2026-04-03T00:00:00"/>
    <x v="0"/>
    <x v="1"/>
    <n v="4"/>
    <x v="3"/>
    <x v="3"/>
    <x v="13"/>
    <x v="2"/>
    <s v="Returning"/>
    <x v="2"/>
    <s v="Insulated Bottle"/>
    <n v="3"/>
    <n v="36.17"/>
    <n v="0.1"/>
    <n v="13.65"/>
    <n v="97.659000000000006"/>
    <n v="40.950000000000003"/>
    <n v="56.709000000000003"/>
    <n v="0.58068380794396834"/>
    <n v="2026"/>
    <s v="Q2"/>
    <n v="4"/>
    <s v="Apr"/>
  </r>
  <r>
    <n v="3261"/>
    <d v="2026-04-03T00:00:00"/>
    <x v="0"/>
    <x v="1"/>
    <n v="4"/>
    <x v="3"/>
    <x v="2"/>
    <x v="10"/>
    <x v="0"/>
    <s v="New"/>
    <x v="2"/>
    <s v="Carry-On Duffel"/>
    <n v="4"/>
    <n v="130.55000000000001"/>
    <n v="0"/>
    <n v="67.66"/>
    <n v="522.20000000000005"/>
    <n v="270.64"/>
    <n v="251.56000000000006"/>
    <n v="0.48173113749521262"/>
    <n v="2026"/>
    <s v="Q2"/>
    <n v="4"/>
    <s v="Apr"/>
  </r>
  <r>
    <n v="3621"/>
    <d v="2026-04-03T00:00:00"/>
    <x v="0"/>
    <x v="1"/>
    <n v="4"/>
    <x v="3"/>
    <x v="3"/>
    <x v="8"/>
    <x v="0"/>
    <s v="New"/>
    <x v="0"/>
    <s v="Cycling Pack 12L"/>
    <n v="2"/>
    <n v="102.63"/>
    <n v="0"/>
    <n v="50.19"/>
    <n v="205.26"/>
    <n v="100.38"/>
    <n v="104.88"/>
    <n v="0.51096170710318622"/>
    <n v="2026"/>
    <s v="Q2"/>
    <n v="4"/>
    <s v="Apr"/>
  </r>
  <r>
    <n v="4681"/>
    <d v="2026-04-03T00:00:00"/>
    <x v="0"/>
    <x v="1"/>
    <n v="4"/>
    <x v="3"/>
    <x v="3"/>
    <x v="13"/>
    <x v="3"/>
    <s v="Returning"/>
    <x v="0"/>
    <s v="Commuter Helmet"/>
    <n v="6"/>
    <n v="81.239999999999995"/>
    <n v="0"/>
    <n v="43.28"/>
    <n v="487.43999999999994"/>
    <n v="259.68"/>
    <n v="227.75999999999993"/>
    <n v="0.46725750861644505"/>
    <n v="2026"/>
    <s v="Q2"/>
    <n v="4"/>
    <s v="Apr"/>
  </r>
  <r>
    <n v="4954"/>
    <d v="2026-04-03T00:00:00"/>
    <x v="0"/>
    <x v="1"/>
    <n v="4"/>
    <x v="3"/>
    <x v="3"/>
    <x v="8"/>
    <x v="0"/>
    <s v="New"/>
    <x v="1"/>
    <s v="Trekking Poles"/>
    <n v="3"/>
    <n v="72.11"/>
    <n v="0.05"/>
    <n v="31.63"/>
    <n v="205.51349999999996"/>
    <n v="94.89"/>
    <n v="110.62349999999996"/>
    <n v="0.5382785072513484"/>
    <n v="2026"/>
    <s v="Q2"/>
    <n v="4"/>
    <s v="Apr"/>
  </r>
  <r>
    <n v="1153"/>
    <d v="2026-04-04T00:00:00"/>
    <x v="0"/>
    <x v="1"/>
    <n v="4"/>
    <x v="3"/>
    <x v="2"/>
    <x v="16"/>
    <x v="2"/>
    <s v="New"/>
    <x v="1"/>
    <s v="Hiking Daypack 20L"/>
    <n v="4"/>
    <n v="90.15"/>
    <n v="0"/>
    <n v="44.9"/>
    <n v="360.6"/>
    <n v="179.6"/>
    <n v="181.00000000000003"/>
    <n v="0.50194120909595119"/>
    <n v="2026"/>
    <s v="Q2"/>
    <n v="4"/>
    <s v="Apr"/>
  </r>
  <r>
    <n v="1383"/>
    <d v="2026-04-04T00:00:00"/>
    <x v="0"/>
    <x v="1"/>
    <n v="4"/>
    <x v="3"/>
    <x v="3"/>
    <x v="4"/>
    <x v="2"/>
    <s v="Returning"/>
    <x v="0"/>
    <s v="Trail Bike Light"/>
    <n v="1"/>
    <n v="50.7"/>
    <n v="0.05"/>
    <n v="21.85"/>
    <n v="48.164999999999999"/>
    <n v="21.85"/>
    <n v="26.314999999999998"/>
    <n v="0.54635108481262329"/>
    <n v="2026"/>
    <s v="Q2"/>
    <n v="4"/>
    <s v="Apr"/>
  </r>
  <r>
    <n v="2583"/>
    <d v="2026-04-04T00:00:00"/>
    <x v="0"/>
    <x v="1"/>
    <n v="4"/>
    <x v="3"/>
    <x v="0"/>
    <x v="0"/>
    <x v="0"/>
    <s v="Returning"/>
    <x v="4"/>
    <s v="Resistance Band Set"/>
    <n v="1"/>
    <n v="41.13"/>
    <n v="0"/>
    <n v="15.04"/>
    <n v="41.13"/>
    <n v="15.04"/>
    <n v="26.090000000000003"/>
    <n v="0.63433017262338931"/>
    <n v="2026"/>
    <s v="Q2"/>
    <n v="4"/>
    <s v="Apr"/>
  </r>
  <r>
    <n v="4074"/>
    <d v="2026-04-04T00:00:00"/>
    <x v="0"/>
    <x v="1"/>
    <n v="4"/>
    <x v="3"/>
    <x v="1"/>
    <x v="1"/>
    <x v="2"/>
    <s v="Returning"/>
    <x v="3"/>
    <s v="Compact Sleeping Bag"/>
    <n v="1"/>
    <n v="121.66"/>
    <n v="0"/>
    <n v="61.37"/>
    <n v="121.66"/>
    <n v="61.37"/>
    <n v="60.29"/>
    <n v="0.49556140062469178"/>
    <n v="2026"/>
    <s v="Q2"/>
    <n v="4"/>
    <s v="Apr"/>
  </r>
  <r>
    <n v="4301"/>
    <d v="2026-04-04T00:00:00"/>
    <x v="0"/>
    <x v="1"/>
    <n v="4"/>
    <x v="3"/>
    <x v="2"/>
    <x v="16"/>
    <x v="2"/>
    <s v="New"/>
    <x v="4"/>
    <s v="Weighted Vest"/>
    <n v="1"/>
    <n v="122.77"/>
    <n v="0.1"/>
    <n v="70.59"/>
    <n v="110.49299999999999"/>
    <n v="70.59"/>
    <n v="39.902999999999992"/>
    <n v="0.36113599956558329"/>
    <n v="2026"/>
    <s v="Q2"/>
    <n v="4"/>
    <s v="Apr"/>
  </r>
  <r>
    <n v="4692"/>
    <d v="2026-04-04T00:00:00"/>
    <x v="0"/>
    <x v="1"/>
    <n v="4"/>
    <x v="3"/>
    <x v="3"/>
    <x v="13"/>
    <x v="0"/>
    <s v="Returning"/>
    <x v="0"/>
    <s v="Trail Bike Light"/>
    <n v="1"/>
    <n v="49.96"/>
    <n v="0"/>
    <n v="22.13"/>
    <n v="49.96"/>
    <n v="22.13"/>
    <n v="27.830000000000002"/>
    <n v="0.55704563650920735"/>
    <n v="2026"/>
    <s v="Q2"/>
    <n v="4"/>
    <s v="Apr"/>
  </r>
  <r>
    <n v="1951"/>
    <d v="2026-04-05T00:00:00"/>
    <x v="0"/>
    <x v="1"/>
    <n v="4"/>
    <x v="3"/>
    <x v="3"/>
    <x v="8"/>
    <x v="3"/>
    <s v="Returning"/>
    <x v="1"/>
    <s v="Summit Backpack 45L"/>
    <n v="2"/>
    <n v="155.13"/>
    <n v="0.15"/>
    <n v="80.959999999999994"/>
    <n v="263.721"/>
    <n v="161.91999999999999"/>
    <n v="101.80100000000002"/>
    <n v="0.38601779911345707"/>
    <n v="2026"/>
    <s v="Q2"/>
    <n v="4"/>
    <s v="Apr"/>
  </r>
  <r>
    <n v="2111"/>
    <d v="2026-04-05T00:00:00"/>
    <x v="0"/>
    <x v="1"/>
    <n v="4"/>
    <x v="3"/>
    <x v="3"/>
    <x v="13"/>
    <x v="0"/>
    <s v="New"/>
    <x v="1"/>
    <s v="Trekking Poles"/>
    <n v="3"/>
    <n v="69.83"/>
    <n v="0.05"/>
    <n v="31.53"/>
    <n v="199.0155"/>
    <n v="94.59"/>
    <n v="104.4255"/>
    <n v="0.52471038687941396"/>
    <n v="2026"/>
    <s v="Q2"/>
    <n v="4"/>
    <s v="Apr"/>
  </r>
  <r>
    <n v="2933"/>
    <d v="2026-04-05T00:00:00"/>
    <x v="0"/>
    <x v="1"/>
    <n v="4"/>
    <x v="3"/>
    <x v="1"/>
    <x v="6"/>
    <x v="2"/>
    <s v="Returning"/>
    <x v="2"/>
    <s v="Insulated Bottle"/>
    <n v="1"/>
    <n v="35.4"/>
    <n v="0"/>
    <n v="13.37"/>
    <n v="35.4"/>
    <n v="13.37"/>
    <n v="22.03"/>
    <n v="0.62231638418079105"/>
    <n v="2026"/>
    <s v="Q2"/>
    <n v="4"/>
    <s v="Apr"/>
  </r>
  <r>
    <n v="3263"/>
    <d v="2026-04-05T00:00:00"/>
    <x v="0"/>
    <x v="1"/>
    <n v="4"/>
    <x v="3"/>
    <x v="3"/>
    <x v="7"/>
    <x v="0"/>
    <s v="New"/>
    <x v="4"/>
    <s v="Training Mat"/>
    <n v="1"/>
    <n v="51.75"/>
    <n v="0.1"/>
    <n v="22.1"/>
    <n v="46.575000000000003"/>
    <n v="22.1"/>
    <n v="24.475000000000001"/>
    <n v="0.52549651100375738"/>
    <n v="2026"/>
    <s v="Q2"/>
    <n v="4"/>
    <s v="Apr"/>
  </r>
  <r>
    <n v="4764"/>
    <d v="2026-04-05T00:00:00"/>
    <x v="0"/>
    <x v="1"/>
    <n v="4"/>
    <x v="3"/>
    <x v="3"/>
    <x v="13"/>
    <x v="3"/>
    <s v="New"/>
    <x v="0"/>
    <s v="Compact Repair Kit"/>
    <n v="6"/>
    <n v="39.6"/>
    <n v="0.15"/>
    <n v="17.010000000000002"/>
    <n v="201.96"/>
    <n v="102.06"/>
    <n v="99.9"/>
    <n v="0.49465240641711233"/>
    <n v="2026"/>
    <s v="Q2"/>
    <n v="4"/>
    <s v="Apr"/>
  </r>
  <r>
    <n v="28"/>
    <d v="2026-04-06T00:00:00"/>
    <x v="0"/>
    <x v="1"/>
    <n v="4"/>
    <x v="3"/>
    <x v="1"/>
    <x v="6"/>
    <x v="2"/>
    <s v="New"/>
    <x v="4"/>
    <s v="Weighted Vest"/>
    <n v="2"/>
    <n v="125.94"/>
    <n v="0.05"/>
    <n v="70.94"/>
    <n v="239.28599999999997"/>
    <n v="141.88"/>
    <n v="97.405999999999977"/>
    <n v="0.40706936469329585"/>
    <n v="2026"/>
    <s v="Q2"/>
    <n v="4"/>
    <s v="Apr"/>
  </r>
  <r>
    <n v="581"/>
    <d v="2026-04-06T00:00:00"/>
    <x v="0"/>
    <x v="1"/>
    <n v="4"/>
    <x v="3"/>
    <x v="1"/>
    <x v="1"/>
    <x v="0"/>
    <s v="Returning"/>
    <x v="3"/>
    <s v="Compact Sleeping Bag"/>
    <n v="3"/>
    <n v="124.67"/>
    <n v="0"/>
    <n v="61.46"/>
    <n v="374.01"/>
    <n v="184.38"/>
    <n v="189.63"/>
    <n v="0.50701852891633914"/>
    <n v="2026"/>
    <s v="Q2"/>
    <n v="4"/>
    <s v="Apr"/>
  </r>
  <r>
    <n v="643"/>
    <d v="2026-04-06T00:00:00"/>
    <x v="0"/>
    <x v="1"/>
    <n v="4"/>
    <x v="3"/>
    <x v="3"/>
    <x v="8"/>
    <x v="0"/>
    <s v="Returning"/>
    <x v="1"/>
    <s v="Trekking Poles"/>
    <n v="2"/>
    <n v="72.260000000000005"/>
    <n v="0"/>
    <n v="33.21"/>
    <n v="144.52000000000001"/>
    <n v="66.42"/>
    <n v="78.100000000000009"/>
    <n v="0.54040963188486024"/>
    <n v="2026"/>
    <s v="Q2"/>
    <n v="4"/>
    <s v="Apr"/>
  </r>
  <r>
    <n v="1907"/>
    <d v="2026-04-06T00:00:00"/>
    <x v="0"/>
    <x v="1"/>
    <n v="4"/>
    <x v="3"/>
    <x v="1"/>
    <x v="12"/>
    <x v="1"/>
    <s v="Business"/>
    <x v="0"/>
    <s v="Trail Bike Light"/>
    <n v="10"/>
    <n v="50.64"/>
    <n v="0.2"/>
    <n v="22.99"/>
    <n v="405.12"/>
    <n v="229.89999999999998"/>
    <n v="175.22000000000003"/>
    <n v="0.43251382306477099"/>
    <n v="2026"/>
    <s v="Q2"/>
    <n v="4"/>
    <s v="Apr"/>
  </r>
  <r>
    <n v="1950"/>
    <d v="2026-04-06T00:00:00"/>
    <x v="0"/>
    <x v="1"/>
    <n v="4"/>
    <x v="3"/>
    <x v="0"/>
    <x v="9"/>
    <x v="0"/>
    <s v="New"/>
    <x v="1"/>
    <s v="Trekking Poles"/>
    <n v="1"/>
    <n v="73"/>
    <n v="0"/>
    <n v="32.4"/>
    <n v="73"/>
    <n v="32.4"/>
    <n v="40.6"/>
    <n v="0.55616438356164388"/>
    <n v="2026"/>
    <s v="Q2"/>
    <n v="4"/>
    <s v="Apr"/>
  </r>
  <r>
    <n v="2443"/>
    <d v="2026-04-06T00:00:00"/>
    <x v="0"/>
    <x v="1"/>
    <n v="4"/>
    <x v="3"/>
    <x v="0"/>
    <x v="15"/>
    <x v="0"/>
    <s v="Returning"/>
    <x v="2"/>
    <s v="Insulated Bottle"/>
    <n v="1"/>
    <n v="35.700000000000003"/>
    <n v="0"/>
    <n v="13.8"/>
    <n v="35.700000000000003"/>
    <n v="13.8"/>
    <n v="21.900000000000002"/>
    <n v="0.61344537815126055"/>
    <n v="2026"/>
    <s v="Q2"/>
    <n v="4"/>
    <s v="Apr"/>
  </r>
  <r>
    <n v="2480"/>
    <d v="2026-04-06T00:00:00"/>
    <x v="0"/>
    <x v="1"/>
    <n v="4"/>
    <x v="3"/>
    <x v="2"/>
    <x v="16"/>
    <x v="1"/>
    <s v="New"/>
    <x v="1"/>
    <s v="Summit Backpack 45L"/>
    <n v="8"/>
    <n v="152.41999999999999"/>
    <n v="0.05"/>
    <n v="80.11"/>
    <n v="1158.3919999999998"/>
    <n v="640.88"/>
    <n v="517.51199999999983"/>
    <n v="0.44675032286134564"/>
    <n v="2026"/>
    <s v="Q2"/>
    <n v="4"/>
    <s v="Apr"/>
  </r>
  <r>
    <n v="2515"/>
    <d v="2026-04-06T00:00:00"/>
    <x v="0"/>
    <x v="1"/>
    <n v="4"/>
    <x v="3"/>
    <x v="3"/>
    <x v="8"/>
    <x v="0"/>
    <s v="Returning"/>
    <x v="0"/>
    <s v="Commuter Helmet"/>
    <n v="1"/>
    <n v="81.78"/>
    <n v="0"/>
    <n v="42.82"/>
    <n v="81.78"/>
    <n v="42.82"/>
    <n v="38.96"/>
    <n v="0.47640009782342874"/>
    <n v="2026"/>
    <s v="Q2"/>
    <n v="4"/>
    <s v="Apr"/>
  </r>
  <r>
    <n v="2829"/>
    <d v="2026-04-06T00:00:00"/>
    <x v="0"/>
    <x v="1"/>
    <n v="4"/>
    <x v="3"/>
    <x v="1"/>
    <x v="6"/>
    <x v="0"/>
    <s v="Business"/>
    <x v="0"/>
    <s v="Cycling Pack 12L"/>
    <n v="6"/>
    <n v="102.59"/>
    <n v="0.1"/>
    <n v="49.6"/>
    <n v="553.98599999999999"/>
    <n v="297.60000000000002"/>
    <n v="256.38599999999997"/>
    <n v="0.46280230908362302"/>
    <n v="2026"/>
    <s v="Q2"/>
    <n v="4"/>
    <s v="Apr"/>
  </r>
  <r>
    <n v="4086"/>
    <d v="2026-04-06T00:00:00"/>
    <x v="0"/>
    <x v="1"/>
    <n v="4"/>
    <x v="3"/>
    <x v="3"/>
    <x v="8"/>
    <x v="2"/>
    <s v="Returning"/>
    <x v="1"/>
    <s v="Summit Backpack 45L"/>
    <n v="2"/>
    <n v="152.44"/>
    <n v="0.15"/>
    <n v="76.680000000000007"/>
    <n v="259.14799999999997"/>
    <n v="153.36000000000001"/>
    <n v="105.78799999999995"/>
    <n v="0.4082146109559015"/>
    <n v="2026"/>
    <s v="Q2"/>
    <n v="4"/>
    <s v="Apr"/>
  </r>
  <r>
    <n v="4512"/>
    <d v="2026-04-06T00:00:00"/>
    <x v="0"/>
    <x v="1"/>
    <n v="4"/>
    <x v="3"/>
    <x v="1"/>
    <x v="1"/>
    <x v="0"/>
    <s v="New"/>
    <x v="2"/>
    <s v="Carry-On Duffel"/>
    <n v="6"/>
    <n v="136.29"/>
    <n v="0"/>
    <n v="68.209999999999994"/>
    <n v="817.74"/>
    <n v="409.26"/>
    <n v="408.48"/>
    <n v="0.49952307579426225"/>
    <n v="2026"/>
    <s v="Q2"/>
    <n v="4"/>
    <s v="Apr"/>
  </r>
  <r>
    <n v="4837"/>
    <d v="2026-04-06T00:00:00"/>
    <x v="0"/>
    <x v="1"/>
    <n v="4"/>
    <x v="3"/>
    <x v="0"/>
    <x v="9"/>
    <x v="1"/>
    <s v="Business"/>
    <x v="1"/>
    <s v="Summit Backpack 45L"/>
    <n v="4"/>
    <n v="157.51"/>
    <n v="0.2"/>
    <n v="79.209999999999994"/>
    <n v="504.03199999999998"/>
    <n v="316.83999999999997"/>
    <n v="187.19200000000001"/>
    <n v="0.37138911815122855"/>
    <n v="2026"/>
    <s v="Q2"/>
    <n v="4"/>
    <s v="Apr"/>
  </r>
  <r>
    <n v="1580"/>
    <d v="2026-04-07T00:00:00"/>
    <x v="0"/>
    <x v="1"/>
    <n v="4"/>
    <x v="3"/>
    <x v="2"/>
    <x v="3"/>
    <x v="0"/>
    <s v="New"/>
    <x v="3"/>
    <s v="Compact Sleeping Bag"/>
    <n v="2"/>
    <n v="120.5"/>
    <n v="0"/>
    <n v="61.42"/>
    <n v="241"/>
    <n v="122.84"/>
    <n v="118.16"/>
    <n v="0.49029045643153524"/>
    <n v="2026"/>
    <s v="Q2"/>
    <n v="4"/>
    <s v="Apr"/>
  </r>
  <r>
    <n v="1962"/>
    <d v="2026-04-07T00:00:00"/>
    <x v="0"/>
    <x v="1"/>
    <n v="4"/>
    <x v="3"/>
    <x v="0"/>
    <x v="0"/>
    <x v="0"/>
    <s v="Returning"/>
    <x v="1"/>
    <s v="Summit Backpack 45L"/>
    <n v="3"/>
    <n v="152.62"/>
    <n v="0.05"/>
    <n v="77.75"/>
    <n v="434.96699999999998"/>
    <n v="233.25"/>
    <n v="201.71699999999998"/>
    <n v="0.46375242259757637"/>
    <n v="2026"/>
    <s v="Q2"/>
    <n v="4"/>
    <s v="Apr"/>
  </r>
  <r>
    <n v="2381"/>
    <d v="2026-04-07T00:00:00"/>
    <x v="0"/>
    <x v="1"/>
    <n v="4"/>
    <x v="3"/>
    <x v="1"/>
    <x v="11"/>
    <x v="0"/>
    <s v="Returning"/>
    <x v="2"/>
    <s v="Carry-On Duffel"/>
    <n v="2"/>
    <n v="134.16"/>
    <n v="0.05"/>
    <n v="67.08"/>
    <n v="254.90399999999997"/>
    <n v="134.16"/>
    <n v="120.74399999999997"/>
    <n v="0.47368421052631576"/>
    <n v="2026"/>
    <s v="Q2"/>
    <n v="4"/>
    <s v="Apr"/>
  </r>
  <r>
    <n v="2655"/>
    <d v="2026-04-07T00:00:00"/>
    <x v="0"/>
    <x v="1"/>
    <n v="4"/>
    <x v="3"/>
    <x v="3"/>
    <x v="13"/>
    <x v="2"/>
    <s v="Business"/>
    <x v="0"/>
    <s v="Cycling Pack 12L"/>
    <n v="1"/>
    <n v="101.13"/>
    <n v="0"/>
    <n v="50.8"/>
    <n v="101.13"/>
    <n v="50.8"/>
    <n v="50.33"/>
    <n v="0.49767625828141998"/>
    <n v="2026"/>
    <s v="Q2"/>
    <n v="4"/>
    <s v="Apr"/>
  </r>
  <r>
    <n v="2944"/>
    <d v="2026-04-07T00:00:00"/>
    <x v="0"/>
    <x v="1"/>
    <n v="4"/>
    <x v="3"/>
    <x v="1"/>
    <x v="14"/>
    <x v="2"/>
    <s v="New"/>
    <x v="4"/>
    <s v="Training Mat"/>
    <n v="1"/>
    <n v="51.36"/>
    <n v="0"/>
    <n v="22.21"/>
    <n v="51.36"/>
    <n v="22.21"/>
    <n v="29.15"/>
    <n v="0.56756230529595009"/>
    <n v="2026"/>
    <s v="Q2"/>
    <n v="4"/>
    <s v="Apr"/>
  </r>
  <r>
    <n v="4756"/>
    <d v="2026-04-07T00:00:00"/>
    <x v="0"/>
    <x v="1"/>
    <n v="4"/>
    <x v="3"/>
    <x v="2"/>
    <x v="16"/>
    <x v="0"/>
    <s v="Business"/>
    <x v="1"/>
    <s v="Summit Backpack 45L"/>
    <n v="5"/>
    <n v="151.88"/>
    <n v="0"/>
    <n v="80.56"/>
    <n v="759.4"/>
    <n v="402.8"/>
    <n v="356.59999999999997"/>
    <n v="0.46958124835396364"/>
    <n v="2026"/>
    <s v="Q2"/>
    <n v="4"/>
    <s v="Apr"/>
  </r>
  <r>
    <n v="52"/>
    <d v="2026-04-08T00:00:00"/>
    <x v="0"/>
    <x v="1"/>
    <n v="4"/>
    <x v="3"/>
    <x v="1"/>
    <x v="12"/>
    <x v="0"/>
    <s v="New"/>
    <x v="2"/>
    <s v="Carry-On Duffel"/>
    <n v="2"/>
    <n v="133.59"/>
    <n v="0"/>
    <n v="66.83"/>
    <n v="267.18"/>
    <n v="133.66"/>
    <n v="133.52000000000001"/>
    <n v="0.49973800434164234"/>
    <n v="2026"/>
    <s v="Q2"/>
    <n v="4"/>
    <s v="Apr"/>
  </r>
  <r>
    <n v="556"/>
    <d v="2026-04-08T00:00:00"/>
    <x v="0"/>
    <x v="1"/>
    <n v="4"/>
    <x v="3"/>
    <x v="3"/>
    <x v="8"/>
    <x v="0"/>
    <s v="New"/>
    <x v="3"/>
    <s v="Compact Sleeping Bag"/>
    <n v="2"/>
    <n v="124.39"/>
    <n v="0"/>
    <n v="61.27"/>
    <n v="248.78"/>
    <n v="122.54"/>
    <n v="126.24"/>
    <n v="0.50743628909076288"/>
    <n v="2026"/>
    <s v="Q2"/>
    <n v="4"/>
    <s v="Apr"/>
  </r>
  <r>
    <n v="1233"/>
    <d v="2026-04-08T00:00:00"/>
    <x v="0"/>
    <x v="1"/>
    <n v="4"/>
    <x v="3"/>
    <x v="0"/>
    <x v="15"/>
    <x v="0"/>
    <s v="New"/>
    <x v="0"/>
    <s v="Trail Bike Light"/>
    <n v="5"/>
    <n v="50.22"/>
    <n v="0.1"/>
    <n v="22.31"/>
    <n v="225.99"/>
    <n v="111.55"/>
    <n v="114.44000000000001"/>
    <n v="0.50639408823399268"/>
    <n v="2026"/>
    <s v="Q2"/>
    <n v="4"/>
    <s v="Apr"/>
  </r>
  <r>
    <n v="1492"/>
    <d v="2026-04-08T00:00:00"/>
    <x v="0"/>
    <x v="1"/>
    <n v="4"/>
    <x v="3"/>
    <x v="1"/>
    <x v="14"/>
    <x v="0"/>
    <s v="Returning"/>
    <x v="0"/>
    <s v="Compact Repair Kit"/>
    <n v="2"/>
    <n v="41.08"/>
    <n v="0"/>
    <n v="16.79"/>
    <n v="82.16"/>
    <n v="33.58"/>
    <n v="48.58"/>
    <n v="0.59128529698149956"/>
    <n v="2026"/>
    <s v="Q2"/>
    <n v="4"/>
    <s v="Apr"/>
  </r>
  <r>
    <n v="1619"/>
    <d v="2026-04-08T00:00:00"/>
    <x v="0"/>
    <x v="1"/>
    <n v="4"/>
    <x v="3"/>
    <x v="3"/>
    <x v="8"/>
    <x v="2"/>
    <s v="New"/>
    <x v="2"/>
    <s v="Packing Cube Set"/>
    <n v="5"/>
    <n v="46.11"/>
    <n v="0"/>
    <n v="18.88"/>
    <n v="230.55"/>
    <n v="94.399999999999991"/>
    <n v="136.15000000000003"/>
    <n v="0.5905443504662764"/>
    <n v="2026"/>
    <s v="Q2"/>
    <n v="4"/>
    <s v="Apr"/>
  </r>
  <r>
    <n v="1631"/>
    <d v="2026-04-08T00:00:00"/>
    <x v="0"/>
    <x v="1"/>
    <n v="4"/>
    <x v="3"/>
    <x v="3"/>
    <x v="8"/>
    <x v="0"/>
    <s v="Returning"/>
    <x v="2"/>
    <s v="Packing Cube Set"/>
    <n v="1"/>
    <n v="45.54"/>
    <n v="0"/>
    <n v="18.36"/>
    <n v="45.54"/>
    <n v="18.36"/>
    <n v="27.18"/>
    <n v="0.59683794466403162"/>
    <n v="2026"/>
    <s v="Q2"/>
    <n v="4"/>
    <s v="Apr"/>
  </r>
  <r>
    <n v="1844"/>
    <d v="2026-04-08T00:00:00"/>
    <x v="0"/>
    <x v="1"/>
    <n v="4"/>
    <x v="3"/>
    <x v="1"/>
    <x v="14"/>
    <x v="2"/>
    <s v="New"/>
    <x v="4"/>
    <s v="Recovery Roller"/>
    <n v="2"/>
    <n v="37.1"/>
    <n v="0.1"/>
    <n v="14.17"/>
    <n v="66.78"/>
    <n v="28.34"/>
    <n v="38.44"/>
    <n v="0.57562144354597178"/>
    <n v="2026"/>
    <s v="Q2"/>
    <n v="4"/>
    <s v="Apr"/>
  </r>
  <r>
    <n v="4246"/>
    <d v="2026-04-08T00:00:00"/>
    <x v="0"/>
    <x v="1"/>
    <n v="4"/>
    <x v="3"/>
    <x v="3"/>
    <x v="8"/>
    <x v="1"/>
    <s v="Business"/>
    <x v="1"/>
    <s v="Summit Backpack 45L"/>
    <n v="5"/>
    <n v="156.57"/>
    <n v="0.15"/>
    <n v="80.849999999999994"/>
    <n v="665.4224999999999"/>
    <n v="404.25"/>
    <n v="261.1724999999999"/>
    <n v="0.39249123677062309"/>
    <n v="2026"/>
    <s v="Q2"/>
    <n v="4"/>
    <s v="Apr"/>
  </r>
  <r>
    <n v="5139"/>
    <d v="2026-04-08T00:00:00"/>
    <x v="0"/>
    <x v="1"/>
    <n v="4"/>
    <x v="3"/>
    <x v="0"/>
    <x v="15"/>
    <x v="0"/>
    <s v="Returning"/>
    <x v="4"/>
    <s v="Training Mat"/>
    <n v="2"/>
    <n v="51.4"/>
    <n v="0"/>
    <n v="21.99"/>
    <n v="102.8"/>
    <n v="43.98"/>
    <n v="58.82"/>
    <n v="0.57217898832684821"/>
    <n v="2026"/>
    <s v="Q2"/>
    <n v="4"/>
    <s v="Apr"/>
  </r>
  <r>
    <n v="186"/>
    <d v="2026-04-09T00:00:00"/>
    <x v="0"/>
    <x v="1"/>
    <n v="4"/>
    <x v="3"/>
    <x v="0"/>
    <x v="0"/>
    <x v="0"/>
    <s v="New"/>
    <x v="2"/>
    <s v="Packing Cube Set"/>
    <n v="2"/>
    <n v="46.42"/>
    <n v="0.1"/>
    <n v="18.73"/>
    <n v="83.556000000000012"/>
    <n v="37.46"/>
    <n v="46.096000000000011"/>
    <n v="0.55167791660682663"/>
    <n v="2026"/>
    <s v="Q2"/>
    <n v="4"/>
    <s v="Apr"/>
  </r>
  <r>
    <n v="1742"/>
    <d v="2026-04-09T00:00:00"/>
    <x v="0"/>
    <x v="1"/>
    <n v="4"/>
    <x v="3"/>
    <x v="3"/>
    <x v="4"/>
    <x v="3"/>
    <s v="Returning"/>
    <x v="3"/>
    <s v="Compact Sleeping Bag"/>
    <n v="2"/>
    <n v="120.75"/>
    <n v="0.05"/>
    <n v="60.31"/>
    <n v="229.42499999999998"/>
    <n v="120.62"/>
    <n v="108.80499999999998"/>
    <n v="0.47425084450256066"/>
    <n v="2026"/>
    <s v="Q2"/>
    <n v="4"/>
    <s v="Apr"/>
  </r>
  <r>
    <n v="3189"/>
    <d v="2026-04-09T00:00:00"/>
    <x v="0"/>
    <x v="1"/>
    <n v="4"/>
    <x v="3"/>
    <x v="1"/>
    <x v="11"/>
    <x v="1"/>
    <s v="Business"/>
    <x v="1"/>
    <s v="Summit Backpack 45L"/>
    <n v="6"/>
    <n v="157.38999999999999"/>
    <n v="0.05"/>
    <n v="79.239999999999995"/>
    <n v="897.12299999999993"/>
    <n v="475.43999999999994"/>
    <n v="421.68299999999999"/>
    <n v="0.47003922539049831"/>
    <n v="2026"/>
    <s v="Q2"/>
    <n v="4"/>
    <s v="Apr"/>
  </r>
  <r>
    <n v="3747"/>
    <d v="2026-04-09T00:00:00"/>
    <x v="0"/>
    <x v="1"/>
    <n v="4"/>
    <x v="3"/>
    <x v="3"/>
    <x v="7"/>
    <x v="2"/>
    <s v="Returning"/>
    <x v="3"/>
    <s v="Compact Sleeping Bag"/>
    <n v="2"/>
    <n v="122.36"/>
    <n v="0.05"/>
    <n v="59.06"/>
    <n v="232.48399999999998"/>
    <n v="118.12"/>
    <n v="114.36399999999998"/>
    <n v="0.49192202474148755"/>
    <n v="2026"/>
    <s v="Q2"/>
    <n v="4"/>
    <s v="Apr"/>
  </r>
  <r>
    <n v="3782"/>
    <d v="2026-04-09T00:00:00"/>
    <x v="0"/>
    <x v="1"/>
    <n v="4"/>
    <x v="3"/>
    <x v="0"/>
    <x v="0"/>
    <x v="2"/>
    <s v="Returning"/>
    <x v="4"/>
    <s v="Resistance Band Set"/>
    <n v="2"/>
    <n v="39.68"/>
    <n v="0.05"/>
    <n v="14.98"/>
    <n v="75.391999999999996"/>
    <n v="29.96"/>
    <n v="45.431999999999995"/>
    <n v="0.60261035653650252"/>
    <n v="2026"/>
    <s v="Q2"/>
    <n v="4"/>
    <s v="Apr"/>
  </r>
  <r>
    <n v="4344"/>
    <d v="2026-04-09T00:00:00"/>
    <x v="0"/>
    <x v="1"/>
    <n v="4"/>
    <x v="3"/>
    <x v="2"/>
    <x v="5"/>
    <x v="2"/>
    <s v="Business"/>
    <x v="3"/>
    <s v="Compact Sleeping Bag"/>
    <n v="3"/>
    <n v="121.56"/>
    <n v="0.15"/>
    <n v="61.31"/>
    <n v="309.97800000000001"/>
    <n v="183.93"/>
    <n v="126.048"/>
    <n v="0.40663530960261696"/>
    <n v="2026"/>
    <s v="Q2"/>
    <n v="4"/>
    <s v="Apr"/>
  </r>
  <r>
    <n v="4901"/>
    <d v="2026-04-09T00:00:00"/>
    <x v="0"/>
    <x v="1"/>
    <n v="4"/>
    <x v="3"/>
    <x v="0"/>
    <x v="0"/>
    <x v="3"/>
    <s v="New"/>
    <x v="0"/>
    <s v="Commuter Helmet"/>
    <n v="1"/>
    <n v="80.19"/>
    <n v="0.1"/>
    <n v="42.15"/>
    <n v="72.171000000000006"/>
    <n v="42.15"/>
    <n v="30.021000000000008"/>
    <n v="0.4159704036247247"/>
    <n v="2026"/>
    <s v="Q2"/>
    <n v="4"/>
    <s v="Apr"/>
  </r>
  <r>
    <n v="4969"/>
    <d v="2026-04-09T00:00:00"/>
    <x v="0"/>
    <x v="1"/>
    <n v="4"/>
    <x v="3"/>
    <x v="3"/>
    <x v="7"/>
    <x v="3"/>
    <s v="Business"/>
    <x v="0"/>
    <s v="Commuter Helmet"/>
    <n v="2"/>
    <n v="81.14"/>
    <n v="0"/>
    <n v="43.43"/>
    <n v="162.28"/>
    <n v="86.86"/>
    <n v="75.42"/>
    <n v="0.46475228000985952"/>
    <n v="2026"/>
    <s v="Q2"/>
    <n v="4"/>
    <s v="Apr"/>
  </r>
  <r>
    <n v="673"/>
    <d v="2026-04-10T00:00:00"/>
    <x v="0"/>
    <x v="1"/>
    <n v="4"/>
    <x v="3"/>
    <x v="3"/>
    <x v="8"/>
    <x v="2"/>
    <s v="New"/>
    <x v="3"/>
    <s v="Trail Tent 2P"/>
    <n v="2"/>
    <n v="191.11"/>
    <n v="0"/>
    <n v="103.58"/>
    <n v="382.22"/>
    <n v="207.16"/>
    <n v="175.06000000000003"/>
    <n v="0.45800847679346979"/>
    <n v="2026"/>
    <s v="Q2"/>
    <n v="4"/>
    <s v="Apr"/>
  </r>
  <r>
    <n v="888"/>
    <d v="2026-04-10T00:00:00"/>
    <x v="0"/>
    <x v="1"/>
    <n v="4"/>
    <x v="3"/>
    <x v="3"/>
    <x v="7"/>
    <x v="2"/>
    <s v="New"/>
    <x v="0"/>
    <s v="Compact Repair Kit"/>
    <n v="2"/>
    <n v="40.58"/>
    <n v="0.05"/>
    <n v="17.149999999999999"/>
    <n v="77.10199999999999"/>
    <n v="34.299999999999997"/>
    <n v="42.801999999999992"/>
    <n v="0.55513475655625011"/>
    <n v="2026"/>
    <s v="Q2"/>
    <n v="4"/>
    <s v="Apr"/>
  </r>
  <r>
    <n v="1541"/>
    <d v="2026-04-10T00:00:00"/>
    <x v="0"/>
    <x v="1"/>
    <n v="4"/>
    <x v="3"/>
    <x v="0"/>
    <x v="15"/>
    <x v="3"/>
    <s v="Returning"/>
    <x v="3"/>
    <s v="Portable Camp Stove"/>
    <n v="1"/>
    <n v="83.44"/>
    <n v="0"/>
    <n v="40.299999999999997"/>
    <n v="83.44"/>
    <n v="40.299999999999997"/>
    <n v="43.14"/>
    <n v="0.51701821668264625"/>
    <n v="2026"/>
    <s v="Q2"/>
    <n v="4"/>
    <s v="Apr"/>
  </r>
  <r>
    <n v="1881"/>
    <d v="2026-04-10T00:00:00"/>
    <x v="0"/>
    <x v="1"/>
    <n v="4"/>
    <x v="3"/>
    <x v="3"/>
    <x v="7"/>
    <x v="3"/>
    <s v="New"/>
    <x v="4"/>
    <s v="Training Mat"/>
    <n v="1"/>
    <n v="49.61"/>
    <n v="0"/>
    <n v="21.92"/>
    <n v="49.61"/>
    <n v="21.92"/>
    <n v="27.689999999999998"/>
    <n v="0.55815359806490628"/>
    <n v="2026"/>
    <s v="Q2"/>
    <n v="4"/>
    <s v="Apr"/>
  </r>
  <r>
    <n v="2007"/>
    <d v="2026-04-10T00:00:00"/>
    <x v="0"/>
    <x v="1"/>
    <n v="4"/>
    <x v="3"/>
    <x v="3"/>
    <x v="8"/>
    <x v="0"/>
    <s v="Returning"/>
    <x v="4"/>
    <s v="Weighted Vest"/>
    <n v="2"/>
    <n v="123.31"/>
    <n v="0"/>
    <n v="69.239999999999995"/>
    <n v="246.62"/>
    <n v="138.47999999999999"/>
    <n v="108.14000000000001"/>
    <n v="0.43848836266320662"/>
    <n v="2026"/>
    <s v="Q2"/>
    <n v="4"/>
    <s v="Apr"/>
  </r>
  <r>
    <n v="2312"/>
    <d v="2026-04-10T00:00:00"/>
    <x v="0"/>
    <x v="1"/>
    <n v="4"/>
    <x v="3"/>
    <x v="0"/>
    <x v="15"/>
    <x v="2"/>
    <s v="New"/>
    <x v="1"/>
    <s v="Hiking Daypack 20L"/>
    <n v="1"/>
    <n v="93.35"/>
    <n v="0.1"/>
    <n v="45.54"/>
    <n v="84.015000000000001"/>
    <n v="45.54"/>
    <n v="38.475000000000001"/>
    <n v="0.45795393679700053"/>
    <n v="2026"/>
    <s v="Q2"/>
    <n v="4"/>
    <s v="Apr"/>
  </r>
  <r>
    <n v="4493"/>
    <d v="2026-04-10T00:00:00"/>
    <x v="0"/>
    <x v="1"/>
    <n v="4"/>
    <x v="3"/>
    <x v="0"/>
    <x v="0"/>
    <x v="1"/>
    <s v="Business"/>
    <x v="1"/>
    <s v="Hiking Daypack 20L"/>
    <n v="5"/>
    <n v="92.63"/>
    <n v="0.15"/>
    <n v="46.33"/>
    <n v="393.67749999999995"/>
    <n v="231.64999999999998"/>
    <n v="162.02749999999997"/>
    <n v="0.41157419461361139"/>
    <n v="2026"/>
    <s v="Q2"/>
    <n v="4"/>
    <s v="Apr"/>
  </r>
  <r>
    <n v="2072"/>
    <d v="2026-04-11T00:00:00"/>
    <x v="0"/>
    <x v="1"/>
    <n v="4"/>
    <x v="3"/>
    <x v="0"/>
    <x v="9"/>
    <x v="0"/>
    <s v="New"/>
    <x v="3"/>
    <s v="Compact Sleeping Bag"/>
    <n v="4"/>
    <n v="124.87"/>
    <n v="0.1"/>
    <n v="62.03"/>
    <n v="449.53200000000004"/>
    <n v="248.12"/>
    <n v="201.41200000000003"/>
    <n v="0.44804819234225823"/>
    <n v="2026"/>
    <s v="Q2"/>
    <n v="4"/>
    <s v="Apr"/>
  </r>
  <r>
    <n v="2142"/>
    <d v="2026-04-11T00:00:00"/>
    <x v="0"/>
    <x v="1"/>
    <n v="4"/>
    <x v="3"/>
    <x v="3"/>
    <x v="4"/>
    <x v="3"/>
    <s v="New"/>
    <x v="3"/>
    <s v="Alpine Tent 4P"/>
    <n v="1"/>
    <n v="339.64"/>
    <n v="0.1"/>
    <n v="195.81"/>
    <n v="305.67599999999999"/>
    <n v="195.81"/>
    <n v="109.86599999999999"/>
    <n v="0.35941977780394924"/>
    <n v="2026"/>
    <s v="Q2"/>
    <n v="4"/>
    <s v="Apr"/>
  </r>
  <r>
    <n v="2911"/>
    <d v="2026-04-11T00:00:00"/>
    <x v="0"/>
    <x v="1"/>
    <n v="4"/>
    <x v="3"/>
    <x v="2"/>
    <x v="2"/>
    <x v="2"/>
    <s v="New"/>
    <x v="0"/>
    <s v="Trail Bike Light"/>
    <n v="1"/>
    <n v="50.86"/>
    <n v="0.05"/>
    <n v="22.1"/>
    <n v="48.317"/>
    <n v="22.1"/>
    <n v="26.216999999999999"/>
    <n v="0.54260405240391574"/>
    <n v="2026"/>
    <s v="Q2"/>
    <n v="4"/>
    <s v="Apr"/>
  </r>
  <r>
    <n v="4276"/>
    <d v="2026-04-11T00:00:00"/>
    <x v="0"/>
    <x v="1"/>
    <n v="4"/>
    <x v="3"/>
    <x v="3"/>
    <x v="8"/>
    <x v="0"/>
    <s v="New"/>
    <x v="2"/>
    <s v="Travel Backpack 35L"/>
    <n v="2"/>
    <n v="167.01"/>
    <n v="0"/>
    <n v="89.8"/>
    <n v="334.02"/>
    <n v="179.6"/>
    <n v="154.41999999999999"/>
    <n v="0.46230764624872761"/>
    <n v="2026"/>
    <s v="Q2"/>
    <n v="4"/>
    <s v="Apr"/>
  </r>
  <r>
    <n v="5077"/>
    <d v="2026-04-11T00:00:00"/>
    <x v="0"/>
    <x v="1"/>
    <n v="4"/>
    <x v="3"/>
    <x v="3"/>
    <x v="8"/>
    <x v="3"/>
    <s v="Returning"/>
    <x v="1"/>
    <s v="Hiking Daypack 20L"/>
    <n v="2"/>
    <n v="92.63"/>
    <n v="0.15"/>
    <n v="44.96"/>
    <n v="157.47099999999998"/>
    <n v="89.92"/>
    <n v="67.550999999999974"/>
    <n v="0.42897422382533917"/>
    <n v="2026"/>
    <s v="Q2"/>
    <n v="4"/>
    <s v="Apr"/>
  </r>
  <r>
    <n v="1259"/>
    <d v="2026-04-12T00:00:00"/>
    <x v="0"/>
    <x v="1"/>
    <n v="4"/>
    <x v="3"/>
    <x v="1"/>
    <x v="12"/>
    <x v="3"/>
    <s v="New"/>
    <x v="1"/>
    <s v="Summit Backpack 45L"/>
    <n v="2"/>
    <n v="151.01"/>
    <n v="0"/>
    <n v="80.209999999999994"/>
    <n v="302.02"/>
    <n v="160.41999999999999"/>
    <n v="141.6"/>
    <n v="0.4688431229719886"/>
    <n v="2026"/>
    <s v="Q2"/>
    <n v="4"/>
    <s v="Apr"/>
  </r>
  <r>
    <n v="1720"/>
    <d v="2026-04-12T00:00:00"/>
    <x v="0"/>
    <x v="1"/>
    <n v="4"/>
    <x v="3"/>
    <x v="0"/>
    <x v="15"/>
    <x v="0"/>
    <s v="New"/>
    <x v="1"/>
    <s v="Hiking Daypack 20L"/>
    <n v="2"/>
    <n v="92.07"/>
    <n v="0"/>
    <n v="44.1"/>
    <n v="184.14"/>
    <n v="88.2"/>
    <n v="95.939999999999984"/>
    <n v="0.52101661779081132"/>
    <n v="2026"/>
    <s v="Q2"/>
    <n v="4"/>
    <s v="Apr"/>
  </r>
  <r>
    <n v="1975"/>
    <d v="2026-04-12T00:00:00"/>
    <x v="0"/>
    <x v="1"/>
    <n v="4"/>
    <x v="3"/>
    <x v="0"/>
    <x v="15"/>
    <x v="0"/>
    <s v="Returning"/>
    <x v="4"/>
    <s v="Recovery Roller"/>
    <n v="1"/>
    <n v="36.840000000000003"/>
    <n v="0.1"/>
    <n v="13.86"/>
    <n v="33.156000000000006"/>
    <n v="13.86"/>
    <n v="19.296000000000006"/>
    <n v="0.58197611292073836"/>
    <n v="2026"/>
    <s v="Q2"/>
    <n v="4"/>
    <s v="Apr"/>
  </r>
  <r>
    <n v="2848"/>
    <d v="2026-04-12T00:00:00"/>
    <x v="0"/>
    <x v="1"/>
    <n v="4"/>
    <x v="3"/>
    <x v="1"/>
    <x v="6"/>
    <x v="0"/>
    <s v="New"/>
    <x v="1"/>
    <s v="Trekking Poles"/>
    <n v="1"/>
    <n v="71.64"/>
    <n v="0.05"/>
    <n v="32.729999999999997"/>
    <n v="68.057999999999993"/>
    <n v="32.729999999999997"/>
    <n v="35.327999999999996"/>
    <n v="0.51908666137706072"/>
    <n v="2026"/>
    <s v="Q2"/>
    <n v="4"/>
    <s v="Apr"/>
  </r>
  <r>
    <n v="2979"/>
    <d v="2026-04-12T00:00:00"/>
    <x v="0"/>
    <x v="1"/>
    <n v="4"/>
    <x v="3"/>
    <x v="1"/>
    <x v="14"/>
    <x v="0"/>
    <s v="New"/>
    <x v="4"/>
    <s v="Weighted Vest"/>
    <n v="1"/>
    <n v="124.18"/>
    <n v="0"/>
    <n v="67.42"/>
    <n v="124.18"/>
    <n v="67.42"/>
    <n v="56.760000000000005"/>
    <n v="0.45707843453052022"/>
    <n v="2026"/>
    <s v="Q2"/>
    <n v="4"/>
    <s v="Apr"/>
  </r>
  <r>
    <n v="2996"/>
    <d v="2026-04-12T00:00:00"/>
    <x v="0"/>
    <x v="1"/>
    <n v="4"/>
    <x v="3"/>
    <x v="1"/>
    <x v="12"/>
    <x v="2"/>
    <s v="New"/>
    <x v="2"/>
    <s v="Carry-On Duffel"/>
    <n v="1"/>
    <n v="134.94999999999999"/>
    <n v="0"/>
    <n v="67.849999999999994"/>
    <n v="134.94999999999999"/>
    <n v="67.849999999999994"/>
    <n v="67.099999999999994"/>
    <n v="0.49722119303445722"/>
    <n v="2026"/>
    <s v="Q2"/>
    <n v="4"/>
    <s v="Apr"/>
  </r>
  <r>
    <n v="749"/>
    <d v="2026-04-13T00:00:00"/>
    <x v="0"/>
    <x v="1"/>
    <n v="4"/>
    <x v="3"/>
    <x v="0"/>
    <x v="15"/>
    <x v="0"/>
    <s v="New"/>
    <x v="3"/>
    <s v="Compact Sleeping Bag"/>
    <n v="2"/>
    <n v="124"/>
    <n v="0"/>
    <n v="60.14"/>
    <n v="248"/>
    <n v="120.28"/>
    <n v="127.72"/>
    <n v="0.51500000000000001"/>
    <n v="2026"/>
    <s v="Q2"/>
    <n v="4"/>
    <s v="Apr"/>
  </r>
  <r>
    <n v="1928"/>
    <d v="2026-04-13T00:00:00"/>
    <x v="0"/>
    <x v="1"/>
    <n v="4"/>
    <x v="3"/>
    <x v="3"/>
    <x v="13"/>
    <x v="3"/>
    <s v="Returning"/>
    <x v="4"/>
    <s v="Training Mat"/>
    <n v="2"/>
    <n v="50.2"/>
    <n v="0.1"/>
    <n v="21.48"/>
    <n v="90.360000000000014"/>
    <n v="42.96"/>
    <n v="47.400000000000013"/>
    <n v="0.5245683930942896"/>
    <n v="2026"/>
    <s v="Q2"/>
    <n v="4"/>
    <s v="Apr"/>
  </r>
  <r>
    <n v="2486"/>
    <d v="2026-04-13T00:00:00"/>
    <x v="0"/>
    <x v="1"/>
    <n v="4"/>
    <x v="3"/>
    <x v="1"/>
    <x v="11"/>
    <x v="0"/>
    <s v="Business"/>
    <x v="1"/>
    <s v="Hiking Daypack 20L"/>
    <n v="1"/>
    <n v="93.65"/>
    <n v="0"/>
    <n v="44.15"/>
    <n v="93.65"/>
    <n v="44.15"/>
    <n v="49.500000000000007"/>
    <n v="0.5285638013881474"/>
    <n v="2026"/>
    <s v="Q2"/>
    <n v="4"/>
    <s v="Apr"/>
  </r>
  <r>
    <n v="2688"/>
    <d v="2026-04-13T00:00:00"/>
    <x v="0"/>
    <x v="1"/>
    <n v="4"/>
    <x v="3"/>
    <x v="2"/>
    <x v="16"/>
    <x v="3"/>
    <s v="New"/>
    <x v="2"/>
    <s v="Packing Cube Set"/>
    <n v="5"/>
    <n v="47.25"/>
    <n v="0.1"/>
    <n v="17.93"/>
    <n v="212.625"/>
    <n v="89.65"/>
    <n v="122.97499999999999"/>
    <n v="0.57836566725455607"/>
    <n v="2026"/>
    <s v="Q2"/>
    <n v="4"/>
    <s v="Apr"/>
  </r>
  <r>
    <n v="2712"/>
    <d v="2026-04-13T00:00:00"/>
    <x v="0"/>
    <x v="1"/>
    <n v="4"/>
    <x v="3"/>
    <x v="2"/>
    <x v="5"/>
    <x v="0"/>
    <s v="Returning"/>
    <x v="4"/>
    <s v="Recovery Roller"/>
    <n v="1"/>
    <n v="35.69"/>
    <n v="0.05"/>
    <n v="13.53"/>
    <n v="33.905499999999996"/>
    <n v="13.53"/>
    <n v="20.375499999999995"/>
    <n v="0.60094969842650892"/>
    <n v="2026"/>
    <s v="Q2"/>
    <n v="4"/>
    <s v="Apr"/>
  </r>
  <r>
    <n v="3853"/>
    <d v="2026-04-13T00:00:00"/>
    <x v="0"/>
    <x v="1"/>
    <n v="4"/>
    <x v="3"/>
    <x v="3"/>
    <x v="13"/>
    <x v="0"/>
    <s v="Returning"/>
    <x v="2"/>
    <s v="Carry-On Duffel"/>
    <n v="3"/>
    <n v="136.12"/>
    <n v="0"/>
    <n v="66.58"/>
    <n v="408.36"/>
    <n v="199.74"/>
    <n v="208.62"/>
    <n v="0.51087275933000298"/>
    <n v="2026"/>
    <s v="Q2"/>
    <n v="4"/>
    <s v="Apr"/>
  </r>
  <r>
    <n v="4043"/>
    <d v="2026-04-13T00:00:00"/>
    <x v="0"/>
    <x v="1"/>
    <n v="4"/>
    <x v="3"/>
    <x v="3"/>
    <x v="7"/>
    <x v="3"/>
    <s v="New"/>
    <x v="1"/>
    <s v="Summit Backpack 45L"/>
    <n v="1"/>
    <n v="155.88999999999999"/>
    <n v="0"/>
    <n v="77.260000000000005"/>
    <n v="155.88999999999999"/>
    <n v="77.260000000000005"/>
    <n v="78.629999999999981"/>
    <n v="0.50439412406183837"/>
    <n v="2026"/>
    <s v="Q2"/>
    <n v="4"/>
    <s v="Apr"/>
  </r>
  <r>
    <n v="290"/>
    <d v="2026-04-14T00:00:00"/>
    <x v="0"/>
    <x v="1"/>
    <n v="4"/>
    <x v="3"/>
    <x v="0"/>
    <x v="15"/>
    <x v="0"/>
    <s v="Business"/>
    <x v="2"/>
    <s v="Carry-On Duffel"/>
    <n v="1"/>
    <n v="130.81"/>
    <n v="0"/>
    <n v="67.86"/>
    <n v="130.81"/>
    <n v="67.86"/>
    <n v="62.95"/>
    <n v="0.48123232168794439"/>
    <n v="2026"/>
    <s v="Q2"/>
    <n v="4"/>
    <s v="Apr"/>
  </r>
  <r>
    <n v="2953"/>
    <d v="2026-04-14T00:00:00"/>
    <x v="0"/>
    <x v="1"/>
    <n v="4"/>
    <x v="3"/>
    <x v="0"/>
    <x v="0"/>
    <x v="0"/>
    <s v="Returning"/>
    <x v="2"/>
    <s v="Packing Cube Set"/>
    <n v="2"/>
    <n v="47.56"/>
    <n v="0.05"/>
    <n v="18.649999999999999"/>
    <n v="90.364000000000004"/>
    <n v="37.299999999999997"/>
    <n v="53.064000000000007"/>
    <n v="0.58722500110663545"/>
    <n v="2026"/>
    <s v="Q2"/>
    <n v="4"/>
    <s v="Apr"/>
  </r>
  <r>
    <n v="3179"/>
    <d v="2026-04-14T00:00:00"/>
    <x v="0"/>
    <x v="1"/>
    <n v="4"/>
    <x v="3"/>
    <x v="1"/>
    <x v="14"/>
    <x v="0"/>
    <s v="New"/>
    <x v="1"/>
    <s v="Trail Boots"/>
    <n v="2"/>
    <n v="140.65"/>
    <n v="0.05"/>
    <n v="78.900000000000006"/>
    <n v="267.23500000000001"/>
    <n v="157.80000000000001"/>
    <n v="109.435"/>
    <n v="0.40950848504125581"/>
    <n v="2026"/>
    <s v="Q2"/>
    <n v="4"/>
    <s v="Apr"/>
  </r>
  <r>
    <n v="3301"/>
    <d v="2026-04-14T00:00:00"/>
    <x v="0"/>
    <x v="1"/>
    <n v="4"/>
    <x v="3"/>
    <x v="3"/>
    <x v="4"/>
    <x v="2"/>
    <s v="New"/>
    <x v="0"/>
    <s v="Commuter Helmet"/>
    <n v="1"/>
    <n v="82.75"/>
    <n v="0"/>
    <n v="43.18"/>
    <n v="82.75"/>
    <n v="43.18"/>
    <n v="39.57"/>
    <n v="0.47818731117824775"/>
    <n v="2026"/>
    <s v="Q2"/>
    <n v="4"/>
    <s v="Apr"/>
  </r>
  <r>
    <n v="3349"/>
    <d v="2026-04-14T00:00:00"/>
    <x v="0"/>
    <x v="1"/>
    <n v="4"/>
    <x v="3"/>
    <x v="3"/>
    <x v="8"/>
    <x v="0"/>
    <s v="Returning"/>
    <x v="4"/>
    <s v="Resistance Band Set"/>
    <n v="2"/>
    <n v="40.909999999999997"/>
    <n v="0.1"/>
    <n v="14.95"/>
    <n v="73.637999999999991"/>
    <n v="29.9"/>
    <n v="43.737999999999992"/>
    <n v="0.59395964040305271"/>
    <n v="2026"/>
    <s v="Q2"/>
    <n v="4"/>
    <s v="Apr"/>
  </r>
  <r>
    <n v="4874"/>
    <d v="2026-04-14T00:00:00"/>
    <x v="0"/>
    <x v="1"/>
    <n v="4"/>
    <x v="3"/>
    <x v="0"/>
    <x v="0"/>
    <x v="2"/>
    <s v="Returning"/>
    <x v="2"/>
    <s v="Packing Cube Set"/>
    <n v="1"/>
    <n v="46.62"/>
    <n v="0"/>
    <n v="18.86"/>
    <n v="46.62"/>
    <n v="18.86"/>
    <n v="27.759999999999998"/>
    <n v="0.59545259545259543"/>
    <n v="2026"/>
    <s v="Q2"/>
    <n v="4"/>
    <s v="Apr"/>
  </r>
  <r>
    <n v="1045"/>
    <d v="2026-04-15T00:00:00"/>
    <x v="0"/>
    <x v="1"/>
    <n v="4"/>
    <x v="3"/>
    <x v="0"/>
    <x v="15"/>
    <x v="0"/>
    <s v="Returning"/>
    <x v="3"/>
    <s v="Trail Tent 2P"/>
    <n v="2"/>
    <n v="196.57"/>
    <n v="0.05"/>
    <n v="106.2"/>
    <n v="373.48299999999995"/>
    <n v="212.4"/>
    <n v="161.08299999999994"/>
    <n v="0.43129941657317727"/>
    <n v="2026"/>
    <s v="Q2"/>
    <n v="4"/>
    <s v="Apr"/>
  </r>
  <r>
    <n v="1703"/>
    <d v="2026-04-15T00:00:00"/>
    <x v="0"/>
    <x v="1"/>
    <n v="4"/>
    <x v="3"/>
    <x v="1"/>
    <x v="1"/>
    <x v="0"/>
    <s v="Returning"/>
    <x v="1"/>
    <s v="Hiking Daypack 20L"/>
    <n v="1"/>
    <n v="90.52"/>
    <n v="0"/>
    <n v="46.5"/>
    <n v="90.52"/>
    <n v="46.5"/>
    <n v="44.019999999999996"/>
    <n v="0.4863013698630137"/>
    <n v="2026"/>
    <s v="Q2"/>
    <n v="4"/>
    <s v="Apr"/>
  </r>
  <r>
    <n v="2107"/>
    <d v="2026-04-15T00:00:00"/>
    <x v="0"/>
    <x v="1"/>
    <n v="4"/>
    <x v="3"/>
    <x v="0"/>
    <x v="15"/>
    <x v="0"/>
    <s v="Returning"/>
    <x v="2"/>
    <s v="Travel Backpack 35L"/>
    <n v="5"/>
    <n v="165.35"/>
    <n v="0.05"/>
    <n v="89.38"/>
    <n v="785.41249999999991"/>
    <n v="446.9"/>
    <n v="338.51249999999993"/>
    <n v="0.43099963395031271"/>
    <n v="2026"/>
    <s v="Q2"/>
    <n v="4"/>
    <s v="Apr"/>
  </r>
  <r>
    <n v="2265"/>
    <d v="2026-04-15T00:00:00"/>
    <x v="0"/>
    <x v="1"/>
    <n v="4"/>
    <x v="3"/>
    <x v="1"/>
    <x v="11"/>
    <x v="2"/>
    <s v="Returning"/>
    <x v="2"/>
    <s v="Insulated Bottle"/>
    <n v="2"/>
    <n v="36.35"/>
    <n v="0"/>
    <n v="13.55"/>
    <n v="72.7"/>
    <n v="27.1"/>
    <n v="45.6"/>
    <n v="0.6272352132049519"/>
    <n v="2026"/>
    <s v="Q2"/>
    <n v="4"/>
    <s v="Apr"/>
  </r>
  <r>
    <n v="2839"/>
    <d v="2026-04-15T00:00:00"/>
    <x v="0"/>
    <x v="1"/>
    <n v="4"/>
    <x v="3"/>
    <x v="1"/>
    <x v="14"/>
    <x v="2"/>
    <s v="New"/>
    <x v="2"/>
    <s v="Packing Cube Set"/>
    <n v="1"/>
    <n v="47"/>
    <n v="0"/>
    <n v="18.64"/>
    <n v="47"/>
    <n v="18.64"/>
    <n v="28.36"/>
    <n v="0.60340425531914887"/>
    <n v="2026"/>
    <s v="Q2"/>
    <n v="4"/>
    <s v="Apr"/>
  </r>
  <r>
    <n v="4742"/>
    <d v="2026-04-15T00:00:00"/>
    <x v="0"/>
    <x v="1"/>
    <n v="4"/>
    <x v="3"/>
    <x v="3"/>
    <x v="13"/>
    <x v="3"/>
    <s v="Returning"/>
    <x v="2"/>
    <s v="Packing Cube Set"/>
    <n v="1"/>
    <n v="46.86"/>
    <n v="0"/>
    <n v="18.190000000000001"/>
    <n v="46.86"/>
    <n v="18.190000000000001"/>
    <n v="28.669999999999998"/>
    <n v="0.61182244985061884"/>
    <n v="2026"/>
    <s v="Q2"/>
    <n v="4"/>
    <s v="Apr"/>
  </r>
  <r>
    <n v="4899"/>
    <d v="2026-04-15T00:00:00"/>
    <x v="0"/>
    <x v="1"/>
    <n v="4"/>
    <x v="3"/>
    <x v="0"/>
    <x v="9"/>
    <x v="0"/>
    <s v="New"/>
    <x v="3"/>
    <s v="Portable Camp Stove"/>
    <n v="2"/>
    <n v="82.13"/>
    <n v="0.05"/>
    <n v="39.909999999999997"/>
    <n v="156.047"/>
    <n v="79.819999999999993"/>
    <n v="76.227000000000004"/>
    <n v="0.48848744288579726"/>
    <n v="2026"/>
    <s v="Q2"/>
    <n v="4"/>
    <s v="Apr"/>
  </r>
  <r>
    <n v="5042"/>
    <d v="2026-04-15T00:00:00"/>
    <x v="0"/>
    <x v="1"/>
    <n v="4"/>
    <x v="3"/>
    <x v="1"/>
    <x v="6"/>
    <x v="2"/>
    <s v="Business"/>
    <x v="2"/>
    <s v="Travel Backpack 35L"/>
    <n v="1"/>
    <n v="163.16"/>
    <n v="0"/>
    <n v="88.78"/>
    <n v="163.16"/>
    <n v="88.78"/>
    <n v="74.38"/>
    <n v="0.45587153714145623"/>
    <n v="2026"/>
    <s v="Q2"/>
    <n v="4"/>
    <s v="Apr"/>
  </r>
  <r>
    <n v="2248"/>
    <d v="2026-04-16T00:00:00"/>
    <x v="0"/>
    <x v="1"/>
    <n v="4"/>
    <x v="3"/>
    <x v="0"/>
    <x v="15"/>
    <x v="2"/>
    <s v="New"/>
    <x v="2"/>
    <s v="Insulated Bottle"/>
    <n v="2"/>
    <n v="36.68"/>
    <n v="0.1"/>
    <n v="13.92"/>
    <n v="66.024000000000001"/>
    <n v="27.84"/>
    <n v="38.183999999999997"/>
    <n v="0.57833515085423481"/>
    <n v="2026"/>
    <s v="Q2"/>
    <n v="4"/>
    <s v="Apr"/>
  </r>
  <r>
    <n v="2427"/>
    <d v="2026-04-16T00:00:00"/>
    <x v="0"/>
    <x v="1"/>
    <n v="4"/>
    <x v="3"/>
    <x v="3"/>
    <x v="13"/>
    <x v="0"/>
    <s v="New"/>
    <x v="2"/>
    <s v="Packing Cube Set"/>
    <n v="1"/>
    <n v="45.82"/>
    <n v="0.1"/>
    <n v="18.48"/>
    <n v="41.238"/>
    <n v="18.48"/>
    <n v="22.757999999999999"/>
    <n v="0.55186963480285167"/>
    <n v="2026"/>
    <s v="Q2"/>
    <n v="4"/>
    <s v="Apr"/>
  </r>
  <r>
    <n v="2445"/>
    <d v="2026-04-16T00:00:00"/>
    <x v="0"/>
    <x v="1"/>
    <n v="4"/>
    <x v="3"/>
    <x v="0"/>
    <x v="15"/>
    <x v="0"/>
    <s v="Returning"/>
    <x v="1"/>
    <s v="Trekking Poles"/>
    <n v="1"/>
    <n v="70.95"/>
    <n v="0"/>
    <n v="31.43"/>
    <n v="70.95"/>
    <n v="31.43"/>
    <n v="39.520000000000003"/>
    <n v="0.55701198026779419"/>
    <n v="2026"/>
    <s v="Q2"/>
    <n v="4"/>
    <s v="Apr"/>
  </r>
  <r>
    <n v="3311"/>
    <d v="2026-04-16T00:00:00"/>
    <x v="0"/>
    <x v="1"/>
    <n v="4"/>
    <x v="3"/>
    <x v="1"/>
    <x v="11"/>
    <x v="0"/>
    <s v="New"/>
    <x v="2"/>
    <s v="Packing Cube Set"/>
    <n v="1"/>
    <n v="46.68"/>
    <n v="0.05"/>
    <n v="18.350000000000001"/>
    <n v="44.345999999999997"/>
    <n v="18.350000000000001"/>
    <n v="25.995999999999995"/>
    <n v="0.58620845172056102"/>
    <n v="2026"/>
    <s v="Q2"/>
    <n v="4"/>
    <s v="Apr"/>
  </r>
  <r>
    <n v="3320"/>
    <d v="2026-04-16T00:00:00"/>
    <x v="0"/>
    <x v="1"/>
    <n v="4"/>
    <x v="3"/>
    <x v="2"/>
    <x v="16"/>
    <x v="0"/>
    <s v="Business"/>
    <x v="2"/>
    <s v="Travel Backpack 35L"/>
    <n v="5"/>
    <n v="164.31"/>
    <n v="0.05"/>
    <n v="85.41"/>
    <n v="780.47249999999997"/>
    <n v="427.04999999999995"/>
    <n v="353.42250000000001"/>
    <n v="0.45283145786686912"/>
    <n v="2026"/>
    <s v="Q2"/>
    <n v="4"/>
    <s v="Apr"/>
  </r>
  <r>
    <n v="3321"/>
    <d v="2026-04-16T00:00:00"/>
    <x v="0"/>
    <x v="1"/>
    <n v="4"/>
    <x v="3"/>
    <x v="1"/>
    <x v="6"/>
    <x v="0"/>
    <s v="Business"/>
    <x v="2"/>
    <s v="Insulated Bottle"/>
    <n v="3"/>
    <n v="35.57"/>
    <n v="0"/>
    <n v="13.67"/>
    <n v="106.71000000000001"/>
    <n v="41.01"/>
    <n v="65.700000000000017"/>
    <n v="0.61568737700309262"/>
    <n v="2026"/>
    <s v="Q2"/>
    <n v="4"/>
    <s v="Apr"/>
  </r>
  <r>
    <n v="5181"/>
    <d v="2026-04-16T00:00:00"/>
    <x v="0"/>
    <x v="1"/>
    <n v="4"/>
    <x v="3"/>
    <x v="0"/>
    <x v="0"/>
    <x v="3"/>
    <s v="New"/>
    <x v="2"/>
    <s v="Packing Cube Set"/>
    <n v="2"/>
    <n v="45.51"/>
    <n v="0.1"/>
    <n v="18.809999999999999"/>
    <n v="81.917999999999992"/>
    <n v="37.619999999999997"/>
    <n v="44.297999999999995"/>
    <n v="0.54076027246758951"/>
    <n v="2026"/>
    <s v="Q2"/>
    <n v="4"/>
    <s v="Apr"/>
  </r>
  <r>
    <n v="5187"/>
    <d v="2026-04-16T00:00:00"/>
    <x v="0"/>
    <x v="1"/>
    <n v="4"/>
    <x v="3"/>
    <x v="3"/>
    <x v="8"/>
    <x v="0"/>
    <s v="Returning"/>
    <x v="3"/>
    <s v="Trail Tent 2P"/>
    <n v="2"/>
    <n v="198.32"/>
    <n v="0"/>
    <n v="106.8"/>
    <n v="396.64"/>
    <n v="213.6"/>
    <n v="183.04"/>
    <n v="0.46147640177490923"/>
    <n v="2026"/>
    <s v="Q2"/>
    <n v="4"/>
    <s v="Apr"/>
  </r>
  <r>
    <n v="605"/>
    <d v="2026-04-17T00:00:00"/>
    <x v="0"/>
    <x v="1"/>
    <n v="4"/>
    <x v="3"/>
    <x v="3"/>
    <x v="8"/>
    <x v="3"/>
    <s v="Business"/>
    <x v="2"/>
    <s v="Carry-On Duffel"/>
    <n v="2"/>
    <n v="130.94"/>
    <n v="0"/>
    <n v="67.459999999999994"/>
    <n v="261.88"/>
    <n v="134.91999999999999"/>
    <n v="126.96000000000001"/>
    <n v="0.48480219948067821"/>
    <n v="2026"/>
    <s v="Q2"/>
    <n v="4"/>
    <s v="Apr"/>
  </r>
  <r>
    <n v="3244"/>
    <d v="2026-04-17T00:00:00"/>
    <x v="0"/>
    <x v="1"/>
    <n v="4"/>
    <x v="3"/>
    <x v="1"/>
    <x v="11"/>
    <x v="3"/>
    <s v="Returning"/>
    <x v="2"/>
    <s v="Carry-On Duffel"/>
    <n v="1"/>
    <n v="131.62"/>
    <n v="0"/>
    <n v="66.95"/>
    <n v="131.62"/>
    <n v="66.95"/>
    <n v="64.67"/>
    <n v="0.49133870232487464"/>
    <n v="2026"/>
    <s v="Q2"/>
    <n v="4"/>
    <s v="Apr"/>
  </r>
  <r>
    <n v="4047"/>
    <d v="2026-04-17T00:00:00"/>
    <x v="0"/>
    <x v="1"/>
    <n v="4"/>
    <x v="3"/>
    <x v="0"/>
    <x v="0"/>
    <x v="1"/>
    <s v="Business"/>
    <x v="2"/>
    <s v="Travel Backpack 35L"/>
    <n v="8"/>
    <n v="168.34"/>
    <n v="0.15"/>
    <n v="88.7"/>
    <n v="1144.712"/>
    <n v="709.6"/>
    <n v="435.11199999999997"/>
    <n v="0.38010608781946897"/>
    <n v="2026"/>
    <s v="Q2"/>
    <n v="4"/>
    <s v="Apr"/>
  </r>
  <r>
    <n v="4101"/>
    <d v="2026-04-17T00:00:00"/>
    <x v="0"/>
    <x v="1"/>
    <n v="4"/>
    <x v="3"/>
    <x v="1"/>
    <x v="6"/>
    <x v="0"/>
    <s v="Returning"/>
    <x v="3"/>
    <s v="Portable Camp Stove"/>
    <n v="1"/>
    <n v="81.040000000000006"/>
    <n v="0"/>
    <n v="39.97"/>
    <n v="81.040000000000006"/>
    <n v="39.97"/>
    <n v="41.070000000000007"/>
    <n v="0.50678677196446209"/>
    <n v="2026"/>
    <s v="Q2"/>
    <n v="4"/>
    <s v="Apr"/>
  </r>
  <r>
    <n v="4537"/>
    <d v="2026-04-17T00:00:00"/>
    <x v="0"/>
    <x v="1"/>
    <n v="4"/>
    <x v="3"/>
    <x v="3"/>
    <x v="8"/>
    <x v="0"/>
    <s v="Business"/>
    <x v="3"/>
    <s v="Portable Camp Stove"/>
    <n v="3"/>
    <n v="81.53"/>
    <n v="0.05"/>
    <n v="38.630000000000003"/>
    <n v="232.3605"/>
    <n v="115.89000000000001"/>
    <n v="116.47049999999999"/>
    <n v="0.50124913657872139"/>
    <n v="2026"/>
    <s v="Q2"/>
    <n v="4"/>
    <s v="Apr"/>
  </r>
  <r>
    <n v="754"/>
    <d v="2026-04-18T00:00:00"/>
    <x v="0"/>
    <x v="1"/>
    <n v="4"/>
    <x v="3"/>
    <x v="2"/>
    <x v="10"/>
    <x v="3"/>
    <s v="Returning"/>
    <x v="0"/>
    <s v="Cycling Pack 12L"/>
    <n v="3"/>
    <n v="104.8"/>
    <n v="0.1"/>
    <n v="50.59"/>
    <n v="282.95999999999998"/>
    <n v="151.77000000000001"/>
    <n v="131.18999999999997"/>
    <n v="0.46363443596268017"/>
    <n v="2026"/>
    <s v="Q2"/>
    <n v="4"/>
    <s v="Apr"/>
  </r>
  <r>
    <n v="1340"/>
    <d v="2026-04-18T00:00:00"/>
    <x v="0"/>
    <x v="1"/>
    <n v="4"/>
    <x v="3"/>
    <x v="3"/>
    <x v="8"/>
    <x v="0"/>
    <s v="New"/>
    <x v="4"/>
    <s v="Training Mat"/>
    <n v="2"/>
    <n v="51.24"/>
    <n v="0"/>
    <n v="22.52"/>
    <n v="102.48"/>
    <n v="45.04"/>
    <n v="57.440000000000005"/>
    <n v="0.56049960967993762"/>
    <n v="2026"/>
    <s v="Q2"/>
    <n v="4"/>
    <s v="Apr"/>
  </r>
  <r>
    <n v="1444"/>
    <d v="2026-04-18T00:00:00"/>
    <x v="0"/>
    <x v="1"/>
    <n v="4"/>
    <x v="3"/>
    <x v="2"/>
    <x v="10"/>
    <x v="2"/>
    <s v="Returning"/>
    <x v="3"/>
    <s v="Compact Sleeping Bag"/>
    <n v="1"/>
    <n v="120.52"/>
    <n v="0.1"/>
    <n v="59.01"/>
    <n v="108.468"/>
    <n v="59.01"/>
    <n v="49.458000000000006"/>
    <n v="0.45596858059519862"/>
    <n v="2026"/>
    <s v="Q2"/>
    <n v="4"/>
    <s v="Apr"/>
  </r>
  <r>
    <n v="2390"/>
    <d v="2026-04-18T00:00:00"/>
    <x v="0"/>
    <x v="1"/>
    <n v="4"/>
    <x v="3"/>
    <x v="3"/>
    <x v="8"/>
    <x v="2"/>
    <s v="Returning"/>
    <x v="3"/>
    <s v="Portable Camp Stove"/>
    <n v="1"/>
    <n v="80.98"/>
    <n v="0"/>
    <n v="40.19"/>
    <n v="80.98"/>
    <n v="40.19"/>
    <n v="40.790000000000006"/>
    <n v="0.50370461842430236"/>
    <n v="2026"/>
    <s v="Q2"/>
    <n v="4"/>
    <s v="Apr"/>
  </r>
  <r>
    <n v="3076"/>
    <d v="2026-04-18T00:00:00"/>
    <x v="0"/>
    <x v="1"/>
    <n v="4"/>
    <x v="3"/>
    <x v="2"/>
    <x v="2"/>
    <x v="0"/>
    <s v="Business"/>
    <x v="3"/>
    <s v="Portable Camp Stove"/>
    <n v="2"/>
    <n v="82.58"/>
    <n v="0.1"/>
    <n v="39.93"/>
    <n v="148.64400000000001"/>
    <n v="79.86"/>
    <n v="68.784000000000006"/>
    <n v="0.46274319851457174"/>
    <n v="2026"/>
    <s v="Q2"/>
    <n v="4"/>
    <s v="Apr"/>
  </r>
  <r>
    <n v="3157"/>
    <d v="2026-04-18T00:00:00"/>
    <x v="0"/>
    <x v="1"/>
    <n v="4"/>
    <x v="3"/>
    <x v="3"/>
    <x v="8"/>
    <x v="0"/>
    <s v="New"/>
    <x v="3"/>
    <s v="Trail Tent 2P"/>
    <n v="2"/>
    <n v="200.36"/>
    <n v="0"/>
    <n v="105.12"/>
    <n v="400.72"/>
    <n v="210.24"/>
    <n v="190.48000000000002"/>
    <n v="0.47534438011579161"/>
    <n v="2026"/>
    <s v="Q2"/>
    <n v="4"/>
    <s v="Apr"/>
  </r>
  <r>
    <n v="4516"/>
    <d v="2026-04-18T00:00:00"/>
    <x v="0"/>
    <x v="1"/>
    <n v="4"/>
    <x v="3"/>
    <x v="2"/>
    <x v="5"/>
    <x v="0"/>
    <s v="Returning"/>
    <x v="3"/>
    <s v="Trail Tent 2P"/>
    <n v="1"/>
    <n v="196.24"/>
    <n v="0"/>
    <n v="106.34"/>
    <n v="196.24"/>
    <n v="106.34"/>
    <n v="89.9"/>
    <n v="0.45811251528740321"/>
    <n v="2026"/>
    <s v="Q2"/>
    <n v="4"/>
    <s v="Apr"/>
  </r>
  <r>
    <n v="5119"/>
    <d v="2026-04-18T00:00:00"/>
    <x v="0"/>
    <x v="1"/>
    <n v="4"/>
    <x v="3"/>
    <x v="0"/>
    <x v="15"/>
    <x v="0"/>
    <s v="Business"/>
    <x v="1"/>
    <s v="Hiking Daypack 20L"/>
    <n v="1"/>
    <n v="93.32"/>
    <n v="0"/>
    <n v="44.82"/>
    <n v="93.32"/>
    <n v="44.82"/>
    <n v="48.499999999999993"/>
    <n v="0.51971710244320612"/>
    <n v="2026"/>
    <s v="Q2"/>
    <n v="4"/>
    <s v="Apr"/>
  </r>
  <r>
    <n v="125"/>
    <d v="2026-04-19T00:00:00"/>
    <x v="0"/>
    <x v="1"/>
    <n v="4"/>
    <x v="3"/>
    <x v="3"/>
    <x v="7"/>
    <x v="0"/>
    <s v="Returning"/>
    <x v="0"/>
    <s v="Cycling Pack 12L"/>
    <n v="2"/>
    <n v="101.61"/>
    <n v="0"/>
    <n v="49.9"/>
    <n v="203.22"/>
    <n v="99.8"/>
    <n v="103.42"/>
    <n v="0.50890660368074014"/>
    <n v="2026"/>
    <s v="Q2"/>
    <n v="4"/>
    <s v="Apr"/>
  </r>
  <r>
    <n v="728"/>
    <d v="2026-04-19T00:00:00"/>
    <x v="0"/>
    <x v="1"/>
    <n v="4"/>
    <x v="3"/>
    <x v="1"/>
    <x v="14"/>
    <x v="0"/>
    <s v="Returning"/>
    <x v="0"/>
    <s v="Cycling Pack 12L"/>
    <n v="1"/>
    <n v="104.91"/>
    <n v="0"/>
    <n v="51.68"/>
    <n v="104.91"/>
    <n v="51.68"/>
    <n v="53.23"/>
    <n v="0.50738728433895719"/>
    <n v="2026"/>
    <s v="Q2"/>
    <n v="4"/>
    <s v="Apr"/>
  </r>
  <r>
    <n v="1271"/>
    <d v="2026-04-19T00:00:00"/>
    <x v="0"/>
    <x v="1"/>
    <n v="4"/>
    <x v="3"/>
    <x v="2"/>
    <x v="2"/>
    <x v="1"/>
    <s v="Business"/>
    <x v="4"/>
    <s v="Resistance Band Set"/>
    <n v="8"/>
    <n v="39.99"/>
    <n v="0.15"/>
    <n v="14.92"/>
    <n v="271.93200000000002"/>
    <n v="119.36"/>
    <n v="152.572"/>
    <n v="0.56106673727255341"/>
    <n v="2026"/>
    <s v="Q2"/>
    <n v="4"/>
    <s v="Apr"/>
  </r>
  <r>
    <n v="1284"/>
    <d v="2026-04-19T00:00:00"/>
    <x v="0"/>
    <x v="1"/>
    <n v="4"/>
    <x v="3"/>
    <x v="1"/>
    <x v="12"/>
    <x v="2"/>
    <s v="New"/>
    <x v="2"/>
    <s v="Carry-On Duffel"/>
    <n v="1"/>
    <n v="136.01"/>
    <n v="0"/>
    <n v="66.59"/>
    <n v="136.01"/>
    <n v="66.59"/>
    <n v="69.419999999999987"/>
    <n v="0.51040364679067707"/>
    <n v="2026"/>
    <s v="Q2"/>
    <n v="4"/>
    <s v="Apr"/>
  </r>
  <r>
    <n v="1657"/>
    <d v="2026-04-19T00:00:00"/>
    <x v="0"/>
    <x v="1"/>
    <n v="4"/>
    <x v="3"/>
    <x v="0"/>
    <x v="0"/>
    <x v="1"/>
    <s v="Business"/>
    <x v="3"/>
    <s v="Compact Sleeping Bag"/>
    <n v="15"/>
    <n v="122.1"/>
    <n v="0.15"/>
    <n v="62.33"/>
    <n v="1556.7749999999999"/>
    <n v="934.94999999999993"/>
    <n v="621.82499999999993"/>
    <n v="0.39943151707857588"/>
    <n v="2026"/>
    <s v="Q2"/>
    <n v="4"/>
    <s v="Apr"/>
  </r>
  <r>
    <n v="2240"/>
    <d v="2026-04-19T00:00:00"/>
    <x v="0"/>
    <x v="1"/>
    <n v="4"/>
    <x v="3"/>
    <x v="0"/>
    <x v="15"/>
    <x v="3"/>
    <s v="Returning"/>
    <x v="3"/>
    <s v="Alpine Tent 4P"/>
    <n v="4"/>
    <n v="341.75"/>
    <n v="0.1"/>
    <n v="191.91"/>
    <n v="1230.3"/>
    <n v="767.64"/>
    <n v="462.65999999999997"/>
    <n v="0.37605462082418922"/>
    <n v="2026"/>
    <s v="Q2"/>
    <n v="4"/>
    <s v="Apr"/>
  </r>
  <r>
    <n v="3050"/>
    <d v="2026-04-19T00:00:00"/>
    <x v="0"/>
    <x v="1"/>
    <n v="4"/>
    <x v="3"/>
    <x v="3"/>
    <x v="13"/>
    <x v="2"/>
    <s v="Returning"/>
    <x v="1"/>
    <s v="Summit Backpack 45L"/>
    <n v="3"/>
    <n v="156.16"/>
    <n v="0.05"/>
    <n v="77.81"/>
    <n v="445.05599999999998"/>
    <n v="233.43"/>
    <n v="211.62599999999998"/>
    <n v="0.47550420621225192"/>
    <n v="2026"/>
    <s v="Q2"/>
    <n v="4"/>
    <s v="Apr"/>
  </r>
  <r>
    <n v="3213"/>
    <d v="2026-04-19T00:00:00"/>
    <x v="0"/>
    <x v="1"/>
    <n v="4"/>
    <x v="3"/>
    <x v="0"/>
    <x v="15"/>
    <x v="0"/>
    <s v="Returning"/>
    <x v="2"/>
    <s v="Carry-On Duffel"/>
    <n v="2"/>
    <n v="132.53"/>
    <n v="0.05"/>
    <n v="66.39"/>
    <n v="251.80699999999999"/>
    <n v="132.78"/>
    <n v="119.02699999999999"/>
    <n v="0.47269138665724142"/>
    <n v="2026"/>
    <s v="Q2"/>
    <n v="4"/>
    <s v="Apr"/>
  </r>
  <r>
    <n v="3367"/>
    <d v="2026-04-19T00:00:00"/>
    <x v="0"/>
    <x v="1"/>
    <n v="4"/>
    <x v="3"/>
    <x v="2"/>
    <x v="3"/>
    <x v="0"/>
    <s v="Returning"/>
    <x v="2"/>
    <s v="Packing Cube Set"/>
    <n v="3"/>
    <n v="45.79"/>
    <n v="0"/>
    <n v="17.98"/>
    <n v="137.37"/>
    <n v="53.94"/>
    <n v="83.43"/>
    <n v="0.60733784669141733"/>
    <n v="2026"/>
    <s v="Q2"/>
    <n v="4"/>
    <s v="Apr"/>
  </r>
  <r>
    <n v="3885"/>
    <d v="2026-04-19T00:00:00"/>
    <x v="0"/>
    <x v="1"/>
    <n v="4"/>
    <x v="3"/>
    <x v="0"/>
    <x v="15"/>
    <x v="0"/>
    <s v="New"/>
    <x v="2"/>
    <s v="Carry-On Duffel"/>
    <n v="2"/>
    <n v="133.97"/>
    <n v="0.15"/>
    <n v="67.36"/>
    <n v="227.749"/>
    <n v="134.72"/>
    <n v="93.028999999999996"/>
    <n v="0.40847160690057915"/>
    <n v="2026"/>
    <s v="Q2"/>
    <n v="4"/>
    <s v="Apr"/>
  </r>
  <r>
    <n v="4372"/>
    <d v="2026-04-19T00:00:00"/>
    <x v="0"/>
    <x v="1"/>
    <n v="4"/>
    <x v="3"/>
    <x v="0"/>
    <x v="15"/>
    <x v="0"/>
    <s v="New"/>
    <x v="4"/>
    <s v="Recovery Roller"/>
    <n v="1"/>
    <n v="37.11"/>
    <n v="0.1"/>
    <n v="14.27"/>
    <n v="33.399000000000001"/>
    <n v="14.27"/>
    <n v="19.129000000000001"/>
    <n v="0.5727416988532591"/>
    <n v="2026"/>
    <s v="Q2"/>
    <n v="4"/>
    <s v="Apr"/>
  </r>
  <r>
    <n v="4417"/>
    <d v="2026-04-19T00:00:00"/>
    <x v="0"/>
    <x v="1"/>
    <n v="4"/>
    <x v="3"/>
    <x v="3"/>
    <x v="8"/>
    <x v="2"/>
    <s v="New"/>
    <x v="3"/>
    <s v="Alpine Tent 4P"/>
    <n v="3"/>
    <n v="334.01"/>
    <n v="0.15"/>
    <n v="192.17"/>
    <n v="851.72550000000001"/>
    <n v="576.51"/>
    <n v="275.21550000000002"/>
    <n v="0.32312699337990941"/>
    <n v="2026"/>
    <s v="Q2"/>
    <n v="4"/>
    <s v="Apr"/>
  </r>
  <r>
    <n v="1147"/>
    <d v="2026-04-20T00:00:00"/>
    <x v="0"/>
    <x v="1"/>
    <n v="4"/>
    <x v="3"/>
    <x v="3"/>
    <x v="7"/>
    <x v="0"/>
    <s v="New"/>
    <x v="2"/>
    <s v="Carry-On Duffel"/>
    <n v="1"/>
    <n v="131.46"/>
    <n v="0"/>
    <n v="67.77"/>
    <n v="131.46"/>
    <n v="67.77"/>
    <n v="63.690000000000012"/>
    <n v="0.48448197170241902"/>
    <n v="2026"/>
    <s v="Q2"/>
    <n v="4"/>
    <s v="Apr"/>
  </r>
  <r>
    <n v="1514"/>
    <d v="2026-04-20T00:00:00"/>
    <x v="0"/>
    <x v="1"/>
    <n v="4"/>
    <x v="3"/>
    <x v="2"/>
    <x v="3"/>
    <x v="2"/>
    <s v="Returning"/>
    <x v="1"/>
    <s v="Trekking Poles"/>
    <n v="3"/>
    <n v="72.48"/>
    <n v="0"/>
    <n v="32.36"/>
    <n v="217.44"/>
    <n v="97.08"/>
    <n v="120.36"/>
    <n v="0.55353200883002207"/>
    <n v="2026"/>
    <s v="Q2"/>
    <n v="4"/>
    <s v="Apr"/>
  </r>
  <r>
    <n v="1538"/>
    <d v="2026-04-20T00:00:00"/>
    <x v="0"/>
    <x v="1"/>
    <n v="4"/>
    <x v="3"/>
    <x v="2"/>
    <x v="2"/>
    <x v="3"/>
    <s v="New"/>
    <x v="0"/>
    <s v="Commuter Helmet"/>
    <n v="1"/>
    <n v="81.98"/>
    <n v="0"/>
    <n v="43.15"/>
    <n v="81.98"/>
    <n v="43.15"/>
    <n v="38.830000000000005"/>
    <n v="0.47365211027079779"/>
    <n v="2026"/>
    <s v="Q2"/>
    <n v="4"/>
    <s v="Apr"/>
  </r>
  <r>
    <n v="1679"/>
    <d v="2026-04-20T00:00:00"/>
    <x v="0"/>
    <x v="1"/>
    <n v="4"/>
    <x v="3"/>
    <x v="3"/>
    <x v="13"/>
    <x v="3"/>
    <s v="Returning"/>
    <x v="2"/>
    <s v="Packing Cube Set"/>
    <n v="1"/>
    <n v="46.71"/>
    <n v="0"/>
    <n v="18.18"/>
    <n v="46.71"/>
    <n v="18.18"/>
    <n v="28.53"/>
    <n v="0.61078998073217727"/>
    <n v="2026"/>
    <s v="Q2"/>
    <n v="4"/>
    <s v="Apr"/>
  </r>
  <r>
    <n v="1708"/>
    <d v="2026-04-20T00:00:00"/>
    <x v="0"/>
    <x v="1"/>
    <n v="4"/>
    <x v="3"/>
    <x v="2"/>
    <x v="5"/>
    <x v="3"/>
    <s v="New"/>
    <x v="4"/>
    <s v="Resistance Band Set"/>
    <n v="1"/>
    <n v="41.01"/>
    <n v="0"/>
    <n v="14.5"/>
    <n v="41.01"/>
    <n v="14.5"/>
    <n v="26.509999999999998"/>
    <n v="0.64642770056083876"/>
    <n v="2026"/>
    <s v="Q2"/>
    <n v="4"/>
    <s v="Apr"/>
  </r>
  <r>
    <n v="2686"/>
    <d v="2026-04-20T00:00:00"/>
    <x v="0"/>
    <x v="1"/>
    <n v="4"/>
    <x v="3"/>
    <x v="1"/>
    <x v="12"/>
    <x v="0"/>
    <s v="Returning"/>
    <x v="1"/>
    <s v="Trekking Poles"/>
    <n v="1"/>
    <n v="70.45"/>
    <n v="0.05"/>
    <n v="31.98"/>
    <n v="66.927499999999995"/>
    <n v="31.98"/>
    <n v="34.947499999999991"/>
    <n v="0.52216951178514059"/>
    <n v="2026"/>
    <s v="Q2"/>
    <n v="4"/>
    <s v="Apr"/>
  </r>
  <r>
    <n v="3307"/>
    <d v="2026-04-20T00:00:00"/>
    <x v="0"/>
    <x v="1"/>
    <n v="4"/>
    <x v="3"/>
    <x v="3"/>
    <x v="13"/>
    <x v="2"/>
    <s v="Business"/>
    <x v="0"/>
    <s v="Trail Bike Light"/>
    <n v="2"/>
    <n v="51.39"/>
    <n v="0.05"/>
    <n v="22.28"/>
    <n v="97.640999999999991"/>
    <n v="44.56"/>
    <n v="53.080999999999989"/>
    <n v="0.54363433393758764"/>
    <n v="2026"/>
    <s v="Q2"/>
    <n v="4"/>
    <s v="Apr"/>
  </r>
  <r>
    <n v="3772"/>
    <d v="2026-04-20T00:00:00"/>
    <x v="0"/>
    <x v="1"/>
    <n v="4"/>
    <x v="3"/>
    <x v="0"/>
    <x v="15"/>
    <x v="2"/>
    <s v="Returning"/>
    <x v="3"/>
    <s v="Compact Sleeping Bag"/>
    <n v="2"/>
    <n v="122.03"/>
    <n v="0"/>
    <n v="59.43"/>
    <n v="244.06"/>
    <n v="118.86"/>
    <n v="125.2"/>
    <n v="0.51298860935835455"/>
    <n v="2026"/>
    <s v="Q2"/>
    <n v="4"/>
    <s v="Apr"/>
  </r>
  <r>
    <n v="3877"/>
    <d v="2026-04-20T00:00:00"/>
    <x v="0"/>
    <x v="1"/>
    <n v="4"/>
    <x v="3"/>
    <x v="3"/>
    <x v="4"/>
    <x v="0"/>
    <s v="New"/>
    <x v="2"/>
    <s v="Carry-On Duffel"/>
    <n v="3"/>
    <n v="132.07"/>
    <n v="0.05"/>
    <n v="66.41"/>
    <n v="376.39949999999999"/>
    <n v="199.23"/>
    <n v="177.1695"/>
    <n v="0.47069536489819991"/>
    <n v="2026"/>
    <s v="Q2"/>
    <n v="4"/>
    <s v="Apr"/>
  </r>
  <r>
    <n v="4117"/>
    <d v="2026-04-20T00:00:00"/>
    <x v="0"/>
    <x v="1"/>
    <n v="4"/>
    <x v="3"/>
    <x v="3"/>
    <x v="7"/>
    <x v="3"/>
    <s v="Returning"/>
    <x v="0"/>
    <s v="Compact Repair Kit"/>
    <n v="1"/>
    <n v="41.04"/>
    <n v="0.1"/>
    <n v="17.02"/>
    <n v="36.936"/>
    <n v="17.02"/>
    <n v="19.916"/>
    <n v="0.53920294563569415"/>
    <n v="2026"/>
    <s v="Q2"/>
    <n v="4"/>
    <s v="Apr"/>
  </r>
  <r>
    <n v="4562"/>
    <d v="2026-04-20T00:00:00"/>
    <x v="0"/>
    <x v="1"/>
    <n v="4"/>
    <x v="3"/>
    <x v="1"/>
    <x v="1"/>
    <x v="2"/>
    <s v="New"/>
    <x v="4"/>
    <s v="Resistance Band Set"/>
    <n v="2"/>
    <n v="40.56"/>
    <n v="0"/>
    <n v="15.09"/>
    <n v="81.12"/>
    <n v="30.18"/>
    <n v="50.940000000000005"/>
    <n v="0.62795857988165682"/>
    <n v="2026"/>
    <s v="Q2"/>
    <n v="4"/>
    <s v="Apr"/>
  </r>
  <r>
    <n v="4683"/>
    <d v="2026-04-20T00:00:00"/>
    <x v="0"/>
    <x v="1"/>
    <n v="4"/>
    <x v="3"/>
    <x v="2"/>
    <x v="16"/>
    <x v="0"/>
    <s v="Business"/>
    <x v="4"/>
    <s v="Training Mat"/>
    <n v="3"/>
    <n v="51.36"/>
    <n v="0"/>
    <n v="22.05"/>
    <n v="154.07999999999998"/>
    <n v="66.150000000000006"/>
    <n v="87.929999999999978"/>
    <n v="0.57067757009345788"/>
    <n v="2026"/>
    <s v="Q2"/>
    <n v="4"/>
    <s v="Apr"/>
  </r>
  <r>
    <n v="308"/>
    <d v="2026-04-21T00:00:00"/>
    <x v="0"/>
    <x v="1"/>
    <n v="4"/>
    <x v="3"/>
    <x v="3"/>
    <x v="7"/>
    <x v="0"/>
    <s v="Returning"/>
    <x v="1"/>
    <s v="Hiking Daypack 20L"/>
    <n v="6"/>
    <n v="93.58"/>
    <n v="0"/>
    <n v="46.68"/>
    <n v="561.48"/>
    <n v="280.08"/>
    <n v="281.40000000000003"/>
    <n v="0.5011754648429152"/>
    <n v="2026"/>
    <s v="Q2"/>
    <n v="4"/>
    <s v="Apr"/>
  </r>
  <r>
    <n v="773"/>
    <d v="2026-04-21T00:00:00"/>
    <x v="0"/>
    <x v="1"/>
    <n v="4"/>
    <x v="3"/>
    <x v="3"/>
    <x v="7"/>
    <x v="0"/>
    <s v="Business"/>
    <x v="0"/>
    <s v="Commuter Helmet"/>
    <n v="5"/>
    <n v="80.16"/>
    <n v="0.1"/>
    <n v="42.5"/>
    <n v="360.71999999999997"/>
    <n v="212.5"/>
    <n v="148.21999999999997"/>
    <n v="0.41090042137946325"/>
    <n v="2026"/>
    <s v="Q2"/>
    <n v="4"/>
    <s v="Apr"/>
  </r>
  <r>
    <n v="1303"/>
    <d v="2026-04-21T00:00:00"/>
    <x v="0"/>
    <x v="1"/>
    <n v="4"/>
    <x v="3"/>
    <x v="1"/>
    <x v="12"/>
    <x v="0"/>
    <s v="New"/>
    <x v="1"/>
    <s v="Trail Boots"/>
    <n v="1"/>
    <n v="142.22999999999999"/>
    <n v="0.05"/>
    <n v="77.66"/>
    <n v="135.11849999999998"/>
    <n v="77.66"/>
    <n v="57.458499999999987"/>
    <n v="0.42524524768999061"/>
    <n v="2026"/>
    <s v="Q2"/>
    <n v="4"/>
    <s v="Apr"/>
  </r>
  <r>
    <n v="1348"/>
    <d v="2026-04-21T00:00:00"/>
    <x v="0"/>
    <x v="1"/>
    <n v="4"/>
    <x v="3"/>
    <x v="1"/>
    <x v="14"/>
    <x v="0"/>
    <s v="Returning"/>
    <x v="1"/>
    <s v="Trekking Poles"/>
    <n v="2"/>
    <n v="71.77"/>
    <n v="0"/>
    <n v="32.450000000000003"/>
    <n v="143.54"/>
    <n v="64.900000000000006"/>
    <n v="78.639999999999986"/>
    <n v="0.54786122335237553"/>
    <n v="2026"/>
    <s v="Q2"/>
    <n v="4"/>
    <s v="Apr"/>
  </r>
  <r>
    <n v="1496"/>
    <d v="2026-04-21T00:00:00"/>
    <x v="0"/>
    <x v="1"/>
    <n v="4"/>
    <x v="3"/>
    <x v="0"/>
    <x v="0"/>
    <x v="3"/>
    <s v="Returning"/>
    <x v="1"/>
    <s v="Trekking Poles"/>
    <n v="1"/>
    <n v="71.23"/>
    <n v="0.05"/>
    <n v="33.28"/>
    <n v="67.668499999999995"/>
    <n v="33.28"/>
    <n v="34.388499999999993"/>
    <n v="0.50819066478494423"/>
    <n v="2026"/>
    <s v="Q2"/>
    <n v="4"/>
    <s v="Apr"/>
  </r>
  <r>
    <n v="1695"/>
    <d v="2026-04-21T00:00:00"/>
    <x v="0"/>
    <x v="1"/>
    <n v="4"/>
    <x v="3"/>
    <x v="0"/>
    <x v="0"/>
    <x v="2"/>
    <s v="Returning"/>
    <x v="1"/>
    <s v="Trekking Poles"/>
    <n v="1"/>
    <n v="71.239999999999995"/>
    <n v="0.1"/>
    <n v="33.07"/>
    <n v="64.116"/>
    <n v="33.07"/>
    <n v="31.045999999999999"/>
    <n v="0.48421610830369954"/>
    <n v="2026"/>
    <s v="Q2"/>
    <n v="4"/>
    <s v="Apr"/>
  </r>
  <r>
    <n v="2812"/>
    <d v="2026-04-21T00:00:00"/>
    <x v="0"/>
    <x v="1"/>
    <n v="4"/>
    <x v="3"/>
    <x v="1"/>
    <x v="6"/>
    <x v="0"/>
    <s v="New"/>
    <x v="0"/>
    <s v="Trail Bike Light"/>
    <n v="1"/>
    <n v="51.39"/>
    <n v="0"/>
    <n v="22.08"/>
    <n v="51.39"/>
    <n v="22.08"/>
    <n v="29.310000000000002"/>
    <n v="0.57034442498540572"/>
    <n v="2026"/>
    <s v="Q2"/>
    <n v="4"/>
    <s v="Apr"/>
  </r>
  <r>
    <n v="3017"/>
    <d v="2026-04-21T00:00:00"/>
    <x v="0"/>
    <x v="1"/>
    <n v="4"/>
    <x v="3"/>
    <x v="1"/>
    <x v="12"/>
    <x v="0"/>
    <s v="Returning"/>
    <x v="0"/>
    <s v="Cycling Pack 12L"/>
    <n v="1"/>
    <n v="102.64"/>
    <n v="0"/>
    <n v="51.86"/>
    <n v="102.64"/>
    <n v="51.86"/>
    <n v="50.78"/>
    <n v="0.49473889321901793"/>
    <n v="2026"/>
    <s v="Q2"/>
    <n v="4"/>
    <s v="Apr"/>
  </r>
  <r>
    <n v="3719"/>
    <d v="2026-04-21T00:00:00"/>
    <x v="0"/>
    <x v="1"/>
    <n v="4"/>
    <x v="3"/>
    <x v="2"/>
    <x v="2"/>
    <x v="0"/>
    <s v="New"/>
    <x v="4"/>
    <s v="Recovery Roller"/>
    <n v="2"/>
    <n v="35.56"/>
    <n v="0.1"/>
    <n v="13.85"/>
    <n v="64.00800000000001"/>
    <n v="27.7"/>
    <n v="36.308000000000007"/>
    <n v="0.56724159480064995"/>
    <n v="2026"/>
    <s v="Q2"/>
    <n v="4"/>
    <s v="Apr"/>
  </r>
  <r>
    <n v="3920"/>
    <d v="2026-04-21T00:00:00"/>
    <x v="0"/>
    <x v="1"/>
    <n v="4"/>
    <x v="3"/>
    <x v="1"/>
    <x v="11"/>
    <x v="0"/>
    <s v="Returning"/>
    <x v="0"/>
    <s v="Cycling Pack 12L"/>
    <n v="2"/>
    <n v="100.39"/>
    <n v="0"/>
    <n v="49.05"/>
    <n v="200.78"/>
    <n v="98.1"/>
    <n v="102.68"/>
    <n v="0.51140551847793603"/>
    <n v="2026"/>
    <s v="Q2"/>
    <n v="4"/>
    <s v="Apr"/>
  </r>
  <r>
    <n v="4654"/>
    <d v="2026-04-21T00:00:00"/>
    <x v="0"/>
    <x v="1"/>
    <n v="4"/>
    <x v="3"/>
    <x v="0"/>
    <x v="15"/>
    <x v="2"/>
    <s v="Returning"/>
    <x v="3"/>
    <s v="Trail Tent 2P"/>
    <n v="2"/>
    <n v="191.51"/>
    <n v="0.1"/>
    <n v="101.25"/>
    <n v="344.71800000000002"/>
    <n v="202.5"/>
    <n v="142.21800000000002"/>
    <n v="0.41256331262075091"/>
    <n v="2026"/>
    <s v="Q2"/>
    <n v="4"/>
    <s v="Apr"/>
  </r>
  <r>
    <n v="4920"/>
    <d v="2026-04-21T00:00:00"/>
    <x v="0"/>
    <x v="1"/>
    <n v="4"/>
    <x v="3"/>
    <x v="1"/>
    <x v="12"/>
    <x v="2"/>
    <s v="New"/>
    <x v="1"/>
    <s v="Trail Boots"/>
    <n v="2"/>
    <n v="147.30000000000001"/>
    <n v="0"/>
    <n v="81.2"/>
    <n v="294.60000000000002"/>
    <n v="162.4"/>
    <n v="132.20000000000002"/>
    <n v="0.44874405974202308"/>
    <n v="2026"/>
    <s v="Q2"/>
    <n v="4"/>
    <s v="Apr"/>
  </r>
  <r>
    <n v="5191"/>
    <d v="2026-04-21T00:00:00"/>
    <x v="0"/>
    <x v="1"/>
    <n v="4"/>
    <x v="3"/>
    <x v="1"/>
    <x v="11"/>
    <x v="2"/>
    <s v="Returning"/>
    <x v="0"/>
    <s v="Commuter Helmet"/>
    <n v="1"/>
    <n v="79.92"/>
    <n v="0.1"/>
    <n v="43.13"/>
    <n v="71.927999999999997"/>
    <n v="43.13"/>
    <n v="28.797999999999995"/>
    <n v="0.40037259481703918"/>
    <n v="2026"/>
    <s v="Q2"/>
    <n v="4"/>
    <s v="Apr"/>
  </r>
  <r>
    <n v="413"/>
    <d v="2026-04-22T00:00:00"/>
    <x v="0"/>
    <x v="1"/>
    <n v="4"/>
    <x v="3"/>
    <x v="1"/>
    <x v="1"/>
    <x v="0"/>
    <s v="Returning"/>
    <x v="3"/>
    <s v="Alpine Tent 4P"/>
    <n v="2"/>
    <n v="344.29"/>
    <n v="0.1"/>
    <n v="192.66"/>
    <n v="619.72200000000009"/>
    <n v="385.32"/>
    <n v="234.4020000000001"/>
    <n v="0.37823733867766524"/>
    <n v="2026"/>
    <s v="Q2"/>
    <n v="4"/>
    <s v="Apr"/>
  </r>
  <r>
    <n v="1658"/>
    <d v="2026-04-22T00:00:00"/>
    <x v="0"/>
    <x v="1"/>
    <n v="4"/>
    <x v="3"/>
    <x v="2"/>
    <x v="5"/>
    <x v="0"/>
    <s v="Returning"/>
    <x v="1"/>
    <s v="Summit Backpack 45L"/>
    <n v="1"/>
    <n v="151.15"/>
    <n v="0"/>
    <n v="77.680000000000007"/>
    <n v="151.15"/>
    <n v="77.680000000000007"/>
    <n v="73.47"/>
    <n v="0.48607343698312933"/>
    <n v="2026"/>
    <s v="Q2"/>
    <n v="4"/>
    <s v="Apr"/>
  </r>
  <r>
    <n v="2024"/>
    <d v="2026-04-22T00:00:00"/>
    <x v="0"/>
    <x v="1"/>
    <n v="4"/>
    <x v="3"/>
    <x v="1"/>
    <x v="6"/>
    <x v="2"/>
    <s v="New"/>
    <x v="3"/>
    <s v="Portable Camp Stove"/>
    <n v="1"/>
    <n v="81.73"/>
    <n v="0.05"/>
    <n v="39.979999999999997"/>
    <n v="77.643500000000003"/>
    <n v="39.979999999999997"/>
    <n v="37.663500000000006"/>
    <n v="0.48508246021882068"/>
    <n v="2026"/>
    <s v="Q2"/>
    <n v="4"/>
    <s v="Apr"/>
  </r>
  <r>
    <n v="3980"/>
    <d v="2026-04-22T00:00:00"/>
    <x v="0"/>
    <x v="1"/>
    <n v="4"/>
    <x v="3"/>
    <x v="3"/>
    <x v="4"/>
    <x v="2"/>
    <s v="New"/>
    <x v="1"/>
    <s v="Trail Boots"/>
    <n v="1"/>
    <n v="142.53"/>
    <n v="0.05"/>
    <n v="77.77"/>
    <n v="135.40350000000001"/>
    <n v="77.77"/>
    <n v="57.633500000000012"/>
    <n v="0.4256426163282338"/>
    <n v="2026"/>
    <s v="Q2"/>
    <n v="4"/>
    <s v="Apr"/>
  </r>
  <r>
    <n v="4239"/>
    <d v="2026-04-22T00:00:00"/>
    <x v="0"/>
    <x v="1"/>
    <n v="4"/>
    <x v="3"/>
    <x v="1"/>
    <x v="1"/>
    <x v="0"/>
    <s v="New"/>
    <x v="3"/>
    <s v="Portable Camp Stove"/>
    <n v="2"/>
    <n v="83.24"/>
    <n v="0"/>
    <n v="40.03"/>
    <n v="166.48"/>
    <n v="80.06"/>
    <n v="86.419999999999987"/>
    <n v="0.51910139356078799"/>
    <n v="2026"/>
    <s v="Q2"/>
    <n v="4"/>
    <s v="Apr"/>
  </r>
  <r>
    <n v="4761"/>
    <d v="2026-04-22T00:00:00"/>
    <x v="0"/>
    <x v="1"/>
    <n v="4"/>
    <x v="3"/>
    <x v="0"/>
    <x v="0"/>
    <x v="3"/>
    <s v="New"/>
    <x v="1"/>
    <s v="Trail Boots"/>
    <n v="1"/>
    <n v="141.99"/>
    <n v="0.05"/>
    <n v="79.7"/>
    <n v="134.8905"/>
    <n v="79.7"/>
    <n v="55.1905"/>
    <n v="0.40915038494186023"/>
    <n v="2026"/>
    <s v="Q2"/>
    <n v="4"/>
    <s v="Apr"/>
  </r>
  <r>
    <n v="5160"/>
    <d v="2026-04-22T00:00:00"/>
    <x v="0"/>
    <x v="1"/>
    <n v="4"/>
    <x v="3"/>
    <x v="1"/>
    <x v="12"/>
    <x v="0"/>
    <s v="New"/>
    <x v="4"/>
    <s v="Recovery Roller"/>
    <n v="2"/>
    <n v="35.94"/>
    <n v="0.05"/>
    <n v="14.17"/>
    <n v="68.285999999999987"/>
    <n v="28.34"/>
    <n v="39.945999999999984"/>
    <n v="0.5849808159798493"/>
    <n v="2026"/>
    <s v="Q2"/>
    <n v="4"/>
    <s v="Apr"/>
  </r>
  <r>
    <n v="2224"/>
    <d v="2026-04-23T00:00:00"/>
    <x v="0"/>
    <x v="1"/>
    <n v="4"/>
    <x v="3"/>
    <x v="1"/>
    <x v="1"/>
    <x v="0"/>
    <s v="New"/>
    <x v="4"/>
    <s v="Training Mat"/>
    <n v="3"/>
    <n v="49.55"/>
    <n v="0"/>
    <n v="22.55"/>
    <n v="148.64999999999998"/>
    <n v="67.650000000000006"/>
    <n v="80.999999999999972"/>
    <n v="0.54490413723511588"/>
    <n v="2026"/>
    <s v="Q2"/>
    <n v="4"/>
    <s v="Apr"/>
  </r>
  <r>
    <n v="2832"/>
    <d v="2026-04-23T00:00:00"/>
    <x v="0"/>
    <x v="1"/>
    <n v="4"/>
    <x v="3"/>
    <x v="3"/>
    <x v="8"/>
    <x v="3"/>
    <s v="Returning"/>
    <x v="4"/>
    <s v="Resistance Band Set"/>
    <n v="1"/>
    <n v="39.89"/>
    <n v="0.05"/>
    <n v="15.06"/>
    <n v="37.895499999999998"/>
    <n v="15.06"/>
    <n v="22.835499999999996"/>
    <n v="0.60259133670224685"/>
    <n v="2026"/>
    <s v="Q2"/>
    <n v="4"/>
    <s v="Apr"/>
  </r>
  <r>
    <n v="3000"/>
    <d v="2026-04-23T00:00:00"/>
    <x v="0"/>
    <x v="1"/>
    <n v="4"/>
    <x v="3"/>
    <x v="3"/>
    <x v="7"/>
    <x v="3"/>
    <s v="New"/>
    <x v="4"/>
    <s v="Resistance Band Set"/>
    <n v="1"/>
    <n v="40.630000000000003"/>
    <n v="0.1"/>
    <n v="14.67"/>
    <n v="36.567"/>
    <n v="14.67"/>
    <n v="21.896999999999998"/>
    <n v="0.59881860694068423"/>
    <n v="2026"/>
    <s v="Q2"/>
    <n v="4"/>
    <s v="Apr"/>
  </r>
  <r>
    <n v="3206"/>
    <d v="2026-04-23T00:00:00"/>
    <x v="0"/>
    <x v="1"/>
    <n v="4"/>
    <x v="3"/>
    <x v="3"/>
    <x v="8"/>
    <x v="3"/>
    <s v="Returning"/>
    <x v="0"/>
    <s v="Compact Repair Kit"/>
    <n v="4"/>
    <n v="39.78"/>
    <n v="0.05"/>
    <n v="16.7"/>
    <n v="151.16399999999999"/>
    <n v="66.8"/>
    <n v="84.36399999999999"/>
    <n v="0.55809584292556425"/>
    <n v="2026"/>
    <s v="Q2"/>
    <n v="4"/>
    <s v="Apr"/>
  </r>
  <r>
    <n v="3777"/>
    <d v="2026-04-23T00:00:00"/>
    <x v="0"/>
    <x v="1"/>
    <n v="4"/>
    <x v="3"/>
    <x v="3"/>
    <x v="4"/>
    <x v="3"/>
    <s v="Business"/>
    <x v="1"/>
    <s v="Hiking Daypack 20L"/>
    <n v="1"/>
    <n v="92.74"/>
    <n v="0"/>
    <n v="46.1"/>
    <n v="92.74"/>
    <n v="46.1"/>
    <n v="46.639999999999993"/>
    <n v="0.50291136510675005"/>
    <n v="2026"/>
    <s v="Q2"/>
    <n v="4"/>
    <s v="Apr"/>
  </r>
  <r>
    <n v="4980"/>
    <d v="2026-04-23T00:00:00"/>
    <x v="0"/>
    <x v="1"/>
    <n v="4"/>
    <x v="3"/>
    <x v="1"/>
    <x v="6"/>
    <x v="2"/>
    <s v="Returning"/>
    <x v="3"/>
    <s v="Compact Sleeping Bag"/>
    <n v="2"/>
    <n v="120.49"/>
    <n v="0.1"/>
    <n v="62.23"/>
    <n v="216.88200000000001"/>
    <n v="124.46"/>
    <n v="92.422000000000011"/>
    <n v="0.42613955976060719"/>
    <n v="2026"/>
    <s v="Q2"/>
    <n v="4"/>
    <s v="Apr"/>
  </r>
  <r>
    <n v="1102"/>
    <d v="2026-04-24T00:00:00"/>
    <x v="0"/>
    <x v="1"/>
    <n v="4"/>
    <x v="3"/>
    <x v="1"/>
    <x v="6"/>
    <x v="0"/>
    <s v="Business"/>
    <x v="1"/>
    <s v="Trekking Poles"/>
    <n v="2"/>
    <n v="70.53"/>
    <n v="0"/>
    <n v="32.229999999999997"/>
    <n v="141.06"/>
    <n v="64.459999999999994"/>
    <n v="76.600000000000009"/>
    <n v="0.54303133418403526"/>
    <n v="2026"/>
    <s v="Q2"/>
    <n v="4"/>
    <s v="Apr"/>
  </r>
  <r>
    <n v="1333"/>
    <d v="2026-04-24T00:00:00"/>
    <x v="0"/>
    <x v="1"/>
    <n v="4"/>
    <x v="3"/>
    <x v="1"/>
    <x v="14"/>
    <x v="0"/>
    <s v="New"/>
    <x v="1"/>
    <s v="Hiking Daypack 20L"/>
    <n v="1"/>
    <n v="90.87"/>
    <n v="0.1"/>
    <n v="44.4"/>
    <n v="81.783000000000001"/>
    <n v="44.4"/>
    <n v="37.383000000000003"/>
    <n v="0.45709988628443565"/>
    <n v="2026"/>
    <s v="Q2"/>
    <n v="4"/>
    <s v="Apr"/>
  </r>
  <r>
    <n v="1369"/>
    <d v="2026-04-24T00:00:00"/>
    <x v="0"/>
    <x v="1"/>
    <n v="4"/>
    <x v="3"/>
    <x v="1"/>
    <x v="14"/>
    <x v="1"/>
    <s v="Returning"/>
    <x v="4"/>
    <s v="Weighted Vest"/>
    <n v="3"/>
    <n v="124.31"/>
    <n v="0.2"/>
    <n v="67.97"/>
    <n v="298.34399999999999"/>
    <n v="203.91"/>
    <n v="94.433999999999997"/>
    <n v="0.31652723031131846"/>
    <n v="2026"/>
    <s v="Q2"/>
    <n v="4"/>
    <s v="Apr"/>
  </r>
  <r>
    <n v="1712"/>
    <d v="2026-04-24T00:00:00"/>
    <x v="0"/>
    <x v="1"/>
    <n v="4"/>
    <x v="3"/>
    <x v="1"/>
    <x v="1"/>
    <x v="1"/>
    <s v="Returning"/>
    <x v="0"/>
    <s v="Compact Repair Kit"/>
    <n v="15"/>
    <n v="41.21"/>
    <n v="0.15"/>
    <n v="16.760000000000002"/>
    <n v="525.42750000000001"/>
    <n v="251.40000000000003"/>
    <n v="274.02749999999997"/>
    <n v="0.52153246642020068"/>
    <n v="2026"/>
    <s v="Q2"/>
    <n v="4"/>
    <s v="Apr"/>
  </r>
  <r>
    <n v="2229"/>
    <d v="2026-04-24T00:00:00"/>
    <x v="0"/>
    <x v="1"/>
    <n v="4"/>
    <x v="3"/>
    <x v="0"/>
    <x v="0"/>
    <x v="0"/>
    <s v="New"/>
    <x v="1"/>
    <s v="Trail Boots"/>
    <n v="2"/>
    <n v="145.75"/>
    <n v="0.1"/>
    <n v="78.900000000000006"/>
    <n v="262.35000000000002"/>
    <n v="157.80000000000001"/>
    <n v="104.55000000000001"/>
    <n v="0.39851343624928531"/>
    <n v="2026"/>
    <s v="Q2"/>
    <n v="4"/>
    <s v="Apr"/>
  </r>
  <r>
    <n v="3458"/>
    <d v="2026-04-24T00:00:00"/>
    <x v="0"/>
    <x v="1"/>
    <n v="4"/>
    <x v="3"/>
    <x v="2"/>
    <x v="3"/>
    <x v="0"/>
    <s v="New"/>
    <x v="2"/>
    <s v="Carry-On Duffel"/>
    <n v="1"/>
    <n v="134.86000000000001"/>
    <n v="0"/>
    <n v="66.040000000000006"/>
    <n v="134.86000000000001"/>
    <n v="66.040000000000006"/>
    <n v="68.820000000000007"/>
    <n v="0.51030698502150373"/>
    <n v="2026"/>
    <s v="Q2"/>
    <n v="4"/>
    <s v="Apr"/>
  </r>
  <r>
    <n v="4637"/>
    <d v="2026-04-24T00:00:00"/>
    <x v="0"/>
    <x v="1"/>
    <n v="4"/>
    <x v="3"/>
    <x v="3"/>
    <x v="13"/>
    <x v="2"/>
    <s v="New"/>
    <x v="2"/>
    <s v="Carry-On Duffel"/>
    <n v="1"/>
    <n v="136.07"/>
    <n v="0"/>
    <n v="65.17"/>
    <n v="136.07"/>
    <n v="65.17"/>
    <n v="70.899999999999991"/>
    <n v="0.52105533916366575"/>
    <n v="2026"/>
    <s v="Q2"/>
    <n v="4"/>
    <s v="Apr"/>
  </r>
  <r>
    <n v="4726"/>
    <d v="2026-04-24T00:00:00"/>
    <x v="0"/>
    <x v="1"/>
    <n v="4"/>
    <x v="3"/>
    <x v="0"/>
    <x v="15"/>
    <x v="2"/>
    <s v="Business"/>
    <x v="2"/>
    <s v="Packing Cube Set"/>
    <n v="1"/>
    <n v="47.25"/>
    <n v="0.1"/>
    <n v="18.25"/>
    <n v="42.524999999999999"/>
    <n v="18.25"/>
    <n v="24.274999999999999"/>
    <n v="0.57084068195179305"/>
    <n v="2026"/>
    <s v="Q2"/>
    <n v="4"/>
    <s v="Apr"/>
  </r>
  <r>
    <n v="4838"/>
    <d v="2026-04-24T00:00:00"/>
    <x v="0"/>
    <x v="1"/>
    <n v="4"/>
    <x v="3"/>
    <x v="0"/>
    <x v="0"/>
    <x v="0"/>
    <s v="Business"/>
    <x v="0"/>
    <s v="Compact Repair Kit"/>
    <n v="2"/>
    <n v="41.32"/>
    <n v="0.1"/>
    <n v="16.66"/>
    <n v="74.376000000000005"/>
    <n v="33.32"/>
    <n v="41.056000000000004"/>
    <n v="0.5520060234484242"/>
    <n v="2026"/>
    <s v="Q2"/>
    <n v="4"/>
    <s v="Apr"/>
  </r>
  <r>
    <n v="5075"/>
    <d v="2026-04-24T00:00:00"/>
    <x v="0"/>
    <x v="1"/>
    <n v="4"/>
    <x v="3"/>
    <x v="0"/>
    <x v="15"/>
    <x v="3"/>
    <s v="New"/>
    <x v="0"/>
    <s v="Commuter Helmet"/>
    <n v="2"/>
    <n v="81.75"/>
    <n v="0"/>
    <n v="41.92"/>
    <n v="163.5"/>
    <n v="83.84"/>
    <n v="79.66"/>
    <n v="0.48721712538226297"/>
    <n v="2026"/>
    <s v="Q2"/>
    <n v="4"/>
    <s v="Apr"/>
  </r>
  <r>
    <n v="149"/>
    <d v="2026-04-25T00:00:00"/>
    <x v="0"/>
    <x v="1"/>
    <n v="4"/>
    <x v="3"/>
    <x v="1"/>
    <x v="12"/>
    <x v="0"/>
    <s v="Returning"/>
    <x v="2"/>
    <s v="Insulated Bottle"/>
    <n v="1"/>
    <n v="36.020000000000003"/>
    <n v="0.05"/>
    <n v="13.72"/>
    <n v="34.219000000000001"/>
    <n v="13.72"/>
    <n v="20.499000000000002"/>
    <n v="0.59905315760250155"/>
    <n v="2026"/>
    <s v="Q2"/>
    <n v="4"/>
    <s v="Apr"/>
  </r>
  <r>
    <n v="449"/>
    <d v="2026-04-25T00:00:00"/>
    <x v="0"/>
    <x v="1"/>
    <n v="4"/>
    <x v="3"/>
    <x v="2"/>
    <x v="5"/>
    <x v="0"/>
    <s v="Business"/>
    <x v="2"/>
    <s v="Insulated Bottle"/>
    <n v="1"/>
    <n v="36.68"/>
    <n v="0"/>
    <n v="13.27"/>
    <n v="36.68"/>
    <n v="13.27"/>
    <n v="23.41"/>
    <n v="0.63822246455834242"/>
    <n v="2026"/>
    <s v="Q2"/>
    <n v="4"/>
    <s v="Apr"/>
  </r>
  <r>
    <n v="1422"/>
    <d v="2026-04-25T00:00:00"/>
    <x v="0"/>
    <x v="1"/>
    <n v="4"/>
    <x v="3"/>
    <x v="3"/>
    <x v="8"/>
    <x v="1"/>
    <s v="Business"/>
    <x v="3"/>
    <s v="Alpine Tent 4P"/>
    <n v="6"/>
    <n v="348.16"/>
    <n v="0.1"/>
    <n v="198.24"/>
    <n v="1880.0640000000001"/>
    <n v="1189.44"/>
    <n v="690.62400000000002"/>
    <n v="0.36734068627450978"/>
    <n v="2026"/>
    <s v="Q2"/>
    <n v="4"/>
    <s v="Apr"/>
  </r>
  <r>
    <n v="3248"/>
    <d v="2026-04-25T00:00:00"/>
    <x v="0"/>
    <x v="1"/>
    <n v="4"/>
    <x v="3"/>
    <x v="2"/>
    <x v="16"/>
    <x v="0"/>
    <s v="Returning"/>
    <x v="0"/>
    <s v="Compact Repair Kit"/>
    <n v="2"/>
    <n v="39.799999999999997"/>
    <n v="0.05"/>
    <n v="16.23"/>
    <n v="75.61999999999999"/>
    <n v="32.46"/>
    <n v="43.159999999999989"/>
    <n v="0.57074847923829664"/>
    <n v="2026"/>
    <s v="Q2"/>
    <n v="4"/>
    <s v="Apr"/>
  </r>
  <r>
    <n v="3445"/>
    <d v="2026-04-25T00:00:00"/>
    <x v="0"/>
    <x v="1"/>
    <n v="4"/>
    <x v="3"/>
    <x v="0"/>
    <x v="15"/>
    <x v="0"/>
    <s v="Returning"/>
    <x v="0"/>
    <s v="Compact Repair Kit"/>
    <n v="5"/>
    <n v="39.369999999999997"/>
    <n v="0.05"/>
    <n v="16.760000000000002"/>
    <n v="187.00749999999999"/>
    <n v="83.800000000000011"/>
    <n v="103.20749999999998"/>
    <n v="0.55188963009504954"/>
    <n v="2026"/>
    <s v="Q2"/>
    <n v="4"/>
    <s v="Apr"/>
  </r>
  <r>
    <n v="3930"/>
    <d v="2026-04-25T00:00:00"/>
    <x v="0"/>
    <x v="1"/>
    <n v="4"/>
    <x v="3"/>
    <x v="1"/>
    <x v="12"/>
    <x v="3"/>
    <s v="Returning"/>
    <x v="4"/>
    <s v="Resistance Band Set"/>
    <n v="2"/>
    <n v="40.85"/>
    <n v="0"/>
    <n v="14.99"/>
    <n v="81.7"/>
    <n v="29.98"/>
    <n v="51.72"/>
    <n v="0.633047735618115"/>
    <n v="2026"/>
    <s v="Q2"/>
    <n v="4"/>
    <s v="Apr"/>
  </r>
  <r>
    <n v="3969"/>
    <d v="2026-04-25T00:00:00"/>
    <x v="0"/>
    <x v="1"/>
    <n v="4"/>
    <x v="3"/>
    <x v="3"/>
    <x v="8"/>
    <x v="3"/>
    <s v="Returning"/>
    <x v="1"/>
    <s v="Hiking Daypack 20L"/>
    <n v="1"/>
    <n v="92.91"/>
    <n v="0.05"/>
    <n v="46"/>
    <n v="88.264499999999998"/>
    <n v="46"/>
    <n v="42.264499999999998"/>
    <n v="0.4788391709010984"/>
    <n v="2026"/>
    <s v="Q2"/>
    <n v="4"/>
    <s v="Apr"/>
  </r>
  <r>
    <n v="4190"/>
    <d v="2026-04-25T00:00:00"/>
    <x v="0"/>
    <x v="1"/>
    <n v="4"/>
    <x v="3"/>
    <x v="3"/>
    <x v="13"/>
    <x v="0"/>
    <s v="New"/>
    <x v="1"/>
    <s v="Summit Backpack 45L"/>
    <n v="1"/>
    <n v="152.01"/>
    <n v="0"/>
    <n v="80.33"/>
    <n v="152.01"/>
    <n v="80.33"/>
    <n v="71.679999999999993"/>
    <n v="0.47154792447865268"/>
    <n v="2026"/>
    <s v="Q2"/>
    <n v="4"/>
    <s v="Apr"/>
  </r>
  <r>
    <n v="4442"/>
    <d v="2026-04-25T00:00:00"/>
    <x v="0"/>
    <x v="1"/>
    <n v="4"/>
    <x v="3"/>
    <x v="1"/>
    <x v="6"/>
    <x v="3"/>
    <s v="New"/>
    <x v="2"/>
    <s v="Insulated Bottle"/>
    <n v="1"/>
    <n v="36.65"/>
    <n v="0"/>
    <n v="13.28"/>
    <n v="36.65"/>
    <n v="13.28"/>
    <n v="23.369999999999997"/>
    <n v="0.63765347885402446"/>
    <n v="2026"/>
    <s v="Q2"/>
    <n v="4"/>
    <s v="Apr"/>
  </r>
  <r>
    <n v="228"/>
    <d v="2026-04-26T00:00:00"/>
    <x v="0"/>
    <x v="1"/>
    <n v="4"/>
    <x v="3"/>
    <x v="3"/>
    <x v="8"/>
    <x v="0"/>
    <s v="Returning"/>
    <x v="3"/>
    <s v="Portable Camp Stove"/>
    <n v="5"/>
    <n v="80.819999999999993"/>
    <n v="0"/>
    <n v="40.47"/>
    <n v="404.09999999999997"/>
    <n v="202.35"/>
    <n v="201.74999999999997"/>
    <n v="0.49925760950259834"/>
    <n v="2026"/>
    <s v="Q2"/>
    <n v="4"/>
    <s v="Apr"/>
  </r>
  <r>
    <n v="2101"/>
    <d v="2026-04-26T00:00:00"/>
    <x v="0"/>
    <x v="1"/>
    <n v="4"/>
    <x v="3"/>
    <x v="3"/>
    <x v="4"/>
    <x v="0"/>
    <s v="New"/>
    <x v="1"/>
    <s v="Trail Boots"/>
    <n v="4"/>
    <n v="144.69999999999999"/>
    <n v="0"/>
    <n v="79.41"/>
    <n v="578.79999999999995"/>
    <n v="317.64"/>
    <n v="261.15999999999997"/>
    <n v="0.45120939875604699"/>
    <n v="2026"/>
    <s v="Q2"/>
    <n v="4"/>
    <s v="Apr"/>
  </r>
  <r>
    <n v="2590"/>
    <d v="2026-04-26T00:00:00"/>
    <x v="0"/>
    <x v="1"/>
    <n v="4"/>
    <x v="3"/>
    <x v="1"/>
    <x v="6"/>
    <x v="2"/>
    <s v="New"/>
    <x v="4"/>
    <s v="Recovery Roller"/>
    <n v="2"/>
    <n v="36.51"/>
    <n v="0.1"/>
    <n v="14.18"/>
    <n v="65.718000000000004"/>
    <n v="28.36"/>
    <n v="37.358000000000004"/>
    <n v="0.56845917404668433"/>
    <n v="2026"/>
    <s v="Q2"/>
    <n v="4"/>
    <s v="Apr"/>
  </r>
  <r>
    <n v="2957"/>
    <d v="2026-04-26T00:00:00"/>
    <x v="0"/>
    <x v="1"/>
    <n v="4"/>
    <x v="3"/>
    <x v="3"/>
    <x v="7"/>
    <x v="3"/>
    <s v="New"/>
    <x v="2"/>
    <s v="Insulated Bottle"/>
    <n v="3"/>
    <n v="36.58"/>
    <n v="0.05"/>
    <n v="13.71"/>
    <n v="104.25299999999999"/>
    <n v="41.13"/>
    <n v="63.122999999999983"/>
    <n v="0.60547897902218628"/>
    <n v="2026"/>
    <s v="Q2"/>
    <n v="4"/>
    <s v="Apr"/>
  </r>
  <r>
    <n v="4270"/>
    <d v="2026-04-26T00:00:00"/>
    <x v="0"/>
    <x v="1"/>
    <n v="4"/>
    <x v="3"/>
    <x v="3"/>
    <x v="7"/>
    <x v="2"/>
    <s v="Business"/>
    <x v="3"/>
    <s v="Trail Tent 2P"/>
    <n v="2"/>
    <n v="191.59"/>
    <n v="0"/>
    <n v="102.52"/>
    <n v="383.18"/>
    <n v="205.04"/>
    <n v="178.14000000000001"/>
    <n v="0.46489900307949272"/>
    <n v="2026"/>
    <s v="Q2"/>
    <n v="4"/>
    <s v="Apr"/>
  </r>
  <r>
    <n v="4324"/>
    <d v="2026-04-26T00:00:00"/>
    <x v="0"/>
    <x v="1"/>
    <n v="4"/>
    <x v="3"/>
    <x v="3"/>
    <x v="8"/>
    <x v="1"/>
    <s v="Business"/>
    <x v="3"/>
    <s v="Alpine Tent 4P"/>
    <n v="6"/>
    <n v="337.24"/>
    <n v="0.05"/>
    <n v="198.63"/>
    <n v="1922.268"/>
    <n v="1191.78"/>
    <n v="730.48800000000006"/>
    <n v="0.38001360892445801"/>
    <n v="2026"/>
    <s v="Q2"/>
    <n v="4"/>
    <s v="Apr"/>
  </r>
  <r>
    <n v="5010"/>
    <d v="2026-04-26T00:00:00"/>
    <x v="0"/>
    <x v="1"/>
    <n v="4"/>
    <x v="3"/>
    <x v="3"/>
    <x v="7"/>
    <x v="1"/>
    <s v="Business"/>
    <x v="2"/>
    <s v="Packing Cube Set"/>
    <n v="3"/>
    <n v="46.2"/>
    <n v="0.1"/>
    <n v="18.149999999999999"/>
    <n v="124.74000000000002"/>
    <n v="54.449999999999996"/>
    <n v="70.29000000000002"/>
    <n v="0.5634920634920636"/>
    <n v="2026"/>
    <s v="Q2"/>
    <n v="4"/>
    <s v="Apr"/>
  </r>
  <r>
    <n v="5092"/>
    <d v="2026-04-26T00:00:00"/>
    <x v="0"/>
    <x v="1"/>
    <n v="4"/>
    <x v="3"/>
    <x v="1"/>
    <x v="1"/>
    <x v="3"/>
    <s v="Business"/>
    <x v="4"/>
    <s v="Training Mat"/>
    <n v="4"/>
    <n v="50.84"/>
    <n v="0.05"/>
    <n v="22.63"/>
    <n v="193.19200000000001"/>
    <n v="90.52"/>
    <n v="102.67200000000001"/>
    <n v="0.53145057766367143"/>
    <n v="2026"/>
    <s v="Q2"/>
    <n v="4"/>
    <s v="Apr"/>
  </r>
  <r>
    <n v="1061"/>
    <d v="2026-04-27T00:00:00"/>
    <x v="0"/>
    <x v="1"/>
    <n v="4"/>
    <x v="3"/>
    <x v="3"/>
    <x v="13"/>
    <x v="0"/>
    <s v="Returning"/>
    <x v="2"/>
    <s v="Travel Backpack 35L"/>
    <n v="1"/>
    <n v="166.5"/>
    <n v="0"/>
    <n v="85.55"/>
    <n v="166.5"/>
    <n v="85.55"/>
    <n v="80.95"/>
    <n v="0.4861861861861862"/>
    <n v="2026"/>
    <s v="Q2"/>
    <n v="4"/>
    <s v="Apr"/>
  </r>
  <r>
    <n v="1099"/>
    <d v="2026-04-27T00:00:00"/>
    <x v="0"/>
    <x v="1"/>
    <n v="4"/>
    <x v="3"/>
    <x v="3"/>
    <x v="4"/>
    <x v="3"/>
    <s v="New"/>
    <x v="1"/>
    <s v="Trekking Poles"/>
    <n v="1"/>
    <n v="70.2"/>
    <n v="0"/>
    <n v="32.06"/>
    <n v="70.2"/>
    <n v="32.06"/>
    <n v="38.14"/>
    <n v="0.5433048433048433"/>
    <n v="2026"/>
    <s v="Q2"/>
    <n v="4"/>
    <s v="Apr"/>
  </r>
  <r>
    <n v="3500"/>
    <d v="2026-04-27T00:00:00"/>
    <x v="0"/>
    <x v="1"/>
    <n v="4"/>
    <x v="3"/>
    <x v="1"/>
    <x v="12"/>
    <x v="0"/>
    <s v="New"/>
    <x v="4"/>
    <s v="Training Mat"/>
    <n v="4"/>
    <n v="50.67"/>
    <n v="0"/>
    <n v="22.62"/>
    <n v="202.68"/>
    <n v="90.48"/>
    <n v="112.2"/>
    <n v="0.55358200118413259"/>
    <n v="2026"/>
    <s v="Q2"/>
    <n v="4"/>
    <s v="Apr"/>
  </r>
  <r>
    <n v="3856"/>
    <d v="2026-04-27T00:00:00"/>
    <x v="0"/>
    <x v="1"/>
    <n v="4"/>
    <x v="3"/>
    <x v="1"/>
    <x v="11"/>
    <x v="2"/>
    <s v="New"/>
    <x v="2"/>
    <s v="Travel Backpack 35L"/>
    <n v="3"/>
    <n v="161.05000000000001"/>
    <n v="0.05"/>
    <n v="87.43"/>
    <n v="458.99250000000001"/>
    <n v="262.29000000000002"/>
    <n v="196.70249999999999"/>
    <n v="0.4285527541299694"/>
    <n v="2026"/>
    <s v="Q2"/>
    <n v="4"/>
    <s v="Apr"/>
  </r>
  <r>
    <n v="4044"/>
    <d v="2026-04-27T00:00:00"/>
    <x v="0"/>
    <x v="1"/>
    <n v="4"/>
    <x v="3"/>
    <x v="1"/>
    <x v="6"/>
    <x v="1"/>
    <s v="New"/>
    <x v="4"/>
    <s v="Weighted Vest"/>
    <n v="10"/>
    <n v="124.59"/>
    <n v="0.15"/>
    <n v="67.14"/>
    <n v="1059.0150000000001"/>
    <n v="671.4"/>
    <n v="387.61500000000012"/>
    <n v="0.36601464568490538"/>
    <n v="2026"/>
    <s v="Q2"/>
    <n v="4"/>
    <s v="Apr"/>
  </r>
  <r>
    <n v="4235"/>
    <d v="2026-04-27T00:00:00"/>
    <x v="0"/>
    <x v="1"/>
    <n v="4"/>
    <x v="3"/>
    <x v="2"/>
    <x v="16"/>
    <x v="0"/>
    <s v="Business"/>
    <x v="4"/>
    <s v="Training Mat"/>
    <n v="1"/>
    <n v="50.18"/>
    <n v="0"/>
    <n v="22.05"/>
    <n v="50.18"/>
    <n v="22.05"/>
    <n v="28.13"/>
    <n v="0.56058190514149064"/>
    <n v="2026"/>
    <s v="Q2"/>
    <n v="4"/>
    <s v="Apr"/>
  </r>
  <r>
    <n v="122"/>
    <d v="2026-04-28T00:00:00"/>
    <x v="0"/>
    <x v="1"/>
    <n v="4"/>
    <x v="3"/>
    <x v="1"/>
    <x v="11"/>
    <x v="0"/>
    <s v="New"/>
    <x v="3"/>
    <s v="Portable Camp Stove"/>
    <n v="1"/>
    <n v="83.38"/>
    <n v="0"/>
    <n v="38.979999999999997"/>
    <n v="83.38"/>
    <n v="38.979999999999997"/>
    <n v="44.4"/>
    <n v="0.53250179899256422"/>
    <n v="2026"/>
    <s v="Q2"/>
    <n v="4"/>
    <s v="Apr"/>
  </r>
  <r>
    <n v="239"/>
    <d v="2026-04-28T00:00:00"/>
    <x v="0"/>
    <x v="1"/>
    <n v="4"/>
    <x v="3"/>
    <x v="3"/>
    <x v="7"/>
    <x v="0"/>
    <s v="Returning"/>
    <x v="2"/>
    <s v="Insulated Bottle"/>
    <n v="1"/>
    <n v="35.549999999999997"/>
    <n v="0.05"/>
    <n v="13.25"/>
    <n v="33.772499999999994"/>
    <n v="13.25"/>
    <n v="20.522499999999994"/>
    <n v="0.60766896143311855"/>
    <n v="2026"/>
    <s v="Q2"/>
    <n v="4"/>
    <s v="Apr"/>
  </r>
  <r>
    <n v="356"/>
    <d v="2026-04-28T00:00:00"/>
    <x v="0"/>
    <x v="1"/>
    <n v="4"/>
    <x v="3"/>
    <x v="3"/>
    <x v="8"/>
    <x v="2"/>
    <s v="New"/>
    <x v="1"/>
    <s v="Summit Backpack 45L"/>
    <n v="1"/>
    <n v="154.36000000000001"/>
    <n v="0"/>
    <n v="77.760000000000005"/>
    <n v="154.36000000000001"/>
    <n v="77.760000000000005"/>
    <n v="76.600000000000009"/>
    <n v="0.49624254988338951"/>
    <n v="2026"/>
    <s v="Q2"/>
    <n v="4"/>
    <s v="Apr"/>
  </r>
  <r>
    <n v="785"/>
    <d v="2026-04-28T00:00:00"/>
    <x v="0"/>
    <x v="1"/>
    <n v="4"/>
    <x v="3"/>
    <x v="0"/>
    <x v="9"/>
    <x v="3"/>
    <s v="New"/>
    <x v="1"/>
    <s v="Summit Backpack 45L"/>
    <n v="1"/>
    <n v="155.68"/>
    <n v="0"/>
    <n v="77.97"/>
    <n v="155.68"/>
    <n v="77.97"/>
    <n v="77.710000000000008"/>
    <n v="0.49916495375128472"/>
    <n v="2026"/>
    <s v="Q2"/>
    <n v="4"/>
    <s v="Apr"/>
  </r>
  <r>
    <n v="2325"/>
    <d v="2026-04-28T00:00:00"/>
    <x v="0"/>
    <x v="1"/>
    <n v="4"/>
    <x v="3"/>
    <x v="0"/>
    <x v="0"/>
    <x v="0"/>
    <s v="Returning"/>
    <x v="4"/>
    <s v="Resistance Band Set"/>
    <n v="1"/>
    <n v="40.950000000000003"/>
    <n v="0.15"/>
    <n v="14.89"/>
    <n v="34.807500000000005"/>
    <n v="14.89"/>
    <n v="19.917500000000004"/>
    <n v="0.57221863104216053"/>
    <n v="2026"/>
    <s v="Q2"/>
    <n v="4"/>
    <s v="Apr"/>
  </r>
  <r>
    <n v="2566"/>
    <d v="2026-04-28T00:00:00"/>
    <x v="0"/>
    <x v="1"/>
    <n v="4"/>
    <x v="3"/>
    <x v="3"/>
    <x v="13"/>
    <x v="3"/>
    <s v="Returning"/>
    <x v="2"/>
    <s v="Packing Cube Set"/>
    <n v="3"/>
    <n v="47.28"/>
    <n v="0.05"/>
    <n v="18.52"/>
    <n v="134.74799999999999"/>
    <n v="55.56"/>
    <n v="79.187999999999988"/>
    <n v="0.58767477068305274"/>
    <n v="2026"/>
    <s v="Q2"/>
    <n v="4"/>
    <s v="Apr"/>
  </r>
  <r>
    <n v="3105"/>
    <d v="2026-04-28T00:00:00"/>
    <x v="0"/>
    <x v="1"/>
    <n v="4"/>
    <x v="3"/>
    <x v="3"/>
    <x v="7"/>
    <x v="0"/>
    <s v="Returning"/>
    <x v="4"/>
    <s v="Training Mat"/>
    <n v="4"/>
    <n v="51.57"/>
    <n v="0.1"/>
    <n v="22.58"/>
    <n v="185.65200000000002"/>
    <n v="90.32"/>
    <n v="95.332000000000022"/>
    <n v="0.51349837330058401"/>
    <n v="2026"/>
    <s v="Q2"/>
    <n v="4"/>
    <s v="Apr"/>
  </r>
  <r>
    <n v="3167"/>
    <d v="2026-04-28T00:00:00"/>
    <x v="0"/>
    <x v="1"/>
    <n v="4"/>
    <x v="3"/>
    <x v="3"/>
    <x v="8"/>
    <x v="0"/>
    <s v="Business"/>
    <x v="0"/>
    <s v="Trail Bike Light"/>
    <n v="1"/>
    <n v="51.61"/>
    <n v="0"/>
    <n v="23"/>
    <n v="51.61"/>
    <n v="23"/>
    <n v="28.61"/>
    <n v="0.55434993218368533"/>
    <n v="2026"/>
    <s v="Q2"/>
    <n v="4"/>
    <s v="Apr"/>
  </r>
  <r>
    <n v="4396"/>
    <d v="2026-04-28T00:00:00"/>
    <x v="0"/>
    <x v="1"/>
    <n v="4"/>
    <x v="3"/>
    <x v="0"/>
    <x v="15"/>
    <x v="2"/>
    <s v="Returning"/>
    <x v="4"/>
    <s v="Training Mat"/>
    <n v="1"/>
    <n v="50.56"/>
    <n v="0.05"/>
    <n v="22.06"/>
    <n v="48.031999999999996"/>
    <n v="22.06"/>
    <n v="25.971999999999998"/>
    <n v="0.54072285143237842"/>
    <n v="2026"/>
    <s v="Q2"/>
    <n v="4"/>
    <s v="Apr"/>
  </r>
  <r>
    <n v="4475"/>
    <d v="2026-04-28T00:00:00"/>
    <x v="0"/>
    <x v="1"/>
    <n v="4"/>
    <x v="3"/>
    <x v="2"/>
    <x v="5"/>
    <x v="3"/>
    <s v="Business"/>
    <x v="2"/>
    <s v="Travel Backpack 35L"/>
    <n v="2"/>
    <n v="165.74"/>
    <n v="0"/>
    <n v="87.73"/>
    <n v="331.48"/>
    <n v="175.46"/>
    <n v="156.02000000000001"/>
    <n v="0.47067696391939184"/>
    <n v="2026"/>
    <s v="Q2"/>
    <n v="4"/>
    <s v="Apr"/>
  </r>
  <r>
    <n v="4482"/>
    <d v="2026-04-28T00:00:00"/>
    <x v="0"/>
    <x v="1"/>
    <n v="4"/>
    <x v="3"/>
    <x v="2"/>
    <x v="2"/>
    <x v="0"/>
    <s v="Business"/>
    <x v="4"/>
    <s v="Recovery Roller"/>
    <n v="3"/>
    <n v="36.770000000000003"/>
    <n v="0"/>
    <n v="13.63"/>
    <n v="110.31"/>
    <n v="40.89"/>
    <n v="69.42"/>
    <n v="0.62931737829752521"/>
    <n v="2026"/>
    <s v="Q2"/>
    <n v="4"/>
    <s v="Apr"/>
  </r>
  <r>
    <n v="5022"/>
    <d v="2026-04-28T00:00:00"/>
    <x v="0"/>
    <x v="1"/>
    <n v="4"/>
    <x v="3"/>
    <x v="3"/>
    <x v="7"/>
    <x v="0"/>
    <s v="Business"/>
    <x v="3"/>
    <s v="Trail Tent 2P"/>
    <n v="2"/>
    <n v="196.37"/>
    <n v="0"/>
    <n v="101.73"/>
    <n v="392.74"/>
    <n v="203.46"/>
    <n v="189.28"/>
    <n v="0.48194734429902736"/>
    <n v="2026"/>
    <s v="Q2"/>
    <n v="4"/>
    <s v="Apr"/>
  </r>
  <r>
    <n v="1304"/>
    <d v="2026-04-29T00:00:00"/>
    <x v="0"/>
    <x v="1"/>
    <n v="4"/>
    <x v="3"/>
    <x v="0"/>
    <x v="0"/>
    <x v="3"/>
    <s v="Returning"/>
    <x v="2"/>
    <s v="Insulated Bottle"/>
    <n v="2"/>
    <n v="35.33"/>
    <n v="0"/>
    <n v="13.69"/>
    <n v="70.66"/>
    <n v="27.38"/>
    <n v="43.28"/>
    <n v="0.61251061420888764"/>
    <n v="2026"/>
    <s v="Q2"/>
    <n v="4"/>
    <s v="Apr"/>
  </r>
  <r>
    <n v="3008"/>
    <d v="2026-04-29T00:00:00"/>
    <x v="0"/>
    <x v="1"/>
    <n v="4"/>
    <x v="3"/>
    <x v="2"/>
    <x v="2"/>
    <x v="1"/>
    <s v="Business"/>
    <x v="2"/>
    <s v="Packing Cube Set"/>
    <n v="4"/>
    <n v="46.43"/>
    <n v="0.1"/>
    <n v="18.04"/>
    <n v="167.148"/>
    <n v="72.16"/>
    <n v="94.988"/>
    <n v="0.56828678775695796"/>
    <n v="2026"/>
    <s v="Q2"/>
    <n v="4"/>
    <s v="Apr"/>
  </r>
  <r>
    <n v="4140"/>
    <d v="2026-04-29T00:00:00"/>
    <x v="0"/>
    <x v="1"/>
    <n v="4"/>
    <x v="3"/>
    <x v="3"/>
    <x v="7"/>
    <x v="3"/>
    <s v="New"/>
    <x v="4"/>
    <s v="Weighted Vest"/>
    <n v="1"/>
    <n v="125.25"/>
    <n v="0"/>
    <n v="70.88"/>
    <n v="125.25"/>
    <n v="70.88"/>
    <n v="54.370000000000005"/>
    <n v="0.43409181636726552"/>
    <n v="2026"/>
    <s v="Q2"/>
    <n v="4"/>
    <s v="Apr"/>
  </r>
  <r>
    <n v="4151"/>
    <d v="2026-04-29T00:00:00"/>
    <x v="0"/>
    <x v="1"/>
    <n v="4"/>
    <x v="3"/>
    <x v="1"/>
    <x v="14"/>
    <x v="0"/>
    <s v="Returning"/>
    <x v="3"/>
    <s v="Alpine Tent 4P"/>
    <n v="1"/>
    <n v="341.98"/>
    <n v="0"/>
    <n v="192.43"/>
    <n v="341.98"/>
    <n v="192.43"/>
    <n v="149.55000000000001"/>
    <n v="0.43730627522077314"/>
    <n v="2026"/>
    <s v="Q2"/>
    <n v="4"/>
    <s v="Apr"/>
  </r>
  <r>
    <n v="4650"/>
    <d v="2026-04-29T00:00:00"/>
    <x v="0"/>
    <x v="1"/>
    <n v="4"/>
    <x v="3"/>
    <x v="1"/>
    <x v="6"/>
    <x v="3"/>
    <s v="Business"/>
    <x v="4"/>
    <s v="Resistance Band Set"/>
    <n v="1"/>
    <n v="40.04"/>
    <n v="0"/>
    <n v="14.72"/>
    <n v="40.04"/>
    <n v="14.72"/>
    <n v="25.32"/>
    <n v="0.63236763236763238"/>
    <n v="2026"/>
    <s v="Q2"/>
    <n v="4"/>
    <s v="Apr"/>
  </r>
  <r>
    <n v="4897"/>
    <d v="2026-04-29T00:00:00"/>
    <x v="0"/>
    <x v="1"/>
    <n v="4"/>
    <x v="3"/>
    <x v="3"/>
    <x v="13"/>
    <x v="0"/>
    <s v="Returning"/>
    <x v="0"/>
    <s v="Compact Repair Kit"/>
    <n v="3"/>
    <n v="40.47"/>
    <n v="0.05"/>
    <n v="17.14"/>
    <n v="115.33949999999999"/>
    <n v="51.42"/>
    <n v="63.919499999999985"/>
    <n v="0.5541856866034619"/>
    <n v="2026"/>
    <s v="Q2"/>
    <n v="4"/>
    <s v="Apr"/>
  </r>
  <r>
    <n v="792"/>
    <d v="2026-04-30T00:00:00"/>
    <x v="0"/>
    <x v="1"/>
    <n v="4"/>
    <x v="3"/>
    <x v="3"/>
    <x v="8"/>
    <x v="1"/>
    <s v="Returning"/>
    <x v="3"/>
    <s v="Portable Camp Stove"/>
    <n v="6"/>
    <n v="83.7"/>
    <n v="0.2"/>
    <n v="38.58"/>
    <n v="401.76000000000005"/>
    <n v="231.48"/>
    <n v="170.28000000000006"/>
    <n v="0.42383512544802876"/>
    <n v="2026"/>
    <s v="Q2"/>
    <n v="4"/>
    <s v="Apr"/>
  </r>
  <r>
    <n v="1796"/>
    <d v="2026-04-30T00:00:00"/>
    <x v="0"/>
    <x v="1"/>
    <n v="4"/>
    <x v="3"/>
    <x v="0"/>
    <x v="15"/>
    <x v="0"/>
    <s v="Returning"/>
    <x v="3"/>
    <s v="Portable Camp Stove"/>
    <n v="4"/>
    <n v="83.27"/>
    <n v="0"/>
    <n v="39.979999999999997"/>
    <n v="333.08"/>
    <n v="159.91999999999999"/>
    <n v="173.16"/>
    <n v="0.51987510507986068"/>
    <n v="2026"/>
    <s v="Q2"/>
    <n v="4"/>
    <s v="Apr"/>
  </r>
  <r>
    <n v="3222"/>
    <d v="2026-04-30T00:00:00"/>
    <x v="0"/>
    <x v="1"/>
    <n v="4"/>
    <x v="3"/>
    <x v="2"/>
    <x v="16"/>
    <x v="1"/>
    <s v="Business"/>
    <x v="3"/>
    <s v="Compact Sleeping Bag"/>
    <n v="3"/>
    <n v="126.03"/>
    <n v="0.1"/>
    <n v="61.75"/>
    <n v="340.28100000000006"/>
    <n v="185.25"/>
    <n v="155.03100000000006"/>
    <n v="0.45559699189787273"/>
    <n v="2026"/>
    <s v="Q2"/>
    <n v="4"/>
    <s v="Apr"/>
  </r>
  <r>
    <n v="3237"/>
    <d v="2026-04-30T00:00:00"/>
    <x v="0"/>
    <x v="1"/>
    <n v="4"/>
    <x v="3"/>
    <x v="1"/>
    <x v="14"/>
    <x v="0"/>
    <s v="New"/>
    <x v="3"/>
    <s v="Compact Sleeping Bag"/>
    <n v="1"/>
    <n v="122.86"/>
    <n v="0.05"/>
    <n v="59.22"/>
    <n v="116.717"/>
    <n v="59.22"/>
    <n v="57.497"/>
    <n v="0.49261889870370212"/>
    <n v="2026"/>
    <s v="Q2"/>
    <n v="4"/>
    <s v="Apr"/>
  </r>
  <r>
    <n v="3695"/>
    <d v="2026-04-30T00:00:00"/>
    <x v="0"/>
    <x v="1"/>
    <n v="4"/>
    <x v="3"/>
    <x v="2"/>
    <x v="2"/>
    <x v="0"/>
    <s v="New"/>
    <x v="0"/>
    <s v="Compact Repair Kit"/>
    <n v="1"/>
    <n v="39.44"/>
    <n v="0.1"/>
    <n v="16.63"/>
    <n v="35.496000000000002"/>
    <n v="16.63"/>
    <n v="18.866000000000003"/>
    <n v="0.53149650664863657"/>
    <n v="2026"/>
    <s v="Q2"/>
    <n v="4"/>
    <s v="Apr"/>
  </r>
  <r>
    <n v="5148"/>
    <d v="2026-04-30T00:00:00"/>
    <x v="0"/>
    <x v="1"/>
    <n v="4"/>
    <x v="3"/>
    <x v="2"/>
    <x v="10"/>
    <x v="0"/>
    <s v="Returning"/>
    <x v="2"/>
    <s v="Carry-On Duffel"/>
    <n v="1"/>
    <n v="130.34"/>
    <n v="0.1"/>
    <n v="66.680000000000007"/>
    <n v="117.30600000000001"/>
    <n v="66.680000000000007"/>
    <n v="50.626000000000005"/>
    <n v="0.43157212759790631"/>
    <n v="2026"/>
    <s v="Q2"/>
    <n v="4"/>
    <s v="Apr"/>
  </r>
  <r>
    <n v="534"/>
    <d v="2026-05-01T00:00:00"/>
    <x v="0"/>
    <x v="1"/>
    <n v="5"/>
    <x v="4"/>
    <x v="1"/>
    <x v="12"/>
    <x v="0"/>
    <s v="Business"/>
    <x v="1"/>
    <s v="Summit Backpack 45L"/>
    <n v="1"/>
    <n v="154.86000000000001"/>
    <n v="0"/>
    <n v="78.37"/>
    <n v="154.86000000000001"/>
    <n v="78.37"/>
    <n v="76.490000000000009"/>
    <n v="0.49393000129148912"/>
    <n v="2026"/>
    <s v="Q2"/>
    <n v="5"/>
    <s v="May"/>
  </r>
  <r>
    <n v="551"/>
    <d v="2026-05-01T00:00:00"/>
    <x v="0"/>
    <x v="1"/>
    <n v="5"/>
    <x v="4"/>
    <x v="3"/>
    <x v="8"/>
    <x v="2"/>
    <s v="Returning"/>
    <x v="0"/>
    <s v="Cycling Pack 12L"/>
    <n v="4"/>
    <n v="103.64"/>
    <n v="0"/>
    <n v="50.59"/>
    <n v="414.56"/>
    <n v="202.36"/>
    <n v="212.2"/>
    <n v="0.51186800463141646"/>
    <n v="2026"/>
    <s v="Q2"/>
    <n v="5"/>
    <s v="May"/>
  </r>
  <r>
    <n v="2110"/>
    <d v="2026-05-01T00:00:00"/>
    <x v="0"/>
    <x v="1"/>
    <n v="5"/>
    <x v="4"/>
    <x v="0"/>
    <x v="15"/>
    <x v="0"/>
    <s v="Returning"/>
    <x v="2"/>
    <s v="Travel Backpack 35L"/>
    <n v="1"/>
    <n v="164.49"/>
    <n v="0.05"/>
    <n v="87.81"/>
    <n v="156.2655"/>
    <n v="87.81"/>
    <n v="68.455500000000001"/>
    <n v="0.43807174328306631"/>
    <n v="2026"/>
    <s v="Q2"/>
    <n v="5"/>
    <s v="May"/>
  </r>
  <r>
    <n v="2217"/>
    <d v="2026-05-01T00:00:00"/>
    <x v="0"/>
    <x v="1"/>
    <n v="5"/>
    <x v="4"/>
    <x v="3"/>
    <x v="8"/>
    <x v="1"/>
    <s v="Returning"/>
    <x v="2"/>
    <s v="Travel Backpack 35L"/>
    <n v="3"/>
    <n v="163.44999999999999"/>
    <n v="0.05"/>
    <n v="87.54"/>
    <n v="465.83249999999992"/>
    <n v="262.62"/>
    <n v="203.21249999999992"/>
    <n v="0.4362351274331438"/>
    <n v="2026"/>
    <s v="Q2"/>
    <n v="5"/>
    <s v="May"/>
  </r>
  <r>
    <n v="2544"/>
    <d v="2026-05-01T00:00:00"/>
    <x v="0"/>
    <x v="1"/>
    <n v="5"/>
    <x v="4"/>
    <x v="3"/>
    <x v="4"/>
    <x v="0"/>
    <s v="Returning"/>
    <x v="1"/>
    <s v="Trekking Poles"/>
    <n v="1"/>
    <n v="71.87"/>
    <n v="0.05"/>
    <n v="31.97"/>
    <n v="68.276499999999999"/>
    <n v="31.97"/>
    <n v="36.3065"/>
    <n v="0.53175690025118449"/>
    <n v="2026"/>
    <s v="Q2"/>
    <n v="5"/>
    <s v="May"/>
  </r>
  <r>
    <n v="3678"/>
    <d v="2026-05-01T00:00:00"/>
    <x v="0"/>
    <x v="1"/>
    <n v="5"/>
    <x v="4"/>
    <x v="1"/>
    <x v="14"/>
    <x v="3"/>
    <s v="Returning"/>
    <x v="3"/>
    <s v="Trail Tent 2P"/>
    <n v="2"/>
    <n v="194.97"/>
    <n v="0"/>
    <n v="101.14"/>
    <n v="389.94"/>
    <n v="202.28"/>
    <n v="187.66"/>
    <n v="0.48125352618351541"/>
    <n v="2026"/>
    <s v="Q2"/>
    <n v="5"/>
    <s v="May"/>
  </r>
  <r>
    <n v="3726"/>
    <d v="2026-05-01T00:00:00"/>
    <x v="0"/>
    <x v="1"/>
    <n v="5"/>
    <x v="4"/>
    <x v="3"/>
    <x v="8"/>
    <x v="3"/>
    <s v="Returning"/>
    <x v="0"/>
    <s v="Trail Bike Light"/>
    <n v="2"/>
    <n v="49.53"/>
    <n v="0"/>
    <n v="22.91"/>
    <n v="99.06"/>
    <n v="45.82"/>
    <n v="53.24"/>
    <n v="0.53745204926307288"/>
    <n v="2026"/>
    <s v="Q2"/>
    <n v="5"/>
    <s v="May"/>
  </r>
  <r>
    <n v="3897"/>
    <d v="2026-05-01T00:00:00"/>
    <x v="0"/>
    <x v="1"/>
    <n v="5"/>
    <x v="4"/>
    <x v="3"/>
    <x v="8"/>
    <x v="1"/>
    <s v="Business"/>
    <x v="4"/>
    <s v="Recovery Roller"/>
    <n v="4"/>
    <n v="35.619999999999997"/>
    <n v="0.15"/>
    <n v="13.76"/>
    <n v="121.10799999999999"/>
    <n v="55.04"/>
    <n v="66.067999999999984"/>
    <n v="0.54552960993493405"/>
    <n v="2026"/>
    <s v="Q2"/>
    <n v="5"/>
    <s v="May"/>
  </r>
  <r>
    <n v="1262"/>
    <d v="2026-05-02T00:00:00"/>
    <x v="0"/>
    <x v="1"/>
    <n v="5"/>
    <x v="4"/>
    <x v="3"/>
    <x v="7"/>
    <x v="2"/>
    <s v="Returning"/>
    <x v="2"/>
    <s v="Packing Cube Set"/>
    <n v="2"/>
    <n v="45.47"/>
    <n v="0"/>
    <n v="18.37"/>
    <n v="90.94"/>
    <n v="36.74"/>
    <n v="54.199999999999996"/>
    <n v="0.59599736089729494"/>
    <n v="2026"/>
    <s v="Q2"/>
    <n v="5"/>
    <s v="May"/>
  </r>
  <r>
    <n v="2657"/>
    <d v="2026-05-02T00:00:00"/>
    <x v="0"/>
    <x v="1"/>
    <n v="5"/>
    <x v="4"/>
    <x v="0"/>
    <x v="0"/>
    <x v="2"/>
    <s v="New"/>
    <x v="1"/>
    <s v="Trail Boots"/>
    <n v="1"/>
    <n v="145.68"/>
    <n v="0"/>
    <n v="77.8"/>
    <n v="145.68"/>
    <n v="77.8"/>
    <n v="67.88000000000001"/>
    <n v="0.46595277320153766"/>
    <n v="2026"/>
    <s v="Q2"/>
    <n v="5"/>
    <s v="May"/>
  </r>
  <r>
    <n v="3238"/>
    <d v="2026-05-02T00:00:00"/>
    <x v="0"/>
    <x v="1"/>
    <n v="5"/>
    <x v="4"/>
    <x v="3"/>
    <x v="8"/>
    <x v="3"/>
    <s v="Returning"/>
    <x v="3"/>
    <s v="Portable Camp Stove"/>
    <n v="2"/>
    <n v="82.65"/>
    <n v="0.05"/>
    <n v="40.46"/>
    <n v="157.035"/>
    <n v="80.92"/>
    <n v="76.114999999999995"/>
    <n v="0.48470086286496639"/>
    <n v="2026"/>
    <s v="Q2"/>
    <n v="5"/>
    <s v="May"/>
  </r>
  <r>
    <n v="3607"/>
    <d v="2026-05-02T00:00:00"/>
    <x v="0"/>
    <x v="1"/>
    <n v="5"/>
    <x v="4"/>
    <x v="1"/>
    <x v="6"/>
    <x v="0"/>
    <s v="Business"/>
    <x v="2"/>
    <s v="Insulated Bottle"/>
    <n v="1"/>
    <n v="36.270000000000003"/>
    <n v="0"/>
    <n v="13.8"/>
    <n v="36.270000000000003"/>
    <n v="13.8"/>
    <n v="22.470000000000002"/>
    <n v="0.61952026468155497"/>
    <n v="2026"/>
    <s v="Q2"/>
    <n v="5"/>
    <s v="May"/>
  </r>
  <r>
    <n v="5070"/>
    <d v="2026-05-02T00:00:00"/>
    <x v="0"/>
    <x v="1"/>
    <n v="5"/>
    <x v="4"/>
    <x v="2"/>
    <x v="16"/>
    <x v="2"/>
    <s v="New"/>
    <x v="3"/>
    <s v="Portable Camp Stove"/>
    <n v="1"/>
    <n v="80.819999999999993"/>
    <n v="0"/>
    <n v="39.950000000000003"/>
    <n v="80.819999999999993"/>
    <n v="39.950000000000003"/>
    <n v="40.86999999999999"/>
    <n v="0.50569166048007907"/>
    <n v="2026"/>
    <s v="Q2"/>
    <n v="5"/>
    <s v="May"/>
  </r>
  <r>
    <n v="5171"/>
    <d v="2026-05-02T00:00:00"/>
    <x v="0"/>
    <x v="1"/>
    <n v="5"/>
    <x v="4"/>
    <x v="1"/>
    <x v="1"/>
    <x v="2"/>
    <s v="New"/>
    <x v="1"/>
    <s v="Summit Backpack 45L"/>
    <n v="2"/>
    <n v="157.84"/>
    <n v="0.1"/>
    <n v="79.28"/>
    <n v="284.11200000000002"/>
    <n v="158.56"/>
    <n v="125.55200000000002"/>
    <n v="0.44191023258433298"/>
    <n v="2026"/>
    <s v="Q2"/>
    <n v="5"/>
    <s v="May"/>
  </r>
  <r>
    <n v="617"/>
    <d v="2026-05-03T00:00:00"/>
    <x v="0"/>
    <x v="1"/>
    <n v="5"/>
    <x v="4"/>
    <x v="1"/>
    <x v="14"/>
    <x v="3"/>
    <s v="Returning"/>
    <x v="4"/>
    <s v="Recovery Roller"/>
    <n v="4"/>
    <n v="36.909999999999997"/>
    <n v="0.1"/>
    <n v="13.85"/>
    <n v="132.876"/>
    <n v="55.4"/>
    <n v="77.475999999999999"/>
    <n v="0.58306992985941775"/>
    <n v="2026"/>
    <s v="Q2"/>
    <n v="5"/>
    <s v="May"/>
  </r>
  <r>
    <n v="849"/>
    <d v="2026-05-03T00:00:00"/>
    <x v="0"/>
    <x v="1"/>
    <n v="5"/>
    <x v="4"/>
    <x v="1"/>
    <x v="14"/>
    <x v="1"/>
    <s v="Business"/>
    <x v="3"/>
    <s v="Trail Tent 2P"/>
    <n v="3"/>
    <n v="193.18"/>
    <n v="0.1"/>
    <n v="102.31"/>
    <n v="521.58600000000001"/>
    <n v="306.93"/>
    <n v="214.65600000000001"/>
    <n v="0.41154478839539405"/>
    <n v="2026"/>
    <s v="Q2"/>
    <n v="5"/>
    <s v="May"/>
  </r>
  <r>
    <n v="956"/>
    <d v="2026-05-03T00:00:00"/>
    <x v="0"/>
    <x v="1"/>
    <n v="5"/>
    <x v="4"/>
    <x v="0"/>
    <x v="15"/>
    <x v="0"/>
    <s v="Business"/>
    <x v="1"/>
    <s v="Summit Backpack 45L"/>
    <n v="1"/>
    <n v="157.59"/>
    <n v="0.05"/>
    <n v="77.599999999999994"/>
    <n v="149.7105"/>
    <n v="77.599999999999994"/>
    <n v="72.110500000000002"/>
    <n v="0.48166628259206939"/>
    <n v="2026"/>
    <s v="Q2"/>
    <n v="5"/>
    <s v="May"/>
  </r>
  <r>
    <n v="1896"/>
    <d v="2026-05-03T00:00:00"/>
    <x v="0"/>
    <x v="1"/>
    <n v="5"/>
    <x v="4"/>
    <x v="1"/>
    <x v="12"/>
    <x v="3"/>
    <s v="New"/>
    <x v="4"/>
    <s v="Training Mat"/>
    <n v="2"/>
    <n v="49.97"/>
    <n v="0"/>
    <n v="22.63"/>
    <n v="99.94"/>
    <n v="45.26"/>
    <n v="54.68"/>
    <n v="0.54712827696617972"/>
    <n v="2026"/>
    <s v="Q2"/>
    <n v="5"/>
    <s v="May"/>
  </r>
  <r>
    <n v="2317"/>
    <d v="2026-05-03T00:00:00"/>
    <x v="0"/>
    <x v="1"/>
    <n v="5"/>
    <x v="4"/>
    <x v="0"/>
    <x v="15"/>
    <x v="1"/>
    <s v="Business"/>
    <x v="1"/>
    <s v="Summit Backpack 45L"/>
    <n v="5"/>
    <n v="155.54"/>
    <n v="0.1"/>
    <n v="78.02"/>
    <n v="699.93"/>
    <n v="390.09999999999997"/>
    <n v="309.83"/>
    <n v="0.44265855156944267"/>
    <n v="2026"/>
    <s v="Q2"/>
    <n v="5"/>
    <s v="May"/>
  </r>
  <r>
    <n v="2542"/>
    <d v="2026-05-03T00:00:00"/>
    <x v="0"/>
    <x v="1"/>
    <n v="5"/>
    <x v="4"/>
    <x v="3"/>
    <x v="8"/>
    <x v="2"/>
    <s v="New"/>
    <x v="2"/>
    <s v="Carry-On Duffel"/>
    <n v="1"/>
    <n v="131.13"/>
    <n v="0.05"/>
    <n v="67.010000000000005"/>
    <n v="124.5735"/>
    <n v="67.010000000000005"/>
    <n v="57.563499999999991"/>
    <n v="0.46208463276700096"/>
    <n v="2026"/>
    <s v="Q2"/>
    <n v="5"/>
    <s v="May"/>
  </r>
  <r>
    <n v="4535"/>
    <d v="2026-05-03T00:00:00"/>
    <x v="0"/>
    <x v="1"/>
    <n v="5"/>
    <x v="4"/>
    <x v="2"/>
    <x v="5"/>
    <x v="0"/>
    <s v="New"/>
    <x v="2"/>
    <s v="Insulated Bottle"/>
    <n v="1"/>
    <n v="36.82"/>
    <n v="0.1"/>
    <n v="13.4"/>
    <n v="33.137999999999998"/>
    <n v="13.4"/>
    <n v="19.738"/>
    <n v="0.5956303941094816"/>
    <n v="2026"/>
    <s v="Q2"/>
    <n v="5"/>
    <s v="May"/>
  </r>
  <r>
    <n v="4988"/>
    <d v="2026-05-03T00:00:00"/>
    <x v="0"/>
    <x v="1"/>
    <n v="5"/>
    <x v="4"/>
    <x v="2"/>
    <x v="10"/>
    <x v="2"/>
    <s v="New"/>
    <x v="4"/>
    <s v="Weighted Vest"/>
    <n v="1"/>
    <n v="122.28"/>
    <n v="0"/>
    <n v="67.28"/>
    <n v="122.28"/>
    <n v="67.28"/>
    <n v="55"/>
    <n v="0.44978737324174028"/>
    <n v="2026"/>
    <s v="Q2"/>
    <n v="5"/>
    <s v="May"/>
  </r>
  <r>
    <n v="253"/>
    <d v="2026-05-04T00:00:00"/>
    <x v="0"/>
    <x v="1"/>
    <n v="5"/>
    <x v="4"/>
    <x v="2"/>
    <x v="10"/>
    <x v="2"/>
    <s v="Business"/>
    <x v="1"/>
    <s v="Hiking Daypack 20L"/>
    <n v="1"/>
    <n v="90.92"/>
    <n v="0.15"/>
    <n v="44.93"/>
    <n v="77.281999999999996"/>
    <n v="44.93"/>
    <n v="32.351999999999997"/>
    <n v="0.41862270645169636"/>
    <n v="2026"/>
    <s v="Q2"/>
    <n v="5"/>
    <s v="May"/>
  </r>
  <r>
    <n v="1743"/>
    <d v="2026-05-04T00:00:00"/>
    <x v="0"/>
    <x v="1"/>
    <n v="5"/>
    <x v="4"/>
    <x v="1"/>
    <x v="12"/>
    <x v="0"/>
    <s v="New"/>
    <x v="4"/>
    <s v="Training Mat"/>
    <n v="1"/>
    <n v="51.02"/>
    <n v="0"/>
    <n v="21.83"/>
    <n v="51.02"/>
    <n v="21.83"/>
    <n v="29.190000000000005"/>
    <n v="0.5721285770286163"/>
    <n v="2026"/>
    <s v="Q2"/>
    <n v="5"/>
    <s v="May"/>
  </r>
  <r>
    <n v="1801"/>
    <d v="2026-05-04T00:00:00"/>
    <x v="0"/>
    <x v="1"/>
    <n v="5"/>
    <x v="4"/>
    <x v="2"/>
    <x v="2"/>
    <x v="0"/>
    <s v="Business"/>
    <x v="2"/>
    <s v="Insulated Bottle"/>
    <n v="2"/>
    <n v="36.299999999999997"/>
    <n v="0.05"/>
    <n v="13.9"/>
    <n v="68.969999999999985"/>
    <n v="27.8"/>
    <n v="41.169999999999987"/>
    <n v="0.59692619979701311"/>
    <n v="2026"/>
    <s v="Q2"/>
    <n v="5"/>
    <s v="May"/>
  </r>
  <r>
    <n v="2511"/>
    <d v="2026-05-04T00:00:00"/>
    <x v="0"/>
    <x v="1"/>
    <n v="5"/>
    <x v="4"/>
    <x v="2"/>
    <x v="10"/>
    <x v="1"/>
    <s v="Business"/>
    <x v="3"/>
    <s v="Trail Tent 2P"/>
    <n v="8"/>
    <n v="195.03"/>
    <n v="0.15"/>
    <n v="101.13"/>
    <n v="1326.204"/>
    <n v="809.04"/>
    <n v="517.16399999999999"/>
    <n v="0.38995810599274322"/>
    <n v="2026"/>
    <s v="Q2"/>
    <n v="5"/>
    <s v="May"/>
  </r>
  <r>
    <n v="3186"/>
    <d v="2026-05-04T00:00:00"/>
    <x v="0"/>
    <x v="1"/>
    <n v="5"/>
    <x v="4"/>
    <x v="1"/>
    <x v="6"/>
    <x v="0"/>
    <s v="New"/>
    <x v="1"/>
    <s v="Trail Boots"/>
    <n v="1"/>
    <n v="143.66"/>
    <n v="0.1"/>
    <n v="79.25"/>
    <n v="129.29400000000001"/>
    <n v="79.25"/>
    <n v="50.044000000000011"/>
    <n v="0.38705585719368268"/>
    <n v="2026"/>
    <s v="Q2"/>
    <n v="5"/>
    <s v="May"/>
  </r>
  <r>
    <n v="3378"/>
    <d v="2026-05-04T00:00:00"/>
    <x v="0"/>
    <x v="1"/>
    <n v="5"/>
    <x v="4"/>
    <x v="0"/>
    <x v="0"/>
    <x v="1"/>
    <s v="Business"/>
    <x v="4"/>
    <s v="Weighted Vest"/>
    <n v="3"/>
    <n v="120.28"/>
    <n v="0.2"/>
    <n v="69.23"/>
    <n v="288.67200000000003"/>
    <n v="207.69"/>
    <n v="80.982000000000028"/>
    <n v="0.28053292317924849"/>
    <n v="2026"/>
    <s v="Q2"/>
    <n v="5"/>
    <s v="May"/>
  </r>
  <r>
    <n v="4255"/>
    <d v="2026-05-04T00:00:00"/>
    <x v="0"/>
    <x v="1"/>
    <n v="5"/>
    <x v="4"/>
    <x v="3"/>
    <x v="7"/>
    <x v="3"/>
    <s v="Returning"/>
    <x v="2"/>
    <s v="Insulated Bottle"/>
    <n v="6"/>
    <n v="36.04"/>
    <n v="0"/>
    <n v="13.38"/>
    <n v="216.24"/>
    <n v="80.28"/>
    <n v="135.96"/>
    <n v="0.62874583795782468"/>
    <n v="2026"/>
    <s v="Q2"/>
    <n v="5"/>
    <s v="May"/>
  </r>
  <r>
    <n v="4587"/>
    <d v="2026-05-04T00:00:00"/>
    <x v="0"/>
    <x v="1"/>
    <n v="5"/>
    <x v="4"/>
    <x v="2"/>
    <x v="2"/>
    <x v="3"/>
    <s v="Returning"/>
    <x v="1"/>
    <s v="Hiking Daypack 20L"/>
    <n v="2"/>
    <n v="91.72"/>
    <n v="0"/>
    <n v="45.67"/>
    <n v="183.44"/>
    <n v="91.34"/>
    <n v="92.1"/>
    <n v="0.50207152202354988"/>
    <n v="2026"/>
    <s v="Q2"/>
    <n v="5"/>
    <s v="May"/>
  </r>
  <r>
    <n v="830"/>
    <d v="2026-05-05T00:00:00"/>
    <x v="0"/>
    <x v="1"/>
    <n v="5"/>
    <x v="4"/>
    <x v="3"/>
    <x v="8"/>
    <x v="0"/>
    <s v="Business"/>
    <x v="0"/>
    <s v="Trail Bike Light"/>
    <n v="2"/>
    <n v="50.4"/>
    <n v="0"/>
    <n v="22.21"/>
    <n v="100.8"/>
    <n v="44.42"/>
    <n v="56.379999999999995"/>
    <n v="0.55932539682539684"/>
    <n v="2026"/>
    <s v="Q2"/>
    <n v="5"/>
    <s v="May"/>
  </r>
  <r>
    <n v="4320"/>
    <d v="2026-05-05T00:00:00"/>
    <x v="0"/>
    <x v="1"/>
    <n v="5"/>
    <x v="4"/>
    <x v="1"/>
    <x v="6"/>
    <x v="0"/>
    <s v="Returning"/>
    <x v="2"/>
    <s v="Travel Backpack 35L"/>
    <n v="2"/>
    <n v="165.17"/>
    <n v="0"/>
    <n v="87.78"/>
    <n v="330.34"/>
    <n v="175.56"/>
    <n v="154.77999999999997"/>
    <n v="0.46854755706242052"/>
    <n v="2026"/>
    <s v="Q2"/>
    <n v="5"/>
    <s v="May"/>
  </r>
  <r>
    <n v="4386"/>
    <d v="2026-05-05T00:00:00"/>
    <x v="0"/>
    <x v="1"/>
    <n v="5"/>
    <x v="4"/>
    <x v="0"/>
    <x v="15"/>
    <x v="0"/>
    <s v="Returning"/>
    <x v="1"/>
    <s v="Trekking Poles"/>
    <n v="1"/>
    <n v="69.819999999999993"/>
    <n v="0.05"/>
    <n v="33.29"/>
    <n v="66.328999999999994"/>
    <n v="33.29"/>
    <n v="33.038999999999994"/>
    <n v="0.49810791659756665"/>
    <n v="2026"/>
    <s v="Q2"/>
    <n v="5"/>
    <s v="May"/>
  </r>
  <r>
    <n v="4602"/>
    <d v="2026-05-05T00:00:00"/>
    <x v="0"/>
    <x v="1"/>
    <n v="5"/>
    <x v="4"/>
    <x v="1"/>
    <x v="12"/>
    <x v="3"/>
    <s v="New"/>
    <x v="2"/>
    <s v="Carry-On Duffel"/>
    <n v="2"/>
    <n v="131.36000000000001"/>
    <n v="0.1"/>
    <n v="65.3"/>
    <n v="236.44800000000004"/>
    <n v="130.6"/>
    <n v="105.84800000000004"/>
    <n v="0.4476586818243336"/>
    <n v="2026"/>
    <s v="Q2"/>
    <n v="5"/>
    <s v="May"/>
  </r>
  <r>
    <n v="5190"/>
    <d v="2026-05-05T00:00:00"/>
    <x v="0"/>
    <x v="1"/>
    <n v="5"/>
    <x v="4"/>
    <x v="3"/>
    <x v="8"/>
    <x v="1"/>
    <s v="Returning"/>
    <x v="1"/>
    <s v="Hiking Daypack 20L"/>
    <n v="15"/>
    <n v="93.65"/>
    <n v="0.1"/>
    <n v="44.89"/>
    <n v="1264.2750000000001"/>
    <n v="673.35"/>
    <n v="590.92500000000007"/>
    <n v="0.46740226612089936"/>
    <n v="2026"/>
    <s v="Q2"/>
    <n v="5"/>
    <s v="May"/>
  </r>
  <r>
    <n v="393"/>
    <d v="2026-05-06T00:00:00"/>
    <x v="0"/>
    <x v="1"/>
    <n v="5"/>
    <x v="4"/>
    <x v="1"/>
    <x v="12"/>
    <x v="3"/>
    <s v="New"/>
    <x v="3"/>
    <s v="Trail Tent 2P"/>
    <n v="3"/>
    <n v="199.93"/>
    <n v="0"/>
    <n v="104.86"/>
    <n v="599.79"/>
    <n v="314.58"/>
    <n v="285.20999999999998"/>
    <n v="0.47551643075076278"/>
    <n v="2026"/>
    <s v="Q2"/>
    <n v="5"/>
    <s v="May"/>
  </r>
  <r>
    <n v="812"/>
    <d v="2026-05-06T00:00:00"/>
    <x v="0"/>
    <x v="1"/>
    <n v="5"/>
    <x v="4"/>
    <x v="0"/>
    <x v="0"/>
    <x v="0"/>
    <s v="New"/>
    <x v="1"/>
    <s v="Trekking Poles"/>
    <n v="5"/>
    <n v="70.150000000000006"/>
    <n v="0"/>
    <n v="32.700000000000003"/>
    <n v="350.75"/>
    <n v="163.5"/>
    <n v="187.25"/>
    <n v="0.53385602280826805"/>
    <n v="2026"/>
    <s v="Q2"/>
    <n v="5"/>
    <s v="May"/>
  </r>
  <r>
    <n v="1297"/>
    <d v="2026-05-06T00:00:00"/>
    <x v="0"/>
    <x v="1"/>
    <n v="5"/>
    <x v="4"/>
    <x v="2"/>
    <x v="2"/>
    <x v="2"/>
    <s v="New"/>
    <x v="4"/>
    <s v="Recovery Roller"/>
    <n v="2"/>
    <n v="35.86"/>
    <n v="0"/>
    <n v="13.9"/>
    <n v="71.72"/>
    <n v="27.8"/>
    <n v="43.92"/>
    <n v="0.61238148354712774"/>
    <n v="2026"/>
    <s v="Q2"/>
    <n v="5"/>
    <s v="May"/>
  </r>
  <r>
    <n v="1574"/>
    <d v="2026-05-06T00:00:00"/>
    <x v="0"/>
    <x v="1"/>
    <n v="5"/>
    <x v="4"/>
    <x v="1"/>
    <x v="6"/>
    <x v="0"/>
    <s v="Returning"/>
    <x v="1"/>
    <s v="Hiking Daypack 20L"/>
    <n v="1"/>
    <n v="92.27"/>
    <n v="0"/>
    <n v="46.5"/>
    <n v="92.27"/>
    <n v="46.5"/>
    <n v="45.769999999999996"/>
    <n v="0.49604421805570603"/>
    <n v="2026"/>
    <s v="Q2"/>
    <n v="5"/>
    <s v="May"/>
  </r>
  <r>
    <n v="3060"/>
    <d v="2026-05-06T00:00:00"/>
    <x v="0"/>
    <x v="1"/>
    <n v="5"/>
    <x v="4"/>
    <x v="1"/>
    <x v="6"/>
    <x v="1"/>
    <s v="Business"/>
    <x v="1"/>
    <s v="Summit Backpack 45L"/>
    <n v="6"/>
    <n v="157.31"/>
    <n v="0.15"/>
    <n v="80.34"/>
    <n v="802.28099999999995"/>
    <n v="482.04"/>
    <n v="320.24099999999993"/>
    <n v="0.3991631361081715"/>
    <n v="2026"/>
    <s v="Q2"/>
    <n v="5"/>
    <s v="May"/>
  </r>
  <r>
    <n v="3490"/>
    <d v="2026-05-06T00:00:00"/>
    <x v="0"/>
    <x v="1"/>
    <n v="5"/>
    <x v="4"/>
    <x v="1"/>
    <x v="11"/>
    <x v="0"/>
    <s v="New"/>
    <x v="2"/>
    <s v="Packing Cube Set"/>
    <n v="2"/>
    <n v="46.18"/>
    <n v="0.05"/>
    <n v="17.899999999999999"/>
    <n v="87.74199999999999"/>
    <n v="35.799999999999997"/>
    <n v="51.941999999999993"/>
    <n v="0.59198559412823959"/>
    <n v="2026"/>
    <s v="Q2"/>
    <n v="5"/>
    <s v="May"/>
  </r>
  <r>
    <n v="3654"/>
    <d v="2026-05-06T00:00:00"/>
    <x v="0"/>
    <x v="1"/>
    <n v="5"/>
    <x v="4"/>
    <x v="2"/>
    <x v="10"/>
    <x v="0"/>
    <s v="Business"/>
    <x v="0"/>
    <s v="Trail Bike Light"/>
    <n v="1"/>
    <n v="51.44"/>
    <n v="0.1"/>
    <n v="22.88"/>
    <n v="46.295999999999999"/>
    <n v="22.88"/>
    <n v="23.416"/>
    <n v="0.50578883704855715"/>
    <n v="2026"/>
    <s v="Q2"/>
    <n v="5"/>
    <s v="May"/>
  </r>
  <r>
    <n v="4209"/>
    <d v="2026-05-06T00:00:00"/>
    <x v="0"/>
    <x v="1"/>
    <n v="5"/>
    <x v="4"/>
    <x v="1"/>
    <x v="1"/>
    <x v="0"/>
    <s v="New"/>
    <x v="4"/>
    <s v="Training Mat"/>
    <n v="2"/>
    <n v="50.97"/>
    <n v="0.05"/>
    <n v="21.67"/>
    <n v="96.842999999999989"/>
    <n v="43.34"/>
    <n v="53.502999999999986"/>
    <n v="0.55247152607829153"/>
    <n v="2026"/>
    <s v="Q2"/>
    <n v="5"/>
    <s v="May"/>
  </r>
  <r>
    <n v="4227"/>
    <d v="2026-05-06T00:00:00"/>
    <x v="0"/>
    <x v="1"/>
    <n v="5"/>
    <x v="4"/>
    <x v="1"/>
    <x v="1"/>
    <x v="0"/>
    <s v="New"/>
    <x v="0"/>
    <s v="Compact Repair Kit"/>
    <n v="2"/>
    <n v="40.549999999999997"/>
    <n v="0"/>
    <n v="16.52"/>
    <n v="81.099999999999994"/>
    <n v="33.04"/>
    <n v="48.059999999999995"/>
    <n v="0.59260172626387175"/>
    <n v="2026"/>
    <s v="Q2"/>
    <n v="5"/>
    <s v="May"/>
  </r>
  <r>
    <n v="4247"/>
    <d v="2026-05-06T00:00:00"/>
    <x v="0"/>
    <x v="1"/>
    <n v="5"/>
    <x v="4"/>
    <x v="2"/>
    <x v="16"/>
    <x v="0"/>
    <s v="New"/>
    <x v="0"/>
    <s v="Trail Bike Light"/>
    <n v="2"/>
    <n v="51.3"/>
    <n v="0"/>
    <n v="23.12"/>
    <n v="102.6"/>
    <n v="46.24"/>
    <n v="56.359999999999992"/>
    <n v="0.54931773879142298"/>
    <n v="2026"/>
    <s v="Q2"/>
    <n v="5"/>
    <s v="May"/>
  </r>
  <r>
    <n v="5196"/>
    <d v="2026-05-06T00:00:00"/>
    <x v="0"/>
    <x v="1"/>
    <n v="5"/>
    <x v="4"/>
    <x v="3"/>
    <x v="8"/>
    <x v="0"/>
    <s v="New"/>
    <x v="3"/>
    <s v="Portable Camp Stove"/>
    <n v="3"/>
    <n v="82.56"/>
    <n v="0"/>
    <n v="39.99"/>
    <n v="247.68"/>
    <n v="119.97"/>
    <n v="127.71000000000001"/>
    <n v="0.515625"/>
    <n v="2026"/>
    <s v="Q2"/>
    <n v="5"/>
    <s v="May"/>
  </r>
  <r>
    <n v="400"/>
    <d v="2026-05-07T00:00:00"/>
    <x v="0"/>
    <x v="1"/>
    <n v="5"/>
    <x v="4"/>
    <x v="1"/>
    <x v="12"/>
    <x v="1"/>
    <s v="Business"/>
    <x v="1"/>
    <s v="Hiking Daypack 20L"/>
    <n v="6"/>
    <n v="92.66"/>
    <n v="0.15"/>
    <n v="44.71"/>
    <n v="472.56600000000003"/>
    <n v="268.26"/>
    <n v="204.30600000000004"/>
    <n v="0.43233326138571126"/>
    <n v="2026"/>
    <s v="Q2"/>
    <n v="5"/>
    <s v="May"/>
  </r>
  <r>
    <n v="829"/>
    <d v="2026-05-07T00:00:00"/>
    <x v="0"/>
    <x v="1"/>
    <n v="5"/>
    <x v="4"/>
    <x v="2"/>
    <x v="16"/>
    <x v="3"/>
    <s v="New"/>
    <x v="4"/>
    <s v="Resistance Band Set"/>
    <n v="1"/>
    <n v="39.42"/>
    <n v="0"/>
    <n v="14.86"/>
    <n v="39.42"/>
    <n v="14.86"/>
    <n v="24.560000000000002"/>
    <n v="0.62303399289700667"/>
    <n v="2026"/>
    <s v="Q2"/>
    <n v="5"/>
    <s v="May"/>
  </r>
  <r>
    <n v="1236"/>
    <d v="2026-05-07T00:00:00"/>
    <x v="0"/>
    <x v="1"/>
    <n v="5"/>
    <x v="4"/>
    <x v="0"/>
    <x v="9"/>
    <x v="2"/>
    <s v="Returning"/>
    <x v="4"/>
    <s v="Weighted Vest"/>
    <n v="2"/>
    <n v="124.25"/>
    <n v="0"/>
    <n v="69.510000000000005"/>
    <n v="248.5"/>
    <n v="139.02000000000001"/>
    <n v="109.47999999999999"/>
    <n v="0.44056338028169012"/>
    <n v="2026"/>
    <s v="Q2"/>
    <n v="5"/>
    <s v="May"/>
  </r>
  <r>
    <n v="1364"/>
    <d v="2026-05-07T00:00:00"/>
    <x v="0"/>
    <x v="1"/>
    <n v="5"/>
    <x v="4"/>
    <x v="1"/>
    <x v="14"/>
    <x v="0"/>
    <s v="New"/>
    <x v="1"/>
    <s v="Summit Backpack 45L"/>
    <n v="2"/>
    <n v="156.43"/>
    <n v="0"/>
    <n v="78.569999999999993"/>
    <n v="312.86"/>
    <n v="157.13999999999999"/>
    <n v="155.72000000000003"/>
    <n v="0.49773061433228927"/>
    <n v="2026"/>
    <s v="Q2"/>
    <n v="5"/>
    <s v="May"/>
  </r>
  <r>
    <n v="2105"/>
    <d v="2026-05-07T00:00:00"/>
    <x v="0"/>
    <x v="1"/>
    <n v="5"/>
    <x v="4"/>
    <x v="1"/>
    <x v="14"/>
    <x v="2"/>
    <s v="New"/>
    <x v="3"/>
    <s v="Portable Camp Stove"/>
    <n v="1"/>
    <n v="80.3"/>
    <n v="0"/>
    <n v="40.020000000000003"/>
    <n v="80.3"/>
    <n v="40.020000000000003"/>
    <n v="40.279999999999994"/>
    <n v="0.50161892901618921"/>
    <n v="2026"/>
    <s v="Q2"/>
    <n v="5"/>
    <s v="May"/>
  </r>
  <r>
    <n v="4706"/>
    <d v="2026-05-07T00:00:00"/>
    <x v="0"/>
    <x v="1"/>
    <n v="5"/>
    <x v="4"/>
    <x v="3"/>
    <x v="13"/>
    <x v="2"/>
    <s v="New"/>
    <x v="3"/>
    <s v="Portable Camp Stove"/>
    <n v="1"/>
    <n v="79.89"/>
    <n v="0"/>
    <n v="39.549999999999997"/>
    <n v="79.89"/>
    <n v="39.549999999999997"/>
    <n v="40.340000000000003"/>
    <n v="0.50494429841031419"/>
    <n v="2026"/>
    <s v="Q2"/>
    <n v="5"/>
    <s v="May"/>
  </r>
  <r>
    <n v="68"/>
    <d v="2026-05-08T00:00:00"/>
    <x v="0"/>
    <x v="1"/>
    <n v="5"/>
    <x v="4"/>
    <x v="3"/>
    <x v="7"/>
    <x v="2"/>
    <s v="New"/>
    <x v="4"/>
    <s v="Resistance Band Set"/>
    <n v="1"/>
    <n v="39.5"/>
    <n v="0"/>
    <n v="14.68"/>
    <n v="39.5"/>
    <n v="14.68"/>
    <n v="24.82"/>
    <n v="0.62835443037974681"/>
    <n v="2026"/>
    <s v="Q2"/>
    <n v="5"/>
    <s v="May"/>
  </r>
  <r>
    <n v="1352"/>
    <d v="2026-05-08T00:00:00"/>
    <x v="0"/>
    <x v="1"/>
    <n v="5"/>
    <x v="4"/>
    <x v="3"/>
    <x v="7"/>
    <x v="0"/>
    <s v="Returning"/>
    <x v="0"/>
    <s v="Commuter Helmet"/>
    <n v="1"/>
    <n v="80.7"/>
    <n v="0"/>
    <n v="41.88"/>
    <n v="80.7"/>
    <n v="41.88"/>
    <n v="38.82"/>
    <n v="0.48104089219330853"/>
    <n v="2026"/>
    <s v="Q2"/>
    <n v="5"/>
    <s v="May"/>
  </r>
  <r>
    <n v="2526"/>
    <d v="2026-05-08T00:00:00"/>
    <x v="0"/>
    <x v="1"/>
    <n v="5"/>
    <x v="4"/>
    <x v="1"/>
    <x v="14"/>
    <x v="0"/>
    <s v="New"/>
    <x v="3"/>
    <s v="Portable Camp Stove"/>
    <n v="1"/>
    <n v="80.86"/>
    <n v="0"/>
    <n v="38.44"/>
    <n v="80.86"/>
    <n v="38.44"/>
    <n v="42.42"/>
    <n v="0.52461043779371752"/>
    <n v="2026"/>
    <s v="Q2"/>
    <n v="5"/>
    <s v="May"/>
  </r>
  <r>
    <n v="3298"/>
    <d v="2026-05-08T00:00:00"/>
    <x v="0"/>
    <x v="1"/>
    <n v="5"/>
    <x v="4"/>
    <x v="1"/>
    <x v="14"/>
    <x v="3"/>
    <s v="New"/>
    <x v="3"/>
    <s v="Alpine Tent 4P"/>
    <n v="2"/>
    <n v="337.7"/>
    <n v="0.1"/>
    <n v="192.16"/>
    <n v="607.86"/>
    <n v="384.32"/>
    <n v="223.54000000000002"/>
    <n v="0.36774915276543946"/>
    <n v="2026"/>
    <s v="Q2"/>
    <n v="5"/>
    <s v="May"/>
  </r>
  <r>
    <n v="3510"/>
    <d v="2026-05-08T00:00:00"/>
    <x v="0"/>
    <x v="1"/>
    <n v="5"/>
    <x v="4"/>
    <x v="2"/>
    <x v="2"/>
    <x v="0"/>
    <s v="Returning"/>
    <x v="3"/>
    <s v="Compact Sleeping Bag"/>
    <n v="4"/>
    <n v="121.81"/>
    <n v="0"/>
    <n v="58.95"/>
    <n v="487.24"/>
    <n v="235.8"/>
    <n v="251.44"/>
    <n v="0.5160495854199163"/>
    <n v="2026"/>
    <s v="Q2"/>
    <n v="5"/>
    <s v="May"/>
  </r>
  <r>
    <n v="3638"/>
    <d v="2026-05-08T00:00:00"/>
    <x v="0"/>
    <x v="1"/>
    <n v="5"/>
    <x v="4"/>
    <x v="3"/>
    <x v="7"/>
    <x v="1"/>
    <s v="Business"/>
    <x v="2"/>
    <s v="Travel Backpack 35L"/>
    <n v="10"/>
    <n v="168.55"/>
    <n v="0.1"/>
    <n v="88.85"/>
    <n v="1516.95"/>
    <n v="888.5"/>
    <n v="628.45000000000005"/>
    <n v="0.41428524341606515"/>
    <n v="2026"/>
    <s v="Q2"/>
    <n v="5"/>
    <s v="May"/>
  </r>
  <r>
    <n v="3754"/>
    <d v="2026-05-08T00:00:00"/>
    <x v="0"/>
    <x v="1"/>
    <n v="5"/>
    <x v="4"/>
    <x v="1"/>
    <x v="12"/>
    <x v="0"/>
    <s v="Returning"/>
    <x v="0"/>
    <s v="Compact Repair Kit"/>
    <n v="1"/>
    <n v="39.42"/>
    <n v="0.05"/>
    <n v="16.77"/>
    <n v="37.448999999999998"/>
    <n v="16.77"/>
    <n v="20.678999999999998"/>
    <n v="0.55219097973243614"/>
    <n v="2026"/>
    <s v="Q2"/>
    <n v="5"/>
    <s v="May"/>
  </r>
  <r>
    <n v="4029"/>
    <d v="2026-05-08T00:00:00"/>
    <x v="0"/>
    <x v="1"/>
    <n v="5"/>
    <x v="4"/>
    <x v="3"/>
    <x v="13"/>
    <x v="2"/>
    <s v="New"/>
    <x v="2"/>
    <s v="Travel Backpack 35L"/>
    <n v="1"/>
    <n v="161.36000000000001"/>
    <n v="0"/>
    <n v="87"/>
    <n v="161.36000000000001"/>
    <n v="87"/>
    <n v="74.360000000000014"/>
    <n v="0.46083292017848293"/>
    <n v="2026"/>
    <s v="Q2"/>
    <n v="5"/>
    <s v="May"/>
  </r>
  <r>
    <n v="4651"/>
    <d v="2026-05-08T00:00:00"/>
    <x v="0"/>
    <x v="1"/>
    <n v="5"/>
    <x v="4"/>
    <x v="1"/>
    <x v="11"/>
    <x v="0"/>
    <s v="Business"/>
    <x v="3"/>
    <s v="Compact Sleeping Bag"/>
    <n v="1"/>
    <n v="123.68"/>
    <n v="0"/>
    <n v="59.26"/>
    <n v="123.68"/>
    <n v="59.26"/>
    <n v="64.420000000000016"/>
    <n v="0.52086028460543343"/>
    <n v="2026"/>
    <s v="Q2"/>
    <n v="5"/>
    <s v="May"/>
  </r>
  <r>
    <n v="4886"/>
    <d v="2026-05-08T00:00:00"/>
    <x v="0"/>
    <x v="1"/>
    <n v="5"/>
    <x v="4"/>
    <x v="3"/>
    <x v="8"/>
    <x v="3"/>
    <s v="Returning"/>
    <x v="1"/>
    <s v="Trail Boots"/>
    <n v="1"/>
    <n v="146.29"/>
    <n v="0"/>
    <n v="81.16"/>
    <n v="146.29"/>
    <n v="81.16"/>
    <n v="65.13"/>
    <n v="0.44521156606740037"/>
    <n v="2026"/>
    <s v="Q2"/>
    <n v="5"/>
    <s v="May"/>
  </r>
  <r>
    <n v="162"/>
    <d v="2026-05-09T00:00:00"/>
    <x v="0"/>
    <x v="1"/>
    <n v="5"/>
    <x v="4"/>
    <x v="0"/>
    <x v="0"/>
    <x v="0"/>
    <s v="New"/>
    <x v="2"/>
    <s v="Travel Backpack 35L"/>
    <n v="2"/>
    <n v="164.95"/>
    <n v="0.1"/>
    <n v="86.27"/>
    <n v="296.90999999999997"/>
    <n v="172.54"/>
    <n v="124.36999999999998"/>
    <n v="0.41888114243373409"/>
    <n v="2026"/>
    <s v="Q2"/>
    <n v="5"/>
    <s v="May"/>
  </r>
  <r>
    <n v="184"/>
    <d v="2026-05-09T00:00:00"/>
    <x v="0"/>
    <x v="1"/>
    <n v="5"/>
    <x v="4"/>
    <x v="0"/>
    <x v="15"/>
    <x v="2"/>
    <s v="Business"/>
    <x v="1"/>
    <s v="Hiking Daypack 20L"/>
    <n v="2"/>
    <n v="91.59"/>
    <n v="0"/>
    <n v="44.97"/>
    <n v="183.18"/>
    <n v="89.94"/>
    <n v="93.240000000000009"/>
    <n v="0.50900753357353423"/>
    <n v="2026"/>
    <s v="Q2"/>
    <n v="5"/>
    <s v="May"/>
  </r>
  <r>
    <n v="328"/>
    <d v="2026-05-09T00:00:00"/>
    <x v="0"/>
    <x v="1"/>
    <n v="5"/>
    <x v="4"/>
    <x v="3"/>
    <x v="13"/>
    <x v="0"/>
    <s v="Returning"/>
    <x v="4"/>
    <s v="Training Mat"/>
    <n v="1"/>
    <n v="51.78"/>
    <n v="0.1"/>
    <n v="21.63"/>
    <n v="46.602000000000004"/>
    <n v="21.63"/>
    <n v="24.972000000000005"/>
    <n v="0.53585683017896235"/>
    <n v="2026"/>
    <s v="Q2"/>
    <n v="5"/>
    <s v="May"/>
  </r>
  <r>
    <n v="908"/>
    <d v="2026-05-09T00:00:00"/>
    <x v="0"/>
    <x v="1"/>
    <n v="5"/>
    <x v="4"/>
    <x v="3"/>
    <x v="8"/>
    <x v="2"/>
    <s v="Returning"/>
    <x v="2"/>
    <s v="Packing Cube Set"/>
    <n v="2"/>
    <n v="46.25"/>
    <n v="0"/>
    <n v="18.12"/>
    <n v="92.5"/>
    <n v="36.24"/>
    <n v="56.26"/>
    <n v="0.60821621621621624"/>
    <n v="2026"/>
    <s v="Q2"/>
    <n v="5"/>
    <s v="May"/>
  </r>
  <r>
    <n v="3159"/>
    <d v="2026-05-09T00:00:00"/>
    <x v="0"/>
    <x v="1"/>
    <n v="5"/>
    <x v="4"/>
    <x v="0"/>
    <x v="0"/>
    <x v="0"/>
    <s v="Returning"/>
    <x v="3"/>
    <s v="Trail Tent 2P"/>
    <n v="3"/>
    <n v="198.5"/>
    <n v="0"/>
    <n v="102.23"/>
    <n v="595.5"/>
    <n v="306.69"/>
    <n v="288.81"/>
    <n v="0.48498740554156172"/>
    <n v="2026"/>
    <s v="Q2"/>
    <n v="5"/>
    <s v="May"/>
  </r>
  <r>
    <n v="4509"/>
    <d v="2026-05-09T00:00:00"/>
    <x v="0"/>
    <x v="1"/>
    <n v="5"/>
    <x v="4"/>
    <x v="3"/>
    <x v="8"/>
    <x v="0"/>
    <s v="New"/>
    <x v="1"/>
    <s v="Summit Backpack 45L"/>
    <n v="1"/>
    <n v="152.80000000000001"/>
    <n v="0.1"/>
    <n v="77.67"/>
    <n v="137.52000000000001"/>
    <n v="77.67"/>
    <n v="59.850000000000009"/>
    <n v="0.43520942408376967"/>
    <n v="2026"/>
    <s v="Q2"/>
    <n v="5"/>
    <s v="May"/>
  </r>
  <r>
    <n v="4677"/>
    <d v="2026-05-09T00:00:00"/>
    <x v="0"/>
    <x v="1"/>
    <n v="5"/>
    <x v="4"/>
    <x v="1"/>
    <x v="14"/>
    <x v="0"/>
    <s v="Business"/>
    <x v="2"/>
    <s v="Travel Backpack 35L"/>
    <n v="2"/>
    <n v="161.47999999999999"/>
    <n v="0"/>
    <n v="85.03"/>
    <n v="322.95999999999998"/>
    <n v="170.06"/>
    <n v="152.89999999999998"/>
    <n v="0.47343324250681196"/>
    <n v="2026"/>
    <s v="Q2"/>
    <n v="5"/>
    <s v="May"/>
  </r>
  <r>
    <n v="4867"/>
    <d v="2026-05-09T00:00:00"/>
    <x v="0"/>
    <x v="1"/>
    <n v="5"/>
    <x v="4"/>
    <x v="1"/>
    <x v="6"/>
    <x v="2"/>
    <s v="Returning"/>
    <x v="0"/>
    <s v="Commuter Helmet"/>
    <n v="1"/>
    <n v="82.86"/>
    <n v="0"/>
    <n v="42.67"/>
    <n v="82.86"/>
    <n v="42.67"/>
    <n v="40.19"/>
    <n v="0.48503499879314504"/>
    <n v="2026"/>
    <s v="Q2"/>
    <n v="5"/>
    <s v="May"/>
  </r>
  <r>
    <n v="1615"/>
    <d v="2026-05-10T00:00:00"/>
    <x v="0"/>
    <x v="1"/>
    <n v="5"/>
    <x v="4"/>
    <x v="3"/>
    <x v="4"/>
    <x v="0"/>
    <s v="New"/>
    <x v="4"/>
    <s v="Training Mat"/>
    <n v="1"/>
    <n v="51.15"/>
    <n v="0"/>
    <n v="21.39"/>
    <n v="51.15"/>
    <n v="21.39"/>
    <n v="29.759999999999998"/>
    <n v="0.58181818181818179"/>
    <n v="2026"/>
    <s v="Q2"/>
    <n v="5"/>
    <s v="May"/>
  </r>
  <r>
    <n v="1812"/>
    <d v="2026-05-10T00:00:00"/>
    <x v="0"/>
    <x v="1"/>
    <n v="5"/>
    <x v="4"/>
    <x v="2"/>
    <x v="2"/>
    <x v="1"/>
    <s v="Business"/>
    <x v="4"/>
    <s v="Training Mat"/>
    <n v="12"/>
    <n v="50.53"/>
    <n v="0.1"/>
    <n v="22.09"/>
    <n v="545.72400000000005"/>
    <n v="265.08"/>
    <n v="280.64400000000006"/>
    <n v="0.5142599555819426"/>
    <n v="2026"/>
    <s v="Q2"/>
    <n v="5"/>
    <s v="May"/>
  </r>
  <r>
    <n v="3645"/>
    <d v="2026-05-10T00:00:00"/>
    <x v="0"/>
    <x v="1"/>
    <n v="5"/>
    <x v="4"/>
    <x v="1"/>
    <x v="1"/>
    <x v="3"/>
    <s v="Returning"/>
    <x v="0"/>
    <s v="Trail Bike Light"/>
    <n v="2"/>
    <n v="50.93"/>
    <n v="0"/>
    <n v="22.91"/>
    <n v="101.86"/>
    <n v="45.82"/>
    <n v="56.04"/>
    <n v="0.55016689573924993"/>
    <n v="2026"/>
    <s v="Q2"/>
    <n v="5"/>
    <s v="May"/>
  </r>
  <r>
    <n v="3804"/>
    <d v="2026-05-10T00:00:00"/>
    <x v="0"/>
    <x v="1"/>
    <n v="5"/>
    <x v="4"/>
    <x v="2"/>
    <x v="5"/>
    <x v="0"/>
    <s v="Returning"/>
    <x v="4"/>
    <s v="Training Mat"/>
    <n v="2"/>
    <n v="50.79"/>
    <n v="0.05"/>
    <n v="21.83"/>
    <n v="96.500999999999991"/>
    <n v="43.66"/>
    <n v="52.840999999999994"/>
    <n v="0.54756945523880585"/>
    <n v="2026"/>
    <s v="Q2"/>
    <n v="5"/>
    <s v="May"/>
  </r>
  <r>
    <n v="4367"/>
    <d v="2026-05-10T00:00:00"/>
    <x v="0"/>
    <x v="1"/>
    <n v="5"/>
    <x v="4"/>
    <x v="3"/>
    <x v="8"/>
    <x v="0"/>
    <s v="Business"/>
    <x v="2"/>
    <s v="Travel Backpack 35L"/>
    <n v="5"/>
    <n v="160.94"/>
    <n v="0.1"/>
    <n v="88.89"/>
    <n v="724.23"/>
    <n v="444.45"/>
    <n v="279.78000000000003"/>
    <n v="0.38631374011018604"/>
    <n v="2026"/>
    <s v="Q2"/>
    <n v="5"/>
    <s v="May"/>
  </r>
  <r>
    <n v="4746"/>
    <d v="2026-05-10T00:00:00"/>
    <x v="0"/>
    <x v="1"/>
    <n v="5"/>
    <x v="4"/>
    <x v="1"/>
    <x v="1"/>
    <x v="0"/>
    <s v="Returning"/>
    <x v="4"/>
    <s v="Recovery Roller"/>
    <n v="2"/>
    <n v="36.409999999999997"/>
    <n v="0"/>
    <n v="13.92"/>
    <n v="72.819999999999993"/>
    <n v="27.84"/>
    <n v="44.97999999999999"/>
    <n v="0.61768744850315838"/>
    <n v="2026"/>
    <s v="Q2"/>
    <n v="5"/>
    <s v="May"/>
  </r>
  <r>
    <n v="4795"/>
    <d v="2026-05-10T00:00:00"/>
    <x v="0"/>
    <x v="1"/>
    <n v="5"/>
    <x v="4"/>
    <x v="3"/>
    <x v="4"/>
    <x v="3"/>
    <s v="Returning"/>
    <x v="1"/>
    <s v="Trekking Poles"/>
    <n v="2"/>
    <n v="72.25"/>
    <n v="0"/>
    <n v="32.25"/>
    <n v="144.5"/>
    <n v="64.5"/>
    <n v="80"/>
    <n v="0.55363321799307963"/>
    <n v="2026"/>
    <s v="Q2"/>
    <n v="5"/>
    <s v="May"/>
  </r>
  <r>
    <n v="4800"/>
    <d v="2026-05-10T00:00:00"/>
    <x v="0"/>
    <x v="1"/>
    <n v="5"/>
    <x v="4"/>
    <x v="3"/>
    <x v="8"/>
    <x v="2"/>
    <s v="New"/>
    <x v="0"/>
    <s v="Cycling Pack 12L"/>
    <n v="4"/>
    <n v="103.36"/>
    <n v="0"/>
    <n v="51.59"/>
    <n v="413.44"/>
    <n v="206.36"/>
    <n v="207.07999999999998"/>
    <n v="0.50087074303405565"/>
    <n v="2026"/>
    <s v="Q2"/>
    <n v="5"/>
    <s v="May"/>
  </r>
  <r>
    <n v="5018"/>
    <d v="2026-05-10T00:00:00"/>
    <x v="0"/>
    <x v="1"/>
    <n v="5"/>
    <x v="4"/>
    <x v="2"/>
    <x v="2"/>
    <x v="1"/>
    <s v="Business"/>
    <x v="1"/>
    <s v="Trail Boots"/>
    <n v="4"/>
    <n v="145.85"/>
    <n v="0.15"/>
    <n v="79.69"/>
    <n v="495.89"/>
    <n v="318.76"/>
    <n v="177.13"/>
    <n v="0.35719615237250196"/>
    <n v="2026"/>
    <s v="Q2"/>
    <n v="5"/>
    <s v="May"/>
  </r>
  <r>
    <n v="474"/>
    <d v="2026-05-11T00:00:00"/>
    <x v="0"/>
    <x v="1"/>
    <n v="5"/>
    <x v="4"/>
    <x v="1"/>
    <x v="12"/>
    <x v="0"/>
    <s v="Returning"/>
    <x v="0"/>
    <s v="Cycling Pack 12L"/>
    <n v="2"/>
    <n v="100.49"/>
    <n v="0.1"/>
    <n v="50.11"/>
    <n v="180.88200000000001"/>
    <n v="100.22"/>
    <n v="80.662000000000006"/>
    <n v="0.44593713028383147"/>
    <n v="2026"/>
    <s v="Q2"/>
    <n v="5"/>
    <s v="May"/>
  </r>
  <r>
    <n v="1175"/>
    <d v="2026-05-11T00:00:00"/>
    <x v="0"/>
    <x v="1"/>
    <n v="5"/>
    <x v="4"/>
    <x v="2"/>
    <x v="16"/>
    <x v="1"/>
    <s v="Returning"/>
    <x v="3"/>
    <s v="Alpine Tent 4P"/>
    <n v="4"/>
    <n v="332.89"/>
    <n v="0.1"/>
    <n v="198.06"/>
    <n v="1198.404"/>
    <n v="792.24"/>
    <n v="406.16399999999999"/>
    <n v="0.33892076461694054"/>
    <n v="2026"/>
    <s v="Q2"/>
    <n v="5"/>
    <s v="May"/>
  </r>
  <r>
    <n v="2015"/>
    <d v="2026-05-11T00:00:00"/>
    <x v="0"/>
    <x v="1"/>
    <n v="5"/>
    <x v="4"/>
    <x v="1"/>
    <x v="12"/>
    <x v="0"/>
    <s v="New"/>
    <x v="1"/>
    <s v="Summit Backpack 45L"/>
    <n v="1"/>
    <n v="154.6"/>
    <n v="0"/>
    <n v="80.05"/>
    <n v="154.6"/>
    <n v="80.05"/>
    <n v="74.55"/>
    <n v="0.48221216041397152"/>
    <n v="2026"/>
    <s v="Q2"/>
    <n v="5"/>
    <s v="May"/>
  </r>
  <r>
    <n v="2196"/>
    <d v="2026-05-11T00:00:00"/>
    <x v="0"/>
    <x v="1"/>
    <n v="5"/>
    <x v="4"/>
    <x v="3"/>
    <x v="4"/>
    <x v="3"/>
    <s v="Returning"/>
    <x v="0"/>
    <s v="Commuter Helmet"/>
    <n v="1"/>
    <n v="83.23"/>
    <n v="0.05"/>
    <n v="43.82"/>
    <n v="79.0685"/>
    <n v="43.82"/>
    <n v="35.2485"/>
    <n v="0.44579699880483376"/>
    <n v="2026"/>
    <s v="Q2"/>
    <n v="5"/>
    <s v="May"/>
  </r>
  <r>
    <n v="3508"/>
    <d v="2026-05-11T00:00:00"/>
    <x v="0"/>
    <x v="1"/>
    <n v="5"/>
    <x v="4"/>
    <x v="1"/>
    <x v="12"/>
    <x v="3"/>
    <s v="Returning"/>
    <x v="2"/>
    <s v="Packing Cube Set"/>
    <n v="3"/>
    <n v="46.23"/>
    <n v="0"/>
    <n v="18.47"/>
    <n v="138.69"/>
    <n v="55.41"/>
    <n v="83.28"/>
    <n v="0.60047588146225395"/>
    <n v="2026"/>
    <s v="Q2"/>
    <n v="5"/>
    <s v="May"/>
  </r>
  <r>
    <n v="3516"/>
    <d v="2026-05-11T00:00:00"/>
    <x v="0"/>
    <x v="1"/>
    <n v="5"/>
    <x v="4"/>
    <x v="3"/>
    <x v="7"/>
    <x v="3"/>
    <s v="Returning"/>
    <x v="3"/>
    <s v="Compact Sleeping Bag"/>
    <n v="1"/>
    <n v="125.3"/>
    <n v="0.05"/>
    <n v="59.62"/>
    <n v="119.035"/>
    <n v="59.62"/>
    <n v="59.414999999999999"/>
    <n v="0.49913890872432476"/>
    <n v="2026"/>
    <s v="Q2"/>
    <n v="5"/>
    <s v="May"/>
  </r>
  <r>
    <n v="3570"/>
    <d v="2026-05-11T00:00:00"/>
    <x v="0"/>
    <x v="1"/>
    <n v="5"/>
    <x v="4"/>
    <x v="1"/>
    <x v="12"/>
    <x v="0"/>
    <s v="Business"/>
    <x v="2"/>
    <s v="Insulated Bottle"/>
    <n v="1"/>
    <n v="36.159999999999997"/>
    <n v="0.1"/>
    <n v="13.38"/>
    <n v="32.543999999999997"/>
    <n v="13.38"/>
    <n v="19.163999999999994"/>
    <n v="0.58886430678466062"/>
    <n v="2026"/>
    <s v="Q2"/>
    <n v="5"/>
    <s v="May"/>
  </r>
  <r>
    <n v="4799"/>
    <d v="2026-05-11T00:00:00"/>
    <x v="0"/>
    <x v="1"/>
    <n v="5"/>
    <x v="4"/>
    <x v="3"/>
    <x v="13"/>
    <x v="0"/>
    <s v="Returning"/>
    <x v="3"/>
    <s v="Compact Sleeping Bag"/>
    <n v="1"/>
    <n v="121.41"/>
    <n v="0.05"/>
    <n v="60.75"/>
    <n v="115.33949999999999"/>
    <n v="60.75"/>
    <n v="54.589499999999987"/>
    <n v="0.47329405797666879"/>
    <n v="2026"/>
    <s v="Q2"/>
    <n v="5"/>
    <s v="May"/>
  </r>
  <r>
    <n v="5156"/>
    <d v="2026-05-11T00:00:00"/>
    <x v="0"/>
    <x v="1"/>
    <n v="5"/>
    <x v="4"/>
    <x v="0"/>
    <x v="0"/>
    <x v="2"/>
    <s v="New"/>
    <x v="2"/>
    <s v="Carry-On Duffel"/>
    <n v="3"/>
    <n v="132.58000000000001"/>
    <n v="0.1"/>
    <n v="67.88"/>
    <n v="357.96600000000001"/>
    <n v="203.64"/>
    <n v="154.32600000000002"/>
    <n v="0.43111915656794225"/>
    <n v="2026"/>
    <s v="Q2"/>
    <n v="5"/>
    <s v="May"/>
  </r>
  <r>
    <n v="526"/>
    <d v="2026-05-12T00:00:00"/>
    <x v="0"/>
    <x v="1"/>
    <n v="5"/>
    <x v="4"/>
    <x v="1"/>
    <x v="1"/>
    <x v="2"/>
    <s v="Returning"/>
    <x v="3"/>
    <s v="Portable Camp Stove"/>
    <n v="2"/>
    <n v="81.11"/>
    <n v="0.05"/>
    <n v="40.049999999999997"/>
    <n v="154.10899999999998"/>
    <n v="80.099999999999994"/>
    <n v="74.008999999999986"/>
    <n v="0.48023801335418437"/>
    <n v="2026"/>
    <s v="Q2"/>
    <n v="5"/>
    <s v="May"/>
  </r>
  <r>
    <n v="712"/>
    <d v="2026-05-12T00:00:00"/>
    <x v="0"/>
    <x v="1"/>
    <n v="5"/>
    <x v="4"/>
    <x v="1"/>
    <x v="14"/>
    <x v="3"/>
    <s v="Business"/>
    <x v="0"/>
    <s v="Cycling Pack 12L"/>
    <n v="3"/>
    <n v="104.54"/>
    <n v="0"/>
    <n v="51.45"/>
    <n v="313.62"/>
    <n v="154.35000000000002"/>
    <n v="159.26999999999998"/>
    <n v="0.50784388750717424"/>
    <n v="2026"/>
    <s v="Q2"/>
    <n v="5"/>
    <s v="May"/>
  </r>
  <r>
    <n v="1533"/>
    <d v="2026-05-12T00:00:00"/>
    <x v="0"/>
    <x v="1"/>
    <n v="5"/>
    <x v="4"/>
    <x v="2"/>
    <x v="16"/>
    <x v="2"/>
    <s v="New"/>
    <x v="1"/>
    <s v="Trail Boots"/>
    <n v="3"/>
    <n v="143.87"/>
    <n v="0"/>
    <n v="79.2"/>
    <n v="431.61"/>
    <n v="237.60000000000002"/>
    <n v="194.01"/>
    <n v="0.44950302356293875"/>
    <n v="2026"/>
    <s v="Q2"/>
    <n v="5"/>
    <s v="May"/>
  </r>
  <r>
    <n v="1933"/>
    <d v="2026-05-12T00:00:00"/>
    <x v="0"/>
    <x v="1"/>
    <n v="5"/>
    <x v="4"/>
    <x v="3"/>
    <x v="13"/>
    <x v="0"/>
    <s v="Returning"/>
    <x v="2"/>
    <s v="Insulated Bottle"/>
    <n v="1"/>
    <n v="36.950000000000003"/>
    <n v="0.1"/>
    <n v="13.26"/>
    <n v="33.255000000000003"/>
    <n v="13.26"/>
    <n v="19.995000000000005"/>
    <n v="0.60126296797474077"/>
    <n v="2026"/>
    <s v="Q2"/>
    <n v="5"/>
    <s v="May"/>
  </r>
  <r>
    <n v="3128"/>
    <d v="2026-05-12T00:00:00"/>
    <x v="0"/>
    <x v="1"/>
    <n v="5"/>
    <x v="4"/>
    <x v="2"/>
    <x v="5"/>
    <x v="0"/>
    <s v="New"/>
    <x v="3"/>
    <s v="Compact Sleeping Bag"/>
    <n v="1"/>
    <n v="121.38"/>
    <n v="0"/>
    <n v="59.68"/>
    <n v="121.38"/>
    <n v="59.68"/>
    <n v="61.699999999999996"/>
    <n v="0.50832097544900312"/>
    <n v="2026"/>
    <s v="Q2"/>
    <n v="5"/>
    <s v="May"/>
  </r>
  <r>
    <n v="4922"/>
    <d v="2026-05-12T00:00:00"/>
    <x v="0"/>
    <x v="1"/>
    <n v="5"/>
    <x v="4"/>
    <x v="3"/>
    <x v="8"/>
    <x v="0"/>
    <s v="Returning"/>
    <x v="4"/>
    <s v="Resistance Band Set"/>
    <n v="2"/>
    <n v="39.79"/>
    <n v="0.1"/>
    <n v="14.33"/>
    <n v="71.622"/>
    <n v="28.66"/>
    <n v="42.962000000000003"/>
    <n v="0.59984362346764963"/>
    <n v="2026"/>
    <s v="Q2"/>
    <n v="5"/>
    <s v="May"/>
  </r>
  <r>
    <n v="5051"/>
    <d v="2026-05-12T00:00:00"/>
    <x v="0"/>
    <x v="1"/>
    <n v="5"/>
    <x v="4"/>
    <x v="0"/>
    <x v="15"/>
    <x v="2"/>
    <s v="Returning"/>
    <x v="0"/>
    <s v="Trail Bike Light"/>
    <n v="4"/>
    <n v="51.31"/>
    <n v="0"/>
    <n v="22.19"/>
    <n v="205.24"/>
    <n v="88.76"/>
    <n v="116.48"/>
    <n v="0.56753069577080495"/>
    <n v="2026"/>
    <s v="Q2"/>
    <n v="5"/>
    <s v="May"/>
  </r>
  <r>
    <n v="5182"/>
    <d v="2026-05-12T00:00:00"/>
    <x v="0"/>
    <x v="1"/>
    <n v="5"/>
    <x v="4"/>
    <x v="3"/>
    <x v="7"/>
    <x v="0"/>
    <s v="Returning"/>
    <x v="4"/>
    <s v="Training Mat"/>
    <n v="2"/>
    <n v="51.15"/>
    <n v="0"/>
    <n v="22.53"/>
    <n v="102.3"/>
    <n v="45.06"/>
    <n v="57.239999999999995"/>
    <n v="0.55953079178885623"/>
    <n v="2026"/>
    <s v="Q2"/>
    <n v="5"/>
    <s v="May"/>
  </r>
  <r>
    <n v="1071"/>
    <d v="2026-05-13T00:00:00"/>
    <x v="0"/>
    <x v="1"/>
    <n v="5"/>
    <x v="4"/>
    <x v="1"/>
    <x v="12"/>
    <x v="2"/>
    <s v="Business"/>
    <x v="4"/>
    <s v="Training Mat"/>
    <n v="1"/>
    <n v="50.83"/>
    <n v="0.1"/>
    <n v="21.82"/>
    <n v="45.747"/>
    <n v="21.82"/>
    <n v="23.927"/>
    <n v="0.52302883249174803"/>
    <n v="2026"/>
    <s v="Q2"/>
    <n v="5"/>
    <s v="May"/>
  </r>
  <r>
    <n v="1210"/>
    <d v="2026-05-13T00:00:00"/>
    <x v="0"/>
    <x v="1"/>
    <n v="5"/>
    <x v="4"/>
    <x v="2"/>
    <x v="2"/>
    <x v="1"/>
    <s v="Business"/>
    <x v="1"/>
    <s v="Trail Boots"/>
    <n v="6"/>
    <n v="141.9"/>
    <n v="0.1"/>
    <n v="79.64"/>
    <n v="766.2600000000001"/>
    <n v="477.84000000000003"/>
    <n v="288.42000000000007"/>
    <n v="0.37639965546942294"/>
    <n v="2026"/>
    <s v="Q2"/>
    <n v="5"/>
    <s v="May"/>
  </r>
  <r>
    <n v="1244"/>
    <d v="2026-05-13T00:00:00"/>
    <x v="0"/>
    <x v="1"/>
    <n v="5"/>
    <x v="4"/>
    <x v="3"/>
    <x v="8"/>
    <x v="0"/>
    <s v="Returning"/>
    <x v="3"/>
    <s v="Compact Sleeping Bag"/>
    <n v="1"/>
    <n v="122.11"/>
    <n v="0"/>
    <n v="59.86"/>
    <n v="122.11"/>
    <n v="59.86"/>
    <n v="62.25"/>
    <n v="0.50978625829170421"/>
    <n v="2026"/>
    <s v="Q2"/>
    <n v="5"/>
    <s v="May"/>
  </r>
  <r>
    <n v="1403"/>
    <d v="2026-05-13T00:00:00"/>
    <x v="0"/>
    <x v="1"/>
    <n v="5"/>
    <x v="4"/>
    <x v="1"/>
    <x v="11"/>
    <x v="0"/>
    <s v="Returning"/>
    <x v="0"/>
    <s v="Cycling Pack 12L"/>
    <n v="1"/>
    <n v="102.38"/>
    <n v="0"/>
    <n v="50.82"/>
    <n v="102.38"/>
    <n v="50.82"/>
    <n v="51.559999999999995"/>
    <n v="0.50361398710685679"/>
    <n v="2026"/>
    <s v="Q2"/>
    <n v="5"/>
    <s v="May"/>
  </r>
  <r>
    <n v="1592"/>
    <d v="2026-05-13T00:00:00"/>
    <x v="0"/>
    <x v="1"/>
    <n v="5"/>
    <x v="4"/>
    <x v="2"/>
    <x v="16"/>
    <x v="2"/>
    <s v="Returning"/>
    <x v="4"/>
    <s v="Recovery Roller"/>
    <n v="5"/>
    <n v="37.119999999999997"/>
    <n v="0.1"/>
    <n v="13.96"/>
    <n v="167.04"/>
    <n v="69.800000000000011"/>
    <n v="97.239999999999981"/>
    <n v="0.58213601532567039"/>
    <n v="2026"/>
    <s v="Q2"/>
    <n v="5"/>
    <s v="May"/>
  </r>
  <r>
    <n v="2581"/>
    <d v="2026-05-13T00:00:00"/>
    <x v="0"/>
    <x v="1"/>
    <n v="5"/>
    <x v="4"/>
    <x v="1"/>
    <x v="12"/>
    <x v="0"/>
    <s v="New"/>
    <x v="1"/>
    <s v="Hiking Daypack 20L"/>
    <n v="2"/>
    <n v="91.76"/>
    <n v="0.05"/>
    <n v="46.31"/>
    <n v="174.34399999999999"/>
    <n v="92.62"/>
    <n v="81.72399999999999"/>
    <n v="0.46875143394668006"/>
    <n v="2026"/>
    <s v="Q2"/>
    <n v="5"/>
    <s v="May"/>
  </r>
  <r>
    <n v="3428"/>
    <d v="2026-05-13T00:00:00"/>
    <x v="0"/>
    <x v="1"/>
    <n v="5"/>
    <x v="4"/>
    <x v="3"/>
    <x v="4"/>
    <x v="0"/>
    <s v="Returning"/>
    <x v="1"/>
    <s v="Trail Boots"/>
    <n v="1"/>
    <n v="144.51"/>
    <n v="0"/>
    <n v="79.22"/>
    <n v="144.51"/>
    <n v="79.22"/>
    <n v="65.289999999999992"/>
    <n v="0.45180264341568055"/>
    <n v="2026"/>
    <s v="Q2"/>
    <n v="5"/>
    <s v="May"/>
  </r>
  <r>
    <n v="765"/>
    <d v="2026-05-14T00:00:00"/>
    <x v="0"/>
    <x v="1"/>
    <n v="5"/>
    <x v="4"/>
    <x v="1"/>
    <x v="6"/>
    <x v="1"/>
    <s v="Business"/>
    <x v="4"/>
    <s v="Training Mat"/>
    <n v="3"/>
    <n v="49.7"/>
    <n v="0.1"/>
    <n v="21.84"/>
    <n v="134.19000000000003"/>
    <n v="65.52"/>
    <n v="68.67000000000003"/>
    <n v="0.5117370892018781"/>
    <n v="2026"/>
    <s v="Q2"/>
    <n v="5"/>
    <s v="May"/>
  </r>
  <r>
    <n v="854"/>
    <d v="2026-05-14T00:00:00"/>
    <x v="0"/>
    <x v="1"/>
    <n v="5"/>
    <x v="4"/>
    <x v="0"/>
    <x v="0"/>
    <x v="0"/>
    <s v="Returning"/>
    <x v="3"/>
    <s v="Compact Sleeping Bag"/>
    <n v="1"/>
    <n v="120.9"/>
    <n v="0"/>
    <n v="59.31"/>
    <n v="120.9"/>
    <n v="59.31"/>
    <n v="61.59"/>
    <n v="0.50942928039702229"/>
    <n v="2026"/>
    <s v="Q2"/>
    <n v="5"/>
    <s v="May"/>
  </r>
  <r>
    <n v="1087"/>
    <d v="2026-05-14T00:00:00"/>
    <x v="0"/>
    <x v="1"/>
    <n v="5"/>
    <x v="4"/>
    <x v="2"/>
    <x v="10"/>
    <x v="0"/>
    <s v="Returning"/>
    <x v="3"/>
    <s v="Trail Tent 2P"/>
    <n v="1"/>
    <n v="195.72"/>
    <n v="0.05"/>
    <n v="105.73"/>
    <n v="185.934"/>
    <n v="105.73"/>
    <n v="80.203999999999994"/>
    <n v="0.43135736336549524"/>
    <n v="2026"/>
    <s v="Q2"/>
    <n v="5"/>
    <s v="May"/>
  </r>
  <r>
    <n v="1150"/>
    <d v="2026-05-14T00:00:00"/>
    <x v="0"/>
    <x v="1"/>
    <n v="5"/>
    <x v="4"/>
    <x v="0"/>
    <x v="0"/>
    <x v="1"/>
    <s v="Returning"/>
    <x v="0"/>
    <s v="Compact Repair Kit"/>
    <n v="8"/>
    <n v="40.15"/>
    <n v="0.15"/>
    <n v="16.91"/>
    <n v="273.02"/>
    <n v="135.28"/>
    <n v="137.73999999999998"/>
    <n v="0.50450516445681637"/>
    <n v="2026"/>
    <s v="Q2"/>
    <n v="5"/>
    <s v="May"/>
  </r>
  <r>
    <n v="1902"/>
    <d v="2026-05-14T00:00:00"/>
    <x v="0"/>
    <x v="1"/>
    <n v="5"/>
    <x v="4"/>
    <x v="1"/>
    <x v="14"/>
    <x v="2"/>
    <s v="Business"/>
    <x v="2"/>
    <s v="Carry-On Duffel"/>
    <n v="4"/>
    <n v="130.83000000000001"/>
    <n v="0"/>
    <n v="66.959999999999994"/>
    <n v="523.32000000000005"/>
    <n v="267.83999999999997"/>
    <n v="255.48000000000008"/>
    <n v="0.48819078193074994"/>
    <n v="2026"/>
    <s v="Q2"/>
    <n v="5"/>
    <s v="May"/>
  </r>
  <r>
    <n v="3913"/>
    <d v="2026-05-14T00:00:00"/>
    <x v="0"/>
    <x v="1"/>
    <n v="5"/>
    <x v="4"/>
    <x v="1"/>
    <x v="12"/>
    <x v="0"/>
    <s v="New"/>
    <x v="0"/>
    <s v="Trail Bike Light"/>
    <n v="1"/>
    <n v="50.34"/>
    <n v="0.05"/>
    <n v="22.23"/>
    <n v="47.823"/>
    <n v="22.23"/>
    <n v="25.593"/>
    <n v="0.53516090584028608"/>
    <n v="2026"/>
    <s v="Q2"/>
    <n v="5"/>
    <s v="May"/>
  </r>
  <r>
    <n v="4378"/>
    <d v="2026-05-14T00:00:00"/>
    <x v="0"/>
    <x v="1"/>
    <n v="5"/>
    <x v="4"/>
    <x v="2"/>
    <x v="10"/>
    <x v="0"/>
    <s v="Returning"/>
    <x v="0"/>
    <s v="Cycling Pack 12L"/>
    <n v="2"/>
    <n v="103.37"/>
    <n v="0"/>
    <n v="50.49"/>
    <n v="206.74"/>
    <n v="100.98"/>
    <n v="105.76"/>
    <n v="0.51156041404662866"/>
    <n v="2026"/>
    <s v="Q2"/>
    <n v="5"/>
    <s v="May"/>
  </r>
  <r>
    <n v="4551"/>
    <d v="2026-05-14T00:00:00"/>
    <x v="0"/>
    <x v="1"/>
    <n v="5"/>
    <x v="4"/>
    <x v="1"/>
    <x v="14"/>
    <x v="2"/>
    <s v="Business"/>
    <x v="4"/>
    <s v="Weighted Vest"/>
    <n v="3"/>
    <n v="122.31"/>
    <n v="0.05"/>
    <n v="71.11"/>
    <n v="348.58350000000002"/>
    <n v="213.32999999999998"/>
    <n v="135.25350000000003"/>
    <n v="0.38800889887214979"/>
    <n v="2026"/>
    <s v="Q2"/>
    <n v="5"/>
    <s v="May"/>
  </r>
  <r>
    <n v="787"/>
    <d v="2026-05-15T00:00:00"/>
    <x v="0"/>
    <x v="1"/>
    <n v="5"/>
    <x v="4"/>
    <x v="0"/>
    <x v="9"/>
    <x v="0"/>
    <s v="Business"/>
    <x v="2"/>
    <s v="Travel Backpack 35L"/>
    <n v="1"/>
    <n v="166.48"/>
    <n v="0"/>
    <n v="89.42"/>
    <n v="166.48"/>
    <n v="89.42"/>
    <n v="77.059999999999988"/>
    <n v="0.4628784238346948"/>
    <n v="2026"/>
    <s v="Q2"/>
    <n v="5"/>
    <s v="May"/>
  </r>
  <r>
    <n v="1133"/>
    <d v="2026-05-15T00:00:00"/>
    <x v="0"/>
    <x v="1"/>
    <n v="5"/>
    <x v="4"/>
    <x v="0"/>
    <x v="15"/>
    <x v="2"/>
    <s v="New"/>
    <x v="3"/>
    <s v="Trail Tent 2P"/>
    <n v="3"/>
    <n v="192.21"/>
    <n v="0"/>
    <n v="103.51"/>
    <n v="576.63"/>
    <n v="310.53000000000003"/>
    <n v="266.09999999999997"/>
    <n v="0.46147442900993701"/>
    <n v="2026"/>
    <s v="Q2"/>
    <n v="5"/>
    <s v="May"/>
  </r>
  <r>
    <n v="2075"/>
    <d v="2026-05-15T00:00:00"/>
    <x v="0"/>
    <x v="1"/>
    <n v="5"/>
    <x v="4"/>
    <x v="0"/>
    <x v="9"/>
    <x v="1"/>
    <s v="Business"/>
    <x v="3"/>
    <s v="Portable Camp Stove"/>
    <n v="6"/>
    <n v="81.13"/>
    <n v="0.05"/>
    <n v="39.409999999999997"/>
    <n v="462.44099999999997"/>
    <n v="236.45999999999998"/>
    <n v="225.98099999999999"/>
    <n v="0.48866990599881932"/>
    <n v="2026"/>
    <s v="Q2"/>
    <n v="5"/>
    <s v="May"/>
  </r>
  <r>
    <n v="2172"/>
    <d v="2026-05-15T00:00:00"/>
    <x v="0"/>
    <x v="1"/>
    <n v="5"/>
    <x v="4"/>
    <x v="2"/>
    <x v="10"/>
    <x v="1"/>
    <s v="Business"/>
    <x v="2"/>
    <s v="Insulated Bottle"/>
    <n v="6"/>
    <n v="37.1"/>
    <n v="0.1"/>
    <n v="13.63"/>
    <n v="200.34000000000003"/>
    <n v="81.78"/>
    <n v="118.56000000000003"/>
    <n v="0.59179395028451642"/>
    <n v="2026"/>
    <s v="Q2"/>
    <n v="5"/>
    <s v="May"/>
  </r>
  <r>
    <n v="2977"/>
    <d v="2026-05-15T00:00:00"/>
    <x v="0"/>
    <x v="1"/>
    <n v="5"/>
    <x v="4"/>
    <x v="1"/>
    <x v="14"/>
    <x v="1"/>
    <s v="Business"/>
    <x v="2"/>
    <s v="Insulated Bottle"/>
    <n v="6"/>
    <n v="35.92"/>
    <n v="0.15"/>
    <n v="13.3"/>
    <n v="183.19200000000001"/>
    <n v="79.800000000000011"/>
    <n v="103.392"/>
    <n v="0.56439145814227687"/>
    <n v="2026"/>
    <s v="Q2"/>
    <n v="5"/>
    <s v="May"/>
  </r>
  <r>
    <n v="3531"/>
    <d v="2026-05-15T00:00:00"/>
    <x v="0"/>
    <x v="1"/>
    <n v="5"/>
    <x v="4"/>
    <x v="3"/>
    <x v="13"/>
    <x v="2"/>
    <s v="Business"/>
    <x v="4"/>
    <s v="Recovery Roller"/>
    <n v="4"/>
    <n v="36.21"/>
    <n v="0"/>
    <n v="14.3"/>
    <n v="144.84"/>
    <n v="57.2"/>
    <n v="87.64"/>
    <n v="0.60508146920740125"/>
    <n v="2026"/>
    <s v="Q2"/>
    <n v="5"/>
    <s v="May"/>
  </r>
  <r>
    <n v="3881"/>
    <d v="2026-05-15T00:00:00"/>
    <x v="0"/>
    <x v="1"/>
    <n v="5"/>
    <x v="4"/>
    <x v="2"/>
    <x v="10"/>
    <x v="0"/>
    <s v="Business"/>
    <x v="1"/>
    <s v="Trekking Poles"/>
    <n v="3"/>
    <n v="73.03"/>
    <n v="0.05"/>
    <n v="33.200000000000003"/>
    <n v="208.13550000000001"/>
    <n v="99.600000000000009"/>
    <n v="108.5355"/>
    <n v="0.52146558371829888"/>
    <n v="2026"/>
    <s v="Q2"/>
    <n v="5"/>
    <s v="May"/>
  </r>
  <r>
    <n v="4469"/>
    <d v="2026-05-15T00:00:00"/>
    <x v="0"/>
    <x v="1"/>
    <n v="5"/>
    <x v="4"/>
    <x v="2"/>
    <x v="5"/>
    <x v="2"/>
    <s v="Returning"/>
    <x v="0"/>
    <s v="Commuter Helmet"/>
    <n v="2"/>
    <n v="80.81"/>
    <n v="0"/>
    <n v="42.53"/>
    <n v="161.62"/>
    <n v="85.06"/>
    <n v="76.56"/>
    <n v="0.47370374953594852"/>
    <n v="2026"/>
    <s v="Q2"/>
    <n v="5"/>
    <s v="May"/>
  </r>
  <r>
    <n v="5037"/>
    <d v="2026-05-15T00:00:00"/>
    <x v="0"/>
    <x v="1"/>
    <n v="5"/>
    <x v="4"/>
    <x v="1"/>
    <x v="11"/>
    <x v="0"/>
    <s v="New"/>
    <x v="0"/>
    <s v="Trail Bike Light"/>
    <n v="1"/>
    <n v="51.53"/>
    <n v="0.1"/>
    <n v="23.06"/>
    <n v="46.377000000000002"/>
    <n v="23.06"/>
    <n v="23.317000000000004"/>
    <n v="0.50277076999374692"/>
    <n v="2026"/>
    <s v="Q2"/>
    <n v="5"/>
    <s v="May"/>
  </r>
  <r>
    <n v="35"/>
    <d v="2026-05-16T00:00:00"/>
    <x v="0"/>
    <x v="1"/>
    <n v="5"/>
    <x v="4"/>
    <x v="3"/>
    <x v="13"/>
    <x v="1"/>
    <s v="Business"/>
    <x v="3"/>
    <s v="Portable Camp Stove"/>
    <n v="5"/>
    <n v="81.75"/>
    <n v="0.05"/>
    <n v="39.159999999999997"/>
    <n v="388.3125"/>
    <n v="195.79999999999998"/>
    <n v="192.51250000000002"/>
    <n v="0.49576694028649609"/>
    <n v="2026"/>
    <s v="Q2"/>
    <n v="5"/>
    <s v="May"/>
  </r>
  <r>
    <n v="226"/>
    <d v="2026-05-16T00:00:00"/>
    <x v="0"/>
    <x v="1"/>
    <n v="5"/>
    <x v="4"/>
    <x v="2"/>
    <x v="10"/>
    <x v="0"/>
    <s v="New"/>
    <x v="2"/>
    <s v="Travel Backpack 35L"/>
    <n v="1"/>
    <n v="165.99"/>
    <n v="0.1"/>
    <n v="89.9"/>
    <n v="149.39100000000002"/>
    <n v="89.9"/>
    <n v="59.491000000000014"/>
    <n v="0.3982234538894579"/>
    <n v="2026"/>
    <s v="Q2"/>
    <n v="5"/>
    <s v="May"/>
  </r>
  <r>
    <n v="1713"/>
    <d v="2026-05-16T00:00:00"/>
    <x v="0"/>
    <x v="1"/>
    <n v="5"/>
    <x v="4"/>
    <x v="0"/>
    <x v="15"/>
    <x v="2"/>
    <s v="New"/>
    <x v="3"/>
    <s v="Compact Sleeping Bag"/>
    <n v="2"/>
    <n v="121.22"/>
    <n v="0"/>
    <n v="60.38"/>
    <n v="242.44"/>
    <n v="120.76"/>
    <n v="121.67999999999999"/>
    <n v="0.50189737667051637"/>
    <n v="2026"/>
    <s v="Q2"/>
    <n v="5"/>
    <s v="May"/>
  </r>
  <r>
    <n v="2320"/>
    <d v="2026-05-16T00:00:00"/>
    <x v="0"/>
    <x v="1"/>
    <n v="5"/>
    <x v="4"/>
    <x v="1"/>
    <x v="12"/>
    <x v="2"/>
    <s v="Business"/>
    <x v="2"/>
    <s v="Carry-On Duffel"/>
    <n v="2"/>
    <n v="131.1"/>
    <n v="0"/>
    <n v="65.55"/>
    <n v="262.2"/>
    <n v="131.1"/>
    <n v="131.1"/>
    <n v="0.5"/>
    <n v="2026"/>
    <s v="Q2"/>
    <n v="5"/>
    <s v="May"/>
  </r>
  <r>
    <n v="2496"/>
    <d v="2026-05-16T00:00:00"/>
    <x v="0"/>
    <x v="1"/>
    <n v="5"/>
    <x v="4"/>
    <x v="1"/>
    <x v="6"/>
    <x v="0"/>
    <s v="Returning"/>
    <x v="2"/>
    <s v="Packing Cube Set"/>
    <n v="2"/>
    <n v="46.44"/>
    <n v="0"/>
    <n v="18.63"/>
    <n v="92.88"/>
    <n v="37.26"/>
    <n v="55.62"/>
    <n v="0.59883720930232553"/>
    <n v="2026"/>
    <s v="Q2"/>
    <n v="5"/>
    <s v="May"/>
  </r>
  <r>
    <n v="2504"/>
    <d v="2026-05-16T00:00:00"/>
    <x v="0"/>
    <x v="1"/>
    <n v="5"/>
    <x v="4"/>
    <x v="3"/>
    <x v="7"/>
    <x v="0"/>
    <s v="New"/>
    <x v="2"/>
    <s v="Insulated Bottle"/>
    <n v="1"/>
    <n v="36.659999999999997"/>
    <n v="0"/>
    <n v="13.61"/>
    <n v="36.659999999999997"/>
    <n v="13.61"/>
    <n v="23.049999999999997"/>
    <n v="0.62875068194217132"/>
    <n v="2026"/>
    <s v="Q2"/>
    <n v="5"/>
    <s v="May"/>
  </r>
  <r>
    <n v="2598"/>
    <d v="2026-05-16T00:00:00"/>
    <x v="0"/>
    <x v="1"/>
    <n v="5"/>
    <x v="4"/>
    <x v="3"/>
    <x v="8"/>
    <x v="0"/>
    <s v="New"/>
    <x v="1"/>
    <s v="Summit Backpack 45L"/>
    <n v="5"/>
    <n v="156.16999999999999"/>
    <n v="0.1"/>
    <n v="80.59"/>
    <n v="702.76499999999999"/>
    <n v="402.95000000000005"/>
    <n v="299.81499999999994"/>
    <n v="0.42662198601239382"/>
    <n v="2026"/>
    <s v="Q2"/>
    <n v="5"/>
    <s v="May"/>
  </r>
  <r>
    <n v="2600"/>
    <d v="2026-05-16T00:00:00"/>
    <x v="0"/>
    <x v="1"/>
    <n v="5"/>
    <x v="4"/>
    <x v="1"/>
    <x v="12"/>
    <x v="2"/>
    <s v="New"/>
    <x v="2"/>
    <s v="Insulated Bottle"/>
    <n v="1"/>
    <n v="35.97"/>
    <n v="0.1"/>
    <n v="13.54"/>
    <n v="32.372999999999998"/>
    <n v="13.54"/>
    <n v="18.832999999999998"/>
    <n v="0.58175022395205878"/>
    <n v="2026"/>
    <s v="Q2"/>
    <n v="5"/>
    <s v="May"/>
  </r>
  <r>
    <n v="2856"/>
    <d v="2026-05-16T00:00:00"/>
    <x v="0"/>
    <x v="1"/>
    <n v="5"/>
    <x v="4"/>
    <x v="1"/>
    <x v="11"/>
    <x v="1"/>
    <s v="Business"/>
    <x v="4"/>
    <s v="Weighted Vest"/>
    <n v="4"/>
    <n v="125.11"/>
    <n v="0.15"/>
    <n v="70.010000000000005"/>
    <n v="425.37399999999997"/>
    <n v="280.04000000000002"/>
    <n v="145.33399999999995"/>
    <n v="0.34166169065340135"/>
    <n v="2026"/>
    <s v="Q2"/>
    <n v="5"/>
    <s v="May"/>
  </r>
  <r>
    <n v="3478"/>
    <d v="2026-05-16T00:00:00"/>
    <x v="0"/>
    <x v="1"/>
    <n v="5"/>
    <x v="4"/>
    <x v="3"/>
    <x v="8"/>
    <x v="0"/>
    <s v="New"/>
    <x v="4"/>
    <s v="Recovery Roller"/>
    <n v="4"/>
    <n v="36.29"/>
    <n v="0.1"/>
    <n v="13.77"/>
    <n v="130.64400000000001"/>
    <n v="55.08"/>
    <n v="75.564000000000007"/>
    <n v="0.57839625241113257"/>
    <n v="2026"/>
    <s v="Q2"/>
    <n v="5"/>
    <s v="May"/>
  </r>
  <r>
    <n v="3599"/>
    <d v="2026-05-16T00:00:00"/>
    <x v="0"/>
    <x v="1"/>
    <n v="5"/>
    <x v="4"/>
    <x v="1"/>
    <x v="6"/>
    <x v="0"/>
    <s v="New"/>
    <x v="1"/>
    <s v="Trail Boots"/>
    <n v="4"/>
    <n v="143.34"/>
    <n v="0"/>
    <n v="80.55"/>
    <n v="573.36"/>
    <n v="322.2"/>
    <n v="251.16000000000003"/>
    <n v="0.43804939305148599"/>
    <n v="2026"/>
    <s v="Q2"/>
    <n v="5"/>
    <s v="May"/>
  </r>
  <r>
    <n v="282"/>
    <d v="2026-05-17T00:00:00"/>
    <x v="0"/>
    <x v="1"/>
    <n v="5"/>
    <x v="4"/>
    <x v="1"/>
    <x v="12"/>
    <x v="3"/>
    <s v="New"/>
    <x v="0"/>
    <s v="Trail Bike Light"/>
    <n v="3"/>
    <n v="51.68"/>
    <n v="0"/>
    <n v="22.4"/>
    <n v="155.04"/>
    <n v="67.199999999999989"/>
    <n v="87.84"/>
    <n v="0.56656346749226016"/>
    <n v="2026"/>
    <s v="Q2"/>
    <n v="5"/>
    <s v="May"/>
  </r>
  <r>
    <n v="980"/>
    <d v="2026-05-17T00:00:00"/>
    <x v="0"/>
    <x v="1"/>
    <n v="5"/>
    <x v="4"/>
    <x v="3"/>
    <x v="7"/>
    <x v="0"/>
    <s v="Returning"/>
    <x v="2"/>
    <s v="Packing Cube Set"/>
    <n v="1"/>
    <n v="46.84"/>
    <n v="0"/>
    <n v="17.93"/>
    <n v="46.84"/>
    <n v="17.93"/>
    <n v="28.910000000000004"/>
    <n v="0.61720751494449189"/>
    <n v="2026"/>
    <s v="Q2"/>
    <n v="5"/>
    <s v="May"/>
  </r>
  <r>
    <n v="1155"/>
    <d v="2026-05-17T00:00:00"/>
    <x v="0"/>
    <x v="1"/>
    <n v="5"/>
    <x v="4"/>
    <x v="2"/>
    <x v="2"/>
    <x v="3"/>
    <s v="New"/>
    <x v="1"/>
    <s v="Trekking Poles"/>
    <n v="5"/>
    <n v="72.900000000000006"/>
    <n v="0.05"/>
    <n v="31.57"/>
    <n v="346.27499999999998"/>
    <n v="157.85"/>
    <n v="188.42499999999998"/>
    <n v="0.54414843693596127"/>
    <n v="2026"/>
    <s v="Q2"/>
    <n v="5"/>
    <s v="May"/>
  </r>
  <r>
    <n v="1816"/>
    <d v="2026-05-17T00:00:00"/>
    <x v="0"/>
    <x v="1"/>
    <n v="5"/>
    <x v="4"/>
    <x v="3"/>
    <x v="7"/>
    <x v="0"/>
    <s v="New"/>
    <x v="1"/>
    <s v="Hiking Daypack 20L"/>
    <n v="1"/>
    <n v="91.07"/>
    <n v="0"/>
    <n v="45.3"/>
    <n v="91.07"/>
    <n v="45.3"/>
    <n v="45.769999999999996"/>
    <n v="0.50258043263423735"/>
    <n v="2026"/>
    <s v="Q2"/>
    <n v="5"/>
    <s v="May"/>
  </r>
  <r>
    <n v="2128"/>
    <d v="2026-05-17T00:00:00"/>
    <x v="0"/>
    <x v="1"/>
    <n v="5"/>
    <x v="4"/>
    <x v="2"/>
    <x v="10"/>
    <x v="2"/>
    <s v="New"/>
    <x v="0"/>
    <s v="Commuter Helmet"/>
    <n v="1"/>
    <n v="81.86"/>
    <n v="0"/>
    <n v="43.14"/>
    <n v="81.86"/>
    <n v="43.14"/>
    <n v="38.72"/>
    <n v="0.47300268751526997"/>
    <n v="2026"/>
    <s v="Q2"/>
    <n v="5"/>
    <s v="May"/>
  </r>
  <r>
    <n v="2296"/>
    <d v="2026-05-17T00:00:00"/>
    <x v="0"/>
    <x v="1"/>
    <n v="5"/>
    <x v="4"/>
    <x v="3"/>
    <x v="8"/>
    <x v="0"/>
    <s v="Returning"/>
    <x v="2"/>
    <s v="Packing Cube Set"/>
    <n v="1"/>
    <n v="45.45"/>
    <n v="0"/>
    <n v="17.93"/>
    <n v="45.45"/>
    <n v="17.93"/>
    <n v="27.520000000000003"/>
    <n v="0.60550055005500558"/>
    <n v="2026"/>
    <s v="Q2"/>
    <n v="5"/>
    <s v="May"/>
  </r>
  <r>
    <n v="2322"/>
    <d v="2026-05-17T00:00:00"/>
    <x v="0"/>
    <x v="1"/>
    <n v="5"/>
    <x v="4"/>
    <x v="2"/>
    <x v="10"/>
    <x v="2"/>
    <s v="Business"/>
    <x v="1"/>
    <s v="Trekking Poles"/>
    <n v="1"/>
    <n v="70.62"/>
    <n v="0"/>
    <n v="32.53"/>
    <n v="70.62"/>
    <n v="32.53"/>
    <n v="38.090000000000003"/>
    <n v="0.53936561880487111"/>
    <n v="2026"/>
    <s v="Q2"/>
    <n v="5"/>
    <s v="May"/>
  </r>
  <r>
    <n v="3480"/>
    <d v="2026-05-17T00:00:00"/>
    <x v="0"/>
    <x v="1"/>
    <n v="5"/>
    <x v="4"/>
    <x v="3"/>
    <x v="8"/>
    <x v="0"/>
    <s v="New"/>
    <x v="4"/>
    <s v="Training Mat"/>
    <n v="2"/>
    <n v="51.56"/>
    <n v="0"/>
    <n v="22.46"/>
    <n v="103.12"/>
    <n v="44.92"/>
    <n v="58.2"/>
    <n v="0.56439100077579518"/>
    <n v="2026"/>
    <s v="Q2"/>
    <n v="5"/>
    <s v="May"/>
  </r>
  <r>
    <n v="4426"/>
    <d v="2026-05-17T00:00:00"/>
    <x v="0"/>
    <x v="1"/>
    <n v="5"/>
    <x v="4"/>
    <x v="3"/>
    <x v="8"/>
    <x v="0"/>
    <s v="New"/>
    <x v="1"/>
    <s v="Trail Boots"/>
    <n v="2"/>
    <n v="146.22"/>
    <n v="0"/>
    <n v="81.069999999999993"/>
    <n v="292.44"/>
    <n v="162.13999999999999"/>
    <n v="130.30000000000001"/>
    <n v="0.4455614826973055"/>
    <n v="2026"/>
    <s v="Q2"/>
    <n v="5"/>
    <s v="May"/>
  </r>
  <r>
    <n v="4938"/>
    <d v="2026-05-17T00:00:00"/>
    <x v="0"/>
    <x v="1"/>
    <n v="5"/>
    <x v="4"/>
    <x v="3"/>
    <x v="13"/>
    <x v="2"/>
    <s v="Returning"/>
    <x v="4"/>
    <s v="Training Mat"/>
    <n v="2"/>
    <n v="51.34"/>
    <n v="0"/>
    <n v="22.17"/>
    <n v="102.68"/>
    <n v="44.34"/>
    <n v="58.34"/>
    <n v="0.56817296455005839"/>
    <n v="2026"/>
    <s v="Q2"/>
    <n v="5"/>
    <s v="May"/>
  </r>
  <r>
    <n v="915"/>
    <d v="2026-05-18T00:00:00"/>
    <x v="0"/>
    <x v="1"/>
    <n v="5"/>
    <x v="4"/>
    <x v="3"/>
    <x v="8"/>
    <x v="0"/>
    <s v="New"/>
    <x v="1"/>
    <s v="Summit Backpack 45L"/>
    <n v="1"/>
    <n v="153.61000000000001"/>
    <n v="0.05"/>
    <n v="79.94"/>
    <n v="145.92950000000002"/>
    <n v="79.94"/>
    <n v="65.989500000000021"/>
    <n v="0.45220123415758989"/>
    <n v="2026"/>
    <s v="Q2"/>
    <n v="5"/>
    <s v="May"/>
  </r>
  <r>
    <n v="1188"/>
    <d v="2026-05-18T00:00:00"/>
    <x v="0"/>
    <x v="1"/>
    <n v="5"/>
    <x v="4"/>
    <x v="1"/>
    <x v="6"/>
    <x v="0"/>
    <s v="Returning"/>
    <x v="3"/>
    <s v="Portable Camp Stove"/>
    <n v="1"/>
    <n v="82.44"/>
    <n v="0.15"/>
    <n v="39.380000000000003"/>
    <n v="70.073999999999998"/>
    <n v="39.380000000000003"/>
    <n v="30.693999999999996"/>
    <n v="0.43802266175757054"/>
    <n v="2026"/>
    <s v="Q2"/>
    <n v="5"/>
    <s v="May"/>
  </r>
  <r>
    <n v="1594"/>
    <d v="2026-05-18T00:00:00"/>
    <x v="0"/>
    <x v="1"/>
    <n v="5"/>
    <x v="4"/>
    <x v="0"/>
    <x v="0"/>
    <x v="1"/>
    <s v="Business"/>
    <x v="1"/>
    <s v="Hiking Daypack 20L"/>
    <n v="10"/>
    <n v="92.09"/>
    <n v="0.15"/>
    <n v="45.13"/>
    <n v="782.7650000000001"/>
    <n v="451.3"/>
    <n v="331.46500000000009"/>
    <n v="0.42345403792964686"/>
    <n v="2026"/>
    <s v="Q2"/>
    <n v="5"/>
    <s v="May"/>
  </r>
  <r>
    <n v="3022"/>
    <d v="2026-05-18T00:00:00"/>
    <x v="0"/>
    <x v="1"/>
    <n v="5"/>
    <x v="4"/>
    <x v="3"/>
    <x v="8"/>
    <x v="3"/>
    <s v="New"/>
    <x v="2"/>
    <s v="Insulated Bottle"/>
    <n v="1"/>
    <n v="36.72"/>
    <n v="0"/>
    <n v="13.67"/>
    <n v="36.72"/>
    <n v="13.67"/>
    <n v="23.049999999999997"/>
    <n v="0.62772331154684091"/>
    <n v="2026"/>
    <s v="Q2"/>
    <n v="5"/>
    <s v="May"/>
  </r>
  <r>
    <n v="588"/>
    <d v="2026-05-19T00:00:00"/>
    <x v="0"/>
    <x v="1"/>
    <n v="5"/>
    <x v="4"/>
    <x v="1"/>
    <x v="1"/>
    <x v="1"/>
    <s v="Business"/>
    <x v="2"/>
    <s v="Carry-On Duffel"/>
    <n v="3"/>
    <n v="132.41999999999999"/>
    <n v="0.05"/>
    <n v="67.09"/>
    <n v="377.39699999999999"/>
    <n v="201.27"/>
    <n v="176.12699999999998"/>
    <n v="0.46668892439526544"/>
    <n v="2026"/>
    <s v="Q2"/>
    <n v="5"/>
    <s v="May"/>
  </r>
  <r>
    <n v="1016"/>
    <d v="2026-05-19T00:00:00"/>
    <x v="0"/>
    <x v="1"/>
    <n v="5"/>
    <x v="4"/>
    <x v="3"/>
    <x v="13"/>
    <x v="2"/>
    <s v="Returning"/>
    <x v="3"/>
    <s v="Trail Tent 2P"/>
    <n v="2"/>
    <n v="192.1"/>
    <n v="0.05"/>
    <n v="106.07"/>
    <n v="364.98999999999995"/>
    <n v="212.14"/>
    <n v="152.84999999999997"/>
    <n v="0.41877859667388145"/>
    <n v="2026"/>
    <s v="Q2"/>
    <n v="5"/>
    <s v="May"/>
  </r>
  <r>
    <n v="1930"/>
    <d v="2026-05-19T00:00:00"/>
    <x v="0"/>
    <x v="1"/>
    <n v="5"/>
    <x v="4"/>
    <x v="2"/>
    <x v="16"/>
    <x v="2"/>
    <s v="New"/>
    <x v="2"/>
    <s v="Insulated Bottle"/>
    <n v="4"/>
    <n v="36.94"/>
    <n v="0"/>
    <n v="13.63"/>
    <n v="147.76"/>
    <n v="54.52"/>
    <n v="93.239999999999981"/>
    <n v="0.63102328099620997"/>
    <n v="2026"/>
    <s v="Q2"/>
    <n v="5"/>
    <s v="May"/>
  </r>
  <r>
    <n v="2658"/>
    <d v="2026-05-19T00:00:00"/>
    <x v="0"/>
    <x v="1"/>
    <n v="5"/>
    <x v="4"/>
    <x v="0"/>
    <x v="15"/>
    <x v="0"/>
    <s v="Business"/>
    <x v="1"/>
    <s v="Summit Backpack 45L"/>
    <n v="1"/>
    <n v="153.16999999999999"/>
    <n v="0"/>
    <n v="78.489999999999995"/>
    <n v="153.16999999999999"/>
    <n v="78.489999999999995"/>
    <n v="74.679999999999993"/>
    <n v="0.48756283867598094"/>
    <n v="2026"/>
    <s v="Q2"/>
    <n v="5"/>
    <s v="May"/>
  </r>
  <r>
    <n v="2951"/>
    <d v="2026-05-19T00:00:00"/>
    <x v="0"/>
    <x v="1"/>
    <n v="5"/>
    <x v="4"/>
    <x v="0"/>
    <x v="0"/>
    <x v="0"/>
    <s v="Business"/>
    <x v="0"/>
    <s v="Commuter Helmet"/>
    <n v="2"/>
    <n v="82.85"/>
    <n v="0"/>
    <n v="42.53"/>
    <n v="165.7"/>
    <n v="85.06"/>
    <n v="80.639999999999986"/>
    <n v="0.48666264333132164"/>
    <n v="2026"/>
    <s v="Q2"/>
    <n v="5"/>
    <s v="May"/>
  </r>
  <r>
    <n v="4328"/>
    <d v="2026-05-19T00:00:00"/>
    <x v="0"/>
    <x v="1"/>
    <n v="5"/>
    <x v="4"/>
    <x v="2"/>
    <x v="5"/>
    <x v="3"/>
    <s v="New"/>
    <x v="1"/>
    <s v="Trail Boots"/>
    <n v="1"/>
    <n v="143.52000000000001"/>
    <n v="0"/>
    <n v="81.040000000000006"/>
    <n v="143.52000000000001"/>
    <n v="81.040000000000006"/>
    <n v="62.480000000000004"/>
    <n v="0.435340022296544"/>
    <n v="2026"/>
    <s v="Q2"/>
    <n v="5"/>
    <s v="May"/>
  </r>
  <r>
    <n v="4591"/>
    <d v="2026-05-19T00:00:00"/>
    <x v="0"/>
    <x v="1"/>
    <n v="5"/>
    <x v="4"/>
    <x v="2"/>
    <x v="16"/>
    <x v="2"/>
    <s v="New"/>
    <x v="3"/>
    <s v="Trail Tent 2P"/>
    <n v="1"/>
    <n v="192.94"/>
    <n v="0"/>
    <n v="105.15"/>
    <n v="192.94"/>
    <n v="105.15"/>
    <n v="87.789999999999992"/>
    <n v="0.45501192080439512"/>
    <n v="2026"/>
    <s v="Q2"/>
    <n v="5"/>
    <s v="May"/>
  </r>
  <r>
    <n v="280"/>
    <d v="2026-05-20T00:00:00"/>
    <x v="0"/>
    <x v="1"/>
    <n v="5"/>
    <x v="4"/>
    <x v="3"/>
    <x v="8"/>
    <x v="2"/>
    <s v="Business"/>
    <x v="2"/>
    <s v="Travel Backpack 35L"/>
    <n v="1"/>
    <n v="168.56"/>
    <n v="0"/>
    <n v="85.46"/>
    <n v="168.56"/>
    <n v="85.46"/>
    <n v="83.100000000000009"/>
    <n v="0.49299952539155201"/>
    <n v="2026"/>
    <s v="Q2"/>
    <n v="5"/>
    <s v="May"/>
  </r>
  <r>
    <n v="409"/>
    <d v="2026-05-20T00:00:00"/>
    <x v="0"/>
    <x v="1"/>
    <n v="5"/>
    <x v="4"/>
    <x v="0"/>
    <x v="0"/>
    <x v="0"/>
    <s v="New"/>
    <x v="3"/>
    <s v="Compact Sleeping Bag"/>
    <n v="2"/>
    <n v="123.9"/>
    <n v="0"/>
    <n v="58.95"/>
    <n v="247.8"/>
    <n v="117.9"/>
    <n v="129.9"/>
    <n v="0.52421307506053272"/>
    <n v="2026"/>
    <s v="Q2"/>
    <n v="5"/>
    <s v="May"/>
  </r>
  <r>
    <n v="1372"/>
    <d v="2026-05-20T00:00:00"/>
    <x v="0"/>
    <x v="1"/>
    <n v="5"/>
    <x v="4"/>
    <x v="0"/>
    <x v="9"/>
    <x v="0"/>
    <s v="New"/>
    <x v="1"/>
    <s v="Trail Boots"/>
    <n v="2"/>
    <n v="140.93"/>
    <n v="0"/>
    <n v="81.040000000000006"/>
    <n v="281.86"/>
    <n v="162.08000000000001"/>
    <n v="119.78"/>
    <n v="0.42496274746327961"/>
    <n v="2026"/>
    <s v="Q2"/>
    <n v="5"/>
    <s v="May"/>
  </r>
  <r>
    <n v="2327"/>
    <d v="2026-05-20T00:00:00"/>
    <x v="0"/>
    <x v="1"/>
    <n v="5"/>
    <x v="4"/>
    <x v="2"/>
    <x v="5"/>
    <x v="2"/>
    <s v="Returning"/>
    <x v="1"/>
    <s v="Trekking Poles"/>
    <n v="1"/>
    <n v="73.150000000000006"/>
    <n v="0"/>
    <n v="32.950000000000003"/>
    <n v="73.150000000000006"/>
    <n v="32.950000000000003"/>
    <n v="40.200000000000003"/>
    <n v="0.54955570745044424"/>
    <n v="2026"/>
    <s v="Q2"/>
    <n v="5"/>
    <s v="May"/>
  </r>
  <r>
    <n v="2703"/>
    <d v="2026-05-20T00:00:00"/>
    <x v="0"/>
    <x v="1"/>
    <n v="5"/>
    <x v="4"/>
    <x v="3"/>
    <x v="8"/>
    <x v="2"/>
    <s v="Business"/>
    <x v="3"/>
    <s v="Trail Tent 2P"/>
    <n v="2"/>
    <n v="197.35"/>
    <n v="0.05"/>
    <n v="102.63"/>
    <n v="374.96499999999997"/>
    <n v="205.26"/>
    <n v="169.70499999999998"/>
    <n v="0.45258890829810783"/>
    <n v="2026"/>
    <s v="Q2"/>
    <n v="5"/>
    <s v="May"/>
  </r>
  <r>
    <n v="2776"/>
    <d v="2026-05-20T00:00:00"/>
    <x v="0"/>
    <x v="1"/>
    <n v="5"/>
    <x v="4"/>
    <x v="3"/>
    <x v="4"/>
    <x v="0"/>
    <s v="Business"/>
    <x v="2"/>
    <s v="Insulated Bottle"/>
    <n v="3"/>
    <n v="36.74"/>
    <n v="0.05"/>
    <n v="13.97"/>
    <n v="104.70899999999999"/>
    <n v="41.910000000000004"/>
    <n v="62.798999999999985"/>
    <n v="0.59974787267570118"/>
    <n v="2026"/>
    <s v="Q2"/>
    <n v="5"/>
    <s v="May"/>
  </r>
  <r>
    <n v="3411"/>
    <d v="2026-05-20T00:00:00"/>
    <x v="0"/>
    <x v="1"/>
    <n v="5"/>
    <x v="4"/>
    <x v="1"/>
    <x v="11"/>
    <x v="0"/>
    <s v="Returning"/>
    <x v="1"/>
    <s v="Summit Backpack 45L"/>
    <n v="2"/>
    <n v="151.35"/>
    <n v="0.05"/>
    <n v="77.150000000000006"/>
    <n v="287.565"/>
    <n v="154.30000000000001"/>
    <n v="133.26499999999999"/>
    <n v="0.46342566028550064"/>
    <n v="2026"/>
    <s v="Q2"/>
    <n v="5"/>
    <s v="May"/>
  </r>
  <r>
    <n v="3841"/>
    <d v="2026-05-20T00:00:00"/>
    <x v="0"/>
    <x v="1"/>
    <n v="5"/>
    <x v="4"/>
    <x v="0"/>
    <x v="15"/>
    <x v="2"/>
    <s v="New"/>
    <x v="0"/>
    <s v="Trail Bike Light"/>
    <n v="2"/>
    <n v="50.09"/>
    <n v="0.05"/>
    <n v="23.16"/>
    <n v="95.171000000000006"/>
    <n v="46.32"/>
    <n v="48.851000000000006"/>
    <n v="0.51329711781950382"/>
    <n v="2026"/>
    <s v="Q2"/>
    <n v="5"/>
    <s v="May"/>
  </r>
  <r>
    <n v="5121"/>
    <d v="2026-05-20T00:00:00"/>
    <x v="0"/>
    <x v="1"/>
    <n v="5"/>
    <x v="4"/>
    <x v="0"/>
    <x v="9"/>
    <x v="0"/>
    <s v="New"/>
    <x v="4"/>
    <s v="Weighted Vest"/>
    <n v="2"/>
    <n v="121.96"/>
    <n v="0.05"/>
    <n v="71.2"/>
    <n v="231.72399999999999"/>
    <n v="142.4"/>
    <n v="89.323999999999984"/>
    <n v="0.38547582468799085"/>
    <n v="2026"/>
    <s v="Q2"/>
    <n v="5"/>
    <s v="May"/>
  </r>
  <r>
    <n v="53"/>
    <d v="2026-05-21T00:00:00"/>
    <x v="0"/>
    <x v="1"/>
    <n v="5"/>
    <x v="4"/>
    <x v="3"/>
    <x v="13"/>
    <x v="0"/>
    <s v="Business"/>
    <x v="2"/>
    <s v="Carry-On Duffel"/>
    <n v="1"/>
    <n v="134.28"/>
    <n v="0.05"/>
    <n v="65.44"/>
    <n v="127.56599999999999"/>
    <n v="65.44"/>
    <n v="62.125999999999991"/>
    <n v="0.487010645469796"/>
    <n v="2026"/>
    <s v="Q2"/>
    <n v="5"/>
    <s v="May"/>
  </r>
  <r>
    <n v="127"/>
    <d v="2026-05-21T00:00:00"/>
    <x v="0"/>
    <x v="1"/>
    <n v="5"/>
    <x v="4"/>
    <x v="3"/>
    <x v="7"/>
    <x v="0"/>
    <s v="Business"/>
    <x v="0"/>
    <s v="Cycling Pack 12L"/>
    <n v="3"/>
    <n v="100.48"/>
    <n v="0.05"/>
    <n v="50.68"/>
    <n v="286.36799999999999"/>
    <n v="152.04"/>
    <n v="134.328"/>
    <n v="0.46907475695608447"/>
    <n v="2026"/>
    <s v="Q2"/>
    <n v="5"/>
    <s v="May"/>
  </r>
  <r>
    <n v="1092"/>
    <d v="2026-05-21T00:00:00"/>
    <x v="0"/>
    <x v="1"/>
    <n v="5"/>
    <x v="4"/>
    <x v="3"/>
    <x v="8"/>
    <x v="0"/>
    <s v="New"/>
    <x v="4"/>
    <s v="Recovery Roller"/>
    <n v="3"/>
    <n v="36.229999999999997"/>
    <n v="0"/>
    <n v="13.55"/>
    <n v="108.69"/>
    <n v="40.650000000000006"/>
    <n v="68.039999999999992"/>
    <n v="0.62600055202870541"/>
    <n v="2026"/>
    <s v="Q2"/>
    <n v="5"/>
    <s v="May"/>
  </r>
  <r>
    <n v="1213"/>
    <d v="2026-05-21T00:00:00"/>
    <x v="0"/>
    <x v="1"/>
    <n v="5"/>
    <x v="4"/>
    <x v="2"/>
    <x v="2"/>
    <x v="3"/>
    <s v="Returning"/>
    <x v="3"/>
    <s v="Compact Sleeping Bag"/>
    <n v="3"/>
    <n v="120.61"/>
    <n v="0"/>
    <n v="60.17"/>
    <n v="361.83"/>
    <n v="180.51"/>
    <n v="181.32"/>
    <n v="0.50111931017328581"/>
    <n v="2026"/>
    <s v="Q2"/>
    <n v="5"/>
    <s v="May"/>
  </r>
  <r>
    <n v="1849"/>
    <d v="2026-05-21T00:00:00"/>
    <x v="0"/>
    <x v="1"/>
    <n v="5"/>
    <x v="4"/>
    <x v="2"/>
    <x v="5"/>
    <x v="3"/>
    <s v="Returning"/>
    <x v="2"/>
    <s v="Packing Cube Set"/>
    <n v="3"/>
    <n v="46.46"/>
    <n v="0"/>
    <n v="18.71"/>
    <n v="139.38"/>
    <n v="56.13"/>
    <n v="83.25"/>
    <n v="0.59728798966853214"/>
    <n v="2026"/>
    <s v="Q2"/>
    <n v="5"/>
    <s v="May"/>
  </r>
  <r>
    <n v="2395"/>
    <d v="2026-05-21T00:00:00"/>
    <x v="0"/>
    <x v="1"/>
    <n v="5"/>
    <x v="4"/>
    <x v="1"/>
    <x v="12"/>
    <x v="0"/>
    <s v="Business"/>
    <x v="4"/>
    <s v="Recovery Roller"/>
    <n v="1"/>
    <n v="36.9"/>
    <n v="0.05"/>
    <n v="13.89"/>
    <n v="35.055"/>
    <n v="13.89"/>
    <n v="21.164999999999999"/>
    <n v="0.60376551133932388"/>
    <n v="2026"/>
    <s v="Q2"/>
    <n v="5"/>
    <s v="May"/>
  </r>
  <r>
    <n v="4166"/>
    <d v="2026-05-21T00:00:00"/>
    <x v="0"/>
    <x v="1"/>
    <n v="5"/>
    <x v="4"/>
    <x v="2"/>
    <x v="3"/>
    <x v="0"/>
    <s v="New"/>
    <x v="4"/>
    <s v="Resistance Band Set"/>
    <n v="6"/>
    <n v="40.61"/>
    <n v="0.05"/>
    <n v="15.14"/>
    <n v="231.47699999999998"/>
    <n v="90.84"/>
    <n v="140.63699999999997"/>
    <n v="0.607563602431343"/>
    <n v="2026"/>
    <s v="Q2"/>
    <n v="5"/>
    <s v="May"/>
  </r>
  <r>
    <n v="1004"/>
    <d v="2026-05-22T00:00:00"/>
    <x v="0"/>
    <x v="1"/>
    <n v="5"/>
    <x v="4"/>
    <x v="3"/>
    <x v="13"/>
    <x v="0"/>
    <s v="Business"/>
    <x v="2"/>
    <s v="Insulated Bottle"/>
    <n v="2"/>
    <n v="36.86"/>
    <n v="0.05"/>
    <n v="13.85"/>
    <n v="70.033999999999992"/>
    <n v="27.7"/>
    <n v="42.333999999999989"/>
    <n v="0.60447782505640113"/>
    <n v="2026"/>
    <s v="Q2"/>
    <n v="5"/>
    <s v="May"/>
  </r>
  <r>
    <n v="1012"/>
    <d v="2026-05-22T00:00:00"/>
    <x v="0"/>
    <x v="1"/>
    <n v="5"/>
    <x v="4"/>
    <x v="1"/>
    <x v="6"/>
    <x v="0"/>
    <s v="New"/>
    <x v="1"/>
    <s v="Summit Backpack 45L"/>
    <n v="3"/>
    <n v="156.74"/>
    <n v="0"/>
    <n v="79.819999999999993"/>
    <n v="470.22"/>
    <n v="239.45999999999998"/>
    <n v="230.76000000000005"/>
    <n v="0.49074901110118674"/>
    <n v="2026"/>
    <s v="Q2"/>
    <n v="5"/>
    <s v="May"/>
  </r>
  <r>
    <n v="2180"/>
    <d v="2026-05-22T00:00:00"/>
    <x v="0"/>
    <x v="1"/>
    <n v="5"/>
    <x v="4"/>
    <x v="0"/>
    <x v="9"/>
    <x v="1"/>
    <s v="Returning"/>
    <x v="0"/>
    <s v="Trail Bike Light"/>
    <n v="3"/>
    <n v="51.04"/>
    <n v="0.2"/>
    <n v="22.32"/>
    <n v="122.49600000000001"/>
    <n v="66.960000000000008"/>
    <n v="55.536000000000001"/>
    <n v="0.45336990595611282"/>
    <n v="2026"/>
    <s v="Q2"/>
    <n v="5"/>
    <s v="May"/>
  </r>
  <r>
    <n v="3659"/>
    <d v="2026-05-22T00:00:00"/>
    <x v="0"/>
    <x v="1"/>
    <n v="5"/>
    <x v="4"/>
    <x v="3"/>
    <x v="13"/>
    <x v="2"/>
    <s v="New"/>
    <x v="1"/>
    <s v="Hiking Daypack 20L"/>
    <n v="2"/>
    <n v="93.55"/>
    <n v="0"/>
    <n v="44.31"/>
    <n v="187.1"/>
    <n v="88.62"/>
    <n v="98.47999999999999"/>
    <n v="0.52634954569748793"/>
    <n v="2026"/>
    <s v="Q2"/>
    <n v="5"/>
    <s v="May"/>
  </r>
  <r>
    <n v="3775"/>
    <d v="2026-05-22T00:00:00"/>
    <x v="0"/>
    <x v="1"/>
    <n v="5"/>
    <x v="4"/>
    <x v="2"/>
    <x v="2"/>
    <x v="0"/>
    <s v="Business"/>
    <x v="2"/>
    <s v="Carry-On Duffel"/>
    <n v="1"/>
    <n v="131.74"/>
    <n v="0"/>
    <n v="66.650000000000006"/>
    <n v="131.74"/>
    <n v="66.650000000000006"/>
    <n v="65.09"/>
    <n v="0.49407924700166994"/>
    <n v="2026"/>
    <s v="Q2"/>
    <n v="5"/>
    <s v="May"/>
  </r>
  <r>
    <n v="4071"/>
    <d v="2026-05-22T00:00:00"/>
    <x v="0"/>
    <x v="1"/>
    <n v="5"/>
    <x v="4"/>
    <x v="3"/>
    <x v="8"/>
    <x v="0"/>
    <s v="New"/>
    <x v="1"/>
    <s v="Hiking Daypack 20L"/>
    <n v="5"/>
    <n v="91.79"/>
    <n v="0.05"/>
    <n v="44.48"/>
    <n v="436.0025"/>
    <n v="222.39999999999998"/>
    <n v="213.60250000000002"/>
    <n v="0.48991118170193981"/>
    <n v="2026"/>
    <s v="Q2"/>
    <n v="5"/>
    <s v="May"/>
  </r>
  <r>
    <n v="5137"/>
    <d v="2026-05-22T00:00:00"/>
    <x v="0"/>
    <x v="1"/>
    <n v="5"/>
    <x v="4"/>
    <x v="3"/>
    <x v="13"/>
    <x v="0"/>
    <s v="Business"/>
    <x v="1"/>
    <s v="Summit Backpack 45L"/>
    <n v="4"/>
    <n v="155.4"/>
    <n v="0.05"/>
    <n v="77.31"/>
    <n v="590.52"/>
    <n v="309.24"/>
    <n v="281.27999999999997"/>
    <n v="0.47632595001016048"/>
    <n v="2026"/>
    <s v="Q2"/>
    <n v="5"/>
    <s v="May"/>
  </r>
  <r>
    <n v="133"/>
    <d v="2026-05-23T00:00:00"/>
    <x v="0"/>
    <x v="1"/>
    <n v="5"/>
    <x v="4"/>
    <x v="1"/>
    <x v="1"/>
    <x v="0"/>
    <s v="New"/>
    <x v="2"/>
    <s v="Insulated Bottle"/>
    <n v="1"/>
    <n v="36.57"/>
    <n v="0.05"/>
    <n v="13.33"/>
    <n v="34.741500000000002"/>
    <n v="13.33"/>
    <n v="21.411500000000004"/>
    <n v="0.61630902522919284"/>
    <n v="2026"/>
    <s v="Q2"/>
    <n v="5"/>
    <s v="May"/>
  </r>
  <r>
    <n v="1385"/>
    <d v="2026-05-23T00:00:00"/>
    <x v="0"/>
    <x v="1"/>
    <n v="5"/>
    <x v="4"/>
    <x v="2"/>
    <x v="16"/>
    <x v="0"/>
    <s v="New"/>
    <x v="0"/>
    <s v="Compact Repair Kit"/>
    <n v="2"/>
    <n v="41.19"/>
    <n v="0"/>
    <n v="17.190000000000001"/>
    <n v="82.38"/>
    <n v="34.380000000000003"/>
    <n v="47.999999999999993"/>
    <n v="0.58266569555717407"/>
    <n v="2026"/>
    <s v="Q2"/>
    <n v="5"/>
    <s v="May"/>
  </r>
  <r>
    <n v="1597"/>
    <d v="2026-05-23T00:00:00"/>
    <x v="0"/>
    <x v="1"/>
    <n v="5"/>
    <x v="4"/>
    <x v="3"/>
    <x v="8"/>
    <x v="0"/>
    <s v="Returning"/>
    <x v="2"/>
    <s v="Carry-On Duffel"/>
    <n v="1"/>
    <n v="136.66999999999999"/>
    <n v="0.05"/>
    <n v="67.099999999999994"/>
    <n v="129.83649999999997"/>
    <n v="67.099999999999994"/>
    <n v="62.736499999999978"/>
    <n v="0.48319617364916639"/>
    <n v="2026"/>
    <s v="Q2"/>
    <n v="5"/>
    <s v="May"/>
  </r>
  <r>
    <n v="2273"/>
    <d v="2026-05-23T00:00:00"/>
    <x v="0"/>
    <x v="1"/>
    <n v="5"/>
    <x v="4"/>
    <x v="2"/>
    <x v="2"/>
    <x v="2"/>
    <s v="New"/>
    <x v="4"/>
    <s v="Recovery Roller"/>
    <n v="2"/>
    <n v="35.700000000000003"/>
    <n v="0"/>
    <n v="13.52"/>
    <n v="71.400000000000006"/>
    <n v="27.04"/>
    <n v="44.360000000000007"/>
    <n v="0.62128851540616248"/>
    <n v="2026"/>
    <s v="Q2"/>
    <n v="5"/>
    <s v="May"/>
  </r>
  <r>
    <n v="2931"/>
    <d v="2026-05-23T00:00:00"/>
    <x v="0"/>
    <x v="1"/>
    <n v="5"/>
    <x v="4"/>
    <x v="0"/>
    <x v="0"/>
    <x v="0"/>
    <s v="Returning"/>
    <x v="0"/>
    <s v="Cycling Pack 12L"/>
    <n v="1"/>
    <n v="100.87"/>
    <n v="0"/>
    <n v="50.4"/>
    <n v="100.87"/>
    <n v="50.4"/>
    <n v="50.470000000000006"/>
    <n v="0.5003469812630118"/>
    <n v="2026"/>
    <s v="Q2"/>
    <n v="5"/>
    <s v="May"/>
  </r>
  <r>
    <n v="4143"/>
    <d v="2026-05-23T00:00:00"/>
    <x v="0"/>
    <x v="1"/>
    <n v="5"/>
    <x v="4"/>
    <x v="2"/>
    <x v="16"/>
    <x v="2"/>
    <s v="Returning"/>
    <x v="2"/>
    <s v="Carry-On Duffel"/>
    <n v="1"/>
    <n v="130.80000000000001"/>
    <n v="0"/>
    <n v="68.7"/>
    <n v="130.80000000000001"/>
    <n v="68.7"/>
    <n v="62.100000000000009"/>
    <n v="0.4747706422018349"/>
    <n v="2026"/>
    <s v="Q2"/>
    <n v="5"/>
    <s v="May"/>
  </r>
  <r>
    <n v="4504"/>
    <d v="2026-05-23T00:00:00"/>
    <x v="0"/>
    <x v="1"/>
    <n v="5"/>
    <x v="4"/>
    <x v="0"/>
    <x v="9"/>
    <x v="3"/>
    <s v="Returning"/>
    <x v="1"/>
    <s v="Summit Backpack 45L"/>
    <n v="1"/>
    <n v="153.88999999999999"/>
    <n v="0"/>
    <n v="79.64"/>
    <n v="153.88999999999999"/>
    <n v="79.64"/>
    <n v="74.249999999999986"/>
    <n v="0.4824874910650464"/>
    <n v="2026"/>
    <s v="Q2"/>
    <n v="5"/>
    <s v="May"/>
  </r>
  <r>
    <n v="656"/>
    <d v="2026-05-24T00:00:00"/>
    <x v="0"/>
    <x v="1"/>
    <n v="5"/>
    <x v="4"/>
    <x v="3"/>
    <x v="7"/>
    <x v="0"/>
    <s v="New"/>
    <x v="3"/>
    <s v="Compact Sleeping Bag"/>
    <n v="1"/>
    <n v="122.51"/>
    <n v="0.15"/>
    <n v="62.2"/>
    <n v="104.1335"/>
    <n v="62.2"/>
    <n v="41.933499999999995"/>
    <n v="0.40268981643755369"/>
    <n v="2026"/>
    <s v="Q2"/>
    <n v="5"/>
    <s v="May"/>
  </r>
  <r>
    <n v="979"/>
    <d v="2026-05-24T00:00:00"/>
    <x v="0"/>
    <x v="1"/>
    <n v="5"/>
    <x v="4"/>
    <x v="3"/>
    <x v="4"/>
    <x v="1"/>
    <s v="Returning"/>
    <x v="0"/>
    <s v="Commuter Helmet"/>
    <n v="8"/>
    <n v="79.94"/>
    <n v="0.15"/>
    <n v="41.65"/>
    <n v="543.59199999999998"/>
    <n v="333.2"/>
    <n v="210.392"/>
    <n v="0.38704028021015763"/>
    <n v="2026"/>
    <s v="Q2"/>
    <n v="5"/>
    <s v="May"/>
  </r>
  <r>
    <n v="1510"/>
    <d v="2026-05-24T00:00:00"/>
    <x v="0"/>
    <x v="1"/>
    <n v="5"/>
    <x v="4"/>
    <x v="3"/>
    <x v="7"/>
    <x v="0"/>
    <s v="New"/>
    <x v="0"/>
    <s v="Trail Bike Light"/>
    <n v="2"/>
    <n v="50.78"/>
    <n v="0.05"/>
    <n v="23.03"/>
    <n v="96.481999999999999"/>
    <n v="46.06"/>
    <n v="50.421999999999997"/>
    <n v="0.52260525279326708"/>
    <n v="2026"/>
    <s v="Q2"/>
    <n v="5"/>
    <s v="May"/>
  </r>
  <r>
    <n v="1959"/>
    <d v="2026-05-24T00:00:00"/>
    <x v="0"/>
    <x v="1"/>
    <n v="5"/>
    <x v="4"/>
    <x v="0"/>
    <x v="15"/>
    <x v="3"/>
    <s v="Business"/>
    <x v="0"/>
    <s v="Commuter Helmet"/>
    <n v="2"/>
    <n v="80.59"/>
    <n v="0.05"/>
    <n v="41.44"/>
    <n v="153.12100000000001"/>
    <n v="82.88"/>
    <n v="70.241000000000014"/>
    <n v="0.45872871781140412"/>
    <n v="2026"/>
    <s v="Q2"/>
    <n v="5"/>
    <s v="May"/>
  </r>
  <r>
    <n v="2089"/>
    <d v="2026-05-24T00:00:00"/>
    <x v="0"/>
    <x v="1"/>
    <n v="5"/>
    <x v="4"/>
    <x v="0"/>
    <x v="15"/>
    <x v="3"/>
    <s v="New"/>
    <x v="4"/>
    <s v="Recovery Roller"/>
    <n v="3"/>
    <n v="35.75"/>
    <n v="0.15"/>
    <n v="13.54"/>
    <n v="91.162499999999994"/>
    <n v="40.619999999999997"/>
    <n v="50.542499999999997"/>
    <n v="0.55442204853969557"/>
    <n v="2026"/>
    <s v="Q2"/>
    <n v="5"/>
    <s v="May"/>
  </r>
  <r>
    <n v="2446"/>
    <d v="2026-05-24T00:00:00"/>
    <x v="0"/>
    <x v="1"/>
    <n v="5"/>
    <x v="4"/>
    <x v="1"/>
    <x v="12"/>
    <x v="0"/>
    <s v="New"/>
    <x v="3"/>
    <s v="Trail Tent 2P"/>
    <n v="5"/>
    <n v="195.78"/>
    <n v="0.1"/>
    <n v="101.98"/>
    <n v="881.01"/>
    <n v="509.90000000000003"/>
    <n v="371.10999999999996"/>
    <n v="0.4212324491208953"/>
    <n v="2026"/>
    <s v="Q2"/>
    <n v="5"/>
    <s v="May"/>
  </r>
  <r>
    <n v="2847"/>
    <d v="2026-05-24T00:00:00"/>
    <x v="0"/>
    <x v="1"/>
    <n v="5"/>
    <x v="4"/>
    <x v="3"/>
    <x v="13"/>
    <x v="0"/>
    <s v="Returning"/>
    <x v="3"/>
    <s v="Compact Sleeping Bag"/>
    <n v="2"/>
    <n v="125.95"/>
    <n v="0.05"/>
    <n v="61.74"/>
    <n v="239.30500000000001"/>
    <n v="123.48"/>
    <n v="115.825"/>
    <n v="0.48400576669940032"/>
    <n v="2026"/>
    <s v="Q2"/>
    <n v="5"/>
    <s v="May"/>
  </r>
  <r>
    <n v="3454"/>
    <d v="2026-05-24T00:00:00"/>
    <x v="0"/>
    <x v="1"/>
    <n v="5"/>
    <x v="4"/>
    <x v="3"/>
    <x v="7"/>
    <x v="0"/>
    <s v="New"/>
    <x v="4"/>
    <s v="Resistance Band Set"/>
    <n v="2"/>
    <n v="41.32"/>
    <n v="0"/>
    <n v="14.91"/>
    <n v="82.64"/>
    <n v="29.82"/>
    <n v="52.82"/>
    <n v="0.63915779283639884"/>
    <n v="2026"/>
    <s v="Q2"/>
    <n v="5"/>
    <s v="May"/>
  </r>
  <r>
    <n v="4472"/>
    <d v="2026-05-24T00:00:00"/>
    <x v="0"/>
    <x v="1"/>
    <n v="5"/>
    <x v="4"/>
    <x v="3"/>
    <x v="8"/>
    <x v="3"/>
    <s v="New"/>
    <x v="1"/>
    <s v="Trail Boots"/>
    <n v="2"/>
    <n v="144.01"/>
    <n v="0"/>
    <n v="79.37"/>
    <n v="288.02"/>
    <n v="158.74"/>
    <n v="129.27999999999997"/>
    <n v="0.44885771821401282"/>
    <n v="2026"/>
    <s v="Q2"/>
    <n v="5"/>
    <s v="May"/>
  </r>
  <r>
    <n v="4852"/>
    <d v="2026-05-24T00:00:00"/>
    <x v="0"/>
    <x v="1"/>
    <n v="5"/>
    <x v="4"/>
    <x v="0"/>
    <x v="15"/>
    <x v="0"/>
    <s v="Business"/>
    <x v="0"/>
    <s v="Trail Bike Light"/>
    <n v="2"/>
    <n v="51.17"/>
    <n v="0.05"/>
    <n v="21.97"/>
    <n v="97.222999999999999"/>
    <n v="43.94"/>
    <n v="53.283000000000001"/>
    <n v="0.54804932989107513"/>
    <n v="2026"/>
    <s v="Q2"/>
    <n v="5"/>
    <s v="May"/>
  </r>
  <r>
    <n v="4959"/>
    <d v="2026-05-24T00:00:00"/>
    <x v="0"/>
    <x v="1"/>
    <n v="5"/>
    <x v="4"/>
    <x v="0"/>
    <x v="0"/>
    <x v="1"/>
    <s v="Business"/>
    <x v="3"/>
    <s v="Portable Camp Stove"/>
    <n v="6"/>
    <n v="83.58"/>
    <n v="0.2"/>
    <n v="40.5"/>
    <n v="401.18400000000003"/>
    <n v="243"/>
    <n v="158.18400000000003"/>
    <n v="0.39429289303661169"/>
    <n v="2026"/>
    <s v="Q2"/>
    <n v="5"/>
    <s v="May"/>
  </r>
  <r>
    <n v="5056"/>
    <d v="2026-05-24T00:00:00"/>
    <x v="0"/>
    <x v="1"/>
    <n v="5"/>
    <x v="4"/>
    <x v="2"/>
    <x v="16"/>
    <x v="3"/>
    <s v="Returning"/>
    <x v="3"/>
    <s v="Portable Camp Stove"/>
    <n v="2"/>
    <n v="80.010000000000005"/>
    <n v="0"/>
    <n v="38.54"/>
    <n v="160.02000000000001"/>
    <n v="77.08"/>
    <n v="82.940000000000012"/>
    <n v="0.51831021122359711"/>
    <n v="2026"/>
    <s v="Q2"/>
    <n v="5"/>
    <s v="May"/>
  </r>
  <r>
    <n v="1152"/>
    <d v="2026-05-25T00:00:00"/>
    <x v="0"/>
    <x v="1"/>
    <n v="5"/>
    <x v="4"/>
    <x v="3"/>
    <x v="7"/>
    <x v="0"/>
    <s v="New"/>
    <x v="1"/>
    <s v="Hiking Daypack 20L"/>
    <n v="2"/>
    <n v="94.4"/>
    <n v="0"/>
    <n v="46.39"/>
    <n v="188.8"/>
    <n v="92.78"/>
    <n v="96.02000000000001"/>
    <n v="0.50858050847457625"/>
    <n v="2026"/>
    <s v="Q2"/>
    <n v="5"/>
    <s v="May"/>
  </r>
  <r>
    <n v="3919"/>
    <d v="2026-05-25T00:00:00"/>
    <x v="0"/>
    <x v="1"/>
    <n v="5"/>
    <x v="4"/>
    <x v="2"/>
    <x v="2"/>
    <x v="2"/>
    <s v="Business"/>
    <x v="1"/>
    <s v="Summit Backpack 45L"/>
    <n v="6"/>
    <n v="157.33000000000001"/>
    <n v="0"/>
    <n v="78.849999999999994"/>
    <n v="943.98"/>
    <n v="473.09999999999997"/>
    <n v="470.88000000000005"/>
    <n v="0.4988241276298227"/>
    <n v="2026"/>
    <s v="Q2"/>
    <n v="5"/>
    <s v="May"/>
  </r>
  <r>
    <n v="4202"/>
    <d v="2026-05-25T00:00:00"/>
    <x v="0"/>
    <x v="1"/>
    <n v="5"/>
    <x v="4"/>
    <x v="2"/>
    <x v="3"/>
    <x v="0"/>
    <s v="New"/>
    <x v="3"/>
    <s v="Compact Sleeping Bag"/>
    <n v="1"/>
    <n v="125.44"/>
    <n v="0"/>
    <n v="59.92"/>
    <n v="125.44"/>
    <n v="59.92"/>
    <n v="65.52"/>
    <n v="0.5223214285714286"/>
    <n v="2026"/>
    <s v="Q2"/>
    <n v="5"/>
    <s v="May"/>
  </r>
  <r>
    <n v="4274"/>
    <d v="2026-05-25T00:00:00"/>
    <x v="0"/>
    <x v="1"/>
    <n v="5"/>
    <x v="4"/>
    <x v="1"/>
    <x v="12"/>
    <x v="3"/>
    <s v="Returning"/>
    <x v="4"/>
    <s v="Recovery Roller"/>
    <n v="2"/>
    <n v="36.18"/>
    <n v="0"/>
    <n v="13.71"/>
    <n v="72.36"/>
    <n v="27.42"/>
    <n v="44.94"/>
    <n v="0.62106135986733002"/>
    <n v="2026"/>
    <s v="Q2"/>
    <n v="5"/>
    <s v="May"/>
  </r>
  <r>
    <n v="4364"/>
    <d v="2026-05-25T00:00:00"/>
    <x v="0"/>
    <x v="1"/>
    <n v="5"/>
    <x v="4"/>
    <x v="0"/>
    <x v="15"/>
    <x v="2"/>
    <s v="Returning"/>
    <x v="4"/>
    <s v="Resistance Band Set"/>
    <n v="1"/>
    <n v="41"/>
    <n v="0.05"/>
    <n v="14.51"/>
    <n v="38.949999999999996"/>
    <n v="14.51"/>
    <n v="24.439999999999998"/>
    <n v="0.62747111681643131"/>
    <n v="2026"/>
    <s v="Q2"/>
    <n v="5"/>
    <s v="May"/>
  </r>
  <r>
    <n v="4896"/>
    <d v="2026-05-25T00:00:00"/>
    <x v="0"/>
    <x v="1"/>
    <n v="5"/>
    <x v="4"/>
    <x v="2"/>
    <x v="5"/>
    <x v="0"/>
    <s v="Returning"/>
    <x v="1"/>
    <s v="Trekking Poles"/>
    <n v="1"/>
    <n v="72.33"/>
    <n v="0.1"/>
    <n v="32.61"/>
    <n v="65.096999999999994"/>
    <n v="32.61"/>
    <n v="32.486999999999995"/>
    <n v="0.49905525600258072"/>
    <n v="2026"/>
    <s v="Q2"/>
    <n v="5"/>
    <s v="May"/>
  </r>
  <r>
    <n v="5109"/>
    <d v="2026-05-25T00:00:00"/>
    <x v="0"/>
    <x v="1"/>
    <n v="5"/>
    <x v="4"/>
    <x v="3"/>
    <x v="4"/>
    <x v="0"/>
    <s v="Business"/>
    <x v="3"/>
    <s v="Compact Sleeping Bag"/>
    <n v="2"/>
    <n v="125.42"/>
    <n v="0"/>
    <n v="62.28"/>
    <n v="250.84"/>
    <n v="124.56"/>
    <n v="126.28"/>
    <n v="0.50342848030617127"/>
    <n v="2026"/>
    <s v="Q2"/>
    <n v="5"/>
    <s v="May"/>
  </r>
  <r>
    <n v="289"/>
    <d v="2026-05-26T00:00:00"/>
    <x v="0"/>
    <x v="1"/>
    <n v="5"/>
    <x v="4"/>
    <x v="0"/>
    <x v="15"/>
    <x v="0"/>
    <s v="Business"/>
    <x v="0"/>
    <s v="Compact Repair Kit"/>
    <n v="2"/>
    <n v="41.29"/>
    <n v="0.15"/>
    <n v="16.43"/>
    <n v="70.192999999999998"/>
    <n v="32.86"/>
    <n v="37.332999999999998"/>
    <n v="0.531862151496588"/>
    <n v="2026"/>
    <s v="Q2"/>
    <n v="5"/>
    <s v="May"/>
  </r>
  <r>
    <n v="4092"/>
    <d v="2026-05-26T00:00:00"/>
    <x v="0"/>
    <x v="1"/>
    <n v="5"/>
    <x v="4"/>
    <x v="3"/>
    <x v="8"/>
    <x v="1"/>
    <s v="Business"/>
    <x v="2"/>
    <s v="Carry-On Duffel"/>
    <n v="8"/>
    <n v="131.4"/>
    <n v="0.05"/>
    <n v="66.489999999999995"/>
    <n v="998.64"/>
    <n v="531.91999999999996"/>
    <n v="466.72"/>
    <n v="0.46735560362092449"/>
    <n v="2026"/>
    <s v="Q2"/>
    <n v="5"/>
    <s v="May"/>
  </r>
  <r>
    <n v="4727"/>
    <d v="2026-05-26T00:00:00"/>
    <x v="0"/>
    <x v="1"/>
    <n v="5"/>
    <x v="4"/>
    <x v="2"/>
    <x v="16"/>
    <x v="0"/>
    <s v="New"/>
    <x v="1"/>
    <s v="Trail Boots"/>
    <n v="4"/>
    <n v="140.66999999999999"/>
    <n v="0"/>
    <n v="80.72"/>
    <n v="562.67999999999995"/>
    <n v="322.88"/>
    <n v="239.79999999999995"/>
    <n v="0.42617473519584842"/>
    <n v="2026"/>
    <s v="Q2"/>
    <n v="5"/>
    <s v="May"/>
  </r>
  <r>
    <n v="4753"/>
    <d v="2026-05-26T00:00:00"/>
    <x v="0"/>
    <x v="1"/>
    <n v="5"/>
    <x v="4"/>
    <x v="3"/>
    <x v="8"/>
    <x v="0"/>
    <s v="Returning"/>
    <x v="4"/>
    <s v="Recovery Roller"/>
    <n v="1"/>
    <n v="36.659999999999997"/>
    <n v="0.05"/>
    <n v="13.51"/>
    <n v="34.826999999999998"/>
    <n v="13.51"/>
    <n v="21.317"/>
    <n v="0.61208257960777557"/>
    <n v="2026"/>
    <s v="Q2"/>
    <n v="5"/>
    <s v="May"/>
  </r>
  <r>
    <n v="942"/>
    <d v="2026-05-27T00:00:00"/>
    <x v="0"/>
    <x v="1"/>
    <n v="5"/>
    <x v="4"/>
    <x v="3"/>
    <x v="4"/>
    <x v="0"/>
    <s v="Returning"/>
    <x v="2"/>
    <s v="Packing Cube Set"/>
    <n v="1"/>
    <n v="46.28"/>
    <n v="0.05"/>
    <n v="17.95"/>
    <n v="43.966000000000001"/>
    <n v="17.95"/>
    <n v="26.016000000000002"/>
    <n v="0.591729973161079"/>
    <n v="2026"/>
    <s v="Q2"/>
    <n v="5"/>
    <s v="May"/>
  </r>
  <r>
    <n v="1755"/>
    <d v="2026-05-27T00:00:00"/>
    <x v="0"/>
    <x v="1"/>
    <n v="5"/>
    <x v="4"/>
    <x v="3"/>
    <x v="13"/>
    <x v="3"/>
    <s v="Returning"/>
    <x v="1"/>
    <s v="Hiking Daypack 20L"/>
    <n v="2"/>
    <n v="92.12"/>
    <n v="0"/>
    <n v="46.64"/>
    <n v="184.24"/>
    <n v="93.28"/>
    <n v="90.960000000000008"/>
    <n v="0.49370386452453324"/>
    <n v="2026"/>
    <s v="Q2"/>
    <n v="5"/>
    <s v="May"/>
  </r>
  <r>
    <n v="3073"/>
    <d v="2026-05-27T00:00:00"/>
    <x v="0"/>
    <x v="1"/>
    <n v="5"/>
    <x v="4"/>
    <x v="3"/>
    <x v="13"/>
    <x v="0"/>
    <s v="Returning"/>
    <x v="4"/>
    <s v="Resistance Band Set"/>
    <n v="3"/>
    <n v="39.549999999999997"/>
    <n v="0"/>
    <n v="14.87"/>
    <n v="118.64999999999999"/>
    <n v="44.61"/>
    <n v="74.039999999999992"/>
    <n v="0.6240202275600506"/>
    <n v="2026"/>
    <s v="Q2"/>
    <n v="5"/>
    <s v="May"/>
  </r>
  <r>
    <n v="4230"/>
    <d v="2026-05-27T00:00:00"/>
    <x v="0"/>
    <x v="1"/>
    <n v="5"/>
    <x v="4"/>
    <x v="0"/>
    <x v="0"/>
    <x v="2"/>
    <s v="New"/>
    <x v="0"/>
    <s v="Commuter Helmet"/>
    <n v="1"/>
    <n v="83.3"/>
    <n v="0"/>
    <n v="41.93"/>
    <n v="83.3"/>
    <n v="41.93"/>
    <n v="41.37"/>
    <n v="0.49663865546218489"/>
    <n v="2026"/>
    <s v="Q2"/>
    <n v="5"/>
    <s v="May"/>
  </r>
  <r>
    <n v="644"/>
    <d v="2026-05-28T00:00:00"/>
    <x v="0"/>
    <x v="1"/>
    <n v="5"/>
    <x v="4"/>
    <x v="3"/>
    <x v="13"/>
    <x v="2"/>
    <s v="New"/>
    <x v="1"/>
    <s v="Hiking Daypack 20L"/>
    <n v="2"/>
    <n v="93.84"/>
    <n v="0"/>
    <n v="44.72"/>
    <n v="187.68"/>
    <n v="89.44"/>
    <n v="98.240000000000009"/>
    <n v="0.52344416027280483"/>
    <n v="2026"/>
    <s v="Q2"/>
    <n v="5"/>
    <s v="May"/>
  </r>
  <r>
    <n v="1122"/>
    <d v="2026-05-28T00:00:00"/>
    <x v="0"/>
    <x v="1"/>
    <n v="5"/>
    <x v="4"/>
    <x v="2"/>
    <x v="16"/>
    <x v="0"/>
    <s v="Returning"/>
    <x v="0"/>
    <s v="Trail Bike Light"/>
    <n v="2"/>
    <n v="51.25"/>
    <n v="0"/>
    <n v="22.57"/>
    <n v="102.5"/>
    <n v="45.14"/>
    <n v="57.36"/>
    <n v="0.55960975609756092"/>
    <n v="2026"/>
    <s v="Q2"/>
    <n v="5"/>
    <s v="May"/>
  </r>
  <r>
    <n v="2019"/>
    <d v="2026-05-28T00:00:00"/>
    <x v="0"/>
    <x v="1"/>
    <n v="5"/>
    <x v="4"/>
    <x v="3"/>
    <x v="13"/>
    <x v="1"/>
    <s v="Business"/>
    <x v="0"/>
    <s v="Commuter Helmet"/>
    <n v="8"/>
    <n v="80.13"/>
    <n v="0.1"/>
    <n v="43.8"/>
    <n v="576.93600000000004"/>
    <n v="350.4"/>
    <n v="226.53600000000006"/>
    <n v="0.39265360455925796"/>
    <n v="2026"/>
    <s v="Q2"/>
    <n v="5"/>
    <s v="May"/>
  </r>
  <r>
    <n v="2432"/>
    <d v="2026-05-28T00:00:00"/>
    <x v="0"/>
    <x v="1"/>
    <n v="5"/>
    <x v="4"/>
    <x v="1"/>
    <x v="12"/>
    <x v="0"/>
    <s v="Returning"/>
    <x v="4"/>
    <s v="Resistance Band Set"/>
    <n v="1"/>
    <n v="41.13"/>
    <n v="0"/>
    <n v="14.8"/>
    <n v="41.13"/>
    <n v="14.8"/>
    <n v="26.330000000000002"/>
    <n v="0.64016532944322879"/>
    <n v="2026"/>
    <s v="Q2"/>
    <n v="5"/>
    <s v="May"/>
  </r>
  <r>
    <n v="2989"/>
    <d v="2026-05-28T00:00:00"/>
    <x v="0"/>
    <x v="1"/>
    <n v="5"/>
    <x v="4"/>
    <x v="3"/>
    <x v="13"/>
    <x v="0"/>
    <s v="Returning"/>
    <x v="3"/>
    <s v="Portable Camp Stove"/>
    <n v="1"/>
    <n v="81.28"/>
    <n v="0.15"/>
    <n v="39.020000000000003"/>
    <n v="69.087999999999994"/>
    <n v="39.020000000000003"/>
    <n v="30.067999999999991"/>
    <n v="0.43521306160259371"/>
    <n v="2026"/>
    <s v="Q2"/>
    <n v="5"/>
    <s v="May"/>
  </r>
  <r>
    <n v="3019"/>
    <d v="2026-05-28T00:00:00"/>
    <x v="0"/>
    <x v="1"/>
    <n v="5"/>
    <x v="4"/>
    <x v="2"/>
    <x v="3"/>
    <x v="0"/>
    <s v="Business"/>
    <x v="2"/>
    <s v="Packing Cube Set"/>
    <n v="1"/>
    <n v="46.19"/>
    <n v="0"/>
    <n v="18.329999999999998"/>
    <n v="46.19"/>
    <n v="18.329999999999998"/>
    <n v="27.86"/>
    <n v="0.60316085732842606"/>
    <n v="2026"/>
    <s v="Q2"/>
    <n v="5"/>
    <s v="May"/>
  </r>
  <r>
    <n v="3798"/>
    <d v="2026-05-28T00:00:00"/>
    <x v="0"/>
    <x v="1"/>
    <n v="5"/>
    <x v="4"/>
    <x v="3"/>
    <x v="8"/>
    <x v="0"/>
    <s v="Returning"/>
    <x v="1"/>
    <s v="Summit Backpack 45L"/>
    <n v="3"/>
    <n v="156.58000000000001"/>
    <n v="0"/>
    <n v="79.099999999999994"/>
    <n v="469.74"/>
    <n v="237.29999999999998"/>
    <n v="232.44000000000003"/>
    <n v="0.49482692553327379"/>
    <n v="2026"/>
    <s v="Q2"/>
    <n v="5"/>
    <s v="May"/>
  </r>
  <r>
    <n v="3862"/>
    <d v="2026-05-28T00:00:00"/>
    <x v="0"/>
    <x v="1"/>
    <n v="5"/>
    <x v="4"/>
    <x v="3"/>
    <x v="13"/>
    <x v="3"/>
    <s v="New"/>
    <x v="4"/>
    <s v="Weighted Vest"/>
    <n v="1"/>
    <n v="123.91"/>
    <n v="0"/>
    <n v="68.89"/>
    <n v="123.91"/>
    <n v="68.89"/>
    <n v="55.019999999999996"/>
    <n v="0.44403195867968687"/>
    <n v="2026"/>
    <s v="Q2"/>
    <n v="5"/>
    <s v="May"/>
  </r>
  <r>
    <n v="4281"/>
    <d v="2026-05-28T00:00:00"/>
    <x v="0"/>
    <x v="1"/>
    <n v="5"/>
    <x v="4"/>
    <x v="2"/>
    <x v="2"/>
    <x v="3"/>
    <s v="New"/>
    <x v="0"/>
    <s v="Trail Bike Light"/>
    <n v="1"/>
    <n v="50.64"/>
    <n v="0"/>
    <n v="22.97"/>
    <n v="50.64"/>
    <n v="22.97"/>
    <n v="27.67"/>
    <n v="0.54640600315955767"/>
    <n v="2026"/>
    <s v="Q2"/>
    <n v="5"/>
    <s v="May"/>
  </r>
  <r>
    <n v="191"/>
    <d v="2026-05-29T00:00:00"/>
    <x v="0"/>
    <x v="1"/>
    <n v="5"/>
    <x v="4"/>
    <x v="2"/>
    <x v="5"/>
    <x v="0"/>
    <s v="Returning"/>
    <x v="1"/>
    <s v="Trekking Poles"/>
    <n v="2"/>
    <n v="70.48"/>
    <n v="0.1"/>
    <n v="33.229999999999997"/>
    <n v="126.864"/>
    <n v="66.459999999999994"/>
    <n v="60.404000000000011"/>
    <n v="0.47613192079707412"/>
    <n v="2026"/>
    <s v="Q2"/>
    <n v="5"/>
    <s v="May"/>
  </r>
  <r>
    <n v="1039"/>
    <d v="2026-05-29T00:00:00"/>
    <x v="0"/>
    <x v="1"/>
    <n v="5"/>
    <x v="4"/>
    <x v="1"/>
    <x v="11"/>
    <x v="3"/>
    <s v="New"/>
    <x v="0"/>
    <s v="Compact Repair Kit"/>
    <n v="1"/>
    <n v="41.27"/>
    <n v="0.05"/>
    <n v="17.149999999999999"/>
    <n v="39.206499999999998"/>
    <n v="17.149999999999999"/>
    <n v="22.0565"/>
    <n v="0.56257253261576523"/>
    <n v="2026"/>
    <s v="Q2"/>
    <n v="5"/>
    <s v="May"/>
  </r>
  <r>
    <n v="2641"/>
    <d v="2026-05-29T00:00:00"/>
    <x v="0"/>
    <x v="1"/>
    <n v="5"/>
    <x v="4"/>
    <x v="0"/>
    <x v="15"/>
    <x v="3"/>
    <s v="Returning"/>
    <x v="4"/>
    <s v="Recovery Roller"/>
    <n v="2"/>
    <n v="36.9"/>
    <n v="0"/>
    <n v="14.07"/>
    <n v="73.8"/>
    <n v="28.14"/>
    <n v="45.66"/>
    <n v="0.61869918699186988"/>
    <n v="2026"/>
    <s v="Q2"/>
    <n v="5"/>
    <s v="May"/>
  </r>
  <r>
    <n v="3058"/>
    <d v="2026-05-29T00:00:00"/>
    <x v="0"/>
    <x v="1"/>
    <n v="5"/>
    <x v="4"/>
    <x v="1"/>
    <x v="11"/>
    <x v="0"/>
    <s v="Returning"/>
    <x v="3"/>
    <s v="Trail Tent 2P"/>
    <n v="1"/>
    <n v="196.91"/>
    <n v="0"/>
    <n v="106.31"/>
    <n v="196.91"/>
    <n v="106.31"/>
    <n v="90.6"/>
    <n v="0.46010867909197095"/>
    <n v="2026"/>
    <s v="Q2"/>
    <n v="5"/>
    <s v="May"/>
  </r>
  <r>
    <n v="3110"/>
    <d v="2026-05-29T00:00:00"/>
    <x v="0"/>
    <x v="1"/>
    <n v="5"/>
    <x v="4"/>
    <x v="1"/>
    <x v="6"/>
    <x v="2"/>
    <s v="Business"/>
    <x v="4"/>
    <s v="Recovery Roller"/>
    <n v="3"/>
    <n v="35.79"/>
    <n v="0"/>
    <n v="13.67"/>
    <n v="107.37"/>
    <n v="41.01"/>
    <n v="66.360000000000014"/>
    <n v="0.61804973456272716"/>
    <n v="2026"/>
    <s v="Q2"/>
    <n v="5"/>
    <s v="May"/>
  </r>
  <r>
    <n v="3981"/>
    <d v="2026-05-29T00:00:00"/>
    <x v="0"/>
    <x v="1"/>
    <n v="5"/>
    <x v="4"/>
    <x v="3"/>
    <x v="13"/>
    <x v="0"/>
    <s v="New"/>
    <x v="0"/>
    <s v="Commuter Helmet"/>
    <n v="2"/>
    <n v="82.22"/>
    <n v="0.05"/>
    <n v="42.35"/>
    <n v="156.21799999999999"/>
    <n v="84.7"/>
    <n v="71.517999999999986"/>
    <n v="0.45780895927485943"/>
    <n v="2026"/>
    <s v="Q2"/>
    <n v="5"/>
    <s v="May"/>
  </r>
  <r>
    <n v="4663"/>
    <d v="2026-05-29T00:00:00"/>
    <x v="0"/>
    <x v="1"/>
    <n v="5"/>
    <x v="4"/>
    <x v="2"/>
    <x v="5"/>
    <x v="0"/>
    <s v="New"/>
    <x v="0"/>
    <s v="Compact Repair Kit"/>
    <n v="1"/>
    <n v="40.57"/>
    <n v="0"/>
    <n v="16.809999999999999"/>
    <n v="40.57"/>
    <n v="16.809999999999999"/>
    <n v="23.76"/>
    <n v="0.58565442445156524"/>
    <n v="2026"/>
    <s v="Q2"/>
    <n v="5"/>
    <s v="May"/>
  </r>
  <r>
    <n v="5021"/>
    <d v="2026-05-29T00:00:00"/>
    <x v="0"/>
    <x v="1"/>
    <n v="5"/>
    <x v="4"/>
    <x v="2"/>
    <x v="10"/>
    <x v="2"/>
    <s v="Returning"/>
    <x v="3"/>
    <s v="Trail Tent 2P"/>
    <n v="1"/>
    <n v="191.62"/>
    <n v="0.05"/>
    <n v="106.15"/>
    <n v="182.03899999999999"/>
    <n v="106.15"/>
    <n v="75.888999999999982"/>
    <n v="0.41688319535923613"/>
    <n v="2026"/>
    <s v="Q2"/>
    <n v="5"/>
    <s v="May"/>
  </r>
  <r>
    <n v="5107"/>
    <d v="2026-05-29T00:00:00"/>
    <x v="0"/>
    <x v="1"/>
    <n v="5"/>
    <x v="4"/>
    <x v="1"/>
    <x v="6"/>
    <x v="3"/>
    <s v="Returning"/>
    <x v="1"/>
    <s v="Summit Backpack 45L"/>
    <n v="1"/>
    <n v="154.07"/>
    <n v="0.05"/>
    <n v="78.400000000000006"/>
    <n v="146.36649999999997"/>
    <n v="78.400000000000006"/>
    <n v="67.966499999999968"/>
    <n v="0.46435830603314271"/>
    <n v="2026"/>
    <s v="Q2"/>
    <n v="5"/>
    <s v="May"/>
  </r>
  <r>
    <n v="454"/>
    <d v="2026-05-30T00:00:00"/>
    <x v="0"/>
    <x v="1"/>
    <n v="5"/>
    <x v="4"/>
    <x v="2"/>
    <x v="10"/>
    <x v="3"/>
    <s v="Returning"/>
    <x v="3"/>
    <s v="Compact Sleeping Bag"/>
    <n v="1"/>
    <n v="120.8"/>
    <n v="0"/>
    <n v="61.4"/>
    <n v="120.8"/>
    <n v="61.4"/>
    <n v="59.4"/>
    <n v="0.49172185430463577"/>
    <n v="2026"/>
    <s v="Q2"/>
    <n v="5"/>
    <s v="May"/>
  </r>
  <r>
    <n v="873"/>
    <d v="2026-05-30T00:00:00"/>
    <x v="0"/>
    <x v="1"/>
    <n v="5"/>
    <x v="4"/>
    <x v="2"/>
    <x v="10"/>
    <x v="0"/>
    <s v="Business"/>
    <x v="0"/>
    <s v="Compact Repair Kit"/>
    <n v="1"/>
    <n v="40.15"/>
    <n v="0"/>
    <n v="16.82"/>
    <n v="40.15"/>
    <n v="16.82"/>
    <n v="23.33"/>
    <n v="0.58107098381070976"/>
    <n v="2026"/>
    <s v="Q2"/>
    <n v="5"/>
    <s v="May"/>
  </r>
  <r>
    <n v="1116"/>
    <d v="2026-05-30T00:00:00"/>
    <x v="0"/>
    <x v="1"/>
    <n v="5"/>
    <x v="4"/>
    <x v="1"/>
    <x v="12"/>
    <x v="1"/>
    <s v="Business"/>
    <x v="2"/>
    <s v="Carry-On Duffel"/>
    <n v="5"/>
    <n v="134.4"/>
    <n v="0.15"/>
    <n v="67.709999999999994"/>
    <n v="571.19999999999993"/>
    <n v="338.54999999999995"/>
    <n v="232.64999999999998"/>
    <n v="0.40730042016806722"/>
    <n v="2026"/>
    <s v="Q2"/>
    <n v="5"/>
    <s v="May"/>
  </r>
  <r>
    <n v="1206"/>
    <d v="2026-05-30T00:00:00"/>
    <x v="0"/>
    <x v="1"/>
    <n v="5"/>
    <x v="4"/>
    <x v="3"/>
    <x v="13"/>
    <x v="0"/>
    <s v="Returning"/>
    <x v="2"/>
    <s v="Insulated Bottle"/>
    <n v="2"/>
    <n v="37.130000000000003"/>
    <n v="0.05"/>
    <n v="13.44"/>
    <n v="70.546999999999997"/>
    <n v="26.88"/>
    <n v="43.667000000000002"/>
    <n v="0.6189774193091131"/>
    <n v="2026"/>
    <s v="Q2"/>
    <n v="5"/>
    <s v="May"/>
  </r>
  <r>
    <n v="1576"/>
    <d v="2026-05-30T00:00:00"/>
    <x v="0"/>
    <x v="1"/>
    <n v="5"/>
    <x v="4"/>
    <x v="1"/>
    <x v="1"/>
    <x v="0"/>
    <s v="Business"/>
    <x v="3"/>
    <s v="Compact Sleeping Bag"/>
    <n v="6"/>
    <n v="123.82"/>
    <n v="0"/>
    <n v="61.91"/>
    <n v="742.92"/>
    <n v="371.46"/>
    <n v="371.46"/>
    <n v="0.5"/>
    <n v="2026"/>
    <s v="Q2"/>
    <n v="5"/>
    <s v="May"/>
  </r>
  <r>
    <n v="2634"/>
    <d v="2026-05-30T00:00:00"/>
    <x v="0"/>
    <x v="1"/>
    <n v="5"/>
    <x v="4"/>
    <x v="2"/>
    <x v="16"/>
    <x v="3"/>
    <s v="Returning"/>
    <x v="2"/>
    <s v="Insulated Bottle"/>
    <n v="2"/>
    <n v="36.94"/>
    <n v="0.05"/>
    <n v="13.82"/>
    <n v="70.185999999999993"/>
    <n v="27.64"/>
    <n v="42.545999999999992"/>
    <n v="0.60618926851508848"/>
    <n v="2026"/>
    <s v="Q2"/>
    <n v="5"/>
    <s v="May"/>
  </r>
  <r>
    <n v="2649"/>
    <d v="2026-05-30T00:00:00"/>
    <x v="0"/>
    <x v="1"/>
    <n v="5"/>
    <x v="4"/>
    <x v="0"/>
    <x v="0"/>
    <x v="0"/>
    <s v="New"/>
    <x v="3"/>
    <s v="Trail Tent 2P"/>
    <n v="3"/>
    <n v="199.17"/>
    <n v="0.05"/>
    <n v="105.24"/>
    <n v="567.6345"/>
    <n v="315.71999999999997"/>
    <n v="251.91450000000003"/>
    <n v="0.4437970207941907"/>
    <n v="2026"/>
    <s v="Q2"/>
    <n v="5"/>
    <s v="May"/>
  </r>
  <r>
    <n v="2774"/>
    <d v="2026-05-30T00:00:00"/>
    <x v="0"/>
    <x v="1"/>
    <n v="5"/>
    <x v="4"/>
    <x v="0"/>
    <x v="9"/>
    <x v="0"/>
    <s v="Returning"/>
    <x v="3"/>
    <s v="Portable Camp Stove"/>
    <n v="3"/>
    <n v="83.17"/>
    <n v="0"/>
    <n v="40.520000000000003"/>
    <n v="249.51"/>
    <n v="121.56"/>
    <n v="127.94999999999999"/>
    <n v="0.51280509799206442"/>
    <n v="2026"/>
    <s v="Q2"/>
    <n v="5"/>
    <s v="May"/>
  </r>
  <r>
    <n v="3037"/>
    <d v="2026-05-30T00:00:00"/>
    <x v="0"/>
    <x v="1"/>
    <n v="5"/>
    <x v="4"/>
    <x v="1"/>
    <x v="6"/>
    <x v="0"/>
    <s v="Business"/>
    <x v="2"/>
    <s v="Packing Cube Set"/>
    <n v="1"/>
    <n v="45.8"/>
    <n v="0.05"/>
    <n v="17.88"/>
    <n v="43.51"/>
    <n v="17.88"/>
    <n v="25.63"/>
    <n v="0.58905998621006661"/>
    <n v="2026"/>
    <s v="Q2"/>
    <n v="5"/>
    <s v="May"/>
  </r>
  <r>
    <n v="3138"/>
    <d v="2026-05-30T00:00:00"/>
    <x v="0"/>
    <x v="1"/>
    <n v="5"/>
    <x v="4"/>
    <x v="2"/>
    <x v="2"/>
    <x v="3"/>
    <s v="Returning"/>
    <x v="1"/>
    <s v="Summit Backpack 45L"/>
    <n v="1"/>
    <n v="154.85"/>
    <n v="0"/>
    <n v="80.17"/>
    <n v="154.85"/>
    <n v="80.17"/>
    <n v="74.679999999999993"/>
    <n v="0.48227316758153049"/>
    <n v="2026"/>
    <s v="Q2"/>
    <n v="5"/>
    <s v="May"/>
  </r>
  <r>
    <n v="3228"/>
    <d v="2026-05-30T00:00:00"/>
    <x v="0"/>
    <x v="1"/>
    <n v="5"/>
    <x v="4"/>
    <x v="3"/>
    <x v="13"/>
    <x v="0"/>
    <s v="Business"/>
    <x v="3"/>
    <s v="Trail Tent 2P"/>
    <n v="1"/>
    <n v="194.99"/>
    <n v="0"/>
    <n v="101.21"/>
    <n v="194.99"/>
    <n v="101.21"/>
    <n v="93.780000000000015"/>
    <n v="0.48094774090979031"/>
    <n v="2026"/>
    <s v="Q2"/>
    <n v="5"/>
    <s v="May"/>
  </r>
  <r>
    <n v="3401"/>
    <d v="2026-05-30T00:00:00"/>
    <x v="0"/>
    <x v="1"/>
    <n v="5"/>
    <x v="4"/>
    <x v="2"/>
    <x v="10"/>
    <x v="0"/>
    <s v="Returning"/>
    <x v="4"/>
    <s v="Recovery Roller"/>
    <n v="1"/>
    <n v="36.31"/>
    <n v="0"/>
    <n v="13.93"/>
    <n v="36.31"/>
    <n v="13.93"/>
    <n v="22.380000000000003"/>
    <n v="0.61635912971633167"/>
    <n v="2026"/>
    <s v="Q2"/>
    <n v="5"/>
    <s v="May"/>
  </r>
  <r>
    <n v="3511"/>
    <d v="2026-05-30T00:00:00"/>
    <x v="0"/>
    <x v="1"/>
    <n v="5"/>
    <x v="4"/>
    <x v="0"/>
    <x v="0"/>
    <x v="0"/>
    <s v="Returning"/>
    <x v="2"/>
    <s v="Packing Cube Set"/>
    <n v="1"/>
    <n v="47.19"/>
    <n v="0"/>
    <n v="18.54"/>
    <n v="47.19"/>
    <n v="18.54"/>
    <n v="28.65"/>
    <n v="0.60712015257469798"/>
    <n v="2026"/>
    <s v="Q2"/>
    <n v="5"/>
    <s v="May"/>
  </r>
  <r>
    <n v="4485"/>
    <d v="2026-05-30T00:00:00"/>
    <x v="0"/>
    <x v="1"/>
    <n v="5"/>
    <x v="4"/>
    <x v="3"/>
    <x v="8"/>
    <x v="0"/>
    <s v="New"/>
    <x v="4"/>
    <s v="Weighted Vest"/>
    <n v="1"/>
    <n v="124.14"/>
    <n v="0"/>
    <n v="70.900000000000006"/>
    <n v="124.14"/>
    <n v="70.900000000000006"/>
    <n v="53.239999999999995"/>
    <n v="0.42887062993394548"/>
    <n v="2026"/>
    <s v="Q2"/>
    <n v="5"/>
    <s v="May"/>
  </r>
  <r>
    <n v="447"/>
    <d v="2026-05-31T00:00:00"/>
    <x v="0"/>
    <x v="1"/>
    <n v="5"/>
    <x v="4"/>
    <x v="3"/>
    <x v="8"/>
    <x v="0"/>
    <s v="Returning"/>
    <x v="2"/>
    <s v="Carry-On Duffel"/>
    <n v="1"/>
    <n v="131.94999999999999"/>
    <n v="0"/>
    <n v="65.17"/>
    <n v="131.94999999999999"/>
    <n v="65.17"/>
    <n v="66.779999999999987"/>
    <n v="0.50610079575596811"/>
    <n v="2026"/>
    <s v="Q2"/>
    <n v="5"/>
    <s v="May"/>
  </r>
  <r>
    <n v="1208"/>
    <d v="2026-05-31T00:00:00"/>
    <x v="0"/>
    <x v="1"/>
    <n v="5"/>
    <x v="4"/>
    <x v="3"/>
    <x v="8"/>
    <x v="3"/>
    <s v="New"/>
    <x v="0"/>
    <s v="Cycling Pack 12L"/>
    <n v="1"/>
    <n v="102.24"/>
    <n v="0"/>
    <n v="50.75"/>
    <n v="102.24"/>
    <n v="50.75"/>
    <n v="51.489999999999995"/>
    <n v="0.50361893583724571"/>
    <n v="2026"/>
    <s v="Q2"/>
    <n v="5"/>
    <s v="May"/>
  </r>
  <r>
    <n v="1355"/>
    <d v="2026-05-31T00:00:00"/>
    <x v="0"/>
    <x v="1"/>
    <n v="5"/>
    <x v="4"/>
    <x v="3"/>
    <x v="13"/>
    <x v="3"/>
    <s v="New"/>
    <x v="1"/>
    <s v="Summit Backpack 45L"/>
    <n v="2"/>
    <n v="152.07"/>
    <n v="0"/>
    <n v="76.849999999999994"/>
    <n v="304.14"/>
    <n v="153.69999999999999"/>
    <n v="150.44"/>
    <n v="0.49464062602748737"/>
    <n v="2026"/>
    <s v="Q2"/>
    <n v="5"/>
    <s v="May"/>
  </r>
  <r>
    <n v="1474"/>
    <d v="2026-05-31T00:00:00"/>
    <x v="0"/>
    <x v="1"/>
    <n v="5"/>
    <x v="4"/>
    <x v="2"/>
    <x v="3"/>
    <x v="0"/>
    <s v="New"/>
    <x v="3"/>
    <s v="Compact Sleeping Bag"/>
    <n v="2"/>
    <n v="123.34"/>
    <n v="0.05"/>
    <n v="58.96"/>
    <n v="234.346"/>
    <n v="117.92"/>
    <n v="116.426"/>
    <n v="0.49681240558831813"/>
    <n v="2026"/>
    <s v="Q2"/>
    <n v="5"/>
    <s v="May"/>
  </r>
  <r>
    <n v="1625"/>
    <d v="2026-05-31T00:00:00"/>
    <x v="0"/>
    <x v="1"/>
    <n v="5"/>
    <x v="4"/>
    <x v="2"/>
    <x v="2"/>
    <x v="2"/>
    <s v="Returning"/>
    <x v="1"/>
    <s v="Summit Backpack 45L"/>
    <n v="1"/>
    <n v="155.81"/>
    <n v="0"/>
    <n v="80.31"/>
    <n v="155.81"/>
    <n v="80.31"/>
    <n v="75.5"/>
    <n v="0.48456453372697517"/>
    <n v="2026"/>
    <s v="Q2"/>
    <n v="5"/>
    <s v="May"/>
  </r>
  <r>
    <n v="1877"/>
    <d v="2026-05-31T00:00:00"/>
    <x v="0"/>
    <x v="1"/>
    <n v="5"/>
    <x v="4"/>
    <x v="2"/>
    <x v="16"/>
    <x v="0"/>
    <s v="Returning"/>
    <x v="2"/>
    <s v="Travel Backpack 35L"/>
    <n v="1"/>
    <n v="163.19"/>
    <n v="0.05"/>
    <n v="87.95"/>
    <n v="155.03049999999999"/>
    <n v="87.95"/>
    <n v="67.080499999999986"/>
    <n v="0.4326922766810401"/>
    <n v="2026"/>
    <s v="Q2"/>
    <n v="5"/>
    <s v="May"/>
  </r>
  <r>
    <n v="1978"/>
    <d v="2026-05-31T00:00:00"/>
    <x v="0"/>
    <x v="1"/>
    <n v="5"/>
    <x v="4"/>
    <x v="1"/>
    <x v="12"/>
    <x v="0"/>
    <s v="Returning"/>
    <x v="1"/>
    <s v="Trail Boots"/>
    <n v="1"/>
    <n v="147.30000000000001"/>
    <n v="0.05"/>
    <n v="81.510000000000005"/>
    <n v="139.935"/>
    <n v="81.510000000000005"/>
    <n v="58.424999999999997"/>
    <n v="0.41751527494908347"/>
    <n v="2026"/>
    <s v="Q2"/>
    <n v="5"/>
    <s v="May"/>
  </r>
  <r>
    <n v="3616"/>
    <d v="2026-05-31T00:00:00"/>
    <x v="0"/>
    <x v="1"/>
    <n v="5"/>
    <x v="4"/>
    <x v="2"/>
    <x v="2"/>
    <x v="0"/>
    <s v="Returning"/>
    <x v="4"/>
    <s v="Weighted Vest"/>
    <n v="5"/>
    <n v="126.16"/>
    <n v="0"/>
    <n v="68.59"/>
    <n v="630.79999999999995"/>
    <n v="342.95000000000005"/>
    <n v="287.84999999999991"/>
    <n v="0.45632530120481918"/>
    <n v="2026"/>
    <s v="Q2"/>
    <n v="5"/>
    <s v="May"/>
  </r>
  <r>
    <n v="3992"/>
    <d v="2026-05-31T00:00:00"/>
    <x v="0"/>
    <x v="1"/>
    <n v="5"/>
    <x v="4"/>
    <x v="3"/>
    <x v="8"/>
    <x v="0"/>
    <s v="New"/>
    <x v="2"/>
    <s v="Travel Backpack 35L"/>
    <n v="2"/>
    <n v="163.57"/>
    <n v="0"/>
    <n v="85.72"/>
    <n v="327.14"/>
    <n v="171.44"/>
    <n v="155.69999999999999"/>
    <n v="0.47594302133643085"/>
    <n v="2026"/>
    <s v="Q2"/>
    <n v="5"/>
    <s v="May"/>
  </r>
  <r>
    <n v="4091"/>
    <d v="2026-05-31T00:00:00"/>
    <x v="0"/>
    <x v="1"/>
    <n v="5"/>
    <x v="4"/>
    <x v="2"/>
    <x v="16"/>
    <x v="0"/>
    <s v="New"/>
    <x v="1"/>
    <s v="Trail Boots"/>
    <n v="1"/>
    <n v="142.06"/>
    <n v="0"/>
    <n v="77.36"/>
    <n v="142.06"/>
    <n v="77.36"/>
    <n v="64.7"/>
    <n v="0.45544136280444886"/>
    <n v="2026"/>
    <s v="Q2"/>
    <n v="5"/>
    <s v="May"/>
  </r>
  <r>
    <n v="4204"/>
    <d v="2026-05-31T00:00:00"/>
    <x v="0"/>
    <x v="1"/>
    <n v="5"/>
    <x v="4"/>
    <x v="1"/>
    <x v="11"/>
    <x v="0"/>
    <s v="New"/>
    <x v="0"/>
    <s v="Commuter Helmet"/>
    <n v="1"/>
    <n v="81.37"/>
    <n v="0"/>
    <n v="42.01"/>
    <n v="81.37"/>
    <n v="42.01"/>
    <n v="39.360000000000007"/>
    <n v="0.48371635737986979"/>
    <n v="2026"/>
    <s v="Q2"/>
    <n v="5"/>
    <s v="May"/>
  </r>
  <r>
    <n v="4234"/>
    <d v="2026-05-31T00:00:00"/>
    <x v="0"/>
    <x v="1"/>
    <n v="5"/>
    <x v="4"/>
    <x v="3"/>
    <x v="8"/>
    <x v="2"/>
    <s v="New"/>
    <x v="3"/>
    <s v="Compact Sleeping Bag"/>
    <n v="1"/>
    <n v="120.75"/>
    <n v="0"/>
    <n v="61.21"/>
    <n v="120.75"/>
    <n v="61.21"/>
    <n v="59.54"/>
    <n v="0.49308488612836437"/>
    <n v="2026"/>
    <s v="Q2"/>
    <n v="5"/>
    <s v="May"/>
  </r>
  <r>
    <n v="4696"/>
    <d v="2026-05-31T00:00:00"/>
    <x v="0"/>
    <x v="1"/>
    <n v="5"/>
    <x v="4"/>
    <x v="1"/>
    <x v="14"/>
    <x v="0"/>
    <s v="New"/>
    <x v="0"/>
    <s v="Commuter Helmet"/>
    <n v="4"/>
    <n v="81.790000000000006"/>
    <n v="0"/>
    <n v="42.96"/>
    <n v="327.16000000000003"/>
    <n v="171.84"/>
    <n v="155.32000000000002"/>
    <n v="0.47475241472062601"/>
    <n v="2026"/>
    <s v="Q2"/>
    <n v="5"/>
    <s v="May"/>
  </r>
  <r>
    <n v="4755"/>
    <d v="2026-05-31T00:00:00"/>
    <x v="0"/>
    <x v="1"/>
    <n v="5"/>
    <x v="4"/>
    <x v="0"/>
    <x v="15"/>
    <x v="0"/>
    <s v="New"/>
    <x v="3"/>
    <s v="Portable Camp Stove"/>
    <n v="1"/>
    <n v="81.2"/>
    <n v="0.1"/>
    <n v="40.270000000000003"/>
    <n v="73.08"/>
    <n v="40.270000000000003"/>
    <n v="32.809999999999995"/>
    <n v="0.44896004378762994"/>
    <n v="2026"/>
    <s v="Q2"/>
    <n v="5"/>
    <s v="May"/>
  </r>
  <r>
    <n v="5090"/>
    <d v="2026-05-31T00:00:00"/>
    <x v="0"/>
    <x v="1"/>
    <n v="5"/>
    <x v="4"/>
    <x v="1"/>
    <x v="1"/>
    <x v="3"/>
    <s v="New"/>
    <x v="2"/>
    <s v="Packing Cube Set"/>
    <n v="2"/>
    <n v="46.52"/>
    <n v="0.05"/>
    <n v="18.739999999999998"/>
    <n v="88.388000000000005"/>
    <n v="37.479999999999997"/>
    <n v="50.908000000000008"/>
    <n v="0.57596053762954258"/>
    <n v="2026"/>
    <s v="Q2"/>
    <n v="5"/>
    <s v="May"/>
  </r>
  <r>
    <n v="27"/>
    <d v="2026-06-01T00:00:00"/>
    <x v="0"/>
    <x v="1"/>
    <n v="6"/>
    <x v="5"/>
    <x v="3"/>
    <x v="13"/>
    <x v="0"/>
    <s v="Returning"/>
    <x v="3"/>
    <s v="Trail Tent 2P"/>
    <n v="1"/>
    <n v="195.22"/>
    <n v="0"/>
    <n v="105.91"/>
    <n v="195.22"/>
    <n v="105.91"/>
    <n v="89.31"/>
    <n v="0.45748386435816002"/>
    <n v="2026"/>
    <s v="Q2"/>
    <n v="6"/>
    <s v="Jun"/>
  </r>
  <r>
    <n v="463"/>
    <d v="2026-06-01T00:00:00"/>
    <x v="0"/>
    <x v="1"/>
    <n v="6"/>
    <x v="5"/>
    <x v="3"/>
    <x v="4"/>
    <x v="0"/>
    <s v="New"/>
    <x v="0"/>
    <s v="Compact Repair Kit"/>
    <n v="1"/>
    <n v="40.71"/>
    <n v="0.05"/>
    <n v="16.559999999999999"/>
    <n v="38.674500000000002"/>
    <n v="16.559999999999999"/>
    <n v="22.114500000000003"/>
    <n v="0.57181088314005357"/>
    <n v="2026"/>
    <s v="Q2"/>
    <n v="6"/>
    <s v="Jun"/>
  </r>
  <r>
    <n v="653"/>
    <d v="2026-06-01T00:00:00"/>
    <x v="0"/>
    <x v="1"/>
    <n v="6"/>
    <x v="5"/>
    <x v="1"/>
    <x v="11"/>
    <x v="0"/>
    <s v="Returning"/>
    <x v="4"/>
    <s v="Resistance Band Set"/>
    <n v="1"/>
    <n v="41.26"/>
    <n v="0.05"/>
    <n v="14.32"/>
    <n v="39.196999999999996"/>
    <n v="14.32"/>
    <n v="24.876999999999995"/>
    <n v="0.63466591831007468"/>
    <n v="2026"/>
    <s v="Q2"/>
    <n v="6"/>
    <s v="Jun"/>
  </r>
  <r>
    <n v="1485"/>
    <d v="2026-06-01T00:00:00"/>
    <x v="0"/>
    <x v="1"/>
    <n v="6"/>
    <x v="5"/>
    <x v="1"/>
    <x v="11"/>
    <x v="2"/>
    <s v="New"/>
    <x v="4"/>
    <s v="Resistance Band Set"/>
    <n v="2"/>
    <n v="40.840000000000003"/>
    <n v="0"/>
    <n v="14.48"/>
    <n v="81.680000000000007"/>
    <n v="28.96"/>
    <n v="52.720000000000006"/>
    <n v="0.64544564152791384"/>
    <n v="2026"/>
    <s v="Q2"/>
    <n v="6"/>
    <s v="Jun"/>
  </r>
  <r>
    <n v="1925"/>
    <d v="2026-06-01T00:00:00"/>
    <x v="0"/>
    <x v="1"/>
    <n v="6"/>
    <x v="5"/>
    <x v="3"/>
    <x v="4"/>
    <x v="0"/>
    <s v="Returning"/>
    <x v="1"/>
    <s v="Trail Boots"/>
    <n v="1"/>
    <n v="143.32"/>
    <n v="0"/>
    <n v="80.36"/>
    <n v="143.32"/>
    <n v="80.36"/>
    <n v="62.959999999999994"/>
    <n v="0.43929667876081496"/>
    <n v="2026"/>
    <s v="Q2"/>
    <n v="6"/>
    <s v="Jun"/>
  </r>
  <r>
    <n v="1952"/>
    <d v="2026-06-01T00:00:00"/>
    <x v="0"/>
    <x v="1"/>
    <n v="6"/>
    <x v="5"/>
    <x v="0"/>
    <x v="15"/>
    <x v="0"/>
    <s v="New"/>
    <x v="1"/>
    <s v="Summit Backpack 45L"/>
    <n v="2"/>
    <n v="156.31"/>
    <n v="0"/>
    <n v="79.87"/>
    <n v="312.62"/>
    <n v="159.74"/>
    <n v="152.88"/>
    <n v="0.4890282131661442"/>
    <n v="2026"/>
    <s v="Q2"/>
    <n v="6"/>
    <s v="Jun"/>
  </r>
  <r>
    <n v="2010"/>
    <d v="2026-06-01T00:00:00"/>
    <x v="0"/>
    <x v="1"/>
    <n v="6"/>
    <x v="5"/>
    <x v="3"/>
    <x v="8"/>
    <x v="0"/>
    <s v="New"/>
    <x v="0"/>
    <s v="Cycling Pack 12L"/>
    <n v="3"/>
    <n v="100.69"/>
    <n v="0.1"/>
    <n v="51.31"/>
    <n v="271.863"/>
    <n v="153.93"/>
    <n v="117.93299999999999"/>
    <n v="0.43379569856876438"/>
    <n v="2026"/>
    <s v="Q2"/>
    <n v="6"/>
    <s v="Jun"/>
  </r>
  <r>
    <n v="2114"/>
    <d v="2026-06-01T00:00:00"/>
    <x v="0"/>
    <x v="1"/>
    <n v="6"/>
    <x v="5"/>
    <x v="3"/>
    <x v="13"/>
    <x v="2"/>
    <s v="Business"/>
    <x v="2"/>
    <s v="Packing Cube Set"/>
    <n v="2"/>
    <n v="45.54"/>
    <n v="0.1"/>
    <n v="18.309999999999999"/>
    <n v="81.971999999999994"/>
    <n v="36.619999999999997"/>
    <n v="45.351999999999997"/>
    <n v="0.5532620894939736"/>
    <n v="2026"/>
    <s v="Q2"/>
    <n v="6"/>
    <s v="Jun"/>
  </r>
  <r>
    <n v="3104"/>
    <d v="2026-06-01T00:00:00"/>
    <x v="0"/>
    <x v="1"/>
    <n v="6"/>
    <x v="5"/>
    <x v="2"/>
    <x v="3"/>
    <x v="1"/>
    <s v="Business"/>
    <x v="1"/>
    <s v="Summit Backpack 45L"/>
    <n v="5"/>
    <n v="153.97"/>
    <n v="0.15"/>
    <n v="79.81"/>
    <n v="654.37249999999995"/>
    <n v="399.05"/>
    <n v="255.32249999999993"/>
    <n v="0.39017914108554369"/>
    <n v="2026"/>
    <s v="Q2"/>
    <n v="6"/>
    <s v="Jun"/>
  </r>
  <r>
    <n v="3230"/>
    <d v="2026-06-01T00:00:00"/>
    <x v="0"/>
    <x v="1"/>
    <n v="6"/>
    <x v="5"/>
    <x v="2"/>
    <x v="16"/>
    <x v="2"/>
    <s v="Returning"/>
    <x v="4"/>
    <s v="Weighted Vest"/>
    <n v="1"/>
    <n v="124.17"/>
    <n v="0"/>
    <n v="71.040000000000006"/>
    <n v="124.17"/>
    <n v="71.040000000000006"/>
    <n v="53.129999999999995"/>
    <n v="0.4278811307079004"/>
    <n v="2026"/>
    <s v="Q2"/>
    <n v="6"/>
    <s v="Jun"/>
  </r>
  <r>
    <n v="3415"/>
    <d v="2026-06-01T00:00:00"/>
    <x v="0"/>
    <x v="1"/>
    <n v="6"/>
    <x v="5"/>
    <x v="2"/>
    <x v="5"/>
    <x v="2"/>
    <s v="Returning"/>
    <x v="1"/>
    <s v="Summit Backpack 45L"/>
    <n v="1"/>
    <n v="152.94999999999999"/>
    <n v="0.05"/>
    <n v="76.97"/>
    <n v="145.30249999999998"/>
    <n v="76.97"/>
    <n v="68.332499999999982"/>
    <n v="0.47027752447480248"/>
    <n v="2026"/>
    <s v="Q2"/>
    <n v="6"/>
    <s v="Jun"/>
  </r>
  <r>
    <n v="4130"/>
    <d v="2026-06-01T00:00:00"/>
    <x v="0"/>
    <x v="1"/>
    <n v="6"/>
    <x v="5"/>
    <x v="3"/>
    <x v="13"/>
    <x v="0"/>
    <s v="New"/>
    <x v="0"/>
    <s v="Commuter Helmet"/>
    <n v="3"/>
    <n v="80.099999999999994"/>
    <n v="0"/>
    <n v="43.51"/>
    <n v="240.29999999999998"/>
    <n v="130.53"/>
    <n v="109.76999999999998"/>
    <n v="0.45680399500624214"/>
    <n v="2026"/>
    <s v="Q2"/>
    <n v="6"/>
    <s v="Jun"/>
  </r>
  <r>
    <n v="4314"/>
    <d v="2026-06-01T00:00:00"/>
    <x v="0"/>
    <x v="1"/>
    <n v="6"/>
    <x v="5"/>
    <x v="3"/>
    <x v="4"/>
    <x v="2"/>
    <s v="New"/>
    <x v="4"/>
    <s v="Recovery Roller"/>
    <n v="2"/>
    <n v="36.61"/>
    <n v="0"/>
    <n v="14.15"/>
    <n v="73.22"/>
    <n v="28.3"/>
    <n v="44.92"/>
    <n v="0.61349358098880091"/>
    <n v="2026"/>
    <s v="Q2"/>
    <n v="6"/>
    <s v="Jun"/>
  </r>
  <r>
    <n v="998"/>
    <d v="2026-06-02T00:00:00"/>
    <x v="0"/>
    <x v="1"/>
    <n v="6"/>
    <x v="5"/>
    <x v="1"/>
    <x v="11"/>
    <x v="0"/>
    <s v="Returning"/>
    <x v="2"/>
    <s v="Carry-On Duffel"/>
    <n v="2"/>
    <n v="131.81"/>
    <n v="0.05"/>
    <n v="66.09"/>
    <n v="250.43899999999999"/>
    <n v="132.18"/>
    <n v="118.25899999999999"/>
    <n v="0.47220680485068217"/>
    <n v="2026"/>
    <s v="Q2"/>
    <n v="6"/>
    <s v="Jun"/>
  </r>
  <r>
    <n v="1172"/>
    <d v="2026-06-02T00:00:00"/>
    <x v="0"/>
    <x v="1"/>
    <n v="6"/>
    <x v="5"/>
    <x v="0"/>
    <x v="15"/>
    <x v="0"/>
    <s v="Returning"/>
    <x v="1"/>
    <s v="Summit Backpack 45L"/>
    <n v="1"/>
    <n v="153.43"/>
    <n v="0.05"/>
    <n v="78.16"/>
    <n v="145.7585"/>
    <n v="78.16"/>
    <n v="67.598500000000001"/>
    <n v="0.46377055197467043"/>
    <n v="2026"/>
    <s v="Q2"/>
    <n v="6"/>
    <s v="Jun"/>
  </r>
  <r>
    <n v="1261"/>
    <d v="2026-06-02T00:00:00"/>
    <x v="0"/>
    <x v="1"/>
    <n v="6"/>
    <x v="5"/>
    <x v="1"/>
    <x v="14"/>
    <x v="0"/>
    <s v="New"/>
    <x v="0"/>
    <s v="Commuter Helmet"/>
    <n v="2"/>
    <n v="80.06"/>
    <n v="0"/>
    <n v="42.87"/>
    <n v="160.12"/>
    <n v="85.74"/>
    <n v="74.38000000000001"/>
    <n v="0.4645266050462154"/>
    <n v="2026"/>
    <s v="Q2"/>
    <n v="6"/>
    <s v="Jun"/>
  </r>
  <r>
    <n v="1762"/>
    <d v="2026-06-02T00:00:00"/>
    <x v="0"/>
    <x v="1"/>
    <n v="6"/>
    <x v="5"/>
    <x v="3"/>
    <x v="13"/>
    <x v="2"/>
    <s v="Business"/>
    <x v="4"/>
    <s v="Resistance Band Set"/>
    <n v="1"/>
    <n v="40.549999999999997"/>
    <n v="0"/>
    <n v="15.16"/>
    <n v="40.549999999999997"/>
    <n v="15.16"/>
    <n v="25.389999999999997"/>
    <n v="0.62614056720098643"/>
    <n v="2026"/>
    <s v="Q2"/>
    <n v="6"/>
    <s v="Jun"/>
  </r>
  <r>
    <n v="1851"/>
    <d v="2026-06-02T00:00:00"/>
    <x v="0"/>
    <x v="1"/>
    <n v="6"/>
    <x v="5"/>
    <x v="1"/>
    <x v="6"/>
    <x v="0"/>
    <s v="New"/>
    <x v="2"/>
    <s v="Packing Cube Set"/>
    <n v="3"/>
    <n v="45.43"/>
    <n v="0.15"/>
    <n v="17.850000000000001"/>
    <n v="115.84649999999999"/>
    <n v="53.550000000000004"/>
    <n v="62.296499999999988"/>
    <n v="0.53775038520801222"/>
    <n v="2026"/>
    <s v="Q2"/>
    <n v="6"/>
    <s v="Jun"/>
  </r>
  <r>
    <n v="3205"/>
    <d v="2026-06-02T00:00:00"/>
    <x v="0"/>
    <x v="1"/>
    <n v="6"/>
    <x v="5"/>
    <x v="3"/>
    <x v="4"/>
    <x v="1"/>
    <s v="Business"/>
    <x v="1"/>
    <s v="Trail Boots"/>
    <n v="6"/>
    <n v="146.85"/>
    <n v="0.15"/>
    <n v="80.45"/>
    <n v="748.93499999999995"/>
    <n v="482.70000000000005"/>
    <n v="266.2349999999999"/>
    <n v="0.35548478839952724"/>
    <n v="2026"/>
    <s v="Q2"/>
    <n v="6"/>
    <s v="Jun"/>
  </r>
  <r>
    <n v="1396"/>
    <d v="2026-06-03T00:00:00"/>
    <x v="0"/>
    <x v="1"/>
    <n v="6"/>
    <x v="5"/>
    <x v="2"/>
    <x v="3"/>
    <x v="0"/>
    <s v="Business"/>
    <x v="3"/>
    <s v="Trail Tent 2P"/>
    <n v="1"/>
    <n v="192.33"/>
    <n v="0.1"/>
    <n v="105.15"/>
    <n v="173.09700000000001"/>
    <n v="105.15"/>
    <n v="67.947000000000003"/>
    <n v="0.39253713235931298"/>
    <n v="2026"/>
    <s v="Q2"/>
    <n v="6"/>
    <s v="Jun"/>
  </r>
  <r>
    <n v="1441"/>
    <d v="2026-06-03T00:00:00"/>
    <x v="0"/>
    <x v="1"/>
    <n v="6"/>
    <x v="5"/>
    <x v="2"/>
    <x v="10"/>
    <x v="3"/>
    <s v="New"/>
    <x v="2"/>
    <s v="Carry-On Duffel"/>
    <n v="3"/>
    <n v="135.4"/>
    <n v="0"/>
    <n v="65.16"/>
    <n v="406.20000000000005"/>
    <n v="195.48"/>
    <n v="210.72000000000006"/>
    <n v="0.51875923190546536"/>
    <n v="2026"/>
    <s v="Q2"/>
    <n v="6"/>
    <s v="Jun"/>
  </r>
  <r>
    <n v="1511"/>
    <d v="2026-06-03T00:00:00"/>
    <x v="0"/>
    <x v="1"/>
    <n v="6"/>
    <x v="5"/>
    <x v="2"/>
    <x v="5"/>
    <x v="0"/>
    <s v="New"/>
    <x v="4"/>
    <s v="Recovery Roller"/>
    <n v="2"/>
    <n v="36.08"/>
    <n v="0.05"/>
    <n v="13.73"/>
    <n v="68.551999999999992"/>
    <n v="27.46"/>
    <n v="41.091999999999992"/>
    <n v="0.59942817131520587"/>
    <n v="2026"/>
    <s v="Q2"/>
    <n v="6"/>
    <s v="Jun"/>
  </r>
  <r>
    <n v="1701"/>
    <d v="2026-06-03T00:00:00"/>
    <x v="0"/>
    <x v="1"/>
    <n v="6"/>
    <x v="5"/>
    <x v="0"/>
    <x v="9"/>
    <x v="0"/>
    <s v="New"/>
    <x v="2"/>
    <s v="Packing Cube Set"/>
    <n v="1"/>
    <n v="46.16"/>
    <n v="0"/>
    <n v="18.36"/>
    <n v="46.16"/>
    <n v="18.36"/>
    <n v="27.799999999999997"/>
    <n v="0.60225303292894283"/>
    <n v="2026"/>
    <s v="Q2"/>
    <n v="6"/>
    <s v="Jun"/>
  </r>
  <r>
    <n v="1984"/>
    <d v="2026-06-03T00:00:00"/>
    <x v="0"/>
    <x v="1"/>
    <n v="6"/>
    <x v="5"/>
    <x v="1"/>
    <x v="1"/>
    <x v="0"/>
    <s v="Returning"/>
    <x v="0"/>
    <s v="Trail Bike Light"/>
    <n v="2"/>
    <n v="50.77"/>
    <n v="0"/>
    <n v="22.93"/>
    <n v="101.54"/>
    <n v="45.86"/>
    <n v="55.680000000000007"/>
    <n v="0.54835532794957653"/>
    <n v="2026"/>
    <s v="Q2"/>
    <n v="6"/>
    <s v="Jun"/>
  </r>
  <r>
    <n v="2572"/>
    <d v="2026-06-03T00:00:00"/>
    <x v="0"/>
    <x v="1"/>
    <n v="6"/>
    <x v="5"/>
    <x v="3"/>
    <x v="8"/>
    <x v="3"/>
    <s v="Business"/>
    <x v="1"/>
    <s v="Trekking Poles"/>
    <n v="2"/>
    <n v="70.97"/>
    <n v="0.05"/>
    <n v="32.54"/>
    <n v="134.84299999999999"/>
    <n v="65.08"/>
    <n v="69.762999999999991"/>
    <n v="0.51736463887632278"/>
    <n v="2026"/>
    <s v="Q2"/>
    <n v="6"/>
    <s v="Jun"/>
  </r>
  <r>
    <n v="2833"/>
    <d v="2026-06-03T00:00:00"/>
    <x v="0"/>
    <x v="1"/>
    <n v="6"/>
    <x v="5"/>
    <x v="3"/>
    <x v="13"/>
    <x v="0"/>
    <s v="Returning"/>
    <x v="1"/>
    <s v="Trail Boots"/>
    <n v="3"/>
    <n v="141.6"/>
    <n v="0"/>
    <n v="78.02"/>
    <n v="424.79999999999995"/>
    <n v="234.06"/>
    <n v="190.73999999999995"/>
    <n v="0.44901129943502821"/>
    <n v="2026"/>
    <s v="Q2"/>
    <n v="6"/>
    <s v="Jun"/>
  </r>
  <r>
    <n v="3522"/>
    <d v="2026-06-03T00:00:00"/>
    <x v="0"/>
    <x v="1"/>
    <n v="6"/>
    <x v="5"/>
    <x v="3"/>
    <x v="13"/>
    <x v="0"/>
    <s v="New"/>
    <x v="0"/>
    <s v="Compact Repair Kit"/>
    <n v="1"/>
    <n v="40.57"/>
    <n v="0"/>
    <n v="16.329999999999998"/>
    <n v="40.57"/>
    <n v="16.329999999999998"/>
    <n v="24.240000000000002"/>
    <n v="0.59748582696573826"/>
    <n v="2026"/>
    <s v="Q2"/>
    <n v="6"/>
    <s v="Jun"/>
  </r>
  <r>
    <n v="146"/>
    <d v="2026-06-04T00:00:00"/>
    <x v="0"/>
    <x v="1"/>
    <n v="6"/>
    <x v="5"/>
    <x v="1"/>
    <x v="14"/>
    <x v="3"/>
    <s v="Returning"/>
    <x v="0"/>
    <s v="Commuter Helmet"/>
    <n v="2"/>
    <n v="81.81"/>
    <n v="0"/>
    <n v="42.54"/>
    <n v="163.62"/>
    <n v="85.08"/>
    <n v="78.540000000000006"/>
    <n v="0.48001466813348004"/>
    <n v="2026"/>
    <s v="Q2"/>
    <n v="6"/>
    <s v="Jun"/>
  </r>
  <r>
    <n v="161"/>
    <d v="2026-06-04T00:00:00"/>
    <x v="0"/>
    <x v="1"/>
    <n v="6"/>
    <x v="5"/>
    <x v="0"/>
    <x v="0"/>
    <x v="3"/>
    <s v="Returning"/>
    <x v="0"/>
    <s v="Trail Bike Light"/>
    <n v="2"/>
    <n v="50.09"/>
    <n v="0"/>
    <n v="22.91"/>
    <n v="100.18"/>
    <n v="45.82"/>
    <n v="54.360000000000007"/>
    <n v="0.54262327809942112"/>
    <n v="2026"/>
    <s v="Q2"/>
    <n v="6"/>
    <s v="Jun"/>
  </r>
  <r>
    <n v="819"/>
    <d v="2026-06-04T00:00:00"/>
    <x v="0"/>
    <x v="1"/>
    <n v="6"/>
    <x v="5"/>
    <x v="3"/>
    <x v="8"/>
    <x v="0"/>
    <s v="Returning"/>
    <x v="1"/>
    <s v="Trekking Poles"/>
    <n v="1"/>
    <n v="72.38"/>
    <n v="0"/>
    <n v="32.68"/>
    <n v="72.38"/>
    <n v="32.68"/>
    <n v="39.699999999999996"/>
    <n v="0.54849405913235694"/>
    <n v="2026"/>
    <s v="Q2"/>
    <n v="6"/>
    <s v="Jun"/>
  </r>
  <r>
    <n v="2104"/>
    <d v="2026-06-04T00:00:00"/>
    <x v="0"/>
    <x v="1"/>
    <n v="6"/>
    <x v="5"/>
    <x v="1"/>
    <x v="1"/>
    <x v="0"/>
    <s v="New"/>
    <x v="1"/>
    <s v="Hiking Daypack 20L"/>
    <n v="1"/>
    <n v="92.31"/>
    <n v="0"/>
    <n v="45.58"/>
    <n v="92.31"/>
    <n v="45.58"/>
    <n v="46.730000000000004"/>
    <n v="0.50622901094139316"/>
    <n v="2026"/>
    <s v="Q2"/>
    <n v="6"/>
    <s v="Jun"/>
  </r>
  <r>
    <n v="2678"/>
    <d v="2026-06-04T00:00:00"/>
    <x v="0"/>
    <x v="1"/>
    <n v="6"/>
    <x v="5"/>
    <x v="3"/>
    <x v="8"/>
    <x v="1"/>
    <s v="Returning"/>
    <x v="2"/>
    <s v="Packing Cube Set"/>
    <n v="12"/>
    <n v="47.6"/>
    <n v="0.15"/>
    <n v="18.670000000000002"/>
    <n v="485.52000000000004"/>
    <n v="224.04000000000002"/>
    <n v="261.48"/>
    <n v="0.53855659911023235"/>
    <n v="2026"/>
    <s v="Q2"/>
    <n v="6"/>
    <s v="Jun"/>
  </r>
  <r>
    <n v="3015"/>
    <d v="2026-06-04T00:00:00"/>
    <x v="0"/>
    <x v="1"/>
    <n v="6"/>
    <x v="5"/>
    <x v="1"/>
    <x v="14"/>
    <x v="0"/>
    <s v="Returning"/>
    <x v="2"/>
    <s v="Packing Cube Set"/>
    <n v="1"/>
    <n v="45.5"/>
    <n v="0.05"/>
    <n v="18.89"/>
    <n v="43.225000000000001"/>
    <n v="18.89"/>
    <n v="24.335000000000001"/>
    <n v="0.56298438403701567"/>
    <n v="2026"/>
    <s v="Q2"/>
    <n v="6"/>
    <s v="Jun"/>
  </r>
  <r>
    <n v="3243"/>
    <d v="2026-06-04T00:00:00"/>
    <x v="0"/>
    <x v="1"/>
    <n v="6"/>
    <x v="5"/>
    <x v="2"/>
    <x v="5"/>
    <x v="0"/>
    <s v="Returning"/>
    <x v="4"/>
    <s v="Recovery Roller"/>
    <n v="1"/>
    <n v="35.99"/>
    <n v="0"/>
    <n v="14.05"/>
    <n v="35.99"/>
    <n v="14.05"/>
    <n v="21.94"/>
    <n v="0.60961378160600166"/>
    <n v="2026"/>
    <s v="Q2"/>
    <n v="6"/>
    <s v="Jun"/>
  </r>
  <r>
    <n v="3283"/>
    <d v="2026-06-04T00:00:00"/>
    <x v="0"/>
    <x v="1"/>
    <n v="6"/>
    <x v="5"/>
    <x v="1"/>
    <x v="12"/>
    <x v="3"/>
    <s v="Returning"/>
    <x v="4"/>
    <s v="Weighted Vest"/>
    <n v="1"/>
    <n v="122.55"/>
    <n v="0"/>
    <n v="68.97"/>
    <n v="122.55"/>
    <n v="68.97"/>
    <n v="53.58"/>
    <n v="0.43720930232558142"/>
    <n v="2026"/>
    <s v="Q2"/>
    <n v="6"/>
    <s v="Jun"/>
  </r>
  <r>
    <n v="3966"/>
    <d v="2026-06-04T00:00:00"/>
    <x v="0"/>
    <x v="1"/>
    <n v="6"/>
    <x v="5"/>
    <x v="3"/>
    <x v="8"/>
    <x v="0"/>
    <s v="New"/>
    <x v="4"/>
    <s v="Weighted Vest"/>
    <n v="3"/>
    <n v="126.22"/>
    <n v="0"/>
    <n v="69.599999999999994"/>
    <n v="378.65999999999997"/>
    <n v="208.79999999999998"/>
    <n v="169.85999999999999"/>
    <n v="0.4485818412295991"/>
    <n v="2026"/>
    <s v="Q2"/>
    <n v="6"/>
    <s v="Jun"/>
  </r>
  <r>
    <n v="1349"/>
    <d v="2026-06-05T00:00:00"/>
    <x v="0"/>
    <x v="1"/>
    <n v="6"/>
    <x v="5"/>
    <x v="0"/>
    <x v="15"/>
    <x v="2"/>
    <s v="Returning"/>
    <x v="1"/>
    <s v="Hiking Daypack 20L"/>
    <n v="6"/>
    <n v="91.98"/>
    <n v="0.05"/>
    <n v="46.46"/>
    <n v="524.28599999999994"/>
    <n v="278.76"/>
    <n v="245.52599999999995"/>
    <n v="0.46830546686350577"/>
    <n v="2026"/>
    <s v="Q2"/>
    <n v="6"/>
    <s v="Jun"/>
  </r>
  <r>
    <n v="2333"/>
    <d v="2026-06-05T00:00:00"/>
    <x v="0"/>
    <x v="1"/>
    <n v="6"/>
    <x v="5"/>
    <x v="2"/>
    <x v="5"/>
    <x v="0"/>
    <s v="Business"/>
    <x v="3"/>
    <s v="Compact Sleeping Bag"/>
    <n v="1"/>
    <n v="125.32"/>
    <n v="0"/>
    <n v="59.03"/>
    <n v="125.32"/>
    <n v="59.03"/>
    <n v="66.289999999999992"/>
    <n v="0.52896584743057773"/>
    <n v="2026"/>
    <s v="Q2"/>
    <n v="6"/>
    <s v="Jun"/>
  </r>
  <r>
    <n v="2628"/>
    <d v="2026-06-05T00:00:00"/>
    <x v="0"/>
    <x v="1"/>
    <n v="6"/>
    <x v="5"/>
    <x v="3"/>
    <x v="8"/>
    <x v="3"/>
    <s v="Returning"/>
    <x v="2"/>
    <s v="Travel Backpack 35L"/>
    <n v="2"/>
    <n v="167.26"/>
    <n v="0"/>
    <n v="89.65"/>
    <n v="334.52"/>
    <n v="179.3"/>
    <n v="155.21999999999997"/>
    <n v="0.46400813105344968"/>
    <n v="2026"/>
    <s v="Q2"/>
    <n v="6"/>
    <s v="Jun"/>
  </r>
  <r>
    <n v="2718"/>
    <d v="2026-06-05T00:00:00"/>
    <x v="0"/>
    <x v="1"/>
    <n v="6"/>
    <x v="5"/>
    <x v="0"/>
    <x v="0"/>
    <x v="3"/>
    <s v="Returning"/>
    <x v="0"/>
    <s v="Commuter Helmet"/>
    <n v="1"/>
    <n v="80.19"/>
    <n v="0"/>
    <n v="42.18"/>
    <n v="80.19"/>
    <n v="42.18"/>
    <n v="38.01"/>
    <n v="0.47399925177702956"/>
    <n v="2026"/>
    <s v="Q2"/>
    <n v="6"/>
    <s v="Jun"/>
  </r>
  <r>
    <n v="3185"/>
    <d v="2026-06-05T00:00:00"/>
    <x v="0"/>
    <x v="1"/>
    <n v="6"/>
    <x v="5"/>
    <x v="0"/>
    <x v="15"/>
    <x v="0"/>
    <s v="New"/>
    <x v="0"/>
    <s v="Trail Bike Light"/>
    <n v="1"/>
    <n v="49.86"/>
    <n v="0"/>
    <n v="22.72"/>
    <n v="49.86"/>
    <n v="22.72"/>
    <n v="27.14"/>
    <n v="0.5443241075010028"/>
    <n v="2026"/>
    <s v="Q2"/>
    <n v="6"/>
    <s v="Jun"/>
  </r>
  <r>
    <n v="4495"/>
    <d v="2026-06-05T00:00:00"/>
    <x v="0"/>
    <x v="1"/>
    <n v="6"/>
    <x v="5"/>
    <x v="2"/>
    <x v="10"/>
    <x v="2"/>
    <s v="New"/>
    <x v="3"/>
    <s v="Trail Tent 2P"/>
    <n v="2"/>
    <n v="195.51"/>
    <n v="0"/>
    <n v="102.97"/>
    <n v="391.02"/>
    <n v="205.94"/>
    <n v="185.07999999999998"/>
    <n v="0.47332617257429288"/>
    <n v="2026"/>
    <s v="Q2"/>
    <n v="6"/>
    <s v="Jun"/>
  </r>
  <r>
    <n v="815"/>
    <d v="2026-06-06T00:00:00"/>
    <x v="0"/>
    <x v="1"/>
    <n v="6"/>
    <x v="5"/>
    <x v="0"/>
    <x v="0"/>
    <x v="2"/>
    <s v="New"/>
    <x v="4"/>
    <s v="Resistance Band Set"/>
    <n v="1"/>
    <n v="39.61"/>
    <n v="0"/>
    <n v="14.75"/>
    <n v="39.61"/>
    <n v="14.75"/>
    <n v="24.86"/>
    <n v="0.62761928805857103"/>
    <n v="2026"/>
    <s v="Q2"/>
    <n v="6"/>
    <s v="Jun"/>
  </r>
  <r>
    <n v="1140"/>
    <d v="2026-06-06T00:00:00"/>
    <x v="0"/>
    <x v="1"/>
    <n v="6"/>
    <x v="5"/>
    <x v="1"/>
    <x v="1"/>
    <x v="2"/>
    <s v="Returning"/>
    <x v="1"/>
    <s v="Trekking Poles"/>
    <n v="1"/>
    <n v="70.86"/>
    <n v="0"/>
    <n v="31.47"/>
    <n v="70.86"/>
    <n v="31.47"/>
    <n v="39.39"/>
    <n v="0.55588484335309063"/>
    <n v="2026"/>
    <s v="Q2"/>
    <n v="6"/>
    <s v="Jun"/>
  </r>
  <r>
    <n v="1544"/>
    <d v="2026-06-06T00:00:00"/>
    <x v="0"/>
    <x v="1"/>
    <n v="6"/>
    <x v="5"/>
    <x v="3"/>
    <x v="7"/>
    <x v="1"/>
    <s v="Returning"/>
    <x v="4"/>
    <s v="Resistance Band Set"/>
    <n v="8"/>
    <n v="40.46"/>
    <n v="0.2"/>
    <n v="14.7"/>
    <n v="258.94400000000002"/>
    <n v="117.6"/>
    <n v="141.34400000000002"/>
    <n v="0.54584775086505199"/>
    <n v="2026"/>
    <s v="Q2"/>
    <n v="6"/>
    <s v="Jun"/>
  </r>
  <r>
    <n v="2420"/>
    <d v="2026-06-06T00:00:00"/>
    <x v="0"/>
    <x v="1"/>
    <n v="6"/>
    <x v="5"/>
    <x v="2"/>
    <x v="5"/>
    <x v="0"/>
    <s v="New"/>
    <x v="2"/>
    <s v="Carry-On Duffel"/>
    <n v="1"/>
    <n v="131.79"/>
    <n v="0"/>
    <n v="68.22"/>
    <n v="131.79"/>
    <n v="68.22"/>
    <n v="63.569999999999993"/>
    <n v="0.48235829729114499"/>
    <n v="2026"/>
    <s v="Q2"/>
    <n v="6"/>
    <s v="Jun"/>
  </r>
  <r>
    <n v="2805"/>
    <d v="2026-06-06T00:00:00"/>
    <x v="0"/>
    <x v="1"/>
    <n v="6"/>
    <x v="5"/>
    <x v="2"/>
    <x v="10"/>
    <x v="1"/>
    <s v="Returning"/>
    <x v="3"/>
    <s v="Alpine Tent 4P"/>
    <n v="12"/>
    <n v="338.45"/>
    <n v="0.1"/>
    <n v="196.78"/>
    <n v="3655.2599999999998"/>
    <n v="2361.36"/>
    <n v="1293.8999999999996"/>
    <n v="0.35398302719915947"/>
    <n v="2026"/>
    <s v="Q2"/>
    <n v="6"/>
    <s v="Jun"/>
  </r>
  <r>
    <n v="3160"/>
    <d v="2026-06-06T00:00:00"/>
    <x v="0"/>
    <x v="1"/>
    <n v="6"/>
    <x v="5"/>
    <x v="2"/>
    <x v="3"/>
    <x v="2"/>
    <s v="Returning"/>
    <x v="4"/>
    <s v="Resistance Band Set"/>
    <n v="2"/>
    <n v="40.99"/>
    <n v="0"/>
    <n v="14.53"/>
    <n v="81.98"/>
    <n v="29.06"/>
    <n v="52.92"/>
    <n v="0.64552329836545497"/>
    <n v="2026"/>
    <s v="Q2"/>
    <n v="6"/>
    <s v="Jun"/>
  </r>
  <r>
    <n v="3278"/>
    <d v="2026-06-06T00:00:00"/>
    <x v="0"/>
    <x v="1"/>
    <n v="6"/>
    <x v="5"/>
    <x v="1"/>
    <x v="12"/>
    <x v="2"/>
    <s v="Returning"/>
    <x v="0"/>
    <s v="Cycling Pack 12L"/>
    <n v="1"/>
    <n v="101.85"/>
    <n v="0"/>
    <n v="51.59"/>
    <n v="101.85"/>
    <n v="51.59"/>
    <n v="50.259999999999991"/>
    <n v="0.49347079037800679"/>
    <n v="2026"/>
    <s v="Q2"/>
    <n v="6"/>
    <s v="Jun"/>
  </r>
  <r>
    <n v="3555"/>
    <d v="2026-06-06T00:00:00"/>
    <x v="0"/>
    <x v="1"/>
    <n v="6"/>
    <x v="5"/>
    <x v="2"/>
    <x v="2"/>
    <x v="1"/>
    <s v="Business"/>
    <x v="3"/>
    <s v="Alpine Tent 4P"/>
    <n v="4"/>
    <n v="346.14"/>
    <n v="0.05"/>
    <n v="198.97"/>
    <n v="1315.3319999999999"/>
    <n v="795.88"/>
    <n v="519.45199999999988"/>
    <n v="0.39492082607280893"/>
    <n v="2026"/>
    <s v="Q2"/>
    <n v="6"/>
    <s v="Jun"/>
  </r>
  <r>
    <n v="3702"/>
    <d v="2026-06-06T00:00:00"/>
    <x v="0"/>
    <x v="1"/>
    <n v="6"/>
    <x v="5"/>
    <x v="0"/>
    <x v="9"/>
    <x v="2"/>
    <s v="Business"/>
    <x v="0"/>
    <s v="Commuter Helmet"/>
    <n v="2"/>
    <n v="83.28"/>
    <n v="0"/>
    <n v="43.56"/>
    <n v="166.56"/>
    <n v="87.12"/>
    <n v="79.44"/>
    <n v="0.47694524495677232"/>
    <n v="2026"/>
    <s v="Q2"/>
    <n v="6"/>
    <s v="Jun"/>
  </r>
  <r>
    <n v="4349"/>
    <d v="2026-06-06T00:00:00"/>
    <x v="0"/>
    <x v="1"/>
    <n v="6"/>
    <x v="5"/>
    <x v="3"/>
    <x v="7"/>
    <x v="2"/>
    <s v="Business"/>
    <x v="0"/>
    <s v="Commuter Helmet"/>
    <n v="1"/>
    <n v="80.349999999999994"/>
    <n v="0.15"/>
    <n v="43.51"/>
    <n v="68.297499999999999"/>
    <n v="43.51"/>
    <n v="24.787500000000001"/>
    <n v="0.3629342216040119"/>
    <n v="2026"/>
    <s v="Q2"/>
    <n v="6"/>
    <s v="Jun"/>
  </r>
  <r>
    <n v="4989"/>
    <d v="2026-06-06T00:00:00"/>
    <x v="0"/>
    <x v="1"/>
    <n v="6"/>
    <x v="5"/>
    <x v="1"/>
    <x v="1"/>
    <x v="0"/>
    <s v="Returning"/>
    <x v="0"/>
    <s v="Compact Repair Kit"/>
    <n v="1"/>
    <n v="40.86"/>
    <n v="0.05"/>
    <n v="16.899999999999999"/>
    <n v="38.817"/>
    <n v="16.899999999999999"/>
    <n v="21.917000000000002"/>
    <n v="0.564623747327202"/>
    <n v="2026"/>
    <s v="Q2"/>
    <n v="6"/>
    <s v="Jun"/>
  </r>
  <r>
    <n v="713"/>
    <d v="2026-06-07T00:00:00"/>
    <x v="0"/>
    <x v="1"/>
    <n v="6"/>
    <x v="5"/>
    <x v="1"/>
    <x v="6"/>
    <x v="2"/>
    <s v="Returning"/>
    <x v="2"/>
    <s v="Insulated Bottle"/>
    <n v="4"/>
    <n v="36.299999999999997"/>
    <n v="0.05"/>
    <n v="13.16"/>
    <n v="137.93999999999997"/>
    <n v="52.64"/>
    <n v="85.299999999999969"/>
    <n v="0.61838480498767567"/>
    <n v="2026"/>
    <s v="Q2"/>
    <n v="6"/>
    <s v="Jun"/>
  </r>
  <r>
    <n v="3355"/>
    <d v="2026-06-07T00:00:00"/>
    <x v="0"/>
    <x v="1"/>
    <n v="6"/>
    <x v="5"/>
    <x v="0"/>
    <x v="15"/>
    <x v="1"/>
    <s v="New"/>
    <x v="3"/>
    <s v="Alpine Tent 4P"/>
    <n v="10"/>
    <n v="338.26"/>
    <n v="0.05"/>
    <n v="197.42"/>
    <n v="3213.47"/>
    <n v="1974.1999999999998"/>
    <n v="1239.27"/>
    <n v="0.38564853569505864"/>
    <n v="2026"/>
    <s v="Q2"/>
    <n v="6"/>
    <s v="Jun"/>
  </r>
  <r>
    <n v="3879"/>
    <d v="2026-06-07T00:00:00"/>
    <x v="0"/>
    <x v="1"/>
    <n v="6"/>
    <x v="5"/>
    <x v="0"/>
    <x v="9"/>
    <x v="3"/>
    <s v="Returning"/>
    <x v="0"/>
    <s v="Compact Repair Kit"/>
    <n v="2"/>
    <n v="41.25"/>
    <n v="0"/>
    <n v="17.13"/>
    <n v="82.5"/>
    <n v="34.26"/>
    <n v="48.24"/>
    <n v="0.58472727272727276"/>
    <n v="2026"/>
    <s v="Q2"/>
    <n v="6"/>
    <s v="Jun"/>
  </r>
  <r>
    <n v="3989"/>
    <d v="2026-06-07T00:00:00"/>
    <x v="0"/>
    <x v="1"/>
    <n v="6"/>
    <x v="5"/>
    <x v="1"/>
    <x v="12"/>
    <x v="0"/>
    <s v="Returning"/>
    <x v="1"/>
    <s v="Hiking Daypack 20L"/>
    <n v="2"/>
    <n v="92"/>
    <n v="0"/>
    <n v="44.27"/>
    <n v="184"/>
    <n v="88.54"/>
    <n v="95.46"/>
    <n v="0.51880434782608698"/>
    <n v="2026"/>
    <s v="Q2"/>
    <n v="6"/>
    <s v="Jun"/>
  </r>
  <r>
    <n v="4193"/>
    <d v="2026-06-07T00:00:00"/>
    <x v="0"/>
    <x v="1"/>
    <n v="6"/>
    <x v="5"/>
    <x v="1"/>
    <x v="6"/>
    <x v="0"/>
    <s v="New"/>
    <x v="3"/>
    <s v="Portable Camp Stove"/>
    <n v="1"/>
    <n v="80.89"/>
    <n v="0.1"/>
    <n v="40.32"/>
    <n v="72.801000000000002"/>
    <n v="40.32"/>
    <n v="32.481000000000002"/>
    <n v="0.44616145382618372"/>
    <n v="2026"/>
    <s v="Q2"/>
    <n v="6"/>
    <s v="Jun"/>
  </r>
  <r>
    <n v="4413"/>
    <d v="2026-06-07T00:00:00"/>
    <x v="0"/>
    <x v="1"/>
    <n v="6"/>
    <x v="5"/>
    <x v="0"/>
    <x v="0"/>
    <x v="2"/>
    <s v="New"/>
    <x v="3"/>
    <s v="Trail Tent 2P"/>
    <n v="1"/>
    <n v="194.73"/>
    <n v="0"/>
    <n v="101.91"/>
    <n v="194.73"/>
    <n v="101.91"/>
    <n v="92.82"/>
    <n v="0.47665999075643195"/>
    <n v="2026"/>
    <s v="Q2"/>
    <n v="6"/>
    <s v="Jun"/>
  </r>
  <r>
    <n v="4598"/>
    <d v="2026-06-07T00:00:00"/>
    <x v="0"/>
    <x v="1"/>
    <n v="6"/>
    <x v="5"/>
    <x v="3"/>
    <x v="4"/>
    <x v="1"/>
    <s v="Business"/>
    <x v="1"/>
    <s v="Hiking Daypack 20L"/>
    <n v="5"/>
    <n v="93.82"/>
    <n v="0.15"/>
    <n v="46.06"/>
    <n v="398.73499999999996"/>
    <n v="230.3"/>
    <n v="168.43499999999995"/>
    <n v="0.4224234140469233"/>
    <n v="2026"/>
    <s v="Q2"/>
    <n v="6"/>
    <s v="Jun"/>
  </r>
  <r>
    <n v="72"/>
    <d v="2026-06-08T00:00:00"/>
    <x v="0"/>
    <x v="1"/>
    <n v="6"/>
    <x v="5"/>
    <x v="2"/>
    <x v="10"/>
    <x v="2"/>
    <s v="New"/>
    <x v="1"/>
    <s v="Trail Boots"/>
    <n v="3"/>
    <n v="142.53"/>
    <n v="0"/>
    <n v="80.67"/>
    <n v="427.59000000000003"/>
    <n v="242.01"/>
    <n v="185.58000000000004"/>
    <n v="0.43401389181225014"/>
    <n v="2026"/>
    <s v="Q2"/>
    <n v="6"/>
    <s v="Jun"/>
  </r>
  <r>
    <n v="176"/>
    <d v="2026-06-08T00:00:00"/>
    <x v="0"/>
    <x v="1"/>
    <n v="6"/>
    <x v="5"/>
    <x v="1"/>
    <x v="14"/>
    <x v="0"/>
    <s v="Returning"/>
    <x v="3"/>
    <s v="Trail Tent 2P"/>
    <n v="1"/>
    <n v="196.33"/>
    <n v="0"/>
    <n v="103.27"/>
    <n v="196.33"/>
    <n v="103.27"/>
    <n v="93.060000000000016"/>
    <n v="0.47399786074466466"/>
    <n v="2026"/>
    <s v="Q2"/>
    <n v="6"/>
    <s v="Jun"/>
  </r>
  <r>
    <n v="205"/>
    <d v="2026-06-08T00:00:00"/>
    <x v="0"/>
    <x v="1"/>
    <n v="6"/>
    <x v="5"/>
    <x v="3"/>
    <x v="7"/>
    <x v="0"/>
    <s v="New"/>
    <x v="0"/>
    <s v="Compact Repair Kit"/>
    <n v="2"/>
    <n v="41.05"/>
    <n v="0"/>
    <n v="16.690000000000001"/>
    <n v="82.1"/>
    <n v="33.380000000000003"/>
    <n v="48.719999999999992"/>
    <n v="0.59342265529841653"/>
    <n v="2026"/>
    <s v="Q2"/>
    <n v="6"/>
    <s v="Jun"/>
  </r>
  <r>
    <n v="896"/>
    <d v="2026-06-08T00:00:00"/>
    <x v="0"/>
    <x v="1"/>
    <n v="6"/>
    <x v="5"/>
    <x v="3"/>
    <x v="8"/>
    <x v="0"/>
    <s v="New"/>
    <x v="4"/>
    <s v="Weighted Vest"/>
    <n v="1"/>
    <n v="123.09"/>
    <n v="0"/>
    <n v="68.03"/>
    <n v="123.09"/>
    <n v="68.03"/>
    <n v="55.06"/>
    <n v="0.44731497278414167"/>
    <n v="2026"/>
    <s v="Q2"/>
    <n v="6"/>
    <s v="Jun"/>
  </r>
  <r>
    <n v="1697"/>
    <d v="2026-06-08T00:00:00"/>
    <x v="0"/>
    <x v="1"/>
    <n v="6"/>
    <x v="5"/>
    <x v="1"/>
    <x v="12"/>
    <x v="0"/>
    <s v="Business"/>
    <x v="1"/>
    <s v="Trail Boots"/>
    <n v="2"/>
    <n v="141.09"/>
    <n v="0"/>
    <n v="81.69"/>
    <n v="282.18"/>
    <n v="163.38"/>
    <n v="118.80000000000001"/>
    <n v="0.42100786731873274"/>
    <n v="2026"/>
    <s v="Q2"/>
    <n v="6"/>
    <s v="Jun"/>
  </r>
  <r>
    <n v="2159"/>
    <d v="2026-06-08T00:00:00"/>
    <x v="0"/>
    <x v="1"/>
    <n v="6"/>
    <x v="5"/>
    <x v="2"/>
    <x v="10"/>
    <x v="2"/>
    <s v="New"/>
    <x v="1"/>
    <s v="Summit Backpack 45L"/>
    <n v="1"/>
    <n v="157.04"/>
    <n v="0"/>
    <n v="77.540000000000006"/>
    <n v="157.04"/>
    <n v="77.540000000000006"/>
    <n v="79.499999999999986"/>
    <n v="0.5062404482934284"/>
    <n v="2026"/>
    <s v="Q2"/>
    <n v="6"/>
    <s v="Jun"/>
  </r>
  <r>
    <n v="2772"/>
    <d v="2026-06-08T00:00:00"/>
    <x v="0"/>
    <x v="1"/>
    <n v="6"/>
    <x v="5"/>
    <x v="3"/>
    <x v="7"/>
    <x v="2"/>
    <s v="New"/>
    <x v="2"/>
    <s v="Carry-On Duffel"/>
    <n v="6"/>
    <n v="136.46"/>
    <n v="0"/>
    <n v="68.61"/>
    <n v="818.76"/>
    <n v="411.65999999999997"/>
    <n v="407.1"/>
    <n v="0.49721530118716112"/>
    <n v="2026"/>
    <s v="Q2"/>
    <n v="6"/>
    <s v="Jun"/>
  </r>
  <r>
    <n v="3091"/>
    <d v="2026-06-08T00:00:00"/>
    <x v="0"/>
    <x v="1"/>
    <n v="6"/>
    <x v="5"/>
    <x v="0"/>
    <x v="0"/>
    <x v="0"/>
    <s v="New"/>
    <x v="4"/>
    <s v="Recovery Roller"/>
    <n v="1"/>
    <n v="36.1"/>
    <n v="0"/>
    <n v="13.65"/>
    <n v="36.1"/>
    <n v="13.65"/>
    <n v="22.450000000000003"/>
    <n v="0.62188365650969535"/>
    <n v="2026"/>
    <s v="Q2"/>
    <n v="6"/>
    <s v="Jun"/>
  </r>
  <r>
    <n v="4241"/>
    <d v="2026-06-08T00:00:00"/>
    <x v="0"/>
    <x v="1"/>
    <n v="6"/>
    <x v="5"/>
    <x v="3"/>
    <x v="13"/>
    <x v="0"/>
    <s v="New"/>
    <x v="1"/>
    <s v="Hiking Daypack 20L"/>
    <n v="3"/>
    <n v="92.73"/>
    <n v="0"/>
    <n v="44.68"/>
    <n v="278.19"/>
    <n v="134.04"/>
    <n v="144.15"/>
    <n v="0.51817103418526911"/>
    <n v="2026"/>
    <s v="Q2"/>
    <n v="6"/>
    <s v="Jun"/>
  </r>
  <r>
    <n v="5185"/>
    <d v="2026-06-08T00:00:00"/>
    <x v="0"/>
    <x v="1"/>
    <n v="6"/>
    <x v="5"/>
    <x v="1"/>
    <x v="12"/>
    <x v="0"/>
    <s v="New"/>
    <x v="2"/>
    <s v="Travel Backpack 35L"/>
    <n v="3"/>
    <n v="164.31"/>
    <n v="0.05"/>
    <n v="86"/>
    <n v="468.2835"/>
    <n v="258"/>
    <n v="210.2835"/>
    <n v="0.44905169624810615"/>
    <n v="2026"/>
    <s v="Q2"/>
    <n v="6"/>
    <s v="Jun"/>
  </r>
  <r>
    <n v="1437"/>
    <d v="2026-06-09T00:00:00"/>
    <x v="0"/>
    <x v="1"/>
    <n v="6"/>
    <x v="5"/>
    <x v="3"/>
    <x v="8"/>
    <x v="3"/>
    <s v="New"/>
    <x v="2"/>
    <s v="Insulated Bottle"/>
    <n v="2"/>
    <n v="36.85"/>
    <n v="0.1"/>
    <n v="13.92"/>
    <n v="66.33"/>
    <n v="27.84"/>
    <n v="38.489999999999995"/>
    <n v="0.58028041610131154"/>
    <n v="2026"/>
    <s v="Q2"/>
    <n v="6"/>
    <s v="Jun"/>
  </r>
  <r>
    <n v="2316"/>
    <d v="2026-06-09T00:00:00"/>
    <x v="0"/>
    <x v="1"/>
    <n v="6"/>
    <x v="5"/>
    <x v="1"/>
    <x v="11"/>
    <x v="3"/>
    <s v="New"/>
    <x v="4"/>
    <s v="Recovery Roller"/>
    <n v="1"/>
    <n v="35.619999999999997"/>
    <n v="0"/>
    <n v="14.05"/>
    <n v="35.619999999999997"/>
    <n v="14.05"/>
    <n v="21.569999999999997"/>
    <n v="0.60555867490174053"/>
    <n v="2026"/>
    <s v="Q2"/>
    <n v="6"/>
    <s v="Jun"/>
  </r>
  <r>
    <n v="2329"/>
    <d v="2026-06-09T00:00:00"/>
    <x v="0"/>
    <x v="1"/>
    <n v="6"/>
    <x v="5"/>
    <x v="3"/>
    <x v="8"/>
    <x v="0"/>
    <s v="New"/>
    <x v="1"/>
    <s v="Summit Backpack 45L"/>
    <n v="3"/>
    <n v="157.43"/>
    <n v="0.15"/>
    <n v="77.56"/>
    <n v="401.44650000000001"/>
    <n v="232.68"/>
    <n v="168.76650000000001"/>
    <n v="0.42039599299034863"/>
    <n v="2026"/>
    <s v="Q2"/>
    <n v="6"/>
    <s v="Jun"/>
  </r>
  <r>
    <n v="3036"/>
    <d v="2026-06-09T00:00:00"/>
    <x v="0"/>
    <x v="1"/>
    <n v="6"/>
    <x v="5"/>
    <x v="1"/>
    <x v="12"/>
    <x v="2"/>
    <s v="New"/>
    <x v="0"/>
    <s v="Commuter Helmet"/>
    <n v="1"/>
    <n v="81.2"/>
    <n v="0.1"/>
    <n v="41.64"/>
    <n v="73.08"/>
    <n v="41.64"/>
    <n v="31.439999999999998"/>
    <n v="0.43021346469622329"/>
    <n v="2026"/>
    <s v="Q2"/>
    <n v="6"/>
    <s v="Jun"/>
  </r>
  <r>
    <n v="3429"/>
    <d v="2026-06-09T00:00:00"/>
    <x v="0"/>
    <x v="1"/>
    <n v="6"/>
    <x v="5"/>
    <x v="3"/>
    <x v="13"/>
    <x v="0"/>
    <s v="Returning"/>
    <x v="1"/>
    <s v="Hiking Daypack 20L"/>
    <n v="4"/>
    <n v="93.58"/>
    <n v="0.1"/>
    <n v="44.56"/>
    <n v="336.88799999999998"/>
    <n v="178.24"/>
    <n v="158.64799999999997"/>
    <n v="0.4709220868656645"/>
    <n v="2026"/>
    <s v="Q2"/>
    <n v="6"/>
    <s v="Jun"/>
  </r>
  <r>
    <n v="3615"/>
    <d v="2026-06-09T00:00:00"/>
    <x v="0"/>
    <x v="1"/>
    <n v="6"/>
    <x v="5"/>
    <x v="1"/>
    <x v="14"/>
    <x v="0"/>
    <s v="New"/>
    <x v="1"/>
    <s v="Summit Backpack 45L"/>
    <n v="4"/>
    <n v="155.22"/>
    <n v="0"/>
    <n v="77.209999999999994"/>
    <n v="620.88"/>
    <n v="308.83999999999997"/>
    <n v="312.04000000000002"/>
    <n v="0.50257698750161062"/>
    <n v="2026"/>
    <s v="Q2"/>
    <n v="6"/>
    <s v="Jun"/>
  </r>
  <r>
    <n v="3661"/>
    <d v="2026-06-09T00:00:00"/>
    <x v="0"/>
    <x v="1"/>
    <n v="6"/>
    <x v="5"/>
    <x v="3"/>
    <x v="8"/>
    <x v="0"/>
    <s v="New"/>
    <x v="0"/>
    <s v="Cycling Pack 12L"/>
    <n v="4"/>
    <n v="100.33"/>
    <n v="0"/>
    <n v="49.99"/>
    <n v="401.32"/>
    <n v="199.96"/>
    <n v="201.35999999999999"/>
    <n v="0.5017442439948171"/>
    <n v="2026"/>
    <s v="Q2"/>
    <n v="6"/>
    <s v="Jun"/>
  </r>
  <r>
    <n v="3831"/>
    <d v="2026-06-09T00:00:00"/>
    <x v="0"/>
    <x v="1"/>
    <n v="6"/>
    <x v="5"/>
    <x v="2"/>
    <x v="3"/>
    <x v="0"/>
    <s v="Business"/>
    <x v="2"/>
    <s v="Carry-On Duffel"/>
    <n v="2"/>
    <n v="134.28"/>
    <n v="0"/>
    <n v="69.12"/>
    <n v="268.56"/>
    <n v="138.24"/>
    <n v="130.32"/>
    <n v="0.48525469168900803"/>
    <n v="2026"/>
    <s v="Q2"/>
    <n v="6"/>
    <s v="Jun"/>
  </r>
  <r>
    <n v="4394"/>
    <d v="2026-06-09T00:00:00"/>
    <x v="0"/>
    <x v="1"/>
    <n v="6"/>
    <x v="5"/>
    <x v="2"/>
    <x v="2"/>
    <x v="0"/>
    <s v="New"/>
    <x v="4"/>
    <s v="Training Mat"/>
    <n v="2"/>
    <n v="51.16"/>
    <n v="0"/>
    <n v="21.57"/>
    <n v="102.32"/>
    <n v="43.14"/>
    <n v="59.179999999999993"/>
    <n v="0.57838154808444098"/>
    <n v="2026"/>
    <s v="Q2"/>
    <n v="6"/>
    <s v="Jun"/>
  </r>
  <r>
    <n v="372"/>
    <d v="2026-06-10T00:00:00"/>
    <x v="0"/>
    <x v="1"/>
    <n v="6"/>
    <x v="5"/>
    <x v="1"/>
    <x v="12"/>
    <x v="0"/>
    <s v="Returning"/>
    <x v="4"/>
    <s v="Recovery Roller"/>
    <n v="3"/>
    <n v="35.94"/>
    <n v="0.1"/>
    <n v="14.04"/>
    <n v="97.037999999999997"/>
    <n v="42.12"/>
    <n v="54.917999999999999"/>
    <n v="0.56594323873121866"/>
    <n v="2026"/>
    <s v="Q2"/>
    <n v="6"/>
    <s v="Jun"/>
  </r>
  <r>
    <n v="532"/>
    <d v="2026-06-10T00:00:00"/>
    <x v="0"/>
    <x v="1"/>
    <n v="6"/>
    <x v="5"/>
    <x v="2"/>
    <x v="10"/>
    <x v="2"/>
    <s v="Returning"/>
    <x v="1"/>
    <s v="Trail Boots"/>
    <n v="1"/>
    <n v="145.34"/>
    <n v="0.05"/>
    <n v="77.89"/>
    <n v="138.07300000000001"/>
    <n v="77.89"/>
    <n v="60.183000000000007"/>
    <n v="0.43587812244247609"/>
    <n v="2026"/>
    <s v="Q2"/>
    <n v="6"/>
    <s v="Jun"/>
  </r>
  <r>
    <n v="910"/>
    <d v="2026-06-10T00:00:00"/>
    <x v="0"/>
    <x v="1"/>
    <n v="6"/>
    <x v="5"/>
    <x v="2"/>
    <x v="16"/>
    <x v="0"/>
    <s v="Business"/>
    <x v="2"/>
    <s v="Insulated Bottle"/>
    <n v="1"/>
    <n v="35.950000000000003"/>
    <n v="0.1"/>
    <n v="13.63"/>
    <n v="32.355000000000004"/>
    <n v="13.63"/>
    <n v="18.725000000000001"/>
    <n v="0.57873589862463293"/>
    <n v="2026"/>
    <s v="Q2"/>
    <n v="6"/>
    <s v="Jun"/>
  </r>
  <r>
    <n v="938"/>
    <d v="2026-06-10T00:00:00"/>
    <x v="0"/>
    <x v="1"/>
    <n v="6"/>
    <x v="5"/>
    <x v="3"/>
    <x v="13"/>
    <x v="2"/>
    <s v="Business"/>
    <x v="4"/>
    <s v="Training Mat"/>
    <n v="1"/>
    <n v="51.09"/>
    <n v="0"/>
    <n v="22.4"/>
    <n v="51.09"/>
    <n v="22.4"/>
    <n v="28.690000000000005"/>
    <n v="0.56155803484047762"/>
    <n v="2026"/>
    <s v="Q2"/>
    <n v="6"/>
    <s v="Jun"/>
  </r>
  <r>
    <n v="1079"/>
    <d v="2026-06-10T00:00:00"/>
    <x v="0"/>
    <x v="1"/>
    <n v="6"/>
    <x v="5"/>
    <x v="1"/>
    <x v="14"/>
    <x v="2"/>
    <s v="Returning"/>
    <x v="3"/>
    <s v="Trail Tent 2P"/>
    <n v="2"/>
    <n v="198.69"/>
    <n v="0.15"/>
    <n v="104.25"/>
    <n v="337.77299999999997"/>
    <n v="208.5"/>
    <n v="129.27299999999997"/>
    <n v="0.38272153191640534"/>
    <n v="2026"/>
    <s v="Q2"/>
    <n v="6"/>
    <s v="Jun"/>
  </r>
  <r>
    <n v="1662"/>
    <d v="2026-06-10T00:00:00"/>
    <x v="0"/>
    <x v="1"/>
    <n v="6"/>
    <x v="5"/>
    <x v="1"/>
    <x v="6"/>
    <x v="2"/>
    <s v="New"/>
    <x v="0"/>
    <s v="Commuter Helmet"/>
    <n v="3"/>
    <n v="83.45"/>
    <n v="0"/>
    <n v="43.73"/>
    <n v="250.35000000000002"/>
    <n v="131.19"/>
    <n v="119.16000000000003"/>
    <n v="0.47597363690832839"/>
    <n v="2026"/>
    <s v="Q2"/>
    <n v="6"/>
    <s v="Jun"/>
  </r>
  <r>
    <n v="2748"/>
    <d v="2026-06-10T00:00:00"/>
    <x v="0"/>
    <x v="1"/>
    <n v="6"/>
    <x v="5"/>
    <x v="2"/>
    <x v="2"/>
    <x v="0"/>
    <s v="New"/>
    <x v="4"/>
    <s v="Resistance Band Set"/>
    <n v="2"/>
    <n v="40.86"/>
    <n v="0"/>
    <n v="14.59"/>
    <n v="81.72"/>
    <n v="29.18"/>
    <n v="52.54"/>
    <n v="0.64292706803720023"/>
    <n v="2026"/>
    <s v="Q2"/>
    <n v="6"/>
    <s v="Jun"/>
  </r>
  <r>
    <n v="3354"/>
    <d v="2026-06-10T00:00:00"/>
    <x v="0"/>
    <x v="1"/>
    <n v="6"/>
    <x v="5"/>
    <x v="1"/>
    <x v="6"/>
    <x v="2"/>
    <s v="New"/>
    <x v="3"/>
    <s v="Portable Camp Stove"/>
    <n v="1"/>
    <n v="82.21"/>
    <n v="0.05"/>
    <n v="39.04"/>
    <n v="78.099499999999992"/>
    <n v="39.04"/>
    <n v="39.059499999999993"/>
    <n v="0.50012484074802011"/>
    <n v="2026"/>
    <s v="Q2"/>
    <n v="6"/>
    <s v="Jun"/>
  </r>
  <r>
    <n v="3532"/>
    <d v="2026-06-10T00:00:00"/>
    <x v="0"/>
    <x v="1"/>
    <n v="6"/>
    <x v="5"/>
    <x v="2"/>
    <x v="10"/>
    <x v="3"/>
    <s v="Business"/>
    <x v="4"/>
    <s v="Recovery Roller"/>
    <n v="1"/>
    <n v="35.93"/>
    <n v="0.1"/>
    <n v="13.52"/>
    <n v="32.337000000000003"/>
    <n v="13.52"/>
    <n v="18.817000000000004"/>
    <n v="0.58190308315551853"/>
    <n v="2026"/>
    <s v="Q2"/>
    <n v="6"/>
    <s v="Jun"/>
  </r>
  <r>
    <n v="3636"/>
    <d v="2026-06-10T00:00:00"/>
    <x v="0"/>
    <x v="1"/>
    <n v="6"/>
    <x v="5"/>
    <x v="0"/>
    <x v="0"/>
    <x v="3"/>
    <s v="New"/>
    <x v="2"/>
    <s v="Travel Backpack 35L"/>
    <n v="2"/>
    <n v="164.77"/>
    <n v="0"/>
    <n v="89.07"/>
    <n v="329.54"/>
    <n v="178.14"/>
    <n v="151.40000000000003"/>
    <n v="0.45942829398555568"/>
    <n v="2026"/>
    <s v="Q2"/>
    <n v="6"/>
    <s v="Jun"/>
  </r>
  <r>
    <n v="3810"/>
    <d v="2026-06-10T00:00:00"/>
    <x v="0"/>
    <x v="1"/>
    <n v="6"/>
    <x v="5"/>
    <x v="2"/>
    <x v="2"/>
    <x v="1"/>
    <s v="Business"/>
    <x v="2"/>
    <s v="Packing Cube Set"/>
    <n v="4"/>
    <n v="47.36"/>
    <n v="0.1"/>
    <n v="18.87"/>
    <n v="170.49600000000001"/>
    <n v="75.48"/>
    <n v="95.016000000000005"/>
    <n v="0.55729166666666663"/>
    <n v="2026"/>
    <s v="Q2"/>
    <n v="6"/>
    <s v="Jun"/>
  </r>
  <r>
    <n v="4137"/>
    <d v="2026-06-10T00:00:00"/>
    <x v="0"/>
    <x v="1"/>
    <n v="6"/>
    <x v="5"/>
    <x v="3"/>
    <x v="8"/>
    <x v="0"/>
    <s v="Returning"/>
    <x v="1"/>
    <s v="Hiking Daypack 20L"/>
    <n v="1"/>
    <n v="90.7"/>
    <n v="0"/>
    <n v="44.18"/>
    <n v="90.7"/>
    <n v="44.18"/>
    <n v="46.52"/>
    <n v="0.51289966923925034"/>
    <n v="2026"/>
    <s v="Q2"/>
    <n v="6"/>
    <s v="Jun"/>
  </r>
  <r>
    <n v="4303"/>
    <d v="2026-06-10T00:00:00"/>
    <x v="0"/>
    <x v="1"/>
    <n v="6"/>
    <x v="5"/>
    <x v="2"/>
    <x v="10"/>
    <x v="3"/>
    <s v="Returning"/>
    <x v="2"/>
    <s v="Packing Cube Set"/>
    <n v="1"/>
    <n v="45.59"/>
    <n v="0"/>
    <n v="18.57"/>
    <n v="45.59"/>
    <n v="18.57"/>
    <n v="27.020000000000003"/>
    <n v="0.59267383198069756"/>
    <n v="2026"/>
    <s v="Q2"/>
    <n v="6"/>
    <s v="Jun"/>
  </r>
  <r>
    <n v="4991"/>
    <d v="2026-06-10T00:00:00"/>
    <x v="0"/>
    <x v="1"/>
    <n v="6"/>
    <x v="5"/>
    <x v="3"/>
    <x v="4"/>
    <x v="0"/>
    <s v="New"/>
    <x v="1"/>
    <s v="Trail Boots"/>
    <n v="3"/>
    <n v="146.55000000000001"/>
    <n v="0.1"/>
    <n v="79.59"/>
    <n v="395.68500000000006"/>
    <n v="238.77"/>
    <n v="156.91500000000005"/>
    <n v="0.39656544978960545"/>
    <n v="2026"/>
    <s v="Q2"/>
    <n v="6"/>
    <s v="Jun"/>
  </r>
  <r>
    <n v="39"/>
    <d v="2026-06-11T00:00:00"/>
    <x v="0"/>
    <x v="1"/>
    <n v="6"/>
    <x v="5"/>
    <x v="3"/>
    <x v="8"/>
    <x v="3"/>
    <s v="Business"/>
    <x v="0"/>
    <s v="Compact Repair Kit"/>
    <n v="4"/>
    <n v="40.33"/>
    <n v="0.1"/>
    <n v="17.170000000000002"/>
    <n v="145.18799999999999"/>
    <n v="68.680000000000007"/>
    <n v="76.507999999999981"/>
    <n v="0.52695815081136177"/>
    <n v="2026"/>
    <s v="Q2"/>
    <n v="6"/>
    <s v="Jun"/>
  </r>
  <r>
    <n v="206"/>
    <d v="2026-06-11T00:00:00"/>
    <x v="0"/>
    <x v="1"/>
    <n v="6"/>
    <x v="5"/>
    <x v="0"/>
    <x v="0"/>
    <x v="2"/>
    <s v="New"/>
    <x v="0"/>
    <s v="Trail Bike Light"/>
    <n v="2"/>
    <n v="51.83"/>
    <n v="0.1"/>
    <n v="23.1"/>
    <n v="93.293999999999997"/>
    <n v="46.2"/>
    <n v="47.093999999999994"/>
    <n v="0.50479130490706792"/>
    <n v="2026"/>
    <s v="Q2"/>
    <n v="6"/>
    <s v="Jun"/>
  </r>
  <r>
    <n v="397"/>
    <d v="2026-06-11T00:00:00"/>
    <x v="0"/>
    <x v="1"/>
    <n v="6"/>
    <x v="5"/>
    <x v="3"/>
    <x v="8"/>
    <x v="0"/>
    <s v="Business"/>
    <x v="3"/>
    <s v="Compact Sleeping Bag"/>
    <n v="2"/>
    <n v="121.19"/>
    <n v="0.05"/>
    <n v="58.91"/>
    <n v="230.261"/>
    <n v="117.82"/>
    <n v="112.441"/>
    <n v="0.48831977625390321"/>
    <n v="2026"/>
    <s v="Q2"/>
    <n v="6"/>
    <s v="Jun"/>
  </r>
  <r>
    <n v="763"/>
    <d v="2026-06-11T00:00:00"/>
    <x v="0"/>
    <x v="1"/>
    <n v="6"/>
    <x v="5"/>
    <x v="3"/>
    <x v="13"/>
    <x v="2"/>
    <s v="New"/>
    <x v="1"/>
    <s v="Summit Backpack 45L"/>
    <n v="1"/>
    <n v="154.09"/>
    <n v="0"/>
    <n v="77.37"/>
    <n v="154.09"/>
    <n v="77.37"/>
    <n v="76.72"/>
    <n v="0.49789084301382308"/>
    <n v="2026"/>
    <s v="Q2"/>
    <n v="6"/>
    <s v="Jun"/>
  </r>
  <r>
    <n v="1059"/>
    <d v="2026-06-11T00:00:00"/>
    <x v="0"/>
    <x v="1"/>
    <n v="6"/>
    <x v="5"/>
    <x v="0"/>
    <x v="0"/>
    <x v="0"/>
    <s v="New"/>
    <x v="0"/>
    <s v="Commuter Helmet"/>
    <n v="1"/>
    <n v="80.64"/>
    <n v="0.05"/>
    <n v="43.85"/>
    <n v="76.60799999999999"/>
    <n v="43.85"/>
    <n v="32.757999999999988"/>
    <n v="0.42760547201336668"/>
    <n v="2026"/>
    <s v="Q2"/>
    <n v="6"/>
    <s v="Jun"/>
  </r>
  <r>
    <n v="1332"/>
    <d v="2026-06-11T00:00:00"/>
    <x v="0"/>
    <x v="1"/>
    <n v="6"/>
    <x v="5"/>
    <x v="1"/>
    <x v="12"/>
    <x v="3"/>
    <s v="Returning"/>
    <x v="1"/>
    <s v="Hiking Daypack 20L"/>
    <n v="1"/>
    <n v="94.01"/>
    <n v="0.15"/>
    <n v="46.12"/>
    <n v="79.908500000000004"/>
    <n v="46.12"/>
    <n v="33.788500000000006"/>
    <n v="0.42283987310486376"/>
    <n v="2026"/>
    <s v="Q2"/>
    <n v="6"/>
    <s v="Jun"/>
  </r>
  <r>
    <n v="1447"/>
    <d v="2026-06-11T00:00:00"/>
    <x v="0"/>
    <x v="1"/>
    <n v="6"/>
    <x v="5"/>
    <x v="1"/>
    <x v="6"/>
    <x v="0"/>
    <s v="Returning"/>
    <x v="0"/>
    <s v="Trail Bike Light"/>
    <n v="1"/>
    <n v="51.09"/>
    <n v="0"/>
    <n v="22.78"/>
    <n v="51.09"/>
    <n v="22.78"/>
    <n v="28.310000000000002"/>
    <n v="0.55412018007437858"/>
    <n v="2026"/>
    <s v="Q2"/>
    <n v="6"/>
    <s v="Jun"/>
  </r>
  <r>
    <n v="2990"/>
    <d v="2026-06-11T00:00:00"/>
    <x v="0"/>
    <x v="1"/>
    <n v="6"/>
    <x v="5"/>
    <x v="1"/>
    <x v="6"/>
    <x v="3"/>
    <s v="Returning"/>
    <x v="1"/>
    <s v="Trail Boots"/>
    <n v="1"/>
    <n v="146.66"/>
    <n v="0"/>
    <n v="78.709999999999994"/>
    <n v="146.66"/>
    <n v="78.709999999999994"/>
    <n v="67.95"/>
    <n v="0.4633165143870176"/>
    <n v="2026"/>
    <s v="Q2"/>
    <n v="6"/>
    <s v="Jun"/>
  </r>
  <r>
    <n v="3769"/>
    <d v="2026-06-11T00:00:00"/>
    <x v="0"/>
    <x v="1"/>
    <n v="6"/>
    <x v="5"/>
    <x v="1"/>
    <x v="12"/>
    <x v="2"/>
    <s v="New"/>
    <x v="3"/>
    <s v="Trail Tent 2P"/>
    <n v="2"/>
    <n v="199.03"/>
    <n v="0"/>
    <n v="104.7"/>
    <n v="398.06"/>
    <n v="209.4"/>
    <n v="188.66"/>
    <n v="0.47394865095714211"/>
    <n v="2026"/>
    <s v="Q2"/>
    <n v="6"/>
    <s v="Jun"/>
  </r>
  <r>
    <n v="4152"/>
    <d v="2026-06-11T00:00:00"/>
    <x v="0"/>
    <x v="1"/>
    <n v="6"/>
    <x v="5"/>
    <x v="2"/>
    <x v="2"/>
    <x v="0"/>
    <s v="Returning"/>
    <x v="0"/>
    <s v="Compact Repair Kit"/>
    <n v="5"/>
    <n v="41.18"/>
    <n v="0.05"/>
    <n v="16.87"/>
    <n v="195.60499999999999"/>
    <n v="84.350000000000009"/>
    <n v="111.25499999999998"/>
    <n v="0.56877380435060443"/>
    <n v="2026"/>
    <s v="Q2"/>
    <n v="6"/>
    <s v="Jun"/>
  </r>
  <r>
    <n v="4242"/>
    <d v="2026-06-11T00:00:00"/>
    <x v="0"/>
    <x v="1"/>
    <n v="6"/>
    <x v="5"/>
    <x v="1"/>
    <x v="12"/>
    <x v="2"/>
    <s v="Business"/>
    <x v="1"/>
    <s v="Trail Boots"/>
    <n v="2"/>
    <n v="141.18"/>
    <n v="0"/>
    <n v="78.66"/>
    <n v="282.36"/>
    <n v="157.32"/>
    <n v="125.04000000000002"/>
    <n v="0.44283892902677441"/>
    <n v="2026"/>
    <s v="Q2"/>
    <n v="6"/>
    <s v="Jun"/>
  </r>
  <r>
    <n v="4780"/>
    <d v="2026-06-11T00:00:00"/>
    <x v="0"/>
    <x v="1"/>
    <n v="6"/>
    <x v="5"/>
    <x v="1"/>
    <x v="12"/>
    <x v="2"/>
    <s v="Returning"/>
    <x v="0"/>
    <s v="Commuter Helmet"/>
    <n v="1"/>
    <n v="82.47"/>
    <n v="0.1"/>
    <n v="42.73"/>
    <n v="74.222999999999999"/>
    <n v="42.73"/>
    <n v="31.493000000000002"/>
    <n v="0.42430243994449163"/>
    <n v="2026"/>
    <s v="Q2"/>
    <n v="6"/>
    <s v="Jun"/>
  </r>
  <r>
    <n v="63"/>
    <d v="2026-06-12T00:00:00"/>
    <x v="0"/>
    <x v="1"/>
    <n v="6"/>
    <x v="5"/>
    <x v="1"/>
    <x v="1"/>
    <x v="3"/>
    <s v="Returning"/>
    <x v="2"/>
    <s v="Travel Backpack 35L"/>
    <n v="1"/>
    <n v="166.91"/>
    <n v="0"/>
    <n v="85.58"/>
    <n v="166.91"/>
    <n v="85.58"/>
    <n v="81.33"/>
    <n v="0.48726858786172189"/>
    <n v="2026"/>
    <s v="Q2"/>
    <n v="6"/>
    <s v="Jun"/>
  </r>
  <r>
    <n v="190"/>
    <d v="2026-06-12T00:00:00"/>
    <x v="0"/>
    <x v="1"/>
    <n v="6"/>
    <x v="5"/>
    <x v="0"/>
    <x v="0"/>
    <x v="2"/>
    <s v="Business"/>
    <x v="2"/>
    <s v="Packing Cube Set"/>
    <n v="1"/>
    <n v="45.99"/>
    <n v="0"/>
    <n v="18.579999999999998"/>
    <n v="45.99"/>
    <n v="18.579999999999998"/>
    <n v="27.410000000000004"/>
    <n v="0.59599913024570561"/>
    <n v="2026"/>
    <s v="Q2"/>
    <n v="6"/>
    <s v="Jun"/>
  </r>
  <r>
    <n v="268"/>
    <d v="2026-06-12T00:00:00"/>
    <x v="0"/>
    <x v="1"/>
    <n v="6"/>
    <x v="5"/>
    <x v="3"/>
    <x v="13"/>
    <x v="2"/>
    <s v="Business"/>
    <x v="4"/>
    <s v="Recovery Roller"/>
    <n v="1"/>
    <n v="37.01"/>
    <n v="0.05"/>
    <n v="14.18"/>
    <n v="35.159499999999994"/>
    <n v="14.18"/>
    <n v="20.979499999999994"/>
    <n v="0.59669506107879799"/>
    <n v="2026"/>
    <s v="Q2"/>
    <n v="6"/>
    <s v="Jun"/>
  </r>
  <r>
    <n v="691"/>
    <d v="2026-06-12T00:00:00"/>
    <x v="0"/>
    <x v="1"/>
    <n v="6"/>
    <x v="5"/>
    <x v="3"/>
    <x v="8"/>
    <x v="3"/>
    <s v="Business"/>
    <x v="1"/>
    <s v="Trail Boots"/>
    <n v="5"/>
    <n v="140.9"/>
    <n v="0"/>
    <n v="80.16"/>
    <n v="704.5"/>
    <n v="400.79999999999995"/>
    <n v="303.70000000000005"/>
    <n v="0.43108587650816188"/>
    <n v="2026"/>
    <s v="Q2"/>
    <n v="6"/>
    <s v="Jun"/>
  </r>
  <r>
    <n v="810"/>
    <d v="2026-06-12T00:00:00"/>
    <x v="0"/>
    <x v="1"/>
    <n v="6"/>
    <x v="5"/>
    <x v="1"/>
    <x v="12"/>
    <x v="2"/>
    <s v="New"/>
    <x v="4"/>
    <s v="Recovery Roller"/>
    <n v="3"/>
    <n v="36.659999999999997"/>
    <n v="0"/>
    <n v="13.55"/>
    <n v="109.97999999999999"/>
    <n v="40.650000000000006"/>
    <n v="69.329999999999984"/>
    <n v="0.63038734315330047"/>
    <n v="2026"/>
    <s v="Q2"/>
    <n v="6"/>
    <s v="Jun"/>
  </r>
  <r>
    <n v="855"/>
    <d v="2026-06-12T00:00:00"/>
    <x v="0"/>
    <x v="1"/>
    <n v="6"/>
    <x v="5"/>
    <x v="1"/>
    <x v="6"/>
    <x v="0"/>
    <s v="Business"/>
    <x v="2"/>
    <s v="Insulated Bottle"/>
    <n v="1"/>
    <n v="36.299999999999997"/>
    <n v="0.1"/>
    <n v="13.69"/>
    <n v="32.67"/>
    <n v="13.69"/>
    <n v="18.980000000000004"/>
    <n v="0.58096112641567199"/>
    <n v="2026"/>
    <s v="Q2"/>
    <n v="6"/>
    <s v="Jun"/>
  </r>
  <r>
    <n v="1612"/>
    <d v="2026-06-12T00:00:00"/>
    <x v="0"/>
    <x v="1"/>
    <n v="6"/>
    <x v="5"/>
    <x v="2"/>
    <x v="16"/>
    <x v="0"/>
    <s v="New"/>
    <x v="3"/>
    <s v="Compact Sleeping Bag"/>
    <n v="2"/>
    <n v="120.64"/>
    <n v="0"/>
    <n v="61.66"/>
    <n v="241.28"/>
    <n v="123.32"/>
    <n v="117.96000000000001"/>
    <n v="0.48889257294429711"/>
    <n v="2026"/>
    <s v="Q2"/>
    <n v="6"/>
    <s v="Jun"/>
  </r>
  <r>
    <n v="1704"/>
    <d v="2026-06-12T00:00:00"/>
    <x v="0"/>
    <x v="1"/>
    <n v="6"/>
    <x v="5"/>
    <x v="2"/>
    <x v="16"/>
    <x v="0"/>
    <s v="Returning"/>
    <x v="2"/>
    <s v="Packing Cube Set"/>
    <n v="1"/>
    <n v="47.07"/>
    <n v="0"/>
    <n v="18.7"/>
    <n v="47.07"/>
    <n v="18.7"/>
    <n v="28.37"/>
    <n v="0.60271935415338862"/>
    <n v="2026"/>
    <s v="Q2"/>
    <n v="6"/>
    <s v="Jun"/>
  </r>
  <r>
    <n v="1857"/>
    <d v="2026-06-12T00:00:00"/>
    <x v="0"/>
    <x v="1"/>
    <n v="6"/>
    <x v="5"/>
    <x v="2"/>
    <x v="3"/>
    <x v="3"/>
    <s v="Business"/>
    <x v="1"/>
    <s v="Summit Backpack 45L"/>
    <n v="2"/>
    <n v="154.94"/>
    <n v="0.05"/>
    <n v="77.260000000000005"/>
    <n v="294.38599999999997"/>
    <n v="154.52000000000001"/>
    <n v="139.86599999999996"/>
    <n v="0.47511090880680457"/>
    <n v="2026"/>
    <s v="Q2"/>
    <n v="6"/>
    <s v="Jun"/>
  </r>
  <r>
    <n v="1888"/>
    <d v="2026-06-12T00:00:00"/>
    <x v="0"/>
    <x v="1"/>
    <n v="6"/>
    <x v="5"/>
    <x v="1"/>
    <x v="12"/>
    <x v="0"/>
    <s v="Returning"/>
    <x v="2"/>
    <s v="Packing Cube Set"/>
    <n v="1"/>
    <n v="45.97"/>
    <n v="0.05"/>
    <n v="18.41"/>
    <n v="43.671499999999995"/>
    <n v="18.41"/>
    <n v="25.261499999999995"/>
    <n v="0.57844360738696854"/>
    <n v="2026"/>
    <s v="Q2"/>
    <n v="6"/>
    <s v="Jun"/>
  </r>
  <r>
    <n v="2683"/>
    <d v="2026-06-12T00:00:00"/>
    <x v="0"/>
    <x v="1"/>
    <n v="6"/>
    <x v="5"/>
    <x v="3"/>
    <x v="8"/>
    <x v="0"/>
    <s v="Returning"/>
    <x v="3"/>
    <s v="Trail Tent 2P"/>
    <n v="1"/>
    <n v="198.64"/>
    <n v="0.05"/>
    <n v="101.89"/>
    <n v="188.70799999999997"/>
    <n v="101.89"/>
    <n v="86.817999999999969"/>
    <n v="0.46006528605040581"/>
    <n v="2026"/>
    <s v="Q2"/>
    <n v="6"/>
    <s v="Jun"/>
  </r>
  <r>
    <n v="4211"/>
    <d v="2026-06-12T00:00:00"/>
    <x v="0"/>
    <x v="1"/>
    <n v="6"/>
    <x v="5"/>
    <x v="2"/>
    <x v="3"/>
    <x v="0"/>
    <s v="New"/>
    <x v="2"/>
    <s v="Travel Backpack 35L"/>
    <n v="5"/>
    <n v="168.57"/>
    <n v="0"/>
    <n v="88.65"/>
    <n v="842.84999999999991"/>
    <n v="443.25"/>
    <n v="399.59999999999991"/>
    <n v="0.47410571276027758"/>
    <n v="2026"/>
    <s v="Q2"/>
    <n v="6"/>
    <s v="Jun"/>
  </r>
  <r>
    <n v="4353"/>
    <d v="2026-06-12T00:00:00"/>
    <x v="0"/>
    <x v="1"/>
    <n v="6"/>
    <x v="5"/>
    <x v="1"/>
    <x v="6"/>
    <x v="2"/>
    <s v="New"/>
    <x v="2"/>
    <s v="Insulated Bottle"/>
    <n v="1"/>
    <n v="36.65"/>
    <n v="0"/>
    <n v="13.97"/>
    <n v="36.65"/>
    <n v="13.97"/>
    <n v="22.68"/>
    <n v="0.61882673942701227"/>
    <n v="2026"/>
    <s v="Q2"/>
    <n v="6"/>
    <s v="Jun"/>
  </r>
  <r>
    <n v="5020"/>
    <d v="2026-06-12T00:00:00"/>
    <x v="0"/>
    <x v="1"/>
    <n v="6"/>
    <x v="5"/>
    <x v="2"/>
    <x v="5"/>
    <x v="2"/>
    <s v="Returning"/>
    <x v="2"/>
    <s v="Insulated Bottle"/>
    <n v="2"/>
    <n v="35.450000000000003"/>
    <n v="0.05"/>
    <n v="13.39"/>
    <n v="67.355000000000004"/>
    <n v="26.78"/>
    <n v="40.575000000000003"/>
    <n v="0.60240516665429444"/>
    <n v="2026"/>
    <s v="Q2"/>
    <n v="6"/>
    <s v="Jun"/>
  </r>
  <r>
    <n v="564"/>
    <d v="2026-06-13T00:00:00"/>
    <x v="0"/>
    <x v="1"/>
    <n v="6"/>
    <x v="5"/>
    <x v="2"/>
    <x v="5"/>
    <x v="2"/>
    <s v="New"/>
    <x v="2"/>
    <s v="Packing Cube Set"/>
    <n v="3"/>
    <n v="45.82"/>
    <n v="0.1"/>
    <n v="18.61"/>
    <n v="123.71400000000001"/>
    <n v="55.83"/>
    <n v="67.884000000000015"/>
    <n v="0.54871720258014456"/>
    <n v="2026"/>
    <s v="Q2"/>
    <n v="6"/>
    <s v="Jun"/>
  </r>
  <r>
    <n v="736"/>
    <d v="2026-06-13T00:00:00"/>
    <x v="0"/>
    <x v="1"/>
    <n v="6"/>
    <x v="5"/>
    <x v="3"/>
    <x v="13"/>
    <x v="2"/>
    <s v="Business"/>
    <x v="1"/>
    <s v="Summit Backpack 45L"/>
    <n v="1"/>
    <n v="152.78"/>
    <n v="0"/>
    <n v="78.540000000000006"/>
    <n v="152.78"/>
    <n v="78.540000000000006"/>
    <n v="74.239999999999995"/>
    <n v="0.48592747741851022"/>
    <n v="2026"/>
    <s v="Q2"/>
    <n v="6"/>
    <s v="Jun"/>
  </r>
  <r>
    <n v="1300"/>
    <d v="2026-06-13T00:00:00"/>
    <x v="0"/>
    <x v="1"/>
    <n v="6"/>
    <x v="5"/>
    <x v="1"/>
    <x v="6"/>
    <x v="0"/>
    <s v="New"/>
    <x v="0"/>
    <s v="Trail Bike Light"/>
    <n v="1"/>
    <n v="49.76"/>
    <n v="0.05"/>
    <n v="22.58"/>
    <n v="47.271999999999998"/>
    <n v="22.58"/>
    <n v="24.692"/>
    <n v="0.52233880521238796"/>
    <n v="2026"/>
    <s v="Q2"/>
    <n v="6"/>
    <s v="Jun"/>
  </r>
  <r>
    <n v="1948"/>
    <d v="2026-06-13T00:00:00"/>
    <x v="0"/>
    <x v="1"/>
    <n v="6"/>
    <x v="5"/>
    <x v="3"/>
    <x v="8"/>
    <x v="2"/>
    <s v="New"/>
    <x v="1"/>
    <s v="Summit Backpack 45L"/>
    <n v="1"/>
    <n v="157.6"/>
    <n v="0.05"/>
    <n v="79.34"/>
    <n v="149.72"/>
    <n v="79.34"/>
    <n v="70.38"/>
    <n v="0.47007747795885652"/>
    <n v="2026"/>
    <s v="Q2"/>
    <n v="6"/>
    <s v="Jun"/>
  </r>
  <r>
    <n v="2272"/>
    <d v="2026-06-13T00:00:00"/>
    <x v="0"/>
    <x v="1"/>
    <n v="6"/>
    <x v="5"/>
    <x v="3"/>
    <x v="8"/>
    <x v="0"/>
    <s v="Returning"/>
    <x v="4"/>
    <s v="Weighted Vest"/>
    <n v="1"/>
    <n v="125.01"/>
    <n v="0.15"/>
    <n v="70.39"/>
    <n v="106.2585"/>
    <n v="70.39"/>
    <n v="35.868499999999997"/>
    <n v="0.33755887764272974"/>
    <n v="2026"/>
    <s v="Q2"/>
    <n v="6"/>
    <s v="Jun"/>
  </r>
  <r>
    <n v="2680"/>
    <d v="2026-06-13T00:00:00"/>
    <x v="0"/>
    <x v="1"/>
    <n v="6"/>
    <x v="5"/>
    <x v="1"/>
    <x v="14"/>
    <x v="0"/>
    <s v="Returning"/>
    <x v="1"/>
    <s v="Hiking Daypack 20L"/>
    <n v="1"/>
    <n v="93.59"/>
    <n v="0.15"/>
    <n v="46.48"/>
    <n v="79.551500000000004"/>
    <n v="46.48"/>
    <n v="33.071500000000007"/>
    <n v="0.41572440494522422"/>
    <n v="2026"/>
    <s v="Q2"/>
    <n v="6"/>
    <s v="Jun"/>
  </r>
  <r>
    <n v="4178"/>
    <d v="2026-06-13T00:00:00"/>
    <x v="0"/>
    <x v="1"/>
    <n v="6"/>
    <x v="5"/>
    <x v="2"/>
    <x v="2"/>
    <x v="2"/>
    <s v="Returning"/>
    <x v="1"/>
    <s v="Trail Boots"/>
    <n v="4"/>
    <n v="143.9"/>
    <n v="0.05"/>
    <n v="79.709999999999994"/>
    <n v="546.82000000000005"/>
    <n v="318.83999999999997"/>
    <n v="227.98000000000008"/>
    <n v="0.41691964448996022"/>
    <n v="2026"/>
    <s v="Q2"/>
    <n v="6"/>
    <s v="Jun"/>
  </r>
  <r>
    <n v="4272"/>
    <d v="2026-06-13T00:00:00"/>
    <x v="0"/>
    <x v="1"/>
    <n v="6"/>
    <x v="5"/>
    <x v="3"/>
    <x v="7"/>
    <x v="3"/>
    <s v="Returning"/>
    <x v="3"/>
    <s v="Trail Tent 2P"/>
    <n v="4"/>
    <n v="190.97"/>
    <n v="0"/>
    <n v="103.36"/>
    <n v="763.88"/>
    <n v="413.44"/>
    <n v="350.44"/>
    <n v="0.45876315651673039"/>
    <n v="2026"/>
    <s v="Q2"/>
    <n v="6"/>
    <s v="Jun"/>
  </r>
  <r>
    <n v="4713"/>
    <d v="2026-06-13T00:00:00"/>
    <x v="0"/>
    <x v="1"/>
    <n v="6"/>
    <x v="5"/>
    <x v="3"/>
    <x v="13"/>
    <x v="2"/>
    <s v="Business"/>
    <x v="4"/>
    <s v="Recovery Roller"/>
    <n v="1"/>
    <n v="35.78"/>
    <n v="0"/>
    <n v="14"/>
    <n v="35.78"/>
    <n v="14"/>
    <n v="21.78"/>
    <n v="0.60871995528228062"/>
    <n v="2026"/>
    <s v="Q2"/>
    <n v="6"/>
    <s v="Jun"/>
  </r>
  <r>
    <n v="5166"/>
    <d v="2026-06-13T00:00:00"/>
    <x v="0"/>
    <x v="1"/>
    <n v="6"/>
    <x v="5"/>
    <x v="3"/>
    <x v="7"/>
    <x v="3"/>
    <s v="New"/>
    <x v="3"/>
    <s v="Compact Sleeping Bag"/>
    <n v="3"/>
    <n v="125.25"/>
    <n v="0.05"/>
    <n v="58.95"/>
    <n v="356.96249999999998"/>
    <n v="176.85000000000002"/>
    <n v="180.11249999999995"/>
    <n v="0.50456980775291516"/>
    <n v="2026"/>
    <s v="Q2"/>
    <n v="6"/>
    <s v="Jun"/>
  </r>
  <r>
    <n v="486"/>
    <d v="2026-06-14T00:00:00"/>
    <x v="0"/>
    <x v="1"/>
    <n v="6"/>
    <x v="5"/>
    <x v="0"/>
    <x v="9"/>
    <x v="1"/>
    <s v="Business"/>
    <x v="1"/>
    <s v="Trekking Poles"/>
    <n v="8"/>
    <n v="72.36"/>
    <n v="0.1"/>
    <n v="32.229999999999997"/>
    <n v="520.99199999999996"/>
    <n v="257.83999999999997"/>
    <n v="263.15199999999999"/>
    <n v="0.5050979669553467"/>
    <n v="2026"/>
    <s v="Q2"/>
    <n v="6"/>
    <s v="Jun"/>
  </r>
  <r>
    <n v="1507"/>
    <d v="2026-06-14T00:00:00"/>
    <x v="0"/>
    <x v="1"/>
    <n v="6"/>
    <x v="5"/>
    <x v="0"/>
    <x v="15"/>
    <x v="2"/>
    <s v="Returning"/>
    <x v="2"/>
    <s v="Travel Backpack 35L"/>
    <n v="1"/>
    <n v="162.51"/>
    <n v="0"/>
    <n v="88.29"/>
    <n v="162.51"/>
    <n v="88.29"/>
    <n v="74.219999999999985"/>
    <n v="0.45671035628576695"/>
    <n v="2026"/>
    <s v="Q2"/>
    <n v="6"/>
    <s v="Jun"/>
  </r>
  <r>
    <n v="1821"/>
    <d v="2026-06-14T00:00:00"/>
    <x v="0"/>
    <x v="1"/>
    <n v="6"/>
    <x v="5"/>
    <x v="0"/>
    <x v="15"/>
    <x v="2"/>
    <s v="Business"/>
    <x v="1"/>
    <s v="Trekking Poles"/>
    <n v="3"/>
    <n v="70.52"/>
    <n v="0"/>
    <n v="33.119999999999997"/>
    <n v="211.56"/>
    <n v="99.359999999999985"/>
    <n v="112.20000000000002"/>
    <n v="0.53034600113442998"/>
    <n v="2026"/>
    <s v="Q2"/>
    <n v="6"/>
    <s v="Jun"/>
  </r>
  <r>
    <n v="2588"/>
    <d v="2026-06-14T00:00:00"/>
    <x v="0"/>
    <x v="1"/>
    <n v="6"/>
    <x v="5"/>
    <x v="3"/>
    <x v="8"/>
    <x v="3"/>
    <s v="Returning"/>
    <x v="1"/>
    <s v="Hiking Daypack 20L"/>
    <n v="1"/>
    <n v="90.28"/>
    <n v="0"/>
    <n v="46.04"/>
    <n v="90.28"/>
    <n v="46.04"/>
    <n v="44.24"/>
    <n v="0.4900310146211786"/>
    <n v="2026"/>
    <s v="Q2"/>
    <n v="6"/>
    <s v="Jun"/>
  </r>
  <r>
    <n v="2815"/>
    <d v="2026-06-14T00:00:00"/>
    <x v="0"/>
    <x v="1"/>
    <n v="6"/>
    <x v="5"/>
    <x v="3"/>
    <x v="13"/>
    <x v="3"/>
    <s v="New"/>
    <x v="3"/>
    <s v="Alpine Tent 4P"/>
    <n v="2"/>
    <n v="342.25"/>
    <n v="0"/>
    <n v="196.86"/>
    <n v="684.5"/>
    <n v="393.72"/>
    <n v="290.77999999999997"/>
    <n v="0.42480642804967128"/>
    <n v="2026"/>
    <s v="Q2"/>
    <n v="6"/>
    <s v="Jun"/>
  </r>
  <r>
    <n v="3258"/>
    <d v="2026-06-14T00:00:00"/>
    <x v="0"/>
    <x v="1"/>
    <n v="6"/>
    <x v="5"/>
    <x v="1"/>
    <x v="1"/>
    <x v="0"/>
    <s v="Business"/>
    <x v="0"/>
    <s v="Trail Bike Light"/>
    <n v="6"/>
    <n v="50.92"/>
    <n v="0.05"/>
    <n v="22.87"/>
    <n v="290.24399999999997"/>
    <n v="137.22"/>
    <n v="153.02399999999997"/>
    <n v="0.52722536899987593"/>
    <n v="2026"/>
    <s v="Q2"/>
    <n v="6"/>
    <s v="Jun"/>
  </r>
  <r>
    <n v="3361"/>
    <d v="2026-06-14T00:00:00"/>
    <x v="0"/>
    <x v="1"/>
    <n v="6"/>
    <x v="5"/>
    <x v="0"/>
    <x v="0"/>
    <x v="2"/>
    <s v="Returning"/>
    <x v="2"/>
    <s v="Insulated Bottle"/>
    <n v="5"/>
    <n v="36.72"/>
    <n v="0.15"/>
    <n v="13.2"/>
    <n v="156.06"/>
    <n v="66"/>
    <n v="90.06"/>
    <n v="0.57708573625528647"/>
    <n v="2026"/>
    <s v="Q2"/>
    <n v="6"/>
    <s v="Jun"/>
  </r>
  <r>
    <n v="3629"/>
    <d v="2026-06-14T00:00:00"/>
    <x v="0"/>
    <x v="1"/>
    <n v="6"/>
    <x v="5"/>
    <x v="0"/>
    <x v="15"/>
    <x v="0"/>
    <s v="New"/>
    <x v="3"/>
    <s v="Alpine Tent 4P"/>
    <n v="4"/>
    <n v="348.96"/>
    <n v="0.15"/>
    <n v="197.02"/>
    <n v="1186.4639999999999"/>
    <n v="788.08"/>
    <n v="398.3839999999999"/>
    <n v="0.3357741996385899"/>
    <n v="2026"/>
    <s v="Q2"/>
    <n v="6"/>
    <s v="Jun"/>
  </r>
  <r>
    <n v="3750"/>
    <d v="2026-06-14T00:00:00"/>
    <x v="0"/>
    <x v="1"/>
    <n v="6"/>
    <x v="5"/>
    <x v="0"/>
    <x v="0"/>
    <x v="0"/>
    <s v="Returning"/>
    <x v="1"/>
    <s v="Trekking Poles"/>
    <n v="1"/>
    <n v="71.28"/>
    <n v="0"/>
    <n v="31.92"/>
    <n v="71.28"/>
    <n v="31.92"/>
    <n v="39.36"/>
    <n v="0.55218855218855212"/>
    <n v="2026"/>
    <s v="Q2"/>
    <n v="6"/>
    <s v="Jun"/>
  </r>
  <r>
    <n v="5088"/>
    <d v="2026-06-14T00:00:00"/>
    <x v="0"/>
    <x v="1"/>
    <n v="6"/>
    <x v="5"/>
    <x v="1"/>
    <x v="12"/>
    <x v="0"/>
    <s v="New"/>
    <x v="2"/>
    <s v="Travel Backpack 35L"/>
    <n v="1"/>
    <n v="160.99"/>
    <n v="0.05"/>
    <n v="89.15"/>
    <n v="152.94050000000001"/>
    <n v="89.15"/>
    <n v="63.790500000000009"/>
    <n v="0.41709357560619981"/>
    <n v="2026"/>
    <s v="Q2"/>
    <n v="6"/>
    <s v="Jun"/>
  </r>
  <r>
    <n v="1450"/>
    <d v="2026-06-15T00:00:00"/>
    <x v="0"/>
    <x v="1"/>
    <n v="6"/>
    <x v="5"/>
    <x v="1"/>
    <x v="14"/>
    <x v="0"/>
    <s v="Returning"/>
    <x v="4"/>
    <s v="Weighted Vest"/>
    <n v="1"/>
    <n v="124.19"/>
    <n v="0.05"/>
    <n v="67.209999999999994"/>
    <n v="117.98049999999999"/>
    <n v="67.209999999999994"/>
    <n v="50.770499999999998"/>
    <n v="0.43032958836417884"/>
    <n v="2026"/>
    <s v="Q2"/>
    <n v="6"/>
    <s v="Jun"/>
  </r>
  <r>
    <n v="2330"/>
    <d v="2026-06-15T00:00:00"/>
    <x v="0"/>
    <x v="1"/>
    <n v="6"/>
    <x v="5"/>
    <x v="1"/>
    <x v="1"/>
    <x v="0"/>
    <s v="New"/>
    <x v="2"/>
    <s v="Insulated Bottle"/>
    <n v="2"/>
    <n v="36.11"/>
    <n v="0.05"/>
    <n v="13.29"/>
    <n v="68.608999999999995"/>
    <n v="26.58"/>
    <n v="42.028999999999996"/>
    <n v="0.6125872698917052"/>
    <n v="2026"/>
    <s v="Q2"/>
    <n v="6"/>
    <s v="Jun"/>
  </r>
  <r>
    <n v="4655"/>
    <d v="2026-06-15T00:00:00"/>
    <x v="0"/>
    <x v="1"/>
    <n v="6"/>
    <x v="5"/>
    <x v="0"/>
    <x v="0"/>
    <x v="1"/>
    <s v="Business"/>
    <x v="4"/>
    <s v="Resistance Band Set"/>
    <n v="4"/>
    <n v="40.909999999999997"/>
    <n v="0.05"/>
    <n v="14.42"/>
    <n v="155.45799999999997"/>
    <n v="57.68"/>
    <n v="97.777999999999963"/>
    <n v="0.62896730949838531"/>
    <n v="2026"/>
    <s v="Q2"/>
    <n v="6"/>
    <s v="Jun"/>
  </r>
  <r>
    <n v="137"/>
    <d v="2026-06-16T00:00:00"/>
    <x v="0"/>
    <x v="1"/>
    <n v="6"/>
    <x v="5"/>
    <x v="1"/>
    <x v="6"/>
    <x v="0"/>
    <s v="Returning"/>
    <x v="1"/>
    <s v="Trail Boots"/>
    <n v="5"/>
    <n v="141.66999999999999"/>
    <n v="0.1"/>
    <n v="80.59"/>
    <n v="637.51499999999999"/>
    <n v="402.95000000000005"/>
    <n v="234.56499999999994"/>
    <n v="0.36793644071119885"/>
    <n v="2026"/>
    <s v="Q2"/>
    <n v="6"/>
    <s v="Jun"/>
  </r>
  <r>
    <n v="141"/>
    <d v="2026-06-16T00:00:00"/>
    <x v="0"/>
    <x v="1"/>
    <n v="6"/>
    <x v="5"/>
    <x v="3"/>
    <x v="7"/>
    <x v="0"/>
    <s v="Returning"/>
    <x v="2"/>
    <s v="Packing Cube Set"/>
    <n v="1"/>
    <n v="47.53"/>
    <n v="0.05"/>
    <n v="18.5"/>
    <n v="45.153500000000001"/>
    <n v="18.5"/>
    <n v="26.653500000000001"/>
    <n v="0.59028646727274736"/>
    <n v="2026"/>
    <s v="Q2"/>
    <n v="6"/>
    <s v="Jun"/>
  </r>
  <r>
    <n v="335"/>
    <d v="2026-06-16T00:00:00"/>
    <x v="0"/>
    <x v="1"/>
    <n v="6"/>
    <x v="5"/>
    <x v="3"/>
    <x v="8"/>
    <x v="0"/>
    <s v="Returning"/>
    <x v="2"/>
    <s v="Travel Backpack 35L"/>
    <n v="3"/>
    <n v="163.65"/>
    <n v="0.15"/>
    <n v="85.8"/>
    <n v="417.3075"/>
    <n v="257.39999999999998"/>
    <n v="159.90750000000003"/>
    <n v="0.38318865584730688"/>
    <n v="2026"/>
    <s v="Q2"/>
    <n v="6"/>
    <s v="Jun"/>
  </r>
  <r>
    <n v="498"/>
    <d v="2026-06-16T00:00:00"/>
    <x v="0"/>
    <x v="1"/>
    <n v="6"/>
    <x v="5"/>
    <x v="0"/>
    <x v="15"/>
    <x v="1"/>
    <s v="Business"/>
    <x v="2"/>
    <s v="Carry-On Duffel"/>
    <n v="5"/>
    <n v="130.94999999999999"/>
    <n v="0.15"/>
    <n v="68.47"/>
    <n v="556.53750000000002"/>
    <n v="342.35"/>
    <n v="214.1875"/>
    <n v="0.38485726478449339"/>
    <n v="2026"/>
    <s v="Q2"/>
    <n v="6"/>
    <s v="Jun"/>
  </r>
  <r>
    <n v="2611"/>
    <d v="2026-06-16T00:00:00"/>
    <x v="0"/>
    <x v="1"/>
    <n v="6"/>
    <x v="5"/>
    <x v="3"/>
    <x v="13"/>
    <x v="0"/>
    <s v="Returning"/>
    <x v="2"/>
    <s v="Travel Backpack 35L"/>
    <n v="5"/>
    <n v="160.82"/>
    <n v="0"/>
    <n v="90.14"/>
    <n v="804.09999999999991"/>
    <n v="450.7"/>
    <n v="353.39999999999992"/>
    <n v="0.43949757492849145"/>
    <n v="2026"/>
    <s v="Q2"/>
    <n v="6"/>
    <s v="Jun"/>
  </r>
  <r>
    <n v="3197"/>
    <d v="2026-06-16T00:00:00"/>
    <x v="0"/>
    <x v="1"/>
    <n v="6"/>
    <x v="5"/>
    <x v="1"/>
    <x v="12"/>
    <x v="2"/>
    <s v="New"/>
    <x v="0"/>
    <s v="Compact Repair Kit"/>
    <n v="3"/>
    <n v="40.51"/>
    <n v="0"/>
    <n v="16.940000000000001"/>
    <n v="121.53"/>
    <n v="50.820000000000007"/>
    <n v="70.709999999999994"/>
    <n v="0.58183164650703523"/>
    <n v="2026"/>
    <s v="Q2"/>
    <n v="6"/>
    <s v="Jun"/>
  </r>
  <r>
    <n v="4668"/>
    <d v="2026-06-16T00:00:00"/>
    <x v="0"/>
    <x v="1"/>
    <n v="6"/>
    <x v="5"/>
    <x v="1"/>
    <x v="11"/>
    <x v="0"/>
    <s v="Business"/>
    <x v="0"/>
    <s v="Commuter Helmet"/>
    <n v="1"/>
    <n v="81.08"/>
    <n v="0"/>
    <n v="41.52"/>
    <n v="81.08"/>
    <n v="41.52"/>
    <n v="39.559999999999995"/>
    <n v="0.48791317217562896"/>
    <n v="2026"/>
    <s v="Q2"/>
    <n v="6"/>
    <s v="Jun"/>
  </r>
  <r>
    <n v="4994"/>
    <d v="2026-06-16T00:00:00"/>
    <x v="0"/>
    <x v="1"/>
    <n v="6"/>
    <x v="5"/>
    <x v="2"/>
    <x v="10"/>
    <x v="1"/>
    <s v="Business"/>
    <x v="1"/>
    <s v="Summit Backpack 45L"/>
    <n v="4"/>
    <n v="150.43"/>
    <n v="0.1"/>
    <n v="77.650000000000006"/>
    <n v="541.548"/>
    <n v="310.60000000000002"/>
    <n v="230.94799999999998"/>
    <n v="0.42645896577957998"/>
    <n v="2026"/>
    <s v="Q2"/>
    <n v="6"/>
    <s v="Jun"/>
  </r>
  <r>
    <n v="512"/>
    <d v="2026-06-17T00:00:00"/>
    <x v="0"/>
    <x v="1"/>
    <n v="6"/>
    <x v="5"/>
    <x v="1"/>
    <x v="12"/>
    <x v="3"/>
    <s v="Returning"/>
    <x v="3"/>
    <s v="Trail Tent 2P"/>
    <n v="1"/>
    <n v="192.42"/>
    <n v="0"/>
    <n v="103.31"/>
    <n v="192.42"/>
    <n v="103.31"/>
    <n v="89.109999999999985"/>
    <n v="0.46310154869556175"/>
    <n v="2026"/>
    <s v="Q2"/>
    <n v="6"/>
    <s v="Jun"/>
  </r>
  <r>
    <n v="717"/>
    <d v="2026-06-17T00:00:00"/>
    <x v="0"/>
    <x v="1"/>
    <n v="6"/>
    <x v="5"/>
    <x v="3"/>
    <x v="7"/>
    <x v="1"/>
    <s v="Business"/>
    <x v="3"/>
    <s v="Alpine Tent 4P"/>
    <n v="10"/>
    <n v="333.14"/>
    <n v="0.15"/>
    <n v="194.52"/>
    <n v="2831.6899999999996"/>
    <n v="1945.2"/>
    <n v="886.48999999999955"/>
    <n v="0.31306039856057677"/>
    <n v="2026"/>
    <s v="Q2"/>
    <n v="6"/>
    <s v="Jun"/>
  </r>
  <r>
    <n v="952"/>
    <d v="2026-06-17T00:00:00"/>
    <x v="0"/>
    <x v="1"/>
    <n v="6"/>
    <x v="5"/>
    <x v="0"/>
    <x v="0"/>
    <x v="0"/>
    <s v="Business"/>
    <x v="3"/>
    <s v="Portable Camp Stove"/>
    <n v="1"/>
    <n v="79.900000000000006"/>
    <n v="0.05"/>
    <n v="40.19"/>
    <n v="75.905000000000001"/>
    <n v="40.19"/>
    <n v="35.715000000000003"/>
    <n v="0.47052236348066667"/>
    <n v="2026"/>
    <s v="Q2"/>
    <n v="6"/>
    <s v="Jun"/>
  </r>
  <r>
    <n v="1081"/>
    <d v="2026-06-17T00:00:00"/>
    <x v="0"/>
    <x v="1"/>
    <n v="6"/>
    <x v="5"/>
    <x v="3"/>
    <x v="13"/>
    <x v="0"/>
    <s v="Returning"/>
    <x v="0"/>
    <s v="Trail Bike Light"/>
    <n v="1"/>
    <n v="51.12"/>
    <n v="0"/>
    <n v="22.43"/>
    <n v="51.12"/>
    <n v="22.43"/>
    <n v="28.689999999999998"/>
    <n v="0.56122848200312991"/>
    <n v="2026"/>
    <s v="Q2"/>
    <n v="6"/>
    <s v="Jun"/>
  </r>
  <r>
    <n v="2043"/>
    <d v="2026-06-17T00:00:00"/>
    <x v="0"/>
    <x v="1"/>
    <n v="6"/>
    <x v="5"/>
    <x v="1"/>
    <x v="6"/>
    <x v="0"/>
    <s v="New"/>
    <x v="1"/>
    <s v="Hiking Daypack 20L"/>
    <n v="2"/>
    <n v="90.33"/>
    <n v="0"/>
    <n v="46.3"/>
    <n v="180.66"/>
    <n v="92.6"/>
    <n v="88.06"/>
    <n v="0.48743496069965686"/>
    <n v="2026"/>
    <s v="Q2"/>
    <n v="6"/>
    <s v="Jun"/>
  </r>
  <r>
    <n v="4040"/>
    <d v="2026-06-17T00:00:00"/>
    <x v="0"/>
    <x v="1"/>
    <n v="6"/>
    <x v="5"/>
    <x v="3"/>
    <x v="7"/>
    <x v="0"/>
    <s v="Business"/>
    <x v="2"/>
    <s v="Insulated Bottle"/>
    <n v="2"/>
    <n v="36.799999999999997"/>
    <n v="0.05"/>
    <n v="13.94"/>
    <n v="69.919999999999987"/>
    <n v="27.88"/>
    <n v="42.039999999999992"/>
    <n v="0.60125858123569798"/>
    <n v="2026"/>
    <s v="Q2"/>
    <n v="6"/>
    <s v="Jun"/>
  </r>
  <r>
    <n v="2295"/>
    <d v="2026-06-18T00:00:00"/>
    <x v="0"/>
    <x v="1"/>
    <n v="6"/>
    <x v="5"/>
    <x v="1"/>
    <x v="11"/>
    <x v="3"/>
    <s v="New"/>
    <x v="2"/>
    <s v="Packing Cube Set"/>
    <n v="1"/>
    <n v="45.7"/>
    <n v="0.1"/>
    <n v="18.600000000000001"/>
    <n v="41.13"/>
    <n v="18.600000000000001"/>
    <n v="22.53"/>
    <n v="0.5477753464624362"/>
    <n v="2026"/>
    <s v="Q2"/>
    <n v="6"/>
    <s v="Jun"/>
  </r>
  <r>
    <n v="2670"/>
    <d v="2026-06-18T00:00:00"/>
    <x v="0"/>
    <x v="1"/>
    <n v="6"/>
    <x v="5"/>
    <x v="2"/>
    <x v="5"/>
    <x v="3"/>
    <s v="Returning"/>
    <x v="2"/>
    <s v="Travel Backpack 35L"/>
    <n v="3"/>
    <n v="162.30000000000001"/>
    <n v="0.1"/>
    <n v="86.43"/>
    <n v="438.21000000000004"/>
    <n v="259.29000000000002"/>
    <n v="178.92000000000002"/>
    <n v="0.40829739166153217"/>
    <n v="2026"/>
    <s v="Q2"/>
    <n v="6"/>
    <s v="Jun"/>
  </r>
  <r>
    <n v="2777"/>
    <d v="2026-06-18T00:00:00"/>
    <x v="0"/>
    <x v="1"/>
    <n v="6"/>
    <x v="5"/>
    <x v="1"/>
    <x v="14"/>
    <x v="1"/>
    <s v="Business"/>
    <x v="1"/>
    <s v="Trekking Poles"/>
    <n v="5"/>
    <n v="72.37"/>
    <n v="0.2"/>
    <n v="32.840000000000003"/>
    <n v="289.48"/>
    <n v="164.20000000000002"/>
    <n v="125.28"/>
    <n v="0.43277601215973466"/>
    <n v="2026"/>
    <s v="Q2"/>
    <n v="6"/>
    <s v="Jun"/>
  </r>
  <r>
    <n v="2780"/>
    <d v="2026-06-18T00:00:00"/>
    <x v="0"/>
    <x v="1"/>
    <n v="6"/>
    <x v="5"/>
    <x v="2"/>
    <x v="3"/>
    <x v="0"/>
    <s v="New"/>
    <x v="4"/>
    <s v="Recovery Roller"/>
    <n v="2"/>
    <n v="35.61"/>
    <n v="0.15"/>
    <n v="13.96"/>
    <n v="60.536999999999999"/>
    <n v="27.92"/>
    <n v="32.616999999999997"/>
    <n v="0.53879445628293432"/>
    <n v="2026"/>
    <s v="Q2"/>
    <n v="6"/>
    <s v="Jun"/>
  </r>
  <r>
    <n v="3209"/>
    <d v="2026-06-18T00:00:00"/>
    <x v="0"/>
    <x v="1"/>
    <n v="6"/>
    <x v="5"/>
    <x v="3"/>
    <x v="13"/>
    <x v="0"/>
    <s v="Returning"/>
    <x v="2"/>
    <s v="Carry-On Duffel"/>
    <n v="2"/>
    <n v="133.12"/>
    <n v="0"/>
    <n v="67.02"/>
    <n v="266.24"/>
    <n v="134.04"/>
    <n v="132.20000000000002"/>
    <n v="0.4965444711538462"/>
    <n v="2026"/>
    <s v="Q2"/>
    <n v="6"/>
    <s v="Jun"/>
  </r>
  <r>
    <n v="3414"/>
    <d v="2026-06-18T00:00:00"/>
    <x v="0"/>
    <x v="1"/>
    <n v="6"/>
    <x v="5"/>
    <x v="0"/>
    <x v="15"/>
    <x v="3"/>
    <s v="Returning"/>
    <x v="0"/>
    <s v="Trail Bike Light"/>
    <n v="1"/>
    <n v="51.23"/>
    <n v="0.05"/>
    <n v="23.12"/>
    <n v="48.668499999999995"/>
    <n v="23.12"/>
    <n v="25.548499999999994"/>
    <n v="0.5249494025909982"/>
    <n v="2026"/>
    <s v="Q2"/>
    <n v="6"/>
    <s v="Jun"/>
  </r>
  <r>
    <n v="3846"/>
    <d v="2026-06-18T00:00:00"/>
    <x v="0"/>
    <x v="1"/>
    <n v="6"/>
    <x v="5"/>
    <x v="1"/>
    <x v="12"/>
    <x v="0"/>
    <s v="Business"/>
    <x v="1"/>
    <s v="Hiking Daypack 20L"/>
    <n v="1"/>
    <n v="93.5"/>
    <n v="0"/>
    <n v="46.63"/>
    <n v="93.5"/>
    <n v="46.63"/>
    <n v="46.87"/>
    <n v="0.50128342245989299"/>
    <n v="2026"/>
    <s v="Q2"/>
    <n v="6"/>
    <s v="Jun"/>
  </r>
  <r>
    <n v="4120"/>
    <d v="2026-06-18T00:00:00"/>
    <x v="0"/>
    <x v="1"/>
    <n v="6"/>
    <x v="5"/>
    <x v="3"/>
    <x v="4"/>
    <x v="2"/>
    <s v="Returning"/>
    <x v="4"/>
    <s v="Resistance Band Set"/>
    <n v="3"/>
    <n v="41.16"/>
    <n v="0"/>
    <n v="14.79"/>
    <n v="123.47999999999999"/>
    <n v="44.37"/>
    <n v="79.109999999999985"/>
    <n v="0.64067055393586003"/>
    <n v="2026"/>
    <s v="Q2"/>
    <n v="6"/>
    <s v="Jun"/>
  </r>
  <r>
    <n v="4217"/>
    <d v="2026-06-18T00:00:00"/>
    <x v="0"/>
    <x v="1"/>
    <n v="6"/>
    <x v="5"/>
    <x v="1"/>
    <x v="12"/>
    <x v="3"/>
    <s v="New"/>
    <x v="4"/>
    <s v="Resistance Band Set"/>
    <n v="1"/>
    <n v="39.74"/>
    <n v="0.05"/>
    <n v="14.39"/>
    <n v="37.753"/>
    <n v="14.39"/>
    <n v="23.363"/>
    <n v="0.6188382380208195"/>
    <n v="2026"/>
    <s v="Q2"/>
    <n v="6"/>
    <s v="Jun"/>
  </r>
  <r>
    <n v="4786"/>
    <d v="2026-06-18T00:00:00"/>
    <x v="0"/>
    <x v="1"/>
    <n v="6"/>
    <x v="5"/>
    <x v="3"/>
    <x v="7"/>
    <x v="0"/>
    <s v="Returning"/>
    <x v="2"/>
    <s v="Packing Cube Set"/>
    <n v="3"/>
    <n v="46.79"/>
    <n v="0.1"/>
    <n v="18.25"/>
    <n v="126.33300000000001"/>
    <n v="54.75"/>
    <n v="71.583000000000013"/>
    <n v="0.56662154781411034"/>
    <n v="2026"/>
    <s v="Q2"/>
    <n v="6"/>
    <s v="Jun"/>
  </r>
  <r>
    <n v="23"/>
    <d v="2026-06-19T00:00:00"/>
    <x v="0"/>
    <x v="1"/>
    <n v="6"/>
    <x v="5"/>
    <x v="3"/>
    <x v="13"/>
    <x v="1"/>
    <s v="Business"/>
    <x v="1"/>
    <s v="Hiking Daypack 20L"/>
    <n v="4"/>
    <n v="91.74"/>
    <n v="0.2"/>
    <n v="44.74"/>
    <n v="293.56799999999998"/>
    <n v="178.96"/>
    <n v="114.60799999999998"/>
    <n v="0.39039677349029861"/>
    <n v="2026"/>
    <s v="Q2"/>
    <n v="6"/>
    <s v="Jun"/>
  </r>
  <r>
    <n v="99"/>
    <d v="2026-06-19T00:00:00"/>
    <x v="0"/>
    <x v="1"/>
    <n v="6"/>
    <x v="5"/>
    <x v="3"/>
    <x v="13"/>
    <x v="0"/>
    <s v="New"/>
    <x v="4"/>
    <s v="Recovery Roller"/>
    <n v="1"/>
    <n v="36.28"/>
    <n v="0.1"/>
    <n v="13.8"/>
    <n v="32.652000000000001"/>
    <n v="13.8"/>
    <n v="18.852"/>
    <n v="0.5773612642410878"/>
    <n v="2026"/>
    <s v="Q2"/>
    <n v="6"/>
    <s v="Jun"/>
  </r>
  <r>
    <n v="269"/>
    <d v="2026-06-19T00:00:00"/>
    <x v="0"/>
    <x v="1"/>
    <n v="6"/>
    <x v="5"/>
    <x v="3"/>
    <x v="13"/>
    <x v="1"/>
    <s v="Returning"/>
    <x v="1"/>
    <s v="Trekking Poles"/>
    <n v="3"/>
    <n v="73.02"/>
    <n v="0.1"/>
    <n v="32.69"/>
    <n v="197.154"/>
    <n v="98.07"/>
    <n v="99.084000000000003"/>
    <n v="0.50257159377948202"/>
    <n v="2026"/>
    <s v="Q2"/>
    <n v="6"/>
    <s v="Jun"/>
  </r>
  <r>
    <n v="1772"/>
    <d v="2026-06-19T00:00:00"/>
    <x v="0"/>
    <x v="1"/>
    <n v="6"/>
    <x v="5"/>
    <x v="3"/>
    <x v="4"/>
    <x v="0"/>
    <s v="New"/>
    <x v="1"/>
    <s v="Summit Backpack 45L"/>
    <n v="4"/>
    <n v="153.38"/>
    <n v="0"/>
    <n v="76.92"/>
    <n v="613.52"/>
    <n v="307.68"/>
    <n v="305.83999999999997"/>
    <n v="0.49850045638283996"/>
    <n v="2026"/>
    <s v="Q2"/>
    <n v="6"/>
    <s v="Jun"/>
  </r>
  <r>
    <n v="1906"/>
    <d v="2026-06-19T00:00:00"/>
    <x v="0"/>
    <x v="1"/>
    <n v="6"/>
    <x v="5"/>
    <x v="3"/>
    <x v="8"/>
    <x v="3"/>
    <s v="Returning"/>
    <x v="3"/>
    <s v="Compact Sleeping Bag"/>
    <n v="2"/>
    <n v="125.5"/>
    <n v="0"/>
    <n v="61.67"/>
    <n v="251"/>
    <n v="123.34"/>
    <n v="127.66"/>
    <n v="0.50860557768924297"/>
    <n v="2026"/>
    <s v="Q2"/>
    <n v="6"/>
    <s v="Jun"/>
  </r>
  <r>
    <n v="2473"/>
    <d v="2026-06-19T00:00:00"/>
    <x v="0"/>
    <x v="1"/>
    <n v="6"/>
    <x v="5"/>
    <x v="0"/>
    <x v="0"/>
    <x v="1"/>
    <s v="Returning"/>
    <x v="0"/>
    <s v="Commuter Helmet"/>
    <n v="3"/>
    <n v="80.75"/>
    <n v="0.15"/>
    <n v="42.81"/>
    <n v="205.91249999999999"/>
    <n v="128.43"/>
    <n v="77.482499999999987"/>
    <n v="0.37628847204516475"/>
    <n v="2026"/>
    <s v="Q2"/>
    <n v="6"/>
    <s v="Jun"/>
  </r>
  <r>
    <n v="2549"/>
    <d v="2026-06-19T00:00:00"/>
    <x v="0"/>
    <x v="1"/>
    <n v="6"/>
    <x v="5"/>
    <x v="3"/>
    <x v="13"/>
    <x v="1"/>
    <s v="Returning"/>
    <x v="4"/>
    <s v="Recovery Roller"/>
    <n v="8"/>
    <n v="36.15"/>
    <n v="0.05"/>
    <n v="13.55"/>
    <n v="274.73999999999995"/>
    <n v="108.4"/>
    <n v="166.33999999999995"/>
    <n v="0.60544514814005956"/>
    <n v="2026"/>
    <s v="Q2"/>
    <n v="6"/>
    <s v="Jun"/>
  </r>
  <r>
    <n v="3341"/>
    <d v="2026-06-19T00:00:00"/>
    <x v="0"/>
    <x v="1"/>
    <n v="6"/>
    <x v="5"/>
    <x v="0"/>
    <x v="15"/>
    <x v="0"/>
    <s v="New"/>
    <x v="1"/>
    <s v="Trail Boots"/>
    <n v="2"/>
    <n v="143.1"/>
    <n v="0"/>
    <n v="78.11"/>
    <n v="286.2"/>
    <n v="156.22"/>
    <n v="129.97999999999999"/>
    <n v="0.45415793151642209"/>
    <n v="2026"/>
    <s v="Q2"/>
    <n v="6"/>
    <s v="Jun"/>
  </r>
  <r>
    <n v="3351"/>
    <d v="2026-06-19T00:00:00"/>
    <x v="0"/>
    <x v="1"/>
    <n v="6"/>
    <x v="5"/>
    <x v="1"/>
    <x v="1"/>
    <x v="3"/>
    <s v="New"/>
    <x v="3"/>
    <s v="Compact Sleeping Bag"/>
    <n v="4"/>
    <n v="123.89"/>
    <n v="0"/>
    <n v="59.42"/>
    <n v="495.56"/>
    <n v="237.68"/>
    <n v="257.88"/>
    <n v="0.5203809831301961"/>
    <n v="2026"/>
    <s v="Q2"/>
    <n v="6"/>
    <s v="Jun"/>
  </r>
  <r>
    <n v="3366"/>
    <d v="2026-06-19T00:00:00"/>
    <x v="0"/>
    <x v="1"/>
    <n v="6"/>
    <x v="5"/>
    <x v="1"/>
    <x v="11"/>
    <x v="0"/>
    <s v="Business"/>
    <x v="2"/>
    <s v="Carry-On Duffel"/>
    <n v="1"/>
    <n v="135.41999999999999"/>
    <n v="0.05"/>
    <n v="68.180000000000007"/>
    <n v="128.64899999999997"/>
    <n v="68.180000000000007"/>
    <n v="60.468999999999966"/>
    <n v="0.47003085915941811"/>
    <n v="2026"/>
    <s v="Q2"/>
    <n v="6"/>
    <s v="Jun"/>
  </r>
  <r>
    <n v="3691"/>
    <d v="2026-06-19T00:00:00"/>
    <x v="0"/>
    <x v="1"/>
    <n v="6"/>
    <x v="5"/>
    <x v="1"/>
    <x v="6"/>
    <x v="2"/>
    <s v="Returning"/>
    <x v="1"/>
    <s v="Hiking Daypack 20L"/>
    <n v="1"/>
    <n v="93.48"/>
    <n v="0.05"/>
    <n v="44.31"/>
    <n v="88.805999999999997"/>
    <n v="44.31"/>
    <n v="44.495999999999995"/>
    <n v="0.50104722653874734"/>
    <n v="2026"/>
    <s v="Q2"/>
    <n v="6"/>
    <s v="Jun"/>
  </r>
  <r>
    <n v="3909"/>
    <d v="2026-06-19T00:00:00"/>
    <x v="0"/>
    <x v="1"/>
    <n v="6"/>
    <x v="5"/>
    <x v="1"/>
    <x v="1"/>
    <x v="3"/>
    <s v="Returning"/>
    <x v="1"/>
    <s v="Summit Backpack 45L"/>
    <n v="1"/>
    <n v="156.05000000000001"/>
    <n v="0.05"/>
    <n v="81.28"/>
    <n v="148.2475"/>
    <n v="81.28"/>
    <n v="66.967500000000001"/>
    <n v="0.45172768512116562"/>
    <n v="2026"/>
    <s v="Q2"/>
    <n v="6"/>
    <s v="Jun"/>
  </r>
  <r>
    <n v="4862"/>
    <d v="2026-06-19T00:00:00"/>
    <x v="0"/>
    <x v="1"/>
    <n v="6"/>
    <x v="5"/>
    <x v="1"/>
    <x v="6"/>
    <x v="0"/>
    <s v="Returning"/>
    <x v="4"/>
    <s v="Recovery Roller"/>
    <n v="1"/>
    <n v="36.74"/>
    <n v="0"/>
    <n v="14.15"/>
    <n v="36.74"/>
    <n v="14.15"/>
    <n v="22.590000000000003"/>
    <n v="0.61486118671747425"/>
    <n v="2026"/>
    <s v="Q2"/>
    <n v="6"/>
    <s v="Jun"/>
  </r>
  <r>
    <n v="5096"/>
    <d v="2026-06-19T00:00:00"/>
    <x v="0"/>
    <x v="1"/>
    <n v="6"/>
    <x v="5"/>
    <x v="0"/>
    <x v="15"/>
    <x v="0"/>
    <s v="Returning"/>
    <x v="3"/>
    <s v="Trail Tent 2P"/>
    <n v="2"/>
    <n v="199.28"/>
    <n v="0"/>
    <n v="102.85"/>
    <n v="398.56"/>
    <n v="205.7"/>
    <n v="192.86"/>
    <n v="0.48389201124046571"/>
    <n v="2026"/>
    <s v="Q2"/>
    <n v="6"/>
    <s v="Jun"/>
  </r>
  <r>
    <n v="5112"/>
    <d v="2026-06-19T00:00:00"/>
    <x v="0"/>
    <x v="1"/>
    <n v="6"/>
    <x v="5"/>
    <x v="0"/>
    <x v="0"/>
    <x v="3"/>
    <s v="Returning"/>
    <x v="4"/>
    <s v="Recovery Roller"/>
    <n v="2"/>
    <n v="37.04"/>
    <n v="0.05"/>
    <n v="13.76"/>
    <n v="70.375999999999991"/>
    <n v="27.52"/>
    <n v="42.855999999999995"/>
    <n v="0.60895759918153913"/>
    <n v="2026"/>
    <s v="Q2"/>
    <n v="6"/>
    <s v="Jun"/>
  </r>
  <r>
    <n v="501"/>
    <d v="2026-06-20T00:00:00"/>
    <x v="0"/>
    <x v="1"/>
    <n v="6"/>
    <x v="5"/>
    <x v="3"/>
    <x v="4"/>
    <x v="0"/>
    <s v="New"/>
    <x v="3"/>
    <s v="Portable Camp Stove"/>
    <n v="2"/>
    <n v="80.95"/>
    <n v="0.1"/>
    <n v="39.44"/>
    <n v="145.71"/>
    <n v="78.88"/>
    <n v="66.830000000000013"/>
    <n v="0.45865074462974409"/>
    <n v="2026"/>
    <s v="Q2"/>
    <n v="6"/>
    <s v="Jun"/>
  </r>
  <r>
    <n v="540"/>
    <d v="2026-06-20T00:00:00"/>
    <x v="0"/>
    <x v="1"/>
    <n v="6"/>
    <x v="5"/>
    <x v="0"/>
    <x v="9"/>
    <x v="3"/>
    <s v="Returning"/>
    <x v="1"/>
    <s v="Summit Backpack 45L"/>
    <n v="1"/>
    <n v="151.46"/>
    <n v="0.05"/>
    <n v="77.98"/>
    <n v="143.887"/>
    <n v="77.98"/>
    <n v="65.906999999999996"/>
    <n v="0.45804693961233467"/>
    <n v="2026"/>
    <s v="Q2"/>
    <n v="6"/>
    <s v="Jun"/>
  </r>
  <r>
    <n v="2255"/>
    <d v="2026-06-20T00:00:00"/>
    <x v="0"/>
    <x v="1"/>
    <n v="6"/>
    <x v="5"/>
    <x v="0"/>
    <x v="9"/>
    <x v="0"/>
    <s v="Business"/>
    <x v="1"/>
    <s v="Hiking Daypack 20L"/>
    <n v="5"/>
    <n v="90.1"/>
    <n v="0"/>
    <n v="44.32"/>
    <n v="450.5"/>
    <n v="221.6"/>
    <n v="228.9"/>
    <n v="0.50810210876803552"/>
    <n v="2026"/>
    <s v="Q2"/>
    <n v="6"/>
    <s v="Jun"/>
  </r>
  <r>
    <n v="3126"/>
    <d v="2026-06-20T00:00:00"/>
    <x v="0"/>
    <x v="1"/>
    <n v="6"/>
    <x v="5"/>
    <x v="0"/>
    <x v="0"/>
    <x v="3"/>
    <s v="Business"/>
    <x v="1"/>
    <s v="Summit Backpack 45L"/>
    <n v="1"/>
    <n v="155.69"/>
    <n v="0.1"/>
    <n v="79.42"/>
    <n v="140.12100000000001"/>
    <n v="79.42"/>
    <n v="60.701000000000008"/>
    <n v="0.43320415926235184"/>
    <n v="2026"/>
    <s v="Q2"/>
    <n v="6"/>
    <s v="Jun"/>
  </r>
  <r>
    <n v="3223"/>
    <d v="2026-06-20T00:00:00"/>
    <x v="0"/>
    <x v="1"/>
    <n v="6"/>
    <x v="5"/>
    <x v="1"/>
    <x v="14"/>
    <x v="2"/>
    <s v="Returning"/>
    <x v="4"/>
    <s v="Training Mat"/>
    <n v="1"/>
    <n v="50.11"/>
    <n v="0.05"/>
    <n v="21.38"/>
    <n v="47.604499999999994"/>
    <n v="21.38"/>
    <n v="26.224499999999995"/>
    <n v="0.55088279469377888"/>
    <n v="2026"/>
    <s v="Q2"/>
    <n v="6"/>
    <s v="Jun"/>
  </r>
  <r>
    <n v="3260"/>
    <d v="2026-06-20T00:00:00"/>
    <x v="0"/>
    <x v="1"/>
    <n v="6"/>
    <x v="5"/>
    <x v="2"/>
    <x v="2"/>
    <x v="2"/>
    <s v="Returning"/>
    <x v="1"/>
    <s v="Trail Boots"/>
    <n v="1"/>
    <n v="142.55000000000001"/>
    <n v="0.1"/>
    <n v="79.709999999999994"/>
    <n v="128.29500000000002"/>
    <n v="79.709999999999994"/>
    <n v="48.585000000000022"/>
    <n v="0.37869753302934656"/>
    <n v="2026"/>
    <s v="Q2"/>
    <n v="6"/>
    <s v="Jun"/>
  </r>
  <r>
    <n v="3404"/>
    <d v="2026-06-20T00:00:00"/>
    <x v="0"/>
    <x v="1"/>
    <n v="6"/>
    <x v="5"/>
    <x v="3"/>
    <x v="8"/>
    <x v="0"/>
    <s v="New"/>
    <x v="3"/>
    <s v="Trail Tent 2P"/>
    <n v="3"/>
    <n v="191.11"/>
    <n v="0.05"/>
    <n v="102.82"/>
    <n v="544.6635"/>
    <n v="308.45999999999998"/>
    <n v="236.20350000000002"/>
    <n v="0.43366867800026992"/>
    <n v="2026"/>
    <s v="Q2"/>
    <n v="6"/>
    <s v="Jun"/>
  </r>
  <r>
    <n v="4267"/>
    <d v="2026-06-20T00:00:00"/>
    <x v="0"/>
    <x v="1"/>
    <n v="6"/>
    <x v="5"/>
    <x v="3"/>
    <x v="13"/>
    <x v="1"/>
    <s v="Business"/>
    <x v="0"/>
    <s v="Compact Repair Kit"/>
    <n v="6"/>
    <n v="40.229999999999997"/>
    <n v="0.15"/>
    <n v="17.079999999999998"/>
    <n v="205.173"/>
    <n v="102.47999999999999"/>
    <n v="102.69300000000001"/>
    <n v="0.50051907414718322"/>
    <n v="2026"/>
    <s v="Q2"/>
    <n v="6"/>
    <s v="Jun"/>
  </r>
  <r>
    <n v="5082"/>
    <d v="2026-06-20T00:00:00"/>
    <x v="0"/>
    <x v="1"/>
    <n v="6"/>
    <x v="5"/>
    <x v="1"/>
    <x v="11"/>
    <x v="0"/>
    <s v="Business"/>
    <x v="0"/>
    <s v="Commuter Helmet"/>
    <n v="2"/>
    <n v="81.489999999999995"/>
    <n v="0"/>
    <n v="42.15"/>
    <n v="162.97999999999999"/>
    <n v="84.3"/>
    <n v="78.679999999999993"/>
    <n v="0.48275862068965514"/>
    <n v="2026"/>
    <s v="Q2"/>
    <n v="6"/>
    <s v="Jun"/>
  </r>
  <r>
    <n v="5108"/>
    <d v="2026-06-20T00:00:00"/>
    <x v="0"/>
    <x v="1"/>
    <n v="6"/>
    <x v="5"/>
    <x v="1"/>
    <x v="6"/>
    <x v="1"/>
    <s v="Business"/>
    <x v="2"/>
    <s v="Travel Backpack 35L"/>
    <n v="8"/>
    <n v="162.71"/>
    <n v="0.2"/>
    <n v="85.27"/>
    <n v="1041.3440000000001"/>
    <n v="682.16"/>
    <n v="359.18400000000008"/>
    <n v="0.34492348349824847"/>
    <n v="2026"/>
    <s v="Q2"/>
    <n v="6"/>
    <s v="Jun"/>
  </r>
  <r>
    <n v="1105"/>
    <d v="2026-06-21T00:00:00"/>
    <x v="0"/>
    <x v="1"/>
    <n v="6"/>
    <x v="5"/>
    <x v="2"/>
    <x v="5"/>
    <x v="3"/>
    <s v="Returning"/>
    <x v="2"/>
    <s v="Insulated Bottle"/>
    <n v="1"/>
    <n v="36.479999999999997"/>
    <n v="0.1"/>
    <n v="13.9"/>
    <n v="32.832000000000001"/>
    <n v="13.9"/>
    <n v="18.932000000000002"/>
    <n v="0.57663255360623789"/>
    <n v="2026"/>
    <s v="Q2"/>
    <n v="6"/>
    <s v="Jun"/>
  </r>
  <r>
    <n v="2757"/>
    <d v="2026-06-21T00:00:00"/>
    <x v="0"/>
    <x v="1"/>
    <n v="6"/>
    <x v="5"/>
    <x v="1"/>
    <x v="6"/>
    <x v="1"/>
    <s v="Business"/>
    <x v="2"/>
    <s v="Carry-On Duffel"/>
    <n v="6"/>
    <n v="136.65"/>
    <n v="0.15"/>
    <n v="68.56"/>
    <n v="696.91500000000008"/>
    <n v="411.36"/>
    <n v="285.55500000000006"/>
    <n v="0.4097415036266977"/>
    <n v="2026"/>
    <s v="Q2"/>
    <n v="6"/>
    <s v="Jun"/>
  </r>
  <r>
    <n v="3325"/>
    <d v="2026-06-21T00:00:00"/>
    <x v="0"/>
    <x v="1"/>
    <n v="6"/>
    <x v="5"/>
    <x v="2"/>
    <x v="2"/>
    <x v="0"/>
    <s v="New"/>
    <x v="0"/>
    <s v="Trail Bike Light"/>
    <n v="4"/>
    <n v="50.57"/>
    <n v="0"/>
    <n v="21.85"/>
    <n v="202.28"/>
    <n v="87.4"/>
    <n v="114.88"/>
    <n v="0.56792564761716435"/>
    <n v="2026"/>
    <s v="Q2"/>
    <n v="6"/>
    <s v="Jun"/>
  </r>
  <r>
    <n v="4070"/>
    <d v="2026-06-21T00:00:00"/>
    <x v="0"/>
    <x v="1"/>
    <n v="6"/>
    <x v="5"/>
    <x v="3"/>
    <x v="8"/>
    <x v="0"/>
    <s v="New"/>
    <x v="0"/>
    <s v="Cycling Pack 12L"/>
    <n v="3"/>
    <n v="103.72"/>
    <n v="0"/>
    <n v="50.34"/>
    <n v="311.15999999999997"/>
    <n v="151.02000000000001"/>
    <n v="160.13999999999996"/>
    <n v="0.51465483995372152"/>
    <n v="2026"/>
    <s v="Q2"/>
    <n v="6"/>
    <s v="Jun"/>
  </r>
  <r>
    <n v="4339"/>
    <d v="2026-06-21T00:00:00"/>
    <x v="0"/>
    <x v="1"/>
    <n v="6"/>
    <x v="5"/>
    <x v="2"/>
    <x v="16"/>
    <x v="3"/>
    <s v="Returning"/>
    <x v="2"/>
    <s v="Carry-On Duffel"/>
    <n v="1"/>
    <n v="132.49"/>
    <n v="0"/>
    <n v="67.09"/>
    <n v="132.49"/>
    <n v="67.09"/>
    <n v="65.400000000000006"/>
    <n v="0.49362216016303118"/>
    <n v="2026"/>
    <s v="Q2"/>
    <n v="6"/>
    <s v="Jun"/>
  </r>
  <r>
    <n v="731"/>
    <d v="2026-06-22T00:00:00"/>
    <x v="0"/>
    <x v="1"/>
    <n v="6"/>
    <x v="5"/>
    <x v="2"/>
    <x v="3"/>
    <x v="0"/>
    <s v="New"/>
    <x v="3"/>
    <s v="Portable Camp Stove"/>
    <n v="2"/>
    <n v="80.650000000000006"/>
    <n v="0"/>
    <n v="39.18"/>
    <n v="161.30000000000001"/>
    <n v="78.36"/>
    <n v="82.940000000000012"/>
    <n v="0.51419714817110973"/>
    <n v="2026"/>
    <s v="Q2"/>
    <n v="6"/>
    <s v="Jun"/>
  </r>
  <r>
    <n v="1362"/>
    <d v="2026-06-22T00:00:00"/>
    <x v="0"/>
    <x v="1"/>
    <n v="6"/>
    <x v="5"/>
    <x v="1"/>
    <x v="1"/>
    <x v="2"/>
    <s v="New"/>
    <x v="4"/>
    <s v="Recovery Roller"/>
    <n v="1"/>
    <n v="35.409999999999997"/>
    <n v="0.05"/>
    <n v="13.9"/>
    <n v="33.639499999999998"/>
    <n v="13.9"/>
    <n v="19.7395"/>
    <n v="0.58679528530447833"/>
    <n v="2026"/>
    <s v="Q2"/>
    <n v="6"/>
    <s v="Jun"/>
  </r>
  <r>
    <n v="1512"/>
    <d v="2026-06-22T00:00:00"/>
    <x v="0"/>
    <x v="1"/>
    <n v="6"/>
    <x v="5"/>
    <x v="0"/>
    <x v="0"/>
    <x v="3"/>
    <s v="Returning"/>
    <x v="4"/>
    <s v="Resistance Band Set"/>
    <n v="3"/>
    <n v="41.01"/>
    <n v="0"/>
    <n v="14.33"/>
    <n v="123.03"/>
    <n v="42.99"/>
    <n v="80.039999999999992"/>
    <n v="0.65057303096805652"/>
    <n v="2026"/>
    <s v="Q2"/>
    <n v="6"/>
    <s v="Jun"/>
  </r>
  <r>
    <n v="1647"/>
    <d v="2026-06-22T00:00:00"/>
    <x v="0"/>
    <x v="1"/>
    <n v="6"/>
    <x v="5"/>
    <x v="3"/>
    <x v="8"/>
    <x v="0"/>
    <s v="Business"/>
    <x v="2"/>
    <s v="Insulated Bottle"/>
    <n v="1"/>
    <n v="36.01"/>
    <n v="0"/>
    <n v="13.23"/>
    <n v="36.01"/>
    <n v="13.23"/>
    <n v="22.779999999999998"/>
    <n v="0.63260205498472644"/>
    <n v="2026"/>
    <s v="Q2"/>
    <n v="6"/>
    <s v="Jun"/>
  </r>
  <r>
    <n v="2358"/>
    <d v="2026-06-22T00:00:00"/>
    <x v="0"/>
    <x v="1"/>
    <n v="6"/>
    <x v="5"/>
    <x v="0"/>
    <x v="0"/>
    <x v="3"/>
    <s v="Returning"/>
    <x v="4"/>
    <s v="Training Mat"/>
    <n v="2"/>
    <n v="50.21"/>
    <n v="0.05"/>
    <n v="21.74"/>
    <n v="95.399000000000001"/>
    <n v="43.48"/>
    <n v="51.919000000000004"/>
    <n v="0.54423002337550708"/>
    <n v="2026"/>
    <s v="Q2"/>
    <n v="6"/>
    <s v="Jun"/>
  </r>
  <r>
    <n v="2366"/>
    <d v="2026-06-22T00:00:00"/>
    <x v="0"/>
    <x v="1"/>
    <n v="6"/>
    <x v="5"/>
    <x v="2"/>
    <x v="10"/>
    <x v="3"/>
    <s v="Returning"/>
    <x v="0"/>
    <s v="Cycling Pack 12L"/>
    <n v="3"/>
    <n v="100.3"/>
    <n v="0"/>
    <n v="49.26"/>
    <n v="300.89999999999998"/>
    <n v="147.78"/>
    <n v="153.11999999999998"/>
    <n v="0.5088733798604187"/>
    <n v="2026"/>
    <s v="Q2"/>
    <n v="6"/>
    <s v="Jun"/>
  </r>
  <r>
    <n v="3481"/>
    <d v="2026-06-22T00:00:00"/>
    <x v="0"/>
    <x v="1"/>
    <n v="6"/>
    <x v="5"/>
    <x v="3"/>
    <x v="8"/>
    <x v="2"/>
    <s v="New"/>
    <x v="2"/>
    <s v="Packing Cube Set"/>
    <n v="1"/>
    <n v="47.7"/>
    <n v="0.1"/>
    <n v="18.760000000000002"/>
    <n v="42.930000000000007"/>
    <n v="18.760000000000002"/>
    <n v="24.170000000000005"/>
    <n v="0.56300955043093415"/>
    <n v="2026"/>
    <s v="Q2"/>
    <n v="6"/>
    <s v="Jun"/>
  </r>
  <r>
    <n v="3595"/>
    <d v="2026-06-22T00:00:00"/>
    <x v="0"/>
    <x v="1"/>
    <n v="6"/>
    <x v="5"/>
    <x v="1"/>
    <x v="14"/>
    <x v="0"/>
    <s v="New"/>
    <x v="0"/>
    <s v="Compact Repair Kit"/>
    <n v="2"/>
    <n v="40.94"/>
    <n v="0.1"/>
    <n v="16.88"/>
    <n v="73.691999999999993"/>
    <n v="33.76"/>
    <n v="39.931999999999995"/>
    <n v="0.54187700157411933"/>
    <n v="2026"/>
    <s v="Q2"/>
    <n v="6"/>
    <s v="Jun"/>
  </r>
  <r>
    <n v="3766"/>
    <d v="2026-06-22T00:00:00"/>
    <x v="0"/>
    <x v="1"/>
    <n v="6"/>
    <x v="5"/>
    <x v="3"/>
    <x v="8"/>
    <x v="2"/>
    <s v="Returning"/>
    <x v="1"/>
    <s v="Hiking Daypack 20L"/>
    <n v="1"/>
    <n v="93.78"/>
    <n v="0"/>
    <n v="46.62"/>
    <n v="93.78"/>
    <n v="46.62"/>
    <n v="47.160000000000004"/>
    <n v="0.50287907869481774"/>
    <n v="2026"/>
    <s v="Q2"/>
    <n v="6"/>
    <s v="Jun"/>
  </r>
  <r>
    <n v="3933"/>
    <d v="2026-06-22T00:00:00"/>
    <x v="0"/>
    <x v="1"/>
    <n v="6"/>
    <x v="5"/>
    <x v="3"/>
    <x v="4"/>
    <x v="2"/>
    <s v="New"/>
    <x v="4"/>
    <s v="Training Mat"/>
    <n v="2"/>
    <n v="51.42"/>
    <n v="0"/>
    <n v="22.19"/>
    <n v="102.84"/>
    <n v="44.38"/>
    <n v="58.46"/>
    <n v="0.56845585375340335"/>
    <n v="2026"/>
    <s v="Q2"/>
    <n v="6"/>
    <s v="Jun"/>
  </r>
  <r>
    <n v="3951"/>
    <d v="2026-06-22T00:00:00"/>
    <x v="0"/>
    <x v="1"/>
    <n v="6"/>
    <x v="5"/>
    <x v="2"/>
    <x v="2"/>
    <x v="2"/>
    <s v="New"/>
    <x v="2"/>
    <s v="Travel Backpack 35L"/>
    <n v="1"/>
    <n v="164.99"/>
    <n v="0.1"/>
    <n v="86.6"/>
    <n v="148.49100000000001"/>
    <n v="86.6"/>
    <n v="61.89100000000002"/>
    <n v="0.41679967136055396"/>
    <n v="2026"/>
    <s v="Q2"/>
    <n v="6"/>
    <s v="Jun"/>
  </r>
  <r>
    <n v="4078"/>
    <d v="2026-06-22T00:00:00"/>
    <x v="0"/>
    <x v="1"/>
    <n v="6"/>
    <x v="5"/>
    <x v="2"/>
    <x v="5"/>
    <x v="3"/>
    <s v="Returning"/>
    <x v="1"/>
    <s v="Trail Boots"/>
    <n v="1"/>
    <n v="145.65"/>
    <n v="0"/>
    <n v="79.87"/>
    <n v="145.65"/>
    <n v="79.87"/>
    <n v="65.78"/>
    <n v="0.45163062135255749"/>
    <n v="2026"/>
    <s v="Q2"/>
    <n v="6"/>
    <s v="Jun"/>
  </r>
  <r>
    <n v="4182"/>
    <d v="2026-06-22T00:00:00"/>
    <x v="0"/>
    <x v="1"/>
    <n v="6"/>
    <x v="5"/>
    <x v="1"/>
    <x v="11"/>
    <x v="0"/>
    <s v="New"/>
    <x v="4"/>
    <s v="Weighted Vest"/>
    <n v="4"/>
    <n v="120.94"/>
    <n v="0.05"/>
    <n v="70.84"/>
    <n v="459.57199999999995"/>
    <n v="283.36"/>
    <n v="176.21199999999993"/>
    <n v="0.38342631840059871"/>
    <n v="2026"/>
    <s v="Q2"/>
    <n v="6"/>
    <s v="Jun"/>
  </r>
  <r>
    <n v="323"/>
    <d v="2026-06-23T00:00:00"/>
    <x v="0"/>
    <x v="1"/>
    <n v="6"/>
    <x v="5"/>
    <x v="3"/>
    <x v="13"/>
    <x v="0"/>
    <s v="Returning"/>
    <x v="2"/>
    <s v="Insulated Bottle"/>
    <n v="1"/>
    <n v="36.94"/>
    <n v="0"/>
    <n v="13.25"/>
    <n v="36.94"/>
    <n v="13.25"/>
    <n v="23.689999999999998"/>
    <n v="0.64131023280996213"/>
    <n v="2026"/>
    <s v="Q2"/>
    <n v="6"/>
    <s v="Jun"/>
  </r>
  <r>
    <n v="544"/>
    <d v="2026-06-23T00:00:00"/>
    <x v="0"/>
    <x v="1"/>
    <n v="6"/>
    <x v="5"/>
    <x v="0"/>
    <x v="15"/>
    <x v="0"/>
    <s v="Business"/>
    <x v="1"/>
    <s v="Hiking Daypack 20L"/>
    <n v="1"/>
    <n v="90.3"/>
    <n v="0.05"/>
    <n v="45.07"/>
    <n v="85.784999999999997"/>
    <n v="45.07"/>
    <n v="40.714999999999996"/>
    <n v="0.47461677449437545"/>
    <n v="2026"/>
    <s v="Q2"/>
    <n v="6"/>
    <s v="Jun"/>
  </r>
  <r>
    <n v="1570"/>
    <d v="2026-06-23T00:00:00"/>
    <x v="0"/>
    <x v="1"/>
    <n v="6"/>
    <x v="5"/>
    <x v="3"/>
    <x v="13"/>
    <x v="3"/>
    <s v="Returning"/>
    <x v="3"/>
    <s v="Alpine Tent 4P"/>
    <n v="1"/>
    <n v="335.05"/>
    <n v="0"/>
    <n v="191.67"/>
    <n v="335.05"/>
    <n v="191.67"/>
    <n v="143.38000000000002"/>
    <n v="0.42793612893597976"/>
    <n v="2026"/>
    <s v="Q2"/>
    <n v="6"/>
    <s v="Jun"/>
  </r>
  <r>
    <n v="1932"/>
    <d v="2026-06-23T00:00:00"/>
    <x v="0"/>
    <x v="1"/>
    <n v="6"/>
    <x v="5"/>
    <x v="3"/>
    <x v="8"/>
    <x v="0"/>
    <s v="New"/>
    <x v="2"/>
    <s v="Insulated Bottle"/>
    <n v="1"/>
    <n v="35.9"/>
    <n v="0.05"/>
    <n v="13.81"/>
    <n v="34.104999999999997"/>
    <n v="13.81"/>
    <n v="20.294999999999995"/>
    <n v="0.59507403606509301"/>
    <n v="2026"/>
    <s v="Q2"/>
    <n v="6"/>
    <s v="Jun"/>
  </r>
  <r>
    <n v="4352"/>
    <d v="2026-06-23T00:00:00"/>
    <x v="0"/>
    <x v="1"/>
    <n v="6"/>
    <x v="5"/>
    <x v="3"/>
    <x v="13"/>
    <x v="0"/>
    <s v="Returning"/>
    <x v="0"/>
    <s v="Trail Bike Light"/>
    <n v="6"/>
    <n v="51.34"/>
    <n v="0.1"/>
    <n v="22.47"/>
    <n v="277.23600000000005"/>
    <n v="134.82"/>
    <n v="142.41600000000005"/>
    <n v="0.51369951954291659"/>
    <n v="2026"/>
    <s v="Q2"/>
    <n v="6"/>
    <s v="Jun"/>
  </r>
  <r>
    <n v="4561"/>
    <d v="2026-06-23T00:00:00"/>
    <x v="0"/>
    <x v="1"/>
    <n v="6"/>
    <x v="5"/>
    <x v="0"/>
    <x v="0"/>
    <x v="2"/>
    <s v="Returning"/>
    <x v="1"/>
    <s v="Summit Backpack 45L"/>
    <n v="1"/>
    <n v="157.91"/>
    <n v="0"/>
    <n v="77.12"/>
    <n v="157.91"/>
    <n v="77.12"/>
    <n v="80.789999999999992"/>
    <n v="0.51162054334747642"/>
    <n v="2026"/>
    <s v="Q2"/>
    <n v="6"/>
    <s v="Jun"/>
  </r>
  <r>
    <n v="4741"/>
    <d v="2026-06-23T00:00:00"/>
    <x v="0"/>
    <x v="1"/>
    <n v="6"/>
    <x v="5"/>
    <x v="3"/>
    <x v="13"/>
    <x v="0"/>
    <s v="New"/>
    <x v="0"/>
    <s v="Compact Repair Kit"/>
    <n v="3"/>
    <n v="41.09"/>
    <n v="0.05"/>
    <n v="16.809999999999999"/>
    <n v="117.10650000000001"/>
    <n v="50.429999999999993"/>
    <n v="66.676500000000019"/>
    <n v="0.569366346018368"/>
    <n v="2026"/>
    <s v="Q2"/>
    <n v="6"/>
    <s v="Jun"/>
  </r>
  <r>
    <n v="4882"/>
    <d v="2026-06-23T00:00:00"/>
    <x v="0"/>
    <x v="1"/>
    <n v="6"/>
    <x v="5"/>
    <x v="1"/>
    <x v="12"/>
    <x v="0"/>
    <s v="Returning"/>
    <x v="3"/>
    <s v="Compact Sleeping Bag"/>
    <n v="2"/>
    <n v="120.18"/>
    <n v="0.05"/>
    <n v="59.4"/>
    <n v="228.34200000000001"/>
    <n v="118.8"/>
    <n v="109.54200000000002"/>
    <n v="0.47972777675591882"/>
    <n v="2026"/>
    <s v="Q2"/>
    <n v="6"/>
    <s v="Jun"/>
  </r>
  <r>
    <n v="4885"/>
    <d v="2026-06-23T00:00:00"/>
    <x v="0"/>
    <x v="1"/>
    <n v="6"/>
    <x v="5"/>
    <x v="3"/>
    <x v="13"/>
    <x v="3"/>
    <s v="New"/>
    <x v="3"/>
    <s v="Trail Tent 2P"/>
    <n v="1"/>
    <n v="198.1"/>
    <n v="0.1"/>
    <n v="103.46"/>
    <n v="178.29"/>
    <n v="103.46"/>
    <n v="74.83"/>
    <n v="0.41970946211228899"/>
    <n v="2026"/>
    <s v="Q2"/>
    <n v="6"/>
    <s v="Jun"/>
  </r>
  <r>
    <n v="4982"/>
    <d v="2026-06-23T00:00:00"/>
    <x v="0"/>
    <x v="1"/>
    <n v="6"/>
    <x v="5"/>
    <x v="2"/>
    <x v="10"/>
    <x v="0"/>
    <s v="Returning"/>
    <x v="2"/>
    <s v="Insulated Bottle"/>
    <n v="1"/>
    <n v="36.700000000000003"/>
    <n v="0.15"/>
    <n v="13.59"/>
    <n v="31.195"/>
    <n v="13.59"/>
    <n v="17.605"/>
    <n v="0.56435326174066358"/>
    <n v="2026"/>
    <s v="Q2"/>
    <n v="6"/>
    <s v="Jun"/>
  </r>
  <r>
    <n v="40"/>
    <d v="2026-06-24T00:00:00"/>
    <x v="0"/>
    <x v="1"/>
    <n v="6"/>
    <x v="5"/>
    <x v="3"/>
    <x v="7"/>
    <x v="2"/>
    <s v="New"/>
    <x v="2"/>
    <s v="Travel Backpack 35L"/>
    <n v="1"/>
    <n v="167.23"/>
    <n v="0.05"/>
    <n v="85.14"/>
    <n v="158.86849999999998"/>
    <n v="85.14"/>
    <n v="73.728499999999983"/>
    <n v="0.46408507665144438"/>
    <n v="2026"/>
    <s v="Q2"/>
    <n v="6"/>
    <s v="Jun"/>
  </r>
  <r>
    <n v="110"/>
    <d v="2026-06-24T00:00:00"/>
    <x v="0"/>
    <x v="1"/>
    <n v="6"/>
    <x v="5"/>
    <x v="1"/>
    <x v="12"/>
    <x v="2"/>
    <s v="Business"/>
    <x v="1"/>
    <s v="Trekking Poles"/>
    <n v="2"/>
    <n v="72.97"/>
    <n v="0"/>
    <n v="31.57"/>
    <n v="145.94"/>
    <n v="63.14"/>
    <n v="82.8"/>
    <n v="0.56735644785528294"/>
    <n v="2026"/>
    <s v="Q2"/>
    <n v="6"/>
    <s v="Jun"/>
  </r>
  <r>
    <n v="1169"/>
    <d v="2026-06-24T00:00:00"/>
    <x v="0"/>
    <x v="1"/>
    <n v="6"/>
    <x v="5"/>
    <x v="1"/>
    <x v="11"/>
    <x v="2"/>
    <s v="New"/>
    <x v="0"/>
    <s v="Commuter Helmet"/>
    <n v="3"/>
    <n v="82.91"/>
    <n v="0"/>
    <n v="42.29"/>
    <n v="248.73"/>
    <n v="126.87"/>
    <n v="121.85999999999999"/>
    <n v="0.4899288384995778"/>
    <n v="2026"/>
    <s v="Q2"/>
    <n v="6"/>
    <s v="Jun"/>
  </r>
  <r>
    <n v="2211"/>
    <d v="2026-06-24T00:00:00"/>
    <x v="0"/>
    <x v="1"/>
    <n v="6"/>
    <x v="5"/>
    <x v="2"/>
    <x v="10"/>
    <x v="3"/>
    <s v="New"/>
    <x v="4"/>
    <s v="Resistance Band Set"/>
    <n v="2"/>
    <n v="41.25"/>
    <n v="0"/>
    <n v="14.72"/>
    <n v="82.5"/>
    <n v="29.44"/>
    <n v="53.06"/>
    <n v="0.64315151515151514"/>
    <n v="2026"/>
    <s v="Q2"/>
    <n v="6"/>
    <s v="Jun"/>
  </r>
  <r>
    <n v="3494"/>
    <d v="2026-06-24T00:00:00"/>
    <x v="0"/>
    <x v="1"/>
    <n v="6"/>
    <x v="5"/>
    <x v="3"/>
    <x v="8"/>
    <x v="1"/>
    <s v="Business"/>
    <x v="3"/>
    <s v="Trail Tent 2P"/>
    <n v="6"/>
    <n v="194.79"/>
    <n v="0.15"/>
    <n v="106.78"/>
    <n v="993.42899999999997"/>
    <n v="640.68000000000006"/>
    <n v="352.74899999999991"/>
    <n v="0.3550822454347517"/>
    <n v="2026"/>
    <s v="Q2"/>
    <n v="6"/>
    <s v="Jun"/>
  </r>
  <r>
    <n v="3586"/>
    <d v="2026-06-24T00:00:00"/>
    <x v="0"/>
    <x v="1"/>
    <n v="6"/>
    <x v="5"/>
    <x v="0"/>
    <x v="15"/>
    <x v="1"/>
    <s v="Business"/>
    <x v="3"/>
    <s v="Trail Tent 2P"/>
    <n v="6"/>
    <n v="193.13"/>
    <n v="0.15"/>
    <n v="106.49"/>
    <n v="984.96299999999997"/>
    <n v="638.93999999999994"/>
    <n v="346.02300000000002"/>
    <n v="0.35130558203709178"/>
    <n v="2026"/>
    <s v="Q2"/>
    <n v="6"/>
    <s v="Jun"/>
  </r>
  <r>
    <n v="3660"/>
    <d v="2026-06-24T00:00:00"/>
    <x v="0"/>
    <x v="1"/>
    <n v="6"/>
    <x v="5"/>
    <x v="2"/>
    <x v="3"/>
    <x v="0"/>
    <s v="New"/>
    <x v="0"/>
    <s v="Commuter Helmet"/>
    <n v="1"/>
    <n v="82.7"/>
    <n v="0.05"/>
    <n v="42.16"/>
    <n v="78.564999999999998"/>
    <n v="42.16"/>
    <n v="36.405000000000001"/>
    <n v="0.46337427607713361"/>
    <n v="2026"/>
    <s v="Q2"/>
    <n v="6"/>
    <s v="Jun"/>
  </r>
  <r>
    <n v="4307"/>
    <d v="2026-06-24T00:00:00"/>
    <x v="0"/>
    <x v="1"/>
    <n v="6"/>
    <x v="5"/>
    <x v="3"/>
    <x v="8"/>
    <x v="0"/>
    <s v="Business"/>
    <x v="0"/>
    <s v="Compact Repair Kit"/>
    <n v="1"/>
    <n v="40.33"/>
    <n v="0"/>
    <n v="16.48"/>
    <n v="40.33"/>
    <n v="16.48"/>
    <n v="23.849999999999998"/>
    <n v="0.59137118770146291"/>
    <n v="2026"/>
    <s v="Q2"/>
    <n v="6"/>
    <s v="Jun"/>
  </r>
  <r>
    <n v="5133"/>
    <d v="2026-06-24T00:00:00"/>
    <x v="0"/>
    <x v="1"/>
    <n v="6"/>
    <x v="5"/>
    <x v="0"/>
    <x v="0"/>
    <x v="0"/>
    <s v="Business"/>
    <x v="3"/>
    <s v="Portable Camp Stove"/>
    <n v="1"/>
    <n v="81.99"/>
    <n v="0.15"/>
    <n v="40.29"/>
    <n v="69.691499999999991"/>
    <n v="40.29"/>
    <n v="29.401499999999992"/>
    <n v="0.4218807171606293"/>
    <n v="2026"/>
    <s v="Q2"/>
    <n v="6"/>
    <s v="Jun"/>
  </r>
  <r>
    <n v="472"/>
    <d v="2026-06-25T00:00:00"/>
    <x v="0"/>
    <x v="1"/>
    <n v="6"/>
    <x v="5"/>
    <x v="1"/>
    <x v="6"/>
    <x v="2"/>
    <s v="Business"/>
    <x v="2"/>
    <s v="Packing Cube Set"/>
    <n v="3"/>
    <n v="46.29"/>
    <n v="0"/>
    <n v="18.309999999999999"/>
    <n v="138.87"/>
    <n v="54.929999999999993"/>
    <n v="83.940000000000012"/>
    <n v="0.60445020522791104"/>
    <n v="2026"/>
    <s v="Q2"/>
    <n v="6"/>
    <s v="Jun"/>
  </r>
  <r>
    <n v="689"/>
    <d v="2026-06-25T00:00:00"/>
    <x v="0"/>
    <x v="1"/>
    <n v="6"/>
    <x v="5"/>
    <x v="3"/>
    <x v="7"/>
    <x v="0"/>
    <s v="New"/>
    <x v="0"/>
    <s v="Compact Repair Kit"/>
    <n v="1"/>
    <n v="39.729999999999997"/>
    <n v="0"/>
    <n v="16.55"/>
    <n v="39.729999999999997"/>
    <n v="16.55"/>
    <n v="23.179999999999996"/>
    <n v="0.58343820790334755"/>
    <n v="2026"/>
    <s v="Q2"/>
    <n v="6"/>
    <s v="Jun"/>
  </r>
  <r>
    <n v="864"/>
    <d v="2026-06-25T00:00:00"/>
    <x v="0"/>
    <x v="1"/>
    <n v="6"/>
    <x v="5"/>
    <x v="3"/>
    <x v="8"/>
    <x v="0"/>
    <s v="New"/>
    <x v="2"/>
    <s v="Carry-On Duffel"/>
    <n v="4"/>
    <n v="131.02000000000001"/>
    <n v="0.05"/>
    <n v="67.42"/>
    <n v="497.87600000000003"/>
    <n v="269.68"/>
    <n v="228.19600000000003"/>
    <n v="0.45833902417469413"/>
    <n v="2026"/>
    <s v="Q2"/>
    <n v="6"/>
    <s v="Jun"/>
  </r>
  <r>
    <n v="1163"/>
    <d v="2026-06-25T00:00:00"/>
    <x v="0"/>
    <x v="1"/>
    <n v="6"/>
    <x v="5"/>
    <x v="1"/>
    <x v="12"/>
    <x v="0"/>
    <s v="New"/>
    <x v="2"/>
    <s v="Packing Cube Set"/>
    <n v="2"/>
    <n v="46.69"/>
    <n v="0.05"/>
    <n v="18.23"/>
    <n v="88.710999999999999"/>
    <n v="36.46"/>
    <n v="52.250999999999998"/>
    <n v="0.58900249123558523"/>
    <n v="2026"/>
    <s v="Q2"/>
    <n v="6"/>
    <s v="Jun"/>
  </r>
  <r>
    <n v="1323"/>
    <d v="2026-06-25T00:00:00"/>
    <x v="0"/>
    <x v="1"/>
    <n v="6"/>
    <x v="5"/>
    <x v="1"/>
    <x v="12"/>
    <x v="0"/>
    <s v="Returning"/>
    <x v="4"/>
    <s v="Resistance Band Set"/>
    <n v="2"/>
    <n v="39.57"/>
    <n v="0.1"/>
    <n v="14.64"/>
    <n v="71.225999999999999"/>
    <n v="29.28"/>
    <n v="41.945999999999998"/>
    <n v="0.58891416055934631"/>
    <n v="2026"/>
    <s v="Q2"/>
    <n v="6"/>
    <s v="Jun"/>
  </r>
  <r>
    <n v="2098"/>
    <d v="2026-06-25T00:00:00"/>
    <x v="0"/>
    <x v="1"/>
    <n v="6"/>
    <x v="5"/>
    <x v="2"/>
    <x v="2"/>
    <x v="0"/>
    <s v="Returning"/>
    <x v="1"/>
    <s v="Trail Boots"/>
    <n v="1"/>
    <n v="146.46"/>
    <n v="0.15"/>
    <n v="80.760000000000005"/>
    <n v="124.491"/>
    <n v="80.760000000000005"/>
    <n v="43.730999999999995"/>
    <n v="0.35127840566787955"/>
    <n v="2026"/>
    <s v="Q2"/>
    <n v="6"/>
    <s v="Jun"/>
  </r>
  <r>
    <n v="2190"/>
    <d v="2026-06-25T00:00:00"/>
    <x v="0"/>
    <x v="1"/>
    <n v="6"/>
    <x v="5"/>
    <x v="1"/>
    <x v="6"/>
    <x v="2"/>
    <s v="Business"/>
    <x v="0"/>
    <s v="Trail Bike Light"/>
    <n v="5"/>
    <n v="50.78"/>
    <n v="0"/>
    <n v="22.68"/>
    <n v="253.9"/>
    <n v="113.4"/>
    <n v="140.5"/>
    <n v="0.55336746750689247"/>
    <n v="2026"/>
    <s v="Q2"/>
    <n v="6"/>
    <s v="Jun"/>
  </r>
  <r>
    <n v="2664"/>
    <d v="2026-06-25T00:00:00"/>
    <x v="0"/>
    <x v="1"/>
    <n v="6"/>
    <x v="5"/>
    <x v="2"/>
    <x v="10"/>
    <x v="3"/>
    <s v="Returning"/>
    <x v="2"/>
    <s v="Packing Cube Set"/>
    <n v="3"/>
    <n v="47.61"/>
    <n v="0"/>
    <n v="18.21"/>
    <n v="142.82999999999998"/>
    <n v="54.63"/>
    <n v="88.199999999999989"/>
    <n v="0.61751732829237549"/>
    <n v="2026"/>
    <s v="Q2"/>
    <n v="6"/>
    <s v="Jun"/>
  </r>
  <r>
    <n v="2992"/>
    <d v="2026-06-25T00:00:00"/>
    <x v="0"/>
    <x v="1"/>
    <n v="6"/>
    <x v="5"/>
    <x v="2"/>
    <x v="16"/>
    <x v="0"/>
    <s v="New"/>
    <x v="0"/>
    <s v="Trail Bike Light"/>
    <n v="1"/>
    <n v="50.75"/>
    <n v="0.1"/>
    <n v="22.94"/>
    <n v="45.675000000000004"/>
    <n v="22.94"/>
    <n v="22.735000000000003"/>
    <n v="0.49775588396278053"/>
    <n v="2026"/>
    <s v="Q2"/>
    <n v="6"/>
    <s v="Jun"/>
  </r>
  <r>
    <n v="3120"/>
    <d v="2026-06-25T00:00:00"/>
    <x v="0"/>
    <x v="1"/>
    <n v="6"/>
    <x v="5"/>
    <x v="2"/>
    <x v="5"/>
    <x v="3"/>
    <s v="Returning"/>
    <x v="4"/>
    <s v="Training Mat"/>
    <n v="1"/>
    <n v="50.33"/>
    <n v="0"/>
    <n v="21.66"/>
    <n v="50.33"/>
    <n v="21.66"/>
    <n v="28.669999999999998"/>
    <n v="0.56964037353467112"/>
    <n v="2026"/>
    <s v="Q2"/>
    <n v="6"/>
    <s v="Jun"/>
  </r>
  <r>
    <n v="189"/>
    <d v="2026-06-26T00:00:00"/>
    <x v="0"/>
    <x v="1"/>
    <n v="6"/>
    <x v="5"/>
    <x v="2"/>
    <x v="10"/>
    <x v="0"/>
    <s v="Business"/>
    <x v="2"/>
    <s v="Packing Cube Set"/>
    <n v="1"/>
    <n v="47.5"/>
    <n v="0.1"/>
    <n v="18.8"/>
    <n v="42.75"/>
    <n v="18.8"/>
    <n v="23.95"/>
    <n v="0.56023391812865497"/>
    <n v="2026"/>
    <s v="Q2"/>
    <n v="6"/>
    <s v="Jun"/>
  </r>
  <r>
    <n v="927"/>
    <d v="2026-06-26T00:00:00"/>
    <x v="0"/>
    <x v="1"/>
    <n v="6"/>
    <x v="5"/>
    <x v="2"/>
    <x v="10"/>
    <x v="3"/>
    <s v="Returning"/>
    <x v="2"/>
    <s v="Carry-On Duffel"/>
    <n v="2"/>
    <n v="130.33000000000001"/>
    <n v="0.1"/>
    <n v="67.319999999999993"/>
    <n v="234.59400000000002"/>
    <n v="134.63999999999999"/>
    <n v="99.954000000000036"/>
    <n v="0.42607227806337772"/>
    <n v="2026"/>
    <s v="Q2"/>
    <n v="6"/>
    <s v="Jun"/>
  </r>
  <r>
    <n v="1388"/>
    <d v="2026-06-26T00:00:00"/>
    <x v="0"/>
    <x v="1"/>
    <n v="6"/>
    <x v="5"/>
    <x v="1"/>
    <x v="14"/>
    <x v="0"/>
    <s v="Returning"/>
    <x v="1"/>
    <s v="Summit Backpack 45L"/>
    <n v="3"/>
    <n v="156.76"/>
    <n v="0.05"/>
    <n v="78.63"/>
    <n v="446.76599999999996"/>
    <n v="235.89"/>
    <n v="210.87599999999998"/>
    <n v="0.47200547937846654"/>
    <n v="2026"/>
    <s v="Q2"/>
    <n v="6"/>
    <s v="Jun"/>
  </r>
  <r>
    <n v="3932"/>
    <d v="2026-06-26T00:00:00"/>
    <x v="0"/>
    <x v="1"/>
    <n v="6"/>
    <x v="5"/>
    <x v="2"/>
    <x v="10"/>
    <x v="0"/>
    <s v="New"/>
    <x v="4"/>
    <s v="Recovery Roller"/>
    <n v="4"/>
    <n v="35.770000000000003"/>
    <n v="0"/>
    <n v="13.75"/>
    <n v="143.08000000000001"/>
    <n v="55"/>
    <n v="88.080000000000013"/>
    <n v="0.61559966452334358"/>
    <n v="2026"/>
    <s v="Q2"/>
    <n v="6"/>
    <s v="Jun"/>
  </r>
  <r>
    <n v="4008"/>
    <d v="2026-06-26T00:00:00"/>
    <x v="0"/>
    <x v="1"/>
    <n v="6"/>
    <x v="5"/>
    <x v="1"/>
    <x v="14"/>
    <x v="0"/>
    <s v="Returning"/>
    <x v="0"/>
    <s v="Cycling Pack 12L"/>
    <n v="2"/>
    <n v="102.49"/>
    <n v="0"/>
    <n v="50.07"/>
    <n v="204.98"/>
    <n v="100.14"/>
    <n v="104.83999999999999"/>
    <n v="0.51146453312518292"/>
    <n v="2026"/>
    <s v="Q2"/>
    <n v="6"/>
    <s v="Jun"/>
  </r>
  <r>
    <n v="4701"/>
    <d v="2026-06-26T00:00:00"/>
    <x v="0"/>
    <x v="1"/>
    <n v="6"/>
    <x v="5"/>
    <x v="0"/>
    <x v="0"/>
    <x v="1"/>
    <s v="Business"/>
    <x v="0"/>
    <s v="Commuter Helmet"/>
    <n v="8"/>
    <n v="82.47"/>
    <n v="0.15"/>
    <n v="42.58"/>
    <n v="560.79599999999994"/>
    <n v="340.64"/>
    <n v="220.15599999999995"/>
    <n v="0.39257769313618496"/>
    <n v="2026"/>
    <s v="Q2"/>
    <n v="6"/>
    <s v="Jun"/>
  </r>
  <r>
    <n v="4805"/>
    <d v="2026-06-26T00:00:00"/>
    <x v="0"/>
    <x v="1"/>
    <n v="6"/>
    <x v="5"/>
    <x v="2"/>
    <x v="10"/>
    <x v="0"/>
    <s v="Returning"/>
    <x v="3"/>
    <s v="Compact Sleeping Bag"/>
    <n v="1"/>
    <n v="121.44"/>
    <n v="0"/>
    <n v="62.34"/>
    <n v="121.44"/>
    <n v="62.34"/>
    <n v="59.099999999999994"/>
    <n v="0.48666007905138337"/>
    <n v="2026"/>
    <s v="Q2"/>
    <n v="6"/>
    <s v="Jun"/>
  </r>
  <r>
    <n v="912"/>
    <d v="2026-06-27T00:00:00"/>
    <x v="0"/>
    <x v="1"/>
    <n v="6"/>
    <x v="5"/>
    <x v="0"/>
    <x v="0"/>
    <x v="3"/>
    <s v="New"/>
    <x v="2"/>
    <s v="Packing Cube Set"/>
    <n v="4"/>
    <n v="46.44"/>
    <n v="0.05"/>
    <n v="18.2"/>
    <n v="176.47199999999998"/>
    <n v="72.8"/>
    <n v="103.67199999999998"/>
    <n v="0.58746996690693143"/>
    <n v="2026"/>
    <s v="Q2"/>
    <n v="6"/>
    <s v="Jun"/>
  </r>
  <r>
    <n v="1837"/>
    <d v="2026-06-27T00:00:00"/>
    <x v="0"/>
    <x v="1"/>
    <n v="6"/>
    <x v="5"/>
    <x v="0"/>
    <x v="0"/>
    <x v="3"/>
    <s v="Business"/>
    <x v="3"/>
    <s v="Trail Tent 2P"/>
    <n v="2"/>
    <n v="194.13"/>
    <n v="0.1"/>
    <n v="106.51"/>
    <n v="349.43400000000003"/>
    <n v="213.02"/>
    <n v="136.41400000000002"/>
    <n v="0.39038559499075648"/>
    <n v="2026"/>
    <s v="Q2"/>
    <n v="6"/>
    <s v="Jun"/>
  </r>
  <r>
    <n v="2216"/>
    <d v="2026-06-27T00:00:00"/>
    <x v="0"/>
    <x v="1"/>
    <n v="6"/>
    <x v="5"/>
    <x v="0"/>
    <x v="9"/>
    <x v="0"/>
    <s v="Business"/>
    <x v="0"/>
    <s v="Commuter Helmet"/>
    <n v="4"/>
    <n v="81.86"/>
    <n v="0.05"/>
    <n v="42.22"/>
    <n v="311.06799999999998"/>
    <n v="168.88"/>
    <n v="142.18799999999999"/>
    <n v="0.45709619761595532"/>
    <n v="2026"/>
    <s v="Q2"/>
    <n v="6"/>
    <s v="Jun"/>
  </r>
  <r>
    <n v="2451"/>
    <d v="2026-06-27T00:00:00"/>
    <x v="0"/>
    <x v="1"/>
    <n v="6"/>
    <x v="5"/>
    <x v="0"/>
    <x v="9"/>
    <x v="1"/>
    <s v="Business"/>
    <x v="2"/>
    <s v="Travel Backpack 35L"/>
    <n v="4"/>
    <n v="162.61000000000001"/>
    <n v="0.05"/>
    <n v="88.64"/>
    <n v="617.91800000000001"/>
    <n v="354.56"/>
    <n v="263.358"/>
    <n v="0.4262021821665658"/>
    <n v="2026"/>
    <s v="Q2"/>
    <n v="6"/>
    <s v="Jun"/>
  </r>
  <r>
    <n v="2874"/>
    <d v="2026-06-27T00:00:00"/>
    <x v="0"/>
    <x v="1"/>
    <n v="6"/>
    <x v="5"/>
    <x v="1"/>
    <x v="12"/>
    <x v="2"/>
    <s v="New"/>
    <x v="0"/>
    <s v="Compact Repair Kit"/>
    <n v="1"/>
    <n v="40.26"/>
    <n v="0"/>
    <n v="16.62"/>
    <n v="40.26"/>
    <n v="16.62"/>
    <n v="23.639999999999997"/>
    <n v="0.58718330849478384"/>
    <n v="2026"/>
    <s v="Q2"/>
    <n v="6"/>
    <s v="Jun"/>
  </r>
  <r>
    <n v="2885"/>
    <d v="2026-06-27T00:00:00"/>
    <x v="0"/>
    <x v="1"/>
    <n v="6"/>
    <x v="5"/>
    <x v="0"/>
    <x v="0"/>
    <x v="0"/>
    <s v="Business"/>
    <x v="2"/>
    <s v="Packing Cube Set"/>
    <n v="1"/>
    <n v="47.23"/>
    <n v="0.1"/>
    <n v="17.829999999999998"/>
    <n v="42.506999999999998"/>
    <n v="17.829999999999998"/>
    <n v="24.677"/>
    <n v="0.58053967581810062"/>
    <n v="2026"/>
    <s v="Q2"/>
    <n v="6"/>
    <s v="Jun"/>
  </r>
  <r>
    <n v="3014"/>
    <d v="2026-06-27T00:00:00"/>
    <x v="0"/>
    <x v="1"/>
    <n v="6"/>
    <x v="5"/>
    <x v="2"/>
    <x v="10"/>
    <x v="0"/>
    <s v="New"/>
    <x v="4"/>
    <s v="Training Mat"/>
    <n v="1"/>
    <n v="50.13"/>
    <n v="0.15"/>
    <n v="22.22"/>
    <n v="42.610500000000002"/>
    <n v="22.22"/>
    <n v="20.390500000000003"/>
    <n v="0.47853228664296366"/>
    <n v="2026"/>
    <s v="Q2"/>
    <n v="6"/>
    <s v="Jun"/>
  </r>
  <r>
    <n v="3273"/>
    <d v="2026-06-27T00:00:00"/>
    <x v="0"/>
    <x v="1"/>
    <n v="6"/>
    <x v="5"/>
    <x v="2"/>
    <x v="3"/>
    <x v="0"/>
    <s v="Business"/>
    <x v="3"/>
    <s v="Alpine Tent 4P"/>
    <n v="2"/>
    <n v="345.82"/>
    <n v="0.05"/>
    <n v="196.24"/>
    <n v="657.05799999999999"/>
    <n v="392.48"/>
    <n v="264.57799999999997"/>
    <n v="0.40267069269379563"/>
    <n v="2026"/>
    <s v="Q2"/>
    <n v="6"/>
    <s v="Jun"/>
  </r>
  <r>
    <n v="5041"/>
    <d v="2026-06-27T00:00:00"/>
    <x v="0"/>
    <x v="1"/>
    <n v="6"/>
    <x v="5"/>
    <x v="0"/>
    <x v="15"/>
    <x v="2"/>
    <s v="New"/>
    <x v="3"/>
    <s v="Compact Sleeping Bag"/>
    <n v="1"/>
    <n v="126.12"/>
    <n v="0"/>
    <n v="62.18"/>
    <n v="126.12"/>
    <n v="62.18"/>
    <n v="63.940000000000005"/>
    <n v="0.50697748176339996"/>
    <n v="2026"/>
    <s v="Q2"/>
    <n v="6"/>
    <s v="Jun"/>
  </r>
  <r>
    <n v="312"/>
    <d v="2026-06-28T00:00:00"/>
    <x v="0"/>
    <x v="1"/>
    <n v="6"/>
    <x v="5"/>
    <x v="3"/>
    <x v="7"/>
    <x v="3"/>
    <s v="Returning"/>
    <x v="4"/>
    <s v="Recovery Roller"/>
    <n v="1"/>
    <n v="36"/>
    <n v="0"/>
    <n v="13.95"/>
    <n v="36"/>
    <n v="13.95"/>
    <n v="22.05"/>
    <n v="0.61250000000000004"/>
    <n v="2026"/>
    <s v="Q2"/>
    <n v="6"/>
    <s v="Jun"/>
  </r>
  <r>
    <n v="647"/>
    <d v="2026-06-28T00:00:00"/>
    <x v="0"/>
    <x v="1"/>
    <n v="6"/>
    <x v="5"/>
    <x v="0"/>
    <x v="0"/>
    <x v="0"/>
    <s v="Returning"/>
    <x v="2"/>
    <s v="Travel Backpack 35L"/>
    <n v="1"/>
    <n v="162.25"/>
    <n v="0.05"/>
    <n v="89.28"/>
    <n v="154.13749999999999"/>
    <n v="89.28"/>
    <n v="64.857499999999987"/>
    <n v="0.42077690373854509"/>
    <n v="2026"/>
    <s v="Q2"/>
    <n v="6"/>
    <s v="Jun"/>
  </r>
  <r>
    <n v="708"/>
    <d v="2026-06-28T00:00:00"/>
    <x v="0"/>
    <x v="1"/>
    <n v="6"/>
    <x v="5"/>
    <x v="1"/>
    <x v="11"/>
    <x v="0"/>
    <s v="Returning"/>
    <x v="1"/>
    <s v="Summit Backpack 45L"/>
    <n v="1"/>
    <n v="150.44"/>
    <n v="0"/>
    <n v="80.5"/>
    <n v="150.44"/>
    <n v="80.5"/>
    <n v="69.94"/>
    <n v="0.46490295134272797"/>
    <n v="2026"/>
    <s v="Q2"/>
    <n v="6"/>
    <s v="Jun"/>
  </r>
  <r>
    <n v="886"/>
    <d v="2026-06-28T00:00:00"/>
    <x v="0"/>
    <x v="1"/>
    <n v="6"/>
    <x v="5"/>
    <x v="0"/>
    <x v="0"/>
    <x v="2"/>
    <s v="Business"/>
    <x v="3"/>
    <s v="Compact Sleeping Bag"/>
    <n v="2"/>
    <n v="126.17"/>
    <n v="0.05"/>
    <n v="61.13"/>
    <n v="239.72299999999998"/>
    <n v="122.26"/>
    <n v="117.46299999999998"/>
    <n v="0.48999470221881081"/>
    <n v="2026"/>
    <s v="Q2"/>
    <n v="6"/>
    <s v="Jun"/>
  </r>
  <r>
    <n v="944"/>
    <d v="2026-06-28T00:00:00"/>
    <x v="0"/>
    <x v="1"/>
    <n v="6"/>
    <x v="5"/>
    <x v="3"/>
    <x v="7"/>
    <x v="3"/>
    <s v="Returning"/>
    <x v="3"/>
    <s v="Portable Camp Stove"/>
    <n v="2"/>
    <n v="83.72"/>
    <n v="0"/>
    <n v="38.96"/>
    <n v="167.44"/>
    <n v="77.92"/>
    <n v="89.52"/>
    <n v="0.53463927376970855"/>
    <n v="2026"/>
    <s v="Q2"/>
    <n v="6"/>
    <s v="Jun"/>
  </r>
  <r>
    <n v="1050"/>
    <d v="2026-06-28T00:00:00"/>
    <x v="0"/>
    <x v="1"/>
    <n v="6"/>
    <x v="5"/>
    <x v="3"/>
    <x v="8"/>
    <x v="3"/>
    <s v="New"/>
    <x v="1"/>
    <s v="Trekking Poles"/>
    <n v="1"/>
    <n v="70.58"/>
    <n v="0"/>
    <n v="32.78"/>
    <n v="70.58"/>
    <n v="32.78"/>
    <n v="37.799999999999997"/>
    <n v="0.53556248228960046"/>
    <n v="2026"/>
    <s v="Q2"/>
    <n v="6"/>
    <s v="Jun"/>
  </r>
  <r>
    <n v="1677"/>
    <d v="2026-06-28T00:00:00"/>
    <x v="0"/>
    <x v="1"/>
    <n v="6"/>
    <x v="5"/>
    <x v="3"/>
    <x v="13"/>
    <x v="1"/>
    <s v="Business"/>
    <x v="3"/>
    <s v="Portable Camp Stove"/>
    <n v="5"/>
    <n v="81.96"/>
    <n v="0.05"/>
    <n v="39.130000000000003"/>
    <n v="389.30999999999995"/>
    <n v="195.65"/>
    <n v="193.65999999999994"/>
    <n v="0.497444196141892"/>
    <n v="2026"/>
    <s v="Q2"/>
    <n v="6"/>
    <s v="Jun"/>
  </r>
  <r>
    <n v="2109"/>
    <d v="2026-06-28T00:00:00"/>
    <x v="0"/>
    <x v="1"/>
    <n v="6"/>
    <x v="5"/>
    <x v="1"/>
    <x v="14"/>
    <x v="0"/>
    <s v="New"/>
    <x v="0"/>
    <s v="Compact Repair Kit"/>
    <n v="1"/>
    <n v="40.67"/>
    <n v="0"/>
    <n v="16.5"/>
    <n v="40.67"/>
    <n v="16.5"/>
    <n v="24.17"/>
    <n v="0.59429554954511932"/>
    <n v="2026"/>
    <s v="Q2"/>
    <n v="6"/>
    <s v="Jun"/>
  </r>
  <r>
    <n v="3688"/>
    <d v="2026-06-28T00:00:00"/>
    <x v="0"/>
    <x v="1"/>
    <n v="6"/>
    <x v="5"/>
    <x v="2"/>
    <x v="16"/>
    <x v="2"/>
    <s v="New"/>
    <x v="4"/>
    <s v="Resistance Band Set"/>
    <n v="1"/>
    <n v="40.94"/>
    <n v="0"/>
    <n v="14.47"/>
    <n v="40.94"/>
    <n v="14.47"/>
    <n v="26.47"/>
    <n v="0.64655593551538837"/>
    <n v="2026"/>
    <s v="Q2"/>
    <n v="6"/>
    <s v="Jun"/>
  </r>
  <r>
    <n v="521"/>
    <d v="2026-06-29T00:00:00"/>
    <x v="0"/>
    <x v="1"/>
    <n v="6"/>
    <x v="5"/>
    <x v="3"/>
    <x v="8"/>
    <x v="1"/>
    <s v="Business"/>
    <x v="0"/>
    <s v="Cycling Pack 12L"/>
    <n v="3"/>
    <n v="100.89"/>
    <n v="0.05"/>
    <n v="49.08"/>
    <n v="287.53649999999999"/>
    <n v="147.24"/>
    <n v="140.29649999999998"/>
    <n v="0.48792588071427451"/>
    <n v="2026"/>
    <s v="Q2"/>
    <n v="6"/>
    <s v="Jun"/>
  </r>
  <r>
    <n v="557"/>
    <d v="2026-06-29T00:00:00"/>
    <x v="0"/>
    <x v="1"/>
    <n v="6"/>
    <x v="5"/>
    <x v="1"/>
    <x v="12"/>
    <x v="1"/>
    <s v="Business"/>
    <x v="0"/>
    <s v="Compact Repair Kit"/>
    <n v="3"/>
    <n v="39.78"/>
    <n v="0.15"/>
    <n v="16.850000000000001"/>
    <n v="101.43900000000001"/>
    <n v="50.550000000000004"/>
    <n v="50.889000000000003"/>
    <n v="0.50167095495815217"/>
    <n v="2026"/>
    <s v="Q2"/>
    <n v="6"/>
    <s v="Jun"/>
  </r>
  <r>
    <n v="929"/>
    <d v="2026-06-29T00:00:00"/>
    <x v="0"/>
    <x v="1"/>
    <n v="6"/>
    <x v="5"/>
    <x v="0"/>
    <x v="0"/>
    <x v="0"/>
    <s v="Returning"/>
    <x v="4"/>
    <s v="Resistance Band Set"/>
    <n v="1"/>
    <n v="40.299999999999997"/>
    <n v="0.05"/>
    <n v="14.79"/>
    <n v="38.284999999999997"/>
    <n v="14.79"/>
    <n v="23.494999999999997"/>
    <n v="0.61368682251534545"/>
    <n v="2026"/>
    <s v="Q2"/>
    <n v="6"/>
    <s v="Jun"/>
  </r>
  <r>
    <n v="1089"/>
    <d v="2026-06-29T00:00:00"/>
    <x v="0"/>
    <x v="1"/>
    <n v="6"/>
    <x v="5"/>
    <x v="1"/>
    <x v="11"/>
    <x v="2"/>
    <s v="Returning"/>
    <x v="1"/>
    <s v="Hiking Daypack 20L"/>
    <n v="1"/>
    <n v="90.91"/>
    <n v="0.05"/>
    <n v="45.9"/>
    <n v="86.364499999999992"/>
    <n v="45.9"/>
    <n v="40.464499999999994"/>
    <n v="0.46853163047316893"/>
    <n v="2026"/>
    <s v="Q2"/>
    <n v="6"/>
    <s v="Jun"/>
  </r>
  <r>
    <n v="1655"/>
    <d v="2026-06-29T00:00:00"/>
    <x v="0"/>
    <x v="1"/>
    <n v="6"/>
    <x v="5"/>
    <x v="0"/>
    <x v="0"/>
    <x v="1"/>
    <s v="Business"/>
    <x v="2"/>
    <s v="Travel Backpack 35L"/>
    <n v="5"/>
    <n v="162.29"/>
    <n v="0.15"/>
    <n v="86.66"/>
    <n v="689.73249999999996"/>
    <n v="433.29999999999995"/>
    <n v="256.4325"/>
    <n v="0.37178543855770174"/>
    <n v="2026"/>
    <s v="Q2"/>
    <n v="6"/>
    <s v="Jun"/>
  </r>
  <r>
    <n v="1897"/>
    <d v="2026-06-29T00:00:00"/>
    <x v="0"/>
    <x v="1"/>
    <n v="6"/>
    <x v="5"/>
    <x v="1"/>
    <x v="11"/>
    <x v="0"/>
    <s v="Business"/>
    <x v="0"/>
    <s v="Trail Bike Light"/>
    <n v="2"/>
    <n v="51.03"/>
    <n v="0"/>
    <n v="22.59"/>
    <n v="102.06"/>
    <n v="45.18"/>
    <n v="56.88"/>
    <n v="0.55731922398589062"/>
    <n v="2026"/>
    <s v="Q2"/>
    <n v="6"/>
    <s v="Jun"/>
  </r>
  <r>
    <n v="2417"/>
    <d v="2026-06-29T00:00:00"/>
    <x v="0"/>
    <x v="1"/>
    <n v="6"/>
    <x v="5"/>
    <x v="1"/>
    <x v="12"/>
    <x v="0"/>
    <s v="Business"/>
    <x v="4"/>
    <s v="Training Mat"/>
    <n v="1"/>
    <n v="50.67"/>
    <n v="0"/>
    <n v="22.18"/>
    <n v="50.67"/>
    <n v="22.18"/>
    <n v="28.490000000000002"/>
    <n v="0.56226564041839355"/>
    <n v="2026"/>
    <s v="Q2"/>
    <n v="6"/>
    <s v="Jun"/>
  </r>
  <r>
    <n v="3474"/>
    <d v="2026-06-29T00:00:00"/>
    <x v="0"/>
    <x v="1"/>
    <n v="6"/>
    <x v="5"/>
    <x v="3"/>
    <x v="8"/>
    <x v="1"/>
    <s v="Returning"/>
    <x v="2"/>
    <s v="Carry-On Duffel"/>
    <n v="10"/>
    <n v="130.62"/>
    <n v="0.05"/>
    <n v="67.05"/>
    <n v="1240.8899999999999"/>
    <n v="670.5"/>
    <n v="570.38999999999987"/>
    <n v="0.45966201677828006"/>
    <n v="2026"/>
    <s v="Q2"/>
    <n v="6"/>
    <s v="Jun"/>
  </r>
  <r>
    <n v="4079"/>
    <d v="2026-06-29T00:00:00"/>
    <x v="0"/>
    <x v="1"/>
    <n v="6"/>
    <x v="5"/>
    <x v="2"/>
    <x v="5"/>
    <x v="0"/>
    <s v="New"/>
    <x v="3"/>
    <s v="Trail Tent 2P"/>
    <n v="4"/>
    <n v="194.6"/>
    <n v="0"/>
    <n v="104.64"/>
    <n v="778.4"/>
    <n v="418.56"/>
    <n v="359.84"/>
    <n v="0.46228160328879753"/>
    <n v="2026"/>
    <s v="Q2"/>
    <n v="6"/>
    <s v="Jun"/>
  </r>
  <r>
    <n v="45"/>
    <d v="2026-06-30T00:00:00"/>
    <x v="0"/>
    <x v="1"/>
    <n v="6"/>
    <x v="5"/>
    <x v="2"/>
    <x v="2"/>
    <x v="2"/>
    <s v="New"/>
    <x v="1"/>
    <s v="Hiking Daypack 20L"/>
    <n v="1"/>
    <n v="94"/>
    <n v="0"/>
    <n v="45.62"/>
    <n v="94"/>
    <n v="45.62"/>
    <n v="48.38"/>
    <n v="0.51468085106382977"/>
    <n v="2026"/>
    <s v="Q2"/>
    <n v="6"/>
    <s v="Jun"/>
  </r>
  <r>
    <n v="2895"/>
    <d v="2026-06-30T00:00:00"/>
    <x v="0"/>
    <x v="1"/>
    <n v="6"/>
    <x v="5"/>
    <x v="3"/>
    <x v="8"/>
    <x v="0"/>
    <s v="Returning"/>
    <x v="4"/>
    <s v="Resistance Band Set"/>
    <n v="2"/>
    <n v="40.46"/>
    <n v="0"/>
    <n v="15.15"/>
    <n v="80.92"/>
    <n v="30.3"/>
    <n v="50.620000000000005"/>
    <n v="0.62555610479485912"/>
    <n v="2026"/>
    <s v="Q2"/>
    <n v="6"/>
    <s v="Jun"/>
  </r>
  <r>
    <n v="5158"/>
    <d v="2026-06-30T00:00:00"/>
    <x v="0"/>
    <x v="1"/>
    <n v="6"/>
    <x v="5"/>
    <x v="1"/>
    <x v="6"/>
    <x v="2"/>
    <s v="New"/>
    <x v="1"/>
    <s v="Summit Backpack 45L"/>
    <n v="1"/>
    <n v="156.11000000000001"/>
    <n v="0"/>
    <n v="79.52"/>
    <n v="156.11000000000001"/>
    <n v="79.52"/>
    <n v="76.590000000000018"/>
    <n v="0.49061559157004681"/>
    <n v="2026"/>
    <s v="Q2"/>
    <n v="6"/>
    <s v="Jun"/>
  </r>
  <r>
    <n v="1217"/>
    <d v="2026-07-01T00:00:00"/>
    <x v="0"/>
    <x v="2"/>
    <n v="7"/>
    <x v="6"/>
    <x v="2"/>
    <x v="3"/>
    <x v="0"/>
    <s v="Returning"/>
    <x v="3"/>
    <s v="Compact Sleeping Bag"/>
    <n v="2"/>
    <n v="121.78"/>
    <n v="0.1"/>
    <n v="59.62"/>
    <n v="219.20400000000001"/>
    <n v="119.24"/>
    <n v="99.964000000000013"/>
    <n v="0.45603182423678407"/>
    <n v="2026"/>
    <s v="Q3"/>
    <n v="7"/>
    <s v="Jul"/>
  </r>
  <r>
    <n v="2249"/>
    <d v="2026-07-01T00:00:00"/>
    <x v="0"/>
    <x v="2"/>
    <n v="7"/>
    <x v="6"/>
    <x v="0"/>
    <x v="15"/>
    <x v="3"/>
    <s v="New"/>
    <x v="4"/>
    <s v="Recovery Roller"/>
    <n v="3"/>
    <n v="36.22"/>
    <n v="0.1"/>
    <n v="13.83"/>
    <n v="97.793999999999997"/>
    <n v="41.49"/>
    <n v="56.303999999999995"/>
    <n v="0.57574084299650286"/>
    <n v="2026"/>
    <s v="Q3"/>
    <n v="7"/>
    <s v="Jul"/>
  </r>
  <r>
    <n v="2650"/>
    <d v="2026-07-01T00:00:00"/>
    <x v="0"/>
    <x v="2"/>
    <n v="7"/>
    <x v="6"/>
    <x v="3"/>
    <x v="7"/>
    <x v="1"/>
    <s v="Business"/>
    <x v="2"/>
    <s v="Travel Backpack 35L"/>
    <n v="10"/>
    <n v="161.78"/>
    <n v="0.1"/>
    <n v="85.11"/>
    <n v="1456.02"/>
    <n v="851.1"/>
    <n v="604.91999999999996"/>
    <n v="0.4154613260806857"/>
    <n v="2026"/>
    <s v="Q3"/>
    <n v="7"/>
    <s v="Jul"/>
  </r>
  <r>
    <n v="3937"/>
    <d v="2026-07-01T00:00:00"/>
    <x v="0"/>
    <x v="2"/>
    <n v="7"/>
    <x v="6"/>
    <x v="3"/>
    <x v="7"/>
    <x v="0"/>
    <s v="Business"/>
    <x v="3"/>
    <s v="Compact Sleeping Bag"/>
    <n v="3"/>
    <n v="126.23"/>
    <n v="0.05"/>
    <n v="61.81"/>
    <n v="359.75549999999998"/>
    <n v="185.43"/>
    <n v="174.32549999999998"/>
    <n v="0.4845666014835075"/>
    <n v="2026"/>
    <s v="Q3"/>
    <n v="7"/>
    <s v="Jul"/>
  </r>
  <r>
    <n v="4122"/>
    <d v="2026-07-01T00:00:00"/>
    <x v="0"/>
    <x v="2"/>
    <n v="7"/>
    <x v="6"/>
    <x v="3"/>
    <x v="8"/>
    <x v="0"/>
    <s v="Returning"/>
    <x v="0"/>
    <s v="Commuter Helmet"/>
    <n v="4"/>
    <n v="79.97"/>
    <n v="0.1"/>
    <n v="43.36"/>
    <n v="287.892"/>
    <n v="173.44"/>
    <n v="114.452"/>
    <n v="0.39755185972517471"/>
    <n v="2026"/>
    <s v="Q3"/>
    <n v="7"/>
    <s v="Jul"/>
  </r>
  <r>
    <n v="4589"/>
    <d v="2026-07-01T00:00:00"/>
    <x v="0"/>
    <x v="2"/>
    <n v="7"/>
    <x v="6"/>
    <x v="3"/>
    <x v="8"/>
    <x v="2"/>
    <s v="New"/>
    <x v="0"/>
    <s v="Cycling Pack 12L"/>
    <n v="2"/>
    <n v="102.37"/>
    <n v="0"/>
    <n v="50.25"/>
    <n v="204.74"/>
    <n v="100.5"/>
    <n v="104.24000000000001"/>
    <n v="0.50913353521539517"/>
    <n v="2026"/>
    <s v="Q3"/>
    <n v="7"/>
    <s v="Jul"/>
  </r>
  <r>
    <n v="4873"/>
    <d v="2026-07-01T00:00:00"/>
    <x v="0"/>
    <x v="2"/>
    <n v="7"/>
    <x v="6"/>
    <x v="3"/>
    <x v="13"/>
    <x v="0"/>
    <s v="New"/>
    <x v="0"/>
    <s v="Cycling Pack 12L"/>
    <n v="1"/>
    <n v="102.13"/>
    <n v="0"/>
    <n v="49.17"/>
    <n v="102.13"/>
    <n v="49.17"/>
    <n v="52.959999999999994"/>
    <n v="0.5185547831195535"/>
    <n v="2026"/>
    <s v="Q3"/>
    <n v="7"/>
    <s v="Jul"/>
  </r>
  <r>
    <n v="729"/>
    <d v="2026-07-02T00:00:00"/>
    <x v="0"/>
    <x v="2"/>
    <n v="7"/>
    <x v="6"/>
    <x v="2"/>
    <x v="2"/>
    <x v="0"/>
    <s v="Returning"/>
    <x v="2"/>
    <s v="Travel Backpack 35L"/>
    <n v="1"/>
    <n v="161.82"/>
    <n v="0"/>
    <n v="87.15"/>
    <n v="161.82"/>
    <n v="87.15"/>
    <n v="74.669999999999987"/>
    <n v="0.46143863552094916"/>
    <n v="2026"/>
    <s v="Q3"/>
    <n v="7"/>
    <s v="Jul"/>
  </r>
  <r>
    <n v="906"/>
    <d v="2026-07-02T00:00:00"/>
    <x v="0"/>
    <x v="2"/>
    <n v="7"/>
    <x v="6"/>
    <x v="3"/>
    <x v="8"/>
    <x v="0"/>
    <s v="New"/>
    <x v="0"/>
    <s v="Commuter Helmet"/>
    <n v="2"/>
    <n v="83.29"/>
    <n v="0"/>
    <n v="42.45"/>
    <n v="166.58"/>
    <n v="84.9"/>
    <n v="81.680000000000007"/>
    <n v="0.49033497418657701"/>
    <n v="2026"/>
    <s v="Q3"/>
    <n v="7"/>
    <s v="Jul"/>
  </r>
  <r>
    <n v="1531"/>
    <d v="2026-07-02T00:00:00"/>
    <x v="0"/>
    <x v="2"/>
    <n v="7"/>
    <x v="6"/>
    <x v="2"/>
    <x v="16"/>
    <x v="0"/>
    <s v="New"/>
    <x v="2"/>
    <s v="Carry-On Duffel"/>
    <n v="2"/>
    <n v="136.72999999999999"/>
    <n v="0"/>
    <n v="66.03"/>
    <n v="273.45999999999998"/>
    <n v="132.06"/>
    <n v="141.39999999999998"/>
    <n v="0.5170774519125283"/>
    <n v="2026"/>
    <s v="Q3"/>
    <n v="7"/>
    <s v="Jul"/>
  </r>
  <r>
    <n v="1683"/>
    <d v="2026-07-02T00:00:00"/>
    <x v="0"/>
    <x v="2"/>
    <n v="7"/>
    <x v="6"/>
    <x v="2"/>
    <x v="2"/>
    <x v="3"/>
    <s v="Returning"/>
    <x v="1"/>
    <s v="Summit Backpack 45L"/>
    <n v="2"/>
    <n v="152.44"/>
    <n v="0"/>
    <n v="81.23"/>
    <n v="304.88"/>
    <n v="162.46"/>
    <n v="142.41999999999999"/>
    <n v="0.46713461033849379"/>
    <n v="2026"/>
    <s v="Q3"/>
    <n v="7"/>
    <s v="Jul"/>
  </r>
  <r>
    <n v="2363"/>
    <d v="2026-07-02T00:00:00"/>
    <x v="0"/>
    <x v="2"/>
    <n v="7"/>
    <x v="6"/>
    <x v="3"/>
    <x v="7"/>
    <x v="0"/>
    <s v="New"/>
    <x v="1"/>
    <s v="Trekking Poles"/>
    <n v="2"/>
    <n v="71.28"/>
    <n v="0.1"/>
    <n v="32.67"/>
    <n v="128.304"/>
    <n v="65.34"/>
    <n v="62.963999999999999"/>
    <n v="0.4907407407407407"/>
    <n v="2026"/>
    <s v="Q3"/>
    <n v="7"/>
    <s v="Jul"/>
  </r>
  <r>
    <n v="3858"/>
    <d v="2026-07-02T00:00:00"/>
    <x v="0"/>
    <x v="2"/>
    <n v="7"/>
    <x v="6"/>
    <x v="2"/>
    <x v="3"/>
    <x v="3"/>
    <s v="Returning"/>
    <x v="0"/>
    <s v="Commuter Helmet"/>
    <n v="1"/>
    <n v="80.290000000000006"/>
    <n v="0.1"/>
    <n v="43.47"/>
    <n v="72.26100000000001"/>
    <n v="43.47"/>
    <n v="28.791000000000011"/>
    <n v="0.39843068875326948"/>
    <n v="2026"/>
    <s v="Q3"/>
    <n v="7"/>
    <s v="Jul"/>
  </r>
  <r>
    <n v="4233"/>
    <d v="2026-07-02T00:00:00"/>
    <x v="0"/>
    <x v="2"/>
    <n v="7"/>
    <x v="6"/>
    <x v="1"/>
    <x v="6"/>
    <x v="3"/>
    <s v="New"/>
    <x v="1"/>
    <s v="Trail Boots"/>
    <n v="1"/>
    <n v="142.38"/>
    <n v="0.05"/>
    <n v="77.17"/>
    <n v="135.261"/>
    <n v="77.17"/>
    <n v="58.090999999999994"/>
    <n v="0.42947338848596417"/>
    <n v="2026"/>
    <s v="Q3"/>
    <n v="7"/>
    <s v="Jul"/>
  </r>
  <r>
    <n v="5071"/>
    <d v="2026-07-02T00:00:00"/>
    <x v="0"/>
    <x v="2"/>
    <n v="7"/>
    <x v="6"/>
    <x v="3"/>
    <x v="7"/>
    <x v="0"/>
    <s v="New"/>
    <x v="1"/>
    <s v="Hiking Daypack 20L"/>
    <n v="3"/>
    <n v="91.47"/>
    <n v="0.05"/>
    <n v="45.6"/>
    <n v="260.68949999999995"/>
    <n v="136.80000000000001"/>
    <n v="123.88949999999994"/>
    <n v="0.47523778287963253"/>
    <n v="2026"/>
    <s v="Q3"/>
    <n v="7"/>
    <s v="Jul"/>
  </r>
  <r>
    <n v="5174"/>
    <d v="2026-07-02T00:00:00"/>
    <x v="0"/>
    <x v="2"/>
    <n v="7"/>
    <x v="6"/>
    <x v="1"/>
    <x v="11"/>
    <x v="2"/>
    <s v="New"/>
    <x v="2"/>
    <s v="Packing Cube Set"/>
    <n v="1"/>
    <n v="45.92"/>
    <n v="0.05"/>
    <n v="17.91"/>
    <n v="43.624000000000002"/>
    <n v="17.91"/>
    <n v="25.714000000000002"/>
    <n v="0.58944617641665142"/>
    <n v="2026"/>
    <s v="Q3"/>
    <n v="7"/>
    <s v="Jul"/>
  </r>
  <r>
    <n v="727"/>
    <d v="2026-07-03T00:00:00"/>
    <x v="0"/>
    <x v="2"/>
    <n v="7"/>
    <x v="6"/>
    <x v="3"/>
    <x v="4"/>
    <x v="2"/>
    <s v="New"/>
    <x v="4"/>
    <s v="Recovery Roller"/>
    <n v="1"/>
    <n v="36.01"/>
    <n v="0"/>
    <n v="14.11"/>
    <n v="36.01"/>
    <n v="14.11"/>
    <n v="21.9"/>
    <n v="0.60816439877811723"/>
    <n v="2026"/>
    <s v="Q3"/>
    <n v="7"/>
    <s v="Jul"/>
  </r>
  <r>
    <n v="1546"/>
    <d v="2026-07-03T00:00:00"/>
    <x v="0"/>
    <x v="2"/>
    <n v="7"/>
    <x v="6"/>
    <x v="3"/>
    <x v="13"/>
    <x v="0"/>
    <s v="Business"/>
    <x v="2"/>
    <s v="Travel Backpack 35L"/>
    <n v="1"/>
    <n v="165.8"/>
    <n v="0.1"/>
    <n v="88.32"/>
    <n v="149.22000000000003"/>
    <n v="88.32"/>
    <n v="60.900000000000034"/>
    <n v="0.40812223562525146"/>
    <n v="2026"/>
    <s v="Q3"/>
    <n v="7"/>
    <s v="Jul"/>
  </r>
  <r>
    <n v="3610"/>
    <d v="2026-07-03T00:00:00"/>
    <x v="0"/>
    <x v="2"/>
    <n v="7"/>
    <x v="6"/>
    <x v="2"/>
    <x v="2"/>
    <x v="1"/>
    <s v="Business"/>
    <x v="4"/>
    <s v="Resistance Band Set"/>
    <n v="5"/>
    <n v="40.36"/>
    <n v="0.15"/>
    <n v="14.57"/>
    <n v="171.53"/>
    <n v="72.849999999999994"/>
    <n v="98.68"/>
    <n v="0.57529295167026184"/>
    <n v="2026"/>
    <s v="Q3"/>
    <n v="7"/>
    <s v="Jul"/>
  </r>
  <r>
    <n v="3931"/>
    <d v="2026-07-03T00:00:00"/>
    <x v="0"/>
    <x v="2"/>
    <n v="7"/>
    <x v="6"/>
    <x v="2"/>
    <x v="16"/>
    <x v="1"/>
    <s v="Business"/>
    <x v="1"/>
    <s v="Trail Boots"/>
    <n v="12"/>
    <n v="143.77000000000001"/>
    <n v="0.1"/>
    <n v="81.680000000000007"/>
    <n v="1552.7160000000003"/>
    <n v="980.16000000000008"/>
    <n v="572.55600000000027"/>
    <n v="0.3687448316369511"/>
    <n v="2026"/>
    <s v="Q3"/>
    <n v="7"/>
    <s v="Jul"/>
  </r>
  <r>
    <n v="3942"/>
    <d v="2026-07-03T00:00:00"/>
    <x v="0"/>
    <x v="2"/>
    <n v="7"/>
    <x v="6"/>
    <x v="1"/>
    <x v="12"/>
    <x v="0"/>
    <s v="New"/>
    <x v="1"/>
    <s v="Trekking Poles"/>
    <n v="2"/>
    <n v="70.5"/>
    <n v="0"/>
    <n v="32.51"/>
    <n v="141"/>
    <n v="65.02"/>
    <n v="75.98"/>
    <n v="0.53886524822695037"/>
    <n v="2026"/>
    <s v="Q3"/>
    <n v="7"/>
    <s v="Jul"/>
  </r>
  <r>
    <n v="4165"/>
    <d v="2026-07-03T00:00:00"/>
    <x v="0"/>
    <x v="2"/>
    <n v="7"/>
    <x v="6"/>
    <x v="1"/>
    <x v="14"/>
    <x v="0"/>
    <s v="New"/>
    <x v="1"/>
    <s v="Summit Backpack 45L"/>
    <n v="2"/>
    <n v="152.88999999999999"/>
    <n v="0"/>
    <n v="81.34"/>
    <n v="305.77999999999997"/>
    <n v="162.68"/>
    <n v="143.09999999999997"/>
    <n v="0.46798351756164558"/>
    <n v="2026"/>
    <s v="Q3"/>
    <n v="7"/>
    <s v="Jul"/>
  </r>
  <r>
    <n v="1149"/>
    <d v="2026-07-04T00:00:00"/>
    <x v="0"/>
    <x v="2"/>
    <n v="7"/>
    <x v="6"/>
    <x v="0"/>
    <x v="15"/>
    <x v="0"/>
    <s v="New"/>
    <x v="0"/>
    <s v="Commuter Helmet"/>
    <n v="2"/>
    <n v="81.900000000000006"/>
    <n v="0"/>
    <n v="42.61"/>
    <n v="163.80000000000001"/>
    <n v="85.22"/>
    <n v="78.580000000000013"/>
    <n v="0.47973137973137975"/>
    <n v="2026"/>
    <s v="Q3"/>
    <n v="7"/>
    <s v="Jul"/>
  </r>
  <r>
    <n v="1310"/>
    <d v="2026-07-04T00:00:00"/>
    <x v="0"/>
    <x v="2"/>
    <n v="7"/>
    <x v="6"/>
    <x v="2"/>
    <x v="10"/>
    <x v="2"/>
    <s v="New"/>
    <x v="0"/>
    <s v="Cycling Pack 12L"/>
    <n v="1"/>
    <n v="103.58"/>
    <n v="0"/>
    <n v="51.94"/>
    <n v="103.58"/>
    <n v="51.94"/>
    <n v="51.64"/>
    <n v="0.49855184398532537"/>
    <n v="2026"/>
    <s v="Q3"/>
    <n v="7"/>
    <s v="Jul"/>
  </r>
  <r>
    <n v="2352"/>
    <d v="2026-07-04T00:00:00"/>
    <x v="0"/>
    <x v="2"/>
    <n v="7"/>
    <x v="6"/>
    <x v="2"/>
    <x v="3"/>
    <x v="1"/>
    <s v="Returning"/>
    <x v="1"/>
    <s v="Trekking Poles"/>
    <n v="4"/>
    <n v="69.7"/>
    <n v="0.1"/>
    <n v="32.799999999999997"/>
    <n v="250.92000000000002"/>
    <n v="131.19999999999999"/>
    <n v="119.72000000000003"/>
    <n v="0.47712418300653603"/>
    <n v="2026"/>
    <s v="Q3"/>
    <n v="7"/>
    <s v="Jul"/>
  </r>
  <r>
    <n v="2547"/>
    <d v="2026-07-04T00:00:00"/>
    <x v="0"/>
    <x v="2"/>
    <n v="7"/>
    <x v="6"/>
    <x v="1"/>
    <x v="12"/>
    <x v="0"/>
    <s v="Business"/>
    <x v="4"/>
    <s v="Resistance Band Set"/>
    <n v="1"/>
    <n v="40.549999999999997"/>
    <n v="0.05"/>
    <n v="14.44"/>
    <n v="38.522499999999994"/>
    <n v="14.44"/>
    <n v="24.082499999999996"/>
    <n v="0.62515413070283599"/>
    <n v="2026"/>
    <s v="Q3"/>
    <n v="7"/>
    <s v="Jul"/>
  </r>
  <r>
    <n v="2720"/>
    <d v="2026-07-04T00:00:00"/>
    <x v="0"/>
    <x v="2"/>
    <n v="7"/>
    <x v="6"/>
    <x v="3"/>
    <x v="8"/>
    <x v="0"/>
    <s v="New"/>
    <x v="1"/>
    <s v="Trail Boots"/>
    <n v="2"/>
    <n v="145.88999999999999"/>
    <n v="0"/>
    <n v="80.709999999999994"/>
    <n v="291.77999999999997"/>
    <n v="161.41999999999999"/>
    <n v="130.35999999999999"/>
    <n v="0.4467749674412228"/>
    <n v="2026"/>
    <s v="Q3"/>
    <n v="7"/>
    <s v="Jul"/>
  </r>
  <r>
    <n v="3591"/>
    <d v="2026-07-04T00:00:00"/>
    <x v="0"/>
    <x v="2"/>
    <n v="7"/>
    <x v="6"/>
    <x v="3"/>
    <x v="13"/>
    <x v="0"/>
    <s v="Returning"/>
    <x v="2"/>
    <s v="Travel Backpack 35L"/>
    <n v="1"/>
    <n v="163.25"/>
    <n v="0"/>
    <n v="89.71"/>
    <n v="163.25"/>
    <n v="89.71"/>
    <n v="73.540000000000006"/>
    <n v="0.45047473200612559"/>
    <n v="2026"/>
    <s v="Q3"/>
    <n v="7"/>
    <s v="Jul"/>
  </r>
  <r>
    <n v="3819"/>
    <d v="2026-07-04T00:00:00"/>
    <x v="0"/>
    <x v="2"/>
    <n v="7"/>
    <x v="6"/>
    <x v="1"/>
    <x v="1"/>
    <x v="0"/>
    <s v="Returning"/>
    <x v="4"/>
    <s v="Resistance Band Set"/>
    <n v="1"/>
    <n v="40.39"/>
    <n v="0.1"/>
    <n v="14.38"/>
    <n v="36.350999999999999"/>
    <n v="14.38"/>
    <n v="21.970999999999997"/>
    <n v="0.60441253335534095"/>
    <n v="2026"/>
    <s v="Q3"/>
    <n v="7"/>
    <s v="Jul"/>
  </r>
  <r>
    <n v="4869"/>
    <d v="2026-07-04T00:00:00"/>
    <x v="0"/>
    <x v="2"/>
    <n v="7"/>
    <x v="6"/>
    <x v="0"/>
    <x v="15"/>
    <x v="2"/>
    <s v="Returning"/>
    <x v="3"/>
    <s v="Trail Tent 2P"/>
    <n v="1"/>
    <n v="200.22"/>
    <n v="0"/>
    <n v="104.38"/>
    <n v="200.22"/>
    <n v="104.38"/>
    <n v="95.84"/>
    <n v="0.47867345919488563"/>
    <n v="2026"/>
    <s v="Q3"/>
    <n v="7"/>
    <s v="Jul"/>
  </r>
  <r>
    <n v="4940"/>
    <d v="2026-07-04T00:00:00"/>
    <x v="0"/>
    <x v="2"/>
    <n v="7"/>
    <x v="6"/>
    <x v="1"/>
    <x v="6"/>
    <x v="0"/>
    <s v="Returning"/>
    <x v="2"/>
    <s v="Travel Backpack 35L"/>
    <n v="1"/>
    <n v="164.78"/>
    <n v="0.1"/>
    <n v="88.72"/>
    <n v="148.30199999999999"/>
    <n v="88.72"/>
    <n v="59.581999999999994"/>
    <n v="0.4017612709201494"/>
    <n v="2026"/>
    <s v="Q3"/>
    <n v="7"/>
    <s v="Jul"/>
  </r>
  <r>
    <n v="5164"/>
    <d v="2026-07-04T00:00:00"/>
    <x v="0"/>
    <x v="2"/>
    <n v="7"/>
    <x v="6"/>
    <x v="1"/>
    <x v="14"/>
    <x v="0"/>
    <s v="Returning"/>
    <x v="1"/>
    <s v="Trail Boots"/>
    <n v="4"/>
    <n v="142.86000000000001"/>
    <n v="0"/>
    <n v="81.62"/>
    <n v="571.44000000000005"/>
    <n v="326.48"/>
    <n v="244.96000000000004"/>
    <n v="0.42867142657146862"/>
    <n v="2026"/>
    <s v="Q3"/>
    <n v="7"/>
    <s v="Jul"/>
  </r>
  <r>
    <n v="659"/>
    <d v="2026-07-05T00:00:00"/>
    <x v="0"/>
    <x v="2"/>
    <n v="7"/>
    <x v="6"/>
    <x v="3"/>
    <x v="13"/>
    <x v="3"/>
    <s v="Business"/>
    <x v="0"/>
    <s v="Compact Repair Kit"/>
    <n v="1"/>
    <n v="41.18"/>
    <n v="0"/>
    <n v="16.25"/>
    <n v="41.18"/>
    <n v="16.25"/>
    <n v="24.93"/>
    <n v="0.6053909664885867"/>
    <n v="2026"/>
    <s v="Q3"/>
    <n v="7"/>
    <s v="Jul"/>
  </r>
  <r>
    <n v="969"/>
    <d v="2026-07-05T00:00:00"/>
    <x v="0"/>
    <x v="2"/>
    <n v="7"/>
    <x v="6"/>
    <x v="1"/>
    <x v="11"/>
    <x v="1"/>
    <s v="Business"/>
    <x v="4"/>
    <s v="Recovery Roller"/>
    <n v="12"/>
    <n v="35.81"/>
    <n v="0.15"/>
    <n v="14.29"/>
    <n v="365.262"/>
    <n v="171.48"/>
    <n v="193.78200000000001"/>
    <n v="0.53052877112866936"/>
    <n v="2026"/>
    <s v="Q3"/>
    <n v="7"/>
    <s v="Jul"/>
  </r>
  <r>
    <n v="1096"/>
    <d v="2026-07-05T00:00:00"/>
    <x v="0"/>
    <x v="2"/>
    <n v="7"/>
    <x v="6"/>
    <x v="1"/>
    <x v="14"/>
    <x v="2"/>
    <s v="New"/>
    <x v="3"/>
    <s v="Alpine Tent 4P"/>
    <n v="3"/>
    <n v="345.42"/>
    <n v="0"/>
    <n v="198.69"/>
    <n v="1036.26"/>
    <n v="596.06999999999994"/>
    <n v="440.19000000000005"/>
    <n v="0.42478721556366167"/>
    <n v="2026"/>
    <s v="Q3"/>
    <n v="7"/>
    <s v="Jul"/>
  </r>
  <r>
    <n v="1440"/>
    <d v="2026-07-05T00:00:00"/>
    <x v="0"/>
    <x v="2"/>
    <n v="7"/>
    <x v="6"/>
    <x v="3"/>
    <x v="8"/>
    <x v="0"/>
    <s v="Returning"/>
    <x v="0"/>
    <s v="Cycling Pack 12L"/>
    <n v="4"/>
    <n v="101.66"/>
    <n v="0.1"/>
    <n v="51.55"/>
    <n v="365.976"/>
    <n v="206.2"/>
    <n v="159.77600000000001"/>
    <n v="0.43657507596126527"/>
    <n v="2026"/>
    <s v="Q3"/>
    <n v="7"/>
    <s v="Jul"/>
  </r>
  <r>
    <n v="2052"/>
    <d v="2026-07-05T00:00:00"/>
    <x v="0"/>
    <x v="2"/>
    <n v="7"/>
    <x v="6"/>
    <x v="3"/>
    <x v="13"/>
    <x v="0"/>
    <s v="Business"/>
    <x v="1"/>
    <s v="Trail Boots"/>
    <n v="3"/>
    <n v="146.88999999999999"/>
    <n v="0"/>
    <n v="77.650000000000006"/>
    <n v="440.66999999999996"/>
    <n v="232.95000000000002"/>
    <n v="207.71999999999994"/>
    <n v="0.47137313636054179"/>
    <n v="2026"/>
    <s v="Q3"/>
    <n v="7"/>
    <s v="Jul"/>
  </r>
  <r>
    <n v="2096"/>
    <d v="2026-07-05T00:00:00"/>
    <x v="0"/>
    <x v="2"/>
    <n v="7"/>
    <x v="6"/>
    <x v="3"/>
    <x v="13"/>
    <x v="3"/>
    <s v="Returning"/>
    <x v="2"/>
    <s v="Travel Backpack 35L"/>
    <n v="2"/>
    <n v="161.21"/>
    <n v="0"/>
    <n v="85.2"/>
    <n v="322.42"/>
    <n v="170.4"/>
    <n v="152.02000000000001"/>
    <n v="0.47149680540909372"/>
    <n v="2026"/>
    <s v="Q3"/>
    <n v="7"/>
    <s v="Jul"/>
  </r>
  <r>
    <n v="2488"/>
    <d v="2026-07-05T00:00:00"/>
    <x v="0"/>
    <x v="2"/>
    <n v="7"/>
    <x v="6"/>
    <x v="3"/>
    <x v="8"/>
    <x v="2"/>
    <s v="New"/>
    <x v="1"/>
    <s v="Trekking Poles"/>
    <n v="2"/>
    <n v="71.27"/>
    <n v="0.05"/>
    <n v="32.85"/>
    <n v="135.41299999999998"/>
    <n v="65.7"/>
    <n v="69.71299999999998"/>
    <n v="0.5148176319851121"/>
    <n v="2026"/>
    <s v="Q3"/>
    <n v="7"/>
    <s v="Jul"/>
  </r>
  <r>
    <n v="3220"/>
    <d v="2026-07-05T00:00:00"/>
    <x v="0"/>
    <x v="2"/>
    <n v="7"/>
    <x v="6"/>
    <x v="0"/>
    <x v="9"/>
    <x v="2"/>
    <s v="Returning"/>
    <x v="4"/>
    <s v="Training Mat"/>
    <n v="3"/>
    <n v="50.16"/>
    <n v="0.05"/>
    <n v="22.24"/>
    <n v="142.95599999999999"/>
    <n v="66.72"/>
    <n v="76.23599999999999"/>
    <n v="0.53328296818601528"/>
    <n v="2026"/>
    <s v="Q3"/>
    <n v="7"/>
    <s v="Jul"/>
  </r>
  <r>
    <n v="3711"/>
    <d v="2026-07-05T00:00:00"/>
    <x v="0"/>
    <x v="2"/>
    <n v="7"/>
    <x v="6"/>
    <x v="3"/>
    <x v="4"/>
    <x v="3"/>
    <s v="New"/>
    <x v="1"/>
    <s v="Trail Boots"/>
    <n v="1"/>
    <n v="145.37"/>
    <n v="0.05"/>
    <n v="81.02"/>
    <n v="138.10149999999999"/>
    <n v="81.02"/>
    <n v="57.081499999999991"/>
    <n v="0.41333005072356199"/>
    <n v="2026"/>
    <s v="Q3"/>
    <n v="7"/>
    <s v="Jul"/>
  </r>
  <r>
    <n v="3823"/>
    <d v="2026-07-05T00:00:00"/>
    <x v="0"/>
    <x v="2"/>
    <n v="7"/>
    <x v="6"/>
    <x v="3"/>
    <x v="7"/>
    <x v="2"/>
    <s v="New"/>
    <x v="2"/>
    <s v="Packing Cube Set"/>
    <n v="2"/>
    <n v="47.1"/>
    <n v="0"/>
    <n v="17.920000000000002"/>
    <n v="94.2"/>
    <n v="35.840000000000003"/>
    <n v="58.36"/>
    <n v="0.6195329087048832"/>
    <n v="2026"/>
    <s v="Q3"/>
    <n v="7"/>
    <s v="Jul"/>
  </r>
  <r>
    <n v="4058"/>
    <d v="2026-07-05T00:00:00"/>
    <x v="0"/>
    <x v="2"/>
    <n v="7"/>
    <x v="6"/>
    <x v="3"/>
    <x v="13"/>
    <x v="1"/>
    <s v="Business"/>
    <x v="1"/>
    <s v="Summit Backpack 45L"/>
    <n v="5"/>
    <n v="155.09"/>
    <n v="0.1"/>
    <n v="78.52"/>
    <n v="697.90500000000009"/>
    <n v="392.59999999999997"/>
    <n v="305.30500000000012"/>
    <n v="0.43745925305020034"/>
    <n v="2026"/>
    <s v="Q3"/>
    <n v="7"/>
    <s v="Jul"/>
  </r>
  <r>
    <n v="4126"/>
    <d v="2026-07-05T00:00:00"/>
    <x v="0"/>
    <x v="2"/>
    <n v="7"/>
    <x v="6"/>
    <x v="3"/>
    <x v="13"/>
    <x v="0"/>
    <s v="New"/>
    <x v="0"/>
    <s v="Commuter Helmet"/>
    <n v="3"/>
    <n v="82.89"/>
    <n v="0"/>
    <n v="42.31"/>
    <n v="248.67000000000002"/>
    <n v="126.93"/>
    <n v="121.74000000000001"/>
    <n v="0.48956448304982508"/>
    <n v="2026"/>
    <s v="Q3"/>
    <n v="7"/>
    <s v="Jul"/>
  </r>
  <r>
    <n v="5080"/>
    <d v="2026-07-05T00:00:00"/>
    <x v="0"/>
    <x v="2"/>
    <n v="7"/>
    <x v="6"/>
    <x v="2"/>
    <x v="3"/>
    <x v="2"/>
    <s v="New"/>
    <x v="0"/>
    <s v="Commuter Helmet"/>
    <n v="2"/>
    <n v="80.8"/>
    <n v="0"/>
    <n v="42.21"/>
    <n v="161.6"/>
    <n v="84.42"/>
    <n v="77.179999999999993"/>
    <n v="0.47759900990099008"/>
    <n v="2026"/>
    <s v="Q3"/>
    <n v="7"/>
    <s v="Jul"/>
  </r>
  <r>
    <n v="923"/>
    <d v="2026-07-06T00:00:00"/>
    <x v="0"/>
    <x v="2"/>
    <n v="7"/>
    <x v="6"/>
    <x v="2"/>
    <x v="5"/>
    <x v="0"/>
    <s v="New"/>
    <x v="4"/>
    <s v="Resistance Band Set"/>
    <n v="2"/>
    <n v="39.54"/>
    <n v="0.05"/>
    <n v="14.68"/>
    <n v="75.125999999999991"/>
    <n v="29.36"/>
    <n v="45.765999999999991"/>
    <n v="0.60918989431089099"/>
    <n v="2026"/>
    <s v="Q3"/>
    <n v="7"/>
    <s v="Jul"/>
  </r>
  <r>
    <n v="1549"/>
    <d v="2026-07-06T00:00:00"/>
    <x v="0"/>
    <x v="2"/>
    <n v="7"/>
    <x v="6"/>
    <x v="2"/>
    <x v="2"/>
    <x v="0"/>
    <s v="New"/>
    <x v="4"/>
    <s v="Weighted Vest"/>
    <n v="2"/>
    <n v="121.35"/>
    <n v="0"/>
    <n v="71.06"/>
    <n v="242.7"/>
    <n v="142.12"/>
    <n v="100.57999999999998"/>
    <n v="0.41442109600329619"/>
    <n v="2026"/>
    <s v="Q3"/>
    <n v="7"/>
    <s v="Jul"/>
  </r>
  <r>
    <n v="1839"/>
    <d v="2026-07-06T00:00:00"/>
    <x v="0"/>
    <x v="2"/>
    <n v="7"/>
    <x v="6"/>
    <x v="3"/>
    <x v="8"/>
    <x v="2"/>
    <s v="Returning"/>
    <x v="4"/>
    <s v="Resistance Band Set"/>
    <n v="1"/>
    <n v="41.37"/>
    <n v="0"/>
    <n v="15.12"/>
    <n v="41.37"/>
    <n v="15.12"/>
    <n v="26.25"/>
    <n v="0.63451776649746194"/>
    <n v="2026"/>
    <s v="Q3"/>
    <n v="7"/>
    <s v="Jul"/>
  </r>
  <r>
    <n v="2053"/>
    <d v="2026-07-06T00:00:00"/>
    <x v="0"/>
    <x v="2"/>
    <n v="7"/>
    <x v="6"/>
    <x v="1"/>
    <x v="12"/>
    <x v="0"/>
    <s v="New"/>
    <x v="0"/>
    <s v="Commuter Helmet"/>
    <n v="5"/>
    <n v="81.63"/>
    <n v="0.05"/>
    <n v="42.36"/>
    <n v="387.74249999999995"/>
    <n v="211.8"/>
    <n v="175.94249999999994"/>
    <n v="0.45376119460724568"/>
    <n v="2026"/>
    <s v="Q3"/>
    <n v="7"/>
    <s v="Jul"/>
  </r>
  <r>
    <n v="2342"/>
    <d v="2026-07-06T00:00:00"/>
    <x v="0"/>
    <x v="2"/>
    <n v="7"/>
    <x v="6"/>
    <x v="1"/>
    <x v="1"/>
    <x v="0"/>
    <s v="Returning"/>
    <x v="4"/>
    <s v="Recovery Roller"/>
    <n v="1"/>
    <n v="36.19"/>
    <n v="0"/>
    <n v="13.91"/>
    <n v="36.19"/>
    <n v="13.91"/>
    <n v="22.279999999999998"/>
    <n v="0.61563967946946663"/>
    <n v="2026"/>
    <s v="Q3"/>
    <n v="7"/>
    <s v="Jul"/>
  </r>
  <r>
    <n v="2465"/>
    <d v="2026-07-06T00:00:00"/>
    <x v="0"/>
    <x v="2"/>
    <n v="7"/>
    <x v="6"/>
    <x v="1"/>
    <x v="1"/>
    <x v="3"/>
    <s v="New"/>
    <x v="1"/>
    <s v="Trail Boots"/>
    <n v="1"/>
    <n v="142.04"/>
    <n v="0"/>
    <n v="81.67"/>
    <n v="142.04"/>
    <n v="81.67"/>
    <n v="60.36999999999999"/>
    <n v="0.4250211208110391"/>
    <n v="2026"/>
    <s v="Q3"/>
    <n v="7"/>
    <s v="Jul"/>
  </r>
  <r>
    <n v="3990"/>
    <d v="2026-07-06T00:00:00"/>
    <x v="0"/>
    <x v="2"/>
    <n v="7"/>
    <x v="6"/>
    <x v="2"/>
    <x v="5"/>
    <x v="0"/>
    <s v="Business"/>
    <x v="2"/>
    <s v="Carry-On Duffel"/>
    <n v="1"/>
    <n v="133.66999999999999"/>
    <n v="0"/>
    <n v="68.25"/>
    <n v="133.66999999999999"/>
    <n v="68.25"/>
    <n v="65.419999999999987"/>
    <n v="0.48941422907159415"/>
    <n v="2026"/>
    <s v="Q3"/>
    <n v="7"/>
    <s v="Jul"/>
  </r>
  <r>
    <n v="4370"/>
    <d v="2026-07-06T00:00:00"/>
    <x v="0"/>
    <x v="2"/>
    <n v="7"/>
    <x v="6"/>
    <x v="2"/>
    <x v="10"/>
    <x v="0"/>
    <s v="New"/>
    <x v="2"/>
    <s v="Travel Backpack 35L"/>
    <n v="6"/>
    <n v="166.6"/>
    <n v="0"/>
    <n v="88.14"/>
    <n v="999.59999999999991"/>
    <n v="528.84"/>
    <n v="470.75999999999988"/>
    <n v="0.47094837935174061"/>
    <n v="2026"/>
    <s v="Q3"/>
    <n v="7"/>
    <s v="Jul"/>
  </r>
  <r>
    <n v="4856"/>
    <d v="2026-07-06T00:00:00"/>
    <x v="0"/>
    <x v="2"/>
    <n v="7"/>
    <x v="6"/>
    <x v="1"/>
    <x v="12"/>
    <x v="0"/>
    <s v="Returning"/>
    <x v="0"/>
    <s v="Cycling Pack 12L"/>
    <n v="2"/>
    <n v="99.93"/>
    <n v="0.1"/>
    <n v="51.96"/>
    <n v="179.87400000000002"/>
    <n v="103.92"/>
    <n v="75.954000000000022"/>
    <n v="0.422262250241836"/>
    <n v="2026"/>
    <s v="Q3"/>
    <n v="7"/>
    <s v="Jul"/>
  </r>
  <r>
    <n v="337"/>
    <d v="2026-07-07T00:00:00"/>
    <x v="0"/>
    <x v="2"/>
    <n v="7"/>
    <x v="6"/>
    <x v="0"/>
    <x v="15"/>
    <x v="2"/>
    <s v="Returning"/>
    <x v="0"/>
    <s v="Cycling Pack 12L"/>
    <n v="6"/>
    <n v="100.56"/>
    <n v="0"/>
    <n v="49.47"/>
    <n v="603.36"/>
    <n v="296.82"/>
    <n v="306.54000000000002"/>
    <n v="0.508054892601432"/>
    <n v="2026"/>
    <s v="Q3"/>
    <n v="7"/>
    <s v="Jul"/>
  </r>
  <r>
    <n v="1001"/>
    <d v="2026-07-07T00:00:00"/>
    <x v="0"/>
    <x v="2"/>
    <n v="7"/>
    <x v="6"/>
    <x v="0"/>
    <x v="9"/>
    <x v="0"/>
    <s v="Returning"/>
    <x v="3"/>
    <s v="Trail Tent 2P"/>
    <n v="1"/>
    <n v="200.48"/>
    <n v="0.05"/>
    <n v="104.11"/>
    <n v="190.45599999999999"/>
    <n v="104.11"/>
    <n v="86.345999999999989"/>
    <n v="0.45336455664300412"/>
    <n v="2026"/>
    <s v="Q3"/>
    <n v="7"/>
    <s v="Jul"/>
  </r>
  <r>
    <n v="2424"/>
    <d v="2026-07-07T00:00:00"/>
    <x v="0"/>
    <x v="2"/>
    <n v="7"/>
    <x v="6"/>
    <x v="3"/>
    <x v="8"/>
    <x v="0"/>
    <s v="New"/>
    <x v="0"/>
    <s v="Trail Bike Light"/>
    <n v="1"/>
    <n v="51.06"/>
    <n v="0.15"/>
    <n v="22.56"/>
    <n v="43.401000000000003"/>
    <n v="22.56"/>
    <n v="20.841000000000005"/>
    <n v="0.48019630884081022"/>
    <n v="2026"/>
    <s v="Q3"/>
    <n v="7"/>
    <s v="Jul"/>
  </r>
  <r>
    <n v="2751"/>
    <d v="2026-07-07T00:00:00"/>
    <x v="0"/>
    <x v="2"/>
    <n v="7"/>
    <x v="6"/>
    <x v="0"/>
    <x v="15"/>
    <x v="2"/>
    <s v="New"/>
    <x v="4"/>
    <s v="Weighted Vest"/>
    <n v="2"/>
    <n v="125.9"/>
    <n v="0.15"/>
    <n v="70.27"/>
    <n v="214.03"/>
    <n v="140.54"/>
    <n v="73.490000000000009"/>
    <n v="0.34336307994206422"/>
    <n v="2026"/>
    <s v="Q3"/>
    <n v="7"/>
    <s v="Jul"/>
  </r>
  <r>
    <n v="375"/>
    <d v="2026-07-08T00:00:00"/>
    <x v="0"/>
    <x v="2"/>
    <n v="7"/>
    <x v="6"/>
    <x v="1"/>
    <x v="12"/>
    <x v="2"/>
    <s v="Returning"/>
    <x v="3"/>
    <s v="Trail Tent 2P"/>
    <n v="2"/>
    <n v="192.24"/>
    <n v="0.05"/>
    <n v="103.65"/>
    <n v="365.25599999999997"/>
    <n v="207.3"/>
    <n v="157.95599999999996"/>
    <n v="0.43245285498390162"/>
    <n v="2026"/>
    <s v="Q3"/>
    <n v="7"/>
    <s v="Jul"/>
  </r>
  <r>
    <n v="650"/>
    <d v="2026-07-08T00:00:00"/>
    <x v="0"/>
    <x v="2"/>
    <n v="7"/>
    <x v="6"/>
    <x v="0"/>
    <x v="0"/>
    <x v="0"/>
    <s v="Business"/>
    <x v="4"/>
    <s v="Resistance Band Set"/>
    <n v="2"/>
    <n v="40.79"/>
    <n v="0"/>
    <n v="14.61"/>
    <n v="81.58"/>
    <n v="29.22"/>
    <n v="52.36"/>
    <n v="0.64182397646481981"/>
    <n v="2026"/>
    <s v="Q3"/>
    <n v="7"/>
    <s v="Jul"/>
  </r>
  <r>
    <n v="941"/>
    <d v="2026-07-08T00:00:00"/>
    <x v="0"/>
    <x v="2"/>
    <n v="7"/>
    <x v="6"/>
    <x v="0"/>
    <x v="9"/>
    <x v="2"/>
    <s v="New"/>
    <x v="3"/>
    <s v="Compact Sleeping Bag"/>
    <n v="2"/>
    <n v="125.73"/>
    <n v="0.15"/>
    <n v="61.75"/>
    <n v="213.74100000000001"/>
    <n v="123.5"/>
    <n v="90.241000000000014"/>
    <n v="0.42219789371248384"/>
    <n v="2026"/>
    <s v="Q3"/>
    <n v="7"/>
    <s v="Jul"/>
  </r>
  <r>
    <n v="2719"/>
    <d v="2026-07-08T00:00:00"/>
    <x v="0"/>
    <x v="2"/>
    <n v="7"/>
    <x v="6"/>
    <x v="0"/>
    <x v="15"/>
    <x v="0"/>
    <s v="Business"/>
    <x v="2"/>
    <s v="Travel Backpack 35L"/>
    <n v="1"/>
    <n v="164.92"/>
    <n v="0"/>
    <n v="89.47"/>
    <n v="164.92"/>
    <n v="89.47"/>
    <n v="75.449999999999989"/>
    <n v="0.45749454280863444"/>
    <n v="2026"/>
    <s v="Q3"/>
    <n v="7"/>
    <s v="Jul"/>
  </r>
  <r>
    <n v="3833"/>
    <d v="2026-07-08T00:00:00"/>
    <x v="0"/>
    <x v="2"/>
    <n v="7"/>
    <x v="6"/>
    <x v="1"/>
    <x v="6"/>
    <x v="2"/>
    <s v="New"/>
    <x v="0"/>
    <s v="Cycling Pack 12L"/>
    <n v="5"/>
    <n v="103.91"/>
    <n v="0"/>
    <n v="51.19"/>
    <n v="519.54999999999995"/>
    <n v="255.95"/>
    <n v="263.59999999999997"/>
    <n v="0.50736214031373306"/>
    <n v="2026"/>
    <s v="Q3"/>
    <n v="7"/>
    <s v="Jul"/>
  </r>
  <r>
    <n v="211"/>
    <d v="2026-07-09T00:00:00"/>
    <x v="0"/>
    <x v="2"/>
    <n v="7"/>
    <x v="6"/>
    <x v="2"/>
    <x v="16"/>
    <x v="1"/>
    <s v="Business"/>
    <x v="0"/>
    <s v="Trail Bike Light"/>
    <n v="10"/>
    <n v="49.69"/>
    <n v="0.1"/>
    <n v="21.82"/>
    <n v="447.21"/>
    <n v="218.2"/>
    <n v="229.01"/>
    <n v="0.51208604458755391"/>
    <n v="2026"/>
    <s v="Q3"/>
    <n v="7"/>
    <s v="Jul"/>
  </r>
  <r>
    <n v="392"/>
    <d v="2026-07-09T00:00:00"/>
    <x v="0"/>
    <x v="2"/>
    <n v="7"/>
    <x v="6"/>
    <x v="3"/>
    <x v="7"/>
    <x v="2"/>
    <s v="Returning"/>
    <x v="1"/>
    <s v="Hiking Daypack 20L"/>
    <n v="3"/>
    <n v="94.19"/>
    <n v="0"/>
    <n v="44.1"/>
    <n v="282.57"/>
    <n v="132.30000000000001"/>
    <n v="150.26999999999998"/>
    <n v="0.53179743072512997"/>
    <n v="2026"/>
    <s v="Q3"/>
    <n v="7"/>
    <s v="Jul"/>
  </r>
  <r>
    <n v="1302"/>
    <d v="2026-07-09T00:00:00"/>
    <x v="0"/>
    <x v="2"/>
    <n v="7"/>
    <x v="6"/>
    <x v="1"/>
    <x v="14"/>
    <x v="2"/>
    <s v="Returning"/>
    <x v="2"/>
    <s v="Packing Cube Set"/>
    <n v="1"/>
    <n v="46.87"/>
    <n v="0"/>
    <n v="18.649999999999999"/>
    <n v="46.87"/>
    <n v="18.649999999999999"/>
    <n v="28.22"/>
    <n v="0.60209088969490077"/>
    <n v="2026"/>
    <s v="Q3"/>
    <n v="7"/>
    <s v="Jul"/>
  </r>
  <r>
    <n v="1366"/>
    <d v="2026-07-09T00:00:00"/>
    <x v="0"/>
    <x v="2"/>
    <n v="7"/>
    <x v="6"/>
    <x v="2"/>
    <x v="16"/>
    <x v="0"/>
    <s v="Returning"/>
    <x v="2"/>
    <s v="Insulated Bottle"/>
    <n v="1"/>
    <n v="36.99"/>
    <n v="0.1"/>
    <n v="13.2"/>
    <n v="33.291000000000004"/>
    <n v="13.2"/>
    <n v="20.091000000000005"/>
    <n v="0.60349644047940887"/>
    <n v="2026"/>
    <s v="Q3"/>
    <n v="7"/>
    <s v="Jul"/>
  </r>
  <r>
    <n v="1974"/>
    <d v="2026-07-09T00:00:00"/>
    <x v="0"/>
    <x v="2"/>
    <n v="7"/>
    <x v="6"/>
    <x v="0"/>
    <x v="15"/>
    <x v="0"/>
    <s v="Returning"/>
    <x v="2"/>
    <s v="Carry-On Duffel"/>
    <n v="1"/>
    <n v="135.44"/>
    <n v="0"/>
    <n v="65.48"/>
    <n v="135.44"/>
    <n v="65.48"/>
    <n v="69.959999999999994"/>
    <n v="0.51653868871825159"/>
    <n v="2026"/>
    <s v="Q3"/>
    <n v="7"/>
    <s v="Jul"/>
  </r>
  <r>
    <n v="2716"/>
    <d v="2026-07-09T00:00:00"/>
    <x v="0"/>
    <x v="2"/>
    <n v="7"/>
    <x v="6"/>
    <x v="1"/>
    <x v="1"/>
    <x v="0"/>
    <s v="New"/>
    <x v="1"/>
    <s v="Hiking Daypack 20L"/>
    <n v="3"/>
    <n v="92.25"/>
    <n v="0"/>
    <n v="46.27"/>
    <n v="276.75"/>
    <n v="138.81"/>
    <n v="137.94"/>
    <n v="0.49842818428184282"/>
    <n v="2026"/>
    <s v="Q3"/>
    <n v="7"/>
    <s v="Jul"/>
  </r>
  <r>
    <n v="3161"/>
    <d v="2026-07-09T00:00:00"/>
    <x v="0"/>
    <x v="2"/>
    <n v="7"/>
    <x v="6"/>
    <x v="2"/>
    <x v="5"/>
    <x v="0"/>
    <s v="New"/>
    <x v="3"/>
    <s v="Trail Tent 2P"/>
    <n v="2"/>
    <n v="192.6"/>
    <n v="0"/>
    <n v="104.89"/>
    <n v="385.2"/>
    <n v="209.78"/>
    <n v="175.42"/>
    <n v="0.45539979231568017"/>
    <n v="2026"/>
    <s v="Q3"/>
    <n v="7"/>
    <s v="Jul"/>
  </r>
  <r>
    <n v="3240"/>
    <d v="2026-07-09T00:00:00"/>
    <x v="0"/>
    <x v="2"/>
    <n v="7"/>
    <x v="6"/>
    <x v="3"/>
    <x v="8"/>
    <x v="0"/>
    <s v="Returning"/>
    <x v="0"/>
    <s v="Compact Repair Kit"/>
    <n v="1"/>
    <n v="39.94"/>
    <n v="0"/>
    <n v="16.89"/>
    <n v="39.94"/>
    <n v="16.89"/>
    <n v="23.049999999999997"/>
    <n v="0.57711567351026538"/>
    <n v="2026"/>
    <s v="Q3"/>
    <n v="7"/>
    <s v="Jul"/>
  </r>
  <r>
    <n v="3682"/>
    <d v="2026-07-09T00:00:00"/>
    <x v="0"/>
    <x v="2"/>
    <n v="7"/>
    <x v="6"/>
    <x v="2"/>
    <x v="2"/>
    <x v="0"/>
    <s v="Returning"/>
    <x v="1"/>
    <s v="Summit Backpack 45L"/>
    <n v="3"/>
    <n v="150.61000000000001"/>
    <n v="0"/>
    <n v="79.900000000000006"/>
    <n v="451.83000000000004"/>
    <n v="239.70000000000002"/>
    <n v="212.13000000000002"/>
    <n v="0.46949073766682159"/>
    <n v="2026"/>
    <s v="Q3"/>
    <n v="7"/>
    <s v="Jul"/>
  </r>
  <r>
    <n v="4725"/>
    <d v="2026-07-09T00:00:00"/>
    <x v="0"/>
    <x v="2"/>
    <n v="7"/>
    <x v="6"/>
    <x v="3"/>
    <x v="13"/>
    <x v="0"/>
    <s v="Returning"/>
    <x v="1"/>
    <s v="Trekking Poles"/>
    <n v="2"/>
    <n v="71.069999999999993"/>
    <n v="0"/>
    <n v="31.57"/>
    <n v="142.13999999999999"/>
    <n v="63.14"/>
    <n v="78.999999999999986"/>
    <n v="0.55579006613198245"/>
    <n v="2026"/>
    <s v="Q3"/>
    <n v="7"/>
    <s v="Jul"/>
  </r>
  <r>
    <n v="758"/>
    <d v="2026-07-10T00:00:00"/>
    <x v="0"/>
    <x v="2"/>
    <n v="7"/>
    <x v="6"/>
    <x v="0"/>
    <x v="0"/>
    <x v="2"/>
    <s v="New"/>
    <x v="0"/>
    <s v="Trail Bike Light"/>
    <n v="1"/>
    <n v="50.78"/>
    <n v="0"/>
    <n v="22.29"/>
    <n v="50.78"/>
    <n v="22.29"/>
    <n v="28.490000000000002"/>
    <n v="0.56104765655769995"/>
    <n v="2026"/>
    <s v="Q3"/>
    <n v="7"/>
    <s v="Jul"/>
  </r>
  <r>
    <n v="1910"/>
    <d v="2026-07-10T00:00:00"/>
    <x v="0"/>
    <x v="2"/>
    <n v="7"/>
    <x v="6"/>
    <x v="0"/>
    <x v="15"/>
    <x v="0"/>
    <s v="Returning"/>
    <x v="1"/>
    <s v="Trail Boots"/>
    <n v="2"/>
    <n v="141.51"/>
    <n v="0.05"/>
    <n v="77.040000000000006"/>
    <n v="268.86899999999997"/>
    <n v="154.08000000000001"/>
    <n v="114.78899999999996"/>
    <n v="0.42693281858451504"/>
    <n v="2026"/>
    <s v="Q3"/>
    <n v="7"/>
    <s v="Jul"/>
  </r>
  <r>
    <n v="1941"/>
    <d v="2026-07-10T00:00:00"/>
    <x v="0"/>
    <x v="2"/>
    <n v="7"/>
    <x v="6"/>
    <x v="1"/>
    <x v="12"/>
    <x v="3"/>
    <s v="Returning"/>
    <x v="1"/>
    <s v="Summit Backpack 45L"/>
    <n v="1"/>
    <n v="156.44"/>
    <n v="0.1"/>
    <n v="80.72"/>
    <n v="140.79599999999999"/>
    <n v="80.72"/>
    <n v="60.075999999999993"/>
    <n v="0.42668825818915307"/>
    <n v="2026"/>
    <s v="Q3"/>
    <n v="7"/>
    <s v="Jul"/>
  </r>
  <r>
    <n v="2324"/>
    <d v="2026-07-10T00:00:00"/>
    <x v="0"/>
    <x v="2"/>
    <n v="7"/>
    <x v="6"/>
    <x v="1"/>
    <x v="12"/>
    <x v="0"/>
    <s v="New"/>
    <x v="4"/>
    <s v="Training Mat"/>
    <n v="2"/>
    <n v="51.75"/>
    <n v="0"/>
    <n v="21.4"/>
    <n v="103.5"/>
    <n v="42.8"/>
    <n v="60.7"/>
    <n v="0.58647342995169083"/>
    <n v="2026"/>
    <s v="Q3"/>
    <n v="7"/>
    <s v="Jul"/>
  </r>
  <r>
    <n v="2869"/>
    <d v="2026-07-10T00:00:00"/>
    <x v="0"/>
    <x v="2"/>
    <n v="7"/>
    <x v="6"/>
    <x v="2"/>
    <x v="5"/>
    <x v="3"/>
    <s v="New"/>
    <x v="3"/>
    <s v="Portable Camp Stove"/>
    <n v="1"/>
    <n v="82.23"/>
    <n v="0.1"/>
    <n v="38.340000000000003"/>
    <n v="74.007000000000005"/>
    <n v="38.340000000000003"/>
    <n v="35.667000000000002"/>
    <n v="0.48194089748267055"/>
    <n v="2026"/>
    <s v="Q3"/>
    <n v="7"/>
    <s v="Jul"/>
  </r>
  <r>
    <n v="3236"/>
    <d v="2026-07-10T00:00:00"/>
    <x v="0"/>
    <x v="2"/>
    <n v="7"/>
    <x v="6"/>
    <x v="1"/>
    <x v="6"/>
    <x v="0"/>
    <s v="New"/>
    <x v="1"/>
    <s v="Trail Boots"/>
    <n v="1"/>
    <n v="144.16999999999999"/>
    <n v="0.1"/>
    <n v="78.13"/>
    <n v="129.75299999999999"/>
    <n v="78.13"/>
    <n v="51.62299999999999"/>
    <n v="0.39785592625989374"/>
    <n v="2026"/>
    <s v="Q3"/>
    <n v="7"/>
    <s v="Jul"/>
  </r>
  <r>
    <n v="3582"/>
    <d v="2026-07-10T00:00:00"/>
    <x v="0"/>
    <x v="2"/>
    <n v="7"/>
    <x v="6"/>
    <x v="1"/>
    <x v="12"/>
    <x v="0"/>
    <s v="Returning"/>
    <x v="3"/>
    <s v="Portable Camp Stove"/>
    <n v="4"/>
    <n v="82.47"/>
    <n v="0"/>
    <n v="40.22"/>
    <n v="329.88"/>
    <n v="160.88"/>
    <n v="169"/>
    <n v="0.51230750575967021"/>
    <n v="2026"/>
    <s v="Q3"/>
    <n v="7"/>
    <s v="Jul"/>
  </r>
  <r>
    <n v="3715"/>
    <d v="2026-07-10T00:00:00"/>
    <x v="0"/>
    <x v="2"/>
    <n v="7"/>
    <x v="6"/>
    <x v="3"/>
    <x v="8"/>
    <x v="0"/>
    <s v="New"/>
    <x v="3"/>
    <s v="Compact Sleeping Bag"/>
    <n v="1"/>
    <n v="122.14"/>
    <n v="0.15"/>
    <n v="59.87"/>
    <n v="103.819"/>
    <n v="59.87"/>
    <n v="43.949000000000005"/>
    <n v="0.42332328379198414"/>
    <n v="2026"/>
    <s v="Q3"/>
    <n v="7"/>
    <s v="Jul"/>
  </r>
  <r>
    <n v="3940"/>
    <d v="2026-07-10T00:00:00"/>
    <x v="0"/>
    <x v="2"/>
    <n v="7"/>
    <x v="6"/>
    <x v="2"/>
    <x v="16"/>
    <x v="2"/>
    <s v="Returning"/>
    <x v="1"/>
    <s v="Trail Boots"/>
    <n v="3"/>
    <n v="143.59"/>
    <n v="0"/>
    <n v="78.91"/>
    <n v="430.77"/>
    <n v="236.73"/>
    <n v="194.04"/>
    <n v="0.45044919562643637"/>
    <n v="2026"/>
    <s v="Q3"/>
    <n v="7"/>
    <s v="Jul"/>
  </r>
  <r>
    <n v="4760"/>
    <d v="2026-07-10T00:00:00"/>
    <x v="0"/>
    <x v="2"/>
    <n v="7"/>
    <x v="6"/>
    <x v="3"/>
    <x v="13"/>
    <x v="0"/>
    <s v="Business"/>
    <x v="1"/>
    <s v="Summit Backpack 45L"/>
    <n v="2"/>
    <n v="157.66"/>
    <n v="0"/>
    <n v="78.760000000000005"/>
    <n v="315.32"/>
    <n v="157.52000000000001"/>
    <n v="157.79999999999998"/>
    <n v="0.50044399340352652"/>
    <n v="2026"/>
    <s v="Q3"/>
    <n v="7"/>
    <s v="Jul"/>
  </r>
  <r>
    <n v="4768"/>
    <d v="2026-07-10T00:00:00"/>
    <x v="0"/>
    <x v="2"/>
    <n v="7"/>
    <x v="6"/>
    <x v="1"/>
    <x v="1"/>
    <x v="0"/>
    <s v="Business"/>
    <x v="0"/>
    <s v="Cycling Pack 12L"/>
    <n v="1"/>
    <n v="101.58"/>
    <n v="0"/>
    <n v="49.83"/>
    <n v="101.58"/>
    <n v="49.83"/>
    <n v="51.75"/>
    <n v="0.50945067926757237"/>
    <n v="2026"/>
    <s v="Q3"/>
    <n v="7"/>
    <s v="Jul"/>
  </r>
  <r>
    <n v="5025"/>
    <d v="2026-07-10T00:00:00"/>
    <x v="0"/>
    <x v="2"/>
    <n v="7"/>
    <x v="6"/>
    <x v="2"/>
    <x v="3"/>
    <x v="0"/>
    <s v="Returning"/>
    <x v="2"/>
    <s v="Travel Backpack 35L"/>
    <n v="4"/>
    <n v="166.71"/>
    <n v="0"/>
    <n v="86.55"/>
    <n v="666.84"/>
    <n v="346.2"/>
    <n v="320.64000000000004"/>
    <n v="0.48083498290444487"/>
    <n v="2026"/>
    <s v="Q3"/>
    <n v="7"/>
    <s v="Jul"/>
  </r>
  <r>
    <n v="165"/>
    <d v="2026-07-11T00:00:00"/>
    <x v="0"/>
    <x v="2"/>
    <n v="7"/>
    <x v="6"/>
    <x v="1"/>
    <x v="12"/>
    <x v="2"/>
    <s v="New"/>
    <x v="0"/>
    <s v="Commuter Helmet"/>
    <n v="2"/>
    <n v="83.33"/>
    <n v="0"/>
    <n v="42.11"/>
    <n v="166.66"/>
    <n v="84.22"/>
    <n v="82.44"/>
    <n v="0.49465978639145564"/>
    <n v="2026"/>
    <s v="Q3"/>
    <n v="7"/>
    <s v="Jul"/>
  </r>
  <r>
    <n v="198"/>
    <d v="2026-07-11T00:00:00"/>
    <x v="0"/>
    <x v="2"/>
    <n v="7"/>
    <x v="6"/>
    <x v="0"/>
    <x v="15"/>
    <x v="0"/>
    <s v="New"/>
    <x v="1"/>
    <s v="Trekking Poles"/>
    <n v="2"/>
    <n v="71.77"/>
    <n v="0.05"/>
    <n v="32.9"/>
    <n v="136.363"/>
    <n v="65.8"/>
    <n v="70.563000000000002"/>
    <n v="0.5174644148339359"/>
    <n v="2026"/>
    <s v="Q3"/>
    <n v="7"/>
    <s v="Jul"/>
  </r>
  <r>
    <n v="1480"/>
    <d v="2026-07-11T00:00:00"/>
    <x v="0"/>
    <x v="2"/>
    <n v="7"/>
    <x v="6"/>
    <x v="0"/>
    <x v="15"/>
    <x v="0"/>
    <s v="New"/>
    <x v="2"/>
    <s v="Travel Backpack 35L"/>
    <n v="3"/>
    <n v="164.5"/>
    <n v="0"/>
    <n v="87.06"/>
    <n v="493.5"/>
    <n v="261.18"/>
    <n v="232.32"/>
    <n v="0.47075987841945288"/>
    <n v="2026"/>
    <s v="Q3"/>
    <n v="7"/>
    <s v="Jul"/>
  </r>
  <r>
    <n v="1990"/>
    <d v="2026-07-11T00:00:00"/>
    <x v="0"/>
    <x v="2"/>
    <n v="7"/>
    <x v="6"/>
    <x v="0"/>
    <x v="15"/>
    <x v="0"/>
    <s v="Returning"/>
    <x v="3"/>
    <s v="Portable Camp Stove"/>
    <n v="3"/>
    <n v="82.28"/>
    <n v="0.1"/>
    <n v="39.51"/>
    <n v="222.15600000000001"/>
    <n v="118.53"/>
    <n v="103.626"/>
    <n v="0.46645600388915898"/>
    <n v="2026"/>
    <s v="Q3"/>
    <n v="7"/>
    <s v="Jul"/>
  </r>
  <r>
    <n v="2298"/>
    <d v="2026-07-11T00:00:00"/>
    <x v="0"/>
    <x v="2"/>
    <n v="7"/>
    <x v="6"/>
    <x v="2"/>
    <x v="2"/>
    <x v="2"/>
    <s v="New"/>
    <x v="0"/>
    <s v="Cycling Pack 12L"/>
    <n v="2"/>
    <n v="103.17"/>
    <n v="0"/>
    <n v="50.49"/>
    <n v="206.34"/>
    <n v="100.98"/>
    <n v="105.36"/>
    <n v="0.51061355045071244"/>
    <n v="2026"/>
    <s v="Q3"/>
    <n v="7"/>
    <s v="Jul"/>
  </r>
  <r>
    <n v="2886"/>
    <d v="2026-07-11T00:00:00"/>
    <x v="0"/>
    <x v="2"/>
    <n v="7"/>
    <x v="6"/>
    <x v="0"/>
    <x v="15"/>
    <x v="0"/>
    <s v="New"/>
    <x v="0"/>
    <s v="Trail Bike Light"/>
    <n v="1"/>
    <n v="50.33"/>
    <n v="0.05"/>
    <n v="22.06"/>
    <n v="47.813499999999998"/>
    <n v="22.06"/>
    <n v="25.753499999999999"/>
    <n v="0.53862402877848303"/>
    <n v="2026"/>
    <s v="Q3"/>
    <n v="7"/>
    <s v="Jul"/>
  </r>
  <r>
    <n v="2893"/>
    <d v="2026-07-11T00:00:00"/>
    <x v="0"/>
    <x v="2"/>
    <n v="7"/>
    <x v="6"/>
    <x v="1"/>
    <x v="11"/>
    <x v="1"/>
    <s v="Business"/>
    <x v="1"/>
    <s v="Trail Boots"/>
    <n v="6"/>
    <n v="142.78"/>
    <n v="0.15"/>
    <n v="80.38"/>
    <n v="728.178"/>
    <n v="482.28"/>
    <n v="245.89800000000002"/>
    <n v="0.33768941110552642"/>
    <n v="2026"/>
    <s v="Q3"/>
    <n v="7"/>
    <s v="Jul"/>
  </r>
  <r>
    <n v="2939"/>
    <d v="2026-07-11T00:00:00"/>
    <x v="0"/>
    <x v="2"/>
    <n v="7"/>
    <x v="6"/>
    <x v="1"/>
    <x v="6"/>
    <x v="0"/>
    <s v="New"/>
    <x v="3"/>
    <s v="Trail Tent 2P"/>
    <n v="1"/>
    <n v="195.38"/>
    <n v="0.05"/>
    <n v="101.67"/>
    <n v="185.61099999999999"/>
    <n v="101.67"/>
    <n v="83.940999999999988"/>
    <n v="0.45224151585843508"/>
    <n v="2026"/>
    <s v="Q3"/>
    <n v="7"/>
    <s v="Jul"/>
  </r>
  <r>
    <n v="3249"/>
    <d v="2026-07-11T00:00:00"/>
    <x v="0"/>
    <x v="2"/>
    <n v="7"/>
    <x v="6"/>
    <x v="3"/>
    <x v="4"/>
    <x v="2"/>
    <s v="Returning"/>
    <x v="0"/>
    <s v="Cycling Pack 12L"/>
    <n v="5"/>
    <n v="104.8"/>
    <n v="0"/>
    <n v="50.94"/>
    <n v="524"/>
    <n v="254.7"/>
    <n v="269.3"/>
    <n v="0.51393129770992374"/>
    <n v="2026"/>
    <s v="Q3"/>
    <n v="7"/>
    <s v="Jul"/>
  </r>
  <r>
    <n v="3832"/>
    <d v="2026-07-11T00:00:00"/>
    <x v="0"/>
    <x v="2"/>
    <n v="7"/>
    <x v="6"/>
    <x v="3"/>
    <x v="7"/>
    <x v="0"/>
    <s v="Returning"/>
    <x v="3"/>
    <s v="Portable Camp Stove"/>
    <n v="3"/>
    <n v="82.26"/>
    <n v="0"/>
    <n v="40.020000000000003"/>
    <n v="246.78000000000003"/>
    <n v="120.06"/>
    <n v="126.72000000000003"/>
    <n v="0.51349380014587898"/>
    <n v="2026"/>
    <s v="Q3"/>
    <n v="7"/>
    <s v="Jul"/>
  </r>
  <r>
    <n v="3868"/>
    <d v="2026-07-11T00:00:00"/>
    <x v="0"/>
    <x v="2"/>
    <n v="7"/>
    <x v="6"/>
    <x v="2"/>
    <x v="10"/>
    <x v="0"/>
    <s v="Business"/>
    <x v="1"/>
    <s v="Hiking Daypack 20L"/>
    <n v="1"/>
    <n v="90.79"/>
    <n v="0"/>
    <n v="46.39"/>
    <n v="90.79"/>
    <n v="46.39"/>
    <n v="44.400000000000006"/>
    <n v="0.4890406432426479"/>
    <n v="2026"/>
    <s v="Q3"/>
    <n v="7"/>
    <s v="Jul"/>
  </r>
  <r>
    <n v="4365"/>
    <d v="2026-07-11T00:00:00"/>
    <x v="0"/>
    <x v="2"/>
    <n v="7"/>
    <x v="6"/>
    <x v="1"/>
    <x v="11"/>
    <x v="0"/>
    <s v="Returning"/>
    <x v="0"/>
    <s v="Compact Repair Kit"/>
    <n v="1"/>
    <n v="41.33"/>
    <n v="0"/>
    <n v="17.2"/>
    <n v="41.33"/>
    <n v="17.2"/>
    <n v="24.13"/>
    <n v="0.58383740624243896"/>
    <n v="2026"/>
    <s v="Q3"/>
    <n v="7"/>
    <s v="Jul"/>
  </r>
  <r>
    <n v="314"/>
    <d v="2026-07-12T00:00:00"/>
    <x v="0"/>
    <x v="2"/>
    <n v="7"/>
    <x v="6"/>
    <x v="2"/>
    <x v="2"/>
    <x v="0"/>
    <s v="Returning"/>
    <x v="4"/>
    <s v="Resistance Band Set"/>
    <n v="2"/>
    <n v="41.09"/>
    <n v="0.05"/>
    <n v="14.54"/>
    <n v="78.070999999999998"/>
    <n v="29.08"/>
    <n v="48.991"/>
    <n v="0.62751854081541159"/>
    <n v="2026"/>
    <s v="Q3"/>
    <n v="7"/>
    <s v="Jul"/>
  </r>
  <r>
    <n v="552"/>
    <d v="2026-07-12T00:00:00"/>
    <x v="0"/>
    <x v="2"/>
    <n v="7"/>
    <x v="6"/>
    <x v="1"/>
    <x v="12"/>
    <x v="1"/>
    <s v="Business"/>
    <x v="3"/>
    <s v="Portable Camp Stove"/>
    <n v="5"/>
    <n v="82.39"/>
    <n v="0.05"/>
    <n v="39.479999999999997"/>
    <n v="391.35249999999996"/>
    <n v="197.39999999999998"/>
    <n v="193.95249999999999"/>
    <n v="0.49559540312122702"/>
    <n v="2026"/>
    <s v="Q3"/>
    <n v="7"/>
    <s v="Jul"/>
  </r>
  <r>
    <n v="1317"/>
    <d v="2026-07-12T00:00:00"/>
    <x v="0"/>
    <x v="2"/>
    <n v="7"/>
    <x v="6"/>
    <x v="1"/>
    <x v="14"/>
    <x v="0"/>
    <s v="Business"/>
    <x v="4"/>
    <s v="Recovery Roller"/>
    <n v="3"/>
    <n v="37"/>
    <n v="0"/>
    <n v="13.69"/>
    <n v="111"/>
    <n v="41.07"/>
    <n v="69.930000000000007"/>
    <n v="0.63000000000000012"/>
    <n v="2026"/>
    <s v="Q3"/>
    <n v="7"/>
    <s v="Jul"/>
  </r>
  <r>
    <n v="1515"/>
    <d v="2026-07-12T00:00:00"/>
    <x v="0"/>
    <x v="2"/>
    <n v="7"/>
    <x v="6"/>
    <x v="3"/>
    <x v="8"/>
    <x v="2"/>
    <s v="New"/>
    <x v="4"/>
    <s v="Resistance Band Set"/>
    <n v="2"/>
    <n v="40.9"/>
    <n v="0"/>
    <n v="14.81"/>
    <n v="81.8"/>
    <n v="29.62"/>
    <n v="52.179999999999993"/>
    <n v="0.63789731051344734"/>
    <n v="2026"/>
    <s v="Q3"/>
    <n v="7"/>
    <s v="Jul"/>
  </r>
  <r>
    <n v="1674"/>
    <d v="2026-07-12T00:00:00"/>
    <x v="0"/>
    <x v="2"/>
    <n v="7"/>
    <x v="6"/>
    <x v="0"/>
    <x v="0"/>
    <x v="0"/>
    <s v="New"/>
    <x v="4"/>
    <s v="Weighted Vest"/>
    <n v="1"/>
    <n v="123.33"/>
    <n v="0.1"/>
    <n v="70.900000000000006"/>
    <n v="110.997"/>
    <n v="70.900000000000006"/>
    <n v="40.096999999999994"/>
    <n v="0.36124399758552028"/>
    <n v="2026"/>
    <s v="Q3"/>
    <n v="7"/>
    <s v="Jul"/>
  </r>
  <r>
    <n v="2407"/>
    <d v="2026-07-12T00:00:00"/>
    <x v="0"/>
    <x v="2"/>
    <n v="7"/>
    <x v="6"/>
    <x v="1"/>
    <x v="12"/>
    <x v="3"/>
    <s v="Business"/>
    <x v="1"/>
    <s v="Summit Backpack 45L"/>
    <n v="1"/>
    <n v="153.25"/>
    <n v="0.15"/>
    <n v="78.28"/>
    <n v="130.26249999999999"/>
    <n v="78.28"/>
    <n v="51.982499999999987"/>
    <n v="0.39905959121005657"/>
    <n v="2026"/>
    <s v="Q3"/>
    <n v="7"/>
    <s v="Jul"/>
  </r>
  <r>
    <n v="2817"/>
    <d v="2026-07-12T00:00:00"/>
    <x v="0"/>
    <x v="2"/>
    <n v="7"/>
    <x v="6"/>
    <x v="3"/>
    <x v="7"/>
    <x v="3"/>
    <s v="New"/>
    <x v="2"/>
    <s v="Carry-On Duffel"/>
    <n v="3"/>
    <n v="134.43"/>
    <n v="0.1"/>
    <n v="65.78"/>
    <n v="362.96100000000001"/>
    <n v="197.34"/>
    <n v="165.62100000000001"/>
    <n v="0.45630522287518493"/>
    <n v="2026"/>
    <s v="Q3"/>
    <n v="7"/>
    <s v="Jul"/>
  </r>
  <r>
    <n v="3059"/>
    <d v="2026-07-12T00:00:00"/>
    <x v="0"/>
    <x v="2"/>
    <n v="7"/>
    <x v="6"/>
    <x v="0"/>
    <x v="0"/>
    <x v="0"/>
    <s v="Returning"/>
    <x v="1"/>
    <s v="Hiking Daypack 20L"/>
    <n v="1"/>
    <n v="93.73"/>
    <n v="0.05"/>
    <n v="44.51"/>
    <n v="89.043499999999995"/>
    <n v="44.51"/>
    <n v="44.533499999999997"/>
    <n v="0.50013195797559618"/>
    <n v="2026"/>
    <s v="Q3"/>
    <n v="7"/>
    <s v="Jul"/>
  </r>
  <r>
    <n v="3210"/>
    <d v="2026-07-12T00:00:00"/>
    <x v="0"/>
    <x v="2"/>
    <n v="7"/>
    <x v="6"/>
    <x v="0"/>
    <x v="0"/>
    <x v="0"/>
    <s v="Returning"/>
    <x v="2"/>
    <s v="Insulated Bottle"/>
    <n v="1"/>
    <n v="37.090000000000003"/>
    <n v="0"/>
    <n v="13.43"/>
    <n v="37.090000000000003"/>
    <n v="13.43"/>
    <n v="23.660000000000004"/>
    <n v="0.63790779185764357"/>
    <n v="2026"/>
    <s v="Q3"/>
    <n v="7"/>
    <s v="Jul"/>
  </r>
  <r>
    <n v="3670"/>
    <d v="2026-07-12T00:00:00"/>
    <x v="0"/>
    <x v="2"/>
    <n v="7"/>
    <x v="6"/>
    <x v="0"/>
    <x v="0"/>
    <x v="2"/>
    <s v="New"/>
    <x v="2"/>
    <s v="Packing Cube Set"/>
    <n v="1"/>
    <n v="45.43"/>
    <n v="0"/>
    <n v="18.66"/>
    <n v="45.43"/>
    <n v="18.66"/>
    <n v="26.77"/>
    <n v="0.58925819942769098"/>
    <n v="2026"/>
    <s v="Q3"/>
    <n v="7"/>
    <s v="Jul"/>
  </r>
  <r>
    <n v="4017"/>
    <d v="2026-07-12T00:00:00"/>
    <x v="0"/>
    <x v="2"/>
    <n v="7"/>
    <x v="6"/>
    <x v="3"/>
    <x v="8"/>
    <x v="3"/>
    <s v="New"/>
    <x v="4"/>
    <s v="Resistance Band Set"/>
    <n v="1"/>
    <n v="39.5"/>
    <n v="0.1"/>
    <n v="14.86"/>
    <n v="35.550000000000004"/>
    <n v="14.86"/>
    <n v="20.690000000000005"/>
    <n v="0.58199718706047832"/>
    <n v="2026"/>
    <s v="Q3"/>
    <n v="7"/>
    <s v="Jul"/>
  </r>
  <r>
    <n v="5012"/>
    <d v="2026-07-12T00:00:00"/>
    <x v="0"/>
    <x v="2"/>
    <n v="7"/>
    <x v="6"/>
    <x v="2"/>
    <x v="16"/>
    <x v="2"/>
    <s v="Returning"/>
    <x v="4"/>
    <s v="Weighted Vest"/>
    <n v="2"/>
    <n v="123.58"/>
    <n v="0.1"/>
    <n v="68.739999999999995"/>
    <n v="222.44399999999999"/>
    <n v="137.47999999999999"/>
    <n v="84.963999999999999"/>
    <n v="0.3819568071065077"/>
    <n v="2026"/>
    <s v="Q3"/>
    <n v="7"/>
    <s v="Jul"/>
  </r>
  <r>
    <n v="884"/>
    <d v="2026-07-13T00:00:00"/>
    <x v="0"/>
    <x v="2"/>
    <n v="7"/>
    <x v="6"/>
    <x v="3"/>
    <x v="13"/>
    <x v="2"/>
    <s v="Returning"/>
    <x v="0"/>
    <s v="Cycling Pack 12L"/>
    <n v="1"/>
    <n v="103.61"/>
    <n v="0"/>
    <n v="51.84"/>
    <n v="103.61"/>
    <n v="51.84"/>
    <n v="51.769999999999996"/>
    <n v="0.49966219476884466"/>
    <n v="2026"/>
    <s v="Q3"/>
    <n v="7"/>
    <s v="Jul"/>
  </r>
  <r>
    <n v="1025"/>
    <d v="2026-07-13T00:00:00"/>
    <x v="0"/>
    <x v="2"/>
    <n v="7"/>
    <x v="6"/>
    <x v="2"/>
    <x v="2"/>
    <x v="2"/>
    <s v="Returning"/>
    <x v="1"/>
    <s v="Trail Boots"/>
    <n v="2"/>
    <n v="145.75"/>
    <n v="0.05"/>
    <n v="79.319999999999993"/>
    <n v="276.92500000000001"/>
    <n v="158.63999999999999"/>
    <n v="118.28500000000003"/>
    <n v="0.42713731154644768"/>
    <n v="2026"/>
    <s v="Q3"/>
    <n v="7"/>
    <s v="Jul"/>
  </r>
  <r>
    <n v="1279"/>
    <d v="2026-07-13T00:00:00"/>
    <x v="0"/>
    <x v="2"/>
    <n v="7"/>
    <x v="6"/>
    <x v="3"/>
    <x v="8"/>
    <x v="3"/>
    <s v="New"/>
    <x v="3"/>
    <s v="Trail Tent 2P"/>
    <n v="2"/>
    <n v="193.76"/>
    <n v="0.1"/>
    <n v="104.66"/>
    <n v="348.76799999999997"/>
    <n v="209.32"/>
    <n v="139.44799999999998"/>
    <n v="0.39983025965684921"/>
    <n v="2026"/>
    <s v="Q3"/>
    <n v="7"/>
    <s v="Jul"/>
  </r>
  <r>
    <n v="1534"/>
    <d v="2026-07-13T00:00:00"/>
    <x v="0"/>
    <x v="2"/>
    <n v="7"/>
    <x v="6"/>
    <x v="2"/>
    <x v="16"/>
    <x v="0"/>
    <s v="Returning"/>
    <x v="1"/>
    <s v="Trail Boots"/>
    <n v="2"/>
    <n v="146.09"/>
    <n v="0.1"/>
    <n v="79.36"/>
    <n v="262.96199999999999"/>
    <n v="158.72"/>
    <n v="104.24199999999999"/>
    <n v="0.39641469109605187"/>
    <n v="2026"/>
    <s v="Q3"/>
    <n v="7"/>
    <s v="Jul"/>
  </r>
  <r>
    <n v="2147"/>
    <d v="2026-07-13T00:00:00"/>
    <x v="0"/>
    <x v="2"/>
    <n v="7"/>
    <x v="6"/>
    <x v="1"/>
    <x v="14"/>
    <x v="2"/>
    <s v="New"/>
    <x v="2"/>
    <s v="Carry-On Duffel"/>
    <n v="1"/>
    <n v="131.91999999999999"/>
    <n v="0"/>
    <n v="66.19"/>
    <n v="131.91999999999999"/>
    <n v="66.19"/>
    <n v="65.72999999999999"/>
    <n v="0.49825651910248631"/>
    <n v="2026"/>
    <s v="Q3"/>
    <n v="7"/>
    <s v="Jul"/>
  </r>
  <r>
    <n v="2385"/>
    <d v="2026-07-13T00:00:00"/>
    <x v="0"/>
    <x v="2"/>
    <n v="7"/>
    <x v="6"/>
    <x v="1"/>
    <x v="11"/>
    <x v="1"/>
    <s v="Business"/>
    <x v="3"/>
    <s v="Portable Camp Stove"/>
    <n v="6"/>
    <n v="83.28"/>
    <n v="0.15"/>
    <n v="38.76"/>
    <n v="424.72800000000001"/>
    <n v="232.56"/>
    <n v="192.16800000000001"/>
    <n v="0.45244956772334294"/>
    <n v="2026"/>
    <s v="Q3"/>
    <n v="7"/>
    <s v="Jul"/>
  </r>
  <r>
    <n v="2517"/>
    <d v="2026-07-13T00:00:00"/>
    <x v="0"/>
    <x v="2"/>
    <n v="7"/>
    <x v="6"/>
    <x v="1"/>
    <x v="6"/>
    <x v="0"/>
    <s v="New"/>
    <x v="2"/>
    <s v="Insulated Bottle"/>
    <n v="1"/>
    <n v="36.479999999999997"/>
    <n v="0.05"/>
    <n v="13.22"/>
    <n v="34.655999999999999"/>
    <n v="13.22"/>
    <n v="21.436"/>
    <n v="0.61853647276084955"/>
    <n v="2026"/>
    <s v="Q3"/>
    <n v="7"/>
    <s v="Jul"/>
  </r>
  <r>
    <n v="2746"/>
    <d v="2026-07-13T00:00:00"/>
    <x v="0"/>
    <x v="2"/>
    <n v="7"/>
    <x v="6"/>
    <x v="0"/>
    <x v="0"/>
    <x v="2"/>
    <s v="New"/>
    <x v="1"/>
    <s v="Summit Backpack 45L"/>
    <n v="3"/>
    <n v="155.44"/>
    <n v="0.05"/>
    <n v="79.95"/>
    <n v="443.00399999999996"/>
    <n v="239.85000000000002"/>
    <n v="203.15399999999994"/>
    <n v="0.45858276674702703"/>
    <n v="2026"/>
    <s v="Q3"/>
    <n v="7"/>
    <s v="Jul"/>
  </r>
  <r>
    <n v="3297"/>
    <d v="2026-07-13T00:00:00"/>
    <x v="0"/>
    <x v="2"/>
    <n v="7"/>
    <x v="6"/>
    <x v="0"/>
    <x v="15"/>
    <x v="1"/>
    <s v="Returning"/>
    <x v="4"/>
    <s v="Resistance Band Set"/>
    <n v="6"/>
    <n v="40.58"/>
    <n v="0.15"/>
    <n v="15.06"/>
    <n v="206.958"/>
    <n v="90.36"/>
    <n v="116.598"/>
    <n v="0.5633896732670397"/>
    <n v="2026"/>
    <s v="Q3"/>
    <n v="7"/>
    <s v="Jul"/>
  </r>
  <r>
    <n v="772"/>
    <d v="2026-07-14T00:00:00"/>
    <x v="0"/>
    <x v="2"/>
    <n v="7"/>
    <x v="6"/>
    <x v="3"/>
    <x v="13"/>
    <x v="0"/>
    <s v="Returning"/>
    <x v="0"/>
    <s v="Cycling Pack 12L"/>
    <n v="2"/>
    <n v="101.03"/>
    <n v="0.1"/>
    <n v="50.98"/>
    <n v="181.85400000000001"/>
    <n v="101.96"/>
    <n v="79.89400000000002"/>
    <n v="0.43933045190097558"/>
    <n v="2026"/>
    <s v="Q3"/>
    <n v="7"/>
    <s v="Jul"/>
  </r>
  <r>
    <n v="838"/>
    <d v="2026-07-14T00:00:00"/>
    <x v="0"/>
    <x v="2"/>
    <n v="7"/>
    <x v="6"/>
    <x v="0"/>
    <x v="9"/>
    <x v="2"/>
    <s v="Returning"/>
    <x v="3"/>
    <s v="Portable Camp Stove"/>
    <n v="1"/>
    <n v="80.150000000000006"/>
    <n v="0.05"/>
    <n v="38.89"/>
    <n v="76.142499999999998"/>
    <n v="38.89"/>
    <n v="37.252499999999998"/>
    <n v="0.48924713530551267"/>
    <n v="2026"/>
    <s v="Q3"/>
    <n v="7"/>
    <s v="Jul"/>
  </r>
  <r>
    <n v="1144"/>
    <d v="2026-07-14T00:00:00"/>
    <x v="0"/>
    <x v="2"/>
    <n v="7"/>
    <x v="6"/>
    <x v="2"/>
    <x v="2"/>
    <x v="2"/>
    <s v="New"/>
    <x v="3"/>
    <s v="Portable Camp Stove"/>
    <n v="1"/>
    <n v="83.74"/>
    <n v="0"/>
    <n v="38.96"/>
    <n v="83.74"/>
    <n v="38.96"/>
    <n v="44.779999999999994"/>
    <n v="0.53475041796035339"/>
    <n v="2026"/>
    <s v="Q3"/>
    <n v="7"/>
    <s v="Jul"/>
  </r>
  <r>
    <n v="1686"/>
    <d v="2026-07-14T00:00:00"/>
    <x v="0"/>
    <x v="2"/>
    <n v="7"/>
    <x v="6"/>
    <x v="2"/>
    <x v="5"/>
    <x v="1"/>
    <s v="Returning"/>
    <x v="2"/>
    <s v="Insulated Bottle"/>
    <n v="8"/>
    <n v="35.75"/>
    <n v="0.15"/>
    <n v="13.56"/>
    <n v="243.1"/>
    <n v="108.48"/>
    <n v="134.62"/>
    <n v="0.55376388317564795"/>
    <n v="2026"/>
    <s v="Q3"/>
    <n v="7"/>
    <s v="Jul"/>
  </r>
  <r>
    <n v="2823"/>
    <d v="2026-07-14T00:00:00"/>
    <x v="0"/>
    <x v="2"/>
    <n v="7"/>
    <x v="6"/>
    <x v="0"/>
    <x v="15"/>
    <x v="0"/>
    <s v="New"/>
    <x v="0"/>
    <s v="Commuter Helmet"/>
    <n v="3"/>
    <n v="81.39"/>
    <n v="0"/>
    <n v="43.54"/>
    <n v="244.17000000000002"/>
    <n v="130.62"/>
    <n v="113.55000000000001"/>
    <n v="0.46504484580415284"/>
    <n v="2026"/>
    <s v="Q3"/>
    <n v="7"/>
    <s v="Jul"/>
  </r>
  <r>
    <n v="2883"/>
    <d v="2026-07-14T00:00:00"/>
    <x v="0"/>
    <x v="2"/>
    <n v="7"/>
    <x v="6"/>
    <x v="2"/>
    <x v="10"/>
    <x v="3"/>
    <s v="New"/>
    <x v="2"/>
    <s v="Insulated Bottle"/>
    <n v="1"/>
    <n v="36.799999999999997"/>
    <n v="0"/>
    <n v="13.91"/>
    <n v="36.799999999999997"/>
    <n v="13.91"/>
    <n v="22.889999999999997"/>
    <n v="0.62201086956521734"/>
    <n v="2026"/>
    <s v="Q3"/>
    <n v="7"/>
    <s v="Jul"/>
  </r>
  <r>
    <n v="3259"/>
    <d v="2026-07-14T00:00:00"/>
    <x v="0"/>
    <x v="2"/>
    <n v="7"/>
    <x v="6"/>
    <x v="2"/>
    <x v="16"/>
    <x v="1"/>
    <s v="Returning"/>
    <x v="3"/>
    <s v="Trail Tent 2P"/>
    <n v="6"/>
    <n v="194.15"/>
    <n v="0.1"/>
    <n v="105.12"/>
    <n v="1048.4100000000001"/>
    <n v="630.72"/>
    <n v="417.69000000000005"/>
    <n v="0.3984032964202936"/>
    <n v="2026"/>
    <s v="Q3"/>
    <n v="7"/>
    <s v="Jul"/>
  </r>
  <r>
    <n v="3709"/>
    <d v="2026-07-14T00:00:00"/>
    <x v="0"/>
    <x v="2"/>
    <n v="7"/>
    <x v="6"/>
    <x v="0"/>
    <x v="9"/>
    <x v="0"/>
    <s v="New"/>
    <x v="4"/>
    <s v="Training Mat"/>
    <n v="1"/>
    <n v="50.94"/>
    <n v="0"/>
    <n v="22.28"/>
    <n v="50.94"/>
    <n v="22.28"/>
    <n v="28.659999999999997"/>
    <n v="0.5626226933647428"/>
    <n v="2026"/>
    <s v="Q3"/>
    <n v="7"/>
    <s v="Jul"/>
  </r>
  <r>
    <n v="61"/>
    <d v="2026-07-15T00:00:00"/>
    <x v="0"/>
    <x v="2"/>
    <n v="7"/>
    <x v="6"/>
    <x v="3"/>
    <x v="8"/>
    <x v="0"/>
    <s v="Returning"/>
    <x v="4"/>
    <s v="Weighted Vest"/>
    <n v="2"/>
    <n v="125.89"/>
    <n v="0"/>
    <n v="70.8"/>
    <n v="251.78"/>
    <n v="141.6"/>
    <n v="110.18"/>
    <n v="0.43760425768528083"/>
    <n v="2026"/>
    <s v="Q3"/>
    <n v="7"/>
    <s v="Jul"/>
  </r>
  <r>
    <n v="357"/>
    <d v="2026-07-15T00:00:00"/>
    <x v="0"/>
    <x v="2"/>
    <n v="7"/>
    <x v="6"/>
    <x v="0"/>
    <x v="9"/>
    <x v="0"/>
    <s v="New"/>
    <x v="4"/>
    <s v="Training Mat"/>
    <n v="2"/>
    <n v="51.9"/>
    <n v="0"/>
    <n v="21.82"/>
    <n v="103.8"/>
    <n v="43.64"/>
    <n v="60.16"/>
    <n v="0.57957610789980729"/>
    <n v="2026"/>
    <s v="Q3"/>
    <n v="7"/>
    <s v="Jul"/>
  </r>
  <r>
    <n v="1607"/>
    <d v="2026-07-15T00:00:00"/>
    <x v="0"/>
    <x v="2"/>
    <n v="7"/>
    <x v="6"/>
    <x v="0"/>
    <x v="0"/>
    <x v="2"/>
    <s v="New"/>
    <x v="4"/>
    <s v="Resistance Band Set"/>
    <n v="2"/>
    <n v="39.75"/>
    <n v="0"/>
    <n v="14.78"/>
    <n v="79.5"/>
    <n v="29.56"/>
    <n v="49.94"/>
    <n v="0.62817610062893081"/>
    <n v="2026"/>
    <s v="Q3"/>
    <n v="7"/>
    <s v="Jul"/>
  </r>
  <r>
    <n v="3295"/>
    <d v="2026-07-15T00:00:00"/>
    <x v="0"/>
    <x v="2"/>
    <n v="7"/>
    <x v="6"/>
    <x v="1"/>
    <x v="12"/>
    <x v="3"/>
    <s v="Returning"/>
    <x v="1"/>
    <s v="Hiking Daypack 20L"/>
    <n v="1"/>
    <n v="93.46"/>
    <n v="0.15"/>
    <n v="46.65"/>
    <n v="79.440999999999988"/>
    <n v="46.65"/>
    <n v="32.79099999999999"/>
    <n v="0.41277174255107557"/>
    <n v="2026"/>
    <s v="Q3"/>
    <n v="7"/>
    <s v="Jul"/>
  </r>
  <r>
    <n v="4048"/>
    <d v="2026-07-15T00:00:00"/>
    <x v="0"/>
    <x v="2"/>
    <n v="7"/>
    <x v="6"/>
    <x v="3"/>
    <x v="13"/>
    <x v="1"/>
    <s v="Business"/>
    <x v="0"/>
    <s v="Commuter Helmet"/>
    <n v="3"/>
    <n v="82.79"/>
    <n v="0.1"/>
    <n v="43.07"/>
    <n v="223.53300000000002"/>
    <n v="129.21"/>
    <n v="94.323000000000008"/>
    <n v="0.42196454214813922"/>
    <n v="2026"/>
    <s v="Q3"/>
    <n v="7"/>
    <s v="Jul"/>
  </r>
  <r>
    <n v="4424"/>
    <d v="2026-07-15T00:00:00"/>
    <x v="0"/>
    <x v="2"/>
    <n v="7"/>
    <x v="6"/>
    <x v="2"/>
    <x v="2"/>
    <x v="2"/>
    <s v="Business"/>
    <x v="1"/>
    <s v="Hiking Daypack 20L"/>
    <n v="1"/>
    <n v="92.54"/>
    <n v="0"/>
    <n v="44.48"/>
    <n v="92.54"/>
    <n v="44.48"/>
    <n v="48.060000000000009"/>
    <n v="0.51934298681651181"/>
    <n v="2026"/>
    <s v="Q3"/>
    <n v="7"/>
    <s v="Jul"/>
  </r>
  <r>
    <n v="4732"/>
    <d v="2026-07-15T00:00:00"/>
    <x v="0"/>
    <x v="2"/>
    <n v="7"/>
    <x v="6"/>
    <x v="1"/>
    <x v="14"/>
    <x v="2"/>
    <s v="New"/>
    <x v="2"/>
    <s v="Packing Cube Set"/>
    <n v="1"/>
    <n v="46.53"/>
    <n v="0"/>
    <n v="18.829999999999998"/>
    <n v="46.53"/>
    <n v="18.829999999999998"/>
    <n v="27.700000000000003"/>
    <n v="0.59531485063399958"/>
    <n v="2026"/>
    <s v="Q3"/>
    <n v="7"/>
    <s v="Jul"/>
  </r>
  <r>
    <n v="194"/>
    <d v="2026-07-16T00:00:00"/>
    <x v="0"/>
    <x v="2"/>
    <n v="7"/>
    <x v="6"/>
    <x v="1"/>
    <x v="12"/>
    <x v="0"/>
    <s v="Returning"/>
    <x v="0"/>
    <s v="Trail Bike Light"/>
    <n v="2"/>
    <n v="49.69"/>
    <n v="0"/>
    <n v="21.97"/>
    <n v="99.38"/>
    <n v="43.94"/>
    <n v="55.44"/>
    <n v="0.557858724089354"/>
    <n v="2026"/>
    <s v="Q3"/>
    <n v="7"/>
    <s v="Jul"/>
  </r>
  <r>
    <n v="258"/>
    <d v="2026-07-16T00:00:00"/>
    <x v="0"/>
    <x v="2"/>
    <n v="7"/>
    <x v="6"/>
    <x v="3"/>
    <x v="8"/>
    <x v="3"/>
    <s v="New"/>
    <x v="1"/>
    <s v="Trekking Poles"/>
    <n v="3"/>
    <n v="71.34"/>
    <n v="0.1"/>
    <n v="31.71"/>
    <n v="192.61800000000002"/>
    <n v="95.13"/>
    <n v="97.488000000000028"/>
    <n v="0.50612092327819835"/>
    <n v="2026"/>
    <s v="Q3"/>
    <n v="7"/>
    <s v="Jul"/>
  </r>
  <r>
    <n v="543"/>
    <d v="2026-07-16T00:00:00"/>
    <x v="0"/>
    <x v="2"/>
    <n v="7"/>
    <x v="6"/>
    <x v="1"/>
    <x v="14"/>
    <x v="3"/>
    <s v="Returning"/>
    <x v="0"/>
    <s v="Commuter Helmet"/>
    <n v="1"/>
    <n v="83.03"/>
    <n v="0"/>
    <n v="42.41"/>
    <n v="83.03"/>
    <n v="42.41"/>
    <n v="40.620000000000005"/>
    <n v="0.48922076357942917"/>
    <n v="2026"/>
    <s v="Q3"/>
    <n v="7"/>
    <s v="Jul"/>
  </r>
  <r>
    <n v="972"/>
    <d v="2026-07-16T00:00:00"/>
    <x v="0"/>
    <x v="2"/>
    <n v="7"/>
    <x v="6"/>
    <x v="3"/>
    <x v="4"/>
    <x v="0"/>
    <s v="Returning"/>
    <x v="4"/>
    <s v="Resistance Band Set"/>
    <n v="1"/>
    <n v="40.799999999999997"/>
    <n v="0"/>
    <n v="14.42"/>
    <n v="40.799999999999997"/>
    <n v="14.42"/>
    <n v="26.379999999999995"/>
    <n v="0.64656862745098032"/>
    <n v="2026"/>
    <s v="Q3"/>
    <n v="7"/>
    <s v="Jul"/>
  </r>
  <r>
    <n v="1146"/>
    <d v="2026-07-16T00:00:00"/>
    <x v="0"/>
    <x v="2"/>
    <n v="7"/>
    <x v="6"/>
    <x v="1"/>
    <x v="6"/>
    <x v="3"/>
    <s v="Returning"/>
    <x v="3"/>
    <s v="Compact Sleeping Bag"/>
    <n v="2"/>
    <n v="125.34"/>
    <n v="0.15"/>
    <n v="59.04"/>
    <n v="213.078"/>
    <n v="118.08"/>
    <n v="94.998000000000005"/>
    <n v="0.44583673584321237"/>
    <n v="2026"/>
    <s v="Q3"/>
    <n v="7"/>
    <s v="Jul"/>
  </r>
  <r>
    <n v="1464"/>
    <d v="2026-07-16T00:00:00"/>
    <x v="0"/>
    <x v="2"/>
    <n v="7"/>
    <x v="6"/>
    <x v="0"/>
    <x v="9"/>
    <x v="0"/>
    <s v="Returning"/>
    <x v="4"/>
    <s v="Weighted Vest"/>
    <n v="1"/>
    <n v="122.73"/>
    <n v="0.1"/>
    <n v="70.540000000000006"/>
    <n v="110.45700000000001"/>
    <n v="70.540000000000006"/>
    <n v="39.917000000000002"/>
    <n v="0.36138044668966202"/>
    <n v="2026"/>
    <s v="Q3"/>
    <n v="7"/>
    <s v="Jul"/>
  </r>
  <r>
    <n v="1581"/>
    <d v="2026-07-16T00:00:00"/>
    <x v="0"/>
    <x v="2"/>
    <n v="7"/>
    <x v="6"/>
    <x v="2"/>
    <x v="5"/>
    <x v="2"/>
    <s v="New"/>
    <x v="1"/>
    <s v="Hiking Daypack 20L"/>
    <n v="5"/>
    <n v="92.72"/>
    <n v="0.1"/>
    <n v="46.2"/>
    <n v="417.24"/>
    <n v="231"/>
    <n v="186.24"/>
    <n v="0.44636180615473109"/>
    <n v="2026"/>
    <s v="Q3"/>
    <n v="7"/>
    <s v="Jul"/>
  </r>
  <r>
    <n v="1894"/>
    <d v="2026-07-16T00:00:00"/>
    <x v="0"/>
    <x v="2"/>
    <n v="7"/>
    <x v="6"/>
    <x v="3"/>
    <x v="7"/>
    <x v="1"/>
    <s v="Business"/>
    <x v="4"/>
    <s v="Recovery Roller"/>
    <n v="5"/>
    <n v="36.29"/>
    <n v="0.05"/>
    <n v="13.52"/>
    <n v="172.37749999999997"/>
    <n v="67.599999999999994"/>
    <n v="104.77749999999997"/>
    <n v="0.60783744978317933"/>
    <n v="2026"/>
    <s v="Q3"/>
    <n v="7"/>
    <s v="Jul"/>
  </r>
  <r>
    <n v="2100"/>
    <d v="2026-07-16T00:00:00"/>
    <x v="0"/>
    <x v="2"/>
    <n v="7"/>
    <x v="6"/>
    <x v="2"/>
    <x v="2"/>
    <x v="0"/>
    <s v="Business"/>
    <x v="0"/>
    <s v="Trail Bike Light"/>
    <n v="2"/>
    <n v="49.84"/>
    <n v="0.1"/>
    <n v="23.06"/>
    <n v="89.712000000000003"/>
    <n v="46.12"/>
    <n v="43.592000000000006"/>
    <n v="0.48591046905653651"/>
    <n v="2026"/>
    <s v="Q3"/>
    <n v="7"/>
    <s v="Jul"/>
  </r>
  <r>
    <n v="2902"/>
    <d v="2026-07-16T00:00:00"/>
    <x v="0"/>
    <x v="2"/>
    <n v="7"/>
    <x v="6"/>
    <x v="1"/>
    <x v="12"/>
    <x v="3"/>
    <s v="Business"/>
    <x v="4"/>
    <s v="Recovery Roller"/>
    <n v="1"/>
    <n v="35.799999999999997"/>
    <n v="0"/>
    <n v="14.05"/>
    <n v="35.799999999999997"/>
    <n v="14.05"/>
    <n v="21.749999999999996"/>
    <n v="0.60754189944134074"/>
    <n v="2026"/>
    <s v="Q3"/>
    <n v="7"/>
    <s v="Jul"/>
  </r>
  <r>
    <n v="3115"/>
    <d v="2026-07-16T00:00:00"/>
    <x v="0"/>
    <x v="2"/>
    <n v="7"/>
    <x v="6"/>
    <x v="3"/>
    <x v="13"/>
    <x v="0"/>
    <s v="New"/>
    <x v="3"/>
    <s v="Trail Tent 2P"/>
    <n v="1"/>
    <n v="195.12"/>
    <n v="0"/>
    <n v="101.14"/>
    <n v="195.12"/>
    <n v="101.14"/>
    <n v="93.98"/>
    <n v="0.48165231652316526"/>
    <n v="2026"/>
    <s v="Q3"/>
    <n v="7"/>
    <s v="Jul"/>
  </r>
  <r>
    <n v="3546"/>
    <d v="2026-07-16T00:00:00"/>
    <x v="0"/>
    <x v="2"/>
    <n v="7"/>
    <x v="6"/>
    <x v="0"/>
    <x v="15"/>
    <x v="0"/>
    <s v="New"/>
    <x v="0"/>
    <s v="Compact Repair Kit"/>
    <n v="2"/>
    <n v="39.69"/>
    <n v="0.05"/>
    <n v="16.88"/>
    <n v="75.410999999999987"/>
    <n v="33.76"/>
    <n v="41.650999999999989"/>
    <n v="0.55231995332245953"/>
    <n v="2026"/>
    <s v="Q3"/>
    <n v="7"/>
    <s v="Jul"/>
  </r>
  <r>
    <n v="4224"/>
    <d v="2026-07-16T00:00:00"/>
    <x v="0"/>
    <x v="2"/>
    <n v="7"/>
    <x v="6"/>
    <x v="2"/>
    <x v="3"/>
    <x v="2"/>
    <s v="Returning"/>
    <x v="3"/>
    <s v="Alpine Tent 4P"/>
    <n v="1"/>
    <n v="348.73"/>
    <n v="0.15"/>
    <n v="190.33"/>
    <n v="296.4205"/>
    <n v="190.33"/>
    <n v="106.09049999999999"/>
    <n v="0.35790540802677273"/>
    <n v="2026"/>
    <s v="Q3"/>
    <n v="7"/>
    <s v="Jul"/>
  </r>
  <r>
    <n v="4858"/>
    <d v="2026-07-16T00:00:00"/>
    <x v="0"/>
    <x v="2"/>
    <n v="7"/>
    <x v="6"/>
    <x v="1"/>
    <x v="12"/>
    <x v="2"/>
    <s v="Returning"/>
    <x v="2"/>
    <s v="Insulated Bottle"/>
    <n v="1"/>
    <n v="35.5"/>
    <n v="0"/>
    <n v="13.26"/>
    <n v="35.5"/>
    <n v="13.26"/>
    <n v="22.240000000000002"/>
    <n v="0.62647887323943663"/>
    <n v="2026"/>
    <s v="Q3"/>
    <n v="7"/>
    <s v="Jul"/>
  </r>
  <r>
    <n v="768"/>
    <d v="2026-07-17T00:00:00"/>
    <x v="0"/>
    <x v="2"/>
    <n v="7"/>
    <x v="6"/>
    <x v="0"/>
    <x v="9"/>
    <x v="0"/>
    <s v="Business"/>
    <x v="2"/>
    <s v="Packing Cube Set"/>
    <n v="1"/>
    <n v="46.44"/>
    <n v="0"/>
    <n v="18.47"/>
    <n v="46.44"/>
    <n v="18.47"/>
    <n v="27.97"/>
    <n v="0.60228251507321273"/>
    <n v="2026"/>
    <s v="Q3"/>
    <n v="7"/>
    <s v="Jul"/>
  </r>
  <r>
    <n v="1901"/>
    <d v="2026-07-17T00:00:00"/>
    <x v="0"/>
    <x v="2"/>
    <n v="7"/>
    <x v="6"/>
    <x v="1"/>
    <x v="14"/>
    <x v="0"/>
    <s v="New"/>
    <x v="1"/>
    <s v="Trekking Poles"/>
    <n v="1"/>
    <n v="70.44"/>
    <n v="0.05"/>
    <n v="32.229999999999997"/>
    <n v="66.917999999999992"/>
    <n v="32.229999999999997"/>
    <n v="34.687999999999995"/>
    <n v="0.51836576108072563"/>
    <n v="2026"/>
    <s v="Q3"/>
    <n v="7"/>
    <s v="Jul"/>
  </r>
  <r>
    <n v="2226"/>
    <d v="2026-07-17T00:00:00"/>
    <x v="0"/>
    <x v="2"/>
    <n v="7"/>
    <x v="6"/>
    <x v="0"/>
    <x v="15"/>
    <x v="2"/>
    <s v="New"/>
    <x v="1"/>
    <s v="Trekking Poles"/>
    <n v="1"/>
    <n v="69.78"/>
    <n v="0.05"/>
    <n v="32.83"/>
    <n v="66.290999999999997"/>
    <n v="32.83"/>
    <n v="33.460999999999999"/>
    <n v="0.50475931876121949"/>
    <n v="2026"/>
    <s v="Q3"/>
    <n v="7"/>
    <s v="Jul"/>
  </r>
  <r>
    <n v="2660"/>
    <d v="2026-07-17T00:00:00"/>
    <x v="0"/>
    <x v="2"/>
    <n v="7"/>
    <x v="6"/>
    <x v="2"/>
    <x v="5"/>
    <x v="2"/>
    <s v="New"/>
    <x v="2"/>
    <s v="Insulated Bottle"/>
    <n v="4"/>
    <n v="35.450000000000003"/>
    <n v="0.1"/>
    <n v="13.83"/>
    <n v="127.62000000000002"/>
    <n v="55.32"/>
    <n v="72.300000000000011"/>
    <n v="0.56652562294311237"/>
    <n v="2026"/>
    <s v="Q3"/>
    <n v="7"/>
    <s v="Jul"/>
  </r>
  <r>
    <n v="3004"/>
    <d v="2026-07-17T00:00:00"/>
    <x v="0"/>
    <x v="2"/>
    <n v="7"/>
    <x v="6"/>
    <x v="3"/>
    <x v="8"/>
    <x v="0"/>
    <s v="Returning"/>
    <x v="0"/>
    <s v="Trail Bike Light"/>
    <n v="1"/>
    <n v="50.82"/>
    <n v="0.05"/>
    <n v="22.36"/>
    <n v="48.278999999999996"/>
    <n v="22.36"/>
    <n v="25.918999999999997"/>
    <n v="0.5368586756146565"/>
    <n v="2026"/>
    <s v="Q3"/>
    <n v="7"/>
    <s v="Jul"/>
  </r>
  <r>
    <n v="4020"/>
    <d v="2026-07-17T00:00:00"/>
    <x v="0"/>
    <x v="2"/>
    <n v="7"/>
    <x v="6"/>
    <x v="2"/>
    <x v="2"/>
    <x v="0"/>
    <s v="Returning"/>
    <x v="3"/>
    <s v="Compact Sleeping Bag"/>
    <n v="1"/>
    <n v="126.13"/>
    <n v="0.15"/>
    <n v="60.43"/>
    <n v="107.2105"/>
    <n v="60.43"/>
    <n v="46.780499999999996"/>
    <n v="0.43634252242084498"/>
    <n v="2026"/>
    <s v="Q3"/>
    <n v="7"/>
    <s v="Jul"/>
  </r>
  <r>
    <n v="4154"/>
    <d v="2026-07-17T00:00:00"/>
    <x v="0"/>
    <x v="2"/>
    <n v="7"/>
    <x v="6"/>
    <x v="2"/>
    <x v="10"/>
    <x v="0"/>
    <s v="Returning"/>
    <x v="1"/>
    <s v="Trekking Poles"/>
    <n v="3"/>
    <n v="72.150000000000006"/>
    <n v="0"/>
    <n v="33.01"/>
    <n v="216.45000000000002"/>
    <n v="99.03"/>
    <n v="117.42000000000002"/>
    <n v="0.54248094248094247"/>
    <n v="2026"/>
    <s v="Q3"/>
    <n v="7"/>
    <s v="Jul"/>
  </r>
  <r>
    <n v="4957"/>
    <d v="2026-07-17T00:00:00"/>
    <x v="0"/>
    <x v="2"/>
    <n v="7"/>
    <x v="6"/>
    <x v="1"/>
    <x v="1"/>
    <x v="0"/>
    <s v="Returning"/>
    <x v="4"/>
    <s v="Recovery Roller"/>
    <n v="1"/>
    <n v="35.58"/>
    <n v="0"/>
    <n v="13.68"/>
    <n v="35.58"/>
    <n v="13.68"/>
    <n v="21.9"/>
    <n v="0.61551433389544685"/>
    <n v="2026"/>
    <s v="Q3"/>
    <n v="7"/>
    <s v="Jul"/>
  </r>
  <r>
    <n v="945"/>
    <d v="2026-07-18T00:00:00"/>
    <x v="0"/>
    <x v="2"/>
    <n v="7"/>
    <x v="6"/>
    <x v="2"/>
    <x v="3"/>
    <x v="0"/>
    <s v="New"/>
    <x v="1"/>
    <s v="Summit Backpack 45L"/>
    <n v="1"/>
    <n v="154.9"/>
    <n v="0.05"/>
    <n v="77.819999999999993"/>
    <n v="147.155"/>
    <n v="77.819999999999993"/>
    <n v="69.335000000000008"/>
    <n v="0.47116985491488572"/>
    <n v="2026"/>
    <s v="Q3"/>
    <n v="7"/>
    <s v="Jul"/>
  </r>
  <r>
    <n v="1726"/>
    <d v="2026-07-18T00:00:00"/>
    <x v="0"/>
    <x v="2"/>
    <n v="7"/>
    <x v="6"/>
    <x v="1"/>
    <x v="14"/>
    <x v="2"/>
    <s v="Business"/>
    <x v="3"/>
    <s v="Portable Camp Stove"/>
    <n v="2"/>
    <n v="80.98"/>
    <n v="0.05"/>
    <n v="39.85"/>
    <n v="153.86199999999999"/>
    <n v="79.7"/>
    <n v="74.161999999999992"/>
    <n v="0.48200335365457353"/>
    <n v="2026"/>
    <s v="Q3"/>
    <n v="7"/>
    <s v="Jul"/>
  </r>
  <r>
    <n v="1790"/>
    <d v="2026-07-18T00:00:00"/>
    <x v="0"/>
    <x v="2"/>
    <n v="7"/>
    <x v="6"/>
    <x v="1"/>
    <x v="12"/>
    <x v="0"/>
    <s v="New"/>
    <x v="1"/>
    <s v="Hiking Daypack 20L"/>
    <n v="1"/>
    <n v="91.36"/>
    <n v="0"/>
    <n v="44.86"/>
    <n v="91.36"/>
    <n v="44.86"/>
    <n v="46.5"/>
    <n v="0.50897548161120842"/>
    <n v="2026"/>
    <s v="Q3"/>
    <n v="7"/>
    <s v="Jul"/>
  </r>
  <r>
    <n v="2193"/>
    <d v="2026-07-18T00:00:00"/>
    <x v="0"/>
    <x v="2"/>
    <n v="7"/>
    <x v="6"/>
    <x v="2"/>
    <x v="2"/>
    <x v="0"/>
    <s v="Returning"/>
    <x v="0"/>
    <s v="Compact Repair Kit"/>
    <n v="2"/>
    <n v="39.409999999999997"/>
    <n v="0"/>
    <n v="16.8"/>
    <n v="78.819999999999993"/>
    <n v="33.6"/>
    <n v="45.219999999999992"/>
    <n v="0.57371225577264651"/>
    <n v="2026"/>
    <s v="Q3"/>
    <n v="7"/>
    <s v="Jul"/>
  </r>
  <r>
    <n v="2781"/>
    <d v="2026-07-18T00:00:00"/>
    <x v="0"/>
    <x v="2"/>
    <n v="7"/>
    <x v="6"/>
    <x v="0"/>
    <x v="0"/>
    <x v="0"/>
    <s v="Returning"/>
    <x v="2"/>
    <s v="Carry-On Duffel"/>
    <n v="2"/>
    <n v="134.99"/>
    <n v="0"/>
    <n v="68.77"/>
    <n v="269.98"/>
    <n v="137.54"/>
    <n v="132.44000000000003"/>
    <n v="0.49055485591525305"/>
    <n v="2026"/>
    <s v="Q3"/>
    <n v="7"/>
    <s v="Jul"/>
  </r>
  <r>
    <n v="3043"/>
    <d v="2026-07-18T00:00:00"/>
    <x v="0"/>
    <x v="2"/>
    <n v="7"/>
    <x v="6"/>
    <x v="1"/>
    <x v="12"/>
    <x v="3"/>
    <s v="New"/>
    <x v="0"/>
    <s v="Compact Repair Kit"/>
    <n v="2"/>
    <n v="40.93"/>
    <n v="0.05"/>
    <n v="16.89"/>
    <n v="77.766999999999996"/>
    <n v="33.78"/>
    <n v="43.986999999999995"/>
    <n v="0.56562552239381736"/>
    <n v="2026"/>
    <s v="Q3"/>
    <n v="7"/>
    <s v="Jul"/>
  </r>
  <r>
    <n v="3102"/>
    <d v="2026-07-18T00:00:00"/>
    <x v="0"/>
    <x v="2"/>
    <n v="7"/>
    <x v="6"/>
    <x v="3"/>
    <x v="13"/>
    <x v="3"/>
    <s v="Returning"/>
    <x v="1"/>
    <s v="Hiking Daypack 20L"/>
    <n v="1"/>
    <n v="90.02"/>
    <n v="0.05"/>
    <n v="45.83"/>
    <n v="85.518999999999991"/>
    <n v="45.83"/>
    <n v="39.688999999999993"/>
    <n v="0.46409569803201622"/>
    <n v="2026"/>
    <s v="Q3"/>
    <n v="7"/>
    <s v="Jul"/>
  </r>
  <r>
    <n v="3156"/>
    <d v="2026-07-18T00:00:00"/>
    <x v="0"/>
    <x v="2"/>
    <n v="7"/>
    <x v="6"/>
    <x v="0"/>
    <x v="0"/>
    <x v="2"/>
    <s v="Returning"/>
    <x v="4"/>
    <s v="Training Mat"/>
    <n v="2"/>
    <n v="50.73"/>
    <n v="0"/>
    <n v="21.87"/>
    <n v="101.46"/>
    <n v="43.74"/>
    <n v="57.719999999999992"/>
    <n v="0.56889414547604966"/>
    <n v="2026"/>
    <s v="Q3"/>
    <n v="7"/>
    <s v="Jul"/>
  </r>
  <r>
    <n v="3308"/>
    <d v="2026-07-18T00:00:00"/>
    <x v="0"/>
    <x v="2"/>
    <n v="7"/>
    <x v="6"/>
    <x v="3"/>
    <x v="13"/>
    <x v="2"/>
    <s v="New"/>
    <x v="4"/>
    <s v="Weighted Vest"/>
    <n v="3"/>
    <n v="121.05"/>
    <n v="0.05"/>
    <n v="68.56"/>
    <n v="344.99249999999995"/>
    <n v="205.68"/>
    <n v="139.31249999999994"/>
    <n v="0.40381312637231231"/>
    <n v="2026"/>
    <s v="Q3"/>
    <n v="7"/>
    <s v="Jul"/>
  </r>
  <r>
    <n v="3329"/>
    <d v="2026-07-18T00:00:00"/>
    <x v="0"/>
    <x v="2"/>
    <n v="7"/>
    <x v="6"/>
    <x v="1"/>
    <x v="11"/>
    <x v="0"/>
    <s v="New"/>
    <x v="0"/>
    <s v="Commuter Helmet"/>
    <n v="2"/>
    <n v="81.739999999999995"/>
    <n v="0"/>
    <n v="42.75"/>
    <n v="163.47999999999999"/>
    <n v="85.5"/>
    <n v="77.97999999999999"/>
    <n v="0.47700024467824809"/>
    <n v="2026"/>
    <s v="Q3"/>
    <n v="7"/>
    <s v="Jul"/>
  </r>
  <r>
    <n v="4102"/>
    <d v="2026-07-18T00:00:00"/>
    <x v="0"/>
    <x v="2"/>
    <n v="7"/>
    <x v="6"/>
    <x v="1"/>
    <x v="12"/>
    <x v="0"/>
    <s v="Returning"/>
    <x v="1"/>
    <s v="Summit Backpack 45L"/>
    <n v="3"/>
    <n v="154.01"/>
    <n v="0.1"/>
    <n v="78.78"/>
    <n v="415.827"/>
    <n v="236.34"/>
    <n v="179.48699999999999"/>
    <n v="0.43163863818366771"/>
    <n v="2026"/>
    <s v="Q3"/>
    <n v="7"/>
    <s v="Jul"/>
  </r>
  <r>
    <n v="4109"/>
    <d v="2026-07-18T00:00:00"/>
    <x v="0"/>
    <x v="2"/>
    <n v="7"/>
    <x v="6"/>
    <x v="1"/>
    <x v="12"/>
    <x v="3"/>
    <s v="New"/>
    <x v="0"/>
    <s v="Cycling Pack 12L"/>
    <n v="4"/>
    <n v="101.61"/>
    <n v="0"/>
    <n v="51.68"/>
    <n v="406.44"/>
    <n v="206.72"/>
    <n v="199.72"/>
    <n v="0.49138864285011319"/>
    <n v="2026"/>
    <s v="Q3"/>
    <n v="7"/>
    <s v="Jul"/>
  </r>
  <r>
    <n v="4813"/>
    <d v="2026-07-18T00:00:00"/>
    <x v="0"/>
    <x v="2"/>
    <n v="7"/>
    <x v="6"/>
    <x v="2"/>
    <x v="10"/>
    <x v="2"/>
    <s v="Returning"/>
    <x v="4"/>
    <s v="Recovery Roller"/>
    <n v="2"/>
    <n v="36.869999999999997"/>
    <n v="0.15"/>
    <n v="13.94"/>
    <n v="62.678999999999995"/>
    <n v="27.88"/>
    <n v="34.798999999999992"/>
    <n v="0.55519392459994565"/>
    <n v="2026"/>
    <s v="Q3"/>
    <n v="7"/>
    <s v="Jul"/>
  </r>
  <r>
    <n v="5054"/>
    <d v="2026-07-18T00:00:00"/>
    <x v="0"/>
    <x v="2"/>
    <n v="7"/>
    <x v="6"/>
    <x v="3"/>
    <x v="8"/>
    <x v="0"/>
    <s v="New"/>
    <x v="3"/>
    <s v="Compact Sleeping Bag"/>
    <n v="2"/>
    <n v="121.06"/>
    <n v="0"/>
    <n v="59.62"/>
    <n v="242.12"/>
    <n v="119.24"/>
    <n v="122.88000000000001"/>
    <n v="0.50751693375185858"/>
    <n v="2026"/>
    <s v="Q3"/>
    <n v="7"/>
    <s v="Jul"/>
  </r>
  <r>
    <n v="138"/>
    <d v="2026-07-19T00:00:00"/>
    <x v="0"/>
    <x v="2"/>
    <n v="7"/>
    <x v="6"/>
    <x v="1"/>
    <x v="12"/>
    <x v="0"/>
    <s v="New"/>
    <x v="1"/>
    <s v="Trekking Poles"/>
    <n v="2"/>
    <n v="71.81"/>
    <n v="0"/>
    <n v="32.35"/>
    <n v="143.62"/>
    <n v="64.7"/>
    <n v="78.92"/>
    <n v="0.54950563988302459"/>
    <n v="2026"/>
    <s v="Q3"/>
    <n v="7"/>
    <s v="Jul"/>
  </r>
  <r>
    <n v="433"/>
    <d v="2026-07-19T00:00:00"/>
    <x v="0"/>
    <x v="2"/>
    <n v="7"/>
    <x v="6"/>
    <x v="1"/>
    <x v="12"/>
    <x v="0"/>
    <s v="New"/>
    <x v="1"/>
    <s v="Trail Boots"/>
    <n v="4"/>
    <n v="145.18"/>
    <n v="0"/>
    <n v="79.540000000000006"/>
    <n v="580.72"/>
    <n v="318.16000000000003"/>
    <n v="262.56"/>
    <n v="0.45212839234054275"/>
    <n v="2026"/>
    <s v="Q3"/>
    <n v="7"/>
    <s v="Jul"/>
  </r>
  <r>
    <n v="484"/>
    <d v="2026-07-19T00:00:00"/>
    <x v="0"/>
    <x v="2"/>
    <n v="7"/>
    <x v="6"/>
    <x v="1"/>
    <x v="12"/>
    <x v="0"/>
    <s v="New"/>
    <x v="4"/>
    <s v="Recovery Roller"/>
    <n v="2"/>
    <n v="36.07"/>
    <n v="0"/>
    <n v="13.6"/>
    <n v="72.14"/>
    <n v="27.2"/>
    <n v="44.94"/>
    <n v="0.62295536456889378"/>
    <n v="2026"/>
    <s v="Q3"/>
    <n v="7"/>
    <s v="Jul"/>
  </r>
  <r>
    <n v="492"/>
    <d v="2026-07-19T00:00:00"/>
    <x v="0"/>
    <x v="2"/>
    <n v="7"/>
    <x v="6"/>
    <x v="1"/>
    <x v="14"/>
    <x v="2"/>
    <s v="New"/>
    <x v="1"/>
    <s v="Trekking Poles"/>
    <n v="3"/>
    <n v="72.23"/>
    <n v="0.1"/>
    <n v="31.67"/>
    <n v="195.02100000000002"/>
    <n v="95.01"/>
    <n v="100.01100000000001"/>
    <n v="0.5128216961250327"/>
    <n v="2026"/>
    <s v="Q3"/>
    <n v="7"/>
    <s v="Jul"/>
  </r>
  <r>
    <n v="626"/>
    <d v="2026-07-19T00:00:00"/>
    <x v="0"/>
    <x v="2"/>
    <n v="7"/>
    <x v="6"/>
    <x v="1"/>
    <x v="14"/>
    <x v="2"/>
    <s v="Returning"/>
    <x v="2"/>
    <s v="Insulated Bottle"/>
    <n v="1"/>
    <n v="36.549999999999997"/>
    <n v="0.1"/>
    <n v="13.2"/>
    <n v="32.894999999999996"/>
    <n v="13.2"/>
    <n v="19.694999999999997"/>
    <n v="0.59872321021431829"/>
    <n v="2026"/>
    <s v="Q3"/>
    <n v="7"/>
    <s v="Jul"/>
  </r>
  <r>
    <n v="1409"/>
    <d v="2026-07-19T00:00:00"/>
    <x v="0"/>
    <x v="2"/>
    <n v="7"/>
    <x v="6"/>
    <x v="1"/>
    <x v="14"/>
    <x v="0"/>
    <s v="New"/>
    <x v="3"/>
    <s v="Compact Sleeping Bag"/>
    <n v="5"/>
    <n v="124.68"/>
    <n v="0.05"/>
    <n v="60.61"/>
    <n v="592.23"/>
    <n v="303.05"/>
    <n v="289.18"/>
    <n v="0.48829002245749115"/>
    <n v="2026"/>
    <s v="Q3"/>
    <n v="7"/>
    <s v="Jul"/>
  </r>
  <r>
    <n v="1486"/>
    <d v="2026-07-19T00:00:00"/>
    <x v="0"/>
    <x v="2"/>
    <n v="7"/>
    <x v="6"/>
    <x v="3"/>
    <x v="8"/>
    <x v="0"/>
    <s v="Returning"/>
    <x v="0"/>
    <s v="Cycling Pack 12L"/>
    <n v="1"/>
    <n v="101.7"/>
    <n v="0.05"/>
    <n v="49.92"/>
    <n v="96.614999999999995"/>
    <n v="49.92"/>
    <n v="46.694999999999993"/>
    <n v="0.48331004502406455"/>
    <n v="2026"/>
    <s v="Q3"/>
    <n v="7"/>
    <s v="Jul"/>
  </r>
  <r>
    <n v="1940"/>
    <d v="2026-07-19T00:00:00"/>
    <x v="0"/>
    <x v="2"/>
    <n v="7"/>
    <x v="6"/>
    <x v="2"/>
    <x v="16"/>
    <x v="0"/>
    <s v="New"/>
    <x v="4"/>
    <s v="Training Mat"/>
    <n v="2"/>
    <n v="50.24"/>
    <n v="0.05"/>
    <n v="21.88"/>
    <n v="95.456000000000003"/>
    <n v="43.76"/>
    <n v="51.696000000000005"/>
    <n v="0.54156889037881328"/>
    <n v="2026"/>
    <s v="Q3"/>
    <n v="7"/>
    <s v="Jul"/>
  </r>
  <r>
    <n v="2215"/>
    <d v="2026-07-19T00:00:00"/>
    <x v="0"/>
    <x v="2"/>
    <n v="7"/>
    <x v="6"/>
    <x v="3"/>
    <x v="13"/>
    <x v="2"/>
    <s v="Returning"/>
    <x v="4"/>
    <s v="Recovery Roller"/>
    <n v="3"/>
    <n v="35.53"/>
    <n v="0"/>
    <n v="14"/>
    <n v="106.59"/>
    <n v="42"/>
    <n v="64.59"/>
    <n v="0.60596678862932729"/>
    <n v="2026"/>
    <s v="Q3"/>
    <n v="7"/>
    <s v="Jul"/>
  </r>
  <r>
    <n v="2555"/>
    <d v="2026-07-19T00:00:00"/>
    <x v="0"/>
    <x v="2"/>
    <n v="7"/>
    <x v="6"/>
    <x v="2"/>
    <x v="2"/>
    <x v="3"/>
    <s v="New"/>
    <x v="2"/>
    <s v="Packing Cube Set"/>
    <n v="2"/>
    <n v="46.89"/>
    <n v="0.1"/>
    <n v="18.53"/>
    <n v="84.402000000000001"/>
    <n v="37.06"/>
    <n v="47.341999999999999"/>
    <n v="0.56091087888912583"/>
    <n v="2026"/>
    <s v="Q3"/>
    <n v="7"/>
    <s v="Jul"/>
  </r>
  <r>
    <n v="4710"/>
    <d v="2026-07-19T00:00:00"/>
    <x v="0"/>
    <x v="2"/>
    <n v="7"/>
    <x v="6"/>
    <x v="0"/>
    <x v="0"/>
    <x v="2"/>
    <s v="Returning"/>
    <x v="3"/>
    <s v="Trail Tent 2P"/>
    <n v="1"/>
    <n v="197.29"/>
    <n v="0.1"/>
    <n v="104.7"/>
    <n v="177.56100000000001"/>
    <n v="104.7"/>
    <n v="72.861000000000004"/>
    <n v="0.4103434875901803"/>
    <n v="2026"/>
    <s v="Q3"/>
    <n v="7"/>
    <s v="Jul"/>
  </r>
  <r>
    <n v="4974"/>
    <d v="2026-07-19T00:00:00"/>
    <x v="0"/>
    <x v="2"/>
    <n v="7"/>
    <x v="6"/>
    <x v="0"/>
    <x v="9"/>
    <x v="2"/>
    <s v="Business"/>
    <x v="1"/>
    <s v="Trekking Poles"/>
    <n v="1"/>
    <n v="70.52"/>
    <n v="0.1"/>
    <n v="33.28"/>
    <n v="63.467999999999996"/>
    <n v="33.28"/>
    <n v="30.187999999999995"/>
    <n v="0.47564126804058732"/>
    <n v="2026"/>
    <s v="Q3"/>
    <n v="7"/>
    <s v="Jul"/>
  </r>
  <r>
    <n v="5048"/>
    <d v="2026-07-19T00:00:00"/>
    <x v="0"/>
    <x v="2"/>
    <n v="7"/>
    <x v="6"/>
    <x v="1"/>
    <x v="12"/>
    <x v="3"/>
    <s v="New"/>
    <x v="4"/>
    <s v="Training Mat"/>
    <n v="3"/>
    <n v="49.9"/>
    <n v="0.05"/>
    <n v="22.27"/>
    <n v="142.21499999999997"/>
    <n v="66.81"/>
    <n v="75.404999999999973"/>
    <n v="0.53021833139964125"/>
    <n v="2026"/>
    <s v="Q3"/>
    <n v="7"/>
    <s v="Jul"/>
  </r>
  <r>
    <n v="1"/>
    <d v="2026-07-20T00:00:00"/>
    <x v="0"/>
    <x v="2"/>
    <n v="7"/>
    <x v="6"/>
    <x v="3"/>
    <x v="7"/>
    <x v="2"/>
    <s v="New"/>
    <x v="1"/>
    <s v="Summit Backpack 45L"/>
    <n v="3"/>
    <n v="156.25"/>
    <n v="0"/>
    <n v="79.900000000000006"/>
    <n v="468.75"/>
    <n v="239.70000000000002"/>
    <n v="229.04999999999998"/>
    <n v="0.48863999999999996"/>
    <n v="2026"/>
    <s v="Q3"/>
    <n v="7"/>
    <s v="Jul"/>
  </r>
  <r>
    <n v="270"/>
    <d v="2026-07-20T00:00:00"/>
    <x v="0"/>
    <x v="2"/>
    <n v="7"/>
    <x v="6"/>
    <x v="2"/>
    <x v="2"/>
    <x v="3"/>
    <s v="Returning"/>
    <x v="3"/>
    <s v="Compact Sleeping Bag"/>
    <n v="3"/>
    <n v="120.14"/>
    <n v="0"/>
    <n v="58.9"/>
    <n v="360.42"/>
    <n v="176.7"/>
    <n v="183.72000000000003"/>
    <n v="0.5097386382553688"/>
    <n v="2026"/>
    <s v="Q3"/>
    <n v="7"/>
    <s v="Jul"/>
  </r>
  <r>
    <n v="2130"/>
    <d v="2026-07-20T00:00:00"/>
    <x v="0"/>
    <x v="2"/>
    <n v="7"/>
    <x v="6"/>
    <x v="1"/>
    <x v="14"/>
    <x v="2"/>
    <s v="Returning"/>
    <x v="1"/>
    <s v="Trail Boots"/>
    <n v="1"/>
    <n v="145.21"/>
    <n v="0"/>
    <n v="80.52"/>
    <n v="145.21"/>
    <n v="80.52"/>
    <n v="64.690000000000012"/>
    <n v="0.44549273466014744"/>
    <n v="2026"/>
    <s v="Q3"/>
    <n v="7"/>
    <s v="Jul"/>
  </r>
  <r>
    <n v="2474"/>
    <d v="2026-07-20T00:00:00"/>
    <x v="0"/>
    <x v="2"/>
    <n v="7"/>
    <x v="6"/>
    <x v="2"/>
    <x v="2"/>
    <x v="2"/>
    <s v="Returning"/>
    <x v="0"/>
    <s v="Compact Repair Kit"/>
    <n v="2"/>
    <n v="39.78"/>
    <n v="0.1"/>
    <n v="16.260000000000002"/>
    <n v="71.603999999999999"/>
    <n v="32.520000000000003"/>
    <n v="39.083999999999996"/>
    <n v="0.54583542818836928"/>
    <n v="2026"/>
    <s v="Q3"/>
    <n v="7"/>
    <s v="Jul"/>
  </r>
  <r>
    <n v="2514"/>
    <d v="2026-07-20T00:00:00"/>
    <x v="0"/>
    <x v="2"/>
    <n v="7"/>
    <x v="6"/>
    <x v="1"/>
    <x v="6"/>
    <x v="0"/>
    <s v="New"/>
    <x v="2"/>
    <s v="Travel Backpack 35L"/>
    <n v="2"/>
    <n v="161.97"/>
    <n v="0.1"/>
    <n v="88.57"/>
    <n v="291.54599999999999"/>
    <n v="177.14"/>
    <n v="114.40600000000001"/>
    <n v="0.39241148909606033"/>
    <n v="2026"/>
    <s v="Q3"/>
    <n v="7"/>
    <s v="Jul"/>
  </r>
  <r>
    <n v="2616"/>
    <d v="2026-07-20T00:00:00"/>
    <x v="0"/>
    <x v="2"/>
    <n v="7"/>
    <x v="6"/>
    <x v="2"/>
    <x v="3"/>
    <x v="2"/>
    <s v="New"/>
    <x v="4"/>
    <s v="Weighted Vest"/>
    <n v="2"/>
    <n v="125.37"/>
    <n v="0"/>
    <n v="68.040000000000006"/>
    <n v="250.74"/>
    <n v="136.08000000000001"/>
    <n v="114.66"/>
    <n v="0.457286432160804"/>
    <n v="2026"/>
    <s v="Q3"/>
    <n v="7"/>
    <s v="Jul"/>
  </r>
  <r>
    <n v="2632"/>
    <d v="2026-07-20T00:00:00"/>
    <x v="0"/>
    <x v="2"/>
    <n v="7"/>
    <x v="6"/>
    <x v="0"/>
    <x v="15"/>
    <x v="0"/>
    <s v="New"/>
    <x v="3"/>
    <s v="Trail Tent 2P"/>
    <n v="1"/>
    <n v="196.57"/>
    <n v="0"/>
    <n v="104.78"/>
    <n v="196.57"/>
    <n v="104.78"/>
    <n v="91.789999999999992"/>
    <n v="0.46695833545301924"/>
    <n v="2026"/>
    <s v="Q3"/>
    <n v="7"/>
    <s v="Jul"/>
  </r>
  <r>
    <n v="3725"/>
    <d v="2026-07-20T00:00:00"/>
    <x v="0"/>
    <x v="2"/>
    <n v="7"/>
    <x v="6"/>
    <x v="2"/>
    <x v="16"/>
    <x v="0"/>
    <s v="Returning"/>
    <x v="3"/>
    <s v="Trail Tent 2P"/>
    <n v="2"/>
    <n v="195.74"/>
    <n v="0.05"/>
    <n v="107.17"/>
    <n v="371.90600000000001"/>
    <n v="214.34"/>
    <n v="157.566"/>
    <n v="0.4236715729243411"/>
    <n v="2026"/>
    <s v="Q3"/>
    <n v="7"/>
    <s v="Jul"/>
  </r>
  <r>
    <n v="3834"/>
    <d v="2026-07-20T00:00:00"/>
    <x v="0"/>
    <x v="2"/>
    <n v="7"/>
    <x v="6"/>
    <x v="1"/>
    <x v="14"/>
    <x v="2"/>
    <s v="New"/>
    <x v="3"/>
    <s v="Trail Tent 2P"/>
    <n v="3"/>
    <n v="192.28"/>
    <n v="0"/>
    <n v="104.3"/>
    <n v="576.84"/>
    <n v="312.89999999999998"/>
    <n v="263.94000000000005"/>
    <n v="0.45756188891200339"/>
    <n v="2026"/>
    <s v="Q3"/>
    <n v="7"/>
    <s v="Jul"/>
  </r>
  <r>
    <n v="159"/>
    <d v="2026-07-21T00:00:00"/>
    <x v="0"/>
    <x v="2"/>
    <n v="7"/>
    <x v="6"/>
    <x v="1"/>
    <x v="1"/>
    <x v="0"/>
    <s v="Returning"/>
    <x v="1"/>
    <s v="Trekking Poles"/>
    <n v="2"/>
    <n v="70.150000000000006"/>
    <n v="0.05"/>
    <n v="32.950000000000003"/>
    <n v="133.285"/>
    <n v="65.900000000000006"/>
    <n v="67.384999999999991"/>
    <n v="0.50557076940390888"/>
    <n v="2026"/>
    <s v="Q3"/>
    <n v="7"/>
    <s v="Jul"/>
  </r>
  <r>
    <n v="435"/>
    <d v="2026-07-21T00:00:00"/>
    <x v="0"/>
    <x v="2"/>
    <n v="7"/>
    <x v="6"/>
    <x v="2"/>
    <x v="2"/>
    <x v="0"/>
    <s v="Returning"/>
    <x v="3"/>
    <s v="Alpine Tent 4P"/>
    <n v="2"/>
    <n v="342.38"/>
    <n v="0.05"/>
    <n v="192.01"/>
    <n v="650.52199999999993"/>
    <n v="384.02"/>
    <n v="266.50199999999995"/>
    <n v="0.40967407712575438"/>
    <n v="2026"/>
    <s v="Q3"/>
    <n v="7"/>
    <s v="Jul"/>
  </r>
  <r>
    <n v="1467"/>
    <d v="2026-07-21T00:00:00"/>
    <x v="0"/>
    <x v="2"/>
    <n v="7"/>
    <x v="6"/>
    <x v="1"/>
    <x v="14"/>
    <x v="3"/>
    <s v="New"/>
    <x v="4"/>
    <s v="Training Mat"/>
    <n v="1"/>
    <n v="50.59"/>
    <n v="0.05"/>
    <n v="22.04"/>
    <n v="48.060499999999998"/>
    <n v="22.04"/>
    <n v="26.020499999999998"/>
    <n v="0.54141134611583319"/>
    <n v="2026"/>
    <s v="Q3"/>
    <n v="7"/>
    <s v="Jul"/>
  </r>
  <r>
    <n v="1552"/>
    <d v="2026-07-21T00:00:00"/>
    <x v="0"/>
    <x v="2"/>
    <n v="7"/>
    <x v="6"/>
    <x v="3"/>
    <x v="4"/>
    <x v="2"/>
    <s v="New"/>
    <x v="2"/>
    <s v="Packing Cube Set"/>
    <n v="2"/>
    <n v="46.34"/>
    <n v="0.1"/>
    <n v="18.41"/>
    <n v="83.412000000000006"/>
    <n v="36.82"/>
    <n v="46.592000000000006"/>
    <n v="0.55857670359180933"/>
    <n v="2026"/>
    <s v="Q3"/>
    <n v="7"/>
    <s v="Jul"/>
  </r>
  <r>
    <n v="1745"/>
    <d v="2026-07-21T00:00:00"/>
    <x v="0"/>
    <x v="2"/>
    <n v="7"/>
    <x v="6"/>
    <x v="1"/>
    <x v="6"/>
    <x v="3"/>
    <s v="New"/>
    <x v="1"/>
    <s v="Hiking Daypack 20L"/>
    <n v="1"/>
    <n v="91.45"/>
    <n v="0"/>
    <n v="44.16"/>
    <n v="91.45"/>
    <n v="44.16"/>
    <n v="47.290000000000006"/>
    <n v="0.51711317659923461"/>
    <n v="2026"/>
    <s v="Q3"/>
    <n v="7"/>
    <s v="Jul"/>
  </r>
  <r>
    <n v="2174"/>
    <d v="2026-07-21T00:00:00"/>
    <x v="0"/>
    <x v="2"/>
    <n v="7"/>
    <x v="6"/>
    <x v="3"/>
    <x v="8"/>
    <x v="3"/>
    <s v="Returning"/>
    <x v="0"/>
    <s v="Compact Repair Kit"/>
    <n v="3"/>
    <n v="40.28"/>
    <n v="0"/>
    <n v="17.12"/>
    <n v="120.84"/>
    <n v="51.36"/>
    <n v="69.48"/>
    <n v="0.57497517378351537"/>
    <n v="2026"/>
    <s v="Q3"/>
    <n v="7"/>
    <s v="Jul"/>
  </r>
  <r>
    <n v="3444"/>
    <d v="2026-07-21T00:00:00"/>
    <x v="0"/>
    <x v="2"/>
    <n v="7"/>
    <x v="6"/>
    <x v="1"/>
    <x v="14"/>
    <x v="0"/>
    <s v="Returning"/>
    <x v="4"/>
    <s v="Recovery Roller"/>
    <n v="2"/>
    <n v="36.93"/>
    <n v="0"/>
    <n v="13.63"/>
    <n v="73.86"/>
    <n v="27.26"/>
    <n v="46.599999999999994"/>
    <n v="0.63092336853506625"/>
    <n v="2026"/>
    <s v="Q3"/>
    <n v="7"/>
    <s v="Jul"/>
  </r>
  <r>
    <n v="3646"/>
    <d v="2026-07-21T00:00:00"/>
    <x v="0"/>
    <x v="2"/>
    <n v="7"/>
    <x v="6"/>
    <x v="2"/>
    <x v="2"/>
    <x v="3"/>
    <s v="Returning"/>
    <x v="1"/>
    <s v="Trail Boots"/>
    <n v="1"/>
    <n v="143.69"/>
    <n v="0"/>
    <n v="80.87"/>
    <n v="143.69"/>
    <n v="80.87"/>
    <n v="62.819999999999993"/>
    <n v="0.43719117544714309"/>
    <n v="2026"/>
    <s v="Q3"/>
    <n v="7"/>
    <s v="Jul"/>
  </r>
  <r>
    <n v="4558"/>
    <d v="2026-07-21T00:00:00"/>
    <x v="0"/>
    <x v="2"/>
    <n v="7"/>
    <x v="6"/>
    <x v="1"/>
    <x v="14"/>
    <x v="3"/>
    <s v="New"/>
    <x v="1"/>
    <s v="Trail Boots"/>
    <n v="2"/>
    <n v="147.09"/>
    <n v="0"/>
    <n v="81.58"/>
    <n v="294.18"/>
    <n v="163.16"/>
    <n v="131.02000000000001"/>
    <n v="0.44537358080087025"/>
    <n v="2026"/>
    <s v="Q3"/>
    <n v="7"/>
    <s v="Jul"/>
  </r>
  <r>
    <n v="4564"/>
    <d v="2026-07-21T00:00:00"/>
    <x v="0"/>
    <x v="2"/>
    <n v="7"/>
    <x v="6"/>
    <x v="2"/>
    <x v="5"/>
    <x v="0"/>
    <s v="New"/>
    <x v="1"/>
    <s v="Summit Backpack 45L"/>
    <n v="1"/>
    <n v="153.88"/>
    <n v="0"/>
    <n v="80.98"/>
    <n v="153.88"/>
    <n v="80.98"/>
    <n v="72.899999999999991"/>
    <n v="0.47374577592929551"/>
    <n v="2026"/>
    <s v="Q3"/>
    <n v="7"/>
    <s v="Jul"/>
  </r>
  <r>
    <n v="4616"/>
    <d v="2026-07-21T00:00:00"/>
    <x v="0"/>
    <x v="2"/>
    <n v="7"/>
    <x v="6"/>
    <x v="3"/>
    <x v="13"/>
    <x v="3"/>
    <s v="New"/>
    <x v="1"/>
    <s v="Trekking Poles"/>
    <n v="3"/>
    <n v="72.2"/>
    <n v="0"/>
    <n v="31.45"/>
    <n v="216.60000000000002"/>
    <n v="94.35"/>
    <n v="122.25000000000003"/>
    <n v="0.5644044321329641"/>
    <n v="2026"/>
    <s v="Q3"/>
    <n v="7"/>
    <s v="Jul"/>
  </r>
  <r>
    <n v="536"/>
    <d v="2026-07-22T00:00:00"/>
    <x v="0"/>
    <x v="2"/>
    <n v="7"/>
    <x v="6"/>
    <x v="3"/>
    <x v="13"/>
    <x v="2"/>
    <s v="Business"/>
    <x v="4"/>
    <s v="Resistance Band Set"/>
    <n v="1"/>
    <n v="40.67"/>
    <n v="0"/>
    <n v="14.28"/>
    <n v="40.67"/>
    <n v="14.28"/>
    <n v="26.39"/>
    <n v="0.64888123924268504"/>
    <n v="2026"/>
    <s v="Q3"/>
    <n v="7"/>
    <s v="Jul"/>
  </r>
  <r>
    <n v="571"/>
    <d v="2026-07-22T00:00:00"/>
    <x v="0"/>
    <x v="2"/>
    <n v="7"/>
    <x v="6"/>
    <x v="0"/>
    <x v="0"/>
    <x v="0"/>
    <s v="New"/>
    <x v="1"/>
    <s v="Summit Backpack 45L"/>
    <n v="3"/>
    <n v="152.53"/>
    <n v="0"/>
    <n v="80.88"/>
    <n v="457.59000000000003"/>
    <n v="242.64"/>
    <n v="214.95000000000005"/>
    <n v="0.46974365698551113"/>
    <n v="2026"/>
    <s v="Q3"/>
    <n v="7"/>
    <s v="Jul"/>
  </r>
  <r>
    <n v="965"/>
    <d v="2026-07-22T00:00:00"/>
    <x v="0"/>
    <x v="2"/>
    <n v="7"/>
    <x v="6"/>
    <x v="1"/>
    <x v="11"/>
    <x v="2"/>
    <s v="Returning"/>
    <x v="2"/>
    <s v="Insulated Bottle"/>
    <n v="2"/>
    <n v="35.39"/>
    <n v="0.05"/>
    <n v="13.39"/>
    <n v="67.241"/>
    <n v="26.78"/>
    <n v="40.460999999999999"/>
    <n v="0.60173108668818132"/>
    <n v="2026"/>
    <s v="Q3"/>
    <n v="7"/>
    <s v="Jul"/>
  </r>
  <r>
    <n v="1504"/>
    <d v="2026-07-22T00:00:00"/>
    <x v="0"/>
    <x v="2"/>
    <n v="7"/>
    <x v="6"/>
    <x v="3"/>
    <x v="4"/>
    <x v="0"/>
    <s v="Returning"/>
    <x v="1"/>
    <s v="Hiking Daypack 20L"/>
    <n v="5"/>
    <n v="93.35"/>
    <n v="0"/>
    <n v="46.31"/>
    <n v="466.75"/>
    <n v="231.55"/>
    <n v="235.2"/>
    <n v="0.50391001606855912"/>
    <n v="2026"/>
    <s v="Q3"/>
    <n v="7"/>
    <s v="Jul"/>
  </r>
  <r>
    <n v="2560"/>
    <d v="2026-07-22T00:00:00"/>
    <x v="0"/>
    <x v="2"/>
    <n v="7"/>
    <x v="6"/>
    <x v="1"/>
    <x v="12"/>
    <x v="0"/>
    <s v="Returning"/>
    <x v="0"/>
    <s v="Trail Bike Light"/>
    <n v="2"/>
    <n v="51.71"/>
    <n v="0"/>
    <n v="22.75"/>
    <n v="103.42"/>
    <n v="45.5"/>
    <n v="57.92"/>
    <n v="0.5600464126861342"/>
    <n v="2026"/>
    <s v="Q3"/>
    <n v="7"/>
    <s v="Jul"/>
  </r>
  <r>
    <n v="2758"/>
    <d v="2026-07-22T00:00:00"/>
    <x v="0"/>
    <x v="2"/>
    <n v="7"/>
    <x v="6"/>
    <x v="0"/>
    <x v="0"/>
    <x v="0"/>
    <s v="New"/>
    <x v="0"/>
    <s v="Compact Repair Kit"/>
    <n v="1"/>
    <n v="39.86"/>
    <n v="0"/>
    <n v="16.53"/>
    <n v="39.86"/>
    <n v="16.53"/>
    <n v="23.33"/>
    <n v="0.58529854490717503"/>
    <n v="2026"/>
    <s v="Q3"/>
    <n v="7"/>
    <s v="Jul"/>
  </r>
  <r>
    <n v="4030"/>
    <d v="2026-07-22T00:00:00"/>
    <x v="0"/>
    <x v="2"/>
    <n v="7"/>
    <x v="6"/>
    <x v="3"/>
    <x v="8"/>
    <x v="0"/>
    <s v="New"/>
    <x v="3"/>
    <s v="Portable Camp Stove"/>
    <n v="2"/>
    <n v="83.71"/>
    <n v="0"/>
    <n v="39.29"/>
    <n v="167.42"/>
    <n v="78.58"/>
    <n v="88.839999999999989"/>
    <n v="0.53064150041811009"/>
    <n v="2026"/>
    <s v="Q3"/>
    <n v="7"/>
    <s v="Jul"/>
  </r>
  <r>
    <n v="4337"/>
    <d v="2026-07-22T00:00:00"/>
    <x v="0"/>
    <x v="2"/>
    <n v="7"/>
    <x v="6"/>
    <x v="1"/>
    <x v="14"/>
    <x v="2"/>
    <s v="New"/>
    <x v="2"/>
    <s v="Packing Cube Set"/>
    <n v="1"/>
    <n v="47.62"/>
    <n v="0"/>
    <n v="17.82"/>
    <n v="47.62"/>
    <n v="17.82"/>
    <n v="29.799999999999997"/>
    <n v="0.62578748425031494"/>
    <n v="2026"/>
    <s v="Q3"/>
    <n v="7"/>
    <s v="Jul"/>
  </r>
  <r>
    <n v="5129"/>
    <d v="2026-07-22T00:00:00"/>
    <x v="0"/>
    <x v="2"/>
    <n v="7"/>
    <x v="6"/>
    <x v="1"/>
    <x v="12"/>
    <x v="0"/>
    <s v="Returning"/>
    <x v="0"/>
    <s v="Commuter Helmet"/>
    <n v="1"/>
    <n v="80.05"/>
    <n v="0.05"/>
    <n v="43.81"/>
    <n v="76.047499999999999"/>
    <n v="43.81"/>
    <n v="32.237499999999997"/>
    <n v="0.42391268615010352"/>
    <n v="2026"/>
    <s v="Q3"/>
    <n v="7"/>
    <s v="Jul"/>
  </r>
  <r>
    <n v="81"/>
    <d v="2026-07-23T00:00:00"/>
    <x v="0"/>
    <x v="2"/>
    <n v="7"/>
    <x v="6"/>
    <x v="3"/>
    <x v="8"/>
    <x v="2"/>
    <s v="Returning"/>
    <x v="4"/>
    <s v="Training Mat"/>
    <n v="1"/>
    <n v="51.82"/>
    <n v="0"/>
    <n v="21.43"/>
    <n v="51.82"/>
    <n v="21.43"/>
    <n v="30.39"/>
    <n v="0.58645310690852959"/>
    <n v="2026"/>
    <s v="Q3"/>
    <n v="7"/>
    <s v="Jul"/>
  </r>
  <r>
    <n v="493"/>
    <d v="2026-07-23T00:00:00"/>
    <x v="0"/>
    <x v="2"/>
    <n v="7"/>
    <x v="6"/>
    <x v="1"/>
    <x v="11"/>
    <x v="0"/>
    <s v="Business"/>
    <x v="2"/>
    <s v="Travel Backpack 35L"/>
    <n v="4"/>
    <n v="161.28"/>
    <n v="0.15"/>
    <n v="89.2"/>
    <n v="548.35199999999998"/>
    <n v="356.8"/>
    <n v="191.55199999999996"/>
    <n v="0.3493230625583566"/>
    <n v="2026"/>
    <s v="Q3"/>
    <n v="7"/>
    <s v="Jul"/>
  </r>
  <r>
    <n v="613"/>
    <d v="2026-07-23T00:00:00"/>
    <x v="0"/>
    <x v="2"/>
    <n v="7"/>
    <x v="6"/>
    <x v="0"/>
    <x v="0"/>
    <x v="0"/>
    <s v="New"/>
    <x v="0"/>
    <s v="Compact Repair Kit"/>
    <n v="1"/>
    <n v="39.86"/>
    <n v="0.05"/>
    <n v="16.989999999999998"/>
    <n v="37.866999999999997"/>
    <n v="16.989999999999998"/>
    <n v="20.876999999999999"/>
    <n v="0.55132437214461139"/>
    <n v="2026"/>
    <s v="Q3"/>
    <n v="7"/>
    <s v="Jul"/>
  </r>
  <r>
    <n v="958"/>
    <d v="2026-07-23T00:00:00"/>
    <x v="0"/>
    <x v="2"/>
    <n v="7"/>
    <x v="6"/>
    <x v="3"/>
    <x v="8"/>
    <x v="3"/>
    <s v="New"/>
    <x v="0"/>
    <s v="Cycling Pack 12L"/>
    <n v="6"/>
    <n v="102.96"/>
    <n v="0.05"/>
    <n v="51.74"/>
    <n v="586.87199999999996"/>
    <n v="310.44"/>
    <n v="276.43199999999996"/>
    <n v="0.47102604997341835"/>
    <n v="2026"/>
    <s v="Q3"/>
    <n v="7"/>
    <s v="Jul"/>
  </r>
  <r>
    <n v="1270"/>
    <d v="2026-07-23T00:00:00"/>
    <x v="0"/>
    <x v="2"/>
    <n v="7"/>
    <x v="6"/>
    <x v="1"/>
    <x v="12"/>
    <x v="3"/>
    <s v="Returning"/>
    <x v="1"/>
    <s v="Hiking Daypack 20L"/>
    <n v="1"/>
    <n v="94.04"/>
    <n v="0"/>
    <n v="44.88"/>
    <n v="94.04"/>
    <n v="44.88"/>
    <n v="49.160000000000004"/>
    <n v="0.52275627392598889"/>
    <n v="2026"/>
    <s v="Q3"/>
    <n v="7"/>
    <s v="Jul"/>
  </r>
  <r>
    <n v="1513"/>
    <d v="2026-07-23T00:00:00"/>
    <x v="0"/>
    <x v="2"/>
    <n v="7"/>
    <x v="6"/>
    <x v="3"/>
    <x v="8"/>
    <x v="0"/>
    <s v="New"/>
    <x v="1"/>
    <s v="Trekking Poles"/>
    <n v="2"/>
    <n v="70.790000000000006"/>
    <n v="0"/>
    <n v="32.44"/>
    <n v="141.58000000000001"/>
    <n v="64.88"/>
    <n v="76.700000000000017"/>
    <n v="0.541743184065546"/>
    <n v="2026"/>
    <s v="Q3"/>
    <n v="7"/>
    <s v="Jul"/>
  </r>
  <r>
    <n v="2009"/>
    <d v="2026-07-23T00:00:00"/>
    <x v="0"/>
    <x v="2"/>
    <n v="7"/>
    <x v="6"/>
    <x v="2"/>
    <x v="10"/>
    <x v="0"/>
    <s v="New"/>
    <x v="2"/>
    <s v="Packing Cube Set"/>
    <n v="2"/>
    <n v="46.41"/>
    <n v="0"/>
    <n v="18.600000000000001"/>
    <n v="92.82"/>
    <n v="37.200000000000003"/>
    <n v="55.61999999999999"/>
    <n v="0.59922430510665803"/>
    <n v="2026"/>
    <s v="Q3"/>
    <n v="7"/>
    <s v="Jul"/>
  </r>
  <r>
    <n v="2838"/>
    <d v="2026-07-23T00:00:00"/>
    <x v="0"/>
    <x v="2"/>
    <n v="7"/>
    <x v="6"/>
    <x v="3"/>
    <x v="13"/>
    <x v="3"/>
    <s v="New"/>
    <x v="1"/>
    <s v="Trekking Poles"/>
    <n v="1"/>
    <n v="69.75"/>
    <n v="0"/>
    <n v="33.299999999999997"/>
    <n v="69.75"/>
    <n v="33.299999999999997"/>
    <n v="36.450000000000003"/>
    <n v="0.52258064516129032"/>
    <n v="2026"/>
    <s v="Q3"/>
    <n v="7"/>
    <s v="Jul"/>
  </r>
  <r>
    <n v="3730"/>
    <d v="2026-07-23T00:00:00"/>
    <x v="0"/>
    <x v="2"/>
    <n v="7"/>
    <x v="6"/>
    <x v="0"/>
    <x v="15"/>
    <x v="2"/>
    <s v="Business"/>
    <x v="0"/>
    <s v="Compact Repair Kit"/>
    <n v="3"/>
    <n v="40.81"/>
    <n v="0"/>
    <n v="16.86"/>
    <n v="122.43"/>
    <n v="50.58"/>
    <n v="71.850000000000009"/>
    <n v="0.58686596422445481"/>
    <n v="2026"/>
    <s v="Q3"/>
    <n v="7"/>
    <s v="Jul"/>
  </r>
  <r>
    <n v="4287"/>
    <d v="2026-07-23T00:00:00"/>
    <x v="0"/>
    <x v="2"/>
    <n v="7"/>
    <x v="6"/>
    <x v="3"/>
    <x v="8"/>
    <x v="3"/>
    <s v="Returning"/>
    <x v="1"/>
    <s v="Summit Backpack 45L"/>
    <n v="5"/>
    <n v="156.69"/>
    <n v="0"/>
    <n v="80.489999999999995"/>
    <n v="783.45"/>
    <n v="402.45"/>
    <n v="381.00000000000006"/>
    <n v="0.48631054949262881"/>
    <n v="2026"/>
    <s v="Q3"/>
    <n v="7"/>
    <s v="Jul"/>
  </r>
  <r>
    <n v="4297"/>
    <d v="2026-07-23T00:00:00"/>
    <x v="0"/>
    <x v="2"/>
    <n v="7"/>
    <x v="6"/>
    <x v="1"/>
    <x v="6"/>
    <x v="3"/>
    <s v="Returning"/>
    <x v="2"/>
    <s v="Travel Backpack 35L"/>
    <n v="1"/>
    <n v="168.59"/>
    <n v="0.1"/>
    <n v="88.8"/>
    <n v="151.73099999999999"/>
    <n v="88.8"/>
    <n v="62.930999999999997"/>
    <n v="0.41475374181940405"/>
    <n v="2026"/>
    <s v="Q3"/>
    <n v="7"/>
    <s v="Jul"/>
  </r>
  <r>
    <n v="5118"/>
    <d v="2026-07-23T00:00:00"/>
    <x v="0"/>
    <x v="2"/>
    <n v="7"/>
    <x v="6"/>
    <x v="1"/>
    <x v="12"/>
    <x v="0"/>
    <s v="Business"/>
    <x v="2"/>
    <s v="Insulated Bottle"/>
    <n v="5"/>
    <n v="36.880000000000003"/>
    <n v="0.1"/>
    <n v="13.76"/>
    <n v="165.96"/>
    <n v="68.8"/>
    <n v="97.160000000000011"/>
    <n v="0.58544227524704751"/>
    <n v="2026"/>
    <s v="Q3"/>
    <n v="7"/>
    <s v="Jul"/>
  </r>
  <r>
    <n v="363"/>
    <d v="2026-07-24T00:00:00"/>
    <x v="0"/>
    <x v="2"/>
    <n v="7"/>
    <x v="6"/>
    <x v="0"/>
    <x v="0"/>
    <x v="1"/>
    <s v="Business"/>
    <x v="2"/>
    <s v="Carry-On Duffel"/>
    <n v="8"/>
    <n v="136.13"/>
    <n v="0.1"/>
    <n v="66.55"/>
    <n v="980.13599999999997"/>
    <n v="532.4"/>
    <n v="447.73599999999999"/>
    <n v="0.45681007533648393"/>
    <n v="2026"/>
    <s v="Q3"/>
    <n v="7"/>
    <s v="Jul"/>
  </r>
  <r>
    <n v="4243"/>
    <d v="2026-07-24T00:00:00"/>
    <x v="0"/>
    <x v="2"/>
    <n v="7"/>
    <x v="6"/>
    <x v="1"/>
    <x v="14"/>
    <x v="3"/>
    <s v="Returning"/>
    <x v="0"/>
    <s v="Compact Repair Kit"/>
    <n v="2"/>
    <n v="40.479999999999997"/>
    <n v="0.05"/>
    <n v="16.93"/>
    <n v="76.911999999999992"/>
    <n v="33.86"/>
    <n v="43.051999999999992"/>
    <n v="0.5597566049511129"/>
    <n v="2026"/>
    <s v="Q3"/>
    <n v="7"/>
    <s v="Jul"/>
  </r>
  <r>
    <n v="4348"/>
    <d v="2026-07-24T00:00:00"/>
    <x v="0"/>
    <x v="2"/>
    <n v="7"/>
    <x v="6"/>
    <x v="0"/>
    <x v="0"/>
    <x v="0"/>
    <s v="New"/>
    <x v="0"/>
    <s v="Trail Bike Light"/>
    <n v="4"/>
    <n v="50.09"/>
    <n v="0"/>
    <n v="22.11"/>
    <n v="200.36"/>
    <n v="88.44"/>
    <n v="111.92000000000002"/>
    <n v="0.55859452984627678"/>
    <n v="2026"/>
    <s v="Q3"/>
    <n v="7"/>
    <s v="Jul"/>
  </r>
  <r>
    <n v="4405"/>
    <d v="2026-07-24T00:00:00"/>
    <x v="0"/>
    <x v="2"/>
    <n v="7"/>
    <x v="6"/>
    <x v="3"/>
    <x v="8"/>
    <x v="0"/>
    <s v="Returning"/>
    <x v="1"/>
    <s v="Summit Backpack 45L"/>
    <n v="1"/>
    <n v="156.54"/>
    <n v="0.1"/>
    <n v="77.38"/>
    <n v="140.886"/>
    <n v="77.38"/>
    <n v="63.506"/>
    <n v="0.4507616086765186"/>
    <n v="2026"/>
    <s v="Q3"/>
    <n v="7"/>
    <s v="Jul"/>
  </r>
  <r>
    <n v="4857"/>
    <d v="2026-07-24T00:00:00"/>
    <x v="0"/>
    <x v="2"/>
    <n v="7"/>
    <x v="6"/>
    <x v="1"/>
    <x v="6"/>
    <x v="2"/>
    <s v="Returning"/>
    <x v="1"/>
    <s v="Summit Backpack 45L"/>
    <n v="1"/>
    <n v="152.1"/>
    <n v="0.1"/>
    <n v="80.459999999999994"/>
    <n v="136.88999999999999"/>
    <n v="80.459999999999994"/>
    <n v="56.429999999999993"/>
    <n v="0.41222879684418146"/>
    <n v="2026"/>
    <s v="Q3"/>
    <n v="7"/>
    <s v="Jul"/>
  </r>
  <r>
    <n v="87"/>
    <d v="2026-07-25T00:00:00"/>
    <x v="0"/>
    <x v="2"/>
    <n v="7"/>
    <x v="6"/>
    <x v="1"/>
    <x v="11"/>
    <x v="0"/>
    <s v="Returning"/>
    <x v="1"/>
    <s v="Summit Backpack 45L"/>
    <n v="1"/>
    <n v="155.35"/>
    <n v="0"/>
    <n v="80.47"/>
    <n v="155.35"/>
    <n v="80.47"/>
    <n v="74.88"/>
    <n v="0.48200836820083681"/>
    <n v="2026"/>
    <s v="Q3"/>
    <n v="7"/>
    <s v="Jul"/>
  </r>
  <r>
    <n v="315"/>
    <d v="2026-07-25T00:00:00"/>
    <x v="0"/>
    <x v="2"/>
    <n v="7"/>
    <x v="6"/>
    <x v="2"/>
    <x v="3"/>
    <x v="3"/>
    <s v="New"/>
    <x v="0"/>
    <s v="Commuter Helmet"/>
    <n v="1"/>
    <n v="81.13"/>
    <n v="0.05"/>
    <n v="42.41"/>
    <n v="77.073499999999996"/>
    <n v="42.41"/>
    <n v="34.663499999999999"/>
    <n v="0.44974602165465433"/>
    <n v="2026"/>
    <s v="Q3"/>
    <n v="7"/>
    <s v="Jul"/>
  </r>
  <r>
    <n v="970"/>
    <d v="2026-07-25T00:00:00"/>
    <x v="0"/>
    <x v="2"/>
    <n v="7"/>
    <x v="6"/>
    <x v="1"/>
    <x v="11"/>
    <x v="0"/>
    <s v="New"/>
    <x v="1"/>
    <s v="Trail Boots"/>
    <n v="1"/>
    <n v="145.87"/>
    <n v="0"/>
    <n v="81.430000000000007"/>
    <n v="145.87"/>
    <n v="81.430000000000007"/>
    <n v="64.44"/>
    <n v="0.44176321382052508"/>
    <n v="2026"/>
    <s v="Q3"/>
    <n v="7"/>
    <s v="Jul"/>
  </r>
  <r>
    <n v="1891"/>
    <d v="2026-07-25T00:00:00"/>
    <x v="0"/>
    <x v="2"/>
    <n v="7"/>
    <x v="6"/>
    <x v="1"/>
    <x v="12"/>
    <x v="0"/>
    <s v="New"/>
    <x v="1"/>
    <s v="Summit Backpack 45L"/>
    <n v="6"/>
    <n v="151.88999999999999"/>
    <n v="0.15"/>
    <n v="76.83"/>
    <n v="774.6389999999999"/>
    <n v="460.98"/>
    <n v="313.65899999999988"/>
    <n v="0.40490989996630677"/>
    <n v="2026"/>
    <s v="Q3"/>
    <n v="7"/>
    <s v="Jul"/>
  </r>
  <r>
    <n v="2148"/>
    <d v="2026-07-25T00:00:00"/>
    <x v="0"/>
    <x v="2"/>
    <n v="7"/>
    <x v="6"/>
    <x v="2"/>
    <x v="10"/>
    <x v="0"/>
    <s v="New"/>
    <x v="4"/>
    <s v="Resistance Band Set"/>
    <n v="2"/>
    <n v="41.14"/>
    <n v="0.1"/>
    <n v="14.84"/>
    <n v="74.052000000000007"/>
    <n v="29.68"/>
    <n v="44.372000000000007"/>
    <n v="0.59920056176740677"/>
    <n v="2026"/>
    <s v="Q3"/>
    <n v="7"/>
    <s v="Jul"/>
  </r>
  <r>
    <n v="2467"/>
    <d v="2026-07-25T00:00:00"/>
    <x v="0"/>
    <x v="2"/>
    <n v="7"/>
    <x v="6"/>
    <x v="3"/>
    <x v="4"/>
    <x v="2"/>
    <s v="Returning"/>
    <x v="0"/>
    <s v="Trail Bike Light"/>
    <n v="1"/>
    <n v="49.5"/>
    <n v="0"/>
    <n v="21.83"/>
    <n v="49.5"/>
    <n v="21.83"/>
    <n v="27.67"/>
    <n v="0.55898989898989904"/>
    <n v="2026"/>
    <s v="Q3"/>
    <n v="7"/>
    <s v="Jul"/>
  </r>
  <r>
    <n v="3710"/>
    <d v="2026-07-25T00:00:00"/>
    <x v="0"/>
    <x v="2"/>
    <n v="7"/>
    <x v="6"/>
    <x v="3"/>
    <x v="7"/>
    <x v="0"/>
    <s v="New"/>
    <x v="2"/>
    <s v="Packing Cube Set"/>
    <n v="2"/>
    <n v="46.48"/>
    <n v="0.05"/>
    <n v="18.760000000000002"/>
    <n v="88.311999999999983"/>
    <n v="37.520000000000003"/>
    <n v="50.79199999999998"/>
    <n v="0.57514267596702584"/>
    <n v="2026"/>
    <s v="Q3"/>
    <n v="7"/>
    <s v="Jul"/>
  </r>
  <r>
    <n v="3714"/>
    <d v="2026-07-25T00:00:00"/>
    <x v="0"/>
    <x v="2"/>
    <n v="7"/>
    <x v="6"/>
    <x v="2"/>
    <x v="2"/>
    <x v="3"/>
    <s v="Returning"/>
    <x v="2"/>
    <s v="Insulated Bottle"/>
    <n v="1"/>
    <n v="36.909999999999997"/>
    <n v="0"/>
    <n v="13.56"/>
    <n v="36.909999999999997"/>
    <n v="13.56"/>
    <n v="23.349999999999994"/>
    <n v="0.63261988620969922"/>
    <n v="2026"/>
    <s v="Q3"/>
    <n v="7"/>
    <s v="Jul"/>
  </r>
  <r>
    <n v="3893"/>
    <d v="2026-07-25T00:00:00"/>
    <x v="0"/>
    <x v="2"/>
    <n v="7"/>
    <x v="6"/>
    <x v="0"/>
    <x v="0"/>
    <x v="0"/>
    <s v="Returning"/>
    <x v="2"/>
    <s v="Insulated Bottle"/>
    <n v="1"/>
    <n v="35.6"/>
    <n v="0"/>
    <n v="13.91"/>
    <n v="35.6"/>
    <n v="13.91"/>
    <n v="21.69"/>
    <n v="0.60926966292134832"/>
    <n v="2026"/>
    <s v="Q3"/>
    <n v="7"/>
    <s v="Jul"/>
  </r>
  <r>
    <n v="4136"/>
    <d v="2026-07-25T00:00:00"/>
    <x v="0"/>
    <x v="2"/>
    <n v="7"/>
    <x v="6"/>
    <x v="1"/>
    <x v="11"/>
    <x v="2"/>
    <s v="New"/>
    <x v="0"/>
    <s v="Commuter Helmet"/>
    <n v="2"/>
    <n v="80.25"/>
    <n v="0.05"/>
    <n v="42.39"/>
    <n v="152.47499999999999"/>
    <n v="84.78"/>
    <n v="67.694999999999993"/>
    <n v="0.44397442203639936"/>
    <n v="2026"/>
    <s v="Q3"/>
    <n v="7"/>
    <s v="Jul"/>
  </r>
  <r>
    <n v="4212"/>
    <d v="2026-07-25T00:00:00"/>
    <x v="0"/>
    <x v="2"/>
    <n v="7"/>
    <x v="6"/>
    <x v="0"/>
    <x v="0"/>
    <x v="3"/>
    <s v="Returning"/>
    <x v="2"/>
    <s v="Packing Cube Set"/>
    <n v="2"/>
    <n v="47.52"/>
    <n v="0.1"/>
    <n v="17.86"/>
    <n v="85.536000000000001"/>
    <n v="35.72"/>
    <n v="49.816000000000003"/>
    <n v="0.58239805462027683"/>
    <n v="2026"/>
    <s v="Q3"/>
    <n v="7"/>
    <s v="Jul"/>
  </r>
  <r>
    <n v="4332"/>
    <d v="2026-07-25T00:00:00"/>
    <x v="0"/>
    <x v="2"/>
    <n v="7"/>
    <x v="6"/>
    <x v="3"/>
    <x v="13"/>
    <x v="0"/>
    <s v="New"/>
    <x v="2"/>
    <s v="Travel Backpack 35L"/>
    <n v="2"/>
    <n v="164.58"/>
    <n v="0.1"/>
    <n v="86.55"/>
    <n v="296.24400000000003"/>
    <n v="173.1"/>
    <n v="123.14400000000003"/>
    <n v="0.41568436829100341"/>
    <n v="2026"/>
    <s v="Q3"/>
    <n v="7"/>
    <s v="Jul"/>
  </r>
  <r>
    <n v="702"/>
    <d v="2026-07-26T00:00:00"/>
    <x v="0"/>
    <x v="2"/>
    <n v="7"/>
    <x v="6"/>
    <x v="0"/>
    <x v="9"/>
    <x v="0"/>
    <s v="New"/>
    <x v="0"/>
    <s v="Compact Repair Kit"/>
    <n v="1"/>
    <n v="39.99"/>
    <n v="0.05"/>
    <n v="16.739999999999998"/>
    <n v="37.990499999999997"/>
    <n v="16.739999999999998"/>
    <n v="21.250499999999999"/>
    <n v="0.55936352509179932"/>
    <n v="2026"/>
    <s v="Q3"/>
    <n v="7"/>
    <s v="Jul"/>
  </r>
  <r>
    <n v="1223"/>
    <d v="2026-07-26T00:00:00"/>
    <x v="0"/>
    <x v="2"/>
    <n v="7"/>
    <x v="6"/>
    <x v="1"/>
    <x v="12"/>
    <x v="2"/>
    <s v="New"/>
    <x v="1"/>
    <s v="Trail Boots"/>
    <n v="1"/>
    <n v="140.44"/>
    <n v="0"/>
    <n v="77.08"/>
    <n v="140.44"/>
    <n v="77.08"/>
    <n v="63.36"/>
    <n v="0.45115351751637711"/>
    <n v="2026"/>
    <s v="Q3"/>
    <n v="7"/>
    <s v="Jul"/>
  </r>
  <r>
    <n v="1370"/>
    <d v="2026-07-26T00:00:00"/>
    <x v="0"/>
    <x v="2"/>
    <n v="7"/>
    <x v="6"/>
    <x v="2"/>
    <x v="10"/>
    <x v="3"/>
    <s v="New"/>
    <x v="4"/>
    <s v="Weighted Vest"/>
    <n v="2"/>
    <n v="123.73"/>
    <n v="0.05"/>
    <n v="68.22"/>
    <n v="235.08699999999999"/>
    <n v="136.44"/>
    <n v="98.646999999999991"/>
    <n v="0.41961911973014243"/>
    <n v="2026"/>
    <s v="Q3"/>
    <n v="7"/>
    <s v="Jul"/>
  </r>
  <r>
    <n v="3476"/>
    <d v="2026-07-26T00:00:00"/>
    <x v="0"/>
    <x v="2"/>
    <n v="7"/>
    <x v="6"/>
    <x v="3"/>
    <x v="13"/>
    <x v="1"/>
    <s v="New"/>
    <x v="2"/>
    <s v="Carry-On Duffel"/>
    <n v="3"/>
    <n v="132.68"/>
    <n v="0.15"/>
    <n v="67.38"/>
    <n v="338.334"/>
    <n v="202.14"/>
    <n v="136.19400000000002"/>
    <n v="0.40254304917625783"/>
    <n v="2026"/>
    <s v="Q3"/>
    <n v="7"/>
    <s v="Jul"/>
  </r>
  <r>
    <n v="4066"/>
    <d v="2026-07-26T00:00:00"/>
    <x v="0"/>
    <x v="2"/>
    <n v="7"/>
    <x v="6"/>
    <x v="3"/>
    <x v="7"/>
    <x v="2"/>
    <s v="New"/>
    <x v="4"/>
    <s v="Recovery Roller"/>
    <n v="1"/>
    <n v="35.479999999999997"/>
    <n v="0.05"/>
    <n v="14.15"/>
    <n v="33.705999999999996"/>
    <n v="14.15"/>
    <n v="19.555999999999997"/>
    <n v="0.58019343737020113"/>
    <n v="2026"/>
    <s v="Q3"/>
    <n v="7"/>
    <s v="Jul"/>
  </r>
  <r>
    <n v="4153"/>
    <d v="2026-07-26T00:00:00"/>
    <x v="0"/>
    <x v="2"/>
    <n v="7"/>
    <x v="6"/>
    <x v="3"/>
    <x v="7"/>
    <x v="0"/>
    <s v="Business"/>
    <x v="2"/>
    <s v="Carry-On Duffel"/>
    <n v="3"/>
    <n v="134.63"/>
    <n v="0"/>
    <n v="67.2"/>
    <n v="403.89"/>
    <n v="201.60000000000002"/>
    <n v="202.28999999999996"/>
    <n v="0.50085419297333422"/>
    <n v="2026"/>
    <s v="Q3"/>
    <n v="7"/>
    <s v="Jul"/>
  </r>
  <r>
    <n v="379"/>
    <d v="2026-07-27T00:00:00"/>
    <x v="0"/>
    <x v="2"/>
    <n v="7"/>
    <x v="6"/>
    <x v="0"/>
    <x v="9"/>
    <x v="3"/>
    <s v="New"/>
    <x v="1"/>
    <s v="Trekking Poles"/>
    <n v="3"/>
    <n v="72.03"/>
    <n v="0"/>
    <n v="32.46"/>
    <n v="216.09"/>
    <n v="97.38"/>
    <n v="118.71000000000001"/>
    <n v="0.54935443565181175"/>
    <n v="2026"/>
    <s v="Q3"/>
    <n v="7"/>
    <s v="Jul"/>
  </r>
  <r>
    <n v="820"/>
    <d v="2026-07-27T00:00:00"/>
    <x v="0"/>
    <x v="2"/>
    <n v="7"/>
    <x v="6"/>
    <x v="3"/>
    <x v="7"/>
    <x v="3"/>
    <s v="Returning"/>
    <x v="4"/>
    <s v="Resistance Band Set"/>
    <n v="1"/>
    <n v="40.24"/>
    <n v="0"/>
    <n v="15.05"/>
    <n v="40.24"/>
    <n v="15.05"/>
    <n v="25.19"/>
    <n v="0.62599403578528823"/>
    <n v="2026"/>
    <s v="Q3"/>
    <n v="7"/>
    <s v="Jul"/>
  </r>
  <r>
    <n v="2003"/>
    <d v="2026-07-27T00:00:00"/>
    <x v="0"/>
    <x v="2"/>
    <n v="7"/>
    <x v="6"/>
    <x v="2"/>
    <x v="5"/>
    <x v="2"/>
    <s v="Returning"/>
    <x v="2"/>
    <s v="Insulated Bottle"/>
    <n v="1"/>
    <n v="36.14"/>
    <n v="0"/>
    <n v="13.52"/>
    <n v="36.14"/>
    <n v="13.52"/>
    <n v="22.62"/>
    <n v="0.62589928057553956"/>
    <n v="2026"/>
    <s v="Q3"/>
    <n v="7"/>
    <s v="Jul"/>
  </r>
  <r>
    <n v="2682"/>
    <d v="2026-07-27T00:00:00"/>
    <x v="0"/>
    <x v="2"/>
    <n v="7"/>
    <x v="6"/>
    <x v="1"/>
    <x v="11"/>
    <x v="0"/>
    <s v="New"/>
    <x v="4"/>
    <s v="Resistance Band Set"/>
    <n v="2"/>
    <n v="40.22"/>
    <n v="0.05"/>
    <n v="14.72"/>
    <n v="76.417999999999992"/>
    <n v="29.44"/>
    <n v="46.977999999999994"/>
    <n v="0.61475045146431473"/>
    <n v="2026"/>
    <s v="Q3"/>
    <n v="7"/>
    <s v="Jul"/>
  </r>
  <r>
    <n v="3860"/>
    <d v="2026-07-27T00:00:00"/>
    <x v="0"/>
    <x v="2"/>
    <n v="7"/>
    <x v="6"/>
    <x v="3"/>
    <x v="7"/>
    <x v="0"/>
    <s v="Returning"/>
    <x v="4"/>
    <s v="Recovery Roller"/>
    <n v="3"/>
    <n v="37.130000000000003"/>
    <n v="0.05"/>
    <n v="14.29"/>
    <n v="105.82050000000001"/>
    <n v="42.87"/>
    <n v="62.950500000000012"/>
    <n v="0.59488000907196625"/>
    <n v="2026"/>
    <s v="Q3"/>
    <n v="7"/>
    <s v="Jul"/>
  </r>
  <r>
    <n v="4063"/>
    <d v="2026-07-27T00:00:00"/>
    <x v="0"/>
    <x v="2"/>
    <n v="7"/>
    <x v="6"/>
    <x v="0"/>
    <x v="9"/>
    <x v="0"/>
    <s v="New"/>
    <x v="3"/>
    <s v="Compact Sleeping Bag"/>
    <n v="4"/>
    <n v="125.07"/>
    <n v="0.05"/>
    <n v="60"/>
    <n v="475.26599999999996"/>
    <n v="240"/>
    <n v="235.26599999999996"/>
    <n v="0.4950196311118405"/>
    <n v="2026"/>
    <s v="Q3"/>
    <n v="7"/>
    <s v="Jul"/>
  </r>
  <r>
    <n v="4474"/>
    <d v="2026-07-27T00:00:00"/>
    <x v="0"/>
    <x v="2"/>
    <n v="7"/>
    <x v="6"/>
    <x v="3"/>
    <x v="13"/>
    <x v="1"/>
    <s v="Returning"/>
    <x v="4"/>
    <s v="Weighted Vest"/>
    <n v="5"/>
    <n v="122.14"/>
    <n v="0.05"/>
    <n v="70.64"/>
    <n v="580.16499999999996"/>
    <n v="353.2"/>
    <n v="226.96499999999997"/>
    <n v="0.39120767367903958"/>
    <n v="2026"/>
    <s v="Q3"/>
    <n v="7"/>
    <s v="Jul"/>
  </r>
  <r>
    <n v="21"/>
    <d v="2026-07-28T00:00:00"/>
    <x v="0"/>
    <x v="2"/>
    <n v="7"/>
    <x v="6"/>
    <x v="1"/>
    <x v="11"/>
    <x v="0"/>
    <s v="Business"/>
    <x v="3"/>
    <s v="Compact Sleeping Bag"/>
    <n v="1"/>
    <n v="120.09"/>
    <n v="0"/>
    <n v="62.18"/>
    <n v="120.09"/>
    <n v="62.18"/>
    <n v="57.910000000000004"/>
    <n v="0.48222166708302111"/>
    <n v="2026"/>
    <s v="Q3"/>
    <n v="7"/>
    <s v="Jul"/>
  </r>
  <r>
    <n v="368"/>
    <d v="2026-07-28T00:00:00"/>
    <x v="0"/>
    <x v="2"/>
    <n v="7"/>
    <x v="6"/>
    <x v="3"/>
    <x v="4"/>
    <x v="3"/>
    <s v="Returning"/>
    <x v="0"/>
    <s v="Cycling Pack 12L"/>
    <n v="6"/>
    <n v="102.75"/>
    <n v="0"/>
    <n v="51.55"/>
    <n v="616.5"/>
    <n v="309.29999999999995"/>
    <n v="307.20000000000005"/>
    <n v="0.49829683698296845"/>
    <n v="2026"/>
    <s v="Q3"/>
    <n v="7"/>
    <s v="Jul"/>
  </r>
  <r>
    <n v="457"/>
    <d v="2026-07-28T00:00:00"/>
    <x v="0"/>
    <x v="2"/>
    <n v="7"/>
    <x v="6"/>
    <x v="2"/>
    <x v="2"/>
    <x v="0"/>
    <s v="Returning"/>
    <x v="3"/>
    <s v="Trail Tent 2P"/>
    <n v="4"/>
    <n v="191.15"/>
    <n v="0"/>
    <n v="105.01"/>
    <n v="764.6"/>
    <n v="420.04"/>
    <n v="344.56"/>
    <n v="0.45064085796494896"/>
    <n v="2026"/>
    <s v="Q3"/>
    <n v="7"/>
    <s v="Jul"/>
  </r>
  <r>
    <n v="1516"/>
    <d v="2026-07-28T00:00:00"/>
    <x v="0"/>
    <x v="2"/>
    <n v="7"/>
    <x v="6"/>
    <x v="0"/>
    <x v="9"/>
    <x v="0"/>
    <s v="Business"/>
    <x v="4"/>
    <s v="Resistance Band Set"/>
    <n v="2"/>
    <n v="40.15"/>
    <n v="0.1"/>
    <n v="14.86"/>
    <n v="72.27"/>
    <n v="29.72"/>
    <n v="42.55"/>
    <n v="0.58876435588764353"/>
    <n v="2026"/>
    <s v="Q3"/>
    <n v="7"/>
    <s v="Jul"/>
  </r>
  <r>
    <n v="2266"/>
    <d v="2026-07-28T00:00:00"/>
    <x v="0"/>
    <x v="2"/>
    <n v="7"/>
    <x v="6"/>
    <x v="1"/>
    <x v="11"/>
    <x v="3"/>
    <s v="Business"/>
    <x v="3"/>
    <s v="Portable Camp Stove"/>
    <n v="1"/>
    <n v="83.05"/>
    <n v="0"/>
    <n v="38.86"/>
    <n v="83.05"/>
    <n v="38.86"/>
    <n v="44.19"/>
    <n v="0.53208910295003009"/>
    <n v="2026"/>
    <s v="Q3"/>
    <n v="7"/>
    <s v="Jul"/>
  </r>
  <r>
    <n v="2802"/>
    <d v="2026-07-28T00:00:00"/>
    <x v="0"/>
    <x v="2"/>
    <n v="7"/>
    <x v="6"/>
    <x v="0"/>
    <x v="9"/>
    <x v="0"/>
    <s v="Returning"/>
    <x v="1"/>
    <s v="Trail Boots"/>
    <n v="2"/>
    <n v="146.22999999999999"/>
    <n v="0"/>
    <n v="79.040000000000006"/>
    <n v="292.45999999999998"/>
    <n v="158.08000000000001"/>
    <n v="134.37999999999997"/>
    <n v="0.45948163851466861"/>
    <n v="2026"/>
    <s v="Q3"/>
    <n v="7"/>
    <s v="Jul"/>
  </r>
  <r>
    <n v="3604"/>
    <d v="2026-07-28T00:00:00"/>
    <x v="0"/>
    <x v="2"/>
    <n v="7"/>
    <x v="6"/>
    <x v="1"/>
    <x v="14"/>
    <x v="0"/>
    <s v="Returning"/>
    <x v="1"/>
    <s v="Trail Boots"/>
    <n v="2"/>
    <n v="144.09"/>
    <n v="0"/>
    <n v="77.67"/>
    <n v="288.18"/>
    <n v="155.34"/>
    <n v="132.84"/>
    <n v="0.46096189881324173"/>
    <n v="2026"/>
    <s v="Q3"/>
    <n v="7"/>
    <s v="Jul"/>
  </r>
  <r>
    <n v="3644"/>
    <d v="2026-07-28T00:00:00"/>
    <x v="0"/>
    <x v="2"/>
    <n v="7"/>
    <x v="6"/>
    <x v="2"/>
    <x v="10"/>
    <x v="2"/>
    <s v="Business"/>
    <x v="1"/>
    <s v="Hiking Daypack 20L"/>
    <n v="3"/>
    <n v="93.01"/>
    <n v="0.15"/>
    <n v="46.68"/>
    <n v="237.17550000000003"/>
    <n v="140.04"/>
    <n v="97.135500000000036"/>
    <n v="0.4095511551572571"/>
    <n v="2026"/>
    <s v="Q3"/>
    <n v="7"/>
    <s v="Jul"/>
  </r>
  <r>
    <n v="4271"/>
    <d v="2026-07-28T00:00:00"/>
    <x v="0"/>
    <x v="2"/>
    <n v="7"/>
    <x v="6"/>
    <x v="0"/>
    <x v="0"/>
    <x v="2"/>
    <s v="New"/>
    <x v="3"/>
    <s v="Compact Sleeping Bag"/>
    <n v="1"/>
    <n v="121.61"/>
    <n v="0.1"/>
    <n v="60.58"/>
    <n v="109.449"/>
    <n v="60.58"/>
    <n v="48.869"/>
    <n v="0.4465001964385239"/>
    <n v="2026"/>
    <s v="Q3"/>
    <n v="7"/>
    <s v="Jul"/>
  </r>
  <r>
    <n v="272"/>
    <d v="2026-07-29T00:00:00"/>
    <x v="0"/>
    <x v="2"/>
    <n v="7"/>
    <x v="6"/>
    <x v="3"/>
    <x v="4"/>
    <x v="0"/>
    <s v="Business"/>
    <x v="3"/>
    <s v="Trail Tent 2P"/>
    <n v="2"/>
    <n v="195.09"/>
    <n v="0"/>
    <n v="106.82"/>
    <n v="390.18"/>
    <n v="213.64"/>
    <n v="176.54000000000002"/>
    <n v="0.45245783997129535"/>
    <n v="2026"/>
    <s v="Q3"/>
    <n v="7"/>
    <s v="Jul"/>
  </r>
  <r>
    <n v="1469"/>
    <d v="2026-07-29T00:00:00"/>
    <x v="0"/>
    <x v="2"/>
    <n v="7"/>
    <x v="6"/>
    <x v="2"/>
    <x v="10"/>
    <x v="2"/>
    <s v="Returning"/>
    <x v="2"/>
    <s v="Travel Backpack 35L"/>
    <n v="3"/>
    <n v="167.52"/>
    <n v="0"/>
    <n v="87.26"/>
    <n v="502.56000000000006"/>
    <n v="261.78000000000003"/>
    <n v="240.78000000000003"/>
    <n v="0.4791069723018147"/>
    <n v="2026"/>
    <s v="Q3"/>
    <n v="7"/>
    <s v="Jul"/>
  </r>
  <r>
    <n v="2253"/>
    <d v="2026-07-29T00:00:00"/>
    <x v="0"/>
    <x v="2"/>
    <n v="7"/>
    <x v="6"/>
    <x v="1"/>
    <x v="14"/>
    <x v="3"/>
    <s v="New"/>
    <x v="0"/>
    <s v="Trail Bike Light"/>
    <n v="3"/>
    <n v="50.98"/>
    <n v="0"/>
    <n v="22.63"/>
    <n v="152.94"/>
    <n v="67.89"/>
    <n v="85.05"/>
    <n v="0.55610043154178113"/>
    <n v="2026"/>
    <s v="Q3"/>
    <n v="7"/>
    <s v="Jul"/>
  </r>
  <r>
    <n v="2554"/>
    <d v="2026-07-29T00:00:00"/>
    <x v="0"/>
    <x v="2"/>
    <n v="7"/>
    <x v="6"/>
    <x v="1"/>
    <x v="11"/>
    <x v="3"/>
    <s v="New"/>
    <x v="4"/>
    <s v="Training Mat"/>
    <n v="2"/>
    <n v="49.98"/>
    <n v="0.1"/>
    <n v="21.91"/>
    <n v="89.963999999999999"/>
    <n v="43.82"/>
    <n v="46.143999999999998"/>
    <n v="0.51291627762215997"/>
    <n v="2026"/>
    <s v="Q3"/>
    <n v="7"/>
    <s v="Jul"/>
  </r>
  <r>
    <n v="2624"/>
    <d v="2026-07-29T00:00:00"/>
    <x v="0"/>
    <x v="2"/>
    <n v="7"/>
    <x v="6"/>
    <x v="3"/>
    <x v="4"/>
    <x v="1"/>
    <s v="Business"/>
    <x v="2"/>
    <s v="Insulated Bottle"/>
    <n v="4"/>
    <n v="36.44"/>
    <n v="0.15"/>
    <n v="13.32"/>
    <n v="123.89599999999999"/>
    <n v="53.28"/>
    <n v="70.615999999999985"/>
    <n v="0.5699619035319945"/>
    <n v="2026"/>
    <s v="Q3"/>
    <n v="7"/>
    <s v="Jul"/>
  </r>
  <r>
    <n v="3338"/>
    <d v="2026-07-29T00:00:00"/>
    <x v="0"/>
    <x v="2"/>
    <n v="7"/>
    <x v="6"/>
    <x v="0"/>
    <x v="0"/>
    <x v="0"/>
    <s v="Returning"/>
    <x v="3"/>
    <s v="Trail Tent 2P"/>
    <n v="1"/>
    <n v="195.34"/>
    <n v="0.05"/>
    <n v="106.6"/>
    <n v="185.57300000000001"/>
    <n v="106.6"/>
    <n v="78.973000000000013"/>
    <n v="0.42556298599472991"/>
    <n v="2026"/>
    <s v="Q3"/>
    <n v="7"/>
    <s v="Jul"/>
  </r>
  <r>
    <n v="4575"/>
    <d v="2026-07-29T00:00:00"/>
    <x v="0"/>
    <x v="2"/>
    <n v="7"/>
    <x v="6"/>
    <x v="2"/>
    <x v="5"/>
    <x v="0"/>
    <s v="Business"/>
    <x v="0"/>
    <s v="Cycling Pack 12L"/>
    <n v="1"/>
    <n v="103.31"/>
    <n v="0"/>
    <n v="50.93"/>
    <n v="103.31"/>
    <n v="50.93"/>
    <n v="52.38"/>
    <n v="0.50701771367728199"/>
    <n v="2026"/>
    <s v="Q3"/>
    <n v="7"/>
    <s v="Jul"/>
  </r>
  <r>
    <n v="4871"/>
    <d v="2026-07-29T00:00:00"/>
    <x v="0"/>
    <x v="2"/>
    <n v="7"/>
    <x v="6"/>
    <x v="0"/>
    <x v="0"/>
    <x v="0"/>
    <s v="New"/>
    <x v="3"/>
    <s v="Compact Sleeping Bag"/>
    <n v="3"/>
    <n v="123.31"/>
    <n v="0"/>
    <n v="59.16"/>
    <n v="369.93"/>
    <n v="177.48"/>
    <n v="192.45000000000002"/>
    <n v="0.52023355770010549"/>
    <n v="2026"/>
    <s v="Q3"/>
    <n v="7"/>
    <s v="Jul"/>
  </r>
  <r>
    <n v="4931"/>
    <d v="2026-07-29T00:00:00"/>
    <x v="0"/>
    <x v="2"/>
    <n v="7"/>
    <x v="6"/>
    <x v="0"/>
    <x v="15"/>
    <x v="0"/>
    <s v="New"/>
    <x v="4"/>
    <s v="Resistance Band Set"/>
    <n v="1"/>
    <n v="40.36"/>
    <n v="0.1"/>
    <n v="14.82"/>
    <n v="36.323999999999998"/>
    <n v="14.82"/>
    <n v="21.503999999999998"/>
    <n v="0.59200528576148004"/>
    <n v="2026"/>
    <s v="Q3"/>
    <n v="7"/>
    <s v="Jul"/>
  </r>
  <r>
    <n v="4962"/>
    <d v="2026-07-29T00:00:00"/>
    <x v="0"/>
    <x v="2"/>
    <n v="7"/>
    <x v="6"/>
    <x v="0"/>
    <x v="15"/>
    <x v="2"/>
    <s v="New"/>
    <x v="3"/>
    <s v="Portable Camp Stove"/>
    <n v="2"/>
    <n v="83.06"/>
    <n v="0"/>
    <n v="38.74"/>
    <n v="166.12"/>
    <n v="77.48"/>
    <n v="88.64"/>
    <n v="0.5335901757765471"/>
    <n v="2026"/>
    <s v="Q3"/>
    <n v="7"/>
    <s v="Jul"/>
  </r>
  <r>
    <n v="5006"/>
    <d v="2026-07-29T00:00:00"/>
    <x v="0"/>
    <x v="2"/>
    <n v="7"/>
    <x v="6"/>
    <x v="2"/>
    <x v="3"/>
    <x v="0"/>
    <s v="Returning"/>
    <x v="1"/>
    <s v="Summit Backpack 45L"/>
    <n v="2"/>
    <n v="151.72999999999999"/>
    <n v="0"/>
    <n v="81.209999999999994"/>
    <n v="303.45999999999998"/>
    <n v="162.41999999999999"/>
    <n v="141.04"/>
    <n v="0.46477295195412904"/>
    <n v="2026"/>
    <s v="Q3"/>
    <n v="7"/>
    <s v="Jul"/>
  </r>
  <r>
    <n v="5033"/>
    <d v="2026-07-29T00:00:00"/>
    <x v="0"/>
    <x v="2"/>
    <n v="7"/>
    <x v="6"/>
    <x v="3"/>
    <x v="8"/>
    <x v="0"/>
    <s v="New"/>
    <x v="1"/>
    <s v="Trekking Poles"/>
    <n v="4"/>
    <n v="72.010000000000005"/>
    <n v="0.05"/>
    <n v="32.36"/>
    <n v="273.63800000000003"/>
    <n v="129.44"/>
    <n v="144.19800000000004"/>
    <n v="0.52696628392255473"/>
    <n v="2026"/>
    <s v="Q3"/>
    <n v="7"/>
    <s v="Jul"/>
  </r>
  <r>
    <n v="5117"/>
    <d v="2026-07-29T00:00:00"/>
    <x v="0"/>
    <x v="2"/>
    <n v="7"/>
    <x v="6"/>
    <x v="1"/>
    <x v="11"/>
    <x v="0"/>
    <s v="Business"/>
    <x v="1"/>
    <s v="Summit Backpack 45L"/>
    <n v="1"/>
    <n v="154.87"/>
    <n v="0"/>
    <n v="80.459999999999994"/>
    <n v="154.87"/>
    <n v="80.459999999999994"/>
    <n v="74.410000000000011"/>
    <n v="0.48046748886162594"/>
    <n v="2026"/>
    <s v="Q3"/>
    <n v="7"/>
    <s v="Jul"/>
  </r>
  <r>
    <n v="954"/>
    <d v="2026-07-30T00:00:00"/>
    <x v="0"/>
    <x v="2"/>
    <n v="7"/>
    <x v="6"/>
    <x v="1"/>
    <x v="1"/>
    <x v="0"/>
    <s v="New"/>
    <x v="2"/>
    <s v="Carry-On Duffel"/>
    <n v="3"/>
    <n v="134.61000000000001"/>
    <n v="0.1"/>
    <n v="65.77"/>
    <n v="363.44700000000006"/>
    <n v="197.31"/>
    <n v="166.13700000000006"/>
    <n v="0.45711479252820914"/>
    <n v="2026"/>
    <s v="Q3"/>
    <n v="7"/>
    <s v="Jul"/>
  </r>
  <r>
    <n v="1644"/>
    <d v="2026-07-30T00:00:00"/>
    <x v="0"/>
    <x v="2"/>
    <n v="7"/>
    <x v="6"/>
    <x v="3"/>
    <x v="13"/>
    <x v="0"/>
    <s v="Returning"/>
    <x v="0"/>
    <s v="Commuter Helmet"/>
    <n v="3"/>
    <n v="81.5"/>
    <n v="0.05"/>
    <n v="43.85"/>
    <n v="232.27499999999998"/>
    <n v="131.55000000000001"/>
    <n v="100.72499999999997"/>
    <n v="0.43364546335163051"/>
    <n v="2026"/>
    <s v="Q3"/>
    <n v="7"/>
    <s v="Jul"/>
  </r>
  <r>
    <n v="2030"/>
    <d v="2026-07-30T00:00:00"/>
    <x v="0"/>
    <x v="2"/>
    <n v="7"/>
    <x v="6"/>
    <x v="0"/>
    <x v="0"/>
    <x v="3"/>
    <s v="Business"/>
    <x v="2"/>
    <s v="Carry-On Duffel"/>
    <n v="2"/>
    <n v="135.63"/>
    <n v="0"/>
    <n v="66.63"/>
    <n v="271.26"/>
    <n v="133.26"/>
    <n v="138"/>
    <n v="0.50873700508737008"/>
    <n v="2026"/>
    <s v="Q3"/>
    <n v="7"/>
    <s v="Jul"/>
  </r>
  <r>
    <n v="2595"/>
    <d v="2026-07-30T00:00:00"/>
    <x v="0"/>
    <x v="2"/>
    <n v="7"/>
    <x v="6"/>
    <x v="0"/>
    <x v="9"/>
    <x v="1"/>
    <s v="Business"/>
    <x v="2"/>
    <s v="Carry-On Duffel"/>
    <n v="15"/>
    <n v="133.44999999999999"/>
    <n v="0.2"/>
    <n v="65.819999999999993"/>
    <n v="1601.3999999999999"/>
    <n v="987.3"/>
    <n v="614.09999999999991"/>
    <n v="0.3834769576620457"/>
    <n v="2026"/>
    <s v="Q3"/>
    <n v="7"/>
    <s v="Jul"/>
  </r>
  <r>
    <n v="2763"/>
    <d v="2026-07-30T00:00:00"/>
    <x v="0"/>
    <x v="2"/>
    <n v="7"/>
    <x v="6"/>
    <x v="0"/>
    <x v="15"/>
    <x v="0"/>
    <s v="Business"/>
    <x v="3"/>
    <s v="Compact Sleeping Bag"/>
    <n v="1"/>
    <n v="120.94"/>
    <n v="0"/>
    <n v="62.24"/>
    <n v="120.94"/>
    <n v="62.24"/>
    <n v="58.699999999999996"/>
    <n v="0.48536464362493797"/>
    <n v="2026"/>
    <s v="Q3"/>
    <n v="7"/>
    <s v="Jul"/>
  </r>
  <r>
    <n v="3537"/>
    <d v="2026-07-30T00:00:00"/>
    <x v="0"/>
    <x v="2"/>
    <n v="7"/>
    <x v="6"/>
    <x v="1"/>
    <x v="11"/>
    <x v="0"/>
    <s v="Returning"/>
    <x v="3"/>
    <s v="Alpine Tent 4P"/>
    <n v="2"/>
    <n v="332.99"/>
    <n v="0.15"/>
    <n v="199.09"/>
    <n v="566.08299999999997"/>
    <n v="398.18"/>
    <n v="167.90299999999996"/>
    <n v="0.29660491482697759"/>
    <n v="2026"/>
    <s v="Q3"/>
    <n v="7"/>
    <s v="Jul"/>
  </r>
  <r>
    <n v="3550"/>
    <d v="2026-07-30T00:00:00"/>
    <x v="0"/>
    <x v="2"/>
    <n v="7"/>
    <x v="6"/>
    <x v="0"/>
    <x v="15"/>
    <x v="0"/>
    <s v="Returning"/>
    <x v="3"/>
    <s v="Compact Sleeping Bag"/>
    <n v="3"/>
    <n v="120.88"/>
    <n v="0"/>
    <n v="60.97"/>
    <n v="362.64"/>
    <n v="182.91"/>
    <n v="179.73"/>
    <n v="0.49561548643282594"/>
    <n v="2026"/>
    <s v="Q3"/>
    <n v="7"/>
    <s v="Jul"/>
  </r>
  <r>
    <n v="3875"/>
    <d v="2026-07-30T00:00:00"/>
    <x v="0"/>
    <x v="2"/>
    <n v="7"/>
    <x v="6"/>
    <x v="3"/>
    <x v="8"/>
    <x v="0"/>
    <s v="Returning"/>
    <x v="0"/>
    <s v="Cycling Pack 12L"/>
    <n v="1"/>
    <n v="101.73"/>
    <n v="0.05"/>
    <n v="51.63"/>
    <n v="96.643500000000003"/>
    <n v="51.63"/>
    <n v="45.013500000000001"/>
    <n v="0.46576852038678235"/>
    <n v="2026"/>
    <s v="Q3"/>
    <n v="7"/>
    <s v="Jul"/>
  </r>
  <r>
    <n v="4467"/>
    <d v="2026-07-30T00:00:00"/>
    <x v="0"/>
    <x v="2"/>
    <n v="7"/>
    <x v="6"/>
    <x v="3"/>
    <x v="7"/>
    <x v="0"/>
    <s v="Returning"/>
    <x v="2"/>
    <s v="Insulated Bottle"/>
    <n v="2"/>
    <n v="36.21"/>
    <n v="0"/>
    <n v="13.5"/>
    <n v="72.42"/>
    <n v="27"/>
    <n v="45.42"/>
    <n v="0.62717481358740679"/>
    <n v="2026"/>
    <s v="Q3"/>
    <n v="7"/>
    <s v="Jul"/>
  </r>
  <r>
    <n v="739"/>
    <d v="2026-07-31T00:00:00"/>
    <x v="0"/>
    <x v="2"/>
    <n v="7"/>
    <x v="6"/>
    <x v="3"/>
    <x v="7"/>
    <x v="0"/>
    <s v="Business"/>
    <x v="0"/>
    <s v="Cycling Pack 12L"/>
    <n v="5"/>
    <n v="104.65"/>
    <n v="0"/>
    <n v="49.2"/>
    <n v="523.25"/>
    <n v="246"/>
    <n v="277.25"/>
    <n v="0.52986144290492121"/>
    <n v="2026"/>
    <s v="Q3"/>
    <n v="7"/>
    <s v="Jul"/>
  </r>
  <r>
    <n v="2376"/>
    <d v="2026-07-31T00:00:00"/>
    <x v="0"/>
    <x v="2"/>
    <n v="7"/>
    <x v="6"/>
    <x v="2"/>
    <x v="5"/>
    <x v="1"/>
    <s v="Returning"/>
    <x v="3"/>
    <s v="Trail Tent 2P"/>
    <n v="5"/>
    <n v="198.35"/>
    <n v="0.05"/>
    <n v="104.96"/>
    <n v="942.16249999999991"/>
    <n v="524.79999999999995"/>
    <n v="417.36249999999995"/>
    <n v="0.44298356175288234"/>
    <n v="2026"/>
    <s v="Q3"/>
    <n v="7"/>
    <s v="Jul"/>
  </r>
  <r>
    <n v="3109"/>
    <d v="2026-07-31T00:00:00"/>
    <x v="0"/>
    <x v="2"/>
    <n v="7"/>
    <x v="6"/>
    <x v="0"/>
    <x v="0"/>
    <x v="3"/>
    <s v="Returning"/>
    <x v="4"/>
    <s v="Recovery Roller"/>
    <n v="2"/>
    <n v="36.56"/>
    <n v="0.05"/>
    <n v="13.76"/>
    <n v="69.463999999999999"/>
    <n v="27.52"/>
    <n v="41.944000000000003"/>
    <n v="0.60382356328457909"/>
    <n v="2026"/>
    <s v="Q3"/>
    <n v="7"/>
    <s v="Jul"/>
  </r>
  <r>
    <n v="4362"/>
    <d v="2026-07-31T00:00:00"/>
    <x v="0"/>
    <x v="2"/>
    <n v="7"/>
    <x v="6"/>
    <x v="1"/>
    <x v="14"/>
    <x v="0"/>
    <s v="Returning"/>
    <x v="1"/>
    <s v="Hiking Daypack 20L"/>
    <n v="5"/>
    <n v="92.41"/>
    <n v="0"/>
    <n v="44.29"/>
    <n v="462.04999999999995"/>
    <n v="221.45"/>
    <n v="240.59999999999997"/>
    <n v="0.52072286549074775"/>
    <n v="2026"/>
    <s v="Q3"/>
    <n v="7"/>
    <s v="Jul"/>
  </r>
  <r>
    <n v="777"/>
    <d v="2026-08-01T00:00:00"/>
    <x v="0"/>
    <x v="2"/>
    <n v="8"/>
    <x v="7"/>
    <x v="3"/>
    <x v="13"/>
    <x v="0"/>
    <s v="Returning"/>
    <x v="3"/>
    <s v="Compact Sleeping Bag"/>
    <n v="4"/>
    <n v="121.87"/>
    <n v="0"/>
    <n v="59.89"/>
    <n v="487.48"/>
    <n v="239.56"/>
    <n v="247.92000000000002"/>
    <n v="0.50857471075736438"/>
    <n v="2026"/>
    <s v="Q3"/>
    <n v="8"/>
    <s v="Aug"/>
  </r>
  <r>
    <n v="831"/>
    <d v="2026-08-01T00:00:00"/>
    <x v="0"/>
    <x v="2"/>
    <n v="8"/>
    <x v="7"/>
    <x v="3"/>
    <x v="8"/>
    <x v="0"/>
    <s v="Returning"/>
    <x v="2"/>
    <s v="Carry-On Duffel"/>
    <n v="2"/>
    <n v="130.9"/>
    <n v="0.05"/>
    <n v="67.959999999999994"/>
    <n v="248.71"/>
    <n v="135.91999999999999"/>
    <n v="112.79000000000002"/>
    <n v="0.45350006031120588"/>
    <n v="2026"/>
    <s v="Q3"/>
    <n v="8"/>
    <s v="Aug"/>
  </r>
  <r>
    <n v="2059"/>
    <d v="2026-08-01T00:00:00"/>
    <x v="0"/>
    <x v="2"/>
    <n v="8"/>
    <x v="7"/>
    <x v="2"/>
    <x v="2"/>
    <x v="2"/>
    <s v="New"/>
    <x v="0"/>
    <s v="Trail Bike Light"/>
    <n v="1"/>
    <n v="50.98"/>
    <n v="0"/>
    <n v="22.92"/>
    <n v="50.98"/>
    <n v="22.92"/>
    <n v="28.059999999999995"/>
    <n v="0.55041192624558644"/>
    <n v="2026"/>
    <s v="Q3"/>
    <n v="8"/>
    <s v="Aug"/>
  </r>
  <r>
    <n v="2519"/>
    <d v="2026-08-01T00:00:00"/>
    <x v="0"/>
    <x v="2"/>
    <n v="8"/>
    <x v="7"/>
    <x v="2"/>
    <x v="2"/>
    <x v="0"/>
    <s v="Returning"/>
    <x v="1"/>
    <s v="Hiking Daypack 20L"/>
    <n v="2"/>
    <n v="91.11"/>
    <n v="0"/>
    <n v="44.19"/>
    <n v="182.22"/>
    <n v="88.38"/>
    <n v="93.84"/>
    <n v="0.51498189002304906"/>
    <n v="2026"/>
    <s v="Q3"/>
    <n v="8"/>
    <s v="Aug"/>
  </r>
  <r>
    <n v="2644"/>
    <d v="2026-08-01T00:00:00"/>
    <x v="0"/>
    <x v="2"/>
    <n v="8"/>
    <x v="7"/>
    <x v="0"/>
    <x v="0"/>
    <x v="3"/>
    <s v="Returning"/>
    <x v="2"/>
    <s v="Insulated Bottle"/>
    <n v="3"/>
    <n v="35.619999999999997"/>
    <n v="0.05"/>
    <n v="13.47"/>
    <n v="101.51699999999998"/>
    <n v="40.410000000000004"/>
    <n v="61.106999999999978"/>
    <n v="0.60193859156594454"/>
    <n v="2026"/>
    <s v="Q3"/>
    <n v="8"/>
    <s v="Aug"/>
  </r>
  <r>
    <n v="4141"/>
    <d v="2026-08-01T00:00:00"/>
    <x v="0"/>
    <x v="2"/>
    <n v="8"/>
    <x v="7"/>
    <x v="3"/>
    <x v="13"/>
    <x v="0"/>
    <s v="New"/>
    <x v="1"/>
    <s v="Hiking Daypack 20L"/>
    <n v="1"/>
    <n v="91.95"/>
    <n v="0.05"/>
    <n v="46.47"/>
    <n v="87.352499999999992"/>
    <n v="46.47"/>
    <n v="40.882499999999993"/>
    <n v="0.46801751523997592"/>
    <n v="2026"/>
    <s v="Q3"/>
    <n v="8"/>
    <s v="Aug"/>
  </r>
  <r>
    <n v="4804"/>
    <d v="2026-08-01T00:00:00"/>
    <x v="0"/>
    <x v="2"/>
    <n v="8"/>
    <x v="7"/>
    <x v="0"/>
    <x v="9"/>
    <x v="0"/>
    <s v="Returning"/>
    <x v="4"/>
    <s v="Training Mat"/>
    <n v="1"/>
    <n v="49.46"/>
    <n v="0"/>
    <n v="21.47"/>
    <n v="49.46"/>
    <n v="21.47"/>
    <n v="27.990000000000002"/>
    <n v="0.5659118479579458"/>
    <n v="2026"/>
    <s v="Q3"/>
    <n v="8"/>
    <s v="Aug"/>
  </r>
  <r>
    <n v="5161"/>
    <d v="2026-08-01T00:00:00"/>
    <x v="0"/>
    <x v="2"/>
    <n v="8"/>
    <x v="7"/>
    <x v="0"/>
    <x v="15"/>
    <x v="0"/>
    <s v="New"/>
    <x v="0"/>
    <s v="Compact Repair Kit"/>
    <n v="1"/>
    <n v="41.25"/>
    <n v="0.05"/>
    <n v="16.98"/>
    <n v="39.1875"/>
    <n v="16.98"/>
    <n v="22.2075"/>
    <n v="0.56669856459330148"/>
    <n v="2026"/>
    <s v="Q3"/>
    <n v="8"/>
    <s v="Aug"/>
  </r>
  <r>
    <n v="590"/>
    <d v="2026-08-02T00:00:00"/>
    <x v="0"/>
    <x v="2"/>
    <n v="8"/>
    <x v="7"/>
    <x v="2"/>
    <x v="5"/>
    <x v="0"/>
    <s v="Returning"/>
    <x v="2"/>
    <s v="Carry-On Duffel"/>
    <n v="4"/>
    <n v="133.65"/>
    <n v="0"/>
    <n v="66"/>
    <n v="534.6"/>
    <n v="264"/>
    <n v="270.60000000000002"/>
    <n v="0.50617283950617287"/>
    <n v="2026"/>
    <s v="Q3"/>
    <n v="8"/>
    <s v="Aug"/>
  </r>
  <r>
    <n v="1599"/>
    <d v="2026-08-02T00:00:00"/>
    <x v="0"/>
    <x v="2"/>
    <n v="8"/>
    <x v="7"/>
    <x v="3"/>
    <x v="4"/>
    <x v="0"/>
    <s v="Returning"/>
    <x v="3"/>
    <s v="Trail Tent 2P"/>
    <n v="2"/>
    <n v="200.45"/>
    <n v="0.05"/>
    <n v="105.42"/>
    <n v="380.85499999999996"/>
    <n v="210.84"/>
    <n v="170.01499999999996"/>
    <n v="0.44640348689133652"/>
    <n v="2026"/>
    <s v="Q3"/>
    <n v="8"/>
    <s v="Aug"/>
  </r>
  <r>
    <n v="1665"/>
    <d v="2026-08-02T00:00:00"/>
    <x v="0"/>
    <x v="2"/>
    <n v="8"/>
    <x v="7"/>
    <x v="0"/>
    <x v="0"/>
    <x v="3"/>
    <s v="Returning"/>
    <x v="0"/>
    <s v="Trail Bike Light"/>
    <n v="2"/>
    <n v="51.87"/>
    <n v="0.05"/>
    <n v="21.98"/>
    <n v="98.552999999999997"/>
    <n v="43.96"/>
    <n v="54.592999999999996"/>
    <n v="0.55394559272675614"/>
    <n v="2026"/>
    <s v="Q3"/>
    <n v="8"/>
    <s v="Aug"/>
  </r>
  <r>
    <n v="2409"/>
    <d v="2026-08-02T00:00:00"/>
    <x v="0"/>
    <x v="2"/>
    <n v="8"/>
    <x v="7"/>
    <x v="3"/>
    <x v="13"/>
    <x v="0"/>
    <s v="Returning"/>
    <x v="3"/>
    <s v="Portable Camp Stove"/>
    <n v="1"/>
    <n v="83.6"/>
    <n v="0.05"/>
    <n v="38.51"/>
    <n v="79.419999999999987"/>
    <n v="38.51"/>
    <n v="40.909999999999989"/>
    <n v="0.51510954419541677"/>
    <n v="2026"/>
    <s v="Q3"/>
    <n v="8"/>
    <s v="Aug"/>
  </r>
  <r>
    <n v="2936"/>
    <d v="2026-08-02T00:00:00"/>
    <x v="0"/>
    <x v="2"/>
    <n v="8"/>
    <x v="7"/>
    <x v="2"/>
    <x v="16"/>
    <x v="0"/>
    <s v="New"/>
    <x v="2"/>
    <s v="Insulated Bottle"/>
    <n v="1"/>
    <n v="35.74"/>
    <n v="0"/>
    <n v="13.49"/>
    <n v="35.74"/>
    <n v="13.49"/>
    <n v="22.25"/>
    <n v="0.62255176273083379"/>
    <n v="2026"/>
    <s v="Q3"/>
    <n v="8"/>
    <s v="Aug"/>
  </r>
  <r>
    <n v="3397"/>
    <d v="2026-08-02T00:00:00"/>
    <x v="0"/>
    <x v="2"/>
    <n v="8"/>
    <x v="7"/>
    <x v="3"/>
    <x v="4"/>
    <x v="0"/>
    <s v="Returning"/>
    <x v="0"/>
    <s v="Commuter Helmet"/>
    <n v="1"/>
    <n v="79.849999999999994"/>
    <n v="0.1"/>
    <n v="43.11"/>
    <n v="71.864999999999995"/>
    <n v="43.11"/>
    <n v="28.754999999999995"/>
    <n v="0.40012523481527862"/>
    <n v="2026"/>
    <s v="Q3"/>
    <n v="8"/>
    <s v="Aug"/>
  </r>
  <r>
    <n v="4556"/>
    <d v="2026-08-02T00:00:00"/>
    <x v="0"/>
    <x v="2"/>
    <n v="8"/>
    <x v="7"/>
    <x v="0"/>
    <x v="15"/>
    <x v="0"/>
    <s v="Returning"/>
    <x v="2"/>
    <s v="Packing Cube Set"/>
    <n v="2"/>
    <n v="46.44"/>
    <n v="0"/>
    <n v="18.489999999999998"/>
    <n v="92.88"/>
    <n v="36.979999999999997"/>
    <n v="55.9"/>
    <n v="0.60185185185185186"/>
    <n v="2026"/>
    <s v="Q3"/>
    <n v="8"/>
    <s v="Aug"/>
  </r>
  <r>
    <n v="4614"/>
    <d v="2026-08-02T00:00:00"/>
    <x v="0"/>
    <x v="2"/>
    <n v="8"/>
    <x v="7"/>
    <x v="3"/>
    <x v="8"/>
    <x v="2"/>
    <s v="Returning"/>
    <x v="0"/>
    <s v="Trail Bike Light"/>
    <n v="2"/>
    <n v="50.44"/>
    <n v="0"/>
    <n v="22.99"/>
    <n v="100.88"/>
    <n v="45.98"/>
    <n v="54.9"/>
    <n v="0.54421094369547984"/>
    <n v="2026"/>
    <s v="Q3"/>
    <n v="8"/>
    <s v="Aug"/>
  </r>
  <r>
    <n v="4999"/>
    <d v="2026-08-02T00:00:00"/>
    <x v="0"/>
    <x v="2"/>
    <n v="8"/>
    <x v="7"/>
    <x v="3"/>
    <x v="8"/>
    <x v="0"/>
    <s v="Returning"/>
    <x v="0"/>
    <s v="Commuter Helmet"/>
    <n v="2"/>
    <n v="81.38"/>
    <n v="0"/>
    <n v="42.19"/>
    <n v="162.76"/>
    <n v="84.38"/>
    <n v="78.38"/>
    <n v="0.4815679528139592"/>
    <n v="2026"/>
    <s v="Q3"/>
    <n v="8"/>
    <s v="Aug"/>
  </r>
  <r>
    <n v="207"/>
    <d v="2026-08-03T00:00:00"/>
    <x v="0"/>
    <x v="2"/>
    <n v="8"/>
    <x v="7"/>
    <x v="2"/>
    <x v="16"/>
    <x v="0"/>
    <s v="Returning"/>
    <x v="4"/>
    <s v="Resistance Band Set"/>
    <n v="1"/>
    <n v="41.3"/>
    <n v="0"/>
    <n v="14.52"/>
    <n v="41.3"/>
    <n v="14.52"/>
    <n v="26.779999999999998"/>
    <n v="0.64842615012106541"/>
    <n v="2026"/>
    <s v="Q3"/>
    <n v="8"/>
    <s v="Aug"/>
  </r>
  <r>
    <n v="295"/>
    <d v="2026-08-03T00:00:00"/>
    <x v="0"/>
    <x v="2"/>
    <n v="8"/>
    <x v="7"/>
    <x v="3"/>
    <x v="8"/>
    <x v="3"/>
    <s v="Returning"/>
    <x v="2"/>
    <s v="Insulated Bottle"/>
    <n v="2"/>
    <n v="36.15"/>
    <n v="0.1"/>
    <n v="13.19"/>
    <n v="65.069999999999993"/>
    <n v="26.38"/>
    <n v="38.69"/>
    <n v="0.59459044106347014"/>
    <n v="2026"/>
    <s v="Q3"/>
    <n v="8"/>
    <s v="Aug"/>
  </r>
  <r>
    <n v="657"/>
    <d v="2026-08-03T00:00:00"/>
    <x v="0"/>
    <x v="2"/>
    <n v="8"/>
    <x v="7"/>
    <x v="1"/>
    <x v="12"/>
    <x v="0"/>
    <s v="Returning"/>
    <x v="2"/>
    <s v="Carry-On Duffel"/>
    <n v="3"/>
    <n v="132.59"/>
    <n v="0.1"/>
    <n v="66.040000000000006"/>
    <n v="357.99299999999999"/>
    <n v="198.12"/>
    <n v="159.87299999999999"/>
    <n v="0.44658135773604507"/>
    <n v="2026"/>
    <s v="Q3"/>
    <n v="8"/>
    <s v="Aug"/>
  </r>
  <r>
    <n v="694"/>
    <d v="2026-08-03T00:00:00"/>
    <x v="0"/>
    <x v="2"/>
    <n v="8"/>
    <x v="7"/>
    <x v="2"/>
    <x v="3"/>
    <x v="0"/>
    <s v="New"/>
    <x v="1"/>
    <s v="Trail Boots"/>
    <n v="3"/>
    <n v="144"/>
    <n v="0"/>
    <n v="78.89"/>
    <n v="432"/>
    <n v="236.67000000000002"/>
    <n v="195.32999999999998"/>
    <n v="0.45215277777777774"/>
    <n v="2026"/>
    <s v="Q3"/>
    <n v="8"/>
    <s v="Aug"/>
  </r>
  <r>
    <n v="1187"/>
    <d v="2026-08-03T00:00:00"/>
    <x v="0"/>
    <x v="2"/>
    <n v="8"/>
    <x v="7"/>
    <x v="0"/>
    <x v="0"/>
    <x v="0"/>
    <s v="Returning"/>
    <x v="2"/>
    <s v="Packing Cube Set"/>
    <n v="2"/>
    <n v="45.45"/>
    <n v="0.05"/>
    <n v="18.829999999999998"/>
    <n v="86.355000000000004"/>
    <n v="37.659999999999997"/>
    <n v="48.695000000000007"/>
    <n v="0.56389323142840608"/>
    <n v="2026"/>
    <s v="Q3"/>
    <n v="8"/>
    <s v="Aug"/>
  </r>
  <r>
    <n v="1915"/>
    <d v="2026-08-03T00:00:00"/>
    <x v="0"/>
    <x v="2"/>
    <n v="8"/>
    <x v="7"/>
    <x v="1"/>
    <x v="6"/>
    <x v="0"/>
    <s v="Returning"/>
    <x v="0"/>
    <s v="Compact Repair Kit"/>
    <n v="1"/>
    <n v="41.16"/>
    <n v="0.05"/>
    <n v="16.66"/>
    <n v="39.101999999999997"/>
    <n v="16.66"/>
    <n v="22.441999999999997"/>
    <n v="0.57393483709273174"/>
    <n v="2026"/>
    <s v="Q3"/>
    <n v="8"/>
    <s v="Aug"/>
  </r>
  <r>
    <n v="2156"/>
    <d v="2026-08-03T00:00:00"/>
    <x v="0"/>
    <x v="2"/>
    <n v="8"/>
    <x v="7"/>
    <x v="0"/>
    <x v="0"/>
    <x v="2"/>
    <s v="Returning"/>
    <x v="2"/>
    <s v="Travel Backpack 35L"/>
    <n v="1"/>
    <n v="162.78"/>
    <n v="0"/>
    <n v="85.08"/>
    <n v="162.78"/>
    <n v="85.08"/>
    <n v="77.7"/>
    <n v="0.47733136748986366"/>
    <n v="2026"/>
    <s v="Q3"/>
    <n v="8"/>
    <s v="Aug"/>
  </r>
  <r>
    <n v="2539"/>
    <d v="2026-08-03T00:00:00"/>
    <x v="0"/>
    <x v="2"/>
    <n v="8"/>
    <x v="7"/>
    <x v="2"/>
    <x v="16"/>
    <x v="2"/>
    <s v="New"/>
    <x v="0"/>
    <s v="Commuter Helmet"/>
    <n v="1"/>
    <n v="80.040000000000006"/>
    <n v="0.1"/>
    <n v="41.88"/>
    <n v="72.036000000000001"/>
    <n v="41.88"/>
    <n v="30.155999999999999"/>
    <n v="0.41862402132267196"/>
    <n v="2026"/>
    <s v="Q3"/>
    <n v="8"/>
    <s v="Aug"/>
  </r>
  <r>
    <n v="3803"/>
    <d v="2026-08-03T00:00:00"/>
    <x v="0"/>
    <x v="2"/>
    <n v="8"/>
    <x v="7"/>
    <x v="2"/>
    <x v="5"/>
    <x v="0"/>
    <s v="New"/>
    <x v="1"/>
    <s v="Hiking Daypack 20L"/>
    <n v="1"/>
    <n v="90.21"/>
    <n v="0"/>
    <n v="46.31"/>
    <n v="90.21"/>
    <n v="46.31"/>
    <n v="43.899999999999991"/>
    <n v="0.48664227912648261"/>
    <n v="2026"/>
    <s v="Q3"/>
    <n v="8"/>
    <s v="Aug"/>
  </r>
  <r>
    <n v="100"/>
    <d v="2026-08-04T00:00:00"/>
    <x v="0"/>
    <x v="2"/>
    <n v="8"/>
    <x v="7"/>
    <x v="0"/>
    <x v="9"/>
    <x v="2"/>
    <s v="Business"/>
    <x v="2"/>
    <s v="Carry-On Duffel"/>
    <n v="1"/>
    <n v="133.6"/>
    <n v="0.1"/>
    <n v="67.3"/>
    <n v="120.24"/>
    <n v="67.3"/>
    <n v="52.94"/>
    <n v="0.44028609447771122"/>
    <n v="2026"/>
    <s v="Q3"/>
    <n v="8"/>
    <s v="Aug"/>
  </r>
  <r>
    <n v="118"/>
    <d v="2026-08-04T00:00:00"/>
    <x v="0"/>
    <x v="2"/>
    <n v="8"/>
    <x v="7"/>
    <x v="3"/>
    <x v="4"/>
    <x v="0"/>
    <s v="Returning"/>
    <x v="2"/>
    <s v="Packing Cube Set"/>
    <n v="1"/>
    <n v="47.53"/>
    <n v="0"/>
    <n v="18.04"/>
    <n v="47.53"/>
    <n v="18.04"/>
    <n v="29.490000000000002"/>
    <n v="0.62045024195245113"/>
    <n v="2026"/>
    <s v="Q3"/>
    <n v="8"/>
    <s v="Aug"/>
  </r>
  <r>
    <n v="220"/>
    <d v="2026-08-04T00:00:00"/>
    <x v="0"/>
    <x v="2"/>
    <n v="8"/>
    <x v="7"/>
    <x v="0"/>
    <x v="15"/>
    <x v="0"/>
    <s v="Returning"/>
    <x v="2"/>
    <s v="Packing Cube Set"/>
    <n v="2"/>
    <n v="46.71"/>
    <n v="0"/>
    <n v="18.41"/>
    <n v="93.42"/>
    <n v="36.82"/>
    <n v="56.6"/>
    <n v="0.60586598158852489"/>
    <n v="2026"/>
    <s v="Q3"/>
    <n v="8"/>
    <s v="Aug"/>
  </r>
  <r>
    <n v="1145"/>
    <d v="2026-08-04T00:00:00"/>
    <x v="0"/>
    <x v="2"/>
    <n v="8"/>
    <x v="7"/>
    <x v="2"/>
    <x v="16"/>
    <x v="3"/>
    <s v="New"/>
    <x v="3"/>
    <s v="Trail Tent 2P"/>
    <n v="1"/>
    <n v="197.26"/>
    <n v="0"/>
    <n v="104.09"/>
    <n v="197.26"/>
    <n v="104.09"/>
    <n v="93.169999999999987"/>
    <n v="0.47232079488999285"/>
    <n v="2026"/>
    <s v="Q3"/>
    <n v="8"/>
    <s v="Aug"/>
  </r>
  <r>
    <n v="1289"/>
    <d v="2026-08-04T00:00:00"/>
    <x v="0"/>
    <x v="2"/>
    <n v="8"/>
    <x v="7"/>
    <x v="2"/>
    <x v="16"/>
    <x v="3"/>
    <s v="New"/>
    <x v="1"/>
    <s v="Trekking Poles"/>
    <n v="1"/>
    <n v="70.56"/>
    <n v="0"/>
    <n v="32.11"/>
    <n v="70.56"/>
    <n v="32.11"/>
    <n v="38.450000000000003"/>
    <n v="0.54492630385487528"/>
    <n v="2026"/>
    <s v="Q3"/>
    <n v="8"/>
    <s v="Aug"/>
  </r>
  <r>
    <n v="1411"/>
    <d v="2026-08-04T00:00:00"/>
    <x v="0"/>
    <x v="2"/>
    <n v="8"/>
    <x v="7"/>
    <x v="1"/>
    <x v="12"/>
    <x v="0"/>
    <s v="Business"/>
    <x v="4"/>
    <s v="Recovery Roller"/>
    <n v="1"/>
    <n v="36.58"/>
    <n v="0"/>
    <n v="13.98"/>
    <n v="36.58"/>
    <n v="13.98"/>
    <n v="22.599999999999998"/>
    <n v="0.61782394751230174"/>
    <n v="2026"/>
    <s v="Q3"/>
    <n v="8"/>
    <s v="Aug"/>
  </r>
  <r>
    <n v="1799"/>
    <d v="2026-08-04T00:00:00"/>
    <x v="0"/>
    <x v="2"/>
    <n v="8"/>
    <x v="7"/>
    <x v="3"/>
    <x v="13"/>
    <x v="1"/>
    <s v="Business"/>
    <x v="0"/>
    <s v="Commuter Helmet"/>
    <n v="4"/>
    <n v="82.98"/>
    <n v="0.05"/>
    <n v="43.79"/>
    <n v="315.32400000000001"/>
    <n v="175.16"/>
    <n v="140.16400000000002"/>
    <n v="0.44450787126891711"/>
    <n v="2026"/>
    <s v="Q3"/>
    <n v="8"/>
    <s v="Aug"/>
  </r>
  <r>
    <n v="1871"/>
    <d v="2026-08-04T00:00:00"/>
    <x v="0"/>
    <x v="2"/>
    <n v="8"/>
    <x v="7"/>
    <x v="0"/>
    <x v="0"/>
    <x v="0"/>
    <s v="New"/>
    <x v="0"/>
    <s v="Compact Repair Kit"/>
    <n v="1"/>
    <n v="41.25"/>
    <n v="0"/>
    <n v="17.02"/>
    <n v="41.25"/>
    <n v="17.02"/>
    <n v="24.23"/>
    <n v="0.58739393939393936"/>
    <n v="2026"/>
    <s v="Q3"/>
    <n v="8"/>
    <s v="Aug"/>
  </r>
  <r>
    <n v="4180"/>
    <d v="2026-08-04T00:00:00"/>
    <x v="0"/>
    <x v="2"/>
    <n v="8"/>
    <x v="7"/>
    <x v="2"/>
    <x v="3"/>
    <x v="0"/>
    <s v="Returning"/>
    <x v="0"/>
    <s v="Cycling Pack 12L"/>
    <n v="1"/>
    <n v="101.37"/>
    <n v="0"/>
    <n v="51.56"/>
    <n v="101.37"/>
    <n v="51.56"/>
    <n v="49.81"/>
    <n v="0.49136825490776365"/>
    <n v="2026"/>
    <s v="Q3"/>
    <n v="8"/>
    <s v="Aug"/>
  </r>
  <r>
    <n v="4338"/>
    <d v="2026-08-04T00:00:00"/>
    <x v="0"/>
    <x v="2"/>
    <n v="8"/>
    <x v="7"/>
    <x v="2"/>
    <x v="16"/>
    <x v="0"/>
    <s v="Returning"/>
    <x v="3"/>
    <s v="Alpine Tent 4P"/>
    <n v="1"/>
    <n v="340.66"/>
    <n v="0.05"/>
    <n v="194.13"/>
    <n v="323.62700000000001"/>
    <n v="194.13"/>
    <n v="129.49700000000001"/>
    <n v="0.40014275693931595"/>
    <n v="2026"/>
    <s v="Q3"/>
    <n v="8"/>
    <s v="Aug"/>
  </r>
  <r>
    <n v="4463"/>
    <d v="2026-08-04T00:00:00"/>
    <x v="0"/>
    <x v="2"/>
    <n v="8"/>
    <x v="7"/>
    <x v="2"/>
    <x v="2"/>
    <x v="3"/>
    <s v="Business"/>
    <x v="0"/>
    <s v="Trail Bike Light"/>
    <n v="1"/>
    <n v="50.43"/>
    <n v="0.15"/>
    <n v="22.94"/>
    <n v="42.865499999999997"/>
    <n v="22.94"/>
    <n v="19.925499999999996"/>
    <n v="0.46483768998378644"/>
    <n v="2026"/>
    <s v="Q3"/>
    <n v="8"/>
    <s v="Aug"/>
  </r>
  <r>
    <n v="382"/>
    <d v="2026-08-05T00:00:00"/>
    <x v="0"/>
    <x v="2"/>
    <n v="8"/>
    <x v="7"/>
    <x v="3"/>
    <x v="8"/>
    <x v="0"/>
    <s v="New"/>
    <x v="4"/>
    <s v="Resistance Band Set"/>
    <n v="1"/>
    <n v="40.42"/>
    <n v="0.05"/>
    <n v="14.33"/>
    <n v="38.399000000000001"/>
    <n v="14.33"/>
    <n v="24.069000000000003"/>
    <n v="0.62681319826037141"/>
    <n v="2026"/>
    <s v="Q3"/>
    <n v="8"/>
    <s v="Aug"/>
  </r>
  <r>
    <n v="1011"/>
    <d v="2026-08-05T00:00:00"/>
    <x v="0"/>
    <x v="2"/>
    <n v="8"/>
    <x v="7"/>
    <x v="0"/>
    <x v="0"/>
    <x v="0"/>
    <s v="New"/>
    <x v="0"/>
    <s v="Trail Bike Light"/>
    <n v="1"/>
    <n v="51.81"/>
    <n v="0.05"/>
    <n v="22.28"/>
    <n v="49.219499999999996"/>
    <n v="22.28"/>
    <n v="26.939499999999995"/>
    <n v="0.54733388189640275"/>
    <n v="2026"/>
    <s v="Q3"/>
    <n v="8"/>
    <s v="Aug"/>
  </r>
  <r>
    <n v="1148"/>
    <d v="2026-08-05T00:00:00"/>
    <x v="0"/>
    <x v="2"/>
    <n v="8"/>
    <x v="7"/>
    <x v="2"/>
    <x v="2"/>
    <x v="2"/>
    <s v="New"/>
    <x v="4"/>
    <s v="Recovery Roller"/>
    <n v="3"/>
    <n v="35.9"/>
    <n v="0"/>
    <n v="14.11"/>
    <n v="107.69999999999999"/>
    <n v="42.33"/>
    <n v="65.36999999999999"/>
    <n v="0.60696378830083564"/>
    <n v="2026"/>
    <s v="Q3"/>
    <n v="8"/>
    <s v="Aug"/>
  </r>
  <r>
    <n v="1397"/>
    <d v="2026-08-05T00:00:00"/>
    <x v="0"/>
    <x v="2"/>
    <n v="8"/>
    <x v="7"/>
    <x v="1"/>
    <x v="14"/>
    <x v="2"/>
    <s v="Business"/>
    <x v="1"/>
    <s v="Hiking Daypack 20L"/>
    <n v="2"/>
    <n v="90.27"/>
    <n v="0.05"/>
    <n v="46.38"/>
    <n v="171.51299999999998"/>
    <n v="92.76"/>
    <n v="78.752999999999972"/>
    <n v="0.45916636056742044"/>
    <n v="2026"/>
    <s v="Q3"/>
    <n v="8"/>
    <s v="Aug"/>
  </r>
  <r>
    <n v="2252"/>
    <d v="2026-08-05T00:00:00"/>
    <x v="0"/>
    <x v="2"/>
    <n v="8"/>
    <x v="7"/>
    <x v="1"/>
    <x v="11"/>
    <x v="0"/>
    <s v="New"/>
    <x v="0"/>
    <s v="Trail Bike Light"/>
    <n v="1"/>
    <n v="49.68"/>
    <n v="0.05"/>
    <n v="22.02"/>
    <n v="47.195999999999998"/>
    <n v="22.02"/>
    <n v="25.175999999999998"/>
    <n v="0.53343503686753113"/>
    <n v="2026"/>
    <s v="Q3"/>
    <n v="8"/>
    <s v="Aug"/>
  </r>
  <r>
    <n v="2415"/>
    <d v="2026-08-05T00:00:00"/>
    <x v="0"/>
    <x v="2"/>
    <n v="8"/>
    <x v="7"/>
    <x v="1"/>
    <x v="12"/>
    <x v="0"/>
    <s v="New"/>
    <x v="2"/>
    <s v="Carry-On Duffel"/>
    <n v="2"/>
    <n v="131.25"/>
    <n v="0.05"/>
    <n v="65.42"/>
    <n v="249.375"/>
    <n v="130.84"/>
    <n v="118.535"/>
    <n v="0.47532832080200499"/>
    <n v="2026"/>
    <s v="Q3"/>
    <n v="8"/>
    <s v="Aug"/>
  </r>
  <r>
    <n v="2525"/>
    <d v="2026-08-05T00:00:00"/>
    <x v="0"/>
    <x v="2"/>
    <n v="8"/>
    <x v="7"/>
    <x v="3"/>
    <x v="4"/>
    <x v="2"/>
    <s v="New"/>
    <x v="4"/>
    <s v="Recovery Roller"/>
    <n v="2"/>
    <n v="36.78"/>
    <n v="0.05"/>
    <n v="13.85"/>
    <n v="69.882000000000005"/>
    <n v="27.7"/>
    <n v="42.182000000000002"/>
    <n v="0.60361752668784519"/>
    <n v="2026"/>
    <s v="Q3"/>
    <n v="8"/>
    <s v="Aug"/>
  </r>
  <r>
    <n v="2652"/>
    <d v="2026-08-05T00:00:00"/>
    <x v="0"/>
    <x v="2"/>
    <n v="8"/>
    <x v="7"/>
    <x v="2"/>
    <x v="2"/>
    <x v="2"/>
    <s v="Returning"/>
    <x v="0"/>
    <s v="Commuter Helmet"/>
    <n v="1"/>
    <n v="80.790000000000006"/>
    <n v="0.1"/>
    <n v="43.65"/>
    <n v="72.711000000000013"/>
    <n v="43.65"/>
    <n v="29.061000000000014"/>
    <n v="0.39967817799232591"/>
    <n v="2026"/>
    <s v="Q3"/>
    <n v="8"/>
    <s v="Aug"/>
  </r>
  <r>
    <n v="4035"/>
    <d v="2026-08-05T00:00:00"/>
    <x v="0"/>
    <x v="2"/>
    <n v="8"/>
    <x v="7"/>
    <x v="0"/>
    <x v="9"/>
    <x v="0"/>
    <s v="Returning"/>
    <x v="0"/>
    <s v="Compact Repair Kit"/>
    <n v="2"/>
    <n v="40.53"/>
    <n v="0.05"/>
    <n v="17.100000000000001"/>
    <n v="77.007000000000005"/>
    <n v="34.200000000000003"/>
    <n v="42.807000000000002"/>
    <n v="0.55588452997779425"/>
    <n v="2026"/>
    <s v="Q3"/>
    <n v="8"/>
    <s v="Aug"/>
  </r>
  <r>
    <n v="4377"/>
    <d v="2026-08-05T00:00:00"/>
    <x v="0"/>
    <x v="2"/>
    <n v="8"/>
    <x v="7"/>
    <x v="2"/>
    <x v="2"/>
    <x v="3"/>
    <s v="New"/>
    <x v="0"/>
    <s v="Commuter Helmet"/>
    <n v="2"/>
    <n v="81.66"/>
    <n v="0"/>
    <n v="42.11"/>
    <n v="163.32"/>
    <n v="84.22"/>
    <n v="79.099999999999994"/>
    <n v="0.48432525104090129"/>
    <n v="2026"/>
    <s v="Q3"/>
    <n v="8"/>
    <s v="Aug"/>
  </r>
  <r>
    <n v="4734"/>
    <d v="2026-08-05T00:00:00"/>
    <x v="0"/>
    <x v="2"/>
    <n v="8"/>
    <x v="7"/>
    <x v="1"/>
    <x v="12"/>
    <x v="3"/>
    <s v="Returning"/>
    <x v="1"/>
    <s v="Trail Boots"/>
    <n v="1"/>
    <n v="146.55000000000001"/>
    <n v="0"/>
    <n v="78.8"/>
    <n v="146.55000000000001"/>
    <n v="78.8"/>
    <n v="67.750000000000014"/>
    <n v="0.46229955646537024"/>
    <n v="2026"/>
    <s v="Q3"/>
    <n v="8"/>
    <s v="Aug"/>
  </r>
  <r>
    <n v="4892"/>
    <d v="2026-08-05T00:00:00"/>
    <x v="0"/>
    <x v="2"/>
    <n v="8"/>
    <x v="7"/>
    <x v="1"/>
    <x v="1"/>
    <x v="2"/>
    <s v="Returning"/>
    <x v="2"/>
    <s v="Travel Backpack 35L"/>
    <n v="2"/>
    <n v="161.75"/>
    <n v="0.1"/>
    <n v="85.85"/>
    <n v="291.15000000000003"/>
    <n v="171.7"/>
    <n v="119.45000000000005"/>
    <n v="0.41026962047054794"/>
    <n v="2026"/>
    <s v="Q3"/>
    <n v="8"/>
    <s v="Aug"/>
  </r>
  <r>
    <n v="5059"/>
    <d v="2026-08-05T00:00:00"/>
    <x v="0"/>
    <x v="2"/>
    <n v="8"/>
    <x v="7"/>
    <x v="1"/>
    <x v="1"/>
    <x v="3"/>
    <s v="Returning"/>
    <x v="3"/>
    <s v="Compact Sleeping Bag"/>
    <n v="2"/>
    <n v="122.47"/>
    <n v="0"/>
    <n v="59.73"/>
    <n v="244.94"/>
    <n v="119.46"/>
    <n v="125.48"/>
    <n v="0.5122887237690863"/>
    <n v="2026"/>
    <s v="Q3"/>
    <n v="8"/>
    <s v="Aug"/>
  </r>
  <r>
    <n v="835"/>
    <d v="2026-08-06T00:00:00"/>
    <x v="0"/>
    <x v="2"/>
    <n v="8"/>
    <x v="7"/>
    <x v="3"/>
    <x v="7"/>
    <x v="3"/>
    <s v="Returning"/>
    <x v="1"/>
    <s v="Trekking Poles"/>
    <n v="3"/>
    <n v="70.930000000000007"/>
    <n v="0"/>
    <n v="32.9"/>
    <n v="212.79000000000002"/>
    <n v="98.699999999999989"/>
    <n v="114.09000000000003"/>
    <n v="0.53616241364725792"/>
    <n v="2026"/>
    <s v="Q3"/>
    <n v="8"/>
    <s v="Aug"/>
  </r>
  <r>
    <n v="1104"/>
    <d v="2026-08-06T00:00:00"/>
    <x v="0"/>
    <x v="2"/>
    <n v="8"/>
    <x v="7"/>
    <x v="0"/>
    <x v="15"/>
    <x v="0"/>
    <s v="Returning"/>
    <x v="3"/>
    <s v="Trail Tent 2P"/>
    <n v="1"/>
    <n v="191.44"/>
    <n v="0"/>
    <n v="102.13"/>
    <n v="191.44"/>
    <n v="102.13"/>
    <n v="89.31"/>
    <n v="0.46651692436272463"/>
    <n v="2026"/>
    <s v="Q3"/>
    <n v="8"/>
    <s v="Aug"/>
  </r>
  <r>
    <n v="1976"/>
    <d v="2026-08-06T00:00:00"/>
    <x v="0"/>
    <x v="2"/>
    <n v="8"/>
    <x v="7"/>
    <x v="3"/>
    <x v="8"/>
    <x v="0"/>
    <s v="Returning"/>
    <x v="0"/>
    <s v="Commuter Helmet"/>
    <n v="2"/>
    <n v="82.92"/>
    <n v="0"/>
    <n v="41.64"/>
    <n v="165.84"/>
    <n v="83.28"/>
    <n v="82.56"/>
    <n v="0.49782923299565845"/>
    <n v="2026"/>
    <s v="Q3"/>
    <n v="8"/>
    <s v="Aug"/>
  </r>
  <r>
    <n v="2596"/>
    <d v="2026-08-06T00:00:00"/>
    <x v="0"/>
    <x v="2"/>
    <n v="8"/>
    <x v="7"/>
    <x v="2"/>
    <x v="3"/>
    <x v="2"/>
    <s v="Returning"/>
    <x v="3"/>
    <s v="Portable Camp Stove"/>
    <n v="1"/>
    <n v="82.82"/>
    <n v="0"/>
    <n v="38.83"/>
    <n v="82.82"/>
    <n v="38.83"/>
    <n v="43.989999999999995"/>
    <n v="0.53115189567737264"/>
    <n v="2026"/>
    <s v="Q3"/>
    <n v="8"/>
    <s v="Aug"/>
  </r>
  <r>
    <n v="2693"/>
    <d v="2026-08-06T00:00:00"/>
    <x v="0"/>
    <x v="2"/>
    <n v="8"/>
    <x v="7"/>
    <x v="3"/>
    <x v="8"/>
    <x v="0"/>
    <s v="New"/>
    <x v="3"/>
    <s v="Alpine Tent 4P"/>
    <n v="1"/>
    <n v="335.26"/>
    <n v="0.05"/>
    <n v="193.73"/>
    <n v="318.49699999999996"/>
    <n v="193.73"/>
    <n v="124.76699999999997"/>
    <n v="0.39173681384754011"/>
    <n v="2026"/>
    <s v="Q3"/>
    <n v="8"/>
    <s v="Aug"/>
  </r>
  <r>
    <n v="3045"/>
    <d v="2026-08-06T00:00:00"/>
    <x v="0"/>
    <x v="2"/>
    <n v="8"/>
    <x v="7"/>
    <x v="2"/>
    <x v="16"/>
    <x v="3"/>
    <s v="Business"/>
    <x v="2"/>
    <s v="Packing Cube Set"/>
    <n v="1"/>
    <n v="47.19"/>
    <n v="0.05"/>
    <n v="18.11"/>
    <n v="44.830499999999994"/>
    <n v="18.11"/>
    <n v="26.720499999999994"/>
    <n v="0.59603395010093574"/>
    <n v="2026"/>
    <s v="Q3"/>
    <n v="8"/>
    <s v="Aug"/>
  </r>
  <r>
    <n v="3340"/>
    <d v="2026-08-06T00:00:00"/>
    <x v="0"/>
    <x v="2"/>
    <n v="8"/>
    <x v="7"/>
    <x v="2"/>
    <x v="16"/>
    <x v="3"/>
    <s v="Returning"/>
    <x v="1"/>
    <s v="Hiking Daypack 20L"/>
    <n v="3"/>
    <n v="91.57"/>
    <n v="0"/>
    <n v="44.52"/>
    <n v="274.70999999999998"/>
    <n v="133.56"/>
    <n v="141.14999999999998"/>
    <n v="0.51381456808998571"/>
    <n v="2026"/>
    <s v="Q3"/>
    <n v="8"/>
    <s v="Aug"/>
  </r>
  <r>
    <n v="3553"/>
    <d v="2026-08-06T00:00:00"/>
    <x v="0"/>
    <x v="2"/>
    <n v="8"/>
    <x v="7"/>
    <x v="3"/>
    <x v="13"/>
    <x v="0"/>
    <s v="New"/>
    <x v="1"/>
    <s v="Summit Backpack 45L"/>
    <n v="4"/>
    <n v="154.41999999999999"/>
    <n v="0"/>
    <n v="77.86"/>
    <n v="617.67999999999995"/>
    <n v="311.44"/>
    <n v="306.23999999999995"/>
    <n v="0.49579070068643954"/>
    <n v="2026"/>
    <s v="Q3"/>
    <n v="8"/>
    <s v="Aug"/>
  </r>
  <r>
    <n v="3807"/>
    <d v="2026-08-06T00:00:00"/>
    <x v="0"/>
    <x v="2"/>
    <n v="8"/>
    <x v="7"/>
    <x v="0"/>
    <x v="0"/>
    <x v="3"/>
    <s v="Returning"/>
    <x v="0"/>
    <s v="Trail Bike Light"/>
    <n v="2"/>
    <n v="49.91"/>
    <n v="0.05"/>
    <n v="21.86"/>
    <n v="94.828999999999994"/>
    <n v="43.72"/>
    <n v="51.108999999999995"/>
    <n v="0.53895960096594919"/>
    <n v="2026"/>
    <s v="Q3"/>
    <n v="8"/>
    <s v="Aug"/>
  </r>
  <r>
    <n v="4061"/>
    <d v="2026-08-06T00:00:00"/>
    <x v="0"/>
    <x v="2"/>
    <n v="8"/>
    <x v="7"/>
    <x v="3"/>
    <x v="8"/>
    <x v="3"/>
    <s v="Returning"/>
    <x v="1"/>
    <s v="Hiking Daypack 20L"/>
    <n v="1"/>
    <n v="91.58"/>
    <n v="0.1"/>
    <n v="44.87"/>
    <n v="82.421999999999997"/>
    <n v="44.87"/>
    <n v="37.552"/>
    <n v="0.45560651282424597"/>
    <n v="2026"/>
    <s v="Q3"/>
    <n v="8"/>
    <s v="Aug"/>
  </r>
  <r>
    <n v="4645"/>
    <d v="2026-08-06T00:00:00"/>
    <x v="0"/>
    <x v="2"/>
    <n v="8"/>
    <x v="7"/>
    <x v="2"/>
    <x v="10"/>
    <x v="0"/>
    <s v="New"/>
    <x v="4"/>
    <s v="Resistance Band Set"/>
    <n v="3"/>
    <n v="41.11"/>
    <n v="0"/>
    <n v="14.49"/>
    <n v="123.33"/>
    <n v="43.47"/>
    <n v="79.86"/>
    <n v="0.64753101435173921"/>
    <n v="2026"/>
    <s v="Q3"/>
    <n v="8"/>
    <s v="Aug"/>
  </r>
  <r>
    <n v="5104"/>
    <d v="2026-08-06T00:00:00"/>
    <x v="0"/>
    <x v="2"/>
    <n v="8"/>
    <x v="7"/>
    <x v="1"/>
    <x v="12"/>
    <x v="0"/>
    <s v="Returning"/>
    <x v="2"/>
    <s v="Insulated Bottle"/>
    <n v="4"/>
    <n v="35.9"/>
    <n v="0"/>
    <n v="13.49"/>
    <n v="143.6"/>
    <n v="53.96"/>
    <n v="89.639999999999986"/>
    <n v="0.62423398328690805"/>
    <n v="2026"/>
    <s v="Q3"/>
    <n v="8"/>
    <s v="Aug"/>
  </r>
  <r>
    <n v="813"/>
    <d v="2026-08-07T00:00:00"/>
    <x v="0"/>
    <x v="2"/>
    <n v="8"/>
    <x v="7"/>
    <x v="2"/>
    <x v="16"/>
    <x v="0"/>
    <s v="Returning"/>
    <x v="4"/>
    <s v="Recovery Roller"/>
    <n v="1"/>
    <n v="36.33"/>
    <n v="0.05"/>
    <n v="13.78"/>
    <n v="34.513499999999993"/>
    <n v="13.78"/>
    <n v="20.733499999999992"/>
    <n v="0.60073594390600771"/>
    <n v="2026"/>
    <s v="Q3"/>
    <n v="8"/>
    <s v="Aug"/>
  </r>
  <r>
    <n v="836"/>
    <d v="2026-08-07T00:00:00"/>
    <x v="0"/>
    <x v="2"/>
    <n v="8"/>
    <x v="7"/>
    <x v="1"/>
    <x v="14"/>
    <x v="3"/>
    <s v="New"/>
    <x v="2"/>
    <s v="Packing Cube Set"/>
    <n v="5"/>
    <n v="45.94"/>
    <n v="0.05"/>
    <n v="18.059999999999999"/>
    <n v="218.21499999999997"/>
    <n v="90.3"/>
    <n v="127.91499999999998"/>
    <n v="0.5861879339183832"/>
    <n v="2026"/>
    <s v="Q3"/>
    <n v="8"/>
    <s v="Aug"/>
  </r>
  <r>
    <n v="1266"/>
    <d v="2026-08-07T00:00:00"/>
    <x v="0"/>
    <x v="2"/>
    <n v="8"/>
    <x v="7"/>
    <x v="0"/>
    <x v="15"/>
    <x v="2"/>
    <s v="Returning"/>
    <x v="4"/>
    <s v="Recovery Roller"/>
    <n v="1"/>
    <n v="36.630000000000003"/>
    <n v="0"/>
    <n v="13.7"/>
    <n v="36.630000000000003"/>
    <n v="13.7"/>
    <n v="22.930000000000003"/>
    <n v="0.62598962598962604"/>
    <n v="2026"/>
    <s v="Q3"/>
    <n v="8"/>
    <s v="Aug"/>
  </r>
  <r>
    <n v="2201"/>
    <d v="2026-08-07T00:00:00"/>
    <x v="0"/>
    <x v="2"/>
    <n v="8"/>
    <x v="7"/>
    <x v="1"/>
    <x v="1"/>
    <x v="0"/>
    <s v="Returning"/>
    <x v="1"/>
    <s v="Trail Boots"/>
    <n v="1"/>
    <n v="141.38"/>
    <n v="0.05"/>
    <n v="77.14"/>
    <n v="134.31099999999998"/>
    <n v="77.14"/>
    <n v="57.170999999999978"/>
    <n v="0.42566133823737434"/>
    <n v="2026"/>
    <s v="Q3"/>
    <n v="8"/>
    <s v="Aug"/>
  </r>
  <r>
    <n v="2382"/>
    <d v="2026-08-07T00:00:00"/>
    <x v="0"/>
    <x v="2"/>
    <n v="8"/>
    <x v="7"/>
    <x v="1"/>
    <x v="14"/>
    <x v="2"/>
    <s v="Returning"/>
    <x v="3"/>
    <s v="Alpine Tent 4P"/>
    <n v="3"/>
    <n v="343.45"/>
    <n v="0.05"/>
    <n v="195.73"/>
    <n v="978.83249999999987"/>
    <n v="587.18999999999994"/>
    <n v="391.64249999999993"/>
    <n v="0.40011186796515236"/>
    <n v="2026"/>
    <s v="Q3"/>
    <n v="8"/>
    <s v="Aug"/>
  </r>
  <r>
    <n v="1227"/>
    <d v="2026-08-08T00:00:00"/>
    <x v="0"/>
    <x v="2"/>
    <n v="8"/>
    <x v="7"/>
    <x v="3"/>
    <x v="8"/>
    <x v="0"/>
    <s v="Returning"/>
    <x v="0"/>
    <s v="Cycling Pack 12L"/>
    <n v="1"/>
    <n v="104.69"/>
    <n v="0"/>
    <n v="49.06"/>
    <n v="104.69"/>
    <n v="49.06"/>
    <n v="55.629999999999995"/>
    <n v="0.53137835514375775"/>
    <n v="2026"/>
    <s v="Q3"/>
    <n v="8"/>
    <s v="Aug"/>
  </r>
  <r>
    <n v="1843"/>
    <d v="2026-08-08T00:00:00"/>
    <x v="0"/>
    <x v="2"/>
    <n v="8"/>
    <x v="7"/>
    <x v="3"/>
    <x v="8"/>
    <x v="0"/>
    <s v="New"/>
    <x v="3"/>
    <s v="Alpine Tent 4P"/>
    <n v="2"/>
    <n v="341.23"/>
    <n v="0.05"/>
    <n v="192.5"/>
    <n v="648.33699999999999"/>
    <n v="385"/>
    <n v="263.33699999999999"/>
    <n v="0.40617302421425894"/>
    <n v="2026"/>
    <s v="Q3"/>
    <n v="8"/>
    <s v="Aug"/>
  </r>
  <r>
    <n v="2369"/>
    <d v="2026-08-08T00:00:00"/>
    <x v="0"/>
    <x v="2"/>
    <n v="8"/>
    <x v="7"/>
    <x v="3"/>
    <x v="8"/>
    <x v="2"/>
    <s v="New"/>
    <x v="3"/>
    <s v="Compact Sleeping Bag"/>
    <n v="1"/>
    <n v="125.95"/>
    <n v="0.05"/>
    <n v="61.9"/>
    <n v="119.6525"/>
    <n v="61.9"/>
    <n v="57.752500000000005"/>
    <n v="0.48266856104134892"/>
    <n v="2026"/>
    <s v="Q3"/>
    <n v="8"/>
    <s v="Aug"/>
  </r>
  <r>
    <n v="2386"/>
    <d v="2026-08-08T00:00:00"/>
    <x v="0"/>
    <x v="2"/>
    <n v="8"/>
    <x v="7"/>
    <x v="1"/>
    <x v="1"/>
    <x v="0"/>
    <s v="Returning"/>
    <x v="1"/>
    <s v="Hiking Daypack 20L"/>
    <n v="6"/>
    <n v="91.9"/>
    <n v="0.05"/>
    <n v="44.69"/>
    <n v="523.83000000000004"/>
    <n v="268.14"/>
    <n v="255.69000000000005"/>
    <n v="0.48811637363266713"/>
    <n v="2026"/>
    <s v="Q3"/>
    <n v="8"/>
    <s v="Aug"/>
  </r>
  <r>
    <n v="2579"/>
    <d v="2026-08-08T00:00:00"/>
    <x v="0"/>
    <x v="2"/>
    <n v="8"/>
    <x v="7"/>
    <x v="3"/>
    <x v="8"/>
    <x v="2"/>
    <s v="Returning"/>
    <x v="3"/>
    <s v="Portable Camp Stove"/>
    <n v="1"/>
    <n v="81.22"/>
    <n v="0"/>
    <n v="39.18"/>
    <n v="81.22"/>
    <n v="39.18"/>
    <n v="42.04"/>
    <n v="0.51760650086185667"/>
    <n v="2026"/>
    <s v="Q3"/>
    <n v="8"/>
    <s v="Aug"/>
  </r>
  <r>
    <n v="3075"/>
    <d v="2026-08-08T00:00:00"/>
    <x v="0"/>
    <x v="2"/>
    <n v="8"/>
    <x v="7"/>
    <x v="0"/>
    <x v="0"/>
    <x v="0"/>
    <s v="Business"/>
    <x v="1"/>
    <s v="Trekking Poles"/>
    <n v="2"/>
    <n v="72.31"/>
    <n v="0"/>
    <n v="31.75"/>
    <n v="144.62"/>
    <n v="63.5"/>
    <n v="81.12"/>
    <n v="0.56091826856589688"/>
    <n v="2026"/>
    <s v="Q3"/>
    <n v="8"/>
    <s v="Aug"/>
  </r>
  <r>
    <n v="3982"/>
    <d v="2026-08-08T00:00:00"/>
    <x v="0"/>
    <x v="2"/>
    <n v="8"/>
    <x v="7"/>
    <x v="2"/>
    <x v="2"/>
    <x v="2"/>
    <s v="Returning"/>
    <x v="3"/>
    <s v="Portable Camp Stove"/>
    <n v="1"/>
    <n v="79.989999999999995"/>
    <n v="0.05"/>
    <n v="40.25"/>
    <n v="75.990499999999997"/>
    <n v="40.25"/>
    <n v="35.740499999999997"/>
    <n v="0.47032852790809376"/>
    <n v="2026"/>
    <s v="Q3"/>
    <n v="8"/>
    <s v="Aug"/>
  </r>
  <r>
    <n v="4530"/>
    <d v="2026-08-08T00:00:00"/>
    <x v="0"/>
    <x v="2"/>
    <n v="8"/>
    <x v="7"/>
    <x v="3"/>
    <x v="13"/>
    <x v="0"/>
    <s v="New"/>
    <x v="1"/>
    <s v="Summit Backpack 45L"/>
    <n v="1"/>
    <n v="151.87"/>
    <n v="0.1"/>
    <n v="76.97"/>
    <n v="136.68300000000002"/>
    <n v="76.97"/>
    <n v="59.713000000000022"/>
    <n v="0.4368721786908395"/>
    <n v="2026"/>
    <s v="Q3"/>
    <n v="8"/>
    <s v="Aug"/>
  </r>
  <r>
    <n v="4641"/>
    <d v="2026-08-08T00:00:00"/>
    <x v="0"/>
    <x v="2"/>
    <n v="8"/>
    <x v="7"/>
    <x v="3"/>
    <x v="8"/>
    <x v="3"/>
    <s v="New"/>
    <x v="1"/>
    <s v="Summit Backpack 45L"/>
    <n v="1"/>
    <n v="156.55000000000001"/>
    <n v="0"/>
    <n v="80.430000000000007"/>
    <n v="156.55000000000001"/>
    <n v="80.430000000000007"/>
    <n v="76.12"/>
    <n v="0.48623442989460236"/>
    <n v="2026"/>
    <s v="Q3"/>
    <n v="8"/>
    <s v="Aug"/>
  </r>
  <r>
    <n v="4778"/>
    <d v="2026-08-08T00:00:00"/>
    <x v="0"/>
    <x v="2"/>
    <n v="8"/>
    <x v="7"/>
    <x v="1"/>
    <x v="12"/>
    <x v="2"/>
    <s v="New"/>
    <x v="1"/>
    <s v="Summit Backpack 45L"/>
    <n v="1"/>
    <n v="152.72"/>
    <n v="0"/>
    <n v="77.73"/>
    <n v="152.72"/>
    <n v="77.73"/>
    <n v="74.989999999999995"/>
    <n v="0.4910293347302252"/>
    <n v="2026"/>
    <s v="Q3"/>
    <n v="8"/>
    <s v="Aug"/>
  </r>
  <r>
    <n v="5132"/>
    <d v="2026-08-08T00:00:00"/>
    <x v="0"/>
    <x v="2"/>
    <n v="8"/>
    <x v="7"/>
    <x v="1"/>
    <x v="12"/>
    <x v="0"/>
    <s v="Business"/>
    <x v="0"/>
    <s v="Compact Repair Kit"/>
    <n v="1"/>
    <n v="40.51"/>
    <n v="0.05"/>
    <n v="16.29"/>
    <n v="38.484499999999997"/>
    <n v="16.29"/>
    <n v="22.194499999999998"/>
    <n v="0.57671270251659756"/>
    <n v="2026"/>
    <s v="Q3"/>
    <n v="8"/>
    <s v="Aug"/>
  </r>
  <r>
    <n v="227"/>
    <d v="2026-08-09T00:00:00"/>
    <x v="0"/>
    <x v="2"/>
    <n v="8"/>
    <x v="7"/>
    <x v="3"/>
    <x v="7"/>
    <x v="3"/>
    <s v="Returning"/>
    <x v="4"/>
    <s v="Resistance Band Set"/>
    <n v="3"/>
    <n v="40.61"/>
    <n v="0"/>
    <n v="14.72"/>
    <n v="121.83"/>
    <n v="44.160000000000004"/>
    <n v="77.669999999999987"/>
    <n v="0.63752770253632096"/>
    <n v="2026"/>
    <s v="Q3"/>
    <n v="8"/>
    <s v="Aug"/>
  </r>
  <r>
    <n v="390"/>
    <d v="2026-08-09T00:00:00"/>
    <x v="0"/>
    <x v="2"/>
    <n v="8"/>
    <x v="7"/>
    <x v="2"/>
    <x v="5"/>
    <x v="2"/>
    <s v="New"/>
    <x v="1"/>
    <s v="Hiking Daypack 20L"/>
    <n v="1"/>
    <n v="93.41"/>
    <n v="0.05"/>
    <n v="44.7"/>
    <n v="88.739499999999992"/>
    <n v="44.7"/>
    <n v="44.03949999999999"/>
    <n v="0.49627843294136198"/>
    <n v="2026"/>
    <s v="Q3"/>
    <n v="8"/>
    <s v="Aug"/>
  </r>
  <r>
    <n v="859"/>
    <d v="2026-08-09T00:00:00"/>
    <x v="0"/>
    <x v="2"/>
    <n v="8"/>
    <x v="7"/>
    <x v="0"/>
    <x v="0"/>
    <x v="2"/>
    <s v="New"/>
    <x v="1"/>
    <s v="Hiking Daypack 20L"/>
    <n v="2"/>
    <n v="90.23"/>
    <n v="0"/>
    <n v="44.22"/>
    <n v="180.46"/>
    <n v="88.44"/>
    <n v="92.02000000000001"/>
    <n v="0.50991909564446414"/>
    <n v="2026"/>
    <s v="Q3"/>
    <n v="8"/>
    <s v="Aug"/>
  </r>
  <r>
    <n v="1468"/>
    <d v="2026-08-09T00:00:00"/>
    <x v="0"/>
    <x v="2"/>
    <n v="8"/>
    <x v="7"/>
    <x v="1"/>
    <x v="11"/>
    <x v="2"/>
    <s v="Returning"/>
    <x v="0"/>
    <s v="Trail Bike Light"/>
    <n v="1"/>
    <n v="51.75"/>
    <n v="0"/>
    <n v="22.36"/>
    <n v="51.75"/>
    <n v="22.36"/>
    <n v="29.39"/>
    <n v="0.56792270531400968"/>
    <n v="2026"/>
    <s v="Q3"/>
    <n v="8"/>
    <s v="Aug"/>
  </r>
  <r>
    <n v="2356"/>
    <d v="2026-08-09T00:00:00"/>
    <x v="0"/>
    <x v="2"/>
    <n v="8"/>
    <x v="7"/>
    <x v="3"/>
    <x v="13"/>
    <x v="2"/>
    <s v="New"/>
    <x v="0"/>
    <s v="Cycling Pack 12L"/>
    <n v="3"/>
    <n v="102.91"/>
    <n v="0.1"/>
    <n v="50.23"/>
    <n v="277.85700000000003"/>
    <n v="150.69"/>
    <n v="127.16700000000003"/>
    <n v="0.45767067232425318"/>
    <n v="2026"/>
    <s v="Q3"/>
    <n v="8"/>
    <s v="Aug"/>
  </r>
  <r>
    <n v="3556"/>
    <d v="2026-08-09T00:00:00"/>
    <x v="0"/>
    <x v="2"/>
    <n v="8"/>
    <x v="7"/>
    <x v="2"/>
    <x v="16"/>
    <x v="0"/>
    <s v="New"/>
    <x v="0"/>
    <s v="Commuter Helmet"/>
    <n v="4"/>
    <n v="82.63"/>
    <n v="0.1"/>
    <n v="43.78"/>
    <n v="297.46800000000002"/>
    <n v="175.12"/>
    <n v="122.34800000000001"/>
    <n v="0.41129802197211129"/>
    <n v="2026"/>
    <s v="Q3"/>
    <n v="8"/>
    <s v="Aug"/>
  </r>
  <r>
    <n v="925"/>
    <d v="2026-08-10T00:00:00"/>
    <x v="0"/>
    <x v="2"/>
    <n v="8"/>
    <x v="7"/>
    <x v="0"/>
    <x v="0"/>
    <x v="2"/>
    <s v="Returning"/>
    <x v="3"/>
    <s v="Trail Tent 2P"/>
    <n v="1"/>
    <n v="196.39"/>
    <n v="0"/>
    <n v="102.92"/>
    <n v="196.39"/>
    <n v="102.92"/>
    <n v="93.469999999999985"/>
    <n v="0.47594073017974436"/>
    <n v="2026"/>
    <s v="Q3"/>
    <n v="8"/>
    <s v="Aug"/>
  </r>
  <r>
    <n v="1563"/>
    <d v="2026-08-10T00:00:00"/>
    <x v="0"/>
    <x v="2"/>
    <n v="8"/>
    <x v="7"/>
    <x v="2"/>
    <x v="10"/>
    <x v="3"/>
    <s v="Business"/>
    <x v="2"/>
    <s v="Insulated Bottle"/>
    <n v="2"/>
    <n v="36.25"/>
    <n v="0"/>
    <n v="13.77"/>
    <n v="72.5"/>
    <n v="27.54"/>
    <n v="44.96"/>
    <n v="0.62013793103448278"/>
    <n v="2026"/>
    <s v="Q3"/>
    <n v="8"/>
    <s v="Aug"/>
  </r>
  <r>
    <n v="1634"/>
    <d v="2026-08-10T00:00:00"/>
    <x v="0"/>
    <x v="2"/>
    <n v="8"/>
    <x v="7"/>
    <x v="1"/>
    <x v="1"/>
    <x v="2"/>
    <s v="Returning"/>
    <x v="3"/>
    <s v="Trail Tent 2P"/>
    <n v="2"/>
    <n v="199.85"/>
    <n v="0.05"/>
    <n v="104.34"/>
    <n v="379.71499999999997"/>
    <n v="208.68"/>
    <n v="171.03499999999997"/>
    <n v="0.45042992770893953"/>
    <n v="2026"/>
    <s v="Q3"/>
    <n v="8"/>
    <s v="Aug"/>
  </r>
  <r>
    <n v="2187"/>
    <d v="2026-08-10T00:00:00"/>
    <x v="0"/>
    <x v="2"/>
    <n v="8"/>
    <x v="7"/>
    <x v="2"/>
    <x v="2"/>
    <x v="2"/>
    <s v="New"/>
    <x v="2"/>
    <s v="Packing Cube Set"/>
    <n v="1"/>
    <n v="46.32"/>
    <n v="0.05"/>
    <n v="18.34"/>
    <n v="44.003999999999998"/>
    <n v="18.34"/>
    <n v="25.663999999999998"/>
    <n v="0.58321970729933637"/>
    <n v="2026"/>
    <s v="Q3"/>
    <n v="8"/>
    <s v="Aug"/>
  </r>
  <r>
    <n v="2773"/>
    <d v="2026-08-10T00:00:00"/>
    <x v="0"/>
    <x v="2"/>
    <n v="8"/>
    <x v="7"/>
    <x v="1"/>
    <x v="14"/>
    <x v="0"/>
    <s v="New"/>
    <x v="1"/>
    <s v="Summit Backpack 45L"/>
    <n v="4"/>
    <n v="151.06"/>
    <n v="0"/>
    <n v="77.67"/>
    <n v="604.24"/>
    <n v="310.68"/>
    <n v="293.56"/>
    <n v="0.48583344366476894"/>
    <n v="2026"/>
    <s v="Q3"/>
    <n v="8"/>
    <s v="Aug"/>
  </r>
  <r>
    <n v="5040"/>
    <d v="2026-08-10T00:00:00"/>
    <x v="0"/>
    <x v="2"/>
    <n v="8"/>
    <x v="7"/>
    <x v="3"/>
    <x v="7"/>
    <x v="0"/>
    <s v="Returning"/>
    <x v="1"/>
    <s v="Trekking Poles"/>
    <n v="1"/>
    <n v="72.39"/>
    <n v="0.1"/>
    <n v="31.64"/>
    <n v="65.150999999999996"/>
    <n v="31.64"/>
    <n v="33.510999999999996"/>
    <n v="0.51435895074519189"/>
    <n v="2026"/>
    <s v="Q3"/>
    <n v="8"/>
    <s v="Aug"/>
  </r>
  <r>
    <n v="415"/>
    <d v="2026-08-11T00:00:00"/>
    <x v="0"/>
    <x v="2"/>
    <n v="8"/>
    <x v="7"/>
    <x v="0"/>
    <x v="9"/>
    <x v="2"/>
    <s v="Returning"/>
    <x v="1"/>
    <s v="Trekking Poles"/>
    <n v="1"/>
    <n v="72.650000000000006"/>
    <n v="0"/>
    <n v="31.72"/>
    <n v="72.650000000000006"/>
    <n v="31.72"/>
    <n v="40.930000000000007"/>
    <n v="0.56338609772883697"/>
    <n v="2026"/>
    <s v="Q3"/>
    <n v="8"/>
    <s v="Aug"/>
  </r>
  <r>
    <n v="1111"/>
    <d v="2026-08-11T00:00:00"/>
    <x v="0"/>
    <x v="2"/>
    <n v="8"/>
    <x v="7"/>
    <x v="3"/>
    <x v="13"/>
    <x v="0"/>
    <s v="New"/>
    <x v="3"/>
    <s v="Trail Tent 2P"/>
    <n v="1"/>
    <n v="198.44"/>
    <n v="0"/>
    <n v="106.79"/>
    <n v="198.44"/>
    <n v="106.79"/>
    <n v="91.649999999999991"/>
    <n v="0.46185244910300338"/>
    <n v="2026"/>
    <s v="Q3"/>
    <n v="8"/>
    <s v="Aug"/>
  </r>
  <r>
    <n v="1243"/>
    <d v="2026-08-11T00:00:00"/>
    <x v="0"/>
    <x v="2"/>
    <n v="8"/>
    <x v="7"/>
    <x v="2"/>
    <x v="16"/>
    <x v="0"/>
    <s v="Returning"/>
    <x v="3"/>
    <s v="Trail Tent 2P"/>
    <n v="1"/>
    <n v="193.67"/>
    <n v="0"/>
    <n v="103.79"/>
    <n v="193.67"/>
    <n v="103.79"/>
    <n v="89.879999999999981"/>
    <n v="0.46408839779005517"/>
    <n v="2026"/>
    <s v="Q3"/>
    <n v="8"/>
    <s v="Aug"/>
  </r>
  <r>
    <n v="1326"/>
    <d v="2026-08-11T00:00:00"/>
    <x v="0"/>
    <x v="2"/>
    <n v="8"/>
    <x v="7"/>
    <x v="3"/>
    <x v="8"/>
    <x v="0"/>
    <s v="Returning"/>
    <x v="2"/>
    <s v="Travel Backpack 35L"/>
    <n v="5"/>
    <n v="166.03"/>
    <n v="0"/>
    <n v="87.46"/>
    <n v="830.15"/>
    <n v="437.29999999999995"/>
    <n v="392.85"/>
    <n v="0.47322772992832624"/>
    <n v="2026"/>
    <s v="Q3"/>
    <n v="8"/>
    <s v="Aug"/>
  </r>
  <r>
    <n v="1682"/>
    <d v="2026-08-11T00:00:00"/>
    <x v="0"/>
    <x v="2"/>
    <n v="8"/>
    <x v="7"/>
    <x v="0"/>
    <x v="0"/>
    <x v="0"/>
    <s v="Business"/>
    <x v="3"/>
    <s v="Portable Camp Stove"/>
    <n v="2"/>
    <n v="81.569999999999993"/>
    <n v="0"/>
    <n v="40.36"/>
    <n v="163.13999999999999"/>
    <n v="80.72"/>
    <n v="82.419999999999987"/>
    <n v="0.50521024886600463"/>
    <n v="2026"/>
    <s v="Q3"/>
    <n v="8"/>
    <s v="Aug"/>
  </r>
  <r>
    <n v="2618"/>
    <d v="2026-08-11T00:00:00"/>
    <x v="0"/>
    <x v="2"/>
    <n v="8"/>
    <x v="7"/>
    <x v="0"/>
    <x v="15"/>
    <x v="2"/>
    <s v="Business"/>
    <x v="1"/>
    <s v="Trail Boots"/>
    <n v="2"/>
    <n v="143.86000000000001"/>
    <n v="0"/>
    <n v="81.23"/>
    <n v="287.72000000000003"/>
    <n v="162.46"/>
    <n v="125.26000000000002"/>
    <n v="0.43535381621020441"/>
    <n v="2026"/>
    <s v="Q3"/>
    <n v="8"/>
    <s v="Aug"/>
  </r>
  <r>
    <n v="3319"/>
    <d v="2026-08-11T00:00:00"/>
    <x v="0"/>
    <x v="2"/>
    <n v="8"/>
    <x v="7"/>
    <x v="1"/>
    <x v="14"/>
    <x v="0"/>
    <s v="Returning"/>
    <x v="1"/>
    <s v="Hiking Daypack 20L"/>
    <n v="3"/>
    <n v="93.53"/>
    <n v="0"/>
    <n v="46.19"/>
    <n v="280.59000000000003"/>
    <n v="138.57"/>
    <n v="142.02000000000004"/>
    <n v="0.5061477600769807"/>
    <n v="2026"/>
    <s v="Q3"/>
    <n v="8"/>
    <s v="Aug"/>
  </r>
  <r>
    <n v="4600"/>
    <d v="2026-08-11T00:00:00"/>
    <x v="0"/>
    <x v="2"/>
    <n v="8"/>
    <x v="7"/>
    <x v="3"/>
    <x v="4"/>
    <x v="1"/>
    <s v="Business"/>
    <x v="2"/>
    <s v="Travel Backpack 35L"/>
    <n v="10"/>
    <n v="162.38"/>
    <n v="0.05"/>
    <n v="85.82"/>
    <n v="1542.61"/>
    <n v="858.19999999999993"/>
    <n v="684.41"/>
    <n v="0.44367014345816508"/>
    <n v="2026"/>
    <s v="Q3"/>
    <n v="8"/>
    <s v="Aug"/>
  </r>
  <r>
    <n v="5168"/>
    <d v="2026-08-11T00:00:00"/>
    <x v="0"/>
    <x v="2"/>
    <n v="8"/>
    <x v="7"/>
    <x v="0"/>
    <x v="15"/>
    <x v="3"/>
    <s v="Business"/>
    <x v="4"/>
    <s v="Weighted Vest"/>
    <n v="1"/>
    <n v="122.52"/>
    <n v="0.05"/>
    <n v="69.66"/>
    <n v="116.39399999999999"/>
    <n v="69.66"/>
    <n v="46.733999999999995"/>
    <n v="0.40151554203824935"/>
    <n v="2026"/>
    <s v="Q3"/>
    <n v="8"/>
    <s v="Aug"/>
  </r>
  <r>
    <n v="245"/>
    <d v="2026-08-12T00:00:00"/>
    <x v="0"/>
    <x v="2"/>
    <n v="8"/>
    <x v="7"/>
    <x v="3"/>
    <x v="13"/>
    <x v="3"/>
    <s v="Returning"/>
    <x v="1"/>
    <s v="Trail Boots"/>
    <n v="1"/>
    <n v="142.84"/>
    <n v="0"/>
    <n v="77.7"/>
    <n v="142.84"/>
    <n v="77.7"/>
    <n v="65.14"/>
    <n v="0.4560347241669"/>
    <n v="2026"/>
    <s v="Q3"/>
    <n v="8"/>
    <s v="Aug"/>
  </r>
  <r>
    <n v="322"/>
    <d v="2026-08-12T00:00:00"/>
    <x v="0"/>
    <x v="2"/>
    <n v="8"/>
    <x v="7"/>
    <x v="1"/>
    <x v="14"/>
    <x v="2"/>
    <s v="Returning"/>
    <x v="1"/>
    <s v="Trekking Poles"/>
    <n v="3"/>
    <n v="72.349999999999994"/>
    <n v="0"/>
    <n v="32.119999999999997"/>
    <n v="217.04999999999998"/>
    <n v="96.359999999999985"/>
    <n v="120.69"/>
    <n v="0.55604699378023503"/>
    <n v="2026"/>
    <s v="Q3"/>
    <n v="8"/>
    <s v="Aug"/>
  </r>
  <r>
    <n v="1101"/>
    <d v="2026-08-12T00:00:00"/>
    <x v="0"/>
    <x v="2"/>
    <n v="8"/>
    <x v="7"/>
    <x v="3"/>
    <x v="4"/>
    <x v="0"/>
    <s v="New"/>
    <x v="4"/>
    <s v="Resistance Band Set"/>
    <n v="3"/>
    <n v="40.14"/>
    <n v="0.05"/>
    <n v="14.53"/>
    <n v="114.399"/>
    <n v="43.589999999999996"/>
    <n v="70.808999999999997"/>
    <n v="0.61896520074476169"/>
    <n v="2026"/>
    <s v="Q3"/>
    <n v="8"/>
    <s v="Aug"/>
  </r>
  <r>
    <n v="1564"/>
    <d v="2026-08-12T00:00:00"/>
    <x v="0"/>
    <x v="2"/>
    <n v="8"/>
    <x v="7"/>
    <x v="3"/>
    <x v="13"/>
    <x v="0"/>
    <s v="New"/>
    <x v="4"/>
    <s v="Training Mat"/>
    <n v="2"/>
    <n v="51.84"/>
    <n v="0"/>
    <n v="21.62"/>
    <n v="103.68"/>
    <n v="43.24"/>
    <n v="60.440000000000005"/>
    <n v="0.58294753086419759"/>
    <n v="2026"/>
    <s v="Q3"/>
    <n v="8"/>
    <s v="Aug"/>
  </r>
  <r>
    <n v="3712"/>
    <d v="2026-08-12T00:00:00"/>
    <x v="0"/>
    <x v="2"/>
    <n v="8"/>
    <x v="7"/>
    <x v="3"/>
    <x v="8"/>
    <x v="0"/>
    <s v="New"/>
    <x v="0"/>
    <s v="Commuter Helmet"/>
    <n v="3"/>
    <n v="82.32"/>
    <n v="0.15"/>
    <n v="41.95"/>
    <n v="209.91599999999997"/>
    <n v="125.85000000000001"/>
    <n v="84.06599999999996"/>
    <n v="0.40047447550448739"/>
    <n v="2026"/>
    <s v="Q3"/>
    <n v="8"/>
    <s v="Aug"/>
  </r>
  <r>
    <n v="771"/>
    <d v="2026-08-13T00:00:00"/>
    <x v="0"/>
    <x v="2"/>
    <n v="8"/>
    <x v="7"/>
    <x v="2"/>
    <x v="5"/>
    <x v="0"/>
    <s v="Returning"/>
    <x v="1"/>
    <s v="Hiking Daypack 20L"/>
    <n v="1"/>
    <n v="91.78"/>
    <n v="0"/>
    <n v="46.15"/>
    <n v="91.78"/>
    <n v="46.15"/>
    <n v="45.63"/>
    <n v="0.49716713881019831"/>
    <n v="2026"/>
    <s v="Q3"/>
    <n v="8"/>
    <s v="Aug"/>
  </r>
  <r>
    <n v="2749"/>
    <d v="2026-08-13T00:00:00"/>
    <x v="0"/>
    <x v="2"/>
    <n v="8"/>
    <x v="7"/>
    <x v="1"/>
    <x v="14"/>
    <x v="0"/>
    <s v="Business"/>
    <x v="1"/>
    <s v="Hiking Daypack 20L"/>
    <n v="2"/>
    <n v="93.13"/>
    <n v="0"/>
    <n v="45.68"/>
    <n v="186.26"/>
    <n v="91.36"/>
    <n v="94.899999999999991"/>
    <n v="0.50950284548480618"/>
    <n v="2026"/>
    <s v="Q3"/>
    <n v="8"/>
    <s v="Aug"/>
  </r>
  <r>
    <n v="4252"/>
    <d v="2026-08-13T00:00:00"/>
    <x v="0"/>
    <x v="2"/>
    <n v="8"/>
    <x v="7"/>
    <x v="1"/>
    <x v="12"/>
    <x v="0"/>
    <s v="Returning"/>
    <x v="2"/>
    <s v="Insulated Bottle"/>
    <n v="1"/>
    <n v="36.67"/>
    <n v="0.1"/>
    <n v="13.18"/>
    <n v="33.003"/>
    <n v="13.18"/>
    <n v="19.823"/>
    <n v="0.60064236584552921"/>
    <n v="2026"/>
    <s v="Q3"/>
    <n v="8"/>
    <s v="Aug"/>
  </r>
  <r>
    <n v="4665"/>
    <d v="2026-08-13T00:00:00"/>
    <x v="0"/>
    <x v="2"/>
    <n v="8"/>
    <x v="7"/>
    <x v="3"/>
    <x v="8"/>
    <x v="1"/>
    <s v="Returning"/>
    <x v="4"/>
    <s v="Training Mat"/>
    <n v="4"/>
    <n v="51.25"/>
    <n v="0.1"/>
    <n v="21.77"/>
    <n v="184.5"/>
    <n v="87.08"/>
    <n v="97.42"/>
    <n v="0.52802168021680218"/>
    <n v="2026"/>
    <s v="Q3"/>
    <n v="8"/>
    <s v="Aug"/>
  </r>
  <r>
    <n v="4767"/>
    <d v="2026-08-13T00:00:00"/>
    <x v="0"/>
    <x v="2"/>
    <n v="8"/>
    <x v="7"/>
    <x v="3"/>
    <x v="8"/>
    <x v="3"/>
    <s v="Business"/>
    <x v="4"/>
    <s v="Resistance Band Set"/>
    <n v="1"/>
    <n v="39.61"/>
    <n v="0.1"/>
    <n v="14.85"/>
    <n v="35.649000000000001"/>
    <n v="14.85"/>
    <n v="20.798999999999999"/>
    <n v="0.58343852562484222"/>
    <n v="2026"/>
    <s v="Q3"/>
    <n v="8"/>
    <s v="Aug"/>
  </r>
  <r>
    <n v="4832"/>
    <d v="2026-08-13T00:00:00"/>
    <x v="0"/>
    <x v="2"/>
    <n v="8"/>
    <x v="7"/>
    <x v="0"/>
    <x v="15"/>
    <x v="3"/>
    <s v="Returning"/>
    <x v="0"/>
    <s v="Commuter Helmet"/>
    <n v="2"/>
    <n v="81.59"/>
    <n v="0.15"/>
    <n v="43.9"/>
    <n v="138.703"/>
    <n v="87.8"/>
    <n v="50.903000000000006"/>
    <n v="0.3669927831409559"/>
    <n v="2026"/>
    <s v="Q3"/>
    <n v="8"/>
    <s v="Aug"/>
  </r>
  <r>
    <n v="747"/>
    <d v="2026-08-14T00:00:00"/>
    <x v="0"/>
    <x v="2"/>
    <n v="8"/>
    <x v="7"/>
    <x v="1"/>
    <x v="1"/>
    <x v="2"/>
    <s v="New"/>
    <x v="4"/>
    <s v="Weighted Vest"/>
    <n v="3"/>
    <n v="122.96"/>
    <n v="0.1"/>
    <n v="67.62"/>
    <n v="331.99200000000002"/>
    <n v="202.86"/>
    <n v="129.13200000000001"/>
    <n v="0.38896117978746475"/>
    <n v="2026"/>
    <s v="Q3"/>
    <n v="8"/>
    <s v="Aug"/>
  </r>
  <r>
    <n v="2281"/>
    <d v="2026-08-14T00:00:00"/>
    <x v="0"/>
    <x v="2"/>
    <n v="8"/>
    <x v="7"/>
    <x v="1"/>
    <x v="11"/>
    <x v="2"/>
    <s v="Returning"/>
    <x v="1"/>
    <s v="Trekking Poles"/>
    <n v="1"/>
    <n v="70.91"/>
    <n v="0"/>
    <n v="33.11"/>
    <n v="70.91"/>
    <n v="33.11"/>
    <n v="37.799999999999997"/>
    <n v="0.53307008884501483"/>
    <n v="2026"/>
    <s v="Q3"/>
    <n v="8"/>
    <s v="Aug"/>
  </r>
  <r>
    <n v="2414"/>
    <d v="2026-08-14T00:00:00"/>
    <x v="0"/>
    <x v="2"/>
    <n v="8"/>
    <x v="7"/>
    <x v="1"/>
    <x v="6"/>
    <x v="1"/>
    <s v="Business"/>
    <x v="0"/>
    <s v="Trail Bike Light"/>
    <n v="6"/>
    <n v="50.94"/>
    <n v="0.1"/>
    <n v="22.76"/>
    <n v="275.07600000000002"/>
    <n v="136.56"/>
    <n v="138.51600000000002"/>
    <n v="0.50355538105832576"/>
    <n v="2026"/>
    <s v="Q3"/>
    <n v="8"/>
    <s v="Aug"/>
  </r>
  <r>
    <n v="3162"/>
    <d v="2026-08-14T00:00:00"/>
    <x v="0"/>
    <x v="2"/>
    <n v="8"/>
    <x v="7"/>
    <x v="1"/>
    <x v="1"/>
    <x v="0"/>
    <s v="New"/>
    <x v="1"/>
    <s v="Trail Boots"/>
    <n v="1"/>
    <n v="144.96"/>
    <n v="0.05"/>
    <n v="77.959999999999994"/>
    <n v="137.71199999999999"/>
    <n v="77.959999999999994"/>
    <n v="59.751999999999995"/>
    <n v="0.43389101893807364"/>
    <n v="2026"/>
    <s v="Q3"/>
    <n v="8"/>
    <s v="Aug"/>
  </r>
  <r>
    <n v="3200"/>
    <d v="2026-08-14T00:00:00"/>
    <x v="0"/>
    <x v="2"/>
    <n v="8"/>
    <x v="7"/>
    <x v="3"/>
    <x v="8"/>
    <x v="2"/>
    <s v="New"/>
    <x v="1"/>
    <s v="Summit Backpack 45L"/>
    <n v="1"/>
    <n v="152.97"/>
    <n v="0"/>
    <n v="79.66"/>
    <n v="152.97"/>
    <n v="79.66"/>
    <n v="73.31"/>
    <n v="0.47924429626724196"/>
    <n v="2026"/>
    <s v="Q3"/>
    <n v="8"/>
    <s v="Aug"/>
  </r>
  <r>
    <n v="3521"/>
    <d v="2026-08-14T00:00:00"/>
    <x v="0"/>
    <x v="2"/>
    <n v="8"/>
    <x v="7"/>
    <x v="2"/>
    <x v="16"/>
    <x v="0"/>
    <s v="Business"/>
    <x v="2"/>
    <s v="Packing Cube Set"/>
    <n v="2"/>
    <n v="45.79"/>
    <n v="0"/>
    <n v="18.23"/>
    <n v="91.58"/>
    <n v="36.46"/>
    <n v="55.12"/>
    <n v="0.60187813933173184"/>
    <n v="2026"/>
    <s v="Q3"/>
    <n v="8"/>
    <s v="Aug"/>
  </r>
  <r>
    <n v="4447"/>
    <d v="2026-08-14T00:00:00"/>
    <x v="0"/>
    <x v="2"/>
    <n v="8"/>
    <x v="7"/>
    <x v="1"/>
    <x v="6"/>
    <x v="0"/>
    <s v="New"/>
    <x v="2"/>
    <s v="Travel Backpack 35L"/>
    <n v="1"/>
    <n v="161.31"/>
    <n v="0"/>
    <n v="87.81"/>
    <n v="161.31"/>
    <n v="87.81"/>
    <n v="73.5"/>
    <n v="0.45564441138181139"/>
    <n v="2026"/>
    <s v="Q3"/>
    <n v="8"/>
    <s v="Aug"/>
  </r>
  <r>
    <n v="421"/>
    <d v="2026-08-15T00:00:00"/>
    <x v="0"/>
    <x v="2"/>
    <n v="8"/>
    <x v="7"/>
    <x v="3"/>
    <x v="7"/>
    <x v="0"/>
    <s v="New"/>
    <x v="4"/>
    <s v="Recovery Roller"/>
    <n v="2"/>
    <n v="35.97"/>
    <n v="0.05"/>
    <n v="14.28"/>
    <n v="68.342999999999989"/>
    <n v="28.56"/>
    <n v="39.782999999999987"/>
    <n v="0.58210789693165343"/>
    <n v="2026"/>
    <s v="Q3"/>
    <n v="8"/>
    <s v="Aug"/>
  </r>
  <r>
    <n v="962"/>
    <d v="2026-08-15T00:00:00"/>
    <x v="0"/>
    <x v="2"/>
    <n v="8"/>
    <x v="7"/>
    <x v="0"/>
    <x v="0"/>
    <x v="2"/>
    <s v="New"/>
    <x v="4"/>
    <s v="Resistance Band Set"/>
    <n v="2"/>
    <n v="39.729999999999997"/>
    <n v="0"/>
    <n v="14.95"/>
    <n v="79.459999999999994"/>
    <n v="29.9"/>
    <n v="49.559999999999995"/>
    <n v="0.62371004278882458"/>
    <n v="2026"/>
    <s v="Q3"/>
    <n v="8"/>
    <s v="Aug"/>
  </r>
  <r>
    <n v="1386"/>
    <d v="2026-08-15T00:00:00"/>
    <x v="0"/>
    <x v="2"/>
    <n v="8"/>
    <x v="7"/>
    <x v="1"/>
    <x v="12"/>
    <x v="0"/>
    <s v="Business"/>
    <x v="2"/>
    <s v="Insulated Bottle"/>
    <n v="2"/>
    <n v="36.049999999999997"/>
    <n v="0"/>
    <n v="13.8"/>
    <n v="72.099999999999994"/>
    <n v="27.6"/>
    <n v="44.499999999999993"/>
    <n v="0.61719833564493753"/>
    <n v="2026"/>
    <s v="Q3"/>
    <n v="8"/>
    <s v="Aug"/>
  </r>
  <r>
    <n v="3083"/>
    <d v="2026-08-15T00:00:00"/>
    <x v="0"/>
    <x v="2"/>
    <n v="8"/>
    <x v="7"/>
    <x v="3"/>
    <x v="7"/>
    <x v="0"/>
    <s v="New"/>
    <x v="3"/>
    <s v="Trail Tent 2P"/>
    <n v="1"/>
    <n v="194.36"/>
    <n v="0"/>
    <n v="106.01"/>
    <n v="194.36"/>
    <n v="106.01"/>
    <n v="88.350000000000009"/>
    <n v="0.45456884132537562"/>
    <n v="2026"/>
    <s v="Q3"/>
    <n v="8"/>
    <s v="Aug"/>
  </r>
  <r>
    <n v="3174"/>
    <d v="2026-08-15T00:00:00"/>
    <x v="0"/>
    <x v="2"/>
    <n v="8"/>
    <x v="7"/>
    <x v="3"/>
    <x v="4"/>
    <x v="2"/>
    <s v="Returning"/>
    <x v="3"/>
    <s v="Trail Tent 2P"/>
    <n v="1"/>
    <n v="192.67"/>
    <n v="0.05"/>
    <n v="103.37"/>
    <n v="183.03649999999999"/>
    <n v="103.37"/>
    <n v="79.666499999999985"/>
    <n v="0.43524925356417976"/>
    <n v="2026"/>
    <s v="Q3"/>
    <n v="8"/>
    <s v="Aug"/>
  </r>
  <r>
    <n v="4045"/>
    <d v="2026-08-15T00:00:00"/>
    <x v="0"/>
    <x v="2"/>
    <n v="8"/>
    <x v="7"/>
    <x v="2"/>
    <x v="16"/>
    <x v="0"/>
    <s v="New"/>
    <x v="1"/>
    <s v="Hiking Daypack 20L"/>
    <n v="3"/>
    <n v="92.12"/>
    <n v="0.1"/>
    <n v="44.1"/>
    <n v="248.72400000000002"/>
    <n v="132.30000000000001"/>
    <n v="116.42400000000001"/>
    <n v="0.46808510638297873"/>
    <n v="2026"/>
    <s v="Q3"/>
    <n v="8"/>
    <s v="Aug"/>
  </r>
  <r>
    <n v="4850"/>
    <d v="2026-08-15T00:00:00"/>
    <x v="0"/>
    <x v="2"/>
    <n v="8"/>
    <x v="7"/>
    <x v="1"/>
    <x v="1"/>
    <x v="2"/>
    <s v="Business"/>
    <x v="3"/>
    <s v="Trail Tent 2P"/>
    <n v="1"/>
    <n v="192.82"/>
    <n v="0"/>
    <n v="104.98"/>
    <n v="192.82"/>
    <n v="104.98"/>
    <n v="87.839999999999989"/>
    <n v="0.45555440307022088"/>
    <n v="2026"/>
    <s v="Q3"/>
    <n v="8"/>
    <s v="Aug"/>
  </r>
  <r>
    <n v="71"/>
    <d v="2026-08-16T00:00:00"/>
    <x v="0"/>
    <x v="2"/>
    <n v="8"/>
    <x v="7"/>
    <x v="2"/>
    <x v="16"/>
    <x v="0"/>
    <s v="New"/>
    <x v="0"/>
    <s v="Commuter Helmet"/>
    <n v="3"/>
    <n v="80.099999999999994"/>
    <n v="0"/>
    <n v="42.41"/>
    <n v="240.29999999999998"/>
    <n v="127.22999999999999"/>
    <n v="113.07"/>
    <n v="0.47053682896379528"/>
    <n v="2026"/>
    <s v="Q3"/>
    <n v="8"/>
    <s v="Aug"/>
  </r>
  <r>
    <n v="627"/>
    <d v="2026-08-16T00:00:00"/>
    <x v="0"/>
    <x v="2"/>
    <n v="8"/>
    <x v="7"/>
    <x v="3"/>
    <x v="7"/>
    <x v="3"/>
    <s v="New"/>
    <x v="0"/>
    <s v="Commuter Helmet"/>
    <n v="6"/>
    <n v="83.26"/>
    <n v="0"/>
    <n v="43.8"/>
    <n v="499.56000000000006"/>
    <n v="262.79999999999995"/>
    <n v="236.7600000000001"/>
    <n v="0.47393706461686297"/>
    <n v="2026"/>
    <s v="Q3"/>
    <n v="8"/>
    <s v="Aug"/>
  </r>
  <r>
    <n v="959"/>
    <d v="2026-08-16T00:00:00"/>
    <x v="0"/>
    <x v="2"/>
    <n v="8"/>
    <x v="7"/>
    <x v="1"/>
    <x v="1"/>
    <x v="2"/>
    <s v="Returning"/>
    <x v="4"/>
    <s v="Resistance Band Set"/>
    <n v="4"/>
    <n v="40.46"/>
    <n v="0"/>
    <n v="15.12"/>
    <n v="161.84"/>
    <n v="60.48"/>
    <n v="101.36000000000001"/>
    <n v="0.62629757785467133"/>
    <n v="2026"/>
    <s v="Q3"/>
    <n v="8"/>
    <s v="Aug"/>
  </r>
  <r>
    <n v="967"/>
    <d v="2026-08-16T00:00:00"/>
    <x v="0"/>
    <x v="2"/>
    <n v="8"/>
    <x v="7"/>
    <x v="2"/>
    <x v="16"/>
    <x v="1"/>
    <s v="Returning"/>
    <x v="0"/>
    <s v="Commuter Helmet"/>
    <n v="5"/>
    <n v="81.55"/>
    <n v="0.2"/>
    <n v="42.09"/>
    <n v="326.20000000000005"/>
    <n v="210.45000000000002"/>
    <n v="115.75000000000003"/>
    <n v="0.3548436541998774"/>
    <n v="2026"/>
    <s v="Q3"/>
    <n v="8"/>
    <s v="Aug"/>
  </r>
  <r>
    <n v="1267"/>
    <d v="2026-08-16T00:00:00"/>
    <x v="0"/>
    <x v="2"/>
    <n v="8"/>
    <x v="7"/>
    <x v="1"/>
    <x v="12"/>
    <x v="2"/>
    <s v="New"/>
    <x v="3"/>
    <s v="Portable Camp Stove"/>
    <n v="2"/>
    <n v="83.56"/>
    <n v="0"/>
    <n v="39.119999999999997"/>
    <n v="167.12"/>
    <n v="78.239999999999995"/>
    <n v="88.88000000000001"/>
    <n v="0.53183341311632359"/>
    <n v="2026"/>
    <s v="Q3"/>
    <n v="8"/>
    <s v="Aug"/>
  </r>
  <r>
    <n v="1394"/>
    <d v="2026-08-16T00:00:00"/>
    <x v="0"/>
    <x v="2"/>
    <n v="8"/>
    <x v="7"/>
    <x v="2"/>
    <x v="10"/>
    <x v="0"/>
    <s v="Returning"/>
    <x v="3"/>
    <s v="Compact Sleeping Bag"/>
    <n v="3"/>
    <n v="125.75"/>
    <n v="0"/>
    <n v="62.05"/>
    <n v="377.25"/>
    <n v="186.14999999999998"/>
    <n v="191.10000000000002"/>
    <n v="0.50656063618290259"/>
    <n v="2026"/>
    <s v="Q3"/>
    <n v="8"/>
    <s v="Aug"/>
  </r>
  <r>
    <n v="1652"/>
    <d v="2026-08-16T00:00:00"/>
    <x v="0"/>
    <x v="2"/>
    <n v="8"/>
    <x v="7"/>
    <x v="0"/>
    <x v="0"/>
    <x v="0"/>
    <s v="Returning"/>
    <x v="2"/>
    <s v="Insulated Bottle"/>
    <n v="1"/>
    <n v="35.619999999999997"/>
    <n v="0.1"/>
    <n v="13.55"/>
    <n v="32.058"/>
    <n v="13.55"/>
    <n v="18.507999999999999"/>
    <n v="0.57732859192713204"/>
    <n v="2026"/>
    <s v="Q3"/>
    <n v="8"/>
    <s v="Aug"/>
  </r>
  <r>
    <n v="2126"/>
    <d v="2026-08-16T00:00:00"/>
    <x v="0"/>
    <x v="2"/>
    <n v="8"/>
    <x v="7"/>
    <x v="1"/>
    <x v="14"/>
    <x v="0"/>
    <s v="Business"/>
    <x v="0"/>
    <s v="Cycling Pack 12L"/>
    <n v="2"/>
    <n v="104.02"/>
    <n v="0"/>
    <n v="50.26"/>
    <n v="208.04"/>
    <n v="100.52"/>
    <n v="107.52"/>
    <n v="0.51682368775235532"/>
    <n v="2026"/>
    <s v="Q3"/>
    <n v="8"/>
    <s v="Aug"/>
  </r>
  <r>
    <n v="2282"/>
    <d v="2026-08-16T00:00:00"/>
    <x v="0"/>
    <x v="2"/>
    <n v="8"/>
    <x v="7"/>
    <x v="1"/>
    <x v="6"/>
    <x v="1"/>
    <s v="Business"/>
    <x v="1"/>
    <s v="Hiking Daypack 20L"/>
    <n v="8"/>
    <n v="92.71"/>
    <n v="0.1"/>
    <n v="44.83"/>
    <n v="667.51199999999994"/>
    <n v="358.64"/>
    <n v="308.87199999999996"/>
    <n v="0.46272126943036229"/>
    <n v="2026"/>
    <s v="Q3"/>
    <n v="8"/>
    <s v="Aug"/>
  </r>
  <r>
    <n v="2426"/>
    <d v="2026-08-16T00:00:00"/>
    <x v="0"/>
    <x v="2"/>
    <n v="8"/>
    <x v="7"/>
    <x v="1"/>
    <x v="12"/>
    <x v="0"/>
    <s v="New"/>
    <x v="1"/>
    <s v="Hiking Daypack 20L"/>
    <n v="1"/>
    <n v="90.58"/>
    <n v="0"/>
    <n v="44.53"/>
    <n v="90.58"/>
    <n v="44.53"/>
    <n v="46.05"/>
    <n v="0.50839037315080593"/>
    <n v="2026"/>
    <s v="Q3"/>
    <n v="8"/>
    <s v="Aug"/>
  </r>
  <r>
    <n v="2534"/>
    <d v="2026-08-16T00:00:00"/>
    <x v="0"/>
    <x v="2"/>
    <n v="8"/>
    <x v="7"/>
    <x v="1"/>
    <x v="14"/>
    <x v="0"/>
    <s v="New"/>
    <x v="3"/>
    <s v="Compact Sleeping Bag"/>
    <n v="1"/>
    <n v="120.22"/>
    <n v="0"/>
    <n v="62.31"/>
    <n v="120.22"/>
    <n v="62.31"/>
    <n v="57.91"/>
    <n v="0.48170021627017134"/>
    <n v="2026"/>
    <s v="Q3"/>
    <n v="8"/>
    <s v="Aug"/>
  </r>
  <r>
    <n v="2948"/>
    <d v="2026-08-16T00:00:00"/>
    <x v="0"/>
    <x v="2"/>
    <n v="8"/>
    <x v="7"/>
    <x v="2"/>
    <x v="2"/>
    <x v="2"/>
    <s v="New"/>
    <x v="2"/>
    <s v="Insulated Bottle"/>
    <n v="3"/>
    <n v="36.35"/>
    <n v="0"/>
    <n v="13.42"/>
    <n v="109.05000000000001"/>
    <n v="40.26"/>
    <n v="68.79000000000002"/>
    <n v="0.63081155433287495"/>
    <n v="2026"/>
    <s v="Q3"/>
    <n v="8"/>
    <s v="Aug"/>
  </r>
  <r>
    <n v="3141"/>
    <d v="2026-08-16T00:00:00"/>
    <x v="0"/>
    <x v="2"/>
    <n v="8"/>
    <x v="7"/>
    <x v="1"/>
    <x v="12"/>
    <x v="3"/>
    <s v="Returning"/>
    <x v="3"/>
    <s v="Trail Tent 2P"/>
    <n v="2"/>
    <n v="195.28"/>
    <n v="0"/>
    <n v="102.24"/>
    <n v="390.56"/>
    <n v="204.48"/>
    <n v="186.08"/>
    <n v="0.4764440802949611"/>
    <n v="2026"/>
    <s v="Q3"/>
    <n v="8"/>
    <s v="Aug"/>
  </r>
  <r>
    <n v="3935"/>
    <d v="2026-08-16T00:00:00"/>
    <x v="0"/>
    <x v="2"/>
    <n v="8"/>
    <x v="7"/>
    <x v="2"/>
    <x v="16"/>
    <x v="3"/>
    <s v="Returning"/>
    <x v="2"/>
    <s v="Packing Cube Set"/>
    <n v="4"/>
    <n v="46.05"/>
    <n v="0"/>
    <n v="18.75"/>
    <n v="184.2"/>
    <n v="75"/>
    <n v="109.19999999999999"/>
    <n v="0.5928338762214983"/>
    <n v="2026"/>
    <s v="Q3"/>
    <n v="8"/>
    <s v="Aug"/>
  </r>
  <r>
    <n v="4636"/>
    <d v="2026-08-16T00:00:00"/>
    <x v="0"/>
    <x v="2"/>
    <n v="8"/>
    <x v="7"/>
    <x v="0"/>
    <x v="0"/>
    <x v="2"/>
    <s v="Returning"/>
    <x v="3"/>
    <s v="Portable Camp Stove"/>
    <n v="1"/>
    <n v="81.040000000000006"/>
    <n v="0.1"/>
    <n v="39.29"/>
    <n v="72.936000000000007"/>
    <n v="39.29"/>
    <n v="33.646000000000008"/>
    <n v="0.46130854447735009"/>
    <n v="2026"/>
    <s v="Q3"/>
    <n v="8"/>
    <s v="Aug"/>
  </r>
  <r>
    <n v="4895"/>
    <d v="2026-08-16T00:00:00"/>
    <x v="0"/>
    <x v="2"/>
    <n v="8"/>
    <x v="7"/>
    <x v="0"/>
    <x v="15"/>
    <x v="2"/>
    <s v="Business"/>
    <x v="3"/>
    <s v="Trail Tent 2P"/>
    <n v="1"/>
    <n v="191.12"/>
    <n v="0.05"/>
    <n v="106.14"/>
    <n v="181.56399999999999"/>
    <n v="106.14"/>
    <n v="75.423999999999992"/>
    <n v="0.41541274702033443"/>
    <n v="2026"/>
    <s v="Q3"/>
    <n v="8"/>
    <s v="Aug"/>
  </r>
  <r>
    <n v="5029"/>
    <d v="2026-08-16T00:00:00"/>
    <x v="0"/>
    <x v="2"/>
    <n v="8"/>
    <x v="7"/>
    <x v="0"/>
    <x v="15"/>
    <x v="0"/>
    <s v="New"/>
    <x v="1"/>
    <s v="Summit Backpack 45L"/>
    <n v="1"/>
    <n v="156.19"/>
    <n v="0"/>
    <n v="79.239999999999995"/>
    <n v="156.19"/>
    <n v="79.239999999999995"/>
    <n v="76.95"/>
    <n v="0.49266918496702738"/>
    <n v="2026"/>
    <s v="Q3"/>
    <n v="8"/>
    <s v="Aug"/>
  </r>
  <r>
    <n v="1965"/>
    <d v="2026-08-17T00:00:00"/>
    <x v="0"/>
    <x v="2"/>
    <n v="8"/>
    <x v="7"/>
    <x v="1"/>
    <x v="11"/>
    <x v="0"/>
    <s v="Returning"/>
    <x v="2"/>
    <s v="Insulated Bottle"/>
    <n v="4"/>
    <n v="36.93"/>
    <n v="0"/>
    <n v="13.36"/>
    <n v="147.72"/>
    <n v="53.44"/>
    <n v="94.28"/>
    <n v="0.63823449769834828"/>
    <n v="2026"/>
    <s v="Q3"/>
    <n v="8"/>
    <s v="Aug"/>
  </r>
  <r>
    <n v="3647"/>
    <d v="2026-08-17T00:00:00"/>
    <x v="0"/>
    <x v="2"/>
    <n v="8"/>
    <x v="7"/>
    <x v="1"/>
    <x v="12"/>
    <x v="2"/>
    <s v="Returning"/>
    <x v="0"/>
    <s v="Cycling Pack 12L"/>
    <n v="3"/>
    <n v="104.96"/>
    <n v="0.05"/>
    <n v="51.66"/>
    <n v="299.13599999999997"/>
    <n v="154.97999999999999"/>
    <n v="144.15599999999998"/>
    <n v="0.48190789473684209"/>
    <n v="2026"/>
    <s v="Q3"/>
    <n v="8"/>
    <s v="Aug"/>
  </r>
  <r>
    <n v="3918"/>
    <d v="2026-08-17T00:00:00"/>
    <x v="0"/>
    <x v="2"/>
    <n v="8"/>
    <x v="7"/>
    <x v="1"/>
    <x v="1"/>
    <x v="3"/>
    <s v="New"/>
    <x v="2"/>
    <s v="Travel Backpack 35L"/>
    <n v="3"/>
    <n v="168.51"/>
    <n v="0"/>
    <n v="85.34"/>
    <n v="505.53"/>
    <n v="256.02"/>
    <n v="249.51"/>
    <n v="0.49356121298439265"/>
    <n v="2026"/>
    <s v="Q3"/>
    <n v="8"/>
    <s v="Aug"/>
  </r>
  <r>
    <n v="4256"/>
    <d v="2026-08-17T00:00:00"/>
    <x v="0"/>
    <x v="2"/>
    <n v="8"/>
    <x v="7"/>
    <x v="1"/>
    <x v="12"/>
    <x v="2"/>
    <s v="New"/>
    <x v="2"/>
    <s v="Packing Cube Set"/>
    <n v="1"/>
    <n v="46.44"/>
    <n v="0.05"/>
    <n v="18.59"/>
    <n v="44.117999999999995"/>
    <n v="18.59"/>
    <n v="25.527999999999995"/>
    <n v="0.57863003762636556"/>
    <n v="2026"/>
    <s v="Q3"/>
    <n v="8"/>
    <s v="Aug"/>
  </r>
  <r>
    <n v="5087"/>
    <d v="2026-08-17T00:00:00"/>
    <x v="0"/>
    <x v="2"/>
    <n v="8"/>
    <x v="7"/>
    <x v="0"/>
    <x v="0"/>
    <x v="0"/>
    <s v="New"/>
    <x v="1"/>
    <s v="Trekking Poles"/>
    <n v="1"/>
    <n v="69.900000000000006"/>
    <n v="0.1"/>
    <n v="31.43"/>
    <n v="62.910000000000004"/>
    <n v="31.43"/>
    <n v="31.480000000000004"/>
    <n v="0.50039739310125575"/>
    <n v="2026"/>
    <s v="Q3"/>
    <n v="8"/>
    <s v="Aug"/>
  </r>
  <r>
    <n v="1921"/>
    <d v="2026-08-18T00:00:00"/>
    <x v="0"/>
    <x v="2"/>
    <n v="8"/>
    <x v="7"/>
    <x v="3"/>
    <x v="13"/>
    <x v="0"/>
    <s v="New"/>
    <x v="0"/>
    <s v="Compact Repair Kit"/>
    <n v="2"/>
    <n v="39.83"/>
    <n v="0"/>
    <n v="17.18"/>
    <n v="79.66"/>
    <n v="34.36"/>
    <n v="45.3"/>
    <n v="0.56866683404468987"/>
    <n v="2026"/>
    <s v="Q3"/>
    <n v="8"/>
    <s v="Aug"/>
  </r>
  <r>
    <n v="1966"/>
    <d v="2026-08-18T00:00:00"/>
    <x v="0"/>
    <x v="2"/>
    <n v="8"/>
    <x v="7"/>
    <x v="0"/>
    <x v="9"/>
    <x v="0"/>
    <s v="New"/>
    <x v="2"/>
    <s v="Insulated Bottle"/>
    <n v="2"/>
    <n v="36.020000000000003"/>
    <n v="0"/>
    <n v="13.87"/>
    <n v="72.040000000000006"/>
    <n v="27.74"/>
    <n v="44.300000000000011"/>
    <n v="0.61493614658523055"/>
    <n v="2026"/>
    <s v="Q3"/>
    <n v="8"/>
    <s v="Aug"/>
  </r>
  <r>
    <n v="2431"/>
    <d v="2026-08-18T00:00:00"/>
    <x v="0"/>
    <x v="2"/>
    <n v="8"/>
    <x v="7"/>
    <x v="0"/>
    <x v="15"/>
    <x v="3"/>
    <s v="Business"/>
    <x v="4"/>
    <s v="Weighted Vest"/>
    <n v="3"/>
    <n v="125.31"/>
    <n v="0"/>
    <n v="67.64"/>
    <n v="375.93"/>
    <n v="202.92000000000002"/>
    <n v="173.01"/>
    <n v="0.46021865772883247"/>
    <n v="2026"/>
    <s v="Q3"/>
    <n v="8"/>
    <s v="Aug"/>
  </r>
  <r>
    <n v="3676"/>
    <d v="2026-08-18T00:00:00"/>
    <x v="0"/>
    <x v="2"/>
    <n v="8"/>
    <x v="7"/>
    <x v="1"/>
    <x v="12"/>
    <x v="0"/>
    <s v="Returning"/>
    <x v="1"/>
    <s v="Hiking Daypack 20L"/>
    <n v="3"/>
    <n v="92.5"/>
    <n v="0.1"/>
    <n v="46.38"/>
    <n v="249.75"/>
    <n v="139.14000000000001"/>
    <n v="110.60999999999999"/>
    <n v="0.4428828828828828"/>
    <n v="2026"/>
    <s v="Q3"/>
    <n v="8"/>
    <s v="Aug"/>
  </r>
  <r>
    <n v="3972"/>
    <d v="2026-08-18T00:00:00"/>
    <x v="0"/>
    <x v="2"/>
    <n v="8"/>
    <x v="7"/>
    <x v="1"/>
    <x v="1"/>
    <x v="1"/>
    <s v="Business"/>
    <x v="0"/>
    <s v="Cycling Pack 12L"/>
    <n v="5"/>
    <n v="100.48"/>
    <n v="0.1"/>
    <n v="49.67"/>
    <n v="452.16"/>
    <n v="248.35000000000002"/>
    <n v="203.81"/>
    <n v="0.45074752300070769"/>
    <n v="2026"/>
    <s v="Q3"/>
    <n v="8"/>
    <s v="Aug"/>
  </r>
  <r>
    <n v="4056"/>
    <d v="2026-08-18T00:00:00"/>
    <x v="0"/>
    <x v="2"/>
    <n v="8"/>
    <x v="7"/>
    <x v="0"/>
    <x v="15"/>
    <x v="3"/>
    <s v="New"/>
    <x v="3"/>
    <s v="Portable Camp Stove"/>
    <n v="2"/>
    <n v="79.78"/>
    <n v="0"/>
    <n v="38.770000000000003"/>
    <n v="159.56"/>
    <n v="77.540000000000006"/>
    <n v="82.02"/>
    <n v="0.51403860616695907"/>
    <n v="2026"/>
    <s v="Q3"/>
    <n v="8"/>
    <s v="Aug"/>
  </r>
  <r>
    <n v="4471"/>
    <d v="2026-08-18T00:00:00"/>
    <x v="0"/>
    <x v="2"/>
    <n v="8"/>
    <x v="7"/>
    <x v="2"/>
    <x v="10"/>
    <x v="1"/>
    <s v="Business"/>
    <x v="1"/>
    <s v="Trail Boots"/>
    <n v="4"/>
    <n v="144.44"/>
    <n v="0.1"/>
    <n v="77.66"/>
    <n v="519.98400000000004"/>
    <n v="310.64"/>
    <n v="209.34400000000005"/>
    <n v="0.4025970029847073"/>
    <n v="2026"/>
    <s v="Q3"/>
    <n v="8"/>
    <s v="Aug"/>
  </r>
  <r>
    <n v="1054"/>
    <d v="2026-08-19T00:00:00"/>
    <x v="0"/>
    <x v="2"/>
    <n v="8"/>
    <x v="7"/>
    <x v="1"/>
    <x v="1"/>
    <x v="0"/>
    <s v="Returning"/>
    <x v="1"/>
    <s v="Summit Backpack 45L"/>
    <n v="3"/>
    <n v="157.41999999999999"/>
    <n v="0"/>
    <n v="77.989999999999995"/>
    <n v="472.26"/>
    <n v="233.96999999999997"/>
    <n v="238.29000000000002"/>
    <n v="0.5045737517469191"/>
    <n v="2026"/>
    <s v="Q3"/>
    <n v="8"/>
    <s v="Aug"/>
  </r>
  <r>
    <n v="1854"/>
    <d v="2026-08-19T00:00:00"/>
    <x v="0"/>
    <x v="2"/>
    <n v="8"/>
    <x v="7"/>
    <x v="1"/>
    <x v="14"/>
    <x v="3"/>
    <s v="Business"/>
    <x v="1"/>
    <s v="Hiking Daypack 20L"/>
    <n v="1"/>
    <n v="90.37"/>
    <n v="0.05"/>
    <n v="45.89"/>
    <n v="85.851500000000001"/>
    <n v="45.89"/>
    <n v="39.961500000000001"/>
    <n v="0.46547235633623174"/>
    <n v="2026"/>
    <s v="Q3"/>
    <n v="8"/>
    <s v="Aug"/>
  </r>
  <r>
    <n v="2140"/>
    <d v="2026-08-19T00:00:00"/>
    <x v="0"/>
    <x v="2"/>
    <n v="8"/>
    <x v="7"/>
    <x v="1"/>
    <x v="6"/>
    <x v="1"/>
    <s v="Business"/>
    <x v="0"/>
    <s v="Cycling Pack 12L"/>
    <n v="15"/>
    <n v="104.79"/>
    <n v="0.15"/>
    <n v="49.67"/>
    <n v="1336.0725"/>
    <n v="745.05000000000007"/>
    <n v="591.02249999999992"/>
    <n v="0.44235810556687599"/>
    <n v="2026"/>
    <s v="Q3"/>
    <n v="8"/>
    <s v="Aug"/>
  </r>
  <r>
    <n v="2328"/>
    <d v="2026-08-19T00:00:00"/>
    <x v="0"/>
    <x v="2"/>
    <n v="8"/>
    <x v="7"/>
    <x v="2"/>
    <x v="2"/>
    <x v="0"/>
    <s v="Returning"/>
    <x v="2"/>
    <s v="Carry-On Duffel"/>
    <n v="1"/>
    <n v="130.94"/>
    <n v="0"/>
    <n v="66.06"/>
    <n v="130.94"/>
    <n v="66.06"/>
    <n v="64.88"/>
    <n v="0.49549411944402011"/>
    <n v="2026"/>
    <s v="Q3"/>
    <n v="8"/>
    <s v="Aug"/>
  </r>
  <r>
    <n v="4215"/>
    <d v="2026-08-19T00:00:00"/>
    <x v="0"/>
    <x v="2"/>
    <n v="8"/>
    <x v="7"/>
    <x v="1"/>
    <x v="6"/>
    <x v="0"/>
    <s v="Returning"/>
    <x v="0"/>
    <s v="Compact Repair Kit"/>
    <n v="1"/>
    <n v="40.42"/>
    <n v="0.05"/>
    <n v="16.62"/>
    <n v="38.399000000000001"/>
    <n v="16.62"/>
    <n v="21.779"/>
    <n v="0.5671762285476184"/>
    <n v="2026"/>
    <s v="Q3"/>
    <n v="8"/>
    <s v="Aug"/>
  </r>
  <r>
    <n v="4563"/>
    <d v="2026-08-19T00:00:00"/>
    <x v="0"/>
    <x v="2"/>
    <n v="8"/>
    <x v="7"/>
    <x v="1"/>
    <x v="11"/>
    <x v="3"/>
    <s v="Returning"/>
    <x v="3"/>
    <s v="Alpine Tent 4P"/>
    <n v="1"/>
    <n v="338.45"/>
    <n v="0.15"/>
    <n v="197.2"/>
    <n v="287.6825"/>
    <n v="197.2"/>
    <n v="90.482500000000016"/>
    <n v="0.31452208598020392"/>
    <n v="2026"/>
    <s v="Q3"/>
    <n v="8"/>
    <s v="Aug"/>
  </r>
  <r>
    <n v="4775"/>
    <d v="2026-08-19T00:00:00"/>
    <x v="0"/>
    <x v="2"/>
    <n v="8"/>
    <x v="7"/>
    <x v="2"/>
    <x v="10"/>
    <x v="3"/>
    <s v="Returning"/>
    <x v="0"/>
    <s v="Cycling Pack 12L"/>
    <n v="1"/>
    <n v="103.92"/>
    <n v="0.05"/>
    <n v="50.71"/>
    <n v="98.724000000000004"/>
    <n v="50.71"/>
    <n v="48.014000000000003"/>
    <n v="0.48634577205137558"/>
    <n v="2026"/>
    <s v="Q3"/>
    <n v="8"/>
    <s v="Aug"/>
  </r>
  <r>
    <n v="247"/>
    <d v="2026-08-20T00:00:00"/>
    <x v="0"/>
    <x v="2"/>
    <n v="8"/>
    <x v="7"/>
    <x v="0"/>
    <x v="9"/>
    <x v="0"/>
    <s v="New"/>
    <x v="0"/>
    <s v="Trail Bike Light"/>
    <n v="6"/>
    <n v="51.67"/>
    <n v="0.1"/>
    <n v="23.1"/>
    <n v="279.01799999999997"/>
    <n v="138.60000000000002"/>
    <n v="140.41799999999995"/>
    <n v="0.50325785433197845"/>
    <n v="2026"/>
    <s v="Q3"/>
    <n v="8"/>
    <s v="Aug"/>
  </r>
  <r>
    <n v="827"/>
    <d v="2026-08-20T00:00:00"/>
    <x v="0"/>
    <x v="2"/>
    <n v="8"/>
    <x v="7"/>
    <x v="1"/>
    <x v="12"/>
    <x v="1"/>
    <s v="Returning"/>
    <x v="2"/>
    <s v="Travel Backpack 35L"/>
    <n v="4"/>
    <n v="166.02"/>
    <n v="0.1"/>
    <n v="87.99"/>
    <n v="597.67200000000003"/>
    <n v="351.96"/>
    <n v="245.71200000000005"/>
    <n v="0.4111151266915633"/>
    <n v="2026"/>
    <s v="Q3"/>
    <n v="8"/>
    <s v="Aug"/>
  </r>
  <r>
    <n v="1156"/>
    <d v="2026-08-20T00:00:00"/>
    <x v="0"/>
    <x v="2"/>
    <n v="8"/>
    <x v="7"/>
    <x v="2"/>
    <x v="5"/>
    <x v="2"/>
    <s v="New"/>
    <x v="0"/>
    <s v="Trail Bike Light"/>
    <n v="2"/>
    <n v="50.59"/>
    <n v="0.1"/>
    <n v="22.68"/>
    <n v="91.062000000000012"/>
    <n v="45.36"/>
    <n v="45.702000000000012"/>
    <n v="0.5018778414706464"/>
    <n v="2026"/>
    <s v="Q3"/>
    <n v="8"/>
    <s v="Aug"/>
  </r>
  <r>
    <n v="1543"/>
    <d v="2026-08-20T00:00:00"/>
    <x v="0"/>
    <x v="2"/>
    <n v="8"/>
    <x v="7"/>
    <x v="3"/>
    <x v="7"/>
    <x v="2"/>
    <s v="Returning"/>
    <x v="1"/>
    <s v="Summit Backpack 45L"/>
    <n v="1"/>
    <n v="155.83000000000001"/>
    <n v="0"/>
    <n v="77.260000000000005"/>
    <n v="155.83000000000001"/>
    <n v="77.260000000000005"/>
    <n v="78.570000000000007"/>
    <n v="0.50420329846627732"/>
    <n v="2026"/>
    <s v="Q3"/>
    <n v="8"/>
    <s v="Aug"/>
  </r>
  <r>
    <n v="2613"/>
    <d v="2026-08-20T00:00:00"/>
    <x v="0"/>
    <x v="2"/>
    <n v="8"/>
    <x v="7"/>
    <x v="3"/>
    <x v="4"/>
    <x v="0"/>
    <s v="New"/>
    <x v="4"/>
    <s v="Recovery Roller"/>
    <n v="1"/>
    <n v="36.380000000000003"/>
    <n v="0.05"/>
    <n v="14.2"/>
    <n v="34.561"/>
    <n v="14.2"/>
    <n v="20.361000000000001"/>
    <n v="0.58913225890454557"/>
    <n v="2026"/>
    <s v="Q3"/>
    <n v="8"/>
    <s v="Aug"/>
  </r>
  <r>
    <n v="3002"/>
    <d v="2026-08-20T00:00:00"/>
    <x v="0"/>
    <x v="2"/>
    <n v="8"/>
    <x v="7"/>
    <x v="1"/>
    <x v="12"/>
    <x v="2"/>
    <s v="New"/>
    <x v="3"/>
    <s v="Compact Sleeping Bag"/>
    <n v="2"/>
    <n v="124.09"/>
    <n v="0"/>
    <n v="60.39"/>
    <n v="248.18"/>
    <n v="120.78"/>
    <n v="127.4"/>
    <n v="0.513337094044645"/>
    <n v="2026"/>
    <s v="Q3"/>
    <n v="8"/>
    <s v="Aug"/>
  </r>
  <r>
    <n v="3103"/>
    <d v="2026-08-20T00:00:00"/>
    <x v="0"/>
    <x v="2"/>
    <n v="8"/>
    <x v="7"/>
    <x v="3"/>
    <x v="8"/>
    <x v="0"/>
    <s v="New"/>
    <x v="1"/>
    <s v="Trail Boots"/>
    <n v="1"/>
    <n v="141.97999999999999"/>
    <n v="0.05"/>
    <n v="79.510000000000005"/>
    <n v="134.88099999999997"/>
    <n v="79.510000000000005"/>
    <n v="55.370999999999967"/>
    <n v="0.41051741905828082"/>
    <n v="2026"/>
    <s v="Q3"/>
    <n v="8"/>
    <s v="Aug"/>
  </r>
  <r>
    <n v="3234"/>
    <d v="2026-08-20T00:00:00"/>
    <x v="0"/>
    <x v="2"/>
    <n v="8"/>
    <x v="7"/>
    <x v="3"/>
    <x v="13"/>
    <x v="2"/>
    <s v="New"/>
    <x v="3"/>
    <s v="Compact Sleeping Bag"/>
    <n v="5"/>
    <n v="121.93"/>
    <n v="0.15"/>
    <n v="62.28"/>
    <n v="518.2025000000001"/>
    <n v="311.39999999999998"/>
    <n v="206.80250000000012"/>
    <n v="0.39907661580173792"/>
    <n v="2026"/>
    <s v="Q3"/>
    <n v="8"/>
    <s v="Aug"/>
  </r>
  <r>
    <n v="3281"/>
    <d v="2026-08-20T00:00:00"/>
    <x v="0"/>
    <x v="2"/>
    <n v="8"/>
    <x v="7"/>
    <x v="3"/>
    <x v="4"/>
    <x v="0"/>
    <s v="New"/>
    <x v="2"/>
    <s v="Insulated Bottle"/>
    <n v="1"/>
    <n v="35.58"/>
    <n v="0.15"/>
    <n v="13.94"/>
    <n v="30.242999999999999"/>
    <n v="13.94"/>
    <n v="16.302999999999997"/>
    <n v="0.53906689151208542"/>
    <n v="2026"/>
    <s v="Q3"/>
    <n v="8"/>
    <s v="Aug"/>
  </r>
  <r>
    <n v="3870"/>
    <d v="2026-08-20T00:00:00"/>
    <x v="0"/>
    <x v="2"/>
    <n v="8"/>
    <x v="7"/>
    <x v="2"/>
    <x v="5"/>
    <x v="3"/>
    <s v="Returning"/>
    <x v="1"/>
    <s v="Summit Backpack 45L"/>
    <n v="1"/>
    <n v="157.84"/>
    <n v="0"/>
    <n v="77.87"/>
    <n v="157.84"/>
    <n v="77.87"/>
    <n v="79.97"/>
    <n v="0.50665230613279266"/>
    <n v="2026"/>
    <s v="Q3"/>
    <n v="8"/>
    <s v="Aug"/>
  </r>
  <r>
    <n v="3938"/>
    <d v="2026-08-20T00:00:00"/>
    <x v="0"/>
    <x v="2"/>
    <n v="8"/>
    <x v="7"/>
    <x v="1"/>
    <x v="12"/>
    <x v="0"/>
    <s v="New"/>
    <x v="3"/>
    <s v="Alpine Tent 4P"/>
    <n v="1"/>
    <n v="336.35"/>
    <n v="0"/>
    <n v="195.07"/>
    <n v="336.35"/>
    <n v="195.07"/>
    <n v="141.28000000000003"/>
    <n v="0.42003865021554931"/>
    <n v="2026"/>
    <s v="Q3"/>
    <n v="8"/>
    <s v="Aug"/>
  </r>
  <r>
    <n v="4237"/>
    <d v="2026-08-20T00:00:00"/>
    <x v="0"/>
    <x v="2"/>
    <n v="8"/>
    <x v="7"/>
    <x v="3"/>
    <x v="13"/>
    <x v="1"/>
    <s v="Returning"/>
    <x v="1"/>
    <s v="Summit Backpack 45L"/>
    <n v="3"/>
    <n v="153.03"/>
    <n v="0.15"/>
    <n v="78.239999999999995"/>
    <n v="390.22650000000004"/>
    <n v="234.71999999999997"/>
    <n v="155.50650000000007"/>
    <n v="0.39850317700104954"/>
    <n v="2026"/>
    <s v="Q3"/>
    <n v="8"/>
    <s v="Aug"/>
  </r>
  <r>
    <n v="4970"/>
    <d v="2026-08-20T00:00:00"/>
    <x v="0"/>
    <x v="2"/>
    <n v="8"/>
    <x v="7"/>
    <x v="1"/>
    <x v="14"/>
    <x v="0"/>
    <s v="Returning"/>
    <x v="0"/>
    <s v="Cycling Pack 12L"/>
    <n v="2"/>
    <n v="105.01"/>
    <n v="0.15"/>
    <n v="50.56"/>
    <n v="178.517"/>
    <n v="101.12"/>
    <n v="77.396999999999991"/>
    <n v="0.43355534766996978"/>
    <n v="2026"/>
    <s v="Q3"/>
    <n v="8"/>
    <s v="Aug"/>
  </r>
  <r>
    <n v="515"/>
    <d v="2026-08-21T00:00:00"/>
    <x v="0"/>
    <x v="2"/>
    <n v="8"/>
    <x v="7"/>
    <x v="0"/>
    <x v="0"/>
    <x v="2"/>
    <s v="Returning"/>
    <x v="2"/>
    <s v="Packing Cube Set"/>
    <n v="2"/>
    <n v="45.47"/>
    <n v="0"/>
    <n v="18.27"/>
    <n v="90.94"/>
    <n v="36.54"/>
    <n v="54.4"/>
    <n v="0.5981966131515285"/>
    <n v="2026"/>
    <s v="Q3"/>
    <n v="8"/>
    <s v="Aug"/>
  </r>
  <r>
    <n v="661"/>
    <d v="2026-08-21T00:00:00"/>
    <x v="0"/>
    <x v="2"/>
    <n v="8"/>
    <x v="7"/>
    <x v="0"/>
    <x v="15"/>
    <x v="2"/>
    <s v="New"/>
    <x v="2"/>
    <s v="Packing Cube Set"/>
    <n v="2"/>
    <n v="47.58"/>
    <n v="0.1"/>
    <n v="18.47"/>
    <n v="85.644000000000005"/>
    <n v="36.94"/>
    <n v="48.704000000000008"/>
    <n v="0.56867965064686377"/>
    <n v="2026"/>
    <s v="Q3"/>
    <n v="8"/>
    <s v="Aug"/>
  </r>
  <r>
    <n v="1443"/>
    <d v="2026-08-21T00:00:00"/>
    <x v="0"/>
    <x v="2"/>
    <n v="8"/>
    <x v="7"/>
    <x v="3"/>
    <x v="4"/>
    <x v="0"/>
    <s v="New"/>
    <x v="1"/>
    <s v="Summit Backpack 45L"/>
    <n v="5"/>
    <n v="155.65"/>
    <n v="0"/>
    <n v="79.13"/>
    <n v="778.25"/>
    <n v="395.65"/>
    <n v="382.6"/>
    <n v="0.49161580469000965"/>
    <n v="2026"/>
    <s v="Q3"/>
    <n v="8"/>
    <s v="Aug"/>
  </r>
  <r>
    <n v="1446"/>
    <d v="2026-08-21T00:00:00"/>
    <x v="0"/>
    <x v="2"/>
    <n v="8"/>
    <x v="7"/>
    <x v="3"/>
    <x v="13"/>
    <x v="2"/>
    <s v="Returning"/>
    <x v="3"/>
    <s v="Trail Tent 2P"/>
    <n v="1"/>
    <n v="195.15"/>
    <n v="0"/>
    <n v="101.99"/>
    <n v="195.15"/>
    <n v="101.99"/>
    <n v="93.160000000000011"/>
    <n v="0.47737637714578535"/>
    <n v="2026"/>
    <s v="Q3"/>
    <n v="8"/>
    <s v="Aug"/>
  </r>
  <r>
    <n v="1524"/>
    <d v="2026-08-21T00:00:00"/>
    <x v="0"/>
    <x v="2"/>
    <n v="8"/>
    <x v="7"/>
    <x v="1"/>
    <x v="6"/>
    <x v="3"/>
    <s v="New"/>
    <x v="0"/>
    <s v="Commuter Helmet"/>
    <n v="1"/>
    <n v="81.569999999999993"/>
    <n v="0"/>
    <n v="43.79"/>
    <n v="81.569999999999993"/>
    <n v="43.79"/>
    <n v="37.779999999999994"/>
    <n v="0.4631604756650729"/>
    <n v="2026"/>
    <s v="Q3"/>
    <n v="8"/>
    <s v="Aug"/>
  </r>
  <r>
    <n v="1946"/>
    <d v="2026-08-21T00:00:00"/>
    <x v="0"/>
    <x v="2"/>
    <n v="8"/>
    <x v="7"/>
    <x v="0"/>
    <x v="15"/>
    <x v="2"/>
    <s v="New"/>
    <x v="3"/>
    <s v="Compact Sleeping Bag"/>
    <n v="5"/>
    <n v="125.44"/>
    <n v="0"/>
    <n v="59.58"/>
    <n v="627.20000000000005"/>
    <n v="297.89999999999998"/>
    <n v="329.30000000000007"/>
    <n v="0.52503188775510212"/>
    <n v="2026"/>
    <s v="Q3"/>
    <n v="8"/>
    <s v="Aug"/>
  </r>
  <r>
    <n v="2285"/>
    <d v="2026-08-21T00:00:00"/>
    <x v="0"/>
    <x v="2"/>
    <n v="8"/>
    <x v="7"/>
    <x v="1"/>
    <x v="11"/>
    <x v="0"/>
    <s v="Business"/>
    <x v="1"/>
    <s v="Summit Backpack 45L"/>
    <n v="2"/>
    <n v="155.11000000000001"/>
    <n v="0.05"/>
    <n v="80.13"/>
    <n v="294.709"/>
    <n v="160.26"/>
    <n v="134.44900000000001"/>
    <n v="0.45620934548995795"/>
    <n v="2026"/>
    <s v="Q3"/>
    <n v="8"/>
    <s v="Aug"/>
  </r>
  <r>
    <n v="2978"/>
    <d v="2026-08-21T00:00:00"/>
    <x v="0"/>
    <x v="2"/>
    <n v="8"/>
    <x v="7"/>
    <x v="2"/>
    <x v="10"/>
    <x v="2"/>
    <s v="New"/>
    <x v="0"/>
    <s v="Commuter Helmet"/>
    <n v="1"/>
    <n v="80.7"/>
    <n v="0"/>
    <n v="41.98"/>
    <n v="80.7"/>
    <n v="41.98"/>
    <n v="38.720000000000006"/>
    <n v="0.47980173482032223"/>
    <n v="2026"/>
    <s v="Q3"/>
    <n v="8"/>
    <s v="Aug"/>
  </r>
  <r>
    <n v="3842"/>
    <d v="2026-08-21T00:00:00"/>
    <x v="0"/>
    <x v="2"/>
    <n v="8"/>
    <x v="7"/>
    <x v="3"/>
    <x v="8"/>
    <x v="1"/>
    <s v="Returning"/>
    <x v="1"/>
    <s v="Summit Backpack 45L"/>
    <n v="10"/>
    <n v="156.72"/>
    <n v="0.15"/>
    <n v="78.12"/>
    <n v="1332.12"/>
    <n v="781.2"/>
    <n v="550.91999999999985"/>
    <n v="0.41356634537429054"/>
    <n v="2026"/>
    <s v="Q3"/>
    <n v="8"/>
    <s v="Aug"/>
  </r>
  <r>
    <n v="4220"/>
    <d v="2026-08-21T00:00:00"/>
    <x v="0"/>
    <x v="2"/>
    <n v="8"/>
    <x v="7"/>
    <x v="1"/>
    <x v="14"/>
    <x v="1"/>
    <s v="Business"/>
    <x v="2"/>
    <s v="Travel Backpack 35L"/>
    <n v="5"/>
    <n v="162.76"/>
    <n v="0.15"/>
    <n v="85.32"/>
    <n v="691.7299999999999"/>
    <n v="426.59999999999997"/>
    <n v="265.12999999999994"/>
    <n v="0.38328538591647027"/>
    <n v="2026"/>
    <s v="Q3"/>
    <n v="8"/>
    <s v="Aug"/>
  </r>
  <r>
    <n v="478"/>
    <d v="2026-08-22T00:00:00"/>
    <x v="0"/>
    <x v="2"/>
    <n v="8"/>
    <x v="7"/>
    <x v="3"/>
    <x v="8"/>
    <x v="2"/>
    <s v="Business"/>
    <x v="4"/>
    <s v="Resistance Band Set"/>
    <n v="2"/>
    <n v="40.22"/>
    <n v="0"/>
    <n v="14.45"/>
    <n v="80.44"/>
    <n v="28.9"/>
    <n v="51.54"/>
    <n v="0.64072600696171056"/>
    <n v="2026"/>
    <s v="Q3"/>
    <n v="8"/>
    <s v="Aug"/>
  </r>
  <r>
    <n v="491"/>
    <d v="2026-08-22T00:00:00"/>
    <x v="0"/>
    <x v="2"/>
    <n v="8"/>
    <x v="7"/>
    <x v="0"/>
    <x v="9"/>
    <x v="3"/>
    <s v="New"/>
    <x v="2"/>
    <s v="Packing Cube Set"/>
    <n v="1"/>
    <n v="45.42"/>
    <n v="0.15"/>
    <n v="18.079999999999998"/>
    <n v="38.606999999999999"/>
    <n v="18.079999999999998"/>
    <n v="20.527000000000001"/>
    <n v="0.53169114409304019"/>
    <n v="2026"/>
    <s v="Q3"/>
    <n v="8"/>
    <s v="Aug"/>
  </r>
  <r>
    <n v="862"/>
    <d v="2026-08-22T00:00:00"/>
    <x v="0"/>
    <x v="2"/>
    <n v="8"/>
    <x v="7"/>
    <x v="0"/>
    <x v="9"/>
    <x v="0"/>
    <s v="Returning"/>
    <x v="1"/>
    <s v="Hiking Daypack 20L"/>
    <n v="1"/>
    <n v="93.55"/>
    <n v="0"/>
    <n v="44.89"/>
    <n v="93.55"/>
    <n v="44.89"/>
    <n v="48.66"/>
    <n v="0.5201496525921967"/>
    <n v="2026"/>
    <s v="Q3"/>
    <n v="8"/>
    <s v="Aug"/>
  </r>
  <r>
    <n v="957"/>
    <d v="2026-08-22T00:00:00"/>
    <x v="0"/>
    <x v="2"/>
    <n v="8"/>
    <x v="7"/>
    <x v="2"/>
    <x v="2"/>
    <x v="0"/>
    <s v="Returning"/>
    <x v="1"/>
    <s v="Trail Boots"/>
    <n v="2"/>
    <n v="146.85"/>
    <n v="0"/>
    <n v="81.010000000000005"/>
    <n v="293.7"/>
    <n v="162.02000000000001"/>
    <n v="131.67999999999998"/>
    <n v="0.44834865509022809"/>
    <n v="2026"/>
    <s v="Q3"/>
    <n v="8"/>
    <s v="Aug"/>
  </r>
  <r>
    <n v="1728"/>
    <d v="2026-08-22T00:00:00"/>
    <x v="0"/>
    <x v="2"/>
    <n v="8"/>
    <x v="7"/>
    <x v="0"/>
    <x v="9"/>
    <x v="1"/>
    <s v="Business"/>
    <x v="0"/>
    <s v="Cycling Pack 12L"/>
    <n v="6"/>
    <n v="101.54"/>
    <n v="0.1"/>
    <n v="50"/>
    <n v="548.31600000000003"/>
    <n v="300"/>
    <n v="248.31600000000003"/>
    <n v="0.45287024270676035"/>
    <n v="2026"/>
    <s v="Q3"/>
    <n v="8"/>
    <s v="Aug"/>
  </r>
  <r>
    <n v="2743"/>
    <d v="2026-08-22T00:00:00"/>
    <x v="0"/>
    <x v="2"/>
    <n v="8"/>
    <x v="7"/>
    <x v="3"/>
    <x v="7"/>
    <x v="0"/>
    <s v="Business"/>
    <x v="4"/>
    <s v="Weighted Vest"/>
    <n v="1"/>
    <n v="125.14"/>
    <n v="0"/>
    <n v="69.44"/>
    <n v="125.14"/>
    <n v="69.44"/>
    <n v="55.7"/>
    <n v="0.4451014863353045"/>
    <n v="2026"/>
    <s v="Q3"/>
    <n v="8"/>
    <s v="Aug"/>
  </r>
  <r>
    <n v="3098"/>
    <d v="2026-08-22T00:00:00"/>
    <x v="0"/>
    <x v="2"/>
    <n v="8"/>
    <x v="7"/>
    <x v="1"/>
    <x v="6"/>
    <x v="0"/>
    <s v="New"/>
    <x v="0"/>
    <s v="Commuter Helmet"/>
    <n v="2"/>
    <n v="80.239999999999995"/>
    <n v="0.1"/>
    <n v="42.09"/>
    <n v="144.43199999999999"/>
    <n v="84.18"/>
    <n v="60.251999999999981"/>
    <n v="0.41716517115320695"/>
    <n v="2026"/>
    <s v="Q3"/>
    <n v="8"/>
    <s v="Aug"/>
  </r>
  <r>
    <n v="3606"/>
    <d v="2026-08-22T00:00:00"/>
    <x v="0"/>
    <x v="2"/>
    <n v="8"/>
    <x v="7"/>
    <x v="3"/>
    <x v="4"/>
    <x v="0"/>
    <s v="Business"/>
    <x v="1"/>
    <s v="Trail Boots"/>
    <n v="1"/>
    <n v="147.24"/>
    <n v="0"/>
    <n v="79.11"/>
    <n v="147.24"/>
    <n v="79.11"/>
    <n v="68.13000000000001"/>
    <n v="0.46271393643031788"/>
    <n v="2026"/>
    <s v="Q3"/>
    <n v="8"/>
    <s v="Aug"/>
  </r>
  <r>
    <n v="3815"/>
    <d v="2026-08-22T00:00:00"/>
    <x v="0"/>
    <x v="2"/>
    <n v="8"/>
    <x v="7"/>
    <x v="2"/>
    <x v="2"/>
    <x v="0"/>
    <s v="Returning"/>
    <x v="3"/>
    <s v="Trail Tent 2P"/>
    <n v="2"/>
    <n v="199.53"/>
    <n v="0.05"/>
    <n v="105.87"/>
    <n v="379.10699999999997"/>
    <n v="211.74"/>
    <n v="167.36699999999996"/>
    <n v="0.44147694450379438"/>
    <n v="2026"/>
    <s v="Q3"/>
    <n v="8"/>
    <s v="Aug"/>
  </r>
  <r>
    <n v="3979"/>
    <d v="2026-08-22T00:00:00"/>
    <x v="0"/>
    <x v="2"/>
    <n v="8"/>
    <x v="7"/>
    <x v="2"/>
    <x v="5"/>
    <x v="0"/>
    <s v="Business"/>
    <x v="4"/>
    <s v="Resistance Band Set"/>
    <n v="1"/>
    <n v="40.19"/>
    <n v="0.05"/>
    <n v="14.73"/>
    <n v="38.180499999999995"/>
    <n v="14.73"/>
    <n v="23.450499999999995"/>
    <n v="0.61420096646193734"/>
    <n v="2026"/>
    <s v="Q3"/>
    <n v="8"/>
    <s v="Aug"/>
  </r>
  <r>
    <n v="4160"/>
    <d v="2026-08-22T00:00:00"/>
    <x v="0"/>
    <x v="2"/>
    <n v="8"/>
    <x v="7"/>
    <x v="3"/>
    <x v="7"/>
    <x v="3"/>
    <s v="Business"/>
    <x v="4"/>
    <s v="Weighted Vest"/>
    <n v="4"/>
    <n v="123.31"/>
    <n v="0"/>
    <n v="69.02"/>
    <n v="493.24"/>
    <n v="276.08"/>
    <n v="217.16000000000003"/>
    <n v="0.44027248398345636"/>
    <n v="2026"/>
    <s v="Q3"/>
    <n v="8"/>
    <s v="Aug"/>
  </r>
  <r>
    <n v="4172"/>
    <d v="2026-08-22T00:00:00"/>
    <x v="0"/>
    <x v="2"/>
    <n v="8"/>
    <x v="7"/>
    <x v="3"/>
    <x v="8"/>
    <x v="3"/>
    <s v="New"/>
    <x v="0"/>
    <s v="Compact Repair Kit"/>
    <n v="1"/>
    <n v="40.19"/>
    <n v="0.05"/>
    <n v="16.78"/>
    <n v="38.180499999999995"/>
    <n v="16.78"/>
    <n v="21.400499999999994"/>
    <n v="0.56050863660769235"/>
    <n v="2026"/>
    <s v="Q3"/>
    <n v="8"/>
    <s v="Aug"/>
  </r>
  <r>
    <n v="4265"/>
    <d v="2026-08-22T00:00:00"/>
    <x v="0"/>
    <x v="2"/>
    <n v="8"/>
    <x v="7"/>
    <x v="2"/>
    <x v="16"/>
    <x v="0"/>
    <s v="Returning"/>
    <x v="0"/>
    <s v="Compact Repair Kit"/>
    <n v="1"/>
    <n v="40.98"/>
    <n v="0.05"/>
    <n v="16.600000000000001"/>
    <n v="38.930999999999997"/>
    <n v="16.600000000000001"/>
    <n v="22.330999999999996"/>
    <n v="0.57360458246641488"/>
    <n v="2026"/>
    <s v="Q3"/>
    <n v="8"/>
    <s v="Aug"/>
  </r>
  <r>
    <n v="4321"/>
    <d v="2026-08-22T00:00:00"/>
    <x v="0"/>
    <x v="2"/>
    <n v="8"/>
    <x v="7"/>
    <x v="3"/>
    <x v="13"/>
    <x v="0"/>
    <s v="New"/>
    <x v="2"/>
    <s v="Insulated Bottle"/>
    <n v="3"/>
    <n v="35.380000000000003"/>
    <n v="0"/>
    <n v="13.91"/>
    <n v="106.14000000000001"/>
    <n v="41.730000000000004"/>
    <n v="64.410000000000011"/>
    <n v="0.60684002261164505"/>
    <n v="2026"/>
    <s v="Q3"/>
    <n v="8"/>
    <s v="Aug"/>
  </r>
  <r>
    <n v="4975"/>
    <d v="2026-08-22T00:00:00"/>
    <x v="0"/>
    <x v="2"/>
    <n v="8"/>
    <x v="7"/>
    <x v="2"/>
    <x v="10"/>
    <x v="2"/>
    <s v="New"/>
    <x v="2"/>
    <s v="Carry-On Duffel"/>
    <n v="4"/>
    <n v="134.49"/>
    <n v="0"/>
    <n v="68.17"/>
    <n v="537.96"/>
    <n v="272.68"/>
    <n v="265.28000000000003"/>
    <n v="0.49312216521674473"/>
    <n v="2026"/>
    <s v="Q3"/>
    <n v="8"/>
    <s v="Aug"/>
  </r>
  <r>
    <n v="991"/>
    <d v="2026-08-23T00:00:00"/>
    <x v="0"/>
    <x v="2"/>
    <n v="8"/>
    <x v="7"/>
    <x v="2"/>
    <x v="3"/>
    <x v="1"/>
    <s v="Business"/>
    <x v="1"/>
    <s v="Trail Boots"/>
    <n v="4"/>
    <n v="145.30000000000001"/>
    <n v="0.15"/>
    <n v="77.040000000000006"/>
    <n v="494.02000000000004"/>
    <n v="308.16000000000003"/>
    <n v="185.86"/>
    <n v="0.37621958625156876"/>
    <n v="2026"/>
    <s v="Q3"/>
    <n v="8"/>
    <s v="Aug"/>
  </r>
  <r>
    <n v="1008"/>
    <d v="2026-08-23T00:00:00"/>
    <x v="0"/>
    <x v="2"/>
    <n v="8"/>
    <x v="7"/>
    <x v="3"/>
    <x v="4"/>
    <x v="1"/>
    <s v="Business"/>
    <x v="2"/>
    <s v="Travel Backpack 35L"/>
    <n v="10"/>
    <n v="164.55"/>
    <n v="0.1"/>
    <n v="88.23"/>
    <n v="1480.95"/>
    <n v="882.30000000000007"/>
    <n v="598.65"/>
    <n v="0.40423376886458012"/>
    <n v="2026"/>
    <s v="Q3"/>
    <n v="8"/>
    <s v="Aug"/>
  </r>
  <r>
    <n v="1083"/>
    <d v="2026-08-23T00:00:00"/>
    <x v="0"/>
    <x v="2"/>
    <n v="8"/>
    <x v="7"/>
    <x v="0"/>
    <x v="15"/>
    <x v="2"/>
    <s v="New"/>
    <x v="0"/>
    <s v="Compact Repair Kit"/>
    <n v="1"/>
    <n v="39.590000000000003"/>
    <n v="0"/>
    <n v="16.899999999999999"/>
    <n v="39.590000000000003"/>
    <n v="16.899999999999999"/>
    <n v="22.690000000000005"/>
    <n v="0.57312452639555456"/>
    <n v="2026"/>
    <s v="Q3"/>
    <n v="8"/>
    <s v="Aug"/>
  </r>
  <r>
    <n v="1553"/>
    <d v="2026-08-23T00:00:00"/>
    <x v="0"/>
    <x v="2"/>
    <n v="8"/>
    <x v="7"/>
    <x v="2"/>
    <x v="2"/>
    <x v="1"/>
    <s v="Business"/>
    <x v="4"/>
    <s v="Training Mat"/>
    <n v="5"/>
    <n v="51.62"/>
    <n v="0.15"/>
    <n v="22.6"/>
    <n v="219.38499999999996"/>
    <n v="113"/>
    <n v="106.38499999999996"/>
    <n v="0.48492376415889865"/>
    <n v="2026"/>
    <s v="Q3"/>
    <n v="8"/>
    <s v="Aug"/>
  </r>
  <r>
    <n v="1579"/>
    <d v="2026-08-23T00:00:00"/>
    <x v="0"/>
    <x v="2"/>
    <n v="8"/>
    <x v="7"/>
    <x v="3"/>
    <x v="7"/>
    <x v="2"/>
    <s v="Returning"/>
    <x v="1"/>
    <s v="Hiking Daypack 20L"/>
    <n v="3"/>
    <n v="90.71"/>
    <n v="0"/>
    <n v="45.57"/>
    <n v="272.13"/>
    <n v="136.71"/>
    <n v="135.41999999999999"/>
    <n v="0.49762980928232825"/>
    <n v="2026"/>
    <s v="Q3"/>
    <n v="8"/>
    <s v="Aug"/>
  </r>
  <r>
    <n v="1732"/>
    <d v="2026-08-23T00:00:00"/>
    <x v="0"/>
    <x v="2"/>
    <n v="8"/>
    <x v="7"/>
    <x v="1"/>
    <x v="1"/>
    <x v="2"/>
    <s v="New"/>
    <x v="0"/>
    <s v="Compact Repair Kit"/>
    <n v="4"/>
    <n v="41.09"/>
    <n v="0"/>
    <n v="17"/>
    <n v="164.36"/>
    <n v="68"/>
    <n v="96.360000000000014"/>
    <n v="0.58627403261134103"/>
    <n v="2026"/>
    <s v="Q3"/>
    <n v="8"/>
    <s v="Aug"/>
  </r>
  <r>
    <n v="2083"/>
    <d v="2026-08-23T00:00:00"/>
    <x v="0"/>
    <x v="2"/>
    <n v="8"/>
    <x v="7"/>
    <x v="1"/>
    <x v="14"/>
    <x v="0"/>
    <s v="New"/>
    <x v="1"/>
    <s v="Hiking Daypack 20L"/>
    <n v="1"/>
    <n v="91.37"/>
    <n v="0"/>
    <n v="46.73"/>
    <n v="91.37"/>
    <n v="46.73"/>
    <n v="44.640000000000008"/>
    <n v="0.48856298566269024"/>
    <n v="2026"/>
    <s v="Q3"/>
    <n v="8"/>
    <s v="Aug"/>
  </r>
  <r>
    <n v="2176"/>
    <d v="2026-08-23T00:00:00"/>
    <x v="0"/>
    <x v="2"/>
    <n v="8"/>
    <x v="7"/>
    <x v="1"/>
    <x v="11"/>
    <x v="0"/>
    <s v="New"/>
    <x v="2"/>
    <s v="Packing Cube Set"/>
    <n v="1"/>
    <n v="46.92"/>
    <n v="0"/>
    <n v="18.3"/>
    <n v="46.92"/>
    <n v="18.3"/>
    <n v="28.62"/>
    <n v="0.60997442455242967"/>
    <n v="2026"/>
    <s v="Q3"/>
    <n v="8"/>
    <s v="Aug"/>
  </r>
  <r>
    <n v="2723"/>
    <d v="2026-08-23T00:00:00"/>
    <x v="0"/>
    <x v="2"/>
    <n v="8"/>
    <x v="7"/>
    <x v="0"/>
    <x v="0"/>
    <x v="0"/>
    <s v="New"/>
    <x v="0"/>
    <s v="Cycling Pack 12L"/>
    <n v="1"/>
    <n v="100.29"/>
    <n v="0.05"/>
    <n v="49.82"/>
    <n v="95.275500000000008"/>
    <n v="49.82"/>
    <n v="45.455500000000008"/>
    <n v="0.47709537079312103"/>
    <n v="2026"/>
    <s v="Q3"/>
    <n v="8"/>
    <s v="Aug"/>
  </r>
  <r>
    <n v="3299"/>
    <d v="2026-08-23T00:00:00"/>
    <x v="0"/>
    <x v="2"/>
    <n v="8"/>
    <x v="7"/>
    <x v="0"/>
    <x v="9"/>
    <x v="0"/>
    <s v="New"/>
    <x v="1"/>
    <s v="Trail Boots"/>
    <n v="1"/>
    <n v="147.11000000000001"/>
    <n v="0.15"/>
    <n v="79.599999999999994"/>
    <n v="125.04350000000001"/>
    <n v="79.599999999999994"/>
    <n v="45.443500000000014"/>
    <n v="0.36342152930780097"/>
    <n v="2026"/>
    <s v="Q3"/>
    <n v="8"/>
    <s v="Aug"/>
  </r>
  <r>
    <n v="3398"/>
    <d v="2026-08-23T00:00:00"/>
    <x v="0"/>
    <x v="2"/>
    <n v="8"/>
    <x v="7"/>
    <x v="1"/>
    <x v="12"/>
    <x v="0"/>
    <s v="New"/>
    <x v="1"/>
    <s v="Summit Backpack 45L"/>
    <n v="2"/>
    <n v="156.44999999999999"/>
    <n v="0"/>
    <n v="80.13"/>
    <n v="312.89999999999998"/>
    <n v="160.26"/>
    <n v="152.63999999999999"/>
    <n v="0.487823585810163"/>
    <n v="2026"/>
    <s v="Q3"/>
    <n v="8"/>
    <s v="Aug"/>
  </r>
  <r>
    <n v="4012"/>
    <d v="2026-08-23T00:00:00"/>
    <x v="0"/>
    <x v="2"/>
    <n v="8"/>
    <x v="7"/>
    <x v="1"/>
    <x v="14"/>
    <x v="0"/>
    <s v="New"/>
    <x v="1"/>
    <s v="Trekking Poles"/>
    <n v="2"/>
    <n v="72.97"/>
    <n v="0"/>
    <n v="33.25"/>
    <n v="145.94"/>
    <n v="66.5"/>
    <n v="79.44"/>
    <n v="0.54433328765245992"/>
    <n v="2026"/>
    <s v="Q3"/>
    <n v="8"/>
    <s v="Aug"/>
  </r>
  <r>
    <n v="4064"/>
    <d v="2026-08-23T00:00:00"/>
    <x v="0"/>
    <x v="2"/>
    <n v="8"/>
    <x v="7"/>
    <x v="3"/>
    <x v="7"/>
    <x v="3"/>
    <s v="Returning"/>
    <x v="4"/>
    <s v="Training Mat"/>
    <n v="2"/>
    <n v="51.63"/>
    <n v="0"/>
    <n v="21.39"/>
    <n v="103.26"/>
    <n v="42.78"/>
    <n v="60.480000000000004"/>
    <n v="0.58570598489250436"/>
    <n v="2026"/>
    <s v="Q3"/>
    <n v="8"/>
    <s v="Aug"/>
  </r>
  <r>
    <n v="4671"/>
    <d v="2026-08-23T00:00:00"/>
    <x v="0"/>
    <x v="2"/>
    <n v="8"/>
    <x v="7"/>
    <x v="1"/>
    <x v="12"/>
    <x v="1"/>
    <s v="Returning"/>
    <x v="0"/>
    <s v="Cycling Pack 12L"/>
    <n v="8"/>
    <n v="100.06"/>
    <n v="0.05"/>
    <n v="49.39"/>
    <n v="760.45600000000002"/>
    <n v="395.12"/>
    <n v="365.33600000000001"/>
    <n v="0.48041701295012468"/>
    <n v="2026"/>
    <s v="Q3"/>
    <n v="8"/>
    <s v="Aug"/>
  </r>
  <r>
    <n v="1914"/>
    <d v="2026-08-24T00:00:00"/>
    <x v="0"/>
    <x v="2"/>
    <n v="8"/>
    <x v="7"/>
    <x v="3"/>
    <x v="8"/>
    <x v="2"/>
    <s v="Returning"/>
    <x v="3"/>
    <s v="Portable Camp Stove"/>
    <n v="4"/>
    <n v="83.2"/>
    <n v="0"/>
    <n v="39.99"/>
    <n v="332.8"/>
    <n v="159.96"/>
    <n v="172.84"/>
    <n v="0.5193509615384615"/>
    <n v="2026"/>
    <s v="Q3"/>
    <n v="8"/>
    <s v="Aug"/>
  </r>
  <r>
    <n v="1973"/>
    <d v="2026-08-24T00:00:00"/>
    <x v="0"/>
    <x v="2"/>
    <n v="8"/>
    <x v="7"/>
    <x v="0"/>
    <x v="0"/>
    <x v="0"/>
    <s v="New"/>
    <x v="4"/>
    <s v="Training Mat"/>
    <n v="3"/>
    <n v="51.29"/>
    <n v="0"/>
    <n v="22.08"/>
    <n v="153.87"/>
    <n v="66.239999999999995"/>
    <n v="87.63000000000001"/>
    <n v="0.56950672645739919"/>
    <n v="2026"/>
    <s v="Q3"/>
    <n v="8"/>
    <s v="Aug"/>
  </r>
  <r>
    <n v="2564"/>
    <d v="2026-08-24T00:00:00"/>
    <x v="0"/>
    <x v="2"/>
    <n v="8"/>
    <x v="7"/>
    <x v="2"/>
    <x v="3"/>
    <x v="0"/>
    <s v="Returning"/>
    <x v="3"/>
    <s v="Trail Tent 2P"/>
    <n v="1"/>
    <n v="200.2"/>
    <n v="0"/>
    <n v="103.38"/>
    <n v="200.2"/>
    <n v="103.38"/>
    <n v="96.82"/>
    <n v="0.48361638361638359"/>
    <n v="2026"/>
    <s v="Q3"/>
    <n v="8"/>
    <s v="Aug"/>
  </r>
  <r>
    <n v="2791"/>
    <d v="2026-08-24T00:00:00"/>
    <x v="0"/>
    <x v="2"/>
    <n v="8"/>
    <x v="7"/>
    <x v="0"/>
    <x v="15"/>
    <x v="2"/>
    <s v="Business"/>
    <x v="4"/>
    <s v="Recovery Roller"/>
    <n v="2"/>
    <n v="36.869999999999997"/>
    <n v="0"/>
    <n v="13.71"/>
    <n v="73.739999999999995"/>
    <n v="27.42"/>
    <n v="46.319999999999993"/>
    <n v="0.62815296989422287"/>
    <n v="2026"/>
    <s v="Q3"/>
    <n v="8"/>
    <s v="Aug"/>
  </r>
  <r>
    <n v="3559"/>
    <d v="2026-08-24T00:00:00"/>
    <x v="0"/>
    <x v="2"/>
    <n v="8"/>
    <x v="7"/>
    <x v="3"/>
    <x v="8"/>
    <x v="0"/>
    <s v="Returning"/>
    <x v="4"/>
    <s v="Recovery Roller"/>
    <n v="1"/>
    <n v="36.28"/>
    <n v="0.1"/>
    <n v="14.16"/>
    <n v="32.652000000000001"/>
    <n v="14.16"/>
    <n v="18.492000000000001"/>
    <n v="0.56633590591694227"/>
    <n v="2026"/>
    <s v="Q3"/>
    <n v="8"/>
    <s v="Aug"/>
  </r>
  <r>
    <n v="3839"/>
    <d v="2026-08-24T00:00:00"/>
    <x v="0"/>
    <x v="2"/>
    <n v="8"/>
    <x v="7"/>
    <x v="0"/>
    <x v="15"/>
    <x v="3"/>
    <s v="Returning"/>
    <x v="1"/>
    <s v="Hiking Daypack 20L"/>
    <n v="2"/>
    <n v="93.88"/>
    <n v="0.05"/>
    <n v="46.57"/>
    <n v="178.37199999999999"/>
    <n v="93.14"/>
    <n v="85.231999999999985"/>
    <n v="0.47783284371986628"/>
    <n v="2026"/>
    <s v="Q3"/>
    <n v="8"/>
    <s v="Aug"/>
  </r>
  <r>
    <n v="4133"/>
    <d v="2026-08-24T00:00:00"/>
    <x v="0"/>
    <x v="2"/>
    <n v="8"/>
    <x v="7"/>
    <x v="3"/>
    <x v="4"/>
    <x v="0"/>
    <s v="New"/>
    <x v="3"/>
    <s v="Trail Tent 2P"/>
    <n v="1"/>
    <n v="192.67"/>
    <n v="0.05"/>
    <n v="101.04"/>
    <n v="183.03649999999999"/>
    <n v="101.04"/>
    <n v="81.996499999999983"/>
    <n v="0.44797895501716867"/>
    <n v="2026"/>
    <s v="Q3"/>
    <n v="8"/>
    <s v="Aug"/>
  </r>
  <r>
    <n v="4765"/>
    <d v="2026-08-24T00:00:00"/>
    <x v="0"/>
    <x v="2"/>
    <n v="8"/>
    <x v="7"/>
    <x v="0"/>
    <x v="15"/>
    <x v="0"/>
    <s v="New"/>
    <x v="0"/>
    <s v="Commuter Helmet"/>
    <n v="1"/>
    <n v="80.099999999999994"/>
    <n v="0.05"/>
    <n v="43.49"/>
    <n v="76.094999999999985"/>
    <n v="43.49"/>
    <n v="32.604999999999983"/>
    <n v="0.42847756094355727"/>
    <n v="2026"/>
    <s v="Q3"/>
    <n v="8"/>
    <s v="Aug"/>
  </r>
  <r>
    <n v="1868"/>
    <d v="2026-08-25T00:00:00"/>
    <x v="0"/>
    <x v="2"/>
    <n v="8"/>
    <x v="7"/>
    <x v="3"/>
    <x v="8"/>
    <x v="3"/>
    <s v="Returning"/>
    <x v="1"/>
    <s v="Trail Boots"/>
    <n v="1"/>
    <n v="145.02000000000001"/>
    <n v="0"/>
    <n v="78.959999999999994"/>
    <n v="145.02000000000001"/>
    <n v="78.959999999999994"/>
    <n v="66.060000000000016"/>
    <n v="0.4555233760860572"/>
    <n v="2026"/>
    <s v="Q3"/>
    <n v="8"/>
    <s v="Aug"/>
  </r>
  <r>
    <n v="987"/>
    <d v="2026-08-26T00:00:00"/>
    <x v="0"/>
    <x v="2"/>
    <n v="8"/>
    <x v="7"/>
    <x v="1"/>
    <x v="11"/>
    <x v="3"/>
    <s v="Returning"/>
    <x v="2"/>
    <s v="Insulated Bottle"/>
    <n v="1"/>
    <n v="37"/>
    <n v="0.15"/>
    <n v="13.68"/>
    <n v="31.45"/>
    <n v="13.68"/>
    <n v="17.77"/>
    <n v="0.56502384737678857"/>
    <n v="2026"/>
    <s v="Q3"/>
    <n v="8"/>
    <s v="Aug"/>
  </r>
  <r>
    <n v="2503"/>
    <d v="2026-08-26T00:00:00"/>
    <x v="0"/>
    <x v="2"/>
    <n v="8"/>
    <x v="7"/>
    <x v="1"/>
    <x v="6"/>
    <x v="0"/>
    <s v="Returning"/>
    <x v="0"/>
    <s v="Trail Bike Light"/>
    <n v="2"/>
    <n v="50.02"/>
    <n v="0"/>
    <n v="21.99"/>
    <n v="100.04"/>
    <n v="43.98"/>
    <n v="56.060000000000009"/>
    <n v="0.56037584966013598"/>
    <n v="2026"/>
    <s v="Q3"/>
    <n v="8"/>
    <s v="Aug"/>
  </r>
  <r>
    <n v="4928"/>
    <d v="2026-08-26T00:00:00"/>
    <x v="0"/>
    <x v="2"/>
    <n v="8"/>
    <x v="7"/>
    <x v="1"/>
    <x v="11"/>
    <x v="2"/>
    <s v="Returning"/>
    <x v="4"/>
    <s v="Recovery Roller"/>
    <n v="2"/>
    <n v="35.950000000000003"/>
    <n v="0.05"/>
    <n v="13.93"/>
    <n v="68.305000000000007"/>
    <n v="27.86"/>
    <n v="40.445000000000007"/>
    <n v="0.59212356342873884"/>
    <n v="2026"/>
    <s v="Q3"/>
    <n v="8"/>
    <s v="Aug"/>
  </r>
  <r>
    <n v="852"/>
    <d v="2026-08-27T00:00:00"/>
    <x v="0"/>
    <x v="2"/>
    <n v="8"/>
    <x v="7"/>
    <x v="0"/>
    <x v="9"/>
    <x v="0"/>
    <s v="New"/>
    <x v="2"/>
    <s v="Packing Cube Set"/>
    <n v="3"/>
    <n v="45.84"/>
    <n v="0.15"/>
    <n v="17.899999999999999"/>
    <n v="116.89200000000001"/>
    <n v="53.699999999999996"/>
    <n v="63.192000000000014"/>
    <n v="0.54060158094651478"/>
    <n v="2026"/>
    <s v="Q3"/>
    <n v="8"/>
    <s v="Aug"/>
  </r>
  <r>
    <n v="2188"/>
    <d v="2026-08-27T00:00:00"/>
    <x v="0"/>
    <x v="2"/>
    <n v="8"/>
    <x v="7"/>
    <x v="1"/>
    <x v="6"/>
    <x v="0"/>
    <s v="New"/>
    <x v="3"/>
    <s v="Portable Camp Stove"/>
    <n v="1"/>
    <n v="83.23"/>
    <n v="0.1"/>
    <n v="40.229999999999997"/>
    <n v="74.907000000000011"/>
    <n v="40.229999999999997"/>
    <n v="34.677000000000014"/>
    <n v="0.46293403820737727"/>
    <n v="2026"/>
    <s v="Q3"/>
    <n v="8"/>
    <s v="Aug"/>
  </r>
  <r>
    <n v="2574"/>
    <d v="2026-08-27T00:00:00"/>
    <x v="0"/>
    <x v="2"/>
    <n v="8"/>
    <x v="7"/>
    <x v="0"/>
    <x v="9"/>
    <x v="2"/>
    <s v="New"/>
    <x v="0"/>
    <s v="Cycling Pack 12L"/>
    <n v="1"/>
    <n v="104.33"/>
    <n v="0.1"/>
    <n v="49.86"/>
    <n v="93.897000000000006"/>
    <n v="49.86"/>
    <n v="44.037000000000006"/>
    <n v="0.46899261957251032"/>
    <n v="2026"/>
    <s v="Q3"/>
    <n v="8"/>
    <s v="Aug"/>
  </r>
  <r>
    <n v="2942"/>
    <d v="2026-08-27T00:00:00"/>
    <x v="0"/>
    <x v="2"/>
    <n v="8"/>
    <x v="7"/>
    <x v="1"/>
    <x v="6"/>
    <x v="0"/>
    <s v="New"/>
    <x v="1"/>
    <s v="Summit Backpack 45L"/>
    <n v="1"/>
    <n v="156.94999999999999"/>
    <n v="0"/>
    <n v="80.41"/>
    <n v="156.94999999999999"/>
    <n v="80.41"/>
    <n v="76.539999999999992"/>
    <n v="0.48767123287671232"/>
    <n v="2026"/>
    <s v="Q3"/>
    <n v="8"/>
    <s v="Aug"/>
  </r>
  <r>
    <n v="3211"/>
    <d v="2026-08-27T00:00:00"/>
    <x v="0"/>
    <x v="2"/>
    <n v="8"/>
    <x v="7"/>
    <x v="1"/>
    <x v="14"/>
    <x v="2"/>
    <s v="Business"/>
    <x v="0"/>
    <s v="Compact Repair Kit"/>
    <n v="3"/>
    <n v="41.33"/>
    <n v="0.05"/>
    <n v="17"/>
    <n v="117.79049999999999"/>
    <n v="51"/>
    <n v="66.790499999999994"/>
    <n v="0.56702790123142355"/>
    <n v="2026"/>
    <s v="Q3"/>
    <n v="8"/>
    <s v="Aug"/>
  </r>
  <r>
    <n v="3306"/>
    <d v="2026-08-27T00:00:00"/>
    <x v="0"/>
    <x v="2"/>
    <n v="8"/>
    <x v="7"/>
    <x v="0"/>
    <x v="15"/>
    <x v="0"/>
    <s v="Business"/>
    <x v="2"/>
    <s v="Insulated Bottle"/>
    <n v="1"/>
    <n v="35.590000000000003"/>
    <n v="0"/>
    <n v="13.66"/>
    <n v="35.590000000000003"/>
    <n v="13.66"/>
    <n v="21.930000000000003"/>
    <n v="0.61618432143860635"/>
    <n v="2026"/>
    <s v="Q3"/>
    <n v="8"/>
    <s v="Aug"/>
  </r>
  <r>
    <n v="3837"/>
    <d v="2026-08-27T00:00:00"/>
    <x v="0"/>
    <x v="2"/>
    <n v="8"/>
    <x v="7"/>
    <x v="3"/>
    <x v="8"/>
    <x v="0"/>
    <s v="Returning"/>
    <x v="3"/>
    <s v="Alpine Tent 4P"/>
    <n v="2"/>
    <n v="335.87"/>
    <n v="0.1"/>
    <n v="196.54"/>
    <n v="604.56600000000003"/>
    <n v="393.08"/>
    <n v="211.48600000000005"/>
    <n v="0.34981457773014035"/>
    <n v="2026"/>
    <s v="Q3"/>
    <n v="8"/>
    <s v="Aug"/>
  </r>
  <r>
    <n v="4169"/>
    <d v="2026-08-27T00:00:00"/>
    <x v="0"/>
    <x v="2"/>
    <n v="8"/>
    <x v="7"/>
    <x v="3"/>
    <x v="13"/>
    <x v="0"/>
    <s v="New"/>
    <x v="4"/>
    <s v="Training Mat"/>
    <n v="1"/>
    <n v="50.7"/>
    <n v="0.05"/>
    <n v="21.65"/>
    <n v="48.164999999999999"/>
    <n v="21.65"/>
    <n v="26.515000000000001"/>
    <n v="0.55050347762898377"/>
    <n v="2026"/>
    <s v="Q3"/>
    <n v="8"/>
    <s v="Aug"/>
  </r>
  <r>
    <n v="4452"/>
    <d v="2026-08-27T00:00:00"/>
    <x v="0"/>
    <x v="2"/>
    <n v="8"/>
    <x v="7"/>
    <x v="2"/>
    <x v="2"/>
    <x v="3"/>
    <s v="New"/>
    <x v="1"/>
    <s v="Summit Backpack 45L"/>
    <n v="3"/>
    <n v="152.76"/>
    <n v="0.1"/>
    <n v="77.36"/>
    <n v="412.452"/>
    <n v="232.07999999999998"/>
    <n v="180.37200000000001"/>
    <n v="0.43731634226528182"/>
    <n v="2026"/>
    <s v="Q3"/>
    <n v="8"/>
    <s v="Aug"/>
  </r>
  <r>
    <n v="4740"/>
    <d v="2026-08-27T00:00:00"/>
    <x v="0"/>
    <x v="2"/>
    <n v="8"/>
    <x v="7"/>
    <x v="0"/>
    <x v="15"/>
    <x v="1"/>
    <s v="Returning"/>
    <x v="1"/>
    <s v="Trekking Poles"/>
    <n v="5"/>
    <n v="72.78"/>
    <n v="0.1"/>
    <n v="33.25"/>
    <n v="327.51"/>
    <n v="166.25"/>
    <n v="161.26"/>
    <n v="0.49238191200268694"/>
    <n v="2026"/>
    <s v="Q3"/>
    <n v="8"/>
    <s v="Aug"/>
  </r>
  <r>
    <n v="5000"/>
    <d v="2026-08-27T00:00:00"/>
    <x v="0"/>
    <x v="2"/>
    <n v="8"/>
    <x v="7"/>
    <x v="1"/>
    <x v="12"/>
    <x v="3"/>
    <s v="New"/>
    <x v="2"/>
    <s v="Insulated Bottle"/>
    <n v="2"/>
    <n v="37"/>
    <n v="0"/>
    <n v="13.83"/>
    <n v="74"/>
    <n v="27.66"/>
    <n v="46.34"/>
    <n v="0.62621621621621626"/>
    <n v="2026"/>
    <s v="Q3"/>
    <n v="8"/>
    <s v="Aug"/>
  </r>
  <r>
    <n v="5058"/>
    <d v="2026-08-27T00:00:00"/>
    <x v="0"/>
    <x v="2"/>
    <n v="8"/>
    <x v="7"/>
    <x v="1"/>
    <x v="11"/>
    <x v="1"/>
    <s v="Business"/>
    <x v="0"/>
    <s v="Compact Repair Kit"/>
    <n v="6"/>
    <n v="41.33"/>
    <n v="0.2"/>
    <n v="17.02"/>
    <n v="198.38400000000001"/>
    <n v="102.12"/>
    <n v="96.26400000000001"/>
    <n v="0.48524074522138883"/>
    <n v="2026"/>
    <s v="Q3"/>
    <n v="8"/>
    <s v="Aug"/>
  </r>
  <r>
    <n v="496"/>
    <d v="2026-08-28T00:00:00"/>
    <x v="0"/>
    <x v="2"/>
    <n v="8"/>
    <x v="7"/>
    <x v="0"/>
    <x v="15"/>
    <x v="2"/>
    <s v="Returning"/>
    <x v="4"/>
    <s v="Recovery Roller"/>
    <n v="1"/>
    <n v="37.020000000000003"/>
    <n v="0"/>
    <n v="13.64"/>
    <n v="37.020000000000003"/>
    <n v="13.64"/>
    <n v="23.380000000000003"/>
    <n v="0.63155051323608857"/>
    <n v="2026"/>
    <s v="Q3"/>
    <n v="8"/>
    <s v="Aug"/>
  </r>
  <r>
    <n v="1343"/>
    <d v="2026-08-28T00:00:00"/>
    <x v="0"/>
    <x v="2"/>
    <n v="8"/>
    <x v="7"/>
    <x v="3"/>
    <x v="8"/>
    <x v="0"/>
    <s v="New"/>
    <x v="3"/>
    <s v="Portable Camp Stove"/>
    <n v="1"/>
    <n v="81.06"/>
    <n v="0"/>
    <n v="38.43"/>
    <n v="81.06"/>
    <n v="38.43"/>
    <n v="42.63"/>
    <n v="0.52590673575129532"/>
    <n v="2026"/>
    <s v="Q3"/>
    <n v="8"/>
    <s v="Aug"/>
  </r>
  <r>
    <n v="1455"/>
    <d v="2026-08-28T00:00:00"/>
    <x v="0"/>
    <x v="2"/>
    <n v="8"/>
    <x v="7"/>
    <x v="2"/>
    <x v="2"/>
    <x v="0"/>
    <s v="New"/>
    <x v="0"/>
    <s v="Trail Bike Light"/>
    <n v="2"/>
    <n v="51.91"/>
    <n v="0"/>
    <n v="21.94"/>
    <n v="103.82"/>
    <n v="43.88"/>
    <n v="59.939999999999991"/>
    <n v="0.57734540550953573"/>
    <n v="2026"/>
    <s v="Q3"/>
    <n v="8"/>
    <s v="Aug"/>
  </r>
  <r>
    <n v="1632"/>
    <d v="2026-08-28T00:00:00"/>
    <x v="0"/>
    <x v="2"/>
    <n v="8"/>
    <x v="7"/>
    <x v="3"/>
    <x v="7"/>
    <x v="3"/>
    <s v="New"/>
    <x v="2"/>
    <s v="Insulated Bottle"/>
    <n v="1"/>
    <n v="35.700000000000003"/>
    <n v="0.05"/>
    <n v="13.45"/>
    <n v="33.914999999999999"/>
    <n v="13.45"/>
    <n v="20.465"/>
    <n v="0.60342031549461894"/>
    <n v="2026"/>
    <s v="Q3"/>
    <n v="8"/>
    <s v="Aug"/>
  </r>
  <r>
    <n v="1817"/>
    <d v="2026-08-28T00:00:00"/>
    <x v="0"/>
    <x v="2"/>
    <n v="8"/>
    <x v="7"/>
    <x v="0"/>
    <x v="9"/>
    <x v="2"/>
    <s v="New"/>
    <x v="4"/>
    <s v="Recovery Roller"/>
    <n v="1"/>
    <n v="36.590000000000003"/>
    <n v="0.05"/>
    <n v="14.15"/>
    <n v="34.7605"/>
    <n v="14.15"/>
    <n v="20.610500000000002"/>
    <n v="0.59292875534011313"/>
    <n v="2026"/>
    <s v="Q3"/>
    <n v="8"/>
    <s v="Aug"/>
  </r>
  <r>
    <n v="2993"/>
    <d v="2026-08-28T00:00:00"/>
    <x v="0"/>
    <x v="2"/>
    <n v="8"/>
    <x v="7"/>
    <x v="1"/>
    <x v="12"/>
    <x v="1"/>
    <s v="Business"/>
    <x v="2"/>
    <s v="Insulated Bottle"/>
    <n v="3"/>
    <n v="35.520000000000003"/>
    <n v="0.1"/>
    <n v="13.78"/>
    <n v="95.904000000000011"/>
    <n v="41.339999999999996"/>
    <n v="54.564000000000014"/>
    <n v="0.56894394394394399"/>
    <n v="2026"/>
    <s v="Q3"/>
    <n v="8"/>
    <s v="Aug"/>
  </r>
  <r>
    <n v="4676"/>
    <d v="2026-08-28T00:00:00"/>
    <x v="0"/>
    <x v="2"/>
    <n v="8"/>
    <x v="7"/>
    <x v="3"/>
    <x v="13"/>
    <x v="2"/>
    <s v="New"/>
    <x v="0"/>
    <s v="Commuter Helmet"/>
    <n v="2"/>
    <n v="81.88"/>
    <n v="0.1"/>
    <n v="42.87"/>
    <n v="147.38399999999999"/>
    <n v="85.74"/>
    <n v="61.643999999999991"/>
    <n v="0.41825435596808336"/>
    <n v="2026"/>
    <s v="Q3"/>
    <n v="8"/>
    <s v="Aug"/>
  </r>
  <r>
    <n v="5105"/>
    <d v="2026-08-28T00:00:00"/>
    <x v="0"/>
    <x v="2"/>
    <n v="8"/>
    <x v="7"/>
    <x v="3"/>
    <x v="7"/>
    <x v="0"/>
    <s v="Business"/>
    <x v="2"/>
    <s v="Packing Cube Set"/>
    <n v="4"/>
    <n v="46.54"/>
    <n v="0"/>
    <n v="18.86"/>
    <n v="186.16"/>
    <n v="75.44"/>
    <n v="110.72"/>
    <n v="0.5947571981091534"/>
    <n v="2026"/>
    <s v="Q3"/>
    <n v="8"/>
    <s v="Aug"/>
  </r>
  <r>
    <n v="223"/>
    <d v="2026-08-29T00:00:00"/>
    <x v="0"/>
    <x v="2"/>
    <n v="8"/>
    <x v="7"/>
    <x v="2"/>
    <x v="2"/>
    <x v="2"/>
    <s v="Returning"/>
    <x v="4"/>
    <s v="Training Mat"/>
    <n v="1"/>
    <n v="49.79"/>
    <n v="0"/>
    <n v="21.43"/>
    <n v="49.79"/>
    <n v="21.43"/>
    <n v="28.36"/>
    <n v="0.56959228760795344"/>
    <n v="2026"/>
    <s v="Q3"/>
    <n v="8"/>
    <s v="Aug"/>
  </r>
  <r>
    <n v="1023"/>
    <d v="2026-08-29T00:00:00"/>
    <x v="0"/>
    <x v="2"/>
    <n v="8"/>
    <x v="7"/>
    <x v="2"/>
    <x v="3"/>
    <x v="0"/>
    <s v="New"/>
    <x v="1"/>
    <s v="Hiking Daypack 20L"/>
    <n v="6"/>
    <n v="90.19"/>
    <n v="0"/>
    <n v="45.61"/>
    <n v="541.14"/>
    <n v="273.65999999999997"/>
    <n v="267.48"/>
    <n v="0.4942898325756736"/>
    <n v="2026"/>
    <s v="Q3"/>
    <n v="8"/>
    <s v="Aug"/>
  </r>
  <r>
    <n v="1694"/>
    <d v="2026-08-29T00:00:00"/>
    <x v="0"/>
    <x v="2"/>
    <n v="8"/>
    <x v="7"/>
    <x v="1"/>
    <x v="12"/>
    <x v="0"/>
    <s v="New"/>
    <x v="1"/>
    <s v="Trekking Poles"/>
    <n v="1"/>
    <n v="70.38"/>
    <n v="0.15"/>
    <n v="32.64"/>
    <n v="59.822999999999993"/>
    <n v="32.64"/>
    <n v="27.182999999999993"/>
    <n v="0.45439045183290699"/>
    <n v="2026"/>
    <s v="Q3"/>
    <n v="8"/>
    <s v="Aug"/>
  </r>
  <r>
    <n v="2006"/>
    <d v="2026-08-29T00:00:00"/>
    <x v="0"/>
    <x v="2"/>
    <n v="8"/>
    <x v="7"/>
    <x v="3"/>
    <x v="13"/>
    <x v="0"/>
    <s v="New"/>
    <x v="2"/>
    <s v="Packing Cube Set"/>
    <n v="1"/>
    <n v="46.43"/>
    <n v="0"/>
    <n v="18.2"/>
    <n v="46.43"/>
    <n v="18.2"/>
    <n v="28.23"/>
    <n v="0.60801206116734874"/>
    <n v="2026"/>
    <s v="Q3"/>
    <n v="8"/>
    <s v="Aug"/>
  </r>
  <r>
    <n v="3026"/>
    <d v="2026-08-29T00:00:00"/>
    <x v="0"/>
    <x v="2"/>
    <n v="8"/>
    <x v="7"/>
    <x v="0"/>
    <x v="0"/>
    <x v="0"/>
    <s v="New"/>
    <x v="3"/>
    <s v="Trail Tent 2P"/>
    <n v="1"/>
    <n v="194.75"/>
    <n v="0.05"/>
    <n v="105.94"/>
    <n v="185.01249999999999"/>
    <n v="105.94"/>
    <n v="79.072499999999991"/>
    <n v="0.42739004121343149"/>
    <n v="2026"/>
    <s v="Q3"/>
    <n v="8"/>
    <s v="Aug"/>
  </r>
  <r>
    <n v="3057"/>
    <d v="2026-08-29T00:00:00"/>
    <x v="0"/>
    <x v="2"/>
    <n v="8"/>
    <x v="7"/>
    <x v="1"/>
    <x v="14"/>
    <x v="2"/>
    <s v="Returning"/>
    <x v="1"/>
    <s v="Trail Boots"/>
    <n v="2"/>
    <n v="142.16"/>
    <n v="0"/>
    <n v="79.36"/>
    <n v="284.32"/>
    <n v="158.72"/>
    <n v="125.6"/>
    <n v="0.44175576814856499"/>
    <n v="2026"/>
    <s v="Q3"/>
    <n v="8"/>
    <s v="Aug"/>
  </r>
  <r>
    <n v="3112"/>
    <d v="2026-08-29T00:00:00"/>
    <x v="0"/>
    <x v="2"/>
    <n v="8"/>
    <x v="7"/>
    <x v="3"/>
    <x v="8"/>
    <x v="0"/>
    <s v="Business"/>
    <x v="2"/>
    <s v="Packing Cube Set"/>
    <n v="2"/>
    <n v="47.69"/>
    <n v="0.05"/>
    <n v="18.8"/>
    <n v="90.61099999999999"/>
    <n v="37.6"/>
    <n v="53.010999999999989"/>
    <n v="0.58503934400900548"/>
    <n v="2026"/>
    <s v="Q3"/>
    <n v="8"/>
    <s v="Aug"/>
  </r>
  <r>
    <n v="3137"/>
    <d v="2026-08-29T00:00:00"/>
    <x v="0"/>
    <x v="2"/>
    <n v="8"/>
    <x v="7"/>
    <x v="2"/>
    <x v="5"/>
    <x v="2"/>
    <s v="New"/>
    <x v="2"/>
    <s v="Travel Backpack 35L"/>
    <n v="3"/>
    <n v="164.51"/>
    <n v="0"/>
    <n v="86.76"/>
    <n v="493.53"/>
    <n v="260.28000000000003"/>
    <n v="233.24999999999994"/>
    <n v="0.47261564646526039"/>
    <n v="2026"/>
    <s v="Q3"/>
    <n v="8"/>
    <s v="Aug"/>
  </r>
  <r>
    <n v="3983"/>
    <d v="2026-08-29T00:00:00"/>
    <x v="0"/>
    <x v="2"/>
    <n v="8"/>
    <x v="7"/>
    <x v="2"/>
    <x v="2"/>
    <x v="3"/>
    <s v="Business"/>
    <x v="3"/>
    <s v="Trail Tent 2P"/>
    <n v="2"/>
    <n v="194.71"/>
    <n v="0.1"/>
    <n v="105.57"/>
    <n v="350.47800000000001"/>
    <n v="211.14"/>
    <n v="139.33800000000002"/>
    <n v="0.39756561039494637"/>
    <n v="2026"/>
    <s v="Q3"/>
    <n v="8"/>
    <s v="Aug"/>
  </r>
  <r>
    <n v="4016"/>
    <d v="2026-08-29T00:00:00"/>
    <x v="0"/>
    <x v="2"/>
    <n v="8"/>
    <x v="7"/>
    <x v="3"/>
    <x v="13"/>
    <x v="1"/>
    <s v="Business"/>
    <x v="1"/>
    <s v="Trail Boots"/>
    <n v="5"/>
    <n v="145.24"/>
    <n v="0.15"/>
    <n v="77.69"/>
    <n v="617.27"/>
    <n v="388.45"/>
    <n v="228.82"/>
    <n v="0.37069677774717708"/>
    <n v="2026"/>
    <s v="Q3"/>
    <n v="8"/>
    <s v="Aug"/>
  </r>
  <r>
    <n v="4340"/>
    <d v="2026-08-29T00:00:00"/>
    <x v="0"/>
    <x v="2"/>
    <n v="8"/>
    <x v="7"/>
    <x v="3"/>
    <x v="8"/>
    <x v="0"/>
    <s v="New"/>
    <x v="2"/>
    <s v="Insulated Bottle"/>
    <n v="2"/>
    <n v="35.6"/>
    <n v="0.15"/>
    <n v="13.67"/>
    <n v="60.52"/>
    <n v="27.34"/>
    <n v="33.180000000000007"/>
    <n v="0.54824851288830145"/>
    <n v="2026"/>
    <s v="Q3"/>
    <n v="8"/>
    <s v="Aug"/>
  </r>
  <r>
    <n v="4640"/>
    <d v="2026-08-29T00:00:00"/>
    <x v="0"/>
    <x v="2"/>
    <n v="8"/>
    <x v="7"/>
    <x v="0"/>
    <x v="15"/>
    <x v="0"/>
    <s v="New"/>
    <x v="4"/>
    <s v="Resistance Band Set"/>
    <n v="2"/>
    <n v="41.05"/>
    <n v="0.05"/>
    <n v="14.47"/>
    <n v="77.99499999999999"/>
    <n v="28.94"/>
    <n v="49.054999999999993"/>
    <n v="0.62895057375472785"/>
    <n v="2026"/>
    <s v="Q3"/>
    <n v="8"/>
    <s v="Aug"/>
  </r>
  <r>
    <n v="4733"/>
    <d v="2026-08-29T00:00:00"/>
    <x v="0"/>
    <x v="2"/>
    <n v="8"/>
    <x v="7"/>
    <x v="2"/>
    <x v="2"/>
    <x v="0"/>
    <s v="New"/>
    <x v="1"/>
    <s v="Summit Backpack 45L"/>
    <n v="2"/>
    <n v="153.63999999999999"/>
    <n v="0.05"/>
    <n v="77.709999999999994"/>
    <n v="291.91599999999994"/>
    <n v="155.41999999999999"/>
    <n v="136.49599999999995"/>
    <n v="0.46758656599843784"/>
    <n v="2026"/>
    <s v="Q3"/>
    <n v="8"/>
    <s v="Aug"/>
  </r>
  <r>
    <n v="4827"/>
    <d v="2026-08-29T00:00:00"/>
    <x v="0"/>
    <x v="2"/>
    <n v="8"/>
    <x v="7"/>
    <x v="2"/>
    <x v="2"/>
    <x v="0"/>
    <s v="Returning"/>
    <x v="2"/>
    <s v="Insulated Bottle"/>
    <n v="5"/>
    <n v="36.700000000000003"/>
    <n v="0"/>
    <n v="13.45"/>
    <n v="183.5"/>
    <n v="67.25"/>
    <n v="116.25"/>
    <n v="0.63351498637602177"/>
    <n v="2026"/>
    <s v="Q3"/>
    <n v="8"/>
    <s v="Aug"/>
  </r>
  <r>
    <n v="5180"/>
    <d v="2026-08-29T00:00:00"/>
    <x v="0"/>
    <x v="2"/>
    <n v="8"/>
    <x v="7"/>
    <x v="0"/>
    <x v="15"/>
    <x v="1"/>
    <s v="Business"/>
    <x v="3"/>
    <s v="Compact Sleeping Bag"/>
    <n v="8"/>
    <n v="124"/>
    <n v="0.1"/>
    <n v="61.85"/>
    <n v="892.80000000000007"/>
    <n v="494.8"/>
    <n v="398.00000000000006"/>
    <n v="0.44578853046594985"/>
    <n v="2026"/>
    <s v="Q3"/>
    <n v="8"/>
    <s v="Aug"/>
  </r>
  <r>
    <n v="121"/>
    <d v="2026-08-30T00:00:00"/>
    <x v="0"/>
    <x v="2"/>
    <n v="8"/>
    <x v="7"/>
    <x v="1"/>
    <x v="1"/>
    <x v="3"/>
    <s v="New"/>
    <x v="0"/>
    <s v="Commuter Helmet"/>
    <n v="1"/>
    <n v="81.23"/>
    <n v="0.1"/>
    <n v="42.65"/>
    <n v="73.106999999999999"/>
    <n v="42.65"/>
    <n v="30.457000000000001"/>
    <n v="0.41660853269864723"/>
    <n v="2026"/>
    <s v="Q3"/>
    <n v="8"/>
    <s v="Aug"/>
  </r>
  <r>
    <n v="618"/>
    <d v="2026-08-30T00:00:00"/>
    <x v="0"/>
    <x v="2"/>
    <n v="8"/>
    <x v="7"/>
    <x v="1"/>
    <x v="12"/>
    <x v="0"/>
    <s v="Business"/>
    <x v="0"/>
    <s v="Compact Repair Kit"/>
    <n v="2"/>
    <n v="41.06"/>
    <n v="0.05"/>
    <n v="16.559999999999999"/>
    <n v="78.013999999999996"/>
    <n v="33.119999999999997"/>
    <n v="44.893999999999998"/>
    <n v="0.5754608147255621"/>
    <n v="2026"/>
    <s v="Q3"/>
    <n v="8"/>
    <s v="Aug"/>
  </r>
  <r>
    <n v="2860"/>
    <d v="2026-08-30T00:00:00"/>
    <x v="0"/>
    <x v="2"/>
    <n v="8"/>
    <x v="7"/>
    <x v="3"/>
    <x v="7"/>
    <x v="3"/>
    <s v="Returning"/>
    <x v="1"/>
    <s v="Trail Boots"/>
    <n v="1"/>
    <n v="143.49"/>
    <n v="0.1"/>
    <n v="80.72"/>
    <n v="129.14100000000002"/>
    <n v="80.72"/>
    <n v="48.421000000000021"/>
    <n v="0.3749467636149636"/>
    <n v="2026"/>
    <s v="Q3"/>
    <n v="8"/>
    <s v="Aug"/>
  </r>
  <r>
    <n v="3768"/>
    <d v="2026-08-30T00:00:00"/>
    <x v="0"/>
    <x v="2"/>
    <n v="8"/>
    <x v="7"/>
    <x v="2"/>
    <x v="3"/>
    <x v="2"/>
    <s v="New"/>
    <x v="1"/>
    <s v="Trail Boots"/>
    <n v="1"/>
    <n v="143.38"/>
    <n v="0"/>
    <n v="78.37"/>
    <n v="143.38"/>
    <n v="78.37"/>
    <n v="65.009999999999991"/>
    <n v="0.45341051750592826"/>
    <n v="2026"/>
    <s v="Q3"/>
    <n v="8"/>
    <s v="Aug"/>
  </r>
  <r>
    <n v="3987"/>
    <d v="2026-08-30T00:00:00"/>
    <x v="0"/>
    <x v="2"/>
    <n v="8"/>
    <x v="7"/>
    <x v="1"/>
    <x v="12"/>
    <x v="3"/>
    <s v="Business"/>
    <x v="1"/>
    <s v="Trail Boots"/>
    <n v="1"/>
    <n v="144.54"/>
    <n v="0"/>
    <n v="78.77"/>
    <n v="144.54"/>
    <n v="78.77"/>
    <n v="65.77"/>
    <n v="0.45502974955029751"/>
    <n v="2026"/>
    <s v="Q3"/>
    <n v="8"/>
    <s v="Aug"/>
  </r>
  <r>
    <n v="4990"/>
    <d v="2026-08-30T00:00:00"/>
    <x v="0"/>
    <x v="2"/>
    <n v="8"/>
    <x v="7"/>
    <x v="3"/>
    <x v="8"/>
    <x v="3"/>
    <s v="Returning"/>
    <x v="4"/>
    <s v="Resistance Band Set"/>
    <n v="1"/>
    <n v="40.92"/>
    <n v="0.1"/>
    <n v="14.94"/>
    <n v="36.828000000000003"/>
    <n v="14.94"/>
    <n v="21.888000000000005"/>
    <n v="0.59433040078201382"/>
    <n v="2026"/>
    <s v="Q3"/>
    <n v="8"/>
    <s v="Aug"/>
  </r>
  <r>
    <n v="348"/>
    <d v="2026-08-31T00:00:00"/>
    <x v="0"/>
    <x v="2"/>
    <n v="8"/>
    <x v="7"/>
    <x v="1"/>
    <x v="12"/>
    <x v="1"/>
    <s v="Business"/>
    <x v="1"/>
    <s v="Summit Backpack 45L"/>
    <n v="5"/>
    <n v="151.21"/>
    <n v="0.15"/>
    <n v="77.12"/>
    <n v="642.64250000000004"/>
    <n v="385.6"/>
    <n v="257.04250000000002"/>
    <n v="0.39997743691087967"/>
    <n v="2026"/>
    <s v="Q3"/>
    <n v="8"/>
    <s v="Aug"/>
  </r>
  <r>
    <n v="1642"/>
    <d v="2026-08-31T00:00:00"/>
    <x v="0"/>
    <x v="2"/>
    <n v="8"/>
    <x v="7"/>
    <x v="3"/>
    <x v="8"/>
    <x v="3"/>
    <s v="New"/>
    <x v="4"/>
    <s v="Resistance Band Set"/>
    <n v="1"/>
    <n v="40.770000000000003"/>
    <n v="0"/>
    <n v="15.13"/>
    <n v="40.770000000000003"/>
    <n v="15.13"/>
    <n v="25.64"/>
    <n v="0.62889379445670834"/>
    <n v="2026"/>
    <s v="Q3"/>
    <n v="8"/>
    <s v="Aug"/>
  </r>
  <r>
    <n v="2146"/>
    <d v="2026-08-31T00:00:00"/>
    <x v="0"/>
    <x v="2"/>
    <n v="8"/>
    <x v="7"/>
    <x v="0"/>
    <x v="0"/>
    <x v="3"/>
    <s v="New"/>
    <x v="4"/>
    <s v="Recovery Roller"/>
    <n v="1"/>
    <n v="35.47"/>
    <n v="0.05"/>
    <n v="14.1"/>
    <n v="33.6965"/>
    <n v="14.1"/>
    <n v="19.596499999999999"/>
    <n v="0.58155891561438122"/>
    <n v="2026"/>
    <s v="Q3"/>
    <n v="8"/>
    <s v="Aug"/>
  </r>
  <r>
    <n v="2629"/>
    <d v="2026-08-31T00:00:00"/>
    <x v="0"/>
    <x v="2"/>
    <n v="8"/>
    <x v="7"/>
    <x v="3"/>
    <x v="8"/>
    <x v="0"/>
    <s v="Returning"/>
    <x v="0"/>
    <s v="Commuter Helmet"/>
    <n v="1"/>
    <n v="81.72"/>
    <n v="0"/>
    <n v="42.38"/>
    <n v="81.72"/>
    <n v="42.38"/>
    <n v="39.339999999999996"/>
    <n v="0.48139990210474787"/>
    <n v="2026"/>
    <s v="Q3"/>
    <n v="8"/>
    <s v="Aug"/>
  </r>
  <r>
    <n v="2870"/>
    <d v="2026-08-31T00:00:00"/>
    <x v="0"/>
    <x v="2"/>
    <n v="8"/>
    <x v="7"/>
    <x v="3"/>
    <x v="7"/>
    <x v="0"/>
    <s v="New"/>
    <x v="2"/>
    <s v="Packing Cube Set"/>
    <n v="1"/>
    <n v="45.84"/>
    <n v="0"/>
    <n v="17.84"/>
    <n v="45.84"/>
    <n v="17.84"/>
    <n v="28.000000000000004"/>
    <n v="0.61082024432809778"/>
    <n v="2026"/>
    <s v="Q3"/>
    <n v="8"/>
    <s v="Aug"/>
  </r>
  <r>
    <n v="2975"/>
    <d v="2026-08-31T00:00:00"/>
    <x v="0"/>
    <x v="2"/>
    <n v="8"/>
    <x v="7"/>
    <x v="1"/>
    <x v="12"/>
    <x v="0"/>
    <s v="New"/>
    <x v="2"/>
    <s v="Packing Cube Set"/>
    <n v="1"/>
    <n v="46.59"/>
    <n v="0"/>
    <n v="18.47"/>
    <n v="46.59"/>
    <n v="18.47"/>
    <n v="28.120000000000005"/>
    <n v="0.60356299635114841"/>
    <n v="2026"/>
    <s v="Q3"/>
    <n v="8"/>
    <s v="Aug"/>
  </r>
  <r>
    <n v="3163"/>
    <d v="2026-08-31T00:00:00"/>
    <x v="0"/>
    <x v="2"/>
    <n v="8"/>
    <x v="7"/>
    <x v="0"/>
    <x v="15"/>
    <x v="2"/>
    <s v="Business"/>
    <x v="1"/>
    <s v="Trekking Poles"/>
    <n v="1"/>
    <n v="69.959999999999994"/>
    <n v="0"/>
    <n v="32.340000000000003"/>
    <n v="69.959999999999994"/>
    <n v="32.340000000000003"/>
    <n v="37.61999999999999"/>
    <n v="0.53773584905660365"/>
    <n v="2026"/>
    <s v="Q3"/>
    <n v="8"/>
    <s v="Aug"/>
  </r>
  <r>
    <n v="94"/>
    <d v="2026-09-01T00:00:00"/>
    <x v="0"/>
    <x v="2"/>
    <n v="9"/>
    <x v="8"/>
    <x v="1"/>
    <x v="6"/>
    <x v="2"/>
    <s v="Returning"/>
    <x v="0"/>
    <s v="Trail Bike Light"/>
    <n v="5"/>
    <n v="50.76"/>
    <n v="0"/>
    <n v="22.89"/>
    <n v="253.79999999999998"/>
    <n v="114.45"/>
    <n v="139.34999999999997"/>
    <n v="0.54905437352245856"/>
    <n v="2026"/>
    <s v="Q3"/>
    <n v="9"/>
    <s v="Sep"/>
  </r>
  <r>
    <n v="271"/>
    <d v="2026-09-01T00:00:00"/>
    <x v="0"/>
    <x v="2"/>
    <n v="9"/>
    <x v="8"/>
    <x v="1"/>
    <x v="12"/>
    <x v="3"/>
    <s v="Returning"/>
    <x v="1"/>
    <s v="Hiking Daypack 20L"/>
    <n v="1"/>
    <n v="94.29"/>
    <n v="0.1"/>
    <n v="45.12"/>
    <n v="84.861000000000004"/>
    <n v="45.12"/>
    <n v="39.741000000000007"/>
    <n v="0.46830699614663984"/>
    <n v="2026"/>
    <s v="Q3"/>
    <n v="9"/>
    <s v="Sep"/>
  </r>
  <r>
    <n v="1481"/>
    <d v="2026-09-01T00:00:00"/>
    <x v="0"/>
    <x v="2"/>
    <n v="9"/>
    <x v="8"/>
    <x v="1"/>
    <x v="12"/>
    <x v="1"/>
    <s v="Business"/>
    <x v="0"/>
    <s v="Commuter Helmet"/>
    <n v="6"/>
    <n v="81.430000000000007"/>
    <n v="0.05"/>
    <n v="42.24"/>
    <n v="464.15100000000001"/>
    <n v="253.44"/>
    <n v="210.71100000000001"/>
    <n v="0.45397079829624415"/>
    <n v="2026"/>
    <s v="Q3"/>
    <n v="9"/>
    <s v="Sep"/>
  </r>
  <r>
    <n v="1663"/>
    <d v="2026-09-01T00:00:00"/>
    <x v="0"/>
    <x v="2"/>
    <n v="9"/>
    <x v="8"/>
    <x v="2"/>
    <x v="5"/>
    <x v="0"/>
    <s v="Returning"/>
    <x v="2"/>
    <s v="Packing Cube Set"/>
    <n v="1"/>
    <n v="45.54"/>
    <n v="0.1"/>
    <n v="18.440000000000001"/>
    <n v="40.985999999999997"/>
    <n v="18.440000000000001"/>
    <n v="22.545999999999996"/>
    <n v="0.5500902747279558"/>
    <n v="2026"/>
    <s v="Q3"/>
    <n v="9"/>
    <s v="Sep"/>
  </r>
  <r>
    <n v="2866"/>
    <d v="2026-09-01T00:00:00"/>
    <x v="0"/>
    <x v="2"/>
    <n v="9"/>
    <x v="8"/>
    <x v="0"/>
    <x v="15"/>
    <x v="3"/>
    <s v="Returning"/>
    <x v="1"/>
    <s v="Summit Backpack 45L"/>
    <n v="2"/>
    <n v="156.63999999999999"/>
    <n v="0.1"/>
    <n v="80.09"/>
    <n v="281.952"/>
    <n v="160.18"/>
    <n v="121.77199999999999"/>
    <n v="0.43188911587787987"/>
    <n v="2026"/>
    <s v="Q3"/>
    <n v="9"/>
    <s v="Sep"/>
  </r>
  <r>
    <n v="3288"/>
    <d v="2026-09-01T00:00:00"/>
    <x v="0"/>
    <x v="2"/>
    <n v="9"/>
    <x v="8"/>
    <x v="3"/>
    <x v="7"/>
    <x v="3"/>
    <s v="Business"/>
    <x v="1"/>
    <s v="Trekking Poles"/>
    <n v="1"/>
    <n v="72.81"/>
    <n v="0"/>
    <n v="32.299999999999997"/>
    <n v="72.81"/>
    <n v="32.299999999999997"/>
    <n v="40.510000000000005"/>
    <n v="0.55637961818431536"/>
    <n v="2026"/>
    <s v="Q3"/>
    <n v="9"/>
    <s v="Sep"/>
  </r>
  <r>
    <n v="3426"/>
    <d v="2026-09-01T00:00:00"/>
    <x v="0"/>
    <x v="2"/>
    <n v="9"/>
    <x v="8"/>
    <x v="1"/>
    <x v="11"/>
    <x v="2"/>
    <s v="New"/>
    <x v="3"/>
    <s v="Portable Camp Stove"/>
    <n v="6"/>
    <n v="80.319999999999993"/>
    <n v="0"/>
    <n v="38.42"/>
    <n v="481.91999999999996"/>
    <n v="230.52"/>
    <n v="251.39999999999995"/>
    <n v="0.52166334661354574"/>
    <n v="2026"/>
    <s v="Q3"/>
    <n v="9"/>
    <s v="Sep"/>
  </r>
  <r>
    <n v="4826"/>
    <d v="2026-09-01T00:00:00"/>
    <x v="0"/>
    <x v="2"/>
    <n v="9"/>
    <x v="8"/>
    <x v="3"/>
    <x v="13"/>
    <x v="2"/>
    <s v="Returning"/>
    <x v="2"/>
    <s v="Travel Backpack 35L"/>
    <n v="5"/>
    <n v="166.81"/>
    <n v="0.05"/>
    <n v="89.24"/>
    <n v="792.34749999999997"/>
    <n v="446.2"/>
    <n v="346.14749999999998"/>
    <n v="0.43686324497774021"/>
    <n v="2026"/>
    <s v="Q3"/>
    <n v="9"/>
    <s v="Sep"/>
  </r>
  <r>
    <n v="662"/>
    <d v="2026-09-02T00:00:00"/>
    <x v="0"/>
    <x v="2"/>
    <n v="9"/>
    <x v="8"/>
    <x v="3"/>
    <x v="13"/>
    <x v="0"/>
    <s v="New"/>
    <x v="4"/>
    <s v="Resistance Band Set"/>
    <n v="1"/>
    <n v="40.56"/>
    <n v="0.15"/>
    <n v="14.28"/>
    <n v="34.475999999999999"/>
    <n v="14.28"/>
    <n v="20.195999999999998"/>
    <n v="0.58579881656804733"/>
    <n v="2026"/>
    <s v="Q3"/>
    <n v="9"/>
    <s v="Sep"/>
  </r>
  <r>
    <n v="1393"/>
    <d v="2026-09-02T00:00:00"/>
    <x v="0"/>
    <x v="2"/>
    <n v="9"/>
    <x v="8"/>
    <x v="2"/>
    <x v="16"/>
    <x v="0"/>
    <s v="Returning"/>
    <x v="2"/>
    <s v="Travel Backpack 35L"/>
    <n v="2"/>
    <n v="162.4"/>
    <n v="0.1"/>
    <n v="88.04"/>
    <n v="292.32"/>
    <n v="176.08"/>
    <n v="116.23999999999998"/>
    <n v="0.39764641488779412"/>
    <n v="2026"/>
    <s v="Q3"/>
    <n v="9"/>
    <s v="Sep"/>
  </r>
  <r>
    <n v="1568"/>
    <d v="2026-09-02T00:00:00"/>
    <x v="0"/>
    <x v="2"/>
    <n v="9"/>
    <x v="8"/>
    <x v="0"/>
    <x v="15"/>
    <x v="2"/>
    <s v="Returning"/>
    <x v="4"/>
    <s v="Weighted Vest"/>
    <n v="5"/>
    <n v="123.09"/>
    <n v="0"/>
    <n v="70.3"/>
    <n v="615.45000000000005"/>
    <n v="351.5"/>
    <n v="263.95000000000005"/>
    <n v="0.42887318222438869"/>
    <n v="2026"/>
    <s v="Q3"/>
    <n v="9"/>
    <s v="Sep"/>
  </r>
  <r>
    <n v="2428"/>
    <d v="2026-09-02T00:00:00"/>
    <x v="0"/>
    <x v="2"/>
    <n v="9"/>
    <x v="8"/>
    <x v="1"/>
    <x v="6"/>
    <x v="3"/>
    <s v="New"/>
    <x v="2"/>
    <s v="Insulated Bottle"/>
    <n v="1"/>
    <n v="36.69"/>
    <n v="0"/>
    <n v="13.92"/>
    <n v="36.69"/>
    <n v="13.92"/>
    <n v="22.769999999999996"/>
    <n v="0.6206050695012264"/>
    <n v="2026"/>
    <s v="Q3"/>
    <n v="9"/>
    <s v="Sep"/>
  </r>
  <r>
    <n v="2890"/>
    <d v="2026-09-02T00:00:00"/>
    <x v="0"/>
    <x v="2"/>
    <n v="9"/>
    <x v="8"/>
    <x v="2"/>
    <x v="3"/>
    <x v="0"/>
    <s v="Business"/>
    <x v="2"/>
    <s v="Carry-On Duffel"/>
    <n v="4"/>
    <n v="130.43"/>
    <n v="0"/>
    <n v="66.849999999999994"/>
    <n v="521.72"/>
    <n v="267.39999999999998"/>
    <n v="254.32000000000005"/>
    <n v="0.48746454036648018"/>
    <n v="2026"/>
    <s v="Q3"/>
    <n v="9"/>
    <s v="Sep"/>
  </r>
  <r>
    <n v="2108"/>
    <d v="2026-09-03T00:00:00"/>
    <x v="0"/>
    <x v="2"/>
    <n v="9"/>
    <x v="8"/>
    <x v="1"/>
    <x v="11"/>
    <x v="0"/>
    <s v="Returning"/>
    <x v="1"/>
    <s v="Trail Boots"/>
    <n v="1"/>
    <n v="146.13999999999999"/>
    <n v="0"/>
    <n v="81.040000000000006"/>
    <n v="146.13999999999999"/>
    <n v="81.040000000000006"/>
    <n v="65.09999999999998"/>
    <n v="0.44546325441357593"/>
    <n v="2026"/>
    <s v="Q3"/>
    <n v="9"/>
    <s v="Sep"/>
  </r>
  <r>
    <n v="2340"/>
    <d v="2026-09-03T00:00:00"/>
    <x v="0"/>
    <x v="2"/>
    <n v="9"/>
    <x v="8"/>
    <x v="1"/>
    <x v="14"/>
    <x v="2"/>
    <s v="New"/>
    <x v="3"/>
    <s v="Alpine Tent 4P"/>
    <n v="4"/>
    <n v="332.93"/>
    <n v="0"/>
    <n v="193.56"/>
    <n v="1331.72"/>
    <n v="774.24"/>
    <n v="557.48"/>
    <n v="0.41861652599645571"/>
    <n v="2026"/>
    <s v="Q3"/>
    <n v="9"/>
    <s v="Sep"/>
  </r>
  <r>
    <n v="3078"/>
    <d v="2026-09-03T00:00:00"/>
    <x v="0"/>
    <x v="2"/>
    <n v="9"/>
    <x v="8"/>
    <x v="1"/>
    <x v="14"/>
    <x v="2"/>
    <s v="Business"/>
    <x v="3"/>
    <s v="Compact Sleeping Bag"/>
    <n v="4"/>
    <n v="122.43"/>
    <n v="0"/>
    <n v="61.5"/>
    <n v="489.72"/>
    <n v="246"/>
    <n v="243.72000000000003"/>
    <n v="0.49767213918157316"/>
    <n v="2026"/>
    <s v="Q3"/>
    <n v="9"/>
    <s v="Sep"/>
  </r>
  <r>
    <n v="3575"/>
    <d v="2026-09-03T00:00:00"/>
    <x v="0"/>
    <x v="2"/>
    <n v="9"/>
    <x v="8"/>
    <x v="2"/>
    <x v="2"/>
    <x v="3"/>
    <s v="Returning"/>
    <x v="0"/>
    <s v="Commuter Helmet"/>
    <n v="3"/>
    <n v="81.12"/>
    <n v="0.1"/>
    <n v="41.78"/>
    <n v="219.02400000000003"/>
    <n v="125.34"/>
    <n v="93.684000000000026"/>
    <n v="0.42773394696471628"/>
    <n v="2026"/>
    <s v="Q3"/>
    <n v="9"/>
    <s v="Sep"/>
  </r>
  <r>
    <n v="3700"/>
    <d v="2026-09-03T00:00:00"/>
    <x v="0"/>
    <x v="2"/>
    <n v="9"/>
    <x v="8"/>
    <x v="1"/>
    <x v="14"/>
    <x v="0"/>
    <s v="Returning"/>
    <x v="2"/>
    <s v="Travel Backpack 35L"/>
    <n v="1"/>
    <n v="168.54"/>
    <n v="0.05"/>
    <n v="87.82"/>
    <n v="160.11299999999997"/>
    <n v="87.82"/>
    <n v="72.292999999999978"/>
    <n v="0.45151236938911887"/>
    <n v="2026"/>
    <s v="Q3"/>
    <n v="9"/>
    <s v="Sep"/>
  </r>
  <r>
    <n v="3762"/>
    <d v="2026-09-03T00:00:00"/>
    <x v="0"/>
    <x v="2"/>
    <n v="9"/>
    <x v="8"/>
    <x v="0"/>
    <x v="0"/>
    <x v="2"/>
    <s v="New"/>
    <x v="0"/>
    <s v="Compact Repair Kit"/>
    <n v="4"/>
    <n v="39.61"/>
    <n v="0.1"/>
    <n v="16.829999999999998"/>
    <n v="142.596"/>
    <n v="67.319999999999993"/>
    <n v="75.27600000000001"/>
    <n v="0.52789699570815452"/>
    <n v="2026"/>
    <s v="Q3"/>
    <n v="9"/>
    <s v="Sep"/>
  </r>
  <r>
    <n v="2790"/>
    <d v="2026-09-04T00:00:00"/>
    <x v="0"/>
    <x v="2"/>
    <n v="9"/>
    <x v="8"/>
    <x v="3"/>
    <x v="8"/>
    <x v="0"/>
    <s v="Returning"/>
    <x v="4"/>
    <s v="Resistance Band Set"/>
    <n v="1"/>
    <n v="39.85"/>
    <n v="0.1"/>
    <n v="14.96"/>
    <n v="35.865000000000002"/>
    <n v="14.96"/>
    <n v="20.905000000000001"/>
    <n v="0.58288024536456151"/>
    <n v="2026"/>
    <s v="Q3"/>
    <n v="9"/>
    <s v="Sep"/>
  </r>
  <r>
    <n v="4149"/>
    <d v="2026-09-04T00:00:00"/>
    <x v="0"/>
    <x v="2"/>
    <n v="9"/>
    <x v="8"/>
    <x v="3"/>
    <x v="8"/>
    <x v="0"/>
    <s v="New"/>
    <x v="4"/>
    <s v="Resistance Band Set"/>
    <n v="1"/>
    <n v="40.51"/>
    <n v="0.05"/>
    <n v="14.7"/>
    <n v="38.484499999999997"/>
    <n v="14.7"/>
    <n v="23.784499999999998"/>
    <n v="0.6180280372617547"/>
    <n v="2026"/>
    <s v="Q3"/>
    <n v="9"/>
    <s v="Sep"/>
  </r>
  <r>
    <n v="1955"/>
    <d v="2026-09-05T00:00:00"/>
    <x v="0"/>
    <x v="2"/>
    <n v="9"/>
    <x v="8"/>
    <x v="1"/>
    <x v="12"/>
    <x v="0"/>
    <s v="Returning"/>
    <x v="3"/>
    <s v="Compact Sleeping Bag"/>
    <n v="1"/>
    <n v="121.59"/>
    <n v="0"/>
    <n v="62.44"/>
    <n v="121.59"/>
    <n v="62.44"/>
    <n v="59.150000000000006"/>
    <n v="0.4864709268854347"/>
    <n v="2026"/>
    <s v="Q3"/>
    <n v="9"/>
    <s v="Sep"/>
  </r>
  <r>
    <n v="2077"/>
    <d v="2026-09-05T00:00:00"/>
    <x v="0"/>
    <x v="2"/>
    <n v="9"/>
    <x v="8"/>
    <x v="3"/>
    <x v="8"/>
    <x v="1"/>
    <s v="Business"/>
    <x v="1"/>
    <s v="Summit Backpack 45L"/>
    <n v="4"/>
    <n v="152.99"/>
    <n v="0.15"/>
    <n v="77.12"/>
    <n v="520.16600000000005"/>
    <n v="308.48"/>
    <n v="211.68600000000004"/>
    <n v="0.40695854784818697"/>
    <n v="2026"/>
    <s v="Q3"/>
    <n v="9"/>
    <s v="Sep"/>
  </r>
  <r>
    <n v="2879"/>
    <d v="2026-09-05T00:00:00"/>
    <x v="0"/>
    <x v="2"/>
    <n v="9"/>
    <x v="8"/>
    <x v="2"/>
    <x v="10"/>
    <x v="0"/>
    <s v="Business"/>
    <x v="2"/>
    <s v="Insulated Bottle"/>
    <n v="3"/>
    <n v="36.19"/>
    <n v="0.1"/>
    <n v="13.97"/>
    <n v="97.712999999999994"/>
    <n v="41.910000000000004"/>
    <n v="55.80299999999999"/>
    <n v="0.57109084768659235"/>
    <n v="2026"/>
    <s v="Q3"/>
    <n v="9"/>
    <s v="Sep"/>
  </r>
  <r>
    <n v="3353"/>
    <d v="2026-09-05T00:00:00"/>
    <x v="0"/>
    <x v="2"/>
    <n v="9"/>
    <x v="8"/>
    <x v="2"/>
    <x v="16"/>
    <x v="2"/>
    <s v="New"/>
    <x v="1"/>
    <s v="Trail Boots"/>
    <n v="2"/>
    <n v="142.44"/>
    <n v="0"/>
    <n v="77.33"/>
    <n v="284.88"/>
    <n v="154.66"/>
    <n v="130.22"/>
    <n v="0.45710474585790506"/>
    <n v="2026"/>
    <s v="Q3"/>
    <n v="9"/>
    <s v="Sep"/>
  </r>
  <r>
    <n v="3514"/>
    <d v="2026-09-05T00:00:00"/>
    <x v="0"/>
    <x v="2"/>
    <n v="9"/>
    <x v="8"/>
    <x v="1"/>
    <x v="6"/>
    <x v="0"/>
    <s v="New"/>
    <x v="2"/>
    <s v="Carry-On Duffel"/>
    <n v="2"/>
    <n v="133.81"/>
    <n v="0"/>
    <n v="66.78"/>
    <n v="267.62"/>
    <n v="133.56"/>
    <n v="134.06"/>
    <n v="0.5009341603766535"/>
    <n v="2026"/>
    <s v="Q3"/>
    <n v="9"/>
    <s v="Sep"/>
  </r>
  <r>
    <n v="3964"/>
    <d v="2026-09-05T00:00:00"/>
    <x v="0"/>
    <x v="2"/>
    <n v="9"/>
    <x v="8"/>
    <x v="1"/>
    <x v="12"/>
    <x v="2"/>
    <s v="New"/>
    <x v="4"/>
    <s v="Resistance Band Set"/>
    <n v="2"/>
    <n v="40.49"/>
    <n v="0.15"/>
    <n v="14.32"/>
    <n v="68.832999999999998"/>
    <n v="28.64"/>
    <n v="40.192999999999998"/>
    <n v="0.58392050324698908"/>
    <n v="2026"/>
    <s v="Q3"/>
    <n v="9"/>
    <s v="Sep"/>
  </r>
  <r>
    <n v="4599"/>
    <d v="2026-09-05T00:00:00"/>
    <x v="0"/>
    <x v="2"/>
    <n v="9"/>
    <x v="8"/>
    <x v="2"/>
    <x v="2"/>
    <x v="0"/>
    <s v="Business"/>
    <x v="3"/>
    <s v="Trail Tent 2P"/>
    <n v="4"/>
    <n v="198.1"/>
    <n v="0"/>
    <n v="101.61"/>
    <n v="792.4"/>
    <n v="406.44"/>
    <n v="385.96"/>
    <n v="0.48707723372034323"/>
    <n v="2026"/>
    <s v="Q3"/>
    <n v="9"/>
    <s v="Sep"/>
  </r>
  <r>
    <n v="5030"/>
    <d v="2026-09-05T00:00:00"/>
    <x v="0"/>
    <x v="2"/>
    <n v="9"/>
    <x v="8"/>
    <x v="1"/>
    <x v="12"/>
    <x v="2"/>
    <s v="New"/>
    <x v="0"/>
    <s v="Commuter Helmet"/>
    <n v="1"/>
    <n v="83.73"/>
    <n v="0.15"/>
    <n v="43.34"/>
    <n v="71.170500000000004"/>
    <n v="43.34"/>
    <n v="27.830500000000001"/>
    <n v="0.39103982689457006"/>
    <n v="2026"/>
    <s v="Q3"/>
    <n v="9"/>
    <s v="Sep"/>
  </r>
  <r>
    <n v="1593"/>
    <d v="2026-09-06T00:00:00"/>
    <x v="0"/>
    <x v="2"/>
    <n v="9"/>
    <x v="8"/>
    <x v="1"/>
    <x v="14"/>
    <x v="2"/>
    <s v="New"/>
    <x v="3"/>
    <s v="Trail Tent 2P"/>
    <n v="2"/>
    <n v="194.92"/>
    <n v="0"/>
    <n v="102.66"/>
    <n v="389.84"/>
    <n v="205.32"/>
    <n v="184.51999999999998"/>
    <n v="0.47332238867227577"/>
    <n v="2026"/>
    <s v="Q3"/>
    <n v="9"/>
    <s v="Sep"/>
  </r>
  <r>
    <n v="1818"/>
    <d v="2026-09-06T00:00:00"/>
    <x v="0"/>
    <x v="2"/>
    <n v="9"/>
    <x v="8"/>
    <x v="1"/>
    <x v="12"/>
    <x v="2"/>
    <s v="New"/>
    <x v="2"/>
    <s v="Travel Backpack 35L"/>
    <n v="1"/>
    <n v="161.03"/>
    <n v="0"/>
    <n v="89.86"/>
    <n v="161.03"/>
    <n v="89.86"/>
    <n v="71.17"/>
    <n v="0.44196733527914056"/>
    <n v="2026"/>
    <s v="Q3"/>
    <n v="9"/>
    <s v="Sep"/>
  </r>
  <r>
    <n v="2370"/>
    <d v="2026-09-06T00:00:00"/>
    <x v="0"/>
    <x v="2"/>
    <n v="9"/>
    <x v="8"/>
    <x v="3"/>
    <x v="4"/>
    <x v="3"/>
    <s v="New"/>
    <x v="4"/>
    <s v="Recovery Roller"/>
    <n v="1"/>
    <n v="35.68"/>
    <n v="0.05"/>
    <n v="13.76"/>
    <n v="33.896000000000001"/>
    <n v="13.76"/>
    <n v="20.136000000000003"/>
    <n v="0.59405239556289835"/>
    <n v="2026"/>
    <s v="Q3"/>
    <n v="9"/>
    <s v="Sep"/>
  </r>
  <r>
    <n v="2726"/>
    <d v="2026-09-06T00:00:00"/>
    <x v="0"/>
    <x v="2"/>
    <n v="9"/>
    <x v="8"/>
    <x v="1"/>
    <x v="6"/>
    <x v="0"/>
    <s v="New"/>
    <x v="0"/>
    <s v="Compact Repair Kit"/>
    <n v="1"/>
    <n v="39.68"/>
    <n v="0.05"/>
    <n v="16.63"/>
    <n v="37.695999999999998"/>
    <n v="16.63"/>
    <n v="21.065999999999999"/>
    <n v="0.55883913412563668"/>
    <n v="2026"/>
    <s v="Q3"/>
    <n v="9"/>
    <s v="Sep"/>
  </r>
  <r>
    <n v="2755"/>
    <d v="2026-09-06T00:00:00"/>
    <x v="0"/>
    <x v="2"/>
    <n v="9"/>
    <x v="8"/>
    <x v="2"/>
    <x v="10"/>
    <x v="0"/>
    <s v="New"/>
    <x v="1"/>
    <s v="Trail Boots"/>
    <n v="3"/>
    <n v="146.22"/>
    <n v="0"/>
    <n v="80.13"/>
    <n v="438.65999999999997"/>
    <n v="240.39"/>
    <n v="198.26999999999998"/>
    <n v="0.4519901518260156"/>
    <n v="2026"/>
    <s v="Q3"/>
    <n v="9"/>
    <s v="Sep"/>
  </r>
  <r>
    <n v="3187"/>
    <d v="2026-09-06T00:00:00"/>
    <x v="0"/>
    <x v="2"/>
    <n v="9"/>
    <x v="8"/>
    <x v="3"/>
    <x v="7"/>
    <x v="2"/>
    <s v="Returning"/>
    <x v="1"/>
    <s v="Trekking Poles"/>
    <n v="1"/>
    <n v="71.680000000000007"/>
    <n v="0"/>
    <n v="31.87"/>
    <n v="71.680000000000007"/>
    <n v="31.87"/>
    <n v="39.81"/>
    <n v="0.5553850446428571"/>
    <n v="2026"/>
    <s v="Q3"/>
    <n v="9"/>
    <s v="Sep"/>
  </r>
  <r>
    <n v="3471"/>
    <d v="2026-09-06T00:00:00"/>
    <x v="0"/>
    <x v="2"/>
    <n v="9"/>
    <x v="8"/>
    <x v="2"/>
    <x v="10"/>
    <x v="3"/>
    <s v="New"/>
    <x v="4"/>
    <s v="Training Mat"/>
    <n v="2"/>
    <n v="51.77"/>
    <n v="0"/>
    <n v="21.46"/>
    <n v="103.54"/>
    <n v="42.92"/>
    <n v="60.620000000000005"/>
    <n v="0.58547421286459345"/>
    <n v="2026"/>
    <s v="Q3"/>
    <n v="9"/>
    <s v="Sep"/>
  </r>
  <r>
    <n v="3529"/>
    <d v="2026-09-06T00:00:00"/>
    <x v="0"/>
    <x v="2"/>
    <n v="9"/>
    <x v="8"/>
    <x v="2"/>
    <x v="5"/>
    <x v="1"/>
    <s v="Returning"/>
    <x v="4"/>
    <s v="Resistance Band Set"/>
    <n v="4"/>
    <n v="39.4"/>
    <n v="0.15"/>
    <n v="14.95"/>
    <n v="133.95999999999998"/>
    <n v="59.8"/>
    <n v="74.159999999999982"/>
    <n v="0.55359808898178553"/>
    <n v="2026"/>
    <s v="Q3"/>
    <n v="9"/>
    <s v="Sep"/>
  </r>
  <r>
    <n v="3549"/>
    <d v="2026-09-06T00:00:00"/>
    <x v="0"/>
    <x v="2"/>
    <n v="9"/>
    <x v="8"/>
    <x v="3"/>
    <x v="8"/>
    <x v="0"/>
    <s v="New"/>
    <x v="2"/>
    <s v="Packing Cube Set"/>
    <n v="1"/>
    <n v="47.17"/>
    <n v="0"/>
    <n v="18.64"/>
    <n v="47.17"/>
    <n v="18.64"/>
    <n v="28.53"/>
    <n v="0.60483358066567738"/>
    <n v="2026"/>
    <s v="Q3"/>
    <n v="9"/>
    <s v="Sep"/>
  </r>
  <r>
    <n v="4003"/>
    <d v="2026-09-06T00:00:00"/>
    <x v="0"/>
    <x v="2"/>
    <n v="9"/>
    <x v="8"/>
    <x v="3"/>
    <x v="4"/>
    <x v="3"/>
    <s v="Returning"/>
    <x v="4"/>
    <s v="Training Mat"/>
    <n v="2"/>
    <n v="50.41"/>
    <n v="0.1"/>
    <n v="22.05"/>
    <n v="90.738"/>
    <n v="44.1"/>
    <n v="46.637999999999998"/>
    <n v="0.51398532037294187"/>
    <n v="2026"/>
    <s v="Q3"/>
    <n v="9"/>
    <s v="Sep"/>
  </r>
  <r>
    <n v="4613"/>
    <d v="2026-09-06T00:00:00"/>
    <x v="0"/>
    <x v="2"/>
    <n v="9"/>
    <x v="8"/>
    <x v="3"/>
    <x v="13"/>
    <x v="0"/>
    <s v="Business"/>
    <x v="0"/>
    <s v="Commuter Helmet"/>
    <n v="4"/>
    <n v="80.38"/>
    <n v="0.1"/>
    <n v="42.55"/>
    <n v="289.36799999999999"/>
    <n v="170.2"/>
    <n v="119.16800000000001"/>
    <n v="0.41182162505874875"/>
    <n v="2026"/>
    <s v="Q3"/>
    <n v="9"/>
    <s v="Sep"/>
  </r>
  <r>
    <n v="75"/>
    <d v="2026-09-07T00:00:00"/>
    <x v="0"/>
    <x v="2"/>
    <n v="9"/>
    <x v="8"/>
    <x v="0"/>
    <x v="0"/>
    <x v="0"/>
    <s v="Business"/>
    <x v="4"/>
    <s v="Resistance Band Set"/>
    <n v="2"/>
    <n v="40.78"/>
    <n v="0"/>
    <n v="15.04"/>
    <n v="81.56"/>
    <n v="30.08"/>
    <n v="51.480000000000004"/>
    <n v="0.63119176066699367"/>
    <n v="2026"/>
    <s v="Q3"/>
    <n v="9"/>
    <s v="Sep"/>
  </r>
  <r>
    <n v="601"/>
    <d v="2026-09-07T00:00:00"/>
    <x v="0"/>
    <x v="2"/>
    <n v="9"/>
    <x v="8"/>
    <x v="1"/>
    <x v="12"/>
    <x v="0"/>
    <s v="Returning"/>
    <x v="1"/>
    <s v="Trail Boots"/>
    <n v="1"/>
    <n v="141.69"/>
    <n v="0"/>
    <n v="80.34"/>
    <n v="141.69"/>
    <n v="80.34"/>
    <n v="61.349999999999994"/>
    <n v="0.43298750793986868"/>
    <n v="2026"/>
    <s v="Q3"/>
    <n v="9"/>
    <s v="Sep"/>
  </r>
  <r>
    <n v="1617"/>
    <d v="2026-09-07T00:00:00"/>
    <x v="0"/>
    <x v="2"/>
    <n v="9"/>
    <x v="8"/>
    <x v="3"/>
    <x v="8"/>
    <x v="0"/>
    <s v="New"/>
    <x v="3"/>
    <s v="Portable Camp Stove"/>
    <n v="1"/>
    <n v="83.28"/>
    <n v="0.1"/>
    <n v="39.75"/>
    <n v="74.951999999999998"/>
    <n v="39.75"/>
    <n v="35.201999999999998"/>
    <n v="0.46966058277297468"/>
    <n v="2026"/>
    <s v="Q3"/>
    <n v="9"/>
    <s v="Sep"/>
  </r>
  <r>
    <n v="2305"/>
    <d v="2026-09-07T00:00:00"/>
    <x v="0"/>
    <x v="2"/>
    <n v="9"/>
    <x v="8"/>
    <x v="3"/>
    <x v="7"/>
    <x v="3"/>
    <s v="Returning"/>
    <x v="3"/>
    <s v="Portable Camp Stove"/>
    <n v="2"/>
    <n v="82.43"/>
    <n v="0"/>
    <n v="40.51"/>
    <n v="164.86"/>
    <n v="81.02"/>
    <n v="83.840000000000018"/>
    <n v="0.50855271139148372"/>
    <n v="2026"/>
    <s v="Q3"/>
    <n v="9"/>
    <s v="Sep"/>
  </r>
  <r>
    <n v="2344"/>
    <d v="2026-09-07T00:00:00"/>
    <x v="0"/>
    <x v="2"/>
    <n v="9"/>
    <x v="8"/>
    <x v="0"/>
    <x v="15"/>
    <x v="3"/>
    <s v="New"/>
    <x v="4"/>
    <s v="Recovery Roller"/>
    <n v="4"/>
    <n v="36.380000000000003"/>
    <n v="0"/>
    <n v="14.16"/>
    <n v="145.52000000000001"/>
    <n v="56.64"/>
    <n v="88.88000000000001"/>
    <n v="0.61077515118196812"/>
    <n v="2026"/>
    <s v="Q3"/>
    <n v="9"/>
    <s v="Sep"/>
  </r>
  <r>
    <n v="2601"/>
    <d v="2026-09-07T00:00:00"/>
    <x v="0"/>
    <x v="2"/>
    <n v="9"/>
    <x v="8"/>
    <x v="1"/>
    <x v="11"/>
    <x v="0"/>
    <s v="New"/>
    <x v="0"/>
    <s v="Commuter Helmet"/>
    <n v="1"/>
    <n v="82.86"/>
    <n v="0"/>
    <n v="43.33"/>
    <n v="82.86"/>
    <n v="43.33"/>
    <n v="39.53"/>
    <n v="0.47706975621530295"/>
    <n v="2026"/>
    <s v="Q3"/>
    <n v="9"/>
    <s v="Sep"/>
  </r>
  <r>
    <n v="2831"/>
    <d v="2026-09-07T00:00:00"/>
    <x v="0"/>
    <x v="2"/>
    <n v="9"/>
    <x v="8"/>
    <x v="0"/>
    <x v="9"/>
    <x v="0"/>
    <s v="New"/>
    <x v="2"/>
    <s v="Packing Cube Set"/>
    <n v="1"/>
    <n v="46.44"/>
    <n v="0.05"/>
    <n v="17.88"/>
    <n v="44.117999999999995"/>
    <n v="17.88"/>
    <n v="26.237999999999996"/>
    <n v="0.59472324221406225"/>
    <n v="2026"/>
    <s v="Q3"/>
    <n v="9"/>
    <s v="Sep"/>
  </r>
  <r>
    <n v="2845"/>
    <d v="2026-09-07T00:00:00"/>
    <x v="0"/>
    <x v="2"/>
    <n v="9"/>
    <x v="8"/>
    <x v="0"/>
    <x v="0"/>
    <x v="1"/>
    <s v="Business"/>
    <x v="2"/>
    <s v="Carry-On Duffel"/>
    <n v="4"/>
    <n v="133.26"/>
    <n v="0.1"/>
    <n v="68.77"/>
    <n v="479.73599999999999"/>
    <n v="275.08"/>
    <n v="204.65600000000001"/>
    <n v="0.42660129738022579"/>
    <n v="2026"/>
    <s v="Q3"/>
    <n v="9"/>
    <s v="Sep"/>
  </r>
  <r>
    <n v="3679"/>
    <d v="2026-09-07T00:00:00"/>
    <x v="0"/>
    <x v="2"/>
    <n v="9"/>
    <x v="8"/>
    <x v="1"/>
    <x v="12"/>
    <x v="3"/>
    <s v="New"/>
    <x v="1"/>
    <s v="Trail Boots"/>
    <n v="1"/>
    <n v="147.36000000000001"/>
    <n v="0"/>
    <n v="81.599999999999994"/>
    <n v="147.36000000000001"/>
    <n v="81.599999999999994"/>
    <n v="65.760000000000019"/>
    <n v="0.44625407166123787"/>
    <n v="2026"/>
    <s v="Q3"/>
    <n v="9"/>
    <s v="Sep"/>
  </r>
  <r>
    <n v="3828"/>
    <d v="2026-09-07T00:00:00"/>
    <x v="0"/>
    <x v="2"/>
    <n v="9"/>
    <x v="8"/>
    <x v="0"/>
    <x v="0"/>
    <x v="0"/>
    <s v="New"/>
    <x v="2"/>
    <s v="Travel Backpack 35L"/>
    <n v="2"/>
    <n v="166.13"/>
    <n v="0.15"/>
    <n v="86.71"/>
    <n v="282.42099999999999"/>
    <n v="173.42"/>
    <n v="109.001"/>
    <n v="0.38595217777714835"/>
    <n v="2026"/>
    <s v="Q3"/>
    <n v="9"/>
    <s v="Sep"/>
  </r>
  <r>
    <n v="4226"/>
    <d v="2026-09-07T00:00:00"/>
    <x v="0"/>
    <x v="2"/>
    <n v="9"/>
    <x v="8"/>
    <x v="2"/>
    <x v="3"/>
    <x v="0"/>
    <s v="New"/>
    <x v="4"/>
    <s v="Training Mat"/>
    <n v="1"/>
    <n v="51.74"/>
    <n v="0"/>
    <n v="22.45"/>
    <n v="51.74"/>
    <n v="22.45"/>
    <n v="29.290000000000003"/>
    <n v="0.56609972941631237"/>
    <n v="2026"/>
    <s v="Q3"/>
    <n v="9"/>
    <s v="Sep"/>
  </r>
  <r>
    <n v="58"/>
    <d v="2026-09-08T00:00:00"/>
    <x v="0"/>
    <x v="2"/>
    <n v="9"/>
    <x v="8"/>
    <x v="0"/>
    <x v="0"/>
    <x v="2"/>
    <s v="Returning"/>
    <x v="1"/>
    <s v="Trekking Poles"/>
    <n v="1"/>
    <n v="71.7"/>
    <n v="0"/>
    <n v="32"/>
    <n v="71.7"/>
    <n v="32"/>
    <n v="39.700000000000003"/>
    <n v="0.55369595536959559"/>
    <n v="2026"/>
    <s v="Q3"/>
    <n v="9"/>
    <s v="Sep"/>
  </r>
  <r>
    <n v="1224"/>
    <d v="2026-09-08T00:00:00"/>
    <x v="0"/>
    <x v="2"/>
    <n v="9"/>
    <x v="8"/>
    <x v="2"/>
    <x v="2"/>
    <x v="0"/>
    <s v="Returning"/>
    <x v="0"/>
    <s v="Compact Repair Kit"/>
    <n v="2"/>
    <n v="39.409999999999997"/>
    <n v="0.05"/>
    <n v="17.12"/>
    <n v="74.878999999999991"/>
    <n v="34.24"/>
    <n v="40.638999999999989"/>
    <n v="0.54272893601677363"/>
    <n v="2026"/>
    <s v="Q3"/>
    <n v="9"/>
    <s v="Sep"/>
  </r>
  <r>
    <n v="4345"/>
    <d v="2026-09-08T00:00:00"/>
    <x v="0"/>
    <x v="2"/>
    <n v="9"/>
    <x v="8"/>
    <x v="0"/>
    <x v="9"/>
    <x v="0"/>
    <s v="New"/>
    <x v="3"/>
    <s v="Alpine Tent 4P"/>
    <n v="2"/>
    <n v="345.33"/>
    <n v="0"/>
    <n v="198.22"/>
    <n v="690.66"/>
    <n v="396.44"/>
    <n v="294.21999999999997"/>
    <n v="0.42599832044710856"/>
    <n v="2026"/>
    <s v="Q3"/>
    <n v="9"/>
    <s v="Sep"/>
  </r>
  <r>
    <n v="1069"/>
    <d v="2026-09-09T00:00:00"/>
    <x v="0"/>
    <x v="2"/>
    <n v="9"/>
    <x v="8"/>
    <x v="3"/>
    <x v="13"/>
    <x v="0"/>
    <s v="Returning"/>
    <x v="1"/>
    <s v="Trail Boots"/>
    <n v="1"/>
    <n v="145.33000000000001"/>
    <n v="0.1"/>
    <n v="80.97"/>
    <n v="130.79700000000003"/>
    <n v="80.97"/>
    <n v="49.827000000000027"/>
    <n v="0.3809491043372556"/>
    <n v="2026"/>
    <s v="Q3"/>
    <n v="9"/>
    <s v="Sep"/>
  </r>
  <r>
    <n v="1489"/>
    <d v="2026-09-09T00:00:00"/>
    <x v="0"/>
    <x v="2"/>
    <n v="9"/>
    <x v="8"/>
    <x v="0"/>
    <x v="0"/>
    <x v="0"/>
    <s v="Returning"/>
    <x v="0"/>
    <s v="Trail Bike Light"/>
    <n v="3"/>
    <n v="50.03"/>
    <n v="0.1"/>
    <n v="22.89"/>
    <n v="135.08100000000002"/>
    <n v="68.67"/>
    <n v="66.411000000000016"/>
    <n v="0.49163835032313952"/>
    <n v="2026"/>
    <s v="Q3"/>
    <n v="9"/>
    <s v="Sep"/>
  </r>
  <r>
    <n v="2045"/>
    <d v="2026-09-09T00:00:00"/>
    <x v="0"/>
    <x v="2"/>
    <n v="9"/>
    <x v="8"/>
    <x v="1"/>
    <x v="1"/>
    <x v="3"/>
    <s v="Returning"/>
    <x v="2"/>
    <s v="Insulated Bottle"/>
    <n v="1"/>
    <n v="35.68"/>
    <n v="0.05"/>
    <n v="13.37"/>
    <n v="33.896000000000001"/>
    <n v="13.37"/>
    <n v="20.526000000000003"/>
    <n v="0.60555817795610112"/>
    <n v="2026"/>
    <s v="Q3"/>
    <n v="9"/>
    <s v="Sep"/>
  </r>
  <r>
    <n v="2610"/>
    <d v="2026-09-09T00:00:00"/>
    <x v="0"/>
    <x v="2"/>
    <n v="9"/>
    <x v="8"/>
    <x v="3"/>
    <x v="8"/>
    <x v="0"/>
    <s v="Returning"/>
    <x v="3"/>
    <s v="Alpine Tent 4P"/>
    <n v="1"/>
    <n v="341.87"/>
    <n v="0.1"/>
    <n v="190.66"/>
    <n v="307.68299999999999"/>
    <n v="190.66"/>
    <n v="117.023"/>
    <n v="0.38033625517171893"/>
    <n v="2026"/>
    <s v="Q3"/>
    <n v="9"/>
    <s v="Sep"/>
  </r>
  <r>
    <n v="4210"/>
    <d v="2026-09-09T00:00:00"/>
    <x v="0"/>
    <x v="2"/>
    <n v="9"/>
    <x v="8"/>
    <x v="1"/>
    <x v="6"/>
    <x v="0"/>
    <s v="Returning"/>
    <x v="2"/>
    <s v="Travel Backpack 35L"/>
    <n v="1"/>
    <n v="164.6"/>
    <n v="0"/>
    <n v="87.21"/>
    <n v="164.6"/>
    <n v="87.21"/>
    <n v="77.39"/>
    <n v="0.47017010935601461"/>
    <n v="2026"/>
    <s v="Q3"/>
    <n v="9"/>
    <s v="Sep"/>
  </r>
  <r>
    <n v="4584"/>
    <d v="2026-09-09T00:00:00"/>
    <x v="0"/>
    <x v="2"/>
    <n v="9"/>
    <x v="8"/>
    <x v="3"/>
    <x v="8"/>
    <x v="0"/>
    <s v="Returning"/>
    <x v="4"/>
    <s v="Resistance Band Set"/>
    <n v="2"/>
    <n v="41.24"/>
    <n v="0"/>
    <n v="14.46"/>
    <n v="82.48"/>
    <n v="28.92"/>
    <n v="53.56"/>
    <n v="0.64936954413191073"/>
    <n v="2026"/>
    <s v="Q3"/>
    <n v="9"/>
    <s v="Sep"/>
  </r>
  <r>
    <n v="44"/>
    <d v="2026-09-10T00:00:00"/>
    <x v="0"/>
    <x v="2"/>
    <n v="9"/>
    <x v="8"/>
    <x v="2"/>
    <x v="10"/>
    <x v="2"/>
    <s v="New"/>
    <x v="0"/>
    <s v="Compact Repair Kit"/>
    <n v="1"/>
    <n v="40.1"/>
    <n v="0"/>
    <n v="16.920000000000002"/>
    <n v="40.1"/>
    <n v="16.920000000000002"/>
    <n v="23.18"/>
    <n v="0.57805486284289276"/>
    <n v="2026"/>
    <s v="Q3"/>
    <n v="9"/>
    <s v="Sep"/>
  </r>
  <r>
    <n v="97"/>
    <d v="2026-09-10T00:00:00"/>
    <x v="0"/>
    <x v="2"/>
    <n v="9"/>
    <x v="8"/>
    <x v="1"/>
    <x v="6"/>
    <x v="0"/>
    <s v="New"/>
    <x v="3"/>
    <s v="Portable Camp Stove"/>
    <n v="2"/>
    <n v="80.239999999999995"/>
    <n v="0"/>
    <n v="40.5"/>
    <n v="160.47999999999999"/>
    <n v="81"/>
    <n v="79.47999999999999"/>
    <n v="0.49526420737786636"/>
    <n v="2026"/>
    <s v="Q3"/>
    <n v="9"/>
    <s v="Sep"/>
  </r>
  <r>
    <n v="1015"/>
    <d v="2026-09-10T00:00:00"/>
    <x v="0"/>
    <x v="2"/>
    <n v="9"/>
    <x v="8"/>
    <x v="2"/>
    <x v="3"/>
    <x v="0"/>
    <s v="New"/>
    <x v="1"/>
    <s v="Summit Backpack 45L"/>
    <n v="4"/>
    <n v="151.01"/>
    <n v="0"/>
    <n v="80.569999999999993"/>
    <n v="604.04"/>
    <n v="322.27999999999997"/>
    <n v="281.76"/>
    <n v="0.46645917488908023"/>
    <n v="2026"/>
    <s v="Q3"/>
    <n v="9"/>
    <s v="Sep"/>
  </r>
  <r>
    <n v="1128"/>
    <d v="2026-09-10T00:00:00"/>
    <x v="0"/>
    <x v="2"/>
    <n v="9"/>
    <x v="8"/>
    <x v="0"/>
    <x v="15"/>
    <x v="3"/>
    <s v="Returning"/>
    <x v="0"/>
    <s v="Trail Bike Light"/>
    <n v="1"/>
    <n v="51.32"/>
    <n v="0.1"/>
    <n v="22.67"/>
    <n v="46.188000000000002"/>
    <n v="22.67"/>
    <n v="23.518000000000001"/>
    <n v="0.50917987356023209"/>
    <n v="2026"/>
    <s v="Q3"/>
    <n v="9"/>
    <s v="Sep"/>
  </r>
  <r>
    <n v="3548"/>
    <d v="2026-09-10T00:00:00"/>
    <x v="0"/>
    <x v="2"/>
    <n v="9"/>
    <x v="8"/>
    <x v="3"/>
    <x v="7"/>
    <x v="2"/>
    <s v="Returning"/>
    <x v="1"/>
    <s v="Trekking Poles"/>
    <n v="2"/>
    <n v="72.61"/>
    <n v="0"/>
    <n v="32.68"/>
    <n v="145.22"/>
    <n v="65.36"/>
    <n v="79.86"/>
    <n v="0.54992425285773305"/>
    <n v="2026"/>
    <s v="Q3"/>
    <n v="9"/>
    <s v="Sep"/>
  </r>
  <r>
    <n v="242"/>
    <d v="2026-09-11T00:00:00"/>
    <x v="0"/>
    <x v="2"/>
    <n v="9"/>
    <x v="8"/>
    <x v="3"/>
    <x v="13"/>
    <x v="3"/>
    <s v="Business"/>
    <x v="4"/>
    <s v="Resistance Band Set"/>
    <n v="5"/>
    <n v="40.94"/>
    <n v="0"/>
    <n v="14.78"/>
    <n v="204.7"/>
    <n v="73.899999999999991"/>
    <n v="130.80000000000001"/>
    <n v="0.6389838788470934"/>
    <n v="2026"/>
    <s v="Q3"/>
    <n v="9"/>
    <s v="Sep"/>
  </r>
  <r>
    <n v="784"/>
    <d v="2026-09-11T00:00:00"/>
    <x v="0"/>
    <x v="2"/>
    <n v="9"/>
    <x v="8"/>
    <x v="2"/>
    <x v="16"/>
    <x v="3"/>
    <s v="New"/>
    <x v="0"/>
    <s v="Commuter Helmet"/>
    <n v="4"/>
    <n v="81.69"/>
    <n v="0"/>
    <n v="42.23"/>
    <n v="326.76"/>
    <n v="168.92"/>
    <n v="157.84"/>
    <n v="0.48304566042355246"/>
    <n v="2026"/>
    <s v="Q3"/>
    <n v="9"/>
    <s v="Sep"/>
  </r>
  <r>
    <n v="1535"/>
    <d v="2026-09-11T00:00:00"/>
    <x v="0"/>
    <x v="2"/>
    <n v="9"/>
    <x v="8"/>
    <x v="0"/>
    <x v="15"/>
    <x v="2"/>
    <s v="New"/>
    <x v="0"/>
    <s v="Trail Bike Light"/>
    <n v="1"/>
    <n v="51.25"/>
    <n v="0.05"/>
    <n v="21.99"/>
    <n v="48.6875"/>
    <n v="21.99"/>
    <n v="26.697500000000002"/>
    <n v="0.54834403080872918"/>
    <n v="2026"/>
    <s v="Q3"/>
    <n v="9"/>
    <s v="Sep"/>
  </r>
  <r>
    <n v="1687"/>
    <d v="2026-09-11T00:00:00"/>
    <x v="0"/>
    <x v="2"/>
    <n v="9"/>
    <x v="8"/>
    <x v="2"/>
    <x v="16"/>
    <x v="0"/>
    <s v="Returning"/>
    <x v="4"/>
    <s v="Training Mat"/>
    <n v="1"/>
    <n v="50.78"/>
    <n v="0.05"/>
    <n v="22.52"/>
    <n v="48.241"/>
    <n v="22.52"/>
    <n v="25.721"/>
    <n v="0.5331771729441761"/>
    <n v="2026"/>
    <s v="Q3"/>
    <n v="9"/>
    <s v="Sep"/>
  </r>
  <r>
    <n v="2162"/>
    <d v="2026-09-11T00:00:00"/>
    <x v="0"/>
    <x v="2"/>
    <n v="9"/>
    <x v="8"/>
    <x v="1"/>
    <x v="1"/>
    <x v="0"/>
    <s v="New"/>
    <x v="2"/>
    <s v="Carry-On Duffel"/>
    <n v="1"/>
    <n v="133.31"/>
    <n v="0.05"/>
    <n v="67.790000000000006"/>
    <n v="126.64449999999999"/>
    <n v="67.790000000000006"/>
    <n v="58.854499999999987"/>
    <n v="0.46472211584395684"/>
    <n v="2026"/>
    <s v="Q3"/>
    <n v="9"/>
    <s v="Sep"/>
  </r>
  <r>
    <n v="2307"/>
    <d v="2026-09-11T00:00:00"/>
    <x v="0"/>
    <x v="2"/>
    <n v="9"/>
    <x v="8"/>
    <x v="2"/>
    <x v="2"/>
    <x v="0"/>
    <s v="Returning"/>
    <x v="2"/>
    <s v="Travel Backpack 35L"/>
    <n v="1"/>
    <n v="162.06"/>
    <n v="0"/>
    <n v="86.95"/>
    <n v="162.06"/>
    <n v="86.95"/>
    <n v="75.11"/>
    <n v="0.4634703196347032"/>
    <n v="2026"/>
    <s v="Q3"/>
    <n v="9"/>
    <s v="Sep"/>
  </r>
  <r>
    <n v="3976"/>
    <d v="2026-09-11T00:00:00"/>
    <x v="0"/>
    <x v="2"/>
    <n v="9"/>
    <x v="8"/>
    <x v="2"/>
    <x v="5"/>
    <x v="2"/>
    <s v="Returning"/>
    <x v="2"/>
    <s v="Insulated Bottle"/>
    <n v="2"/>
    <n v="37.03"/>
    <n v="0.1"/>
    <n v="13.46"/>
    <n v="66.654000000000011"/>
    <n v="26.92"/>
    <n v="39.734000000000009"/>
    <n v="0.59612326342004984"/>
    <n v="2026"/>
    <s v="Q3"/>
    <n v="9"/>
    <s v="Sep"/>
  </r>
  <r>
    <n v="5066"/>
    <d v="2026-09-11T00:00:00"/>
    <x v="0"/>
    <x v="2"/>
    <n v="9"/>
    <x v="8"/>
    <x v="1"/>
    <x v="11"/>
    <x v="0"/>
    <s v="New"/>
    <x v="3"/>
    <s v="Alpine Tent 4P"/>
    <n v="1"/>
    <n v="338.01"/>
    <n v="0"/>
    <n v="190.89"/>
    <n v="338.01"/>
    <n v="190.89"/>
    <n v="147.12"/>
    <n v="0.43525339486997427"/>
    <n v="2026"/>
    <s v="Q3"/>
    <n v="9"/>
    <s v="Sep"/>
  </r>
  <r>
    <n v="78"/>
    <d v="2026-09-12T00:00:00"/>
    <x v="0"/>
    <x v="2"/>
    <n v="9"/>
    <x v="8"/>
    <x v="3"/>
    <x v="13"/>
    <x v="0"/>
    <s v="New"/>
    <x v="4"/>
    <s v="Resistance Band Set"/>
    <n v="5"/>
    <n v="40.78"/>
    <n v="0.05"/>
    <n v="14.94"/>
    <n v="193.70499999999998"/>
    <n v="74.7"/>
    <n v="119.00499999999998"/>
    <n v="0.61436204537828132"/>
    <n v="2026"/>
    <s v="Q3"/>
    <n v="9"/>
    <s v="Sep"/>
  </r>
  <r>
    <n v="354"/>
    <d v="2026-09-12T00:00:00"/>
    <x v="0"/>
    <x v="2"/>
    <n v="9"/>
    <x v="8"/>
    <x v="2"/>
    <x v="16"/>
    <x v="0"/>
    <s v="Returning"/>
    <x v="0"/>
    <s v="Trail Bike Light"/>
    <n v="4"/>
    <n v="51.47"/>
    <n v="0"/>
    <n v="21.9"/>
    <n v="205.88"/>
    <n v="87.6"/>
    <n v="118.28"/>
    <n v="0.57450942296483387"/>
    <n v="2026"/>
    <s v="Q3"/>
    <n v="9"/>
    <s v="Sep"/>
  </r>
  <r>
    <n v="1738"/>
    <d v="2026-09-12T00:00:00"/>
    <x v="0"/>
    <x v="2"/>
    <n v="9"/>
    <x v="8"/>
    <x v="0"/>
    <x v="15"/>
    <x v="1"/>
    <s v="Business"/>
    <x v="1"/>
    <s v="Trail Boots"/>
    <n v="10"/>
    <n v="144.4"/>
    <n v="0.1"/>
    <n v="81.069999999999993"/>
    <n v="1299.6000000000001"/>
    <n v="810.69999999999993"/>
    <n v="488.9000000000002"/>
    <n v="0.37619267466912909"/>
    <n v="2026"/>
    <s v="Q3"/>
    <n v="9"/>
    <s v="Sep"/>
  </r>
  <r>
    <n v="1900"/>
    <d v="2026-09-12T00:00:00"/>
    <x v="0"/>
    <x v="2"/>
    <n v="9"/>
    <x v="8"/>
    <x v="1"/>
    <x v="6"/>
    <x v="2"/>
    <s v="New"/>
    <x v="4"/>
    <s v="Training Mat"/>
    <n v="1"/>
    <n v="51.34"/>
    <n v="0.1"/>
    <n v="22.63"/>
    <n v="46.206000000000003"/>
    <n v="22.63"/>
    <n v="23.576000000000004"/>
    <n v="0.51023676578799293"/>
    <n v="2026"/>
    <s v="Q3"/>
    <n v="9"/>
    <s v="Sep"/>
  </r>
  <r>
    <n v="3375"/>
    <d v="2026-09-12T00:00:00"/>
    <x v="0"/>
    <x v="2"/>
    <n v="9"/>
    <x v="8"/>
    <x v="1"/>
    <x v="1"/>
    <x v="1"/>
    <s v="Returning"/>
    <x v="2"/>
    <s v="Packing Cube Set"/>
    <n v="6"/>
    <n v="47.72"/>
    <n v="0.1"/>
    <n v="18.41"/>
    <n v="257.68799999999999"/>
    <n v="110.46000000000001"/>
    <n v="147.22799999999998"/>
    <n v="0.57134208810654741"/>
    <n v="2026"/>
    <s v="Q3"/>
    <n v="9"/>
    <s v="Sep"/>
  </r>
  <r>
    <n v="3567"/>
    <d v="2026-09-12T00:00:00"/>
    <x v="0"/>
    <x v="2"/>
    <n v="9"/>
    <x v="8"/>
    <x v="1"/>
    <x v="11"/>
    <x v="0"/>
    <s v="Business"/>
    <x v="3"/>
    <s v="Portable Camp Stove"/>
    <n v="1"/>
    <n v="81.489999999999995"/>
    <n v="0.1"/>
    <n v="38.83"/>
    <n v="73.340999999999994"/>
    <n v="38.83"/>
    <n v="34.510999999999996"/>
    <n v="0.47055535103148305"/>
    <n v="2026"/>
    <s v="Q3"/>
    <n v="9"/>
    <s v="Sep"/>
  </r>
  <r>
    <n v="4106"/>
    <d v="2026-09-12T00:00:00"/>
    <x v="0"/>
    <x v="2"/>
    <n v="9"/>
    <x v="8"/>
    <x v="1"/>
    <x v="6"/>
    <x v="2"/>
    <s v="Returning"/>
    <x v="0"/>
    <s v="Compact Repair Kit"/>
    <n v="2"/>
    <n v="39.700000000000003"/>
    <n v="0"/>
    <n v="16.32"/>
    <n v="79.400000000000006"/>
    <n v="32.64"/>
    <n v="46.760000000000005"/>
    <n v="0.58891687657430736"/>
    <n v="2026"/>
    <s v="Q3"/>
    <n v="9"/>
    <s v="Sep"/>
  </r>
  <r>
    <n v="4293"/>
    <d v="2026-09-12T00:00:00"/>
    <x v="0"/>
    <x v="2"/>
    <n v="9"/>
    <x v="8"/>
    <x v="1"/>
    <x v="12"/>
    <x v="1"/>
    <s v="New"/>
    <x v="3"/>
    <s v="Alpine Tent 4P"/>
    <n v="4"/>
    <n v="344.67"/>
    <n v="0.1"/>
    <n v="195.35"/>
    <n v="1240.8120000000001"/>
    <n v="781.4"/>
    <n v="459.41200000000015"/>
    <n v="0.37025109363868186"/>
    <n v="2026"/>
    <s v="Q3"/>
    <n v="9"/>
    <s v="Sep"/>
  </r>
  <r>
    <n v="4859"/>
    <d v="2026-09-12T00:00:00"/>
    <x v="0"/>
    <x v="2"/>
    <n v="9"/>
    <x v="8"/>
    <x v="0"/>
    <x v="0"/>
    <x v="0"/>
    <s v="Returning"/>
    <x v="0"/>
    <s v="Commuter Helmet"/>
    <n v="1"/>
    <n v="80.39"/>
    <n v="0"/>
    <n v="42.85"/>
    <n v="80.39"/>
    <n v="42.85"/>
    <n v="37.54"/>
    <n v="0.46697350416718497"/>
    <n v="2026"/>
    <s v="Q3"/>
    <n v="9"/>
    <s v="Sep"/>
  </r>
  <r>
    <n v="770"/>
    <d v="2026-09-13T00:00:00"/>
    <x v="0"/>
    <x v="2"/>
    <n v="9"/>
    <x v="8"/>
    <x v="2"/>
    <x v="3"/>
    <x v="2"/>
    <s v="Returning"/>
    <x v="1"/>
    <s v="Trail Boots"/>
    <n v="1"/>
    <n v="143.66999999999999"/>
    <n v="0.1"/>
    <n v="79.89"/>
    <n v="129.303"/>
    <n v="79.89"/>
    <n v="49.412999999999997"/>
    <n v="0.38214890605786406"/>
    <n v="2026"/>
    <s v="Q3"/>
    <n v="9"/>
    <s v="Sep"/>
  </r>
  <r>
    <n v="1375"/>
    <d v="2026-09-13T00:00:00"/>
    <x v="0"/>
    <x v="2"/>
    <n v="9"/>
    <x v="8"/>
    <x v="1"/>
    <x v="12"/>
    <x v="2"/>
    <s v="Returning"/>
    <x v="2"/>
    <s v="Insulated Bottle"/>
    <n v="1"/>
    <n v="35.86"/>
    <n v="0"/>
    <n v="13.33"/>
    <n v="35.86"/>
    <n v="13.33"/>
    <n v="22.53"/>
    <n v="0.62827663134411604"/>
    <n v="2026"/>
    <s v="Q3"/>
    <n v="9"/>
    <s v="Sep"/>
  </r>
  <r>
    <n v="2063"/>
    <d v="2026-09-13T00:00:00"/>
    <x v="0"/>
    <x v="2"/>
    <n v="9"/>
    <x v="8"/>
    <x v="1"/>
    <x v="14"/>
    <x v="2"/>
    <s v="Returning"/>
    <x v="2"/>
    <s v="Carry-On Duffel"/>
    <n v="3"/>
    <n v="130.28"/>
    <n v="0.1"/>
    <n v="65.33"/>
    <n v="351.75600000000003"/>
    <n v="195.99"/>
    <n v="155.76600000000002"/>
    <n v="0.44282400300208102"/>
    <n v="2026"/>
    <s v="Q3"/>
    <n v="9"/>
    <s v="Sep"/>
  </r>
  <r>
    <n v="2563"/>
    <d v="2026-09-13T00:00:00"/>
    <x v="0"/>
    <x v="2"/>
    <n v="9"/>
    <x v="8"/>
    <x v="1"/>
    <x v="6"/>
    <x v="3"/>
    <s v="Returning"/>
    <x v="1"/>
    <s v="Summit Backpack 45L"/>
    <n v="1"/>
    <n v="157.88999999999999"/>
    <n v="0.1"/>
    <n v="78.209999999999994"/>
    <n v="142.101"/>
    <n v="78.209999999999994"/>
    <n v="63.891000000000005"/>
    <n v="0.44961682183798851"/>
    <n v="2026"/>
    <s v="Q3"/>
    <n v="9"/>
    <s v="Sep"/>
  </r>
  <r>
    <n v="2786"/>
    <d v="2026-09-13T00:00:00"/>
    <x v="0"/>
    <x v="2"/>
    <n v="9"/>
    <x v="8"/>
    <x v="3"/>
    <x v="8"/>
    <x v="0"/>
    <s v="New"/>
    <x v="4"/>
    <s v="Resistance Band Set"/>
    <n v="2"/>
    <n v="40.83"/>
    <n v="0"/>
    <n v="14.56"/>
    <n v="81.66"/>
    <n v="29.12"/>
    <n v="52.539999999999992"/>
    <n v="0.64339946118050451"/>
    <n v="2026"/>
    <s v="Q3"/>
    <n v="9"/>
    <s v="Sep"/>
  </r>
  <r>
    <n v="3269"/>
    <d v="2026-09-13T00:00:00"/>
    <x v="0"/>
    <x v="2"/>
    <n v="9"/>
    <x v="8"/>
    <x v="2"/>
    <x v="16"/>
    <x v="2"/>
    <s v="New"/>
    <x v="4"/>
    <s v="Recovery Roller"/>
    <n v="2"/>
    <n v="37.119999999999997"/>
    <n v="0"/>
    <n v="14.26"/>
    <n v="74.239999999999995"/>
    <n v="28.52"/>
    <n v="45.72"/>
    <n v="0.61584051724137934"/>
    <n v="2026"/>
    <s v="Q3"/>
    <n v="9"/>
    <s v="Sep"/>
  </r>
  <r>
    <n v="3346"/>
    <d v="2026-09-13T00:00:00"/>
    <x v="0"/>
    <x v="2"/>
    <n v="9"/>
    <x v="8"/>
    <x v="3"/>
    <x v="8"/>
    <x v="0"/>
    <s v="Returning"/>
    <x v="3"/>
    <s v="Compact Sleeping Bag"/>
    <n v="2"/>
    <n v="124.04"/>
    <n v="0.05"/>
    <n v="59.29"/>
    <n v="235.67599999999999"/>
    <n v="118.58"/>
    <n v="117.09599999999999"/>
    <n v="0.49685160983723414"/>
    <n v="2026"/>
    <s v="Q3"/>
    <n v="9"/>
    <s v="Sep"/>
  </r>
  <r>
    <n v="4097"/>
    <d v="2026-09-13T00:00:00"/>
    <x v="0"/>
    <x v="2"/>
    <n v="9"/>
    <x v="8"/>
    <x v="1"/>
    <x v="12"/>
    <x v="0"/>
    <s v="Returning"/>
    <x v="1"/>
    <s v="Trail Boots"/>
    <n v="1"/>
    <n v="142.36000000000001"/>
    <n v="0"/>
    <n v="78.3"/>
    <n v="142.36000000000001"/>
    <n v="78.3"/>
    <n v="64.060000000000016"/>
    <n v="0.44998595110986239"/>
    <n v="2026"/>
    <s v="Q3"/>
    <n v="9"/>
    <s v="Sep"/>
  </r>
  <r>
    <n v="4208"/>
    <d v="2026-09-13T00:00:00"/>
    <x v="0"/>
    <x v="2"/>
    <n v="9"/>
    <x v="8"/>
    <x v="1"/>
    <x v="12"/>
    <x v="1"/>
    <s v="Business"/>
    <x v="0"/>
    <s v="Cycling Pack 12L"/>
    <n v="6"/>
    <n v="104.11"/>
    <n v="0.1"/>
    <n v="49"/>
    <n v="562.19399999999996"/>
    <n v="294"/>
    <n v="268.19399999999996"/>
    <n v="0.47704884790659446"/>
    <n v="2026"/>
    <s v="Q3"/>
    <n v="9"/>
    <s v="Sep"/>
  </r>
  <r>
    <n v="4606"/>
    <d v="2026-09-13T00:00:00"/>
    <x v="0"/>
    <x v="2"/>
    <n v="9"/>
    <x v="8"/>
    <x v="3"/>
    <x v="8"/>
    <x v="0"/>
    <s v="Business"/>
    <x v="3"/>
    <s v="Alpine Tent 4P"/>
    <n v="1"/>
    <n v="335.02"/>
    <n v="0.05"/>
    <n v="198.44"/>
    <n v="318.26899999999995"/>
    <n v="198.44"/>
    <n v="119.82899999999995"/>
    <n v="0.3765022669502841"/>
    <n v="2026"/>
    <s v="Q3"/>
    <n v="9"/>
    <s v="Sep"/>
  </r>
  <r>
    <n v="222"/>
    <d v="2026-09-14T00:00:00"/>
    <x v="0"/>
    <x v="2"/>
    <n v="9"/>
    <x v="8"/>
    <x v="1"/>
    <x v="12"/>
    <x v="0"/>
    <s v="Returning"/>
    <x v="0"/>
    <s v="Trail Bike Light"/>
    <n v="2"/>
    <n v="49.69"/>
    <n v="0.05"/>
    <n v="22.55"/>
    <n v="94.410999999999987"/>
    <n v="45.1"/>
    <n v="49.310999999999986"/>
    <n v="0.52230142674052804"/>
    <n v="2026"/>
    <s v="Q3"/>
    <n v="9"/>
    <s v="Sep"/>
  </r>
  <r>
    <n v="241"/>
    <d v="2026-09-14T00:00:00"/>
    <x v="0"/>
    <x v="2"/>
    <n v="9"/>
    <x v="8"/>
    <x v="2"/>
    <x v="5"/>
    <x v="0"/>
    <s v="Returning"/>
    <x v="0"/>
    <s v="Trail Bike Light"/>
    <n v="4"/>
    <n v="50.5"/>
    <n v="0"/>
    <n v="23.02"/>
    <n v="202"/>
    <n v="92.08"/>
    <n v="109.92"/>
    <n v="0.5441584158415842"/>
    <n v="2026"/>
    <s v="Q3"/>
    <n v="9"/>
    <s v="Sep"/>
  </r>
  <r>
    <n v="753"/>
    <d v="2026-09-14T00:00:00"/>
    <x v="0"/>
    <x v="2"/>
    <n v="9"/>
    <x v="8"/>
    <x v="3"/>
    <x v="4"/>
    <x v="2"/>
    <s v="Returning"/>
    <x v="2"/>
    <s v="Packing Cube Set"/>
    <n v="1"/>
    <n v="47.55"/>
    <n v="0.05"/>
    <n v="18.350000000000001"/>
    <n v="45.172499999999992"/>
    <n v="18.350000000000001"/>
    <n v="26.822499999999991"/>
    <n v="0.5937794011843488"/>
    <n v="2026"/>
    <s v="Q3"/>
    <n v="9"/>
    <s v="Sep"/>
  </r>
  <r>
    <n v="2530"/>
    <d v="2026-09-14T00:00:00"/>
    <x v="0"/>
    <x v="2"/>
    <n v="9"/>
    <x v="8"/>
    <x v="3"/>
    <x v="7"/>
    <x v="0"/>
    <s v="New"/>
    <x v="2"/>
    <s v="Packing Cube Set"/>
    <n v="6"/>
    <n v="46.16"/>
    <n v="0.1"/>
    <n v="18.39"/>
    <n v="249.26399999999998"/>
    <n v="110.34"/>
    <n v="138.92399999999998"/>
    <n v="0.55733679953783932"/>
    <n v="2026"/>
    <s v="Q3"/>
    <n v="9"/>
    <s v="Sep"/>
  </r>
  <r>
    <n v="572"/>
    <d v="2026-09-15T00:00:00"/>
    <x v="0"/>
    <x v="2"/>
    <n v="9"/>
    <x v="8"/>
    <x v="0"/>
    <x v="15"/>
    <x v="2"/>
    <s v="Returning"/>
    <x v="2"/>
    <s v="Carry-On Duffel"/>
    <n v="2"/>
    <n v="135.79"/>
    <n v="0.05"/>
    <n v="66.53"/>
    <n v="258.00099999999998"/>
    <n v="133.06"/>
    <n v="124.94099999999997"/>
    <n v="0.48426556486215167"/>
    <n v="2026"/>
    <s v="Q3"/>
    <n v="9"/>
    <s v="Sep"/>
  </r>
  <r>
    <n v="874"/>
    <d v="2026-09-15T00:00:00"/>
    <x v="0"/>
    <x v="2"/>
    <n v="9"/>
    <x v="8"/>
    <x v="0"/>
    <x v="15"/>
    <x v="0"/>
    <s v="Returning"/>
    <x v="1"/>
    <s v="Trail Boots"/>
    <n v="2"/>
    <n v="141.91999999999999"/>
    <n v="0"/>
    <n v="79.900000000000006"/>
    <n v="283.83999999999997"/>
    <n v="159.80000000000001"/>
    <n v="124.03999999999996"/>
    <n v="0.43700676437429531"/>
    <n v="2026"/>
    <s v="Q3"/>
    <n v="9"/>
    <s v="Sep"/>
  </r>
  <r>
    <n v="937"/>
    <d v="2026-09-15T00:00:00"/>
    <x v="0"/>
    <x v="2"/>
    <n v="9"/>
    <x v="8"/>
    <x v="3"/>
    <x v="4"/>
    <x v="3"/>
    <s v="Business"/>
    <x v="1"/>
    <s v="Trail Boots"/>
    <n v="1"/>
    <n v="146.41"/>
    <n v="0.15"/>
    <n v="80.87"/>
    <n v="124.4485"/>
    <n v="80.87"/>
    <n v="43.578499999999991"/>
    <n v="0.35017296311325563"/>
    <n v="2026"/>
    <s v="Q3"/>
    <n v="9"/>
    <s v="Sep"/>
  </r>
  <r>
    <n v="1229"/>
    <d v="2026-09-15T00:00:00"/>
    <x v="0"/>
    <x v="2"/>
    <n v="9"/>
    <x v="8"/>
    <x v="1"/>
    <x v="1"/>
    <x v="3"/>
    <s v="New"/>
    <x v="0"/>
    <s v="Compact Repair Kit"/>
    <n v="5"/>
    <n v="40.17"/>
    <n v="0"/>
    <n v="16.27"/>
    <n v="200.85000000000002"/>
    <n v="81.349999999999994"/>
    <n v="119.50000000000003"/>
    <n v="0.59497137167040082"/>
    <n v="2026"/>
    <s v="Q3"/>
    <n v="9"/>
    <s v="Sep"/>
  </r>
  <r>
    <n v="2186"/>
    <d v="2026-09-15T00:00:00"/>
    <x v="0"/>
    <x v="2"/>
    <n v="9"/>
    <x v="8"/>
    <x v="2"/>
    <x v="2"/>
    <x v="0"/>
    <s v="Returning"/>
    <x v="1"/>
    <s v="Hiking Daypack 20L"/>
    <n v="2"/>
    <n v="91.6"/>
    <n v="0"/>
    <n v="46.54"/>
    <n v="183.2"/>
    <n v="93.08"/>
    <n v="90.11999999999999"/>
    <n v="0.49192139737991264"/>
    <n v="2026"/>
    <s v="Q3"/>
    <n v="9"/>
    <s v="Sep"/>
  </r>
  <r>
    <n v="2922"/>
    <d v="2026-09-15T00:00:00"/>
    <x v="0"/>
    <x v="2"/>
    <n v="9"/>
    <x v="8"/>
    <x v="2"/>
    <x v="2"/>
    <x v="0"/>
    <s v="New"/>
    <x v="4"/>
    <s v="Weighted Vest"/>
    <n v="4"/>
    <n v="121.47"/>
    <n v="0.05"/>
    <n v="67.650000000000006"/>
    <n v="461.58599999999996"/>
    <n v="270.60000000000002"/>
    <n v="190.98599999999993"/>
    <n v="0.41376038268058379"/>
    <n v="2026"/>
    <s v="Q3"/>
    <n v="9"/>
    <s v="Sep"/>
  </r>
  <r>
    <n v="3140"/>
    <d v="2026-09-15T00:00:00"/>
    <x v="0"/>
    <x v="2"/>
    <n v="9"/>
    <x v="8"/>
    <x v="1"/>
    <x v="12"/>
    <x v="3"/>
    <s v="New"/>
    <x v="3"/>
    <s v="Compact Sleeping Bag"/>
    <n v="2"/>
    <n v="122.69"/>
    <n v="0"/>
    <n v="61.4"/>
    <n v="245.38"/>
    <n v="122.8"/>
    <n v="122.58"/>
    <n v="0.49955171570625151"/>
    <n v="2026"/>
    <s v="Q3"/>
    <n v="9"/>
    <s v="Sep"/>
  </r>
  <r>
    <n v="3369"/>
    <d v="2026-09-15T00:00:00"/>
    <x v="0"/>
    <x v="2"/>
    <n v="9"/>
    <x v="8"/>
    <x v="1"/>
    <x v="12"/>
    <x v="3"/>
    <s v="New"/>
    <x v="2"/>
    <s v="Packing Cube Set"/>
    <n v="1"/>
    <n v="45.59"/>
    <n v="0"/>
    <n v="18.28"/>
    <n v="45.59"/>
    <n v="18.28"/>
    <n v="27.310000000000002"/>
    <n v="0.59903487606931349"/>
    <n v="2026"/>
    <s v="Q3"/>
    <n v="9"/>
    <s v="Sep"/>
  </r>
  <r>
    <n v="4865"/>
    <d v="2026-09-15T00:00:00"/>
    <x v="0"/>
    <x v="2"/>
    <n v="9"/>
    <x v="8"/>
    <x v="3"/>
    <x v="4"/>
    <x v="0"/>
    <s v="Returning"/>
    <x v="0"/>
    <s v="Commuter Helmet"/>
    <n v="1"/>
    <n v="83.8"/>
    <n v="0"/>
    <n v="42.23"/>
    <n v="83.8"/>
    <n v="42.23"/>
    <n v="41.57"/>
    <n v="0.49606205250596663"/>
    <n v="2026"/>
    <s v="Q3"/>
    <n v="9"/>
    <s v="Sep"/>
  </r>
  <r>
    <n v="103"/>
    <d v="2026-09-16T00:00:00"/>
    <x v="0"/>
    <x v="2"/>
    <n v="9"/>
    <x v="8"/>
    <x v="2"/>
    <x v="3"/>
    <x v="0"/>
    <s v="New"/>
    <x v="2"/>
    <s v="Carry-On Duffel"/>
    <n v="1"/>
    <n v="132.58000000000001"/>
    <n v="0.15"/>
    <n v="67.62"/>
    <n v="112.69300000000001"/>
    <n v="67.62"/>
    <n v="45.073000000000008"/>
    <n v="0.39996273060438536"/>
    <n v="2026"/>
    <s v="Q3"/>
    <n v="9"/>
    <s v="Sep"/>
  </r>
  <r>
    <n v="4500"/>
    <d v="2026-09-16T00:00:00"/>
    <x v="0"/>
    <x v="2"/>
    <n v="9"/>
    <x v="8"/>
    <x v="3"/>
    <x v="8"/>
    <x v="0"/>
    <s v="New"/>
    <x v="3"/>
    <s v="Compact Sleeping Bag"/>
    <n v="2"/>
    <n v="122.12"/>
    <n v="0.05"/>
    <n v="61.76"/>
    <n v="232.02799999999999"/>
    <n v="123.52"/>
    <n v="108.508"/>
    <n v="0.46765045597945076"/>
    <n v="2026"/>
    <s v="Q3"/>
    <n v="9"/>
    <s v="Sep"/>
  </r>
  <r>
    <n v="5093"/>
    <d v="2026-09-16T00:00:00"/>
    <x v="0"/>
    <x v="2"/>
    <n v="9"/>
    <x v="8"/>
    <x v="0"/>
    <x v="0"/>
    <x v="1"/>
    <s v="Business"/>
    <x v="1"/>
    <s v="Trail Boots"/>
    <n v="3"/>
    <n v="140.47"/>
    <n v="0.15"/>
    <n v="81.739999999999995"/>
    <n v="358.19849999999997"/>
    <n v="245.21999999999997"/>
    <n v="112.9785"/>
    <n v="0.31540751845694498"/>
    <n v="2026"/>
    <s v="Q3"/>
    <n v="9"/>
    <s v="Sep"/>
  </r>
  <r>
    <n v="5147"/>
    <d v="2026-09-16T00:00:00"/>
    <x v="0"/>
    <x v="2"/>
    <n v="9"/>
    <x v="8"/>
    <x v="3"/>
    <x v="13"/>
    <x v="0"/>
    <s v="New"/>
    <x v="1"/>
    <s v="Trail Boots"/>
    <n v="2"/>
    <n v="145.35"/>
    <n v="0.05"/>
    <n v="78.39"/>
    <n v="276.16499999999996"/>
    <n v="156.78"/>
    <n v="119.38499999999996"/>
    <n v="0.4322959100537721"/>
    <n v="2026"/>
    <s v="Q3"/>
    <n v="9"/>
    <s v="Sep"/>
  </r>
  <r>
    <n v="365"/>
    <d v="2026-09-17T00:00:00"/>
    <x v="0"/>
    <x v="2"/>
    <n v="9"/>
    <x v="8"/>
    <x v="3"/>
    <x v="8"/>
    <x v="3"/>
    <s v="Returning"/>
    <x v="3"/>
    <s v="Compact Sleeping Bag"/>
    <n v="2"/>
    <n v="121.25"/>
    <n v="0"/>
    <n v="61.5"/>
    <n v="242.5"/>
    <n v="123"/>
    <n v="119.5"/>
    <n v="0.4927835051546392"/>
    <n v="2026"/>
    <s v="Q3"/>
    <n v="9"/>
    <s v="Sep"/>
  </r>
  <r>
    <n v="494"/>
    <d v="2026-09-17T00:00:00"/>
    <x v="0"/>
    <x v="2"/>
    <n v="9"/>
    <x v="8"/>
    <x v="3"/>
    <x v="4"/>
    <x v="0"/>
    <s v="New"/>
    <x v="2"/>
    <s v="Insulated Bottle"/>
    <n v="1"/>
    <n v="35.94"/>
    <n v="0.1"/>
    <n v="13.19"/>
    <n v="32.345999999999997"/>
    <n v="13.19"/>
    <n v="19.155999999999999"/>
    <n v="0.59222160390774747"/>
    <n v="2026"/>
    <s v="Q3"/>
    <n v="9"/>
    <s v="Sep"/>
  </r>
  <r>
    <n v="665"/>
    <d v="2026-09-17T00:00:00"/>
    <x v="0"/>
    <x v="2"/>
    <n v="9"/>
    <x v="8"/>
    <x v="1"/>
    <x v="14"/>
    <x v="0"/>
    <s v="New"/>
    <x v="0"/>
    <s v="Cycling Pack 12L"/>
    <n v="1"/>
    <n v="101.18"/>
    <n v="0.1"/>
    <n v="49.38"/>
    <n v="91.062000000000012"/>
    <n v="49.38"/>
    <n v="41.682000000000009"/>
    <n v="0.45773209461685449"/>
    <n v="2026"/>
    <s v="Q3"/>
    <n v="9"/>
    <s v="Sep"/>
  </r>
  <r>
    <n v="2067"/>
    <d v="2026-09-17T00:00:00"/>
    <x v="0"/>
    <x v="2"/>
    <n v="9"/>
    <x v="8"/>
    <x v="3"/>
    <x v="7"/>
    <x v="2"/>
    <s v="New"/>
    <x v="0"/>
    <s v="Commuter Helmet"/>
    <n v="2"/>
    <n v="82.47"/>
    <n v="0"/>
    <n v="42.49"/>
    <n v="164.94"/>
    <n v="84.98"/>
    <n v="79.959999999999994"/>
    <n v="0.48478234509518608"/>
    <n v="2026"/>
    <s v="Q3"/>
    <n v="9"/>
    <s v="Sep"/>
  </r>
  <r>
    <n v="2648"/>
    <d v="2026-09-17T00:00:00"/>
    <x v="0"/>
    <x v="2"/>
    <n v="9"/>
    <x v="8"/>
    <x v="2"/>
    <x v="16"/>
    <x v="3"/>
    <s v="New"/>
    <x v="4"/>
    <s v="Training Mat"/>
    <n v="1"/>
    <n v="50.47"/>
    <n v="0.05"/>
    <n v="22.27"/>
    <n v="47.946499999999993"/>
    <n v="22.27"/>
    <n v="25.676499999999994"/>
    <n v="0.53552396942425406"/>
    <n v="2026"/>
    <s v="Q3"/>
    <n v="9"/>
    <s v="Sep"/>
  </r>
  <r>
    <n v="3074"/>
    <d v="2026-09-17T00:00:00"/>
    <x v="0"/>
    <x v="2"/>
    <n v="9"/>
    <x v="8"/>
    <x v="3"/>
    <x v="8"/>
    <x v="1"/>
    <s v="Business"/>
    <x v="3"/>
    <s v="Portable Camp Stove"/>
    <n v="5"/>
    <n v="82.63"/>
    <n v="0.15"/>
    <n v="38.630000000000003"/>
    <n v="351.17749999999995"/>
    <n v="193.15"/>
    <n v="158.02749999999995"/>
    <n v="0.44999323703824978"/>
    <n v="2026"/>
    <s v="Q3"/>
    <n v="9"/>
    <s v="Sep"/>
  </r>
  <r>
    <n v="259"/>
    <d v="2026-09-18T00:00:00"/>
    <x v="0"/>
    <x v="2"/>
    <n v="9"/>
    <x v="8"/>
    <x v="3"/>
    <x v="8"/>
    <x v="2"/>
    <s v="Business"/>
    <x v="2"/>
    <s v="Travel Backpack 35L"/>
    <n v="4"/>
    <n v="168.48"/>
    <n v="0.1"/>
    <n v="89.85"/>
    <n v="606.52800000000002"/>
    <n v="359.4"/>
    <n v="247.12800000000004"/>
    <n v="0.4074469768914214"/>
    <n v="2026"/>
    <s v="Q3"/>
    <n v="9"/>
    <s v="Sep"/>
  </r>
  <r>
    <n v="997"/>
    <d v="2026-09-18T00:00:00"/>
    <x v="0"/>
    <x v="2"/>
    <n v="9"/>
    <x v="8"/>
    <x v="1"/>
    <x v="11"/>
    <x v="3"/>
    <s v="Returning"/>
    <x v="3"/>
    <s v="Compact Sleeping Bag"/>
    <n v="2"/>
    <n v="121.82"/>
    <n v="0"/>
    <n v="61.92"/>
    <n v="243.64"/>
    <n v="123.84"/>
    <n v="119.79999999999998"/>
    <n v="0.49170907896897059"/>
    <n v="2026"/>
    <s v="Q3"/>
    <n v="9"/>
    <s v="Sep"/>
  </r>
  <r>
    <n v="2102"/>
    <d v="2026-09-18T00:00:00"/>
    <x v="0"/>
    <x v="2"/>
    <n v="9"/>
    <x v="8"/>
    <x v="0"/>
    <x v="15"/>
    <x v="2"/>
    <s v="Returning"/>
    <x v="0"/>
    <s v="Trail Bike Light"/>
    <n v="1"/>
    <n v="50.02"/>
    <n v="0.1"/>
    <n v="22.47"/>
    <n v="45.018000000000001"/>
    <n v="22.47"/>
    <n v="22.548000000000002"/>
    <n v="0.50086632013861121"/>
    <n v="2026"/>
    <s v="Q3"/>
    <n v="9"/>
    <s v="Sep"/>
  </r>
  <r>
    <n v="2452"/>
    <d v="2026-09-18T00:00:00"/>
    <x v="0"/>
    <x v="2"/>
    <n v="9"/>
    <x v="8"/>
    <x v="2"/>
    <x v="5"/>
    <x v="0"/>
    <s v="New"/>
    <x v="4"/>
    <s v="Training Mat"/>
    <n v="1"/>
    <n v="50.17"/>
    <n v="0.1"/>
    <n v="21.99"/>
    <n v="45.153000000000006"/>
    <n v="21.99"/>
    <n v="23.163000000000007"/>
    <n v="0.51298917015480705"/>
    <n v="2026"/>
    <s v="Q3"/>
    <n v="9"/>
    <s v="Sep"/>
  </r>
  <r>
    <n v="2761"/>
    <d v="2026-09-18T00:00:00"/>
    <x v="0"/>
    <x v="2"/>
    <n v="9"/>
    <x v="8"/>
    <x v="0"/>
    <x v="15"/>
    <x v="1"/>
    <s v="Business"/>
    <x v="3"/>
    <s v="Compact Sleeping Bag"/>
    <n v="5"/>
    <n v="124.51"/>
    <n v="0.1"/>
    <n v="60.29"/>
    <n v="560.29500000000007"/>
    <n v="301.45"/>
    <n v="258.84500000000008"/>
    <n v="0.46197984990049895"/>
    <n v="2026"/>
    <s v="Q3"/>
    <n v="9"/>
    <s v="Sep"/>
  </r>
  <r>
    <n v="3993"/>
    <d v="2026-09-18T00:00:00"/>
    <x v="0"/>
    <x v="2"/>
    <n v="9"/>
    <x v="8"/>
    <x v="1"/>
    <x v="12"/>
    <x v="3"/>
    <s v="Returning"/>
    <x v="1"/>
    <s v="Summit Backpack 45L"/>
    <n v="1"/>
    <n v="153.68"/>
    <n v="0.05"/>
    <n v="77.42"/>
    <n v="145.99600000000001"/>
    <n v="77.42"/>
    <n v="68.576000000000008"/>
    <n v="0.46971149894517661"/>
    <n v="2026"/>
    <s v="Q3"/>
    <n v="9"/>
    <s v="Sep"/>
  </r>
  <r>
    <n v="4343"/>
    <d v="2026-09-18T00:00:00"/>
    <x v="0"/>
    <x v="2"/>
    <n v="9"/>
    <x v="8"/>
    <x v="1"/>
    <x v="12"/>
    <x v="3"/>
    <s v="New"/>
    <x v="3"/>
    <s v="Compact Sleeping Bag"/>
    <n v="2"/>
    <n v="121.37"/>
    <n v="0.05"/>
    <n v="60.13"/>
    <n v="230.60300000000001"/>
    <n v="120.26"/>
    <n v="110.343"/>
    <n v="0.47849767782726155"/>
    <n v="2026"/>
    <s v="Q3"/>
    <n v="9"/>
    <s v="Sep"/>
  </r>
  <r>
    <n v="4429"/>
    <d v="2026-09-18T00:00:00"/>
    <x v="0"/>
    <x v="2"/>
    <n v="9"/>
    <x v="8"/>
    <x v="0"/>
    <x v="15"/>
    <x v="0"/>
    <s v="Business"/>
    <x v="1"/>
    <s v="Trail Boots"/>
    <n v="2"/>
    <n v="145.1"/>
    <n v="0.1"/>
    <n v="77.62"/>
    <n v="261.18"/>
    <n v="155.24"/>
    <n v="105.94"/>
    <n v="0.40562064476606169"/>
    <n v="2026"/>
    <s v="Q3"/>
    <n v="9"/>
    <s v="Sep"/>
  </r>
  <r>
    <n v="4824"/>
    <d v="2026-09-18T00:00:00"/>
    <x v="0"/>
    <x v="2"/>
    <n v="9"/>
    <x v="8"/>
    <x v="3"/>
    <x v="8"/>
    <x v="0"/>
    <s v="Returning"/>
    <x v="4"/>
    <s v="Recovery Roller"/>
    <n v="1"/>
    <n v="36.729999999999997"/>
    <n v="0.05"/>
    <n v="14.11"/>
    <n v="34.893499999999996"/>
    <n v="14.11"/>
    <n v="20.783499999999997"/>
    <n v="0.59562669265049362"/>
    <n v="2026"/>
    <s v="Q3"/>
    <n v="9"/>
    <s v="Sep"/>
  </r>
  <r>
    <n v="4881"/>
    <d v="2026-09-18T00:00:00"/>
    <x v="0"/>
    <x v="2"/>
    <n v="9"/>
    <x v="8"/>
    <x v="2"/>
    <x v="2"/>
    <x v="0"/>
    <s v="Business"/>
    <x v="2"/>
    <s v="Carry-On Duffel"/>
    <n v="4"/>
    <n v="134.15"/>
    <n v="0.05"/>
    <n v="65.58"/>
    <n v="509.77"/>
    <n v="262.32"/>
    <n v="247.45"/>
    <n v="0.48541499107440611"/>
    <n v="2026"/>
    <s v="Q3"/>
    <n v="9"/>
    <s v="Sep"/>
  </r>
  <r>
    <n v="5138"/>
    <d v="2026-09-18T00:00:00"/>
    <x v="0"/>
    <x v="2"/>
    <n v="9"/>
    <x v="8"/>
    <x v="0"/>
    <x v="0"/>
    <x v="1"/>
    <s v="Business"/>
    <x v="1"/>
    <s v="Hiking Daypack 20L"/>
    <n v="8"/>
    <n v="94.21"/>
    <n v="0.1"/>
    <n v="45.05"/>
    <n v="678.31200000000001"/>
    <n v="360.4"/>
    <n v="317.91200000000003"/>
    <n v="0.46868107891353833"/>
    <n v="2026"/>
    <s v="Q3"/>
    <n v="9"/>
    <s v="Sep"/>
  </r>
  <r>
    <n v="1214"/>
    <d v="2026-09-19T00:00:00"/>
    <x v="0"/>
    <x v="2"/>
    <n v="9"/>
    <x v="8"/>
    <x v="0"/>
    <x v="15"/>
    <x v="2"/>
    <s v="Returning"/>
    <x v="3"/>
    <s v="Trail Tent 2P"/>
    <n v="1"/>
    <n v="198.29"/>
    <n v="0.05"/>
    <n v="106.24"/>
    <n v="188.37549999999999"/>
    <n v="106.24"/>
    <n v="82.135499999999993"/>
    <n v="0.436020076920831"/>
    <n v="2026"/>
    <s v="Q3"/>
    <n v="9"/>
    <s v="Sep"/>
  </r>
  <r>
    <n v="1346"/>
    <d v="2026-09-19T00:00:00"/>
    <x v="0"/>
    <x v="2"/>
    <n v="9"/>
    <x v="8"/>
    <x v="1"/>
    <x v="14"/>
    <x v="3"/>
    <s v="Returning"/>
    <x v="2"/>
    <s v="Travel Backpack 35L"/>
    <n v="3"/>
    <n v="166.21"/>
    <n v="0.05"/>
    <n v="85.03"/>
    <n v="473.69849999999997"/>
    <n v="255.09"/>
    <n v="218.60849999999996"/>
    <n v="0.4614929116304991"/>
    <n v="2026"/>
    <s v="Q3"/>
    <n v="9"/>
    <s v="Sep"/>
  </r>
  <r>
    <n v="1361"/>
    <d v="2026-09-19T00:00:00"/>
    <x v="0"/>
    <x v="2"/>
    <n v="9"/>
    <x v="8"/>
    <x v="1"/>
    <x v="6"/>
    <x v="3"/>
    <s v="New"/>
    <x v="0"/>
    <s v="Compact Repair Kit"/>
    <n v="1"/>
    <n v="40.700000000000003"/>
    <n v="0.05"/>
    <n v="16.43"/>
    <n v="38.664999999999999"/>
    <n v="16.43"/>
    <n v="22.234999999999999"/>
    <n v="0.57506789085736454"/>
    <n v="2026"/>
    <s v="Q3"/>
    <n v="9"/>
    <s v="Sep"/>
  </r>
  <r>
    <n v="2728"/>
    <d v="2026-09-19T00:00:00"/>
    <x v="0"/>
    <x v="2"/>
    <n v="9"/>
    <x v="8"/>
    <x v="0"/>
    <x v="15"/>
    <x v="0"/>
    <s v="New"/>
    <x v="1"/>
    <s v="Summit Backpack 45L"/>
    <n v="3"/>
    <n v="153.5"/>
    <n v="0"/>
    <n v="80.819999999999993"/>
    <n v="460.5"/>
    <n v="242.45999999999998"/>
    <n v="218.04000000000002"/>
    <n v="0.47348534201954401"/>
    <n v="2026"/>
    <s v="Q3"/>
    <n v="9"/>
    <s v="Sep"/>
  </r>
  <r>
    <n v="2788"/>
    <d v="2026-09-19T00:00:00"/>
    <x v="0"/>
    <x v="2"/>
    <n v="9"/>
    <x v="8"/>
    <x v="1"/>
    <x v="12"/>
    <x v="3"/>
    <s v="New"/>
    <x v="1"/>
    <s v="Trekking Poles"/>
    <n v="1"/>
    <n v="70.430000000000007"/>
    <n v="0"/>
    <n v="31.51"/>
    <n v="70.430000000000007"/>
    <n v="31.51"/>
    <n v="38.92"/>
    <n v="0.55260542382507449"/>
    <n v="2026"/>
    <s v="Q3"/>
    <n v="9"/>
    <s v="Sep"/>
  </r>
  <r>
    <n v="2932"/>
    <d v="2026-09-19T00:00:00"/>
    <x v="0"/>
    <x v="2"/>
    <n v="9"/>
    <x v="8"/>
    <x v="0"/>
    <x v="15"/>
    <x v="2"/>
    <s v="Business"/>
    <x v="0"/>
    <s v="Trail Bike Light"/>
    <n v="4"/>
    <n v="49.93"/>
    <n v="0"/>
    <n v="22.99"/>
    <n v="199.72"/>
    <n v="91.96"/>
    <n v="107.76"/>
    <n v="0.53955537752853999"/>
    <n v="2026"/>
    <s v="Q3"/>
    <n v="9"/>
    <s v="Sep"/>
  </r>
  <r>
    <n v="3399"/>
    <d v="2026-09-19T00:00:00"/>
    <x v="0"/>
    <x v="2"/>
    <n v="9"/>
    <x v="8"/>
    <x v="1"/>
    <x v="12"/>
    <x v="2"/>
    <s v="Returning"/>
    <x v="0"/>
    <s v="Trail Bike Light"/>
    <n v="1"/>
    <n v="50.18"/>
    <n v="0"/>
    <n v="22.92"/>
    <n v="50.18"/>
    <n v="22.92"/>
    <n v="27.259999999999998"/>
    <n v="0.54324432044639293"/>
    <n v="2026"/>
    <s v="Q3"/>
    <n v="9"/>
    <s v="Sep"/>
  </r>
  <r>
    <n v="3588"/>
    <d v="2026-09-19T00:00:00"/>
    <x v="0"/>
    <x v="2"/>
    <n v="9"/>
    <x v="8"/>
    <x v="3"/>
    <x v="13"/>
    <x v="2"/>
    <s v="New"/>
    <x v="2"/>
    <s v="Travel Backpack 35L"/>
    <n v="2"/>
    <n v="164.01"/>
    <n v="0.15"/>
    <n v="87.14"/>
    <n v="278.81699999999995"/>
    <n v="174.28"/>
    <n v="104.53699999999995"/>
    <n v="0.37493050997607741"/>
    <n v="2026"/>
    <s v="Q3"/>
    <n v="9"/>
    <s v="Sep"/>
  </r>
  <r>
    <n v="3603"/>
    <d v="2026-09-19T00:00:00"/>
    <x v="0"/>
    <x v="2"/>
    <n v="9"/>
    <x v="8"/>
    <x v="1"/>
    <x v="14"/>
    <x v="3"/>
    <s v="Returning"/>
    <x v="0"/>
    <s v="Commuter Helmet"/>
    <n v="2"/>
    <n v="83.77"/>
    <n v="0"/>
    <n v="43.32"/>
    <n v="167.54"/>
    <n v="86.64"/>
    <n v="80.899999999999991"/>
    <n v="0.4828697624447893"/>
    <n v="2026"/>
    <s v="Q3"/>
    <n v="9"/>
    <s v="Sep"/>
  </r>
  <r>
    <n v="3845"/>
    <d v="2026-09-19T00:00:00"/>
    <x v="0"/>
    <x v="2"/>
    <n v="9"/>
    <x v="8"/>
    <x v="3"/>
    <x v="8"/>
    <x v="0"/>
    <s v="New"/>
    <x v="3"/>
    <s v="Portable Camp Stove"/>
    <n v="1"/>
    <n v="81.84"/>
    <n v="0"/>
    <n v="38.5"/>
    <n v="81.84"/>
    <n v="38.5"/>
    <n v="43.34"/>
    <n v="0.52956989247311825"/>
    <n v="2026"/>
    <s v="Q3"/>
    <n v="9"/>
    <s v="Sep"/>
  </r>
  <r>
    <n v="4191"/>
    <d v="2026-09-19T00:00:00"/>
    <x v="0"/>
    <x v="2"/>
    <n v="9"/>
    <x v="8"/>
    <x v="2"/>
    <x v="5"/>
    <x v="3"/>
    <s v="Returning"/>
    <x v="4"/>
    <s v="Resistance Band Set"/>
    <n v="1"/>
    <n v="40.32"/>
    <n v="0.15"/>
    <n v="14.39"/>
    <n v="34.271999999999998"/>
    <n v="14.39"/>
    <n v="19.881999999999998"/>
    <n v="0.58012371615312786"/>
    <n v="2026"/>
    <s v="Q3"/>
    <n v="9"/>
    <s v="Sep"/>
  </r>
  <r>
    <n v="4269"/>
    <d v="2026-09-19T00:00:00"/>
    <x v="0"/>
    <x v="2"/>
    <n v="9"/>
    <x v="8"/>
    <x v="2"/>
    <x v="16"/>
    <x v="1"/>
    <s v="Business"/>
    <x v="1"/>
    <s v="Summit Backpack 45L"/>
    <n v="4"/>
    <n v="155.84"/>
    <n v="0.05"/>
    <n v="80.790000000000006"/>
    <n v="592.19200000000001"/>
    <n v="323.16000000000003"/>
    <n v="269.03199999999998"/>
    <n v="0.45429860585755966"/>
    <n v="2026"/>
    <s v="Q3"/>
    <n v="9"/>
    <s v="Sep"/>
  </r>
  <r>
    <n v="5"/>
    <d v="2026-09-20T00:00:00"/>
    <x v="0"/>
    <x v="2"/>
    <n v="9"/>
    <x v="8"/>
    <x v="1"/>
    <x v="6"/>
    <x v="0"/>
    <s v="Business"/>
    <x v="4"/>
    <s v="Training Mat"/>
    <n v="1"/>
    <n v="51.83"/>
    <n v="0"/>
    <n v="21.9"/>
    <n v="51.83"/>
    <n v="21.9"/>
    <n v="29.93"/>
    <n v="0.57746478873239437"/>
    <n v="2026"/>
    <s v="Q3"/>
    <n v="9"/>
    <s v="Sep"/>
  </r>
  <r>
    <n v="210"/>
    <d v="2026-09-20T00:00:00"/>
    <x v="0"/>
    <x v="2"/>
    <n v="9"/>
    <x v="8"/>
    <x v="2"/>
    <x v="3"/>
    <x v="2"/>
    <s v="Returning"/>
    <x v="3"/>
    <s v="Trail Tent 2P"/>
    <n v="1"/>
    <n v="190.77"/>
    <n v="0.05"/>
    <n v="104.69"/>
    <n v="181.23150000000001"/>
    <n v="104.69"/>
    <n v="76.541500000000013"/>
    <n v="0.42234103894742364"/>
    <n v="2026"/>
    <s v="Q3"/>
    <n v="9"/>
    <s v="Sep"/>
  </r>
  <r>
    <n v="462"/>
    <d v="2026-09-20T00:00:00"/>
    <x v="0"/>
    <x v="2"/>
    <n v="9"/>
    <x v="8"/>
    <x v="1"/>
    <x v="12"/>
    <x v="2"/>
    <s v="New"/>
    <x v="0"/>
    <s v="Compact Repair Kit"/>
    <n v="2"/>
    <n v="40.049999999999997"/>
    <n v="0.05"/>
    <n v="16.97"/>
    <n v="76.094999999999985"/>
    <n v="33.94"/>
    <n v="42.154999999999987"/>
    <n v="0.55397857940731976"/>
    <n v="2026"/>
    <s v="Q3"/>
    <n v="9"/>
    <s v="Sep"/>
  </r>
  <r>
    <n v="725"/>
    <d v="2026-09-20T00:00:00"/>
    <x v="0"/>
    <x v="2"/>
    <n v="9"/>
    <x v="8"/>
    <x v="1"/>
    <x v="12"/>
    <x v="0"/>
    <s v="New"/>
    <x v="0"/>
    <s v="Commuter Helmet"/>
    <n v="1"/>
    <n v="82.08"/>
    <n v="0.05"/>
    <n v="43.18"/>
    <n v="77.975999999999999"/>
    <n v="43.18"/>
    <n v="34.795999999999999"/>
    <n v="0.44623986867754178"/>
    <n v="2026"/>
    <s v="Q3"/>
    <n v="9"/>
    <s v="Sep"/>
  </r>
  <r>
    <n v="918"/>
    <d v="2026-09-20T00:00:00"/>
    <x v="0"/>
    <x v="2"/>
    <n v="9"/>
    <x v="8"/>
    <x v="0"/>
    <x v="15"/>
    <x v="0"/>
    <s v="Returning"/>
    <x v="0"/>
    <s v="Trail Bike Light"/>
    <n v="1"/>
    <n v="50.3"/>
    <n v="0.05"/>
    <n v="22.14"/>
    <n v="47.784999999999997"/>
    <n v="22.14"/>
    <n v="25.644999999999996"/>
    <n v="0.53667468870984614"/>
    <n v="2026"/>
    <s v="Q3"/>
    <n v="9"/>
    <s v="Sep"/>
  </r>
  <r>
    <n v="1442"/>
    <d v="2026-09-20T00:00:00"/>
    <x v="0"/>
    <x v="2"/>
    <n v="9"/>
    <x v="8"/>
    <x v="2"/>
    <x v="16"/>
    <x v="0"/>
    <s v="New"/>
    <x v="2"/>
    <s v="Packing Cube Set"/>
    <n v="1"/>
    <n v="47.68"/>
    <n v="0.1"/>
    <n v="18.03"/>
    <n v="42.911999999999999"/>
    <n v="18.03"/>
    <n v="24.881999999999998"/>
    <n v="0.57983780760626391"/>
    <n v="2026"/>
    <s v="Q3"/>
    <n v="9"/>
    <s v="Sep"/>
  </r>
  <r>
    <n v="4290"/>
    <d v="2026-09-20T00:00:00"/>
    <x v="0"/>
    <x v="2"/>
    <n v="9"/>
    <x v="8"/>
    <x v="2"/>
    <x v="2"/>
    <x v="2"/>
    <s v="Returning"/>
    <x v="0"/>
    <s v="Trail Bike Light"/>
    <n v="2"/>
    <n v="51.48"/>
    <n v="0.05"/>
    <n v="22.38"/>
    <n v="97.811999999999983"/>
    <n v="44.76"/>
    <n v="53.051999999999985"/>
    <n v="0.54238743712427917"/>
    <n v="2026"/>
    <s v="Q3"/>
    <n v="9"/>
    <s v="Sep"/>
  </r>
  <r>
    <n v="4666"/>
    <d v="2026-09-20T00:00:00"/>
    <x v="0"/>
    <x v="2"/>
    <n v="9"/>
    <x v="8"/>
    <x v="2"/>
    <x v="3"/>
    <x v="0"/>
    <s v="Business"/>
    <x v="4"/>
    <s v="Weighted Vest"/>
    <n v="2"/>
    <n v="123.73"/>
    <n v="0"/>
    <n v="68.459999999999994"/>
    <n v="247.46"/>
    <n v="136.91999999999999"/>
    <n v="110.54000000000002"/>
    <n v="0.44669845631617239"/>
    <n v="2026"/>
    <s v="Q3"/>
    <n v="9"/>
    <s v="Sep"/>
  </r>
  <r>
    <n v="234"/>
    <d v="2026-09-21T00:00:00"/>
    <x v="0"/>
    <x v="2"/>
    <n v="9"/>
    <x v="8"/>
    <x v="2"/>
    <x v="5"/>
    <x v="0"/>
    <s v="Business"/>
    <x v="1"/>
    <s v="Trail Boots"/>
    <n v="2"/>
    <n v="146.81"/>
    <n v="0"/>
    <n v="79.72"/>
    <n v="293.62"/>
    <n v="159.44"/>
    <n v="134.18"/>
    <n v="0.45698521899053202"/>
    <n v="2026"/>
    <s v="Q3"/>
    <n v="9"/>
    <s v="Sep"/>
  </r>
  <r>
    <n v="802"/>
    <d v="2026-09-21T00:00:00"/>
    <x v="0"/>
    <x v="2"/>
    <n v="9"/>
    <x v="8"/>
    <x v="1"/>
    <x v="12"/>
    <x v="2"/>
    <s v="Returning"/>
    <x v="2"/>
    <s v="Travel Backpack 35L"/>
    <n v="2"/>
    <n v="167.16"/>
    <n v="0"/>
    <n v="88.51"/>
    <n v="334.32"/>
    <n v="177.02"/>
    <n v="157.29999999999998"/>
    <n v="0.4705072983967456"/>
    <n v="2026"/>
    <s v="Q3"/>
    <n v="9"/>
    <s v="Sep"/>
  </r>
  <r>
    <n v="1942"/>
    <d v="2026-09-21T00:00:00"/>
    <x v="0"/>
    <x v="2"/>
    <n v="9"/>
    <x v="8"/>
    <x v="2"/>
    <x v="2"/>
    <x v="0"/>
    <s v="New"/>
    <x v="0"/>
    <s v="Commuter Helmet"/>
    <n v="1"/>
    <n v="83.69"/>
    <n v="0"/>
    <n v="42.76"/>
    <n v="83.69"/>
    <n v="42.76"/>
    <n v="40.93"/>
    <n v="0.48906679412116144"/>
    <n v="2026"/>
    <s v="Q3"/>
    <n v="9"/>
    <s v="Sep"/>
  </r>
  <r>
    <n v="2200"/>
    <d v="2026-09-21T00:00:00"/>
    <x v="0"/>
    <x v="2"/>
    <n v="9"/>
    <x v="8"/>
    <x v="0"/>
    <x v="0"/>
    <x v="0"/>
    <s v="New"/>
    <x v="0"/>
    <s v="Compact Repair Kit"/>
    <n v="1"/>
    <n v="40.4"/>
    <n v="0.15"/>
    <n v="16.47"/>
    <n v="34.339999999999996"/>
    <n v="16.47"/>
    <n v="17.869999999999997"/>
    <n v="0.52038439138031445"/>
    <n v="2026"/>
    <s v="Q3"/>
    <n v="9"/>
    <s v="Sep"/>
  </r>
  <r>
    <n v="2236"/>
    <d v="2026-09-21T00:00:00"/>
    <x v="0"/>
    <x v="2"/>
    <n v="9"/>
    <x v="8"/>
    <x v="1"/>
    <x v="11"/>
    <x v="0"/>
    <s v="Returning"/>
    <x v="1"/>
    <s v="Trail Boots"/>
    <n v="3"/>
    <n v="143.31"/>
    <n v="0"/>
    <n v="81.36"/>
    <n v="429.93"/>
    <n v="244.07999999999998"/>
    <n v="185.85000000000002"/>
    <n v="0.43227967343521045"/>
    <n v="2026"/>
    <s v="Q3"/>
    <n v="9"/>
    <s v="Sep"/>
  </r>
  <r>
    <n v="4041"/>
    <d v="2026-09-21T00:00:00"/>
    <x v="0"/>
    <x v="2"/>
    <n v="9"/>
    <x v="8"/>
    <x v="1"/>
    <x v="11"/>
    <x v="1"/>
    <s v="Returning"/>
    <x v="4"/>
    <s v="Training Mat"/>
    <n v="15"/>
    <n v="51.1"/>
    <n v="0.1"/>
    <n v="21.9"/>
    <n v="689.85"/>
    <n v="328.5"/>
    <n v="361.35"/>
    <n v="0.52380952380952384"/>
    <n v="2026"/>
    <s v="Q3"/>
    <n v="9"/>
    <s v="Sep"/>
  </r>
  <r>
    <n v="4435"/>
    <d v="2026-09-21T00:00:00"/>
    <x v="0"/>
    <x v="2"/>
    <n v="9"/>
    <x v="8"/>
    <x v="3"/>
    <x v="13"/>
    <x v="3"/>
    <s v="New"/>
    <x v="1"/>
    <s v="Trail Boots"/>
    <n v="1"/>
    <n v="146.33000000000001"/>
    <n v="0"/>
    <n v="80.05"/>
    <n v="146.33000000000001"/>
    <n v="80.05"/>
    <n v="66.280000000000015"/>
    <n v="0.45294881432378875"/>
    <n v="2026"/>
    <s v="Q3"/>
    <n v="9"/>
    <s v="Sep"/>
  </r>
  <r>
    <n v="305"/>
    <d v="2026-09-22T00:00:00"/>
    <x v="0"/>
    <x v="2"/>
    <n v="9"/>
    <x v="8"/>
    <x v="3"/>
    <x v="8"/>
    <x v="0"/>
    <s v="Returning"/>
    <x v="2"/>
    <s v="Carry-On Duffel"/>
    <n v="1"/>
    <n v="130.69999999999999"/>
    <n v="0.05"/>
    <n v="68.23"/>
    <n v="124.16499999999998"/>
    <n v="68.23"/>
    <n v="55.934999999999974"/>
    <n v="0.45048926831232622"/>
    <n v="2026"/>
    <s v="Q3"/>
    <n v="9"/>
    <s v="Sep"/>
  </r>
  <r>
    <n v="808"/>
    <d v="2026-09-22T00:00:00"/>
    <x v="0"/>
    <x v="2"/>
    <n v="9"/>
    <x v="8"/>
    <x v="1"/>
    <x v="12"/>
    <x v="1"/>
    <s v="Business"/>
    <x v="4"/>
    <s v="Resistance Band Set"/>
    <n v="8"/>
    <n v="39.630000000000003"/>
    <n v="0.15"/>
    <n v="14.61"/>
    <n v="269.48400000000004"/>
    <n v="116.88"/>
    <n v="152.60400000000004"/>
    <n v="0.56628222825844954"/>
    <n v="2026"/>
    <s v="Q3"/>
    <n v="9"/>
    <s v="Sep"/>
  </r>
  <r>
    <n v="1029"/>
    <d v="2026-09-22T00:00:00"/>
    <x v="0"/>
    <x v="2"/>
    <n v="9"/>
    <x v="8"/>
    <x v="1"/>
    <x v="6"/>
    <x v="0"/>
    <s v="Returning"/>
    <x v="2"/>
    <s v="Carry-On Duffel"/>
    <n v="1"/>
    <n v="132.36000000000001"/>
    <n v="0.05"/>
    <n v="66.63"/>
    <n v="125.742"/>
    <n v="66.63"/>
    <n v="59.112000000000009"/>
    <n v="0.47010545402490822"/>
    <n v="2026"/>
    <s v="Q3"/>
    <n v="9"/>
    <s v="Sep"/>
  </r>
  <r>
    <n v="1721"/>
    <d v="2026-09-22T00:00:00"/>
    <x v="0"/>
    <x v="2"/>
    <n v="9"/>
    <x v="8"/>
    <x v="3"/>
    <x v="7"/>
    <x v="0"/>
    <s v="Business"/>
    <x v="1"/>
    <s v="Summit Backpack 45L"/>
    <n v="1"/>
    <n v="156.81"/>
    <n v="0"/>
    <n v="78.2"/>
    <n v="156.81"/>
    <n v="78.2"/>
    <n v="78.61"/>
    <n v="0.50130731458452904"/>
    <n v="2026"/>
    <s v="Q3"/>
    <n v="9"/>
    <s v="Sep"/>
  </r>
  <r>
    <n v="2425"/>
    <d v="2026-09-22T00:00:00"/>
    <x v="0"/>
    <x v="2"/>
    <n v="9"/>
    <x v="8"/>
    <x v="3"/>
    <x v="8"/>
    <x v="3"/>
    <s v="New"/>
    <x v="2"/>
    <s v="Carry-On Duffel"/>
    <n v="3"/>
    <n v="134.52000000000001"/>
    <n v="0.05"/>
    <n v="65.19"/>
    <n v="383.38200000000006"/>
    <n v="195.57"/>
    <n v="187.81200000000007"/>
    <n v="0.48988215409174152"/>
    <n v="2026"/>
    <s v="Q3"/>
    <n v="9"/>
    <s v="Sep"/>
  </r>
  <r>
    <n v="3322"/>
    <d v="2026-09-22T00:00:00"/>
    <x v="0"/>
    <x v="2"/>
    <n v="9"/>
    <x v="8"/>
    <x v="3"/>
    <x v="8"/>
    <x v="0"/>
    <s v="Returning"/>
    <x v="3"/>
    <s v="Compact Sleeping Bag"/>
    <n v="1"/>
    <n v="124.51"/>
    <n v="0"/>
    <n v="59.97"/>
    <n v="124.51"/>
    <n v="59.97"/>
    <n v="64.540000000000006"/>
    <n v="0.51835193960324477"/>
    <n v="2026"/>
    <s v="Q3"/>
    <n v="9"/>
    <s v="Sep"/>
  </r>
  <r>
    <n v="3821"/>
    <d v="2026-09-22T00:00:00"/>
    <x v="0"/>
    <x v="2"/>
    <n v="9"/>
    <x v="8"/>
    <x v="2"/>
    <x v="3"/>
    <x v="0"/>
    <s v="Returning"/>
    <x v="1"/>
    <s v="Trail Boots"/>
    <n v="1"/>
    <n v="141"/>
    <n v="0"/>
    <n v="79.010000000000005"/>
    <n v="141"/>
    <n v="79.010000000000005"/>
    <n v="61.989999999999995"/>
    <n v="0.43964539007092196"/>
    <n v="2026"/>
    <s v="Q3"/>
    <n v="9"/>
    <s v="Sep"/>
  </r>
  <r>
    <n v="3899"/>
    <d v="2026-09-22T00:00:00"/>
    <x v="0"/>
    <x v="2"/>
    <n v="9"/>
    <x v="8"/>
    <x v="3"/>
    <x v="4"/>
    <x v="1"/>
    <s v="Returning"/>
    <x v="3"/>
    <s v="Compact Sleeping Bag"/>
    <n v="6"/>
    <n v="121.7"/>
    <n v="0.15"/>
    <n v="61.26"/>
    <n v="620.67000000000007"/>
    <n v="367.56"/>
    <n v="253.11000000000007"/>
    <n v="0.40780124703948967"/>
    <n v="2026"/>
    <s v="Q3"/>
    <n v="9"/>
    <s v="Sep"/>
  </r>
  <r>
    <n v="4807"/>
    <d v="2026-09-22T00:00:00"/>
    <x v="0"/>
    <x v="2"/>
    <n v="9"/>
    <x v="8"/>
    <x v="3"/>
    <x v="7"/>
    <x v="1"/>
    <s v="Business"/>
    <x v="0"/>
    <s v="Cycling Pack 12L"/>
    <n v="4"/>
    <n v="103.86"/>
    <n v="0.1"/>
    <n v="50.12"/>
    <n v="373.89600000000002"/>
    <n v="200.48"/>
    <n v="173.41600000000003"/>
    <n v="0.46380811776536796"/>
    <n v="2026"/>
    <s v="Q3"/>
    <n v="9"/>
    <s v="Sep"/>
  </r>
  <r>
    <n v="30"/>
    <d v="2026-09-23T00:00:00"/>
    <x v="0"/>
    <x v="2"/>
    <n v="9"/>
    <x v="8"/>
    <x v="2"/>
    <x v="5"/>
    <x v="3"/>
    <s v="Returning"/>
    <x v="1"/>
    <s v="Hiking Daypack 20L"/>
    <n v="2"/>
    <n v="93.82"/>
    <n v="0.05"/>
    <n v="45.57"/>
    <n v="178.25799999999998"/>
    <n v="91.14"/>
    <n v="87.117999999999981"/>
    <n v="0.48871859888476249"/>
    <n v="2026"/>
    <s v="Q3"/>
    <n v="9"/>
    <s v="Sep"/>
  </r>
  <r>
    <n v="3027"/>
    <d v="2026-09-23T00:00:00"/>
    <x v="0"/>
    <x v="2"/>
    <n v="9"/>
    <x v="8"/>
    <x v="3"/>
    <x v="8"/>
    <x v="1"/>
    <s v="Business"/>
    <x v="1"/>
    <s v="Summit Backpack 45L"/>
    <n v="8"/>
    <n v="155.13999999999999"/>
    <n v="0.1"/>
    <n v="76.87"/>
    <n v="1117.008"/>
    <n v="614.96"/>
    <n v="502.048"/>
    <n v="0.44945783736553363"/>
    <n v="2026"/>
    <s v="Q3"/>
    <n v="9"/>
    <s v="Sep"/>
  </r>
  <r>
    <n v="3690"/>
    <d v="2026-09-23T00:00:00"/>
    <x v="0"/>
    <x v="2"/>
    <n v="9"/>
    <x v="8"/>
    <x v="3"/>
    <x v="8"/>
    <x v="0"/>
    <s v="Returning"/>
    <x v="1"/>
    <s v="Hiking Daypack 20L"/>
    <n v="3"/>
    <n v="92.14"/>
    <n v="0.05"/>
    <n v="45.25"/>
    <n v="262.59899999999999"/>
    <n v="135.75"/>
    <n v="126.84899999999999"/>
    <n v="0.48305210606285626"/>
    <n v="2026"/>
    <s v="Q3"/>
    <n v="9"/>
    <s v="Sep"/>
  </r>
  <r>
    <n v="600"/>
    <d v="2026-09-24T00:00:00"/>
    <x v="0"/>
    <x v="2"/>
    <n v="9"/>
    <x v="8"/>
    <x v="1"/>
    <x v="12"/>
    <x v="2"/>
    <s v="Returning"/>
    <x v="0"/>
    <s v="Compact Repair Kit"/>
    <n v="6"/>
    <n v="39.880000000000003"/>
    <n v="0.05"/>
    <n v="16.79"/>
    <n v="227.31600000000003"/>
    <n v="100.74"/>
    <n v="126.57600000000004"/>
    <n v="0.5568283798764716"/>
    <n v="2026"/>
    <s v="Q3"/>
    <n v="9"/>
    <s v="Sep"/>
  </r>
  <r>
    <n v="1931"/>
    <d v="2026-09-24T00:00:00"/>
    <x v="0"/>
    <x v="2"/>
    <n v="9"/>
    <x v="8"/>
    <x v="2"/>
    <x v="16"/>
    <x v="0"/>
    <s v="Returning"/>
    <x v="2"/>
    <s v="Insulated Bottle"/>
    <n v="4"/>
    <n v="35.700000000000003"/>
    <n v="0"/>
    <n v="13.91"/>
    <n v="142.80000000000001"/>
    <n v="55.64"/>
    <n v="87.160000000000011"/>
    <n v="0.61036414565826336"/>
    <n v="2026"/>
    <s v="Q3"/>
    <n v="9"/>
    <s v="Sep"/>
  </r>
  <r>
    <n v="2124"/>
    <d v="2026-09-24T00:00:00"/>
    <x v="0"/>
    <x v="2"/>
    <n v="9"/>
    <x v="8"/>
    <x v="3"/>
    <x v="8"/>
    <x v="2"/>
    <s v="New"/>
    <x v="0"/>
    <s v="Cycling Pack 12L"/>
    <n v="6"/>
    <n v="104.16"/>
    <n v="0"/>
    <n v="51.76"/>
    <n v="624.96"/>
    <n v="310.56"/>
    <n v="314.40000000000003"/>
    <n v="0.50307219662058378"/>
    <n v="2026"/>
    <s v="Q3"/>
    <n v="9"/>
    <s v="Sep"/>
  </r>
  <r>
    <n v="2789"/>
    <d v="2026-09-24T00:00:00"/>
    <x v="0"/>
    <x v="2"/>
    <n v="9"/>
    <x v="8"/>
    <x v="2"/>
    <x v="16"/>
    <x v="0"/>
    <s v="New"/>
    <x v="1"/>
    <s v="Trail Boots"/>
    <n v="5"/>
    <n v="147.21"/>
    <n v="0.05"/>
    <n v="79.14"/>
    <n v="699.24750000000006"/>
    <n v="395.7"/>
    <n v="303.54750000000007"/>
    <n v="0.43410594961011667"/>
    <n v="2026"/>
    <s v="Q3"/>
    <n v="9"/>
    <s v="Sep"/>
  </r>
  <r>
    <n v="2921"/>
    <d v="2026-09-24T00:00:00"/>
    <x v="0"/>
    <x v="2"/>
    <n v="9"/>
    <x v="8"/>
    <x v="0"/>
    <x v="0"/>
    <x v="0"/>
    <s v="New"/>
    <x v="3"/>
    <s v="Trail Tent 2P"/>
    <n v="3"/>
    <n v="195.68"/>
    <n v="0.05"/>
    <n v="102.16"/>
    <n v="557.68799999999999"/>
    <n v="306.48"/>
    <n v="251.20799999999997"/>
    <n v="0.45044541033696256"/>
    <n v="2026"/>
    <s v="Q3"/>
    <n v="9"/>
    <s v="Sep"/>
  </r>
  <r>
    <n v="3108"/>
    <d v="2026-09-24T00:00:00"/>
    <x v="0"/>
    <x v="2"/>
    <n v="9"/>
    <x v="8"/>
    <x v="1"/>
    <x v="11"/>
    <x v="1"/>
    <s v="Business"/>
    <x v="1"/>
    <s v="Hiking Daypack 20L"/>
    <n v="5"/>
    <n v="90.05"/>
    <n v="0.15"/>
    <n v="44.12"/>
    <n v="382.71249999999998"/>
    <n v="220.6"/>
    <n v="162.11249999999998"/>
    <n v="0.42358820263252439"/>
    <n v="2026"/>
    <s v="Q3"/>
    <n v="9"/>
    <s v="Sep"/>
  </r>
  <r>
    <n v="3226"/>
    <d v="2026-09-24T00:00:00"/>
    <x v="0"/>
    <x v="2"/>
    <n v="9"/>
    <x v="8"/>
    <x v="3"/>
    <x v="13"/>
    <x v="3"/>
    <s v="Returning"/>
    <x v="3"/>
    <s v="Alpine Tent 4P"/>
    <n v="1"/>
    <n v="345.48"/>
    <n v="0"/>
    <n v="196.31"/>
    <n v="345.48"/>
    <n v="196.31"/>
    <n v="149.17000000000002"/>
    <n v="0.43177607965728843"/>
    <n v="2026"/>
    <s v="Q3"/>
    <n v="9"/>
    <s v="Sep"/>
  </r>
  <r>
    <n v="3286"/>
    <d v="2026-09-24T00:00:00"/>
    <x v="0"/>
    <x v="2"/>
    <n v="9"/>
    <x v="8"/>
    <x v="3"/>
    <x v="4"/>
    <x v="0"/>
    <s v="New"/>
    <x v="2"/>
    <s v="Packing Cube Set"/>
    <n v="1"/>
    <n v="46.23"/>
    <n v="0.1"/>
    <n v="18.34"/>
    <n v="41.606999999999999"/>
    <n v="18.34"/>
    <n v="23.266999999999999"/>
    <n v="0.55920878698295962"/>
    <n v="2026"/>
    <s v="Q3"/>
    <n v="9"/>
    <s v="Sep"/>
  </r>
  <r>
    <n v="4510"/>
    <d v="2026-09-24T00:00:00"/>
    <x v="0"/>
    <x v="2"/>
    <n v="9"/>
    <x v="8"/>
    <x v="0"/>
    <x v="0"/>
    <x v="3"/>
    <s v="Returning"/>
    <x v="3"/>
    <s v="Portable Camp Stove"/>
    <n v="3"/>
    <n v="82.38"/>
    <n v="0.15"/>
    <n v="39.020000000000003"/>
    <n v="210.06899999999999"/>
    <n v="117.06"/>
    <n v="93.008999999999986"/>
    <n v="0.44275452351370259"/>
    <n v="2026"/>
    <s v="Q3"/>
    <n v="9"/>
    <s v="Sep"/>
  </r>
  <r>
    <n v="2069"/>
    <d v="2026-09-25T00:00:00"/>
    <x v="0"/>
    <x v="2"/>
    <n v="9"/>
    <x v="8"/>
    <x v="3"/>
    <x v="7"/>
    <x v="0"/>
    <s v="New"/>
    <x v="3"/>
    <s v="Alpine Tent 4P"/>
    <n v="1"/>
    <n v="344.79"/>
    <n v="0"/>
    <n v="189.63"/>
    <n v="344.79"/>
    <n v="189.63"/>
    <n v="155.16000000000003"/>
    <n v="0.45001305142260511"/>
    <n v="2026"/>
    <s v="Q3"/>
    <n v="9"/>
    <s v="Sep"/>
  </r>
  <r>
    <n v="95"/>
    <d v="2026-09-26T00:00:00"/>
    <x v="0"/>
    <x v="2"/>
    <n v="9"/>
    <x v="8"/>
    <x v="0"/>
    <x v="0"/>
    <x v="3"/>
    <s v="Returning"/>
    <x v="1"/>
    <s v="Trekking Poles"/>
    <n v="1"/>
    <n v="73.06"/>
    <n v="0.05"/>
    <n v="31.42"/>
    <n v="69.406999999999996"/>
    <n v="31.42"/>
    <n v="37.986999999999995"/>
    <n v="0.54730790842422228"/>
    <n v="2026"/>
    <s v="Q3"/>
    <n v="9"/>
    <s v="Sep"/>
  </r>
  <r>
    <n v="160"/>
    <d v="2026-09-26T00:00:00"/>
    <x v="0"/>
    <x v="2"/>
    <n v="9"/>
    <x v="8"/>
    <x v="3"/>
    <x v="8"/>
    <x v="0"/>
    <s v="Returning"/>
    <x v="3"/>
    <s v="Portable Camp Stove"/>
    <n v="1"/>
    <n v="81.58"/>
    <n v="0.1"/>
    <n v="38.89"/>
    <n v="73.421999999999997"/>
    <n v="38.89"/>
    <n v="34.531999999999996"/>
    <n v="0.47032224673803491"/>
    <n v="2026"/>
    <s v="Q3"/>
    <n v="9"/>
    <s v="Sep"/>
  </r>
  <r>
    <n v="407"/>
    <d v="2026-09-26T00:00:00"/>
    <x v="0"/>
    <x v="2"/>
    <n v="9"/>
    <x v="8"/>
    <x v="1"/>
    <x v="12"/>
    <x v="1"/>
    <s v="Returning"/>
    <x v="4"/>
    <s v="Training Mat"/>
    <n v="6"/>
    <n v="49.87"/>
    <n v="0.1"/>
    <n v="21.75"/>
    <n v="269.298"/>
    <n v="130.5"/>
    <n v="138.798"/>
    <n v="0.51540672414945521"/>
    <n v="2026"/>
    <s v="Q3"/>
    <n v="9"/>
    <s v="Sep"/>
  </r>
  <r>
    <n v="1395"/>
    <d v="2026-09-26T00:00:00"/>
    <x v="0"/>
    <x v="2"/>
    <n v="9"/>
    <x v="8"/>
    <x v="2"/>
    <x v="3"/>
    <x v="0"/>
    <s v="New"/>
    <x v="0"/>
    <s v="Compact Repair Kit"/>
    <n v="2"/>
    <n v="39.81"/>
    <n v="0.05"/>
    <n v="16.87"/>
    <n v="75.638999999999996"/>
    <n v="33.74"/>
    <n v="41.898999999999994"/>
    <n v="0.55393381721069812"/>
    <n v="2026"/>
    <s v="Q3"/>
    <n v="9"/>
    <s v="Sep"/>
  </r>
  <r>
    <n v="2085"/>
    <d v="2026-09-26T00:00:00"/>
    <x v="0"/>
    <x v="2"/>
    <n v="9"/>
    <x v="8"/>
    <x v="2"/>
    <x v="2"/>
    <x v="0"/>
    <s v="Returning"/>
    <x v="3"/>
    <s v="Trail Tent 2P"/>
    <n v="3"/>
    <n v="191.46"/>
    <n v="0"/>
    <n v="104.06"/>
    <n v="574.38"/>
    <n v="312.18"/>
    <n v="262.2"/>
    <n v="0.45649221769560222"/>
    <n v="2026"/>
    <s v="Q3"/>
    <n v="9"/>
    <s v="Sep"/>
  </r>
  <r>
    <n v="3124"/>
    <d v="2026-09-26T00:00:00"/>
    <x v="0"/>
    <x v="2"/>
    <n v="9"/>
    <x v="8"/>
    <x v="2"/>
    <x v="5"/>
    <x v="0"/>
    <s v="Returning"/>
    <x v="2"/>
    <s v="Packing Cube Set"/>
    <n v="3"/>
    <n v="46.48"/>
    <n v="0.05"/>
    <n v="18.82"/>
    <n v="132.46799999999999"/>
    <n v="56.46"/>
    <n v="76.007999999999981"/>
    <n v="0.57378385723344494"/>
    <n v="2026"/>
    <s v="Q3"/>
    <n v="9"/>
    <s v="Sep"/>
  </r>
  <r>
    <n v="3216"/>
    <d v="2026-09-26T00:00:00"/>
    <x v="0"/>
    <x v="2"/>
    <n v="9"/>
    <x v="8"/>
    <x v="1"/>
    <x v="12"/>
    <x v="2"/>
    <s v="Returning"/>
    <x v="2"/>
    <s v="Insulated Bottle"/>
    <n v="2"/>
    <n v="35.44"/>
    <n v="0.1"/>
    <n v="13.2"/>
    <n v="63.791999999999994"/>
    <n v="26.4"/>
    <n v="37.391999999999996"/>
    <n v="0.58615500376222718"/>
    <n v="2026"/>
    <s v="Q3"/>
    <n v="9"/>
    <s v="Sep"/>
  </r>
  <r>
    <n v="3743"/>
    <d v="2026-09-26T00:00:00"/>
    <x v="0"/>
    <x v="2"/>
    <n v="9"/>
    <x v="8"/>
    <x v="2"/>
    <x v="2"/>
    <x v="0"/>
    <s v="New"/>
    <x v="4"/>
    <s v="Recovery Roller"/>
    <n v="4"/>
    <n v="36.159999999999997"/>
    <n v="0.05"/>
    <n v="13.68"/>
    <n v="137.40799999999999"/>
    <n v="54.72"/>
    <n v="82.687999999999988"/>
    <n v="0.60176991150442471"/>
    <n v="2026"/>
    <s v="Q3"/>
    <n v="9"/>
    <s v="Sep"/>
  </r>
  <r>
    <n v="3788"/>
    <d v="2026-09-26T00:00:00"/>
    <x v="0"/>
    <x v="2"/>
    <n v="9"/>
    <x v="8"/>
    <x v="3"/>
    <x v="8"/>
    <x v="0"/>
    <s v="Returning"/>
    <x v="4"/>
    <s v="Recovery Roller"/>
    <n v="2"/>
    <n v="35.93"/>
    <n v="0"/>
    <n v="13.91"/>
    <n v="71.86"/>
    <n v="27.82"/>
    <n v="44.04"/>
    <n v="0.6128583356526579"/>
    <n v="2026"/>
    <s v="Q3"/>
    <n v="9"/>
    <s v="Sep"/>
  </r>
  <r>
    <n v="4883"/>
    <d v="2026-09-26T00:00:00"/>
    <x v="0"/>
    <x v="2"/>
    <n v="9"/>
    <x v="8"/>
    <x v="3"/>
    <x v="8"/>
    <x v="0"/>
    <s v="Business"/>
    <x v="3"/>
    <s v="Trail Tent 2P"/>
    <n v="1"/>
    <n v="199.7"/>
    <n v="0"/>
    <n v="103.77"/>
    <n v="199.7"/>
    <n v="103.77"/>
    <n v="95.929999999999993"/>
    <n v="0.4803705558337506"/>
    <n v="2026"/>
    <s v="Q3"/>
    <n v="9"/>
    <s v="Sep"/>
  </r>
  <r>
    <n v="1577"/>
    <d v="2026-09-27T00:00:00"/>
    <x v="0"/>
    <x v="2"/>
    <n v="9"/>
    <x v="8"/>
    <x v="3"/>
    <x v="4"/>
    <x v="0"/>
    <s v="New"/>
    <x v="1"/>
    <s v="Summit Backpack 45L"/>
    <n v="4"/>
    <n v="154.28"/>
    <n v="0.05"/>
    <n v="78.180000000000007"/>
    <n v="586.26400000000001"/>
    <n v="312.72000000000003"/>
    <n v="273.54399999999998"/>
    <n v="0.46658843115047144"/>
    <n v="2026"/>
    <s v="Q3"/>
    <n v="9"/>
    <s v="Sep"/>
  </r>
  <r>
    <n v="2310"/>
    <d v="2026-09-27T00:00:00"/>
    <x v="0"/>
    <x v="2"/>
    <n v="9"/>
    <x v="8"/>
    <x v="0"/>
    <x v="15"/>
    <x v="0"/>
    <s v="Returning"/>
    <x v="2"/>
    <s v="Travel Backpack 35L"/>
    <n v="1"/>
    <n v="165.44"/>
    <n v="0"/>
    <n v="88.25"/>
    <n v="165.44"/>
    <n v="88.25"/>
    <n v="77.19"/>
    <n v="0.46657398452611215"/>
    <n v="2026"/>
    <s v="Q3"/>
    <n v="9"/>
    <s v="Sep"/>
  </r>
  <r>
    <n v="2383"/>
    <d v="2026-09-27T00:00:00"/>
    <x v="0"/>
    <x v="2"/>
    <n v="9"/>
    <x v="8"/>
    <x v="3"/>
    <x v="7"/>
    <x v="0"/>
    <s v="Returning"/>
    <x v="2"/>
    <s v="Carry-On Duffel"/>
    <n v="2"/>
    <n v="130.29"/>
    <n v="0.1"/>
    <n v="67.97"/>
    <n v="234.52199999999999"/>
    <n v="135.94"/>
    <n v="98.581999999999994"/>
    <n v="0.42035288800197845"/>
    <n v="2026"/>
    <s v="Q3"/>
    <n v="9"/>
    <s v="Sep"/>
  </r>
  <r>
    <n v="2803"/>
    <d v="2026-09-27T00:00:00"/>
    <x v="0"/>
    <x v="2"/>
    <n v="9"/>
    <x v="8"/>
    <x v="1"/>
    <x v="12"/>
    <x v="0"/>
    <s v="Returning"/>
    <x v="4"/>
    <s v="Recovery Roller"/>
    <n v="3"/>
    <n v="36.909999999999997"/>
    <n v="0.05"/>
    <n v="13.7"/>
    <n v="105.19349999999999"/>
    <n v="41.099999999999994"/>
    <n v="64.093499999999992"/>
    <n v="0.60929144861612172"/>
    <n v="2026"/>
    <s v="Q3"/>
    <n v="9"/>
    <s v="Sep"/>
  </r>
  <r>
    <n v="4199"/>
    <d v="2026-09-27T00:00:00"/>
    <x v="0"/>
    <x v="2"/>
    <n v="9"/>
    <x v="8"/>
    <x v="2"/>
    <x v="5"/>
    <x v="3"/>
    <s v="Business"/>
    <x v="0"/>
    <s v="Trail Bike Light"/>
    <n v="1"/>
    <n v="50.02"/>
    <n v="0"/>
    <n v="22.65"/>
    <n v="50.02"/>
    <n v="22.65"/>
    <n v="27.370000000000005"/>
    <n v="0.54718112754898052"/>
    <n v="2026"/>
    <s v="Q3"/>
    <n v="9"/>
    <s v="Sep"/>
  </r>
  <r>
    <n v="4517"/>
    <d v="2026-09-27T00:00:00"/>
    <x v="0"/>
    <x v="2"/>
    <n v="9"/>
    <x v="8"/>
    <x v="1"/>
    <x v="12"/>
    <x v="0"/>
    <s v="Returning"/>
    <x v="3"/>
    <s v="Portable Camp Stove"/>
    <n v="1"/>
    <n v="83.32"/>
    <n v="0.05"/>
    <n v="38.93"/>
    <n v="79.153999999999996"/>
    <n v="38.93"/>
    <n v="40.223999999999997"/>
    <n v="0.50817393940925282"/>
    <n v="2026"/>
    <s v="Q3"/>
    <n v="9"/>
    <s v="Sep"/>
  </r>
  <r>
    <n v="80"/>
    <d v="2026-09-28T00:00:00"/>
    <x v="0"/>
    <x v="2"/>
    <n v="9"/>
    <x v="8"/>
    <x v="0"/>
    <x v="15"/>
    <x v="1"/>
    <s v="Business"/>
    <x v="1"/>
    <s v="Trekking Poles"/>
    <n v="10"/>
    <n v="71.040000000000006"/>
    <n v="0.2"/>
    <n v="31.7"/>
    <n v="568.32000000000005"/>
    <n v="317"/>
    <n v="251.32000000000005"/>
    <n v="0.4422156531531532"/>
    <n v="2026"/>
    <s v="Q3"/>
    <n v="9"/>
    <s v="Sep"/>
  </r>
  <r>
    <n v="370"/>
    <d v="2026-09-28T00:00:00"/>
    <x v="0"/>
    <x v="2"/>
    <n v="9"/>
    <x v="8"/>
    <x v="3"/>
    <x v="7"/>
    <x v="2"/>
    <s v="Returning"/>
    <x v="0"/>
    <s v="Compact Repair Kit"/>
    <n v="2"/>
    <n v="40.83"/>
    <n v="0"/>
    <n v="16.850000000000001"/>
    <n v="81.66"/>
    <n v="33.700000000000003"/>
    <n v="47.959999999999994"/>
    <n v="0.58731325006122947"/>
    <n v="2026"/>
    <s v="Q3"/>
    <n v="9"/>
    <s v="Sep"/>
  </r>
  <r>
    <n v="417"/>
    <d v="2026-09-28T00:00:00"/>
    <x v="0"/>
    <x v="2"/>
    <n v="9"/>
    <x v="8"/>
    <x v="1"/>
    <x v="14"/>
    <x v="3"/>
    <s v="Returning"/>
    <x v="3"/>
    <s v="Compact Sleeping Bag"/>
    <n v="1"/>
    <n v="121.64"/>
    <n v="0.15"/>
    <n v="61.56"/>
    <n v="103.39399999999999"/>
    <n v="61.56"/>
    <n v="41.833999999999989"/>
    <n v="0.40460761746329565"/>
    <n v="2026"/>
    <s v="Q3"/>
    <n v="9"/>
    <s v="Sep"/>
  </r>
  <r>
    <n v="437"/>
    <d v="2026-09-28T00:00:00"/>
    <x v="0"/>
    <x v="2"/>
    <n v="9"/>
    <x v="8"/>
    <x v="1"/>
    <x v="1"/>
    <x v="2"/>
    <s v="New"/>
    <x v="2"/>
    <s v="Travel Backpack 35L"/>
    <n v="1"/>
    <n v="164.7"/>
    <n v="0"/>
    <n v="86.02"/>
    <n v="164.7"/>
    <n v="86.02"/>
    <n v="78.679999999999993"/>
    <n v="0.47771706132361869"/>
    <n v="2026"/>
    <s v="Q3"/>
    <n v="9"/>
    <s v="Sep"/>
  </r>
  <r>
    <n v="790"/>
    <d v="2026-09-28T00:00:00"/>
    <x v="0"/>
    <x v="2"/>
    <n v="9"/>
    <x v="8"/>
    <x v="3"/>
    <x v="7"/>
    <x v="3"/>
    <s v="New"/>
    <x v="3"/>
    <s v="Trail Tent 2P"/>
    <n v="1"/>
    <n v="199.09"/>
    <n v="0.05"/>
    <n v="106.57"/>
    <n v="189.13550000000001"/>
    <n v="106.57"/>
    <n v="82.565500000000014"/>
    <n v="0.43654152710622812"/>
    <n v="2026"/>
    <s v="Q3"/>
    <n v="9"/>
    <s v="Sep"/>
  </r>
  <r>
    <n v="1151"/>
    <d v="2026-09-28T00:00:00"/>
    <x v="0"/>
    <x v="2"/>
    <n v="9"/>
    <x v="8"/>
    <x v="0"/>
    <x v="0"/>
    <x v="3"/>
    <s v="Returning"/>
    <x v="0"/>
    <s v="Commuter Helmet"/>
    <n v="1"/>
    <n v="81.48"/>
    <n v="0"/>
    <n v="41.47"/>
    <n v="81.48"/>
    <n v="41.47"/>
    <n v="40.010000000000005"/>
    <n v="0.4910407461953854"/>
    <n v="2026"/>
    <s v="Q3"/>
    <n v="9"/>
    <s v="Sep"/>
  </r>
  <r>
    <n v="1331"/>
    <d v="2026-09-28T00:00:00"/>
    <x v="0"/>
    <x v="2"/>
    <n v="9"/>
    <x v="8"/>
    <x v="0"/>
    <x v="0"/>
    <x v="0"/>
    <s v="New"/>
    <x v="4"/>
    <s v="Resistance Band Set"/>
    <n v="3"/>
    <n v="39.450000000000003"/>
    <n v="0.05"/>
    <n v="15.1"/>
    <n v="112.4325"/>
    <n v="45.3"/>
    <n v="67.132500000000007"/>
    <n v="0.59709158828630515"/>
    <n v="2026"/>
    <s v="Q3"/>
    <n v="9"/>
    <s v="Sep"/>
  </r>
  <r>
    <n v="2388"/>
    <d v="2026-09-28T00:00:00"/>
    <x v="0"/>
    <x v="2"/>
    <n v="9"/>
    <x v="8"/>
    <x v="3"/>
    <x v="8"/>
    <x v="0"/>
    <s v="Returning"/>
    <x v="1"/>
    <s v="Hiking Daypack 20L"/>
    <n v="3"/>
    <n v="93.22"/>
    <n v="0"/>
    <n v="46.75"/>
    <n v="279.65999999999997"/>
    <n v="140.25"/>
    <n v="139.40999999999997"/>
    <n v="0.49849817635700489"/>
    <n v="2026"/>
    <s v="Q3"/>
    <n v="9"/>
    <s v="Sep"/>
  </r>
  <r>
    <n v="2795"/>
    <d v="2026-09-28T00:00:00"/>
    <x v="0"/>
    <x v="2"/>
    <n v="9"/>
    <x v="8"/>
    <x v="1"/>
    <x v="12"/>
    <x v="0"/>
    <s v="New"/>
    <x v="1"/>
    <s v="Trail Boots"/>
    <n v="3"/>
    <n v="142.19"/>
    <n v="0.05"/>
    <n v="78.37"/>
    <n v="405.24149999999997"/>
    <n v="235.11"/>
    <n v="170.13149999999996"/>
    <n v="0.41982743623246871"/>
    <n v="2026"/>
    <s v="Q3"/>
    <n v="9"/>
    <s v="Sep"/>
  </r>
  <r>
    <n v="2840"/>
    <d v="2026-09-28T00:00:00"/>
    <x v="0"/>
    <x v="2"/>
    <n v="9"/>
    <x v="8"/>
    <x v="0"/>
    <x v="0"/>
    <x v="0"/>
    <s v="Returning"/>
    <x v="1"/>
    <s v="Summit Backpack 45L"/>
    <n v="2"/>
    <n v="151.69999999999999"/>
    <n v="0"/>
    <n v="77.19"/>
    <n v="303.39999999999998"/>
    <n v="154.38"/>
    <n v="149.01999999999998"/>
    <n v="0.49116677653263019"/>
    <n v="2026"/>
    <s v="Q3"/>
    <n v="9"/>
    <s v="Sep"/>
  </r>
  <r>
    <n v="2863"/>
    <d v="2026-09-28T00:00:00"/>
    <x v="0"/>
    <x v="2"/>
    <n v="9"/>
    <x v="8"/>
    <x v="2"/>
    <x v="2"/>
    <x v="2"/>
    <s v="New"/>
    <x v="2"/>
    <s v="Carry-On Duffel"/>
    <n v="1"/>
    <n v="133.85"/>
    <n v="0.05"/>
    <n v="66.41"/>
    <n v="127.15749999999998"/>
    <n v="66.41"/>
    <n v="60.747499999999988"/>
    <n v="0.47773430588050247"/>
    <n v="2026"/>
    <s v="Q3"/>
    <n v="9"/>
    <s v="Sep"/>
  </r>
  <r>
    <n v="4522"/>
    <d v="2026-09-28T00:00:00"/>
    <x v="0"/>
    <x v="2"/>
    <n v="9"/>
    <x v="8"/>
    <x v="3"/>
    <x v="13"/>
    <x v="3"/>
    <s v="Business"/>
    <x v="3"/>
    <s v="Compact Sleeping Bag"/>
    <n v="6"/>
    <n v="125.62"/>
    <n v="0"/>
    <n v="61.34"/>
    <n v="753.72"/>
    <n v="368.04"/>
    <n v="385.68"/>
    <n v="0.51170195828689702"/>
    <n v="2026"/>
    <s v="Q3"/>
    <n v="9"/>
    <s v="Sep"/>
  </r>
  <r>
    <n v="5200"/>
    <d v="2026-09-28T00:00:00"/>
    <x v="0"/>
    <x v="2"/>
    <n v="9"/>
    <x v="8"/>
    <x v="1"/>
    <x v="12"/>
    <x v="0"/>
    <s v="New"/>
    <x v="3"/>
    <s v="Trail Tent 2P"/>
    <n v="3"/>
    <n v="196.87"/>
    <n v="0.1"/>
    <n v="105.93"/>
    <n v="531.54899999999998"/>
    <n v="317.79000000000002"/>
    <n v="213.75899999999996"/>
    <n v="0.40214354650276823"/>
    <n v="2026"/>
    <s v="Q3"/>
    <n v="9"/>
    <s v="Sep"/>
  </r>
  <r>
    <n v="452"/>
    <d v="2026-09-29T00:00:00"/>
    <x v="0"/>
    <x v="2"/>
    <n v="9"/>
    <x v="8"/>
    <x v="1"/>
    <x v="1"/>
    <x v="0"/>
    <s v="Returning"/>
    <x v="2"/>
    <s v="Insulated Bottle"/>
    <n v="4"/>
    <n v="36.869999999999997"/>
    <n v="0"/>
    <n v="13.43"/>
    <n v="147.47999999999999"/>
    <n v="53.72"/>
    <n v="93.759999999999991"/>
    <n v="0.63574721996202876"/>
    <n v="2026"/>
    <s v="Q3"/>
    <n v="9"/>
    <s v="Sep"/>
  </r>
  <r>
    <n v="871"/>
    <d v="2026-09-29T00:00:00"/>
    <x v="0"/>
    <x v="2"/>
    <n v="9"/>
    <x v="8"/>
    <x v="1"/>
    <x v="12"/>
    <x v="0"/>
    <s v="New"/>
    <x v="2"/>
    <s v="Packing Cube Set"/>
    <n v="1"/>
    <n v="47.37"/>
    <n v="0"/>
    <n v="18.2"/>
    <n v="47.37"/>
    <n v="18.2"/>
    <n v="29.169999999999998"/>
    <n v="0.61579058475828585"/>
    <n v="2026"/>
    <s v="Q3"/>
    <n v="9"/>
    <s v="Sep"/>
  </r>
  <r>
    <n v="922"/>
    <d v="2026-09-29T00:00:00"/>
    <x v="0"/>
    <x v="2"/>
    <n v="9"/>
    <x v="8"/>
    <x v="3"/>
    <x v="8"/>
    <x v="3"/>
    <s v="Business"/>
    <x v="1"/>
    <s v="Trail Boots"/>
    <n v="1"/>
    <n v="145.62"/>
    <n v="0.05"/>
    <n v="80.25"/>
    <n v="138.339"/>
    <n v="80.25"/>
    <n v="58.088999999999999"/>
    <n v="0.41990328107041397"/>
    <n v="2026"/>
    <s v="Q3"/>
    <n v="9"/>
    <s v="Sep"/>
  </r>
  <r>
    <n v="1491"/>
    <d v="2026-09-29T00:00:00"/>
    <x v="0"/>
    <x v="2"/>
    <n v="9"/>
    <x v="8"/>
    <x v="3"/>
    <x v="8"/>
    <x v="2"/>
    <s v="New"/>
    <x v="4"/>
    <s v="Recovery Roller"/>
    <n v="2"/>
    <n v="36.1"/>
    <n v="0.05"/>
    <n v="13.71"/>
    <n v="68.59"/>
    <n v="27.42"/>
    <n v="41.17"/>
    <n v="0.60023327015599937"/>
    <n v="2026"/>
    <s v="Q3"/>
    <n v="9"/>
    <s v="Sep"/>
  </r>
  <r>
    <n v="1548"/>
    <d v="2026-09-29T00:00:00"/>
    <x v="0"/>
    <x v="2"/>
    <n v="9"/>
    <x v="8"/>
    <x v="0"/>
    <x v="9"/>
    <x v="2"/>
    <s v="Returning"/>
    <x v="1"/>
    <s v="Trekking Poles"/>
    <n v="2"/>
    <n v="73"/>
    <n v="0.05"/>
    <n v="31.41"/>
    <n v="138.69999999999999"/>
    <n v="62.82"/>
    <n v="75.88"/>
    <n v="0.54708002883922136"/>
    <n v="2026"/>
    <s v="Q3"/>
    <n v="9"/>
    <s v="Sep"/>
  </r>
  <r>
    <n v="2299"/>
    <d v="2026-09-29T00:00:00"/>
    <x v="0"/>
    <x v="2"/>
    <n v="9"/>
    <x v="8"/>
    <x v="1"/>
    <x v="11"/>
    <x v="0"/>
    <s v="New"/>
    <x v="2"/>
    <s v="Insulated Bottle"/>
    <n v="2"/>
    <n v="36.93"/>
    <n v="0.1"/>
    <n v="13.4"/>
    <n v="66.474000000000004"/>
    <n v="26.8"/>
    <n v="39.674000000000007"/>
    <n v="0.59683485272437353"/>
    <n v="2026"/>
    <s v="Q3"/>
    <n v="9"/>
    <s v="Sep"/>
  </r>
  <r>
    <n v="3051"/>
    <d v="2026-09-29T00:00:00"/>
    <x v="0"/>
    <x v="2"/>
    <n v="9"/>
    <x v="8"/>
    <x v="1"/>
    <x v="14"/>
    <x v="0"/>
    <s v="New"/>
    <x v="4"/>
    <s v="Training Mat"/>
    <n v="2"/>
    <n v="51.52"/>
    <n v="0"/>
    <n v="21.47"/>
    <n v="103.04"/>
    <n v="42.94"/>
    <n v="60.100000000000009"/>
    <n v="0.58326863354037273"/>
    <n v="2026"/>
    <s v="Q3"/>
    <n v="9"/>
    <s v="Sep"/>
  </r>
  <r>
    <n v="4018"/>
    <d v="2026-09-29T00:00:00"/>
    <x v="0"/>
    <x v="2"/>
    <n v="9"/>
    <x v="8"/>
    <x v="1"/>
    <x v="6"/>
    <x v="0"/>
    <s v="New"/>
    <x v="4"/>
    <s v="Training Mat"/>
    <n v="1"/>
    <n v="50.42"/>
    <n v="0"/>
    <n v="21.68"/>
    <n v="50.42"/>
    <n v="21.68"/>
    <n v="28.740000000000002"/>
    <n v="0.57001190003966684"/>
    <n v="2026"/>
    <s v="Q3"/>
    <n v="9"/>
    <s v="Sep"/>
  </r>
  <r>
    <n v="4118"/>
    <d v="2026-09-29T00:00:00"/>
    <x v="0"/>
    <x v="2"/>
    <n v="9"/>
    <x v="8"/>
    <x v="1"/>
    <x v="14"/>
    <x v="1"/>
    <s v="Returning"/>
    <x v="1"/>
    <s v="Summit Backpack 45L"/>
    <n v="10"/>
    <n v="157.79"/>
    <n v="0.1"/>
    <n v="77.900000000000006"/>
    <n v="1420.11"/>
    <n v="779"/>
    <n v="641.1099999999999"/>
    <n v="0.4514509439409623"/>
    <n v="2026"/>
    <s v="Q3"/>
    <n v="9"/>
    <s v="Sep"/>
  </r>
  <r>
    <n v="4251"/>
    <d v="2026-09-29T00:00:00"/>
    <x v="0"/>
    <x v="2"/>
    <n v="9"/>
    <x v="8"/>
    <x v="1"/>
    <x v="11"/>
    <x v="0"/>
    <s v="Returning"/>
    <x v="0"/>
    <s v="Compact Repair Kit"/>
    <n v="1"/>
    <n v="40.409999999999997"/>
    <n v="0.15"/>
    <n v="16.3"/>
    <n v="34.348499999999994"/>
    <n v="16.3"/>
    <n v="18.048499999999994"/>
    <n v="0.52545234871974023"/>
    <n v="2026"/>
    <s v="Q3"/>
    <n v="9"/>
    <s v="Sep"/>
  </r>
  <r>
    <n v="4557"/>
    <d v="2026-09-29T00:00:00"/>
    <x v="0"/>
    <x v="2"/>
    <n v="9"/>
    <x v="8"/>
    <x v="3"/>
    <x v="8"/>
    <x v="0"/>
    <s v="New"/>
    <x v="0"/>
    <s v="Trail Bike Light"/>
    <n v="2"/>
    <n v="50.17"/>
    <n v="0.05"/>
    <n v="22.83"/>
    <n v="95.322999999999993"/>
    <n v="45.66"/>
    <n v="49.662999999999997"/>
    <n v="0.52099703114673268"/>
    <n v="2026"/>
    <s v="Q3"/>
    <n v="9"/>
    <s v="Sep"/>
  </r>
  <r>
    <n v="4811"/>
    <d v="2026-09-29T00:00:00"/>
    <x v="0"/>
    <x v="2"/>
    <n v="9"/>
    <x v="8"/>
    <x v="1"/>
    <x v="14"/>
    <x v="0"/>
    <s v="New"/>
    <x v="1"/>
    <s v="Summit Backpack 45L"/>
    <n v="1"/>
    <n v="155.55000000000001"/>
    <n v="0.1"/>
    <n v="79.2"/>
    <n v="139.995"/>
    <n v="79.2"/>
    <n v="60.795000000000002"/>
    <n v="0.43426550948248149"/>
    <n v="2026"/>
    <s v="Q3"/>
    <n v="9"/>
    <s v="Sep"/>
  </r>
  <r>
    <n v="306"/>
    <d v="2026-09-30T00:00:00"/>
    <x v="0"/>
    <x v="2"/>
    <n v="9"/>
    <x v="8"/>
    <x v="2"/>
    <x v="10"/>
    <x v="2"/>
    <s v="Business"/>
    <x v="0"/>
    <s v="Trail Bike Light"/>
    <n v="1"/>
    <n v="51.81"/>
    <n v="0.1"/>
    <n v="22.65"/>
    <n v="46.629000000000005"/>
    <n v="22.65"/>
    <n v="23.979000000000006"/>
    <n v="0.51425078813613856"/>
    <n v="2026"/>
    <s v="Q3"/>
    <n v="9"/>
    <s v="Sep"/>
  </r>
  <r>
    <n v="1158"/>
    <d v="2026-09-30T00:00:00"/>
    <x v="0"/>
    <x v="2"/>
    <n v="9"/>
    <x v="8"/>
    <x v="0"/>
    <x v="9"/>
    <x v="2"/>
    <s v="Returning"/>
    <x v="4"/>
    <s v="Resistance Band Set"/>
    <n v="1"/>
    <n v="40.61"/>
    <n v="0.1"/>
    <n v="14.28"/>
    <n v="36.548999999999999"/>
    <n v="14.28"/>
    <n v="22.268999999999998"/>
    <n v="0.60929163588607071"/>
    <n v="2026"/>
    <s v="Q3"/>
    <n v="9"/>
    <s v="Sep"/>
  </r>
  <r>
    <n v="1639"/>
    <d v="2026-09-30T00:00:00"/>
    <x v="0"/>
    <x v="2"/>
    <n v="9"/>
    <x v="8"/>
    <x v="2"/>
    <x v="2"/>
    <x v="2"/>
    <s v="Business"/>
    <x v="1"/>
    <s v="Trail Boots"/>
    <n v="1"/>
    <n v="140.78"/>
    <n v="0.05"/>
    <n v="80.8"/>
    <n v="133.74099999999999"/>
    <n v="80.8"/>
    <n v="52.940999999999988"/>
    <n v="0.39584719719457756"/>
    <n v="2026"/>
    <s v="Q3"/>
    <n v="9"/>
    <s v="Sep"/>
  </r>
  <r>
    <n v="2247"/>
    <d v="2026-09-30T00:00:00"/>
    <x v="0"/>
    <x v="2"/>
    <n v="9"/>
    <x v="8"/>
    <x v="1"/>
    <x v="6"/>
    <x v="2"/>
    <s v="Business"/>
    <x v="2"/>
    <s v="Travel Backpack 35L"/>
    <n v="1"/>
    <n v="163.13999999999999"/>
    <n v="0"/>
    <n v="87.53"/>
    <n v="163.13999999999999"/>
    <n v="87.53"/>
    <n v="75.609999999999985"/>
    <n v="0.4634669608924849"/>
    <n v="2026"/>
    <s v="Q3"/>
    <n v="9"/>
    <s v="Sep"/>
  </r>
  <r>
    <n v="3119"/>
    <d v="2026-09-30T00:00:00"/>
    <x v="0"/>
    <x v="2"/>
    <n v="9"/>
    <x v="8"/>
    <x v="3"/>
    <x v="4"/>
    <x v="2"/>
    <s v="Returning"/>
    <x v="1"/>
    <s v="Trekking Poles"/>
    <n v="1"/>
    <n v="70.91"/>
    <n v="0"/>
    <n v="31.73"/>
    <n v="70.91"/>
    <n v="31.73"/>
    <n v="39.179999999999993"/>
    <n v="0.55253137780284856"/>
    <n v="2026"/>
    <s v="Q3"/>
    <n v="9"/>
    <s v="Sep"/>
  </r>
  <r>
    <n v="3267"/>
    <d v="2026-09-30T00:00:00"/>
    <x v="0"/>
    <x v="2"/>
    <n v="9"/>
    <x v="8"/>
    <x v="3"/>
    <x v="13"/>
    <x v="3"/>
    <s v="Returning"/>
    <x v="0"/>
    <s v="Commuter Helmet"/>
    <n v="2"/>
    <n v="81.99"/>
    <n v="0"/>
    <n v="43.95"/>
    <n v="163.98"/>
    <n v="87.9"/>
    <n v="76.079999999999984"/>
    <n v="0.46395901939260881"/>
    <n v="2026"/>
    <s v="Q3"/>
    <n v="9"/>
    <s v="Sep"/>
  </r>
  <r>
    <n v="3382"/>
    <d v="2026-09-30T00:00:00"/>
    <x v="0"/>
    <x v="2"/>
    <n v="9"/>
    <x v="8"/>
    <x v="3"/>
    <x v="4"/>
    <x v="3"/>
    <s v="New"/>
    <x v="0"/>
    <s v="Commuter Helmet"/>
    <n v="2"/>
    <n v="81.13"/>
    <n v="0"/>
    <n v="43.7"/>
    <n v="162.26"/>
    <n v="87.4"/>
    <n v="74.859999999999985"/>
    <n v="0.46135831381733017"/>
    <n v="2026"/>
    <s v="Q3"/>
    <n v="9"/>
    <s v="Sep"/>
  </r>
  <r>
    <n v="3814"/>
    <d v="2026-09-30T00:00:00"/>
    <x v="0"/>
    <x v="2"/>
    <n v="9"/>
    <x v="8"/>
    <x v="1"/>
    <x v="12"/>
    <x v="1"/>
    <s v="Returning"/>
    <x v="1"/>
    <s v="Trail Boots"/>
    <n v="5"/>
    <n v="141.08000000000001"/>
    <n v="0.05"/>
    <n v="78.23"/>
    <n v="670.13000000000011"/>
    <n v="391.15000000000003"/>
    <n v="278.98000000000008"/>
    <n v="0.4163072836613792"/>
    <n v="2026"/>
    <s v="Q3"/>
    <n v="9"/>
    <s v="Sep"/>
  </r>
  <r>
    <n v="3818"/>
    <d v="2026-09-30T00:00:00"/>
    <x v="0"/>
    <x v="2"/>
    <n v="9"/>
    <x v="8"/>
    <x v="0"/>
    <x v="15"/>
    <x v="0"/>
    <s v="Returning"/>
    <x v="2"/>
    <s v="Insulated Bottle"/>
    <n v="5"/>
    <n v="36.18"/>
    <n v="0"/>
    <n v="13.66"/>
    <n v="180.9"/>
    <n v="68.3"/>
    <n v="112.60000000000001"/>
    <n v="0.62244333886124936"/>
    <n v="2026"/>
    <s v="Q3"/>
    <n v="9"/>
    <s v="Sep"/>
  </r>
  <r>
    <n v="4347"/>
    <d v="2026-09-30T00:00:00"/>
    <x v="0"/>
    <x v="2"/>
    <n v="9"/>
    <x v="8"/>
    <x v="3"/>
    <x v="13"/>
    <x v="3"/>
    <s v="New"/>
    <x v="0"/>
    <s v="Commuter Helmet"/>
    <n v="1"/>
    <n v="81.06"/>
    <n v="0.05"/>
    <n v="43.54"/>
    <n v="77.007000000000005"/>
    <n v="43.54"/>
    <n v="33.467000000000006"/>
    <n v="0.434596854831379"/>
    <n v="2026"/>
    <s v="Q3"/>
    <n v="9"/>
    <s v="Sep"/>
  </r>
  <r>
    <n v="4646"/>
    <d v="2026-09-30T00:00:00"/>
    <x v="0"/>
    <x v="2"/>
    <n v="9"/>
    <x v="8"/>
    <x v="2"/>
    <x v="3"/>
    <x v="0"/>
    <s v="Business"/>
    <x v="4"/>
    <s v="Training Mat"/>
    <n v="1"/>
    <n v="49.51"/>
    <n v="0.15"/>
    <n v="21.4"/>
    <n v="42.083499999999994"/>
    <n v="21.4"/>
    <n v="20.683499999999995"/>
    <n v="0.49148716242707946"/>
    <n v="2026"/>
    <s v="Q3"/>
    <n v="9"/>
    <s v="Sep"/>
  </r>
  <r>
    <n v="5102"/>
    <d v="2026-09-30T00:00:00"/>
    <x v="0"/>
    <x v="2"/>
    <n v="9"/>
    <x v="8"/>
    <x v="1"/>
    <x v="14"/>
    <x v="0"/>
    <s v="New"/>
    <x v="3"/>
    <s v="Trail Tent 2P"/>
    <n v="1"/>
    <n v="196.74"/>
    <n v="0.15"/>
    <n v="102.01"/>
    <n v="167.22900000000001"/>
    <n v="102.01"/>
    <n v="65.219000000000008"/>
    <n v="0.38999814625453721"/>
    <n v="2026"/>
    <s v="Q3"/>
    <n v="9"/>
    <s v="Sep"/>
  </r>
  <r>
    <n v="5152"/>
    <d v="2026-09-30T00:00:00"/>
    <x v="0"/>
    <x v="2"/>
    <n v="9"/>
    <x v="8"/>
    <x v="3"/>
    <x v="13"/>
    <x v="0"/>
    <s v="New"/>
    <x v="1"/>
    <s v="Hiking Daypack 20L"/>
    <n v="2"/>
    <n v="91.78"/>
    <n v="0.1"/>
    <n v="45.51"/>
    <n v="165.20400000000001"/>
    <n v="91.02"/>
    <n v="74.184000000000012"/>
    <n v="0.44904481731677204"/>
    <n v="2026"/>
    <s v="Q3"/>
    <n v="9"/>
    <s v="Sep"/>
  </r>
  <r>
    <n v="151"/>
    <d v="2026-10-01T00:00:00"/>
    <x v="0"/>
    <x v="3"/>
    <n v="10"/>
    <x v="9"/>
    <x v="2"/>
    <x v="10"/>
    <x v="0"/>
    <s v="New"/>
    <x v="1"/>
    <s v="Trail Boots"/>
    <n v="5"/>
    <n v="146.69"/>
    <n v="0"/>
    <n v="79"/>
    <n v="733.45"/>
    <n v="395"/>
    <n v="338.45000000000005"/>
    <n v="0.46144931488172342"/>
    <n v="2026"/>
    <s v="Q4"/>
    <n v="10"/>
    <s v="Oct"/>
  </r>
  <r>
    <n v="1292"/>
    <d v="2026-10-01T00:00:00"/>
    <x v="0"/>
    <x v="3"/>
    <n v="10"/>
    <x v="9"/>
    <x v="0"/>
    <x v="9"/>
    <x v="2"/>
    <s v="New"/>
    <x v="3"/>
    <s v="Portable Camp Stove"/>
    <n v="1"/>
    <n v="79.81"/>
    <n v="0"/>
    <n v="39.08"/>
    <n v="79.81"/>
    <n v="39.08"/>
    <n v="40.730000000000004"/>
    <n v="0.5103370504949255"/>
    <n v="2026"/>
    <s v="Q4"/>
    <n v="10"/>
    <s v="Oct"/>
  </r>
  <r>
    <n v="1862"/>
    <d v="2026-10-01T00:00:00"/>
    <x v="0"/>
    <x v="3"/>
    <n v="10"/>
    <x v="9"/>
    <x v="3"/>
    <x v="8"/>
    <x v="0"/>
    <s v="New"/>
    <x v="3"/>
    <s v="Compact Sleeping Bag"/>
    <n v="5"/>
    <n v="121.63"/>
    <n v="0.05"/>
    <n v="61.7"/>
    <n v="577.74249999999995"/>
    <n v="308.5"/>
    <n v="269.24249999999995"/>
    <n v="0.46602508903187834"/>
    <n v="2026"/>
    <s v="Q4"/>
    <n v="10"/>
    <s v="Oct"/>
  </r>
  <r>
    <n v="2569"/>
    <d v="2026-10-01T00:00:00"/>
    <x v="0"/>
    <x v="3"/>
    <n v="10"/>
    <x v="9"/>
    <x v="3"/>
    <x v="13"/>
    <x v="1"/>
    <s v="Business"/>
    <x v="0"/>
    <s v="Trail Bike Light"/>
    <n v="10"/>
    <n v="50.42"/>
    <n v="0.05"/>
    <n v="22.5"/>
    <n v="478.99"/>
    <n v="225"/>
    <n v="253.99"/>
    <n v="0.53026159210004387"/>
    <n v="2026"/>
    <s v="Q4"/>
    <n v="10"/>
    <s v="Oct"/>
  </r>
  <r>
    <n v="3333"/>
    <d v="2026-10-01T00:00:00"/>
    <x v="0"/>
    <x v="3"/>
    <n v="10"/>
    <x v="9"/>
    <x v="2"/>
    <x v="5"/>
    <x v="0"/>
    <s v="New"/>
    <x v="3"/>
    <s v="Portable Camp Stove"/>
    <n v="3"/>
    <n v="80.67"/>
    <n v="0"/>
    <n v="39.94"/>
    <n v="242.01"/>
    <n v="119.82"/>
    <n v="122.19"/>
    <n v="0.50489649188050079"/>
    <n v="2026"/>
    <s v="Q4"/>
    <n v="10"/>
    <s v="Oct"/>
  </r>
  <r>
    <n v="3830"/>
    <d v="2026-10-01T00:00:00"/>
    <x v="0"/>
    <x v="3"/>
    <n v="10"/>
    <x v="9"/>
    <x v="3"/>
    <x v="13"/>
    <x v="0"/>
    <s v="Business"/>
    <x v="1"/>
    <s v="Summit Backpack 45L"/>
    <n v="2"/>
    <n v="152.12"/>
    <n v="0"/>
    <n v="79.53"/>
    <n v="304.24"/>
    <n v="159.06"/>
    <n v="145.18"/>
    <n v="0.47718906126742044"/>
    <n v="2026"/>
    <s v="Q4"/>
    <n v="10"/>
    <s v="Oct"/>
  </r>
  <r>
    <n v="4868"/>
    <d v="2026-10-01T00:00:00"/>
    <x v="0"/>
    <x v="3"/>
    <n v="10"/>
    <x v="9"/>
    <x v="2"/>
    <x v="5"/>
    <x v="1"/>
    <s v="New"/>
    <x v="3"/>
    <s v="Portable Camp Stove"/>
    <n v="4"/>
    <n v="82.54"/>
    <n v="0.15"/>
    <n v="39.74"/>
    <n v="280.63600000000002"/>
    <n v="158.96"/>
    <n v="121.67600000000002"/>
    <n v="0.43357231431462823"/>
    <n v="2026"/>
    <s v="Q4"/>
    <n v="10"/>
    <s v="Oct"/>
  </r>
  <r>
    <n v="2250"/>
    <d v="2026-10-02T00:00:00"/>
    <x v="0"/>
    <x v="3"/>
    <n v="10"/>
    <x v="9"/>
    <x v="3"/>
    <x v="13"/>
    <x v="2"/>
    <s v="Returning"/>
    <x v="0"/>
    <s v="Trail Bike Light"/>
    <n v="2"/>
    <n v="50.43"/>
    <n v="0"/>
    <n v="23.04"/>
    <n v="100.86"/>
    <n v="46.08"/>
    <n v="54.78"/>
    <n v="0.54312908982748365"/>
    <n v="2026"/>
    <s v="Q4"/>
    <n v="10"/>
    <s v="Oct"/>
  </r>
  <r>
    <n v="2516"/>
    <d v="2026-10-02T00:00:00"/>
    <x v="0"/>
    <x v="3"/>
    <n v="10"/>
    <x v="9"/>
    <x v="2"/>
    <x v="10"/>
    <x v="0"/>
    <s v="New"/>
    <x v="3"/>
    <s v="Trail Tent 2P"/>
    <n v="2"/>
    <n v="198.57"/>
    <n v="0.15"/>
    <n v="101.08"/>
    <n v="337.56899999999996"/>
    <n v="202.16"/>
    <n v="135.40899999999996"/>
    <n v="0.4011298430839324"/>
    <n v="2026"/>
    <s v="Q4"/>
    <n v="10"/>
    <s v="Oct"/>
  </r>
  <r>
    <n v="809"/>
    <d v="2026-10-03T00:00:00"/>
    <x v="0"/>
    <x v="3"/>
    <n v="10"/>
    <x v="9"/>
    <x v="3"/>
    <x v="8"/>
    <x v="0"/>
    <s v="New"/>
    <x v="4"/>
    <s v="Resistance Band Set"/>
    <n v="2"/>
    <n v="41.06"/>
    <n v="0.05"/>
    <n v="14.54"/>
    <n v="78.013999999999996"/>
    <n v="29.08"/>
    <n v="48.933999999999997"/>
    <n v="0.62724639167328944"/>
    <n v="2026"/>
    <s v="Q4"/>
    <n v="10"/>
    <s v="Oct"/>
  </r>
  <r>
    <n v="1852"/>
    <d v="2026-10-03T00:00:00"/>
    <x v="0"/>
    <x v="3"/>
    <n v="10"/>
    <x v="9"/>
    <x v="1"/>
    <x v="12"/>
    <x v="1"/>
    <s v="Business"/>
    <x v="2"/>
    <s v="Travel Backpack 35L"/>
    <n v="4"/>
    <n v="162.19"/>
    <n v="0.15"/>
    <n v="89.81"/>
    <n v="551.44600000000003"/>
    <n v="359.24"/>
    <n v="192.20600000000002"/>
    <n v="0.34854908730863948"/>
    <n v="2026"/>
    <s v="Q4"/>
    <n v="10"/>
    <s v="Oct"/>
  </r>
  <r>
    <n v="3627"/>
    <d v="2026-10-03T00:00:00"/>
    <x v="0"/>
    <x v="3"/>
    <n v="10"/>
    <x v="9"/>
    <x v="3"/>
    <x v="4"/>
    <x v="2"/>
    <s v="New"/>
    <x v="3"/>
    <s v="Trail Tent 2P"/>
    <n v="2"/>
    <n v="192.99"/>
    <n v="0"/>
    <n v="101.73"/>
    <n v="385.98"/>
    <n v="203.46"/>
    <n v="182.52"/>
    <n v="0.47287424218871443"/>
    <n v="2026"/>
    <s v="Q4"/>
    <n v="10"/>
    <s v="Oct"/>
  </r>
  <r>
    <n v="4135"/>
    <d v="2026-10-03T00:00:00"/>
    <x v="0"/>
    <x v="3"/>
    <n v="10"/>
    <x v="9"/>
    <x v="0"/>
    <x v="15"/>
    <x v="0"/>
    <s v="New"/>
    <x v="1"/>
    <s v="Trail Boots"/>
    <n v="3"/>
    <n v="142.33000000000001"/>
    <n v="0.1"/>
    <n v="79.19"/>
    <n v="384.291"/>
    <n v="237.57"/>
    <n v="146.721"/>
    <n v="0.3817966072585619"/>
    <n v="2026"/>
    <s v="Q4"/>
    <n v="10"/>
    <s v="Oct"/>
  </r>
  <r>
    <n v="4138"/>
    <d v="2026-10-03T00:00:00"/>
    <x v="0"/>
    <x v="3"/>
    <n v="10"/>
    <x v="9"/>
    <x v="1"/>
    <x v="11"/>
    <x v="2"/>
    <s v="Business"/>
    <x v="1"/>
    <s v="Trail Boots"/>
    <n v="4"/>
    <n v="143.63"/>
    <n v="0"/>
    <n v="80.510000000000005"/>
    <n v="574.52"/>
    <n v="322.04000000000002"/>
    <n v="252.47999999999996"/>
    <n v="0.43946250783262542"/>
    <n v="2026"/>
    <s v="Q4"/>
    <n v="10"/>
    <s v="Oct"/>
  </r>
  <r>
    <n v="4286"/>
    <d v="2026-10-03T00:00:00"/>
    <x v="0"/>
    <x v="3"/>
    <n v="10"/>
    <x v="9"/>
    <x v="1"/>
    <x v="6"/>
    <x v="2"/>
    <s v="Returning"/>
    <x v="3"/>
    <s v="Alpine Tent 4P"/>
    <n v="4"/>
    <n v="341.95"/>
    <n v="0.05"/>
    <n v="199.9"/>
    <n v="1299.4099999999999"/>
    <n v="799.6"/>
    <n v="499.80999999999983"/>
    <n v="0.38464379987840625"/>
    <n v="2026"/>
    <s v="Q4"/>
    <n v="10"/>
    <s v="Oct"/>
  </r>
  <r>
    <n v="4371"/>
    <d v="2026-10-03T00:00:00"/>
    <x v="0"/>
    <x v="3"/>
    <n v="10"/>
    <x v="9"/>
    <x v="1"/>
    <x v="6"/>
    <x v="0"/>
    <s v="Returning"/>
    <x v="4"/>
    <s v="Weighted Vest"/>
    <n v="1"/>
    <n v="123.81"/>
    <n v="0"/>
    <n v="68.72"/>
    <n v="123.81"/>
    <n v="68.72"/>
    <n v="55.09"/>
    <n v="0.44495598093853489"/>
    <n v="2026"/>
    <s v="Q4"/>
    <n v="10"/>
    <s v="Oct"/>
  </r>
  <r>
    <n v="905"/>
    <d v="2026-10-04T00:00:00"/>
    <x v="0"/>
    <x v="3"/>
    <n v="10"/>
    <x v="9"/>
    <x v="2"/>
    <x v="3"/>
    <x v="0"/>
    <s v="New"/>
    <x v="1"/>
    <s v="Trail Boots"/>
    <n v="1"/>
    <n v="146.1"/>
    <n v="0"/>
    <n v="79.739999999999995"/>
    <n v="146.1"/>
    <n v="79.739999999999995"/>
    <n v="66.36"/>
    <n v="0.45420944558521564"/>
    <n v="2026"/>
    <s v="Q4"/>
    <n v="10"/>
    <s v="Oct"/>
  </r>
  <r>
    <n v="1415"/>
    <d v="2026-10-04T00:00:00"/>
    <x v="0"/>
    <x v="3"/>
    <n v="10"/>
    <x v="9"/>
    <x v="1"/>
    <x v="11"/>
    <x v="3"/>
    <s v="Returning"/>
    <x v="2"/>
    <s v="Travel Backpack 35L"/>
    <n v="1"/>
    <n v="161.07"/>
    <n v="0.05"/>
    <n v="89.81"/>
    <n v="153.01649999999998"/>
    <n v="89.81"/>
    <n v="63.206499999999977"/>
    <n v="0.41306983233834249"/>
    <n v="2026"/>
    <s v="Q4"/>
    <n v="10"/>
    <s v="Oct"/>
  </r>
  <r>
    <n v="2205"/>
    <d v="2026-10-04T00:00:00"/>
    <x v="0"/>
    <x v="3"/>
    <n v="10"/>
    <x v="9"/>
    <x v="3"/>
    <x v="13"/>
    <x v="0"/>
    <s v="New"/>
    <x v="1"/>
    <s v="Hiking Daypack 20L"/>
    <n v="5"/>
    <n v="90.12"/>
    <n v="0"/>
    <n v="46.67"/>
    <n v="450.6"/>
    <n v="233.35000000000002"/>
    <n v="217.25"/>
    <n v="0.48213493120284062"/>
    <n v="2026"/>
    <s v="Q4"/>
    <n v="10"/>
    <s v="Oct"/>
  </r>
  <r>
    <n v="2374"/>
    <d v="2026-10-04T00:00:00"/>
    <x v="0"/>
    <x v="3"/>
    <n v="10"/>
    <x v="9"/>
    <x v="3"/>
    <x v="13"/>
    <x v="3"/>
    <s v="Returning"/>
    <x v="1"/>
    <s v="Trekking Poles"/>
    <n v="1"/>
    <n v="70.400000000000006"/>
    <n v="0"/>
    <n v="32.43"/>
    <n v="70.400000000000006"/>
    <n v="32.43"/>
    <n v="37.970000000000006"/>
    <n v="0.53934659090909098"/>
    <n v="2026"/>
    <s v="Q4"/>
    <n v="10"/>
    <s v="Oct"/>
  </r>
  <r>
    <n v="4840"/>
    <d v="2026-10-04T00:00:00"/>
    <x v="0"/>
    <x v="3"/>
    <n v="10"/>
    <x v="9"/>
    <x v="1"/>
    <x v="12"/>
    <x v="1"/>
    <s v="Business"/>
    <x v="3"/>
    <s v="Trail Tent 2P"/>
    <n v="6"/>
    <n v="191.08"/>
    <n v="0.1"/>
    <n v="102.93"/>
    <n v="1031.8320000000001"/>
    <n v="617.58000000000004"/>
    <n v="414.25200000000007"/>
    <n v="0.40147233270532412"/>
    <n v="2026"/>
    <s v="Q4"/>
    <n v="10"/>
    <s v="Oct"/>
  </r>
  <r>
    <n v="4984"/>
    <d v="2026-10-04T00:00:00"/>
    <x v="0"/>
    <x v="3"/>
    <n v="10"/>
    <x v="9"/>
    <x v="2"/>
    <x v="16"/>
    <x v="0"/>
    <s v="Returning"/>
    <x v="4"/>
    <s v="Recovery Roller"/>
    <n v="1"/>
    <n v="36.590000000000003"/>
    <n v="0"/>
    <n v="13.62"/>
    <n v="36.590000000000003"/>
    <n v="13.62"/>
    <n v="22.970000000000006"/>
    <n v="0.62776714949439749"/>
    <n v="2026"/>
    <s v="Q4"/>
    <n v="10"/>
    <s v="Oct"/>
  </r>
  <r>
    <n v="641"/>
    <d v="2026-10-05T00:00:00"/>
    <x v="0"/>
    <x v="3"/>
    <n v="10"/>
    <x v="9"/>
    <x v="1"/>
    <x v="11"/>
    <x v="2"/>
    <s v="Returning"/>
    <x v="3"/>
    <s v="Compact Sleeping Bag"/>
    <n v="2"/>
    <n v="125.38"/>
    <n v="0.05"/>
    <n v="59.12"/>
    <n v="238.22199999999998"/>
    <n v="118.24"/>
    <n v="119.98199999999999"/>
    <n v="0.5036562534106841"/>
    <n v="2026"/>
    <s v="Q4"/>
    <n v="10"/>
    <s v="Oct"/>
  </r>
  <r>
    <n v="1358"/>
    <d v="2026-10-05T00:00:00"/>
    <x v="0"/>
    <x v="3"/>
    <n v="10"/>
    <x v="9"/>
    <x v="0"/>
    <x v="0"/>
    <x v="0"/>
    <s v="New"/>
    <x v="2"/>
    <s v="Insulated Bottle"/>
    <n v="1"/>
    <n v="35.71"/>
    <n v="0"/>
    <n v="13.3"/>
    <n v="35.71"/>
    <n v="13.3"/>
    <n v="22.41"/>
    <n v="0.62755530663679637"/>
    <n v="2026"/>
    <s v="Q4"/>
    <n v="10"/>
    <s v="Oct"/>
  </r>
  <r>
    <n v="3904"/>
    <d v="2026-10-05T00:00:00"/>
    <x v="0"/>
    <x v="3"/>
    <n v="10"/>
    <x v="9"/>
    <x v="1"/>
    <x v="6"/>
    <x v="0"/>
    <s v="Returning"/>
    <x v="2"/>
    <s v="Packing Cube Set"/>
    <n v="2"/>
    <n v="46.72"/>
    <n v="0"/>
    <n v="18.39"/>
    <n v="93.44"/>
    <n v="36.78"/>
    <n v="56.66"/>
    <n v="0.60637842465753422"/>
    <n v="2026"/>
    <s v="Q4"/>
    <n v="10"/>
    <s v="Oct"/>
  </r>
  <r>
    <n v="4336"/>
    <d v="2026-10-05T00:00:00"/>
    <x v="0"/>
    <x v="3"/>
    <n v="10"/>
    <x v="9"/>
    <x v="0"/>
    <x v="15"/>
    <x v="3"/>
    <s v="Returning"/>
    <x v="1"/>
    <s v="Trail Boots"/>
    <n v="1"/>
    <n v="143.16999999999999"/>
    <n v="0.05"/>
    <n v="81.290000000000006"/>
    <n v="136.01149999999998"/>
    <n v="81.290000000000006"/>
    <n v="54.721499999999978"/>
    <n v="0.40232995004098904"/>
    <n v="2026"/>
    <s v="Q4"/>
    <n v="10"/>
    <s v="Oct"/>
  </r>
  <r>
    <n v="4705"/>
    <d v="2026-10-05T00:00:00"/>
    <x v="0"/>
    <x v="3"/>
    <n v="10"/>
    <x v="9"/>
    <x v="0"/>
    <x v="0"/>
    <x v="2"/>
    <s v="Returning"/>
    <x v="3"/>
    <s v="Compact Sleeping Bag"/>
    <n v="1"/>
    <n v="125.88"/>
    <n v="0"/>
    <n v="62.46"/>
    <n v="125.88"/>
    <n v="62.46"/>
    <n v="63.419999999999995"/>
    <n v="0.50381315538608196"/>
    <n v="2026"/>
    <s v="Q4"/>
    <n v="10"/>
    <s v="Oct"/>
  </r>
  <r>
    <n v="1094"/>
    <d v="2026-10-06T00:00:00"/>
    <x v="0"/>
    <x v="3"/>
    <n v="10"/>
    <x v="9"/>
    <x v="3"/>
    <x v="4"/>
    <x v="0"/>
    <s v="New"/>
    <x v="4"/>
    <s v="Weighted Vest"/>
    <n v="2"/>
    <n v="121.81"/>
    <n v="0.05"/>
    <n v="67.72"/>
    <n v="231.43899999999999"/>
    <n v="135.44"/>
    <n v="95.998999999999995"/>
    <n v="0.41479180259161158"/>
    <n v="2026"/>
    <s v="Q4"/>
    <n v="10"/>
    <s v="Oct"/>
  </r>
  <r>
    <n v="3926"/>
    <d v="2026-10-06T00:00:00"/>
    <x v="0"/>
    <x v="3"/>
    <n v="10"/>
    <x v="9"/>
    <x v="2"/>
    <x v="5"/>
    <x v="0"/>
    <s v="Business"/>
    <x v="1"/>
    <s v="Summit Backpack 45L"/>
    <n v="6"/>
    <n v="154.93"/>
    <n v="0.05"/>
    <n v="79.430000000000007"/>
    <n v="883.101"/>
    <n v="476.58000000000004"/>
    <n v="406.52099999999996"/>
    <n v="0.46033352923391546"/>
    <n v="2026"/>
    <s v="Q4"/>
    <n v="10"/>
    <s v="Oct"/>
  </r>
  <r>
    <n v="524"/>
    <d v="2026-10-07T00:00:00"/>
    <x v="0"/>
    <x v="3"/>
    <n v="10"/>
    <x v="9"/>
    <x v="3"/>
    <x v="8"/>
    <x v="2"/>
    <s v="New"/>
    <x v="0"/>
    <s v="Cycling Pack 12L"/>
    <n v="2"/>
    <n v="101.1"/>
    <n v="0.15"/>
    <n v="51.61"/>
    <n v="171.86999999999998"/>
    <n v="103.22"/>
    <n v="68.649999999999977"/>
    <n v="0.39942980159422814"/>
    <n v="2026"/>
    <s v="Q4"/>
    <n v="10"/>
    <s v="Oct"/>
  </r>
  <r>
    <n v="2277"/>
    <d v="2026-10-07T00:00:00"/>
    <x v="0"/>
    <x v="3"/>
    <n v="10"/>
    <x v="9"/>
    <x v="0"/>
    <x v="0"/>
    <x v="0"/>
    <s v="New"/>
    <x v="0"/>
    <s v="Cycling Pack 12L"/>
    <n v="2"/>
    <n v="105"/>
    <n v="0"/>
    <n v="50.3"/>
    <n v="210"/>
    <n v="100.6"/>
    <n v="109.4"/>
    <n v="0.52095238095238094"/>
    <n v="2026"/>
    <s v="Q4"/>
    <n v="10"/>
    <s v="Oct"/>
  </r>
  <r>
    <n v="2442"/>
    <d v="2026-10-07T00:00:00"/>
    <x v="0"/>
    <x v="3"/>
    <n v="10"/>
    <x v="9"/>
    <x v="2"/>
    <x v="2"/>
    <x v="1"/>
    <s v="Business"/>
    <x v="1"/>
    <s v="Summit Backpack 45L"/>
    <n v="4"/>
    <n v="157.12"/>
    <n v="0.15"/>
    <n v="77.98"/>
    <n v="534.20799999999997"/>
    <n v="311.92"/>
    <n v="222.28799999999995"/>
    <n v="0.41610758356295668"/>
    <n v="2026"/>
    <s v="Q4"/>
    <n v="10"/>
    <s v="Oct"/>
  </r>
  <r>
    <n v="2809"/>
    <d v="2026-10-07T00:00:00"/>
    <x v="0"/>
    <x v="3"/>
    <n v="10"/>
    <x v="9"/>
    <x v="3"/>
    <x v="8"/>
    <x v="0"/>
    <s v="Returning"/>
    <x v="1"/>
    <s v="Trekking Poles"/>
    <n v="3"/>
    <n v="70.239999999999995"/>
    <n v="0.05"/>
    <n v="31.96"/>
    <n v="200.18399999999997"/>
    <n v="95.88"/>
    <n v="104.30399999999997"/>
    <n v="0.5210406426087999"/>
    <n v="2026"/>
    <s v="Q4"/>
    <n v="10"/>
    <s v="Oct"/>
  </r>
  <r>
    <n v="2946"/>
    <d v="2026-10-07T00:00:00"/>
    <x v="0"/>
    <x v="3"/>
    <n v="10"/>
    <x v="9"/>
    <x v="2"/>
    <x v="16"/>
    <x v="0"/>
    <s v="Returning"/>
    <x v="0"/>
    <s v="Cycling Pack 12L"/>
    <n v="1"/>
    <n v="103.48"/>
    <n v="0.1"/>
    <n v="51.33"/>
    <n v="93.132000000000005"/>
    <n v="51.33"/>
    <n v="41.802000000000007"/>
    <n v="0.4488467980930293"/>
    <n v="2026"/>
    <s v="Q4"/>
    <n v="10"/>
    <s v="Oct"/>
  </r>
  <r>
    <n v="4147"/>
    <d v="2026-10-07T00:00:00"/>
    <x v="0"/>
    <x v="3"/>
    <n v="10"/>
    <x v="9"/>
    <x v="1"/>
    <x v="12"/>
    <x v="2"/>
    <s v="Returning"/>
    <x v="0"/>
    <s v="Compact Repair Kit"/>
    <n v="3"/>
    <n v="40.770000000000003"/>
    <n v="0.05"/>
    <n v="16.68"/>
    <n v="116.19449999999999"/>
    <n v="50.04"/>
    <n v="66.154499999999985"/>
    <n v="0.56934278300608021"/>
    <n v="2026"/>
    <s v="Q4"/>
    <n v="10"/>
    <s v="Oct"/>
  </r>
  <r>
    <n v="4164"/>
    <d v="2026-10-07T00:00:00"/>
    <x v="0"/>
    <x v="3"/>
    <n v="10"/>
    <x v="9"/>
    <x v="0"/>
    <x v="9"/>
    <x v="2"/>
    <s v="New"/>
    <x v="1"/>
    <s v="Trail Boots"/>
    <n v="2"/>
    <n v="143.41999999999999"/>
    <n v="0"/>
    <n v="81.44"/>
    <n v="286.83999999999997"/>
    <n v="162.88"/>
    <n v="123.95999999999998"/>
    <n v="0.43215730023706594"/>
    <n v="2026"/>
    <s v="Q4"/>
    <n v="10"/>
    <s v="Oct"/>
  </r>
  <r>
    <n v="4275"/>
    <d v="2026-10-07T00:00:00"/>
    <x v="0"/>
    <x v="3"/>
    <n v="10"/>
    <x v="9"/>
    <x v="3"/>
    <x v="7"/>
    <x v="3"/>
    <s v="Returning"/>
    <x v="0"/>
    <s v="Trail Bike Light"/>
    <n v="1"/>
    <n v="49.56"/>
    <n v="0.05"/>
    <n v="22.88"/>
    <n v="47.082000000000001"/>
    <n v="22.88"/>
    <n v="24.202000000000002"/>
    <n v="0.51403933562720361"/>
    <n v="2026"/>
    <s v="Q4"/>
    <n v="10"/>
    <s v="Oct"/>
  </r>
  <r>
    <n v="5062"/>
    <d v="2026-10-07T00:00:00"/>
    <x v="0"/>
    <x v="3"/>
    <n v="10"/>
    <x v="9"/>
    <x v="1"/>
    <x v="12"/>
    <x v="0"/>
    <s v="Returning"/>
    <x v="2"/>
    <s v="Carry-On Duffel"/>
    <n v="4"/>
    <n v="131.05000000000001"/>
    <n v="0"/>
    <n v="67.37"/>
    <n v="524.20000000000005"/>
    <n v="269.48"/>
    <n v="254.72000000000003"/>
    <n v="0.48592140404425793"/>
    <n v="2026"/>
    <s v="Q4"/>
    <n v="10"/>
    <s v="Oct"/>
  </r>
  <r>
    <n v="1126"/>
    <d v="2026-10-08T00:00:00"/>
    <x v="0"/>
    <x v="3"/>
    <n v="10"/>
    <x v="9"/>
    <x v="0"/>
    <x v="9"/>
    <x v="0"/>
    <s v="Business"/>
    <x v="0"/>
    <s v="Trail Bike Light"/>
    <n v="1"/>
    <n v="51.35"/>
    <n v="0"/>
    <n v="22.98"/>
    <n v="51.35"/>
    <n v="22.98"/>
    <n v="28.37"/>
    <n v="0.55248296007789677"/>
    <n v="2026"/>
    <s v="Q4"/>
    <n v="10"/>
    <s v="Oct"/>
  </r>
  <r>
    <n v="1865"/>
    <d v="2026-10-08T00:00:00"/>
    <x v="0"/>
    <x v="3"/>
    <n v="10"/>
    <x v="9"/>
    <x v="3"/>
    <x v="8"/>
    <x v="0"/>
    <s v="Returning"/>
    <x v="4"/>
    <s v="Resistance Band Set"/>
    <n v="1"/>
    <n v="39.659999999999997"/>
    <n v="0"/>
    <n v="14.39"/>
    <n v="39.659999999999997"/>
    <n v="14.39"/>
    <n v="25.269999999999996"/>
    <n v="0.63716591023701463"/>
    <n v="2026"/>
    <s v="Q4"/>
    <n v="10"/>
    <s v="Oct"/>
  </r>
  <r>
    <n v="2471"/>
    <d v="2026-10-08T00:00:00"/>
    <x v="0"/>
    <x v="3"/>
    <n v="10"/>
    <x v="9"/>
    <x v="3"/>
    <x v="13"/>
    <x v="2"/>
    <s v="New"/>
    <x v="4"/>
    <s v="Resistance Band Set"/>
    <n v="1"/>
    <n v="39.79"/>
    <n v="0"/>
    <n v="14.76"/>
    <n v="39.79"/>
    <n v="14.76"/>
    <n v="25.03"/>
    <n v="0.62905252576024129"/>
    <n v="2026"/>
    <s v="Q4"/>
    <n v="10"/>
    <s v="Oct"/>
  </r>
  <r>
    <n v="3208"/>
    <d v="2026-10-08T00:00:00"/>
    <x v="0"/>
    <x v="3"/>
    <n v="10"/>
    <x v="9"/>
    <x v="2"/>
    <x v="10"/>
    <x v="1"/>
    <s v="New"/>
    <x v="0"/>
    <s v="Compact Repair Kit"/>
    <n v="6"/>
    <n v="41.27"/>
    <n v="0.1"/>
    <n v="16.61"/>
    <n v="222.858"/>
    <n v="99.66"/>
    <n v="123.19800000000001"/>
    <n v="0.55280941227149127"/>
    <n v="2026"/>
    <s v="Q4"/>
    <n v="10"/>
    <s v="Oct"/>
  </r>
  <r>
    <n v="4285"/>
    <d v="2026-10-08T00:00:00"/>
    <x v="0"/>
    <x v="3"/>
    <n v="10"/>
    <x v="9"/>
    <x v="3"/>
    <x v="4"/>
    <x v="0"/>
    <s v="Returning"/>
    <x v="1"/>
    <s v="Hiking Daypack 20L"/>
    <n v="1"/>
    <n v="93.39"/>
    <n v="0"/>
    <n v="45.98"/>
    <n v="93.39"/>
    <n v="45.98"/>
    <n v="47.410000000000004"/>
    <n v="0.50765606595995294"/>
    <n v="2026"/>
    <s v="Q4"/>
    <n v="10"/>
    <s v="Oct"/>
  </r>
  <r>
    <n v="261"/>
    <d v="2026-10-09T00:00:00"/>
    <x v="0"/>
    <x v="3"/>
    <n v="10"/>
    <x v="9"/>
    <x v="2"/>
    <x v="3"/>
    <x v="0"/>
    <s v="Business"/>
    <x v="3"/>
    <s v="Alpine Tent 4P"/>
    <n v="1"/>
    <n v="336.56"/>
    <n v="0"/>
    <n v="189.74"/>
    <n v="336.56"/>
    <n v="189.74"/>
    <n v="146.82"/>
    <n v="0.43623722367482765"/>
    <n v="2026"/>
    <s v="Q4"/>
    <n v="10"/>
    <s v="Oct"/>
  </r>
  <r>
    <n v="291"/>
    <d v="2026-10-09T00:00:00"/>
    <x v="0"/>
    <x v="3"/>
    <n v="10"/>
    <x v="9"/>
    <x v="2"/>
    <x v="2"/>
    <x v="0"/>
    <s v="New"/>
    <x v="2"/>
    <s v="Carry-On Duffel"/>
    <n v="2"/>
    <n v="132.47999999999999"/>
    <n v="0.1"/>
    <n v="67.48"/>
    <n v="238.464"/>
    <n v="134.96"/>
    <n v="103.50399999999999"/>
    <n v="0.43404455179817497"/>
    <n v="2026"/>
    <s v="Q4"/>
    <n v="10"/>
    <s v="Oct"/>
  </r>
  <r>
    <n v="670"/>
    <d v="2026-10-09T00:00:00"/>
    <x v="0"/>
    <x v="3"/>
    <n v="10"/>
    <x v="9"/>
    <x v="1"/>
    <x v="14"/>
    <x v="2"/>
    <s v="Returning"/>
    <x v="1"/>
    <s v="Hiking Daypack 20L"/>
    <n v="1"/>
    <n v="92.59"/>
    <n v="0"/>
    <n v="44.46"/>
    <n v="92.59"/>
    <n v="44.46"/>
    <n v="48.13"/>
    <n v="0.51981855491953777"/>
    <n v="2026"/>
    <s v="Q4"/>
    <n v="10"/>
    <s v="Oct"/>
  </r>
  <r>
    <n v="1306"/>
    <d v="2026-10-09T00:00:00"/>
    <x v="0"/>
    <x v="3"/>
    <n v="10"/>
    <x v="9"/>
    <x v="3"/>
    <x v="8"/>
    <x v="2"/>
    <s v="Business"/>
    <x v="4"/>
    <s v="Recovery Roller"/>
    <n v="1"/>
    <n v="35.450000000000003"/>
    <n v="0.05"/>
    <n v="14.23"/>
    <n v="33.677500000000002"/>
    <n v="14.23"/>
    <n v="19.447500000000002"/>
    <n v="0.57746269764679681"/>
    <n v="2026"/>
    <s v="Q4"/>
    <n v="10"/>
    <s v="Oct"/>
  </r>
  <r>
    <n v="2400"/>
    <d v="2026-10-09T00:00:00"/>
    <x v="0"/>
    <x v="3"/>
    <n v="10"/>
    <x v="9"/>
    <x v="2"/>
    <x v="2"/>
    <x v="0"/>
    <s v="New"/>
    <x v="1"/>
    <s v="Hiking Daypack 20L"/>
    <n v="2"/>
    <n v="93.83"/>
    <n v="0.1"/>
    <n v="44.27"/>
    <n v="168.89400000000001"/>
    <n v="88.54"/>
    <n v="80.353999999999999"/>
    <n v="0.47576586498040191"/>
    <n v="2026"/>
    <s v="Q4"/>
    <n v="10"/>
    <s v="Oct"/>
  </r>
  <r>
    <n v="3816"/>
    <d v="2026-10-09T00:00:00"/>
    <x v="0"/>
    <x v="3"/>
    <n v="10"/>
    <x v="9"/>
    <x v="1"/>
    <x v="12"/>
    <x v="0"/>
    <s v="New"/>
    <x v="4"/>
    <s v="Recovery Roller"/>
    <n v="1"/>
    <n v="36.32"/>
    <n v="0"/>
    <n v="13.6"/>
    <n v="36.32"/>
    <n v="13.6"/>
    <n v="22.72"/>
    <n v="0.62555066079295152"/>
    <n v="2026"/>
    <s v="Q4"/>
    <n v="10"/>
    <s v="Oct"/>
  </r>
  <r>
    <n v="4038"/>
    <d v="2026-10-09T00:00:00"/>
    <x v="0"/>
    <x v="3"/>
    <n v="10"/>
    <x v="9"/>
    <x v="0"/>
    <x v="15"/>
    <x v="0"/>
    <s v="Returning"/>
    <x v="4"/>
    <s v="Weighted Vest"/>
    <n v="2"/>
    <n v="125.56"/>
    <n v="0.1"/>
    <n v="67.260000000000005"/>
    <n v="226.00800000000001"/>
    <n v="134.52000000000001"/>
    <n v="91.488"/>
    <n v="0.40479983009450993"/>
    <n v="2026"/>
    <s v="Q4"/>
    <n v="10"/>
    <s v="Oct"/>
  </r>
  <r>
    <n v="4686"/>
    <d v="2026-10-09T00:00:00"/>
    <x v="0"/>
    <x v="3"/>
    <n v="10"/>
    <x v="9"/>
    <x v="0"/>
    <x v="15"/>
    <x v="3"/>
    <s v="New"/>
    <x v="3"/>
    <s v="Compact Sleeping Bag"/>
    <n v="2"/>
    <n v="124.91"/>
    <n v="0"/>
    <n v="60.33"/>
    <n v="249.82"/>
    <n v="120.66"/>
    <n v="129.16"/>
    <n v="0.51701224881914976"/>
    <n v="2026"/>
    <s v="Q4"/>
    <n v="10"/>
    <s v="Oct"/>
  </r>
  <r>
    <n v="5076"/>
    <d v="2026-10-09T00:00:00"/>
    <x v="0"/>
    <x v="3"/>
    <n v="10"/>
    <x v="9"/>
    <x v="1"/>
    <x v="12"/>
    <x v="0"/>
    <s v="New"/>
    <x v="3"/>
    <s v="Trail Tent 2P"/>
    <n v="1"/>
    <n v="199.32"/>
    <n v="0"/>
    <n v="103.83"/>
    <n v="199.32"/>
    <n v="103.83"/>
    <n v="95.49"/>
    <n v="0.4790788681517158"/>
    <n v="2026"/>
    <s v="Q4"/>
    <n v="10"/>
    <s v="Oct"/>
  </r>
  <r>
    <n v="1339"/>
    <d v="2026-10-10T00:00:00"/>
    <x v="0"/>
    <x v="3"/>
    <n v="10"/>
    <x v="9"/>
    <x v="1"/>
    <x v="11"/>
    <x v="0"/>
    <s v="Returning"/>
    <x v="3"/>
    <s v="Alpine Tent 4P"/>
    <n v="4"/>
    <n v="337.38"/>
    <n v="0.05"/>
    <n v="194.94"/>
    <n v="1282.0439999999999"/>
    <n v="779.76"/>
    <n v="502.28399999999988"/>
    <n v="0.39178374533167343"/>
    <n v="2026"/>
    <s v="Q4"/>
    <n v="10"/>
    <s v="Oct"/>
  </r>
  <r>
    <n v="1884"/>
    <d v="2026-10-10T00:00:00"/>
    <x v="0"/>
    <x v="3"/>
    <n v="10"/>
    <x v="9"/>
    <x v="2"/>
    <x v="2"/>
    <x v="0"/>
    <s v="Business"/>
    <x v="3"/>
    <s v="Portable Camp Stove"/>
    <n v="3"/>
    <n v="82.18"/>
    <n v="0.1"/>
    <n v="39.82"/>
    <n v="221.88600000000002"/>
    <n v="119.46000000000001"/>
    <n v="102.42600000000002"/>
    <n v="0.46161542413671885"/>
    <n v="2026"/>
    <s v="Q4"/>
    <n v="10"/>
    <s v="Oct"/>
  </r>
  <r>
    <n v="3568"/>
    <d v="2026-10-10T00:00:00"/>
    <x v="0"/>
    <x v="3"/>
    <n v="10"/>
    <x v="9"/>
    <x v="0"/>
    <x v="15"/>
    <x v="1"/>
    <s v="New"/>
    <x v="1"/>
    <s v="Trekking Poles"/>
    <n v="15"/>
    <n v="70.25"/>
    <n v="0.1"/>
    <n v="32.19"/>
    <n v="948.375"/>
    <n v="482.84999999999997"/>
    <n v="465.52500000000003"/>
    <n v="0.49086595492289448"/>
    <n v="2026"/>
    <s v="Q4"/>
    <n v="10"/>
    <s v="Oct"/>
  </r>
  <r>
    <n v="4171"/>
    <d v="2026-10-10T00:00:00"/>
    <x v="0"/>
    <x v="3"/>
    <n v="10"/>
    <x v="9"/>
    <x v="3"/>
    <x v="7"/>
    <x v="2"/>
    <s v="New"/>
    <x v="2"/>
    <s v="Insulated Bottle"/>
    <n v="2"/>
    <n v="35.36"/>
    <n v="0"/>
    <n v="13.49"/>
    <n v="70.72"/>
    <n v="26.98"/>
    <n v="43.739999999999995"/>
    <n v="0.61849547511312208"/>
    <n v="2026"/>
    <s v="Q4"/>
    <n v="10"/>
    <s v="Oct"/>
  </r>
  <r>
    <n v="4477"/>
    <d v="2026-10-10T00:00:00"/>
    <x v="0"/>
    <x v="3"/>
    <n v="10"/>
    <x v="9"/>
    <x v="2"/>
    <x v="5"/>
    <x v="2"/>
    <s v="New"/>
    <x v="2"/>
    <s v="Packing Cube Set"/>
    <n v="1"/>
    <n v="46.01"/>
    <n v="0"/>
    <n v="18.239999999999998"/>
    <n v="46.01"/>
    <n v="18.239999999999998"/>
    <n v="27.77"/>
    <n v="0.6035644425124973"/>
    <n v="2026"/>
    <s v="Q4"/>
    <n v="10"/>
    <s v="Oct"/>
  </r>
  <r>
    <n v="3368"/>
    <d v="2026-10-11T00:00:00"/>
    <x v="0"/>
    <x v="3"/>
    <n v="10"/>
    <x v="9"/>
    <x v="0"/>
    <x v="9"/>
    <x v="0"/>
    <s v="Returning"/>
    <x v="1"/>
    <s v="Hiking Daypack 20L"/>
    <n v="1"/>
    <n v="89.88"/>
    <n v="0"/>
    <n v="46.15"/>
    <n v="89.88"/>
    <n v="46.15"/>
    <n v="43.73"/>
    <n v="0.48653760569648419"/>
    <n v="2026"/>
    <s v="Q4"/>
    <n v="10"/>
    <s v="Oct"/>
  </r>
  <r>
    <n v="3566"/>
    <d v="2026-10-11T00:00:00"/>
    <x v="0"/>
    <x v="3"/>
    <n v="10"/>
    <x v="9"/>
    <x v="1"/>
    <x v="12"/>
    <x v="0"/>
    <s v="New"/>
    <x v="4"/>
    <s v="Resistance Band Set"/>
    <n v="1"/>
    <n v="41.33"/>
    <n v="0"/>
    <n v="14.47"/>
    <n v="41.33"/>
    <n v="14.47"/>
    <n v="26.86"/>
    <n v="0.6498911202516332"/>
    <n v="2026"/>
    <s v="Q4"/>
    <n v="10"/>
    <s v="Oct"/>
  </r>
  <r>
    <n v="4420"/>
    <d v="2026-10-11T00:00:00"/>
    <x v="0"/>
    <x v="3"/>
    <n v="10"/>
    <x v="9"/>
    <x v="2"/>
    <x v="5"/>
    <x v="1"/>
    <s v="Business"/>
    <x v="0"/>
    <s v="Compact Repair Kit"/>
    <n v="15"/>
    <n v="40.78"/>
    <n v="0.15"/>
    <n v="17.07"/>
    <n v="519.94500000000005"/>
    <n v="256.05"/>
    <n v="263.89500000000004"/>
    <n v="0.5075440671609498"/>
    <n v="2026"/>
    <s v="Q4"/>
    <n v="10"/>
    <s v="Oct"/>
  </r>
  <r>
    <n v="513"/>
    <d v="2026-10-12T00:00:00"/>
    <x v="0"/>
    <x v="3"/>
    <n v="10"/>
    <x v="9"/>
    <x v="3"/>
    <x v="7"/>
    <x v="0"/>
    <s v="Business"/>
    <x v="2"/>
    <s v="Travel Backpack 35L"/>
    <n v="1"/>
    <n v="163.87"/>
    <n v="0"/>
    <n v="85.76"/>
    <n v="163.87"/>
    <n v="85.76"/>
    <n v="78.11"/>
    <n v="0.47665832672240188"/>
    <n v="2026"/>
    <s v="Q4"/>
    <n v="10"/>
    <s v="Oct"/>
  </r>
  <r>
    <n v="786"/>
    <d v="2026-10-12T00:00:00"/>
    <x v="0"/>
    <x v="3"/>
    <n v="10"/>
    <x v="9"/>
    <x v="2"/>
    <x v="3"/>
    <x v="0"/>
    <s v="New"/>
    <x v="4"/>
    <s v="Recovery Roller"/>
    <n v="1"/>
    <n v="35.39"/>
    <n v="0.05"/>
    <n v="13.68"/>
    <n v="33.6205"/>
    <n v="13.68"/>
    <n v="19.9405"/>
    <n v="0.59310539700480358"/>
    <n v="2026"/>
    <s v="Q4"/>
    <n v="10"/>
    <s v="Oct"/>
  </r>
  <r>
    <n v="3771"/>
    <d v="2026-10-12T00:00:00"/>
    <x v="0"/>
    <x v="3"/>
    <n v="10"/>
    <x v="9"/>
    <x v="2"/>
    <x v="3"/>
    <x v="0"/>
    <s v="Business"/>
    <x v="3"/>
    <s v="Portable Camp Stove"/>
    <n v="2"/>
    <n v="80.2"/>
    <n v="0"/>
    <n v="39.590000000000003"/>
    <n v="160.4"/>
    <n v="79.180000000000007"/>
    <n v="81.22"/>
    <n v="0.50635910224438896"/>
    <n v="2026"/>
    <s v="Q4"/>
    <n v="10"/>
    <s v="Oct"/>
  </r>
  <r>
    <n v="3910"/>
    <d v="2026-10-12T00:00:00"/>
    <x v="0"/>
    <x v="3"/>
    <n v="10"/>
    <x v="9"/>
    <x v="2"/>
    <x v="2"/>
    <x v="0"/>
    <s v="Business"/>
    <x v="0"/>
    <s v="Compact Repair Kit"/>
    <n v="3"/>
    <n v="41.09"/>
    <n v="0"/>
    <n v="17.18"/>
    <n v="123.27000000000001"/>
    <n v="51.54"/>
    <n v="71.730000000000018"/>
    <n v="0.58189340472134354"/>
    <n v="2026"/>
    <s v="Q4"/>
    <n v="10"/>
    <s v="Oct"/>
  </r>
  <r>
    <n v="330"/>
    <d v="2026-10-13T00:00:00"/>
    <x v="0"/>
    <x v="3"/>
    <n v="10"/>
    <x v="9"/>
    <x v="1"/>
    <x v="12"/>
    <x v="1"/>
    <s v="Business"/>
    <x v="2"/>
    <s v="Insulated Bottle"/>
    <n v="5"/>
    <n v="36.97"/>
    <n v="0.15"/>
    <n v="13.93"/>
    <n v="157.1225"/>
    <n v="69.650000000000006"/>
    <n v="87.472499999999997"/>
    <n v="0.55671530175500006"/>
    <n v="2026"/>
    <s v="Q4"/>
    <n v="10"/>
    <s v="Oct"/>
  </r>
  <r>
    <n v="707"/>
    <d v="2026-10-13T00:00:00"/>
    <x v="0"/>
    <x v="3"/>
    <n v="10"/>
    <x v="9"/>
    <x v="2"/>
    <x v="5"/>
    <x v="2"/>
    <s v="New"/>
    <x v="2"/>
    <s v="Insulated Bottle"/>
    <n v="4"/>
    <n v="35.880000000000003"/>
    <n v="0.05"/>
    <n v="13.45"/>
    <n v="136.34399999999999"/>
    <n v="53.8"/>
    <n v="82.543999999999997"/>
    <n v="0.60540984568444522"/>
    <n v="2026"/>
    <s v="Q4"/>
    <n v="10"/>
    <s v="Oct"/>
  </r>
  <r>
    <n v="989"/>
    <d v="2026-10-13T00:00:00"/>
    <x v="0"/>
    <x v="3"/>
    <n v="10"/>
    <x v="9"/>
    <x v="1"/>
    <x v="11"/>
    <x v="0"/>
    <s v="Returning"/>
    <x v="0"/>
    <s v="Compact Repair Kit"/>
    <n v="3"/>
    <n v="40.42"/>
    <n v="0"/>
    <n v="16.79"/>
    <n v="121.26"/>
    <n v="50.37"/>
    <n v="70.890000000000015"/>
    <n v="0.58461157842652167"/>
    <n v="2026"/>
    <s v="Q4"/>
    <n v="10"/>
    <s v="Oct"/>
  </r>
  <r>
    <n v="1904"/>
    <d v="2026-10-13T00:00:00"/>
    <x v="0"/>
    <x v="3"/>
    <n v="10"/>
    <x v="9"/>
    <x v="3"/>
    <x v="8"/>
    <x v="2"/>
    <s v="Returning"/>
    <x v="0"/>
    <s v="Trail Bike Light"/>
    <n v="1"/>
    <n v="50.34"/>
    <n v="0.15"/>
    <n v="22.56"/>
    <n v="42.789000000000001"/>
    <n v="22.56"/>
    <n v="20.229000000000003"/>
    <n v="0.47276169108883132"/>
    <n v="2026"/>
    <s v="Q4"/>
    <n v="10"/>
    <s v="Oct"/>
  </r>
  <r>
    <n v="2854"/>
    <d v="2026-10-13T00:00:00"/>
    <x v="0"/>
    <x v="3"/>
    <n v="10"/>
    <x v="9"/>
    <x v="0"/>
    <x v="15"/>
    <x v="2"/>
    <s v="New"/>
    <x v="2"/>
    <s v="Insulated Bottle"/>
    <n v="3"/>
    <n v="36.049999999999997"/>
    <n v="0.1"/>
    <n v="13.87"/>
    <n v="97.334999999999994"/>
    <n v="41.61"/>
    <n v="55.724999999999994"/>
    <n v="0.57250732008013561"/>
    <n v="2026"/>
    <s v="Q4"/>
    <n v="10"/>
    <s v="Oct"/>
  </r>
  <r>
    <n v="3212"/>
    <d v="2026-10-13T00:00:00"/>
    <x v="0"/>
    <x v="3"/>
    <n v="10"/>
    <x v="9"/>
    <x v="2"/>
    <x v="2"/>
    <x v="1"/>
    <s v="Returning"/>
    <x v="0"/>
    <s v="Compact Repair Kit"/>
    <n v="15"/>
    <n v="40"/>
    <n v="0.1"/>
    <n v="16.420000000000002"/>
    <n v="540"/>
    <n v="246.3"/>
    <n v="293.7"/>
    <n v="0.54388888888888887"/>
    <n v="2026"/>
    <s v="Q4"/>
    <n v="10"/>
    <s v="Oct"/>
  </r>
  <r>
    <n v="4479"/>
    <d v="2026-10-13T00:00:00"/>
    <x v="0"/>
    <x v="3"/>
    <n v="10"/>
    <x v="9"/>
    <x v="3"/>
    <x v="7"/>
    <x v="2"/>
    <s v="Returning"/>
    <x v="1"/>
    <s v="Summit Backpack 45L"/>
    <n v="1"/>
    <n v="151.68"/>
    <n v="0.05"/>
    <n v="78.98"/>
    <n v="144.096"/>
    <n v="78.98"/>
    <n v="65.116"/>
    <n v="0.45189318232289583"/>
    <n v="2026"/>
    <s v="Q4"/>
    <n v="10"/>
    <s v="Oct"/>
  </r>
  <r>
    <n v="4574"/>
    <d v="2026-10-13T00:00:00"/>
    <x v="0"/>
    <x v="3"/>
    <n v="10"/>
    <x v="9"/>
    <x v="1"/>
    <x v="14"/>
    <x v="0"/>
    <s v="Business"/>
    <x v="4"/>
    <s v="Recovery Roller"/>
    <n v="1"/>
    <n v="36.53"/>
    <n v="0"/>
    <n v="14.01"/>
    <n v="36.53"/>
    <n v="14.01"/>
    <n v="22.520000000000003"/>
    <n v="0.61647960580344929"/>
    <n v="2026"/>
    <s v="Q4"/>
    <n v="10"/>
    <s v="Oct"/>
  </r>
  <r>
    <n v="4815"/>
    <d v="2026-10-13T00:00:00"/>
    <x v="0"/>
    <x v="3"/>
    <n v="10"/>
    <x v="9"/>
    <x v="0"/>
    <x v="0"/>
    <x v="2"/>
    <s v="Business"/>
    <x v="0"/>
    <s v="Compact Repair Kit"/>
    <n v="1"/>
    <n v="39.89"/>
    <n v="0.05"/>
    <n v="16.91"/>
    <n v="37.895499999999998"/>
    <n v="16.91"/>
    <n v="20.985499999999998"/>
    <n v="0.55377287540737019"/>
    <n v="2026"/>
    <s v="Q4"/>
    <n v="10"/>
    <s v="Oct"/>
  </r>
  <r>
    <n v="5027"/>
    <d v="2026-10-13T00:00:00"/>
    <x v="0"/>
    <x v="3"/>
    <n v="10"/>
    <x v="9"/>
    <x v="2"/>
    <x v="10"/>
    <x v="0"/>
    <s v="New"/>
    <x v="1"/>
    <s v="Summit Backpack 45L"/>
    <n v="1"/>
    <n v="154.53"/>
    <n v="0"/>
    <n v="77.930000000000007"/>
    <n v="154.53"/>
    <n v="77.930000000000007"/>
    <n v="76.599999999999994"/>
    <n v="0.49569662848637802"/>
    <n v="2026"/>
    <s v="Q4"/>
    <n v="10"/>
    <s v="Oct"/>
  </r>
  <r>
    <n v="1794"/>
    <d v="2026-10-14T00:00:00"/>
    <x v="0"/>
    <x v="3"/>
    <n v="10"/>
    <x v="9"/>
    <x v="3"/>
    <x v="8"/>
    <x v="3"/>
    <s v="Business"/>
    <x v="0"/>
    <s v="Trail Bike Light"/>
    <n v="2"/>
    <n v="50.64"/>
    <n v="0.05"/>
    <n v="22.28"/>
    <n v="96.215999999999994"/>
    <n v="44.56"/>
    <n v="51.655999999999992"/>
    <n v="0.53687536376486233"/>
    <n v="2026"/>
    <s v="Q4"/>
    <n v="10"/>
    <s v="Oct"/>
  </r>
  <r>
    <n v="1867"/>
    <d v="2026-10-14T00:00:00"/>
    <x v="0"/>
    <x v="3"/>
    <n v="10"/>
    <x v="9"/>
    <x v="0"/>
    <x v="0"/>
    <x v="0"/>
    <s v="New"/>
    <x v="4"/>
    <s v="Resistance Band Set"/>
    <n v="3"/>
    <n v="40.880000000000003"/>
    <n v="0.05"/>
    <n v="14.59"/>
    <n v="116.50800000000001"/>
    <n v="43.769999999999996"/>
    <n v="72.738000000000014"/>
    <n v="0.62431764342362761"/>
    <n v="2026"/>
    <s v="Q4"/>
    <n v="10"/>
    <s v="Oct"/>
  </r>
  <r>
    <n v="2088"/>
    <d v="2026-10-14T00:00:00"/>
    <x v="0"/>
    <x v="3"/>
    <n v="10"/>
    <x v="9"/>
    <x v="3"/>
    <x v="4"/>
    <x v="2"/>
    <s v="Returning"/>
    <x v="1"/>
    <s v="Trail Boots"/>
    <n v="1"/>
    <n v="141.77000000000001"/>
    <n v="0"/>
    <n v="78.48"/>
    <n v="141.77000000000001"/>
    <n v="78.48"/>
    <n v="63.290000000000006"/>
    <n v="0.44642731184312623"/>
    <n v="2026"/>
    <s v="Q4"/>
    <n v="10"/>
    <s v="Oct"/>
  </r>
  <r>
    <n v="2270"/>
    <d v="2026-10-14T00:00:00"/>
    <x v="0"/>
    <x v="3"/>
    <n v="10"/>
    <x v="9"/>
    <x v="3"/>
    <x v="7"/>
    <x v="0"/>
    <s v="New"/>
    <x v="3"/>
    <s v="Trail Tent 2P"/>
    <n v="3"/>
    <n v="199.99"/>
    <n v="0.15"/>
    <n v="101.86"/>
    <n v="509.97450000000003"/>
    <n v="305.58"/>
    <n v="204.39450000000005"/>
    <n v="0.40079356909021929"/>
    <n v="2026"/>
    <s v="Q4"/>
    <n v="10"/>
    <s v="Oct"/>
  </r>
  <r>
    <n v="3789"/>
    <d v="2026-10-14T00:00:00"/>
    <x v="0"/>
    <x v="3"/>
    <n v="10"/>
    <x v="9"/>
    <x v="3"/>
    <x v="4"/>
    <x v="3"/>
    <s v="New"/>
    <x v="0"/>
    <s v="Trail Bike Light"/>
    <n v="2"/>
    <n v="50.56"/>
    <n v="0"/>
    <n v="23.04"/>
    <n v="101.12"/>
    <n v="46.08"/>
    <n v="55.040000000000006"/>
    <n v="0.54430379746835444"/>
    <n v="2026"/>
    <s v="Q4"/>
    <n v="10"/>
    <s v="Oct"/>
  </r>
  <r>
    <n v="4323"/>
    <d v="2026-10-14T00:00:00"/>
    <x v="0"/>
    <x v="3"/>
    <n v="10"/>
    <x v="9"/>
    <x v="3"/>
    <x v="7"/>
    <x v="0"/>
    <s v="New"/>
    <x v="2"/>
    <s v="Packing Cube Set"/>
    <n v="1"/>
    <n v="47.38"/>
    <n v="0"/>
    <n v="17.86"/>
    <n v="47.38"/>
    <n v="17.86"/>
    <n v="29.520000000000003"/>
    <n v="0.62304769945124527"/>
    <n v="2026"/>
    <s v="Q4"/>
    <n v="10"/>
    <s v="Oct"/>
  </r>
  <r>
    <n v="276"/>
    <d v="2026-10-15T00:00:00"/>
    <x v="0"/>
    <x v="3"/>
    <n v="10"/>
    <x v="9"/>
    <x v="2"/>
    <x v="2"/>
    <x v="0"/>
    <s v="Business"/>
    <x v="1"/>
    <s v="Hiking Daypack 20L"/>
    <n v="1"/>
    <n v="92.74"/>
    <n v="0.15"/>
    <n v="44.52"/>
    <n v="78.828999999999994"/>
    <n v="44.52"/>
    <n v="34.30899999999999"/>
    <n v="0.43523322635070844"/>
    <n v="2026"/>
    <s v="Q4"/>
    <n v="10"/>
    <s v="Oct"/>
  </r>
  <r>
    <n v="791"/>
    <d v="2026-10-15T00:00:00"/>
    <x v="0"/>
    <x v="3"/>
    <n v="10"/>
    <x v="9"/>
    <x v="3"/>
    <x v="13"/>
    <x v="2"/>
    <s v="Returning"/>
    <x v="0"/>
    <s v="Trail Bike Light"/>
    <n v="3"/>
    <n v="51.57"/>
    <n v="0.1"/>
    <n v="21.82"/>
    <n v="139.239"/>
    <n v="65.460000000000008"/>
    <n v="73.778999999999996"/>
    <n v="0.52987309589985565"/>
    <n v="2026"/>
    <s v="Q4"/>
    <n v="10"/>
    <s v="Oct"/>
  </r>
  <r>
    <n v="1033"/>
    <d v="2026-10-15T00:00:00"/>
    <x v="0"/>
    <x v="3"/>
    <n v="10"/>
    <x v="9"/>
    <x v="1"/>
    <x v="12"/>
    <x v="0"/>
    <s v="New"/>
    <x v="1"/>
    <s v="Trekking Poles"/>
    <n v="1"/>
    <n v="70.47"/>
    <n v="0.1"/>
    <n v="31.52"/>
    <n v="63.423000000000002"/>
    <n v="31.52"/>
    <n v="31.903000000000002"/>
    <n v="0.50301940936253409"/>
    <n v="2026"/>
    <s v="Q4"/>
    <n v="10"/>
    <s v="Oct"/>
  </r>
  <r>
    <n v="1247"/>
    <d v="2026-10-15T00:00:00"/>
    <x v="0"/>
    <x v="3"/>
    <n v="10"/>
    <x v="9"/>
    <x v="0"/>
    <x v="0"/>
    <x v="0"/>
    <s v="New"/>
    <x v="1"/>
    <s v="Trekking Poles"/>
    <n v="1"/>
    <n v="71.05"/>
    <n v="0"/>
    <n v="33.32"/>
    <n v="71.05"/>
    <n v="33.32"/>
    <n v="37.729999999999997"/>
    <n v="0.53103448275862064"/>
    <n v="2026"/>
    <s v="Q4"/>
    <n v="10"/>
    <s v="Oct"/>
  </r>
  <r>
    <n v="1321"/>
    <d v="2026-10-15T00:00:00"/>
    <x v="0"/>
    <x v="3"/>
    <n v="10"/>
    <x v="9"/>
    <x v="3"/>
    <x v="13"/>
    <x v="2"/>
    <s v="Returning"/>
    <x v="0"/>
    <s v="Compact Repair Kit"/>
    <n v="3"/>
    <n v="39.83"/>
    <n v="0.1"/>
    <n v="16.93"/>
    <n v="107.541"/>
    <n v="50.79"/>
    <n v="56.750999999999998"/>
    <n v="0.52771501101905316"/>
    <n v="2026"/>
    <s v="Q4"/>
    <n v="10"/>
    <s v="Oct"/>
  </r>
  <r>
    <n v="2048"/>
    <d v="2026-10-15T00:00:00"/>
    <x v="0"/>
    <x v="3"/>
    <n v="10"/>
    <x v="9"/>
    <x v="3"/>
    <x v="7"/>
    <x v="0"/>
    <s v="New"/>
    <x v="4"/>
    <s v="Training Mat"/>
    <n v="3"/>
    <n v="49.5"/>
    <n v="0.05"/>
    <n v="22"/>
    <n v="141.07499999999999"/>
    <n v="66"/>
    <n v="75.074999999999989"/>
    <n v="0.53216374269005839"/>
    <n v="2026"/>
    <s v="Q4"/>
    <n v="10"/>
    <s v="Oct"/>
  </r>
  <r>
    <n v="2082"/>
    <d v="2026-10-15T00:00:00"/>
    <x v="0"/>
    <x v="3"/>
    <n v="10"/>
    <x v="9"/>
    <x v="1"/>
    <x v="6"/>
    <x v="3"/>
    <s v="New"/>
    <x v="1"/>
    <s v="Hiking Daypack 20L"/>
    <n v="1"/>
    <n v="91.99"/>
    <n v="0"/>
    <n v="44.86"/>
    <n v="91.99"/>
    <n v="44.86"/>
    <n v="47.129999999999995"/>
    <n v="0.51233829764104788"/>
    <n v="2026"/>
    <s v="Q4"/>
    <n v="10"/>
    <s v="Oct"/>
  </r>
  <r>
    <n v="2177"/>
    <d v="2026-10-15T00:00:00"/>
    <x v="0"/>
    <x v="3"/>
    <n v="10"/>
    <x v="9"/>
    <x v="0"/>
    <x v="15"/>
    <x v="3"/>
    <s v="Returning"/>
    <x v="0"/>
    <s v="Commuter Helmet"/>
    <n v="1"/>
    <n v="79.78"/>
    <n v="0.05"/>
    <n v="41.59"/>
    <n v="75.790999999999997"/>
    <n v="41.59"/>
    <n v="34.200999999999993"/>
    <n v="0.45125410668812915"/>
    <n v="2026"/>
    <s v="Q4"/>
    <n v="10"/>
    <s v="Oct"/>
  </r>
  <r>
    <n v="3776"/>
    <d v="2026-10-15T00:00:00"/>
    <x v="0"/>
    <x v="3"/>
    <n v="10"/>
    <x v="9"/>
    <x v="3"/>
    <x v="8"/>
    <x v="0"/>
    <s v="Returning"/>
    <x v="0"/>
    <s v="Commuter Helmet"/>
    <n v="1"/>
    <n v="82.97"/>
    <n v="0"/>
    <n v="43.09"/>
    <n v="82.97"/>
    <n v="43.09"/>
    <n v="39.879999999999995"/>
    <n v="0.48065565867180904"/>
    <n v="2026"/>
    <s v="Q4"/>
    <n v="10"/>
    <s v="Oct"/>
  </r>
  <r>
    <n v="4542"/>
    <d v="2026-10-15T00:00:00"/>
    <x v="0"/>
    <x v="3"/>
    <n v="10"/>
    <x v="9"/>
    <x v="0"/>
    <x v="9"/>
    <x v="0"/>
    <s v="Business"/>
    <x v="0"/>
    <s v="Cycling Pack 12L"/>
    <n v="1"/>
    <n v="103.33"/>
    <n v="0"/>
    <n v="50.85"/>
    <n v="103.33"/>
    <n v="50.85"/>
    <n v="52.48"/>
    <n v="0.5078873512048776"/>
    <n v="2026"/>
    <s v="Q4"/>
    <n v="10"/>
    <s v="Oct"/>
  </r>
  <r>
    <n v="36"/>
    <d v="2026-10-16T00:00:00"/>
    <x v="0"/>
    <x v="3"/>
    <n v="10"/>
    <x v="9"/>
    <x v="0"/>
    <x v="9"/>
    <x v="0"/>
    <s v="New"/>
    <x v="1"/>
    <s v="Trail Boots"/>
    <n v="3"/>
    <n v="142.54"/>
    <n v="0.05"/>
    <n v="81.599999999999994"/>
    <n v="406.23899999999998"/>
    <n v="244.79999999999998"/>
    <n v="161.43899999999999"/>
    <n v="0.39739906803630376"/>
    <n v="2026"/>
    <s v="Q4"/>
    <n v="10"/>
    <s v="Oct"/>
  </r>
  <r>
    <n v="64"/>
    <d v="2026-10-16T00:00:00"/>
    <x v="0"/>
    <x v="3"/>
    <n v="10"/>
    <x v="9"/>
    <x v="2"/>
    <x v="16"/>
    <x v="0"/>
    <s v="New"/>
    <x v="1"/>
    <s v="Hiking Daypack 20L"/>
    <n v="3"/>
    <n v="92.14"/>
    <n v="0.1"/>
    <n v="46.43"/>
    <n v="248.77800000000002"/>
    <n v="139.29"/>
    <n v="109.48800000000003"/>
    <n v="0.44010322456165746"/>
    <n v="2026"/>
    <s v="Q4"/>
    <n v="10"/>
    <s v="Oct"/>
  </r>
  <r>
    <n v="529"/>
    <d v="2026-10-16T00:00:00"/>
    <x v="0"/>
    <x v="3"/>
    <n v="10"/>
    <x v="9"/>
    <x v="3"/>
    <x v="7"/>
    <x v="2"/>
    <s v="Business"/>
    <x v="2"/>
    <s v="Travel Backpack 35L"/>
    <n v="2"/>
    <n v="165.23"/>
    <n v="0"/>
    <n v="88.87"/>
    <n v="330.46"/>
    <n v="177.74"/>
    <n v="152.71999999999997"/>
    <n v="0.46214367850874533"/>
    <n v="2026"/>
    <s v="Q4"/>
    <n v="10"/>
    <s v="Oct"/>
  </r>
  <r>
    <n v="1815"/>
    <d v="2026-10-16T00:00:00"/>
    <x v="0"/>
    <x v="3"/>
    <n v="10"/>
    <x v="9"/>
    <x v="3"/>
    <x v="4"/>
    <x v="0"/>
    <s v="Business"/>
    <x v="4"/>
    <s v="Weighted Vest"/>
    <n v="1"/>
    <n v="121.92"/>
    <n v="0"/>
    <n v="71.02"/>
    <n v="121.92"/>
    <n v="71.02"/>
    <n v="50.900000000000006"/>
    <n v="0.41748687664042"/>
    <n v="2026"/>
    <s v="Q4"/>
    <n v="10"/>
    <s v="Oct"/>
  </r>
  <r>
    <n v="1820"/>
    <d v="2026-10-16T00:00:00"/>
    <x v="0"/>
    <x v="3"/>
    <n v="10"/>
    <x v="9"/>
    <x v="1"/>
    <x v="1"/>
    <x v="0"/>
    <s v="Returning"/>
    <x v="2"/>
    <s v="Insulated Bottle"/>
    <n v="3"/>
    <n v="36.46"/>
    <n v="0.05"/>
    <n v="13.9"/>
    <n v="103.91099999999999"/>
    <n v="41.7"/>
    <n v="62.210999999999984"/>
    <n v="0.5986950370990558"/>
    <n v="2026"/>
    <s v="Q4"/>
    <n v="10"/>
    <s v="Oct"/>
  </r>
  <r>
    <n v="2028"/>
    <d v="2026-10-16T00:00:00"/>
    <x v="0"/>
    <x v="3"/>
    <n v="10"/>
    <x v="9"/>
    <x v="3"/>
    <x v="4"/>
    <x v="2"/>
    <s v="Business"/>
    <x v="4"/>
    <s v="Training Mat"/>
    <n v="3"/>
    <n v="51.89"/>
    <n v="0.1"/>
    <n v="21.56"/>
    <n v="140.10300000000001"/>
    <n v="64.679999999999993"/>
    <n v="75.423000000000016"/>
    <n v="0.53833965011455864"/>
    <n v="2026"/>
    <s v="Q4"/>
    <n v="10"/>
    <s v="Oct"/>
  </r>
  <r>
    <n v="2741"/>
    <d v="2026-10-16T00:00:00"/>
    <x v="0"/>
    <x v="3"/>
    <n v="10"/>
    <x v="9"/>
    <x v="3"/>
    <x v="4"/>
    <x v="0"/>
    <s v="Returning"/>
    <x v="4"/>
    <s v="Resistance Band Set"/>
    <n v="1"/>
    <n v="40.75"/>
    <n v="0"/>
    <n v="14.7"/>
    <n v="40.75"/>
    <n v="14.7"/>
    <n v="26.05"/>
    <n v="0.63926380368098157"/>
    <n v="2026"/>
    <s v="Q4"/>
    <n v="10"/>
    <s v="Oct"/>
  </r>
  <r>
    <n v="3602"/>
    <d v="2026-10-16T00:00:00"/>
    <x v="0"/>
    <x v="3"/>
    <n v="10"/>
    <x v="9"/>
    <x v="2"/>
    <x v="5"/>
    <x v="1"/>
    <s v="Business"/>
    <x v="3"/>
    <s v="Alpine Tent 4P"/>
    <n v="4"/>
    <n v="345.13"/>
    <n v="0.05"/>
    <n v="200.02"/>
    <n v="1311.4939999999999"/>
    <n v="800.08"/>
    <n v="511.41399999999987"/>
    <n v="0.38994764749209671"/>
    <n v="2026"/>
    <s v="Q4"/>
    <n v="10"/>
    <s v="Oct"/>
  </r>
  <r>
    <n v="4116"/>
    <d v="2026-10-16T00:00:00"/>
    <x v="0"/>
    <x v="3"/>
    <n v="10"/>
    <x v="9"/>
    <x v="1"/>
    <x v="6"/>
    <x v="2"/>
    <s v="New"/>
    <x v="2"/>
    <s v="Insulated Bottle"/>
    <n v="2"/>
    <n v="37.1"/>
    <n v="0"/>
    <n v="13.31"/>
    <n v="74.2"/>
    <n v="26.62"/>
    <n v="47.58"/>
    <n v="0.64123989218328836"/>
    <n v="2026"/>
    <s v="Q4"/>
    <n v="10"/>
    <s v="Oct"/>
  </r>
  <r>
    <n v="4197"/>
    <d v="2026-10-16T00:00:00"/>
    <x v="0"/>
    <x v="3"/>
    <n v="10"/>
    <x v="9"/>
    <x v="3"/>
    <x v="7"/>
    <x v="3"/>
    <s v="New"/>
    <x v="1"/>
    <s v="Hiking Daypack 20L"/>
    <n v="3"/>
    <n v="94.19"/>
    <n v="0"/>
    <n v="44.89"/>
    <n v="282.57"/>
    <n v="134.67000000000002"/>
    <n v="147.89999999999998"/>
    <n v="0.52341012846374346"/>
    <n v="2026"/>
    <s v="Q4"/>
    <n v="10"/>
    <s v="Oct"/>
  </r>
  <r>
    <n v="360"/>
    <d v="2026-10-17T00:00:00"/>
    <x v="0"/>
    <x v="3"/>
    <n v="10"/>
    <x v="9"/>
    <x v="3"/>
    <x v="8"/>
    <x v="0"/>
    <s v="Returning"/>
    <x v="3"/>
    <s v="Portable Camp Stove"/>
    <n v="2"/>
    <n v="82.52"/>
    <n v="0.05"/>
    <n v="38.61"/>
    <n v="156.78799999999998"/>
    <n v="77.22"/>
    <n v="79.567999999999984"/>
    <n v="0.50748781794525089"/>
    <n v="2026"/>
    <s v="Q4"/>
    <n v="10"/>
    <s v="Oct"/>
  </r>
  <r>
    <n v="427"/>
    <d v="2026-10-17T00:00:00"/>
    <x v="0"/>
    <x v="3"/>
    <n v="10"/>
    <x v="9"/>
    <x v="3"/>
    <x v="13"/>
    <x v="0"/>
    <s v="Business"/>
    <x v="1"/>
    <s v="Summit Backpack 45L"/>
    <n v="1"/>
    <n v="155.16"/>
    <n v="0"/>
    <n v="78.84"/>
    <n v="155.16"/>
    <n v="78.84"/>
    <n v="76.319999999999993"/>
    <n v="0.49187935034802782"/>
    <n v="2026"/>
    <s v="Q4"/>
    <n v="10"/>
    <s v="Oct"/>
  </r>
  <r>
    <n v="1018"/>
    <d v="2026-10-17T00:00:00"/>
    <x v="0"/>
    <x v="3"/>
    <n v="10"/>
    <x v="9"/>
    <x v="3"/>
    <x v="13"/>
    <x v="3"/>
    <s v="Returning"/>
    <x v="2"/>
    <s v="Packing Cube Set"/>
    <n v="1"/>
    <n v="46.36"/>
    <n v="0.05"/>
    <n v="18.399999999999999"/>
    <n v="44.041999999999994"/>
    <n v="18.399999999999999"/>
    <n v="25.641999999999996"/>
    <n v="0.58221697470596245"/>
    <n v="2026"/>
    <s v="Q4"/>
    <n v="10"/>
    <s v="Oct"/>
  </r>
  <r>
    <n v="1179"/>
    <d v="2026-10-17T00:00:00"/>
    <x v="0"/>
    <x v="3"/>
    <n v="10"/>
    <x v="9"/>
    <x v="2"/>
    <x v="16"/>
    <x v="0"/>
    <s v="Business"/>
    <x v="0"/>
    <s v="Commuter Helmet"/>
    <n v="1"/>
    <n v="81.47"/>
    <n v="0"/>
    <n v="43.67"/>
    <n v="81.47"/>
    <n v="43.67"/>
    <n v="37.799999999999997"/>
    <n v="0.463974469129741"/>
    <n v="2026"/>
    <s v="Q4"/>
    <n v="10"/>
    <s v="Oct"/>
  </r>
  <r>
    <n v="2267"/>
    <d v="2026-10-17T00:00:00"/>
    <x v="0"/>
    <x v="3"/>
    <n v="10"/>
    <x v="9"/>
    <x v="0"/>
    <x v="15"/>
    <x v="0"/>
    <s v="Returning"/>
    <x v="2"/>
    <s v="Carry-On Duffel"/>
    <n v="1"/>
    <n v="134.31"/>
    <n v="0.05"/>
    <n v="67.239999999999995"/>
    <n v="127.5945"/>
    <n v="67.239999999999995"/>
    <n v="60.354500000000002"/>
    <n v="0.47301803761133909"/>
    <n v="2026"/>
    <s v="Q4"/>
    <n v="10"/>
    <s v="Oct"/>
  </r>
  <r>
    <n v="2656"/>
    <d v="2026-10-17T00:00:00"/>
    <x v="0"/>
    <x v="3"/>
    <n v="10"/>
    <x v="9"/>
    <x v="2"/>
    <x v="16"/>
    <x v="0"/>
    <s v="New"/>
    <x v="3"/>
    <s v="Compact Sleeping Bag"/>
    <n v="1"/>
    <n v="123.11"/>
    <n v="0"/>
    <n v="58.99"/>
    <n v="123.11"/>
    <n v="58.99"/>
    <n v="64.12"/>
    <n v="0.52083502558687356"/>
    <n v="2026"/>
    <s v="Q4"/>
    <n v="10"/>
    <s v="Oct"/>
  </r>
  <r>
    <n v="2867"/>
    <d v="2026-10-17T00:00:00"/>
    <x v="0"/>
    <x v="3"/>
    <n v="10"/>
    <x v="9"/>
    <x v="1"/>
    <x v="6"/>
    <x v="0"/>
    <s v="New"/>
    <x v="3"/>
    <s v="Portable Camp Stove"/>
    <n v="1"/>
    <n v="81.239999999999995"/>
    <n v="0"/>
    <n v="38.65"/>
    <n v="81.239999999999995"/>
    <n v="38.65"/>
    <n v="42.589999999999996"/>
    <n v="0.52424913835548992"/>
    <n v="2026"/>
    <s v="Q4"/>
    <n v="10"/>
    <s v="Oct"/>
  </r>
  <r>
    <n v="3335"/>
    <d v="2026-10-17T00:00:00"/>
    <x v="0"/>
    <x v="3"/>
    <n v="10"/>
    <x v="9"/>
    <x v="0"/>
    <x v="9"/>
    <x v="3"/>
    <s v="Returning"/>
    <x v="1"/>
    <s v="Trekking Poles"/>
    <n v="1"/>
    <n v="70.81"/>
    <n v="0.15"/>
    <n v="32.93"/>
    <n v="60.188499999999998"/>
    <n v="32.93"/>
    <n v="27.258499999999998"/>
    <n v="0.45288551799762411"/>
    <n v="2026"/>
    <s v="Q4"/>
    <n v="10"/>
    <s v="Oct"/>
  </r>
  <r>
    <n v="3770"/>
    <d v="2026-10-17T00:00:00"/>
    <x v="0"/>
    <x v="3"/>
    <n v="10"/>
    <x v="9"/>
    <x v="3"/>
    <x v="13"/>
    <x v="0"/>
    <s v="Business"/>
    <x v="3"/>
    <s v="Trail Tent 2P"/>
    <n v="6"/>
    <n v="200.26"/>
    <n v="0"/>
    <n v="106.71"/>
    <n v="1201.56"/>
    <n v="640.26"/>
    <n v="561.29999999999995"/>
    <n v="0.46714271447118744"/>
    <n v="2026"/>
    <s v="Q4"/>
    <n v="10"/>
    <s v="Oct"/>
  </r>
  <r>
    <n v="4065"/>
    <d v="2026-10-17T00:00:00"/>
    <x v="0"/>
    <x v="3"/>
    <n v="10"/>
    <x v="9"/>
    <x v="3"/>
    <x v="4"/>
    <x v="0"/>
    <s v="New"/>
    <x v="4"/>
    <s v="Recovery Roller"/>
    <n v="3"/>
    <n v="36.75"/>
    <n v="0.05"/>
    <n v="13.71"/>
    <n v="104.7375"/>
    <n v="41.13"/>
    <n v="63.607499999999995"/>
    <n v="0.60730397422126747"/>
    <n v="2026"/>
    <s v="Q4"/>
    <n v="10"/>
    <s v="Oct"/>
  </r>
  <r>
    <n v="4222"/>
    <d v="2026-10-17T00:00:00"/>
    <x v="0"/>
    <x v="3"/>
    <n v="10"/>
    <x v="9"/>
    <x v="2"/>
    <x v="16"/>
    <x v="0"/>
    <s v="Returning"/>
    <x v="1"/>
    <s v="Hiking Daypack 20L"/>
    <n v="2"/>
    <n v="92.41"/>
    <n v="0.1"/>
    <n v="45.42"/>
    <n v="166.33799999999999"/>
    <n v="90.84"/>
    <n v="75.49799999999999"/>
    <n v="0.4538830573891714"/>
    <n v="2026"/>
    <s v="Q4"/>
    <n v="10"/>
    <s v="Oct"/>
  </r>
  <r>
    <n v="4304"/>
    <d v="2026-10-17T00:00:00"/>
    <x v="0"/>
    <x v="3"/>
    <n v="10"/>
    <x v="9"/>
    <x v="1"/>
    <x v="14"/>
    <x v="2"/>
    <s v="New"/>
    <x v="4"/>
    <s v="Resistance Band Set"/>
    <n v="1"/>
    <n v="40.67"/>
    <n v="0"/>
    <n v="15.09"/>
    <n v="40.67"/>
    <n v="15.09"/>
    <n v="25.580000000000002"/>
    <n v="0.62896483894762722"/>
    <n v="2026"/>
    <s v="Q4"/>
    <n v="10"/>
    <s v="Oct"/>
  </r>
  <r>
    <n v="109"/>
    <d v="2026-10-18T00:00:00"/>
    <x v="0"/>
    <x v="3"/>
    <n v="10"/>
    <x v="9"/>
    <x v="1"/>
    <x v="1"/>
    <x v="0"/>
    <s v="Returning"/>
    <x v="1"/>
    <s v="Hiking Daypack 20L"/>
    <n v="1"/>
    <n v="90.09"/>
    <n v="0"/>
    <n v="45.17"/>
    <n v="90.09"/>
    <n v="45.17"/>
    <n v="44.92"/>
    <n v="0.49861249861249862"/>
    <n v="2026"/>
    <s v="Q4"/>
    <n v="10"/>
    <s v="Oct"/>
  </r>
  <r>
    <n v="744"/>
    <d v="2026-10-18T00:00:00"/>
    <x v="0"/>
    <x v="3"/>
    <n v="10"/>
    <x v="9"/>
    <x v="2"/>
    <x v="10"/>
    <x v="0"/>
    <s v="Returning"/>
    <x v="2"/>
    <s v="Insulated Bottle"/>
    <n v="1"/>
    <n v="36.83"/>
    <n v="0"/>
    <n v="13.64"/>
    <n v="36.83"/>
    <n v="13.64"/>
    <n v="23.189999999999998"/>
    <n v="0.62964974205810476"/>
    <n v="2026"/>
    <s v="Q4"/>
    <n v="10"/>
    <s v="Oct"/>
  </r>
  <r>
    <n v="960"/>
    <d v="2026-10-18T00:00:00"/>
    <x v="0"/>
    <x v="3"/>
    <n v="10"/>
    <x v="9"/>
    <x v="1"/>
    <x v="12"/>
    <x v="3"/>
    <s v="Returning"/>
    <x v="3"/>
    <s v="Trail Tent 2P"/>
    <n v="5"/>
    <n v="196.37"/>
    <n v="0.05"/>
    <n v="103.51"/>
    <n v="932.75749999999994"/>
    <n v="517.55000000000007"/>
    <n v="415.20749999999987"/>
    <n v="0.44513981393877816"/>
    <n v="2026"/>
    <s v="Q4"/>
    <n v="10"/>
    <s v="Oct"/>
  </r>
  <r>
    <n v="1389"/>
    <d v="2026-10-18T00:00:00"/>
    <x v="0"/>
    <x v="3"/>
    <n v="10"/>
    <x v="9"/>
    <x v="0"/>
    <x v="15"/>
    <x v="0"/>
    <s v="New"/>
    <x v="1"/>
    <s v="Hiking Daypack 20L"/>
    <n v="2"/>
    <n v="93.73"/>
    <n v="0"/>
    <n v="44.79"/>
    <n v="187.46"/>
    <n v="89.58"/>
    <n v="97.88000000000001"/>
    <n v="0.52213805611863873"/>
    <n v="2026"/>
    <s v="Q4"/>
    <n v="10"/>
    <s v="Oct"/>
  </r>
  <r>
    <n v="1493"/>
    <d v="2026-10-18T00:00:00"/>
    <x v="0"/>
    <x v="3"/>
    <n v="10"/>
    <x v="9"/>
    <x v="2"/>
    <x v="10"/>
    <x v="0"/>
    <s v="Business"/>
    <x v="2"/>
    <s v="Insulated Bottle"/>
    <n v="1"/>
    <n v="36.46"/>
    <n v="0.05"/>
    <n v="13.35"/>
    <n v="34.637"/>
    <n v="13.35"/>
    <n v="21.286999999999999"/>
    <n v="0.61457401045125148"/>
    <n v="2026"/>
    <s v="Q4"/>
    <n v="10"/>
    <s v="Oct"/>
  </r>
  <r>
    <n v="1967"/>
    <d v="2026-10-18T00:00:00"/>
    <x v="0"/>
    <x v="3"/>
    <n v="10"/>
    <x v="9"/>
    <x v="1"/>
    <x v="14"/>
    <x v="0"/>
    <s v="Returning"/>
    <x v="3"/>
    <s v="Compact Sleeping Bag"/>
    <n v="2"/>
    <n v="125.91"/>
    <n v="0"/>
    <n v="61.95"/>
    <n v="251.82"/>
    <n v="123.9"/>
    <n v="127.91999999999999"/>
    <n v="0.50798189182749576"/>
    <n v="2026"/>
    <s v="Q4"/>
    <n v="10"/>
    <s v="Oct"/>
  </r>
  <r>
    <n v="2132"/>
    <d v="2026-10-18T00:00:00"/>
    <x v="0"/>
    <x v="3"/>
    <n v="10"/>
    <x v="9"/>
    <x v="3"/>
    <x v="8"/>
    <x v="2"/>
    <s v="New"/>
    <x v="1"/>
    <s v="Hiking Daypack 20L"/>
    <n v="1"/>
    <n v="92.56"/>
    <n v="0.1"/>
    <n v="44.23"/>
    <n v="83.304000000000002"/>
    <n v="44.23"/>
    <n v="39.074000000000005"/>
    <n v="0.46905310669355621"/>
    <n v="2026"/>
    <s v="Q4"/>
    <n v="10"/>
    <s v="Oct"/>
  </r>
  <r>
    <n v="2882"/>
    <d v="2026-10-18T00:00:00"/>
    <x v="0"/>
    <x v="3"/>
    <n v="10"/>
    <x v="9"/>
    <x v="3"/>
    <x v="8"/>
    <x v="3"/>
    <s v="New"/>
    <x v="1"/>
    <s v="Trekking Poles"/>
    <n v="4"/>
    <n v="70.02"/>
    <n v="0"/>
    <n v="32.86"/>
    <n v="280.08"/>
    <n v="131.44"/>
    <n v="148.63999999999999"/>
    <n v="0.53070551271065403"/>
    <n v="2026"/>
    <s v="Q4"/>
    <n v="10"/>
    <s v="Oct"/>
  </r>
  <r>
    <n v="3345"/>
    <d v="2026-10-18T00:00:00"/>
    <x v="0"/>
    <x v="3"/>
    <n v="10"/>
    <x v="9"/>
    <x v="0"/>
    <x v="15"/>
    <x v="0"/>
    <s v="Returning"/>
    <x v="0"/>
    <s v="Trail Bike Light"/>
    <n v="3"/>
    <n v="51.62"/>
    <n v="0.1"/>
    <n v="22.94"/>
    <n v="139.374"/>
    <n v="68.820000000000007"/>
    <n v="70.553999999999988"/>
    <n v="0.50622067243531788"/>
    <n v="2026"/>
    <s v="Q4"/>
    <n v="10"/>
    <s v="Oct"/>
  </r>
  <r>
    <n v="4089"/>
    <d v="2026-10-18T00:00:00"/>
    <x v="0"/>
    <x v="3"/>
    <n v="10"/>
    <x v="9"/>
    <x v="2"/>
    <x v="2"/>
    <x v="0"/>
    <s v="New"/>
    <x v="3"/>
    <s v="Trail Tent 2P"/>
    <n v="1"/>
    <n v="196.39"/>
    <n v="0"/>
    <n v="104.66"/>
    <n v="196.39"/>
    <n v="104.66"/>
    <n v="91.72999999999999"/>
    <n v="0.46708080859514228"/>
    <n v="2026"/>
    <s v="Q4"/>
    <n v="10"/>
    <s v="Oct"/>
  </r>
  <r>
    <n v="4119"/>
    <d v="2026-10-18T00:00:00"/>
    <x v="0"/>
    <x v="3"/>
    <n v="10"/>
    <x v="9"/>
    <x v="3"/>
    <x v="8"/>
    <x v="1"/>
    <s v="Business"/>
    <x v="4"/>
    <s v="Resistance Band Set"/>
    <n v="10"/>
    <n v="41.26"/>
    <n v="0.1"/>
    <n v="15.06"/>
    <n v="371.34"/>
    <n v="150.6"/>
    <n v="220.73999999999998"/>
    <n v="0.59444175149458711"/>
    <n v="2026"/>
    <s v="Q4"/>
    <n v="10"/>
    <s v="Oct"/>
  </r>
  <r>
    <n v="4968"/>
    <d v="2026-10-18T00:00:00"/>
    <x v="0"/>
    <x v="3"/>
    <n v="10"/>
    <x v="9"/>
    <x v="2"/>
    <x v="3"/>
    <x v="3"/>
    <s v="New"/>
    <x v="2"/>
    <s v="Insulated Bottle"/>
    <n v="1"/>
    <n v="35.549999999999997"/>
    <n v="0.05"/>
    <n v="13.44"/>
    <n v="33.772499999999994"/>
    <n v="13.44"/>
    <n v="20.332499999999996"/>
    <n v="0.60204308238951809"/>
    <n v="2026"/>
    <s v="Q4"/>
    <n v="10"/>
    <s v="Oct"/>
  </r>
  <r>
    <n v="5197"/>
    <d v="2026-10-18T00:00:00"/>
    <x v="0"/>
    <x v="3"/>
    <n v="10"/>
    <x v="9"/>
    <x v="3"/>
    <x v="8"/>
    <x v="0"/>
    <s v="New"/>
    <x v="0"/>
    <s v="Trail Bike Light"/>
    <n v="1"/>
    <n v="49.5"/>
    <n v="0"/>
    <n v="22.36"/>
    <n v="49.5"/>
    <n v="22.36"/>
    <n v="27.14"/>
    <n v="0.54828282828282826"/>
    <n v="2026"/>
    <s v="Q4"/>
    <n v="10"/>
    <s v="Oct"/>
  </r>
  <r>
    <n v="66"/>
    <d v="2026-10-19T00:00:00"/>
    <x v="0"/>
    <x v="3"/>
    <n v="10"/>
    <x v="9"/>
    <x v="0"/>
    <x v="15"/>
    <x v="0"/>
    <s v="Business"/>
    <x v="3"/>
    <s v="Portable Camp Stove"/>
    <n v="1"/>
    <n v="80.58"/>
    <n v="0"/>
    <n v="40.43"/>
    <n v="80.58"/>
    <n v="40.43"/>
    <n v="40.15"/>
    <n v="0.49826259617771157"/>
    <n v="2026"/>
    <s v="Q4"/>
    <n v="10"/>
    <s v="Oct"/>
  </r>
  <r>
    <n v="585"/>
    <d v="2026-10-19T00:00:00"/>
    <x v="0"/>
    <x v="3"/>
    <n v="10"/>
    <x v="9"/>
    <x v="2"/>
    <x v="5"/>
    <x v="2"/>
    <s v="Business"/>
    <x v="2"/>
    <s v="Travel Backpack 35L"/>
    <n v="2"/>
    <n v="161.59"/>
    <n v="0.05"/>
    <n v="89.57"/>
    <n v="307.02100000000002"/>
    <n v="179.14"/>
    <n v="127.88100000000003"/>
    <n v="0.41652199686666391"/>
    <n v="2026"/>
    <s v="Q4"/>
    <n v="10"/>
    <s v="Oct"/>
  </r>
  <r>
    <n v="856"/>
    <d v="2026-10-19T00:00:00"/>
    <x v="0"/>
    <x v="3"/>
    <n v="10"/>
    <x v="9"/>
    <x v="3"/>
    <x v="8"/>
    <x v="0"/>
    <s v="Business"/>
    <x v="3"/>
    <s v="Portable Camp Stove"/>
    <n v="1"/>
    <n v="80.319999999999993"/>
    <n v="0"/>
    <n v="39.729999999999997"/>
    <n v="80.319999999999993"/>
    <n v="39.729999999999997"/>
    <n v="40.589999999999996"/>
    <n v="0.50535358565737054"/>
    <n v="2026"/>
    <s v="Q4"/>
    <n v="10"/>
    <s v="Oct"/>
  </r>
  <r>
    <n v="1793"/>
    <d v="2026-10-19T00:00:00"/>
    <x v="0"/>
    <x v="3"/>
    <n v="10"/>
    <x v="9"/>
    <x v="0"/>
    <x v="9"/>
    <x v="3"/>
    <s v="New"/>
    <x v="2"/>
    <s v="Travel Backpack 35L"/>
    <n v="1"/>
    <n v="164.25"/>
    <n v="0"/>
    <n v="86.6"/>
    <n v="164.25"/>
    <n v="86.6"/>
    <n v="77.650000000000006"/>
    <n v="0.47275494672754947"/>
    <n v="2026"/>
    <s v="Q4"/>
    <n v="10"/>
    <s v="Oct"/>
  </r>
  <r>
    <n v="4763"/>
    <d v="2026-10-19T00:00:00"/>
    <x v="0"/>
    <x v="3"/>
    <n v="10"/>
    <x v="9"/>
    <x v="3"/>
    <x v="8"/>
    <x v="3"/>
    <s v="New"/>
    <x v="0"/>
    <s v="Cycling Pack 12L"/>
    <n v="6"/>
    <n v="101.6"/>
    <n v="0"/>
    <n v="50.17"/>
    <n v="609.59999999999991"/>
    <n v="301.02"/>
    <n v="308.57999999999993"/>
    <n v="0.50620078740157481"/>
    <n v="2026"/>
    <s v="Q4"/>
    <n v="10"/>
    <s v="Oct"/>
  </r>
  <r>
    <n v="1716"/>
    <d v="2026-10-20T00:00:00"/>
    <x v="0"/>
    <x v="3"/>
    <n v="10"/>
    <x v="9"/>
    <x v="0"/>
    <x v="0"/>
    <x v="2"/>
    <s v="Returning"/>
    <x v="4"/>
    <s v="Recovery Roller"/>
    <n v="5"/>
    <n v="35.99"/>
    <n v="0"/>
    <n v="14.19"/>
    <n v="179.95000000000002"/>
    <n v="70.95"/>
    <n v="109.00000000000001"/>
    <n v="0.60572381217004723"/>
    <n v="2026"/>
    <s v="Q4"/>
    <n v="10"/>
    <s v="Oct"/>
  </r>
  <r>
    <n v="1759"/>
    <d v="2026-10-20T00:00:00"/>
    <x v="0"/>
    <x v="3"/>
    <n v="10"/>
    <x v="9"/>
    <x v="3"/>
    <x v="8"/>
    <x v="0"/>
    <s v="Returning"/>
    <x v="4"/>
    <s v="Recovery Roller"/>
    <n v="2"/>
    <n v="36.57"/>
    <n v="0.1"/>
    <n v="13.79"/>
    <n v="65.826000000000008"/>
    <n v="27.58"/>
    <n v="38.246000000000009"/>
    <n v="0.58101661957281325"/>
    <n v="2026"/>
    <s v="Q4"/>
    <n v="10"/>
    <s v="Oct"/>
  </r>
  <r>
    <n v="1811"/>
    <d v="2026-10-20T00:00:00"/>
    <x v="0"/>
    <x v="3"/>
    <n v="10"/>
    <x v="9"/>
    <x v="1"/>
    <x v="6"/>
    <x v="0"/>
    <s v="New"/>
    <x v="0"/>
    <s v="Compact Repair Kit"/>
    <n v="1"/>
    <n v="40.99"/>
    <n v="0.1"/>
    <n v="17.16"/>
    <n v="36.891000000000005"/>
    <n v="17.16"/>
    <n v="19.731000000000005"/>
    <n v="0.5348458973733432"/>
    <n v="2026"/>
    <s v="Q4"/>
    <n v="10"/>
    <s v="Oct"/>
  </r>
  <r>
    <n v="2918"/>
    <d v="2026-10-20T00:00:00"/>
    <x v="0"/>
    <x v="3"/>
    <n v="10"/>
    <x v="9"/>
    <x v="3"/>
    <x v="8"/>
    <x v="2"/>
    <s v="Returning"/>
    <x v="3"/>
    <s v="Portable Camp Stove"/>
    <n v="3"/>
    <n v="80.47"/>
    <n v="0"/>
    <n v="40.090000000000003"/>
    <n v="241.41"/>
    <n v="120.27000000000001"/>
    <n v="121.13999999999999"/>
    <n v="0.50180191375667949"/>
    <n v="2026"/>
    <s v="Q4"/>
    <n v="10"/>
    <s v="Oct"/>
  </r>
  <r>
    <n v="4150"/>
    <d v="2026-10-20T00:00:00"/>
    <x v="0"/>
    <x v="3"/>
    <n v="10"/>
    <x v="9"/>
    <x v="3"/>
    <x v="13"/>
    <x v="2"/>
    <s v="Business"/>
    <x v="1"/>
    <s v="Trail Boots"/>
    <n v="5"/>
    <n v="140.32"/>
    <n v="0"/>
    <n v="80.08"/>
    <n v="701.59999999999991"/>
    <n v="400.4"/>
    <n v="301.19999999999993"/>
    <n v="0.4293044469783352"/>
    <n v="2026"/>
    <s v="Q4"/>
    <n v="10"/>
    <s v="Oct"/>
  </r>
  <r>
    <n v="4830"/>
    <d v="2026-10-20T00:00:00"/>
    <x v="0"/>
    <x v="3"/>
    <n v="10"/>
    <x v="9"/>
    <x v="1"/>
    <x v="11"/>
    <x v="0"/>
    <s v="New"/>
    <x v="4"/>
    <s v="Weighted Vest"/>
    <n v="3"/>
    <n v="125.93"/>
    <n v="0.1"/>
    <n v="68.45"/>
    <n v="340.01100000000002"/>
    <n v="205.35000000000002"/>
    <n v="134.661"/>
    <n v="0.39604895135745605"/>
    <n v="2026"/>
    <s v="Q4"/>
    <n v="10"/>
    <s v="Oct"/>
  </r>
  <r>
    <n v="4698"/>
    <d v="2026-10-21T00:00:00"/>
    <x v="0"/>
    <x v="3"/>
    <n v="10"/>
    <x v="9"/>
    <x v="3"/>
    <x v="8"/>
    <x v="0"/>
    <s v="Returning"/>
    <x v="1"/>
    <s v="Trail Boots"/>
    <n v="2"/>
    <n v="141.4"/>
    <n v="0.05"/>
    <n v="77.48"/>
    <n v="268.66000000000003"/>
    <n v="154.96"/>
    <n v="113.70000000000002"/>
    <n v="0.42321149408173903"/>
    <n v="2026"/>
    <s v="Q4"/>
    <n v="10"/>
    <s v="Oct"/>
  </r>
  <r>
    <n v="4846"/>
    <d v="2026-10-21T00:00:00"/>
    <x v="0"/>
    <x v="3"/>
    <n v="10"/>
    <x v="9"/>
    <x v="0"/>
    <x v="0"/>
    <x v="1"/>
    <s v="Business"/>
    <x v="0"/>
    <s v="Trail Bike Light"/>
    <n v="8"/>
    <n v="51.91"/>
    <n v="0.05"/>
    <n v="22.99"/>
    <n v="394.51599999999996"/>
    <n v="183.92"/>
    <n v="210.59599999999998"/>
    <n v="0.53380851473704483"/>
    <n v="2026"/>
    <s v="Q4"/>
    <n v="10"/>
    <s v="Oct"/>
  </r>
  <r>
    <n v="5024"/>
    <d v="2026-10-21T00:00:00"/>
    <x v="0"/>
    <x v="3"/>
    <n v="10"/>
    <x v="9"/>
    <x v="3"/>
    <x v="7"/>
    <x v="3"/>
    <s v="Returning"/>
    <x v="3"/>
    <s v="Trail Tent 2P"/>
    <n v="1"/>
    <n v="192.62"/>
    <n v="0"/>
    <n v="102.51"/>
    <n v="192.62"/>
    <n v="102.51"/>
    <n v="90.11"/>
    <n v="0.46781227286886096"/>
    <n v="2026"/>
    <s v="Q4"/>
    <n v="10"/>
    <s v="Oct"/>
  </r>
  <r>
    <n v="1157"/>
    <d v="2026-10-22T00:00:00"/>
    <x v="0"/>
    <x v="3"/>
    <n v="10"/>
    <x v="9"/>
    <x v="3"/>
    <x v="4"/>
    <x v="0"/>
    <s v="New"/>
    <x v="0"/>
    <s v="Trail Bike Light"/>
    <n v="1"/>
    <n v="51.25"/>
    <n v="0"/>
    <n v="22.58"/>
    <n v="51.25"/>
    <n v="22.58"/>
    <n v="28.67"/>
    <n v="0.55941463414634152"/>
    <n v="2026"/>
    <s v="Q4"/>
    <n v="10"/>
    <s v="Oct"/>
  </r>
  <r>
    <n v="1427"/>
    <d v="2026-10-22T00:00:00"/>
    <x v="0"/>
    <x v="3"/>
    <n v="10"/>
    <x v="9"/>
    <x v="3"/>
    <x v="4"/>
    <x v="2"/>
    <s v="New"/>
    <x v="2"/>
    <s v="Packing Cube Set"/>
    <n v="1"/>
    <n v="45.97"/>
    <n v="0.05"/>
    <n v="18.760000000000002"/>
    <n v="43.671499999999995"/>
    <n v="18.760000000000002"/>
    <n v="24.911499999999993"/>
    <n v="0.57042922729926826"/>
    <n v="2026"/>
    <s v="Q4"/>
    <n v="10"/>
    <s v="Oct"/>
  </r>
  <r>
    <n v="1622"/>
    <d v="2026-10-22T00:00:00"/>
    <x v="0"/>
    <x v="3"/>
    <n v="10"/>
    <x v="9"/>
    <x v="2"/>
    <x v="2"/>
    <x v="3"/>
    <s v="Returning"/>
    <x v="3"/>
    <s v="Compact Sleeping Bag"/>
    <n v="1"/>
    <n v="123.29"/>
    <n v="0"/>
    <n v="59.48"/>
    <n v="123.29"/>
    <n v="59.48"/>
    <n v="63.810000000000009"/>
    <n v="0.51756022386243816"/>
    <n v="2026"/>
    <s v="Q4"/>
    <n v="10"/>
    <s v="Oct"/>
  </r>
  <r>
    <n v="1879"/>
    <d v="2026-10-22T00:00:00"/>
    <x v="0"/>
    <x v="3"/>
    <n v="10"/>
    <x v="9"/>
    <x v="3"/>
    <x v="8"/>
    <x v="1"/>
    <s v="Business"/>
    <x v="2"/>
    <s v="Insulated Bottle"/>
    <n v="8"/>
    <n v="35.83"/>
    <n v="0.05"/>
    <n v="13.89"/>
    <n v="272.30799999999999"/>
    <n v="111.12"/>
    <n v="161.18799999999999"/>
    <n v="0.59193266448286497"/>
    <n v="2026"/>
    <s v="Q4"/>
    <n v="10"/>
    <s v="Oct"/>
  </r>
  <r>
    <n v="2483"/>
    <d v="2026-10-22T00:00:00"/>
    <x v="0"/>
    <x v="3"/>
    <n v="10"/>
    <x v="9"/>
    <x v="0"/>
    <x v="0"/>
    <x v="0"/>
    <s v="New"/>
    <x v="3"/>
    <s v="Portable Camp Stove"/>
    <n v="1"/>
    <n v="80.56"/>
    <n v="0"/>
    <n v="39.53"/>
    <n v="80.56"/>
    <n v="39.53"/>
    <n v="41.03"/>
    <n v="0.5093098311817279"/>
    <n v="2026"/>
    <s v="Q4"/>
    <n v="10"/>
    <s v="Oct"/>
  </r>
  <r>
    <n v="4451"/>
    <d v="2026-10-22T00:00:00"/>
    <x v="0"/>
    <x v="3"/>
    <n v="10"/>
    <x v="9"/>
    <x v="3"/>
    <x v="7"/>
    <x v="0"/>
    <s v="New"/>
    <x v="0"/>
    <s v="Compact Repair Kit"/>
    <n v="1"/>
    <n v="40.47"/>
    <n v="0.05"/>
    <n v="16.73"/>
    <n v="38.4465"/>
    <n v="16.73"/>
    <n v="21.7165"/>
    <n v="0.5648498562938109"/>
    <n v="2026"/>
    <s v="Q4"/>
    <n v="10"/>
    <s v="Oct"/>
  </r>
  <r>
    <n v="93"/>
    <d v="2026-10-23T00:00:00"/>
    <x v="0"/>
    <x v="3"/>
    <n v="10"/>
    <x v="9"/>
    <x v="1"/>
    <x v="12"/>
    <x v="1"/>
    <s v="Business"/>
    <x v="2"/>
    <s v="Carry-On Duffel"/>
    <n v="15"/>
    <n v="133.52000000000001"/>
    <n v="0.2"/>
    <n v="66"/>
    <n v="1602.2400000000002"/>
    <n v="990"/>
    <n v="612.24000000000024"/>
    <n v="0.38211503894547644"/>
    <n v="2026"/>
    <s v="Q4"/>
    <n v="10"/>
    <s v="Oct"/>
  </r>
  <r>
    <n v="265"/>
    <d v="2026-10-23T00:00:00"/>
    <x v="0"/>
    <x v="3"/>
    <n v="10"/>
    <x v="9"/>
    <x v="1"/>
    <x v="6"/>
    <x v="0"/>
    <s v="Returning"/>
    <x v="0"/>
    <s v="Commuter Helmet"/>
    <n v="1"/>
    <n v="82.28"/>
    <n v="0"/>
    <n v="42.08"/>
    <n v="82.28"/>
    <n v="42.08"/>
    <n v="40.200000000000003"/>
    <n v="0.48857559552746721"/>
    <n v="2026"/>
    <s v="Q4"/>
    <n v="10"/>
    <s v="Oct"/>
  </r>
  <r>
    <n v="555"/>
    <d v="2026-10-23T00:00:00"/>
    <x v="0"/>
    <x v="3"/>
    <n v="10"/>
    <x v="9"/>
    <x v="1"/>
    <x v="11"/>
    <x v="0"/>
    <s v="New"/>
    <x v="2"/>
    <s v="Insulated Bottle"/>
    <n v="6"/>
    <n v="35.479999999999997"/>
    <n v="0"/>
    <n v="13.37"/>
    <n v="212.88"/>
    <n v="80.22"/>
    <n v="132.66"/>
    <n v="0.62316798196166856"/>
    <n v="2026"/>
    <s v="Q4"/>
    <n v="10"/>
    <s v="Oct"/>
  </r>
  <r>
    <n v="1993"/>
    <d v="2026-10-23T00:00:00"/>
    <x v="0"/>
    <x v="3"/>
    <n v="10"/>
    <x v="9"/>
    <x v="2"/>
    <x v="3"/>
    <x v="2"/>
    <s v="New"/>
    <x v="1"/>
    <s v="Summit Backpack 45L"/>
    <n v="1"/>
    <n v="152.38"/>
    <n v="0.15"/>
    <n v="78.92"/>
    <n v="129.523"/>
    <n v="78.92"/>
    <n v="50.602999999999994"/>
    <n v="0.39068736826663986"/>
    <n v="2026"/>
    <s v="Q4"/>
    <n v="10"/>
    <s v="Oct"/>
  </r>
  <r>
    <n v="3116"/>
    <d v="2026-10-23T00:00:00"/>
    <x v="0"/>
    <x v="3"/>
    <n v="10"/>
    <x v="9"/>
    <x v="1"/>
    <x v="1"/>
    <x v="3"/>
    <s v="New"/>
    <x v="1"/>
    <s v="Hiking Daypack 20L"/>
    <n v="1"/>
    <n v="93.64"/>
    <n v="0"/>
    <n v="44.34"/>
    <n v="93.64"/>
    <n v="44.34"/>
    <n v="49.3"/>
    <n v="0.52648440837249033"/>
    <n v="2026"/>
    <s v="Q4"/>
    <n v="10"/>
    <s v="Oct"/>
  </r>
  <r>
    <n v="3631"/>
    <d v="2026-10-23T00:00:00"/>
    <x v="0"/>
    <x v="3"/>
    <n v="10"/>
    <x v="9"/>
    <x v="3"/>
    <x v="7"/>
    <x v="2"/>
    <s v="Returning"/>
    <x v="4"/>
    <s v="Weighted Vest"/>
    <n v="1"/>
    <n v="123.6"/>
    <n v="0"/>
    <n v="67.3"/>
    <n v="123.6"/>
    <n v="67.3"/>
    <n v="56.3"/>
    <n v="0.45550161812297735"/>
    <n v="2026"/>
    <s v="Q4"/>
    <n v="10"/>
    <s v="Oct"/>
  </r>
  <r>
    <n v="4216"/>
    <d v="2026-10-23T00:00:00"/>
    <x v="0"/>
    <x v="3"/>
    <n v="10"/>
    <x v="9"/>
    <x v="1"/>
    <x v="1"/>
    <x v="0"/>
    <s v="New"/>
    <x v="4"/>
    <s v="Weighted Vest"/>
    <n v="3"/>
    <n v="124.6"/>
    <n v="0.05"/>
    <n v="69.12"/>
    <n v="355.10999999999996"/>
    <n v="207.36"/>
    <n v="147.74999999999994"/>
    <n v="0.41606826053898782"/>
    <n v="2026"/>
    <s v="Q4"/>
    <n v="10"/>
    <s v="Oct"/>
  </r>
  <r>
    <n v="4956"/>
    <d v="2026-10-23T00:00:00"/>
    <x v="0"/>
    <x v="3"/>
    <n v="10"/>
    <x v="9"/>
    <x v="3"/>
    <x v="13"/>
    <x v="2"/>
    <s v="Business"/>
    <x v="1"/>
    <s v="Summit Backpack 45L"/>
    <n v="2"/>
    <n v="151.66"/>
    <n v="0"/>
    <n v="77.17"/>
    <n v="303.32"/>
    <n v="154.34"/>
    <n v="148.97999999999999"/>
    <n v="0.49116444678886984"/>
    <n v="2026"/>
    <s v="Q4"/>
    <n v="10"/>
    <s v="Oct"/>
  </r>
  <r>
    <n v="439"/>
    <d v="2026-10-24T00:00:00"/>
    <x v="0"/>
    <x v="3"/>
    <n v="10"/>
    <x v="9"/>
    <x v="2"/>
    <x v="5"/>
    <x v="2"/>
    <s v="New"/>
    <x v="2"/>
    <s v="Insulated Bottle"/>
    <n v="1"/>
    <n v="36.76"/>
    <n v="0"/>
    <n v="13.18"/>
    <n v="36.76"/>
    <n v="13.18"/>
    <n v="23.58"/>
    <n v="0.64145810663764957"/>
    <n v="2026"/>
    <s v="Q4"/>
    <n v="10"/>
    <s v="Oct"/>
  </r>
  <r>
    <n v="1076"/>
    <d v="2026-10-24T00:00:00"/>
    <x v="0"/>
    <x v="3"/>
    <n v="10"/>
    <x v="9"/>
    <x v="0"/>
    <x v="9"/>
    <x v="3"/>
    <s v="Returning"/>
    <x v="3"/>
    <s v="Trail Tent 2P"/>
    <n v="1"/>
    <n v="195.67"/>
    <n v="0"/>
    <n v="105.88"/>
    <n v="195.67"/>
    <n v="105.88"/>
    <n v="89.789999999999992"/>
    <n v="0.45888485715745897"/>
    <n v="2026"/>
    <s v="Q4"/>
    <n v="10"/>
    <s v="Oct"/>
  </r>
  <r>
    <n v="1130"/>
    <d v="2026-10-24T00:00:00"/>
    <x v="0"/>
    <x v="3"/>
    <n v="10"/>
    <x v="9"/>
    <x v="0"/>
    <x v="15"/>
    <x v="2"/>
    <s v="Returning"/>
    <x v="0"/>
    <s v="Compact Repair Kit"/>
    <n v="1"/>
    <n v="40.83"/>
    <n v="0.1"/>
    <n v="16.54"/>
    <n v="36.747"/>
    <n v="16.54"/>
    <n v="20.207000000000001"/>
    <n v="0.54989522954254766"/>
    <n v="2026"/>
    <s v="Q4"/>
    <n v="10"/>
    <s v="Oct"/>
  </r>
  <r>
    <n v="2820"/>
    <d v="2026-10-24T00:00:00"/>
    <x v="0"/>
    <x v="3"/>
    <n v="10"/>
    <x v="9"/>
    <x v="3"/>
    <x v="7"/>
    <x v="1"/>
    <s v="Business"/>
    <x v="1"/>
    <s v="Trekking Poles"/>
    <n v="6"/>
    <n v="72.73"/>
    <n v="0.05"/>
    <n v="32.700000000000003"/>
    <n v="414.56099999999998"/>
    <n v="196.20000000000002"/>
    <n v="218.36099999999996"/>
    <n v="0.52672827400551425"/>
    <n v="2026"/>
    <s v="Q4"/>
    <n v="10"/>
    <s v="Oct"/>
  </r>
  <r>
    <n v="4213"/>
    <d v="2026-10-24T00:00:00"/>
    <x v="0"/>
    <x v="3"/>
    <n v="10"/>
    <x v="9"/>
    <x v="1"/>
    <x v="14"/>
    <x v="1"/>
    <s v="Business"/>
    <x v="3"/>
    <s v="Portable Camp Stove"/>
    <n v="4"/>
    <n v="81.23"/>
    <n v="0.1"/>
    <n v="38.96"/>
    <n v="292.428"/>
    <n v="155.84"/>
    <n v="136.58799999999999"/>
    <n v="0.46708249552026482"/>
    <n v="2026"/>
    <s v="Q4"/>
    <n v="10"/>
    <s v="Oct"/>
  </r>
  <r>
    <n v="4375"/>
    <d v="2026-10-24T00:00:00"/>
    <x v="0"/>
    <x v="3"/>
    <n v="10"/>
    <x v="9"/>
    <x v="1"/>
    <x v="1"/>
    <x v="0"/>
    <s v="Business"/>
    <x v="2"/>
    <s v="Packing Cube Set"/>
    <n v="1"/>
    <n v="46.38"/>
    <n v="0.15"/>
    <n v="17.87"/>
    <n v="39.423000000000002"/>
    <n v="17.87"/>
    <n v="21.553000000000001"/>
    <n v="0.54671131065621592"/>
    <n v="2026"/>
    <s v="Q4"/>
    <n v="10"/>
    <s v="Oct"/>
  </r>
  <r>
    <n v="5072"/>
    <d v="2026-10-24T00:00:00"/>
    <x v="0"/>
    <x v="3"/>
    <n v="10"/>
    <x v="9"/>
    <x v="3"/>
    <x v="7"/>
    <x v="1"/>
    <s v="Business"/>
    <x v="2"/>
    <s v="Packing Cube Set"/>
    <n v="5"/>
    <n v="45.9"/>
    <n v="0.1"/>
    <n v="17.940000000000001"/>
    <n v="206.55"/>
    <n v="89.7"/>
    <n v="116.85000000000001"/>
    <n v="0.56572258533042852"/>
    <n v="2026"/>
    <s v="Q4"/>
    <n v="10"/>
    <s v="Oct"/>
  </r>
  <r>
    <n v="310"/>
    <d v="2026-10-25T00:00:00"/>
    <x v="0"/>
    <x v="3"/>
    <n v="10"/>
    <x v="9"/>
    <x v="1"/>
    <x v="12"/>
    <x v="0"/>
    <s v="Business"/>
    <x v="1"/>
    <s v="Trail Boots"/>
    <n v="5"/>
    <n v="144.04"/>
    <n v="0.1"/>
    <n v="78.069999999999993"/>
    <n v="648.17999999999995"/>
    <n v="390.34999999999997"/>
    <n v="257.83"/>
    <n v="0.39777530932765592"/>
    <n v="2026"/>
    <s v="Q4"/>
    <n v="10"/>
    <s v="Oct"/>
  </r>
  <r>
    <n v="317"/>
    <d v="2026-10-25T00:00:00"/>
    <x v="0"/>
    <x v="3"/>
    <n v="10"/>
    <x v="9"/>
    <x v="2"/>
    <x v="10"/>
    <x v="3"/>
    <s v="New"/>
    <x v="0"/>
    <s v="Commuter Helmet"/>
    <n v="2"/>
    <n v="80.69"/>
    <n v="0.05"/>
    <n v="43.81"/>
    <n v="153.31099999999998"/>
    <n v="87.62"/>
    <n v="65.690999999999974"/>
    <n v="0.42848197454846676"/>
    <n v="2026"/>
    <s v="Q4"/>
    <n v="10"/>
    <s v="Oct"/>
  </r>
  <r>
    <n v="684"/>
    <d v="2026-10-25T00:00:00"/>
    <x v="0"/>
    <x v="3"/>
    <n v="10"/>
    <x v="9"/>
    <x v="3"/>
    <x v="4"/>
    <x v="0"/>
    <s v="Business"/>
    <x v="3"/>
    <s v="Trail Tent 2P"/>
    <n v="1"/>
    <n v="191.91"/>
    <n v="0"/>
    <n v="101.89"/>
    <n v="191.91"/>
    <n v="101.89"/>
    <n v="90.02"/>
    <n v="0.46907404512531914"/>
    <n v="2026"/>
    <s v="Q4"/>
    <n v="10"/>
    <s v="Oct"/>
  </r>
  <r>
    <n v="1430"/>
    <d v="2026-10-25T00:00:00"/>
    <x v="0"/>
    <x v="3"/>
    <n v="10"/>
    <x v="9"/>
    <x v="3"/>
    <x v="13"/>
    <x v="2"/>
    <s v="New"/>
    <x v="4"/>
    <s v="Recovery Roller"/>
    <n v="1"/>
    <n v="36.630000000000003"/>
    <n v="0.05"/>
    <n v="13.97"/>
    <n v="34.798500000000004"/>
    <n v="13.97"/>
    <n v="20.828500000000005"/>
    <n v="0.59854591433538806"/>
    <n v="2026"/>
    <s v="Q4"/>
    <n v="10"/>
    <s v="Oct"/>
  </r>
  <r>
    <n v="2049"/>
    <d v="2026-10-25T00:00:00"/>
    <x v="0"/>
    <x v="3"/>
    <n v="10"/>
    <x v="9"/>
    <x v="3"/>
    <x v="4"/>
    <x v="1"/>
    <s v="Business"/>
    <x v="2"/>
    <s v="Insulated Bottle"/>
    <n v="6"/>
    <n v="35.380000000000003"/>
    <n v="0.05"/>
    <n v="13.9"/>
    <n v="201.66600000000003"/>
    <n v="83.4"/>
    <n v="118.26600000000002"/>
    <n v="0.58644491386748387"/>
    <n v="2026"/>
    <s v="Q4"/>
    <n v="10"/>
    <s v="Oct"/>
  </r>
  <r>
    <n v="2199"/>
    <d v="2026-10-25T00:00:00"/>
    <x v="0"/>
    <x v="3"/>
    <n v="10"/>
    <x v="9"/>
    <x v="1"/>
    <x v="12"/>
    <x v="3"/>
    <s v="Returning"/>
    <x v="2"/>
    <s v="Carry-On Duffel"/>
    <n v="1"/>
    <n v="132.63"/>
    <n v="0.05"/>
    <n v="67.489999999999995"/>
    <n v="125.99849999999999"/>
    <n v="67.489999999999995"/>
    <n v="58.508499999999998"/>
    <n v="0.46435870268296847"/>
    <n v="2026"/>
    <s v="Q4"/>
    <n v="10"/>
    <s v="Oct"/>
  </r>
  <r>
    <n v="2954"/>
    <d v="2026-10-25T00:00:00"/>
    <x v="0"/>
    <x v="3"/>
    <n v="10"/>
    <x v="9"/>
    <x v="3"/>
    <x v="4"/>
    <x v="0"/>
    <s v="New"/>
    <x v="1"/>
    <s v="Trekking Poles"/>
    <n v="1"/>
    <n v="71.17"/>
    <n v="0"/>
    <n v="32.57"/>
    <n v="71.17"/>
    <n v="32.57"/>
    <n v="38.6"/>
    <n v="0.54236335534635383"/>
    <n v="2026"/>
    <s v="Q4"/>
    <n v="10"/>
    <s v="Oct"/>
  </r>
  <r>
    <n v="3218"/>
    <d v="2026-10-25T00:00:00"/>
    <x v="0"/>
    <x v="3"/>
    <n v="10"/>
    <x v="9"/>
    <x v="0"/>
    <x v="15"/>
    <x v="1"/>
    <s v="Business"/>
    <x v="2"/>
    <s v="Carry-On Duffel"/>
    <n v="6"/>
    <n v="132.08000000000001"/>
    <n v="0.1"/>
    <n v="67.61"/>
    <n v="713.23200000000008"/>
    <n v="405.65999999999997"/>
    <n v="307.57200000000012"/>
    <n v="0.43123696076451995"/>
    <n v="2026"/>
    <s v="Q4"/>
    <n v="10"/>
    <s v="Oct"/>
  </r>
  <r>
    <n v="3965"/>
    <d v="2026-10-25T00:00:00"/>
    <x v="0"/>
    <x v="3"/>
    <n v="10"/>
    <x v="9"/>
    <x v="1"/>
    <x v="11"/>
    <x v="2"/>
    <s v="Returning"/>
    <x v="3"/>
    <s v="Portable Camp Stove"/>
    <n v="3"/>
    <n v="82.75"/>
    <n v="0.05"/>
    <n v="38.53"/>
    <n v="235.83749999999998"/>
    <n v="115.59"/>
    <n v="120.24749999999997"/>
    <n v="0.50987438384480832"/>
    <n v="2026"/>
    <s v="Q4"/>
    <n v="10"/>
    <s v="Oct"/>
  </r>
  <r>
    <n v="2278"/>
    <d v="2026-10-26T00:00:00"/>
    <x v="0"/>
    <x v="3"/>
    <n v="10"/>
    <x v="9"/>
    <x v="0"/>
    <x v="15"/>
    <x v="0"/>
    <s v="Returning"/>
    <x v="4"/>
    <s v="Training Mat"/>
    <n v="5"/>
    <n v="51.5"/>
    <n v="0.1"/>
    <n v="21.38"/>
    <n v="231.75"/>
    <n v="106.89999999999999"/>
    <n v="124.85000000000001"/>
    <n v="0.53872707659115426"/>
    <n v="2026"/>
    <s v="Q4"/>
    <n v="10"/>
    <s v="Oct"/>
  </r>
  <r>
    <n v="3132"/>
    <d v="2026-10-26T00:00:00"/>
    <x v="0"/>
    <x v="3"/>
    <n v="10"/>
    <x v="9"/>
    <x v="2"/>
    <x v="5"/>
    <x v="0"/>
    <s v="New"/>
    <x v="1"/>
    <s v="Trail Boots"/>
    <n v="3"/>
    <n v="140.49"/>
    <n v="0.05"/>
    <n v="77.45"/>
    <n v="400.3965"/>
    <n v="232.35000000000002"/>
    <n v="168.04649999999998"/>
    <n v="0.41970022215478903"/>
    <n v="2026"/>
    <s v="Q4"/>
    <n v="10"/>
    <s v="Oct"/>
  </r>
  <r>
    <n v="3144"/>
    <d v="2026-10-26T00:00:00"/>
    <x v="0"/>
    <x v="3"/>
    <n v="10"/>
    <x v="9"/>
    <x v="2"/>
    <x v="2"/>
    <x v="3"/>
    <s v="New"/>
    <x v="4"/>
    <s v="Recovery Roller"/>
    <n v="4"/>
    <n v="36.200000000000003"/>
    <n v="0.15"/>
    <n v="13.53"/>
    <n v="123.08000000000001"/>
    <n v="54.12"/>
    <n v="68.960000000000008"/>
    <n v="0.56028599285017877"/>
    <n v="2026"/>
    <s v="Q4"/>
    <n v="10"/>
    <s v="Oct"/>
  </r>
  <r>
    <n v="3501"/>
    <d v="2026-10-26T00:00:00"/>
    <x v="0"/>
    <x v="3"/>
    <n v="10"/>
    <x v="9"/>
    <x v="3"/>
    <x v="7"/>
    <x v="2"/>
    <s v="New"/>
    <x v="3"/>
    <s v="Compact Sleeping Bag"/>
    <n v="1"/>
    <n v="120.5"/>
    <n v="0.05"/>
    <n v="61.71"/>
    <n v="114.47499999999999"/>
    <n v="61.71"/>
    <n v="52.764999999999993"/>
    <n v="0.4609303341340904"/>
    <n v="2026"/>
    <s v="Q4"/>
    <n v="10"/>
    <s v="Oct"/>
  </r>
  <r>
    <n v="458"/>
    <d v="2026-10-27T00:00:00"/>
    <x v="0"/>
    <x v="3"/>
    <n v="10"/>
    <x v="9"/>
    <x v="2"/>
    <x v="2"/>
    <x v="2"/>
    <s v="Business"/>
    <x v="0"/>
    <s v="Cycling Pack 12L"/>
    <n v="1"/>
    <n v="102.44"/>
    <n v="0.05"/>
    <n v="49.14"/>
    <n v="97.317999999999998"/>
    <n v="49.14"/>
    <n v="48.177999999999997"/>
    <n v="0.49505744055570394"/>
    <n v="2026"/>
    <s v="Q4"/>
    <n v="10"/>
    <s v="Oct"/>
  </r>
  <r>
    <n v="1065"/>
    <d v="2026-10-27T00:00:00"/>
    <x v="0"/>
    <x v="3"/>
    <n v="10"/>
    <x v="9"/>
    <x v="2"/>
    <x v="5"/>
    <x v="0"/>
    <s v="New"/>
    <x v="4"/>
    <s v="Weighted Vest"/>
    <n v="6"/>
    <n v="121.58"/>
    <n v="0.15"/>
    <n v="68.86"/>
    <n v="620.05799999999999"/>
    <n v="413.15999999999997"/>
    <n v="206.89800000000002"/>
    <n v="0.33367523683268346"/>
    <n v="2026"/>
    <s v="Q4"/>
    <n v="10"/>
    <s v="Oct"/>
  </r>
  <r>
    <n v="1707"/>
    <d v="2026-10-27T00:00:00"/>
    <x v="0"/>
    <x v="3"/>
    <n v="10"/>
    <x v="9"/>
    <x v="2"/>
    <x v="16"/>
    <x v="0"/>
    <s v="New"/>
    <x v="2"/>
    <s v="Insulated Bottle"/>
    <n v="2"/>
    <n v="35.36"/>
    <n v="0"/>
    <n v="13.33"/>
    <n v="70.72"/>
    <n v="26.66"/>
    <n v="44.06"/>
    <n v="0.62302036199095023"/>
    <n v="2026"/>
    <s v="Q4"/>
    <n v="10"/>
    <s v="Oct"/>
  </r>
  <r>
    <n v="1989"/>
    <d v="2026-10-27T00:00:00"/>
    <x v="0"/>
    <x v="3"/>
    <n v="10"/>
    <x v="9"/>
    <x v="3"/>
    <x v="4"/>
    <x v="0"/>
    <s v="New"/>
    <x v="3"/>
    <s v="Alpine Tent 4P"/>
    <n v="2"/>
    <n v="335.73"/>
    <n v="0"/>
    <n v="199.44"/>
    <n v="671.46"/>
    <n v="398.88"/>
    <n v="272.58000000000004"/>
    <n v="0.4059512107943884"/>
    <n v="2026"/>
    <s v="Q4"/>
    <n v="10"/>
    <s v="Oct"/>
  </r>
  <r>
    <n v="2852"/>
    <d v="2026-10-27T00:00:00"/>
    <x v="0"/>
    <x v="3"/>
    <n v="10"/>
    <x v="9"/>
    <x v="1"/>
    <x v="12"/>
    <x v="1"/>
    <s v="Business"/>
    <x v="1"/>
    <s v="Trail Boots"/>
    <n v="3"/>
    <n v="141.96"/>
    <n v="0.1"/>
    <n v="77.42"/>
    <n v="383.29200000000003"/>
    <n v="232.26"/>
    <n v="151.03200000000004"/>
    <n v="0.39403900942362485"/>
    <n v="2026"/>
    <s v="Q4"/>
    <n v="10"/>
    <s v="Oct"/>
  </r>
  <r>
    <n v="4762"/>
    <d v="2026-10-27T00:00:00"/>
    <x v="0"/>
    <x v="3"/>
    <n v="10"/>
    <x v="9"/>
    <x v="1"/>
    <x v="12"/>
    <x v="3"/>
    <s v="New"/>
    <x v="4"/>
    <s v="Training Mat"/>
    <n v="2"/>
    <n v="51.76"/>
    <n v="0"/>
    <n v="21.64"/>
    <n v="103.52"/>
    <n v="43.28"/>
    <n v="60.239999999999995"/>
    <n v="0.58191653786707875"/>
    <n v="2026"/>
    <s v="Q4"/>
    <n v="10"/>
    <s v="Oct"/>
  </r>
  <r>
    <n v="4997"/>
    <d v="2026-10-27T00:00:00"/>
    <x v="0"/>
    <x v="3"/>
    <n v="10"/>
    <x v="9"/>
    <x v="3"/>
    <x v="7"/>
    <x v="0"/>
    <s v="Returning"/>
    <x v="3"/>
    <s v="Trail Tent 2P"/>
    <n v="3"/>
    <n v="194.09"/>
    <n v="0.1"/>
    <n v="105.84"/>
    <n v="524.04300000000001"/>
    <n v="317.52"/>
    <n v="206.52300000000002"/>
    <n v="0.39409552269565667"/>
    <n v="2026"/>
    <s v="Q4"/>
    <n v="10"/>
    <s v="Oct"/>
  </r>
  <r>
    <n v="1238"/>
    <d v="2026-10-28T00:00:00"/>
    <x v="0"/>
    <x v="3"/>
    <n v="10"/>
    <x v="9"/>
    <x v="1"/>
    <x v="12"/>
    <x v="0"/>
    <s v="Returning"/>
    <x v="3"/>
    <s v="Compact Sleeping Bag"/>
    <n v="1"/>
    <n v="125.39"/>
    <n v="0.05"/>
    <n v="61.19"/>
    <n v="119.12049999999999"/>
    <n v="61.19"/>
    <n v="57.930499999999995"/>
    <n v="0.48631847582909743"/>
    <n v="2026"/>
    <s v="Q4"/>
    <n v="10"/>
    <s v="Oct"/>
  </r>
  <r>
    <n v="2622"/>
    <d v="2026-10-28T00:00:00"/>
    <x v="0"/>
    <x v="3"/>
    <n v="10"/>
    <x v="9"/>
    <x v="0"/>
    <x v="15"/>
    <x v="3"/>
    <s v="New"/>
    <x v="3"/>
    <s v="Portable Camp Stove"/>
    <n v="3"/>
    <n v="83.73"/>
    <n v="0.15"/>
    <n v="39.43"/>
    <n v="213.51149999999998"/>
    <n v="118.28999999999999"/>
    <n v="95.221499999999992"/>
    <n v="0.44597831966896395"/>
    <n v="2026"/>
    <s v="Q4"/>
    <n v="10"/>
    <s v="Oct"/>
  </r>
  <r>
    <n v="3106"/>
    <d v="2026-10-28T00:00:00"/>
    <x v="0"/>
    <x v="3"/>
    <n v="10"/>
    <x v="9"/>
    <x v="3"/>
    <x v="8"/>
    <x v="3"/>
    <s v="Business"/>
    <x v="4"/>
    <s v="Recovery Roller"/>
    <n v="3"/>
    <n v="36.99"/>
    <n v="0.05"/>
    <n v="14.14"/>
    <n v="105.42149999999999"/>
    <n v="42.42"/>
    <n v="63.001499999999993"/>
    <n v="0.59761528720422297"/>
    <n v="2026"/>
    <s v="Q4"/>
    <n v="10"/>
    <s v="Oct"/>
  </r>
  <r>
    <n v="3274"/>
    <d v="2026-10-28T00:00:00"/>
    <x v="0"/>
    <x v="3"/>
    <n v="10"/>
    <x v="9"/>
    <x v="3"/>
    <x v="7"/>
    <x v="3"/>
    <s v="New"/>
    <x v="4"/>
    <s v="Resistance Band Set"/>
    <n v="1"/>
    <n v="39.42"/>
    <n v="0"/>
    <n v="14.58"/>
    <n v="39.42"/>
    <n v="14.58"/>
    <n v="24.840000000000003"/>
    <n v="0.63013698630136994"/>
    <n v="2026"/>
    <s v="Q4"/>
    <n v="10"/>
    <s v="Oct"/>
  </r>
  <r>
    <n v="3542"/>
    <d v="2026-10-28T00:00:00"/>
    <x v="0"/>
    <x v="3"/>
    <n v="10"/>
    <x v="9"/>
    <x v="3"/>
    <x v="4"/>
    <x v="0"/>
    <s v="New"/>
    <x v="0"/>
    <s v="Trail Bike Light"/>
    <n v="2"/>
    <n v="50.66"/>
    <n v="0"/>
    <n v="22.02"/>
    <n v="101.32"/>
    <n v="44.04"/>
    <n v="57.279999999999994"/>
    <n v="0.56533754441373862"/>
    <n v="2026"/>
    <s v="Q4"/>
    <n v="10"/>
    <s v="Oct"/>
  </r>
  <r>
    <n v="3704"/>
    <d v="2026-10-28T00:00:00"/>
    <x v="0"/>
    <x v="3"/>
    <n v="10"/>
    <x v="9"/>
    <x v="1"/>
    <x v="12"/>
    <x v="0"/>
    <s v="Returning"/>
    <x v="1"/>
    <s v="Trekking Poles"/>
    <n v="4"/>
    <n v="71.959999999999994"/>
    <n v="0.1"/>
    <n v="31.51"/>
    <n v="259.05599999999998"/>
    <n v="126.04"/>
    <n v="133.01599999999996"/>
    <n v="0.51346427027360864"/>
    <n v="2026"/>
    <s v="Q4"/>
    <n v="10"/>
    <s v="Oct"/>
  </r>
  <r>
    <n v="4699"/>
    <d v="2026-10-28T00:00:00"/>
    <x v="0"/>
    <x v="3"/>
    <n v="10"/>
    <x v="9"/>
    <x v="2"/>
    <x v="5"/>
    <x v="2"/>
    <s v="Returning"/>
    <x v="0"/>
    <s v="Trail Bike Light"/>
    <n v="1"/>
    <n v="49.72"/>
    <n v="0.05"/>
    <n v="22.5"/>
    <n v="47.233999999999995"/>
    <n v="22.5"/>
    <n v="24.733999999999995"/>
    <n v="0.52364821950290041"/>
    <n v="2026"/>
    <s v="Q4"/>
    <n v="10"/>
    <s v="Oct"/>
  </r>
  <r>
    <n v="1226"/>
    <d v="2026-10-29T00:00:00"/>
    <x v="0"/>
    <x v="3"/>
    <n v="10"/>
    <x v="9"/>
    <x v="0"/>
    <x v="0"/>
    <x v="3"/>
    <s v="Returning"/>
    <x v="2"/>
    <s v="Insulated Bottle"/>
    <n v="1"/>
    <n v="36.58"/>
    <n v="0"/>
    <n v="13.5"/>
    <n v="36.58"/>
    <n v="13.5"/>
    <n v="23.08"/>
    <n v="0.63094587206123565"/>
    <n v="2026"/>
    <s v="Q4"/>
    <n v="10"/>
    <s v="Oct"/>
  </r>
  <r>
    <n v="1245"/>
    <d v="2026-10-29T00:00:00"/>
    <x v="0"/>
    <x v="3"/>
    <n v="10"/>
    <x v="9"/>
    <x v="1"/>
    <x v="6"/>
    <x v="3"/>
    <s v="Returning"/>
    <x v="4"/>
    <s v="Resistance Band Set"/>
    <n v="2"/>
    <n v="41.06"/>
    <n v="0.05"/>
    <n v="15.07"/>
    <n v="78.013999999999996"/>
    <n v="30.14"/>
    <n v="47.873999999999995"/>
    <n v="0.6136590868305688"/>
    <n v="2026"/>
    <s v="Q4"/>
    <n v="10"/>
    <s v="Oct"/>
  </r>
  <r>
    <n v="1477"/>
    <d v="2026-10-29T00:00:00"/>
    <x v="0"/>
    <x v="3"/>
    <n v="10"/>
    <x v="9"/>
    <x v="1"/>
    <x v="14"/>
    <x v="3"/>
    <s v="Returning"/>
    <x v="3"/>
    <s v="Compact Sleeping Bag"/>
    <n v="1"/>
    <n v="121.78"/>
    <n v="0.15"/>
    <n v="61.55"/>
    <n v="103.51300000000001"/>
    <n v="61.55"/>
    <n v="41.963000000000008"/>
    <n v="0.40538869513974096"/>
    <n v="2026"/>
    <s v="Q4"/>
    <n v="10"/>
    <s v="Oct"/>
  </r>
  <r>
    <n v="1575"/>
    <d v="2026-10-29T00:00:00"/>
    <x v="0"/>
    <x v="3"/>
    <n v="10"/>
    <x v="9"/>
    <x v="3"/>
    <x v="7"/>
    <x v="1"/>
    <s v="Returning"/>
    <x v="2"/>
    <s v="Carry-On Duffel"/>
    <n v="5"/>
    <n v="130.68"/>
    <n v="0.2"/>
    <n v="67.209999999999994"/>
    <n v="522.72000000000014"/>
    <n v="336.04999999999995"/>
    <n v="186.67000000000019"/>
    <n v="0.35711279461279488"/>
    <n v="2026"/>
    <s v="Q4"/>
    <n v="10"/>
    <s v="Oct"/>
  </r>
  <r>
    <n v="2830"/>
    <d v="2026-10-29T00:00:00"/>
    <x v="0"/>
    <x v="3"/>
    <n v="10"/>
    <x v="9"/>
    <x v="2"/>
    <x v="2"/>
    <x v="0"/>
    <s v="New"/>
    <x v="2"/>
    <s v="Travel Backpack 35L"/>
    <n v="1"/>
    <n v="161.94999999999999"/>
    <n v="0"/>
    <n v="86.61"/>
    <n v="161.94999999999999"/>
    <n v="86.61"/>
    <n v="75.339999999999989"/>
    <n v="0.46520531028095086"/>
    <n v="2026"/>
    <s v="Q4"/>
    <n v="10"/>
    <s v="Oct"/>
  </r>
  <r>
    <n v="2884"/>
    <d v="2026-10-29T00:00:00"/>
    <x v="0"/>
    <x v="3"/>
    <n v="10"/>
    <x v="9"/>
    <x v="0"/>
    <x v="15"/>
    <x v="2"/>
    <s v="Returning"/>
    <x v="0"/>
    <s v="Commuter Helmet"/>
    <n v="2"/>
    <n v="83.6"/>
    <n v="0"/>
    <n v="43.01"/>
    <n v="167.2"/>
    <n v="86.02"/>
    <n v="81.179999999999993"/>
    <n v="0.48552631578947369"/>
    <n v="2026"/>
    <s v="Q4"/>
    <n v="10"/>
    <s v="Oct"/>
  </r>
  <r>
    <n v="3093"/>
    <d v="2026-10-29T00:00:00"/>
    <x v="0"/>
    <x v="3"/>
    <n v="10"/>
    <x v="9"/>
    <x v="3"/>
    <x v="4"/>
    <x v="1"/>
    <s v="Business"/>
    <x v="3"/>
    <s v="Trail Tent 2P"/>
    <n v="3"/>
    <n v="194.19"/>
    <n v="0.15"/>
    <n v="104.22"/>
    <n v="495.18449999999996"/>
    <n v="312.65999999999997"/>
    <n v="182.52449999999999"/>
    <n v="0.36859897674503139"/>
    <n v="2026"/>
    <s v="Q4"/>
    <n v="10"/>
    <s v="Oct"/>
  </r>
  <r>
    <n v="3613"/>
    <d v="2026-10-29T00:00:00"/>
    <x v="0"/>
    <x v="3"/>
    <n v="10"/>
    <x v="9"/>
    <x v="1"/>
    <x v="12"/>
    <x v="0"/>
    <s v="Returning"/>
    <x v="2"/>
    <s v="Travel Backpack 35L"/>
    <n v="3"/>
    <n v="167.41"/>
    <n v="0"/>
    <n v="85.33"/>
    <n v="502.23"/>
    <n v="255.99"/>
    <n v="246.24"/>
    <n v="0.49029329191804549"/>
    <n v="2026"/>
    <s v="Q4"/>
    <n v="10"/>
    <s v="Oct"/>
  </r>
  <r>
    <n v="4496"/>
    <d v="2026-10-29T00:00:00"/>
    <x v="0"/>
    <x v="3"/>
    <n v="10"/>
    <x v="9"/>
    <x v="3"/>
    <x v="8"/>
    <x v="0"/>
    <s v="Returning"/>
    <x v="4"/>
    <s v="Resistance Band Set"/>
    <n v="2"/>
    <n v="40.83"/>
    <n v="0.1"/>
    <n v="14.91"/>
    <n v="73.494"/>
    <n v="29.82"/>
    <n v="43.673999999999999"/>
    <n v="0.59425259204833047"/>
    <n v="2026"/>
    <s v="Q4"/>
    <n v="10"/>
    <s v="Oct"/>
  </r>
  <r>
    <n v="5194"/>
    <d v="2026-10-29T00:00:00"/>
    <x v="0"/>
    <x v="3"/>
    <n v="10"/>
    <x v="9"/>
    <x v="0"/>
    <x v="9"/>
    <x v="1"/>
    <s v="Business"/>
    <x v="3"/>
    <s v="Portable Camp Stove"/>
    <n v="12"/>
    <n v="80.84"/>
    <n v="0.1"/>
    <n v="38.39"/>
    <n v="873.072"/>
    <n v="460.68"/>
    <n v="412.392"/>
    <n v="0.4723459233602727"/>
    <n v="2026"/>
    <s v="Q4"/>
    <n v="10"/>
    <s v="Oct"/>
  </r>
  <r>
    <n v="339"/>
    <d v="2026-10-30T00:00:00"/>
    <x v="0"/>
    <x v="3"/>
    <n v="10"/>
    <x v="9"/>
    <x v="3"/>
    <x v="13"/>
    <x v="0"/>
    <s v="Returning"/>
    <x v="0"/>
    <s v="Compact Repair Kit"/>
    <n v="1"/>
    <n v="39.65"/>
    <n v="0"/>
    <n v="16.38"/>
    <n v="39.65"/>
    <n v="16.38"/>
    <n v="23.27"/>
    <n v="0.58688524590163937"/>
    <n v="2026"/>
    <s v="Q4"/>
    <n v="10"/>
    <s v="Oct"/>
  </r>
  <r>
    <n v="1199"/>
    <d v="2026-10-30T00:00:00"/>
    <x v="0"/>
    <x v="3"/>
    <n v="10"/>
    <x v="9"/>
    <x v="1"/>
    <x v="12"/>
    <x v="0"/>
    <s v="New"/>
    <x v="0"/>
    <s v="Cycling Pack 12L"/>
    <n v="1"/>
    <n v="102.47"/>
    <n v="0.1"/>
    <n v="49.75"/>
    <n v="92.222999999999999"/>
    <n v="49.75"/>
    <n v="42.472999999999999"/>
    <n v="0.46054671828068922"/>
    <n v="2026"/>
    <s v="Q4"/>
    <n v="10"/>
    <s v="Oct"/>
  </r>
  <r>
    <n v="1253"/>
    <d v="2026-10-30T00:00:00"/>
    <x v="0"/>
    <x v="3"/>
    <n v="10"/>
    <x v="9"/>
    <x v="3"/>
    <x v="13"/>
    <x v="2"/>
    <s v="Business"/>
    <x v="4"/>
    <s v="Resistance Band Set"/>
    <n v="2"/>
    <n v="40.43"/>
    <n v="0"/>
    <n v="14.88"/>
    <n v="80.86"/>
    <n v="29.76"/>
    <n v="51.099999999999994"/>
    <n v="0.63195646796932969"/>
    <n v="2026"/>
    <s v="Q4"/>
    <n v="10"/>
    <s v="Oct"/>
  </r>
  <r>
    <n v="1407"/>
    <d v="2026-10-30T00:00:00"/>
    <x v="0"/>
    <x v="3"/>
    <n v="10"/>
    <x v="9"/>
    <x v="3"/>
    <x v="8"/>
    <x v="2"/>
    <s v="Business"/>
    <x v="2"/>
    <s v="Insulated Bottle"/>
    <n v="2"/>
    <n v="35.880000000000003"/>
    <n v="0.05"/>
    <n v="13.52"/>
    <n v="68.171999999999997"/>
    <n v="27.04"/>
    <n v="41.131999999999998"/>
    <n v="0.60335621662852779"/>
    <n v="2026"/>
    <s v="Q4"/>
    <n v="10"/>
    <s v="Oct"/>
  </r>
  <r>
    <n v="2532"/>
    <d v="2026-10-30T00:00:00"/>
    <x v="0"/>
    <x v="3"/>
    <n v="10"/>
    <x v="9"/>
    <x v="0"/>
    <x v="15"/>
    <x v="3"/>
    <s v="New"/>
    <x v="0"/>
    <s v="Commuter Helmet"/>
    <n v="1"/>
    <n v="80.400000000000006"/>
    <n v="0"/>
    <n v="43.34"/>
    <n v="80.400000000000006"/>
    <n v="43.34"/>
    <n v="37.06"/>
    <n v="0.46094527363184079"/>
    <n v="2026"/>
    <s v="Q4"/>
    <n v="10"/>
    <s v="Oct"/>
  </r>
  <r>
    <n v="307"/>
    <d v="2026-10-31T00:00:00"/>
    <x v="0"/>
    <x v="3"/>
    <n v="10"/>
    <x v="9"/>
    <x v="3"/>
    <x v="8"/>
    <x v="0"/>
    <s v="Returning"/>
    <x v="4"/>
    <s v="Recovery Roller"/>
    <n v="1"/>
    <n v="37.08"/>
    <n v="0"/>
    <n v="13.62"/>
    <n v="37.08"/>
    <n v="13.62"/>
    <n v="23.46"/>
    <n v="0.63268608414239491"/>
    <n v="2026"/>
    <s v="Q4"/>
    <n v="10"/>
    <s v="Oct"/>
  </r>
  <r>
    <n v="3257"/>
    <d v="2026-10-31T00:00:00"/>
    <x v="0"/>
    <x v="3"/>
    <n v="10"/>
    <x v="9"/>
    <x v="3"/>
    <x v="4"/>
    <x v="2"/>
    <s v="New"/>
    <x v="2"/>
    <s v="Travel Backpack 35L"/>
    <n v="6"/>
    <n v="165.92"/>
    <n v="0"/>
    <n v="87.55"/>
    <n v="995.52"/>
    <n v="525.29999999999995"/>
    <n v="470.22"/>
    <n v="0.4723360655737705"/>
    <n v="2026"/>
    <s v="Q4"/>
    <n v="10"/>
    <s v="Oct"/>
  </r>
  <r>
    <n v="3739"/>
    <d v="2026-10-31T00:00:00"/>
    <x v="0"/>
    <x v="3"/>
    <n v="10"/>
    <x v="9"/>
    <x v="1"/>
    <x v="12"/>
    <x v="3"/>
    <s v="New"/>
    <x v="2"/>
    <s v="Carry-On Duffel"/>
    <n v="1"/>
    <n v="135.19"/>
    <n v="0"/>
    <n v="68.319999999999993"/>
    <n v="135.19"/>
    <n v="68.319999999999993"/>
    <n v="66.87"/>
    <n v="0.49463717730601381"/>
    <n v="2026"/>
    <s v="Q4"/>
    <n v="10"/>
    <s v="Oct"/>
  </r>
  <r>
    <n v="77"/>
    <d v="2026-11-01T00:00:00"/>
    <x v="0"/>
    <x v="3"/>
    <n v="11"/>
    <x v="10"/>
    <x v="1"/>
    <x v="11"/>
    <x v="0"/>
    <s v="New"/>
    <x v="2"/>
    <s v="Carry-On Duffel"/>
    <n v="2"/>
    <n v="133.96"/>
    <n v="0.1"/>
    <n v="65.44"/>
    <n v="241.12800000000001"/>
    <n v="130.88"/>
    <n v="110.24800000000002"/>
    <n v="0.4572177432732823"/>
    <n v="2026"/>
    <s v="Q4"/>
    <n v="11"/>
    <s v="Nov"/>
  </r>
  <r>
    <n v="461"/>
    <d v="2026-11-01T00:00:00"/>
    <x v="0"/>
    <x v="3"/>
    <n v="11"/>
    <x v="10"/>
    <x v="1"/>
    <x v="11"/>
    <x v="3"/>
    <s v="Business"/>
    <x v="0"/>
    <s v="Trail Bike Light"/>
    <n v="3"/>
    <n v="51.67"/>
    <n v="0.05"/>
    <n v="22.8"/>
    <n v="147.25949999999997"/>
    <n v="68.400000000000006"/>
    <n v="78.859499999999969"/>
    <n v="0.53551383781691497"/>
    <n v="2026"/>
    <s v="Q4"/>
    <n v="11"/>
    <s v="Nov"/>
  </r>
  <r>
    <n v="732"/>
    <d v="2026-11-01T00:00:00"/>
    <x v="0"/>
    <x v="3"/>
    <n v="11"/>
    <x v="10"/>
    <x v="1"/>
    <x v="1"/>
    <x v="3"/>
    <s v="Returning"/>
    <x v="1"/>
    <s v="Summit Backpack 45L"/>
    <n v="1"/>
    <n v="150.46"/>
    <n v="0.15"/>
    <n v="78.39"/>
    <n v="127.89100000000001"/>
    <n v="78.39"/>
    <n v="49.501000000000005"/>
    <n v="0.38705616501552104"/>
    <n v="2026"/>
    <s v="Q4"/>
    <n v="11"/>
    <s v="Nov"/>
  </r>
  <r>
    <n v="919"/>
    <d v="2026-11-01T00:00:00"/>
    <x v="0"/>
    <x v="3"/>
    <n v="11"/>
    <x v="10"/>
    <x v="3"/>
    <x v="13"/>
    <x v="0"/>
    <s v="New"/>
    <x v="0"/>
    <s v="Cycling Pack 12L"/>
    <n v="1"/>
    <n v="103.53"/>
    <n v="0.1"/>
    <n v="51.75"/>
    <n v="93.177000000000007"/>
    <n v="51.75"/>
    <n v="41.427000000000007"/>
    <n v="0.4446054283782479"/>
    <n v="2026"/>
    <s v="Q4"/>
    <n v="11"/>
    <s v="Nov"/>
  </r>
  <r>
    <n v="949"/>
    <d v="2026-11-01T00:00:00"/>
    <x v="0"/>
    <x v="3"/>
    <n v="11"/>
    <x v="10"/>
    <x v="2"/>
    <x v="2"/>
    <x v="0"/>
    <s v="Returning"/>
    <x v="0"/>
    <s v="Cycling Pack 12L"/>
    <n v="4"/>
    <n v="103.33"/>
    <n v="0"/>
    <n v="49.15"/>
    <n v="413.32"/>
    <n v="196.6"/>
    <n v="216.72"/>
    <n v="0.5243394948224136"/>
    <n v="2026"/>
    <s v="Q4"/>
    <n v="11"/>
    <s v="Nov"/>
  </r>
  <r>
    <n v="1185"/>
    <d v="2026-11-01T00:00:00"/>
    <x v="0"/>
    <x v="3"/>
    <n v="11"/>
    <x v="10"/>
    <x v="3"/>
    <x v="8"/>
    <x v="1"/>
    <s v="Business"/>
    <x v="2"/>
    <s v="Insulated Bottle"/>
    <n v="5"/>
    <n v="37.08"/>
    <n v="0.15"/>
    <n v="13.27"/>
    <n v="157.58999999999997"/>
    <n v="66.349999999999994"/>
    <n v="91.239999999999981"/>
    <n v="0.57897074687480166"/>
    <n v="2026"/>
    <s v="Q4"/>
    <n v="11"/>
    <s v="Nov"/>
  </r>
  <r>
    <n v="1248"/>
    <d v="2026-11-01T00:00:00"/>
    <x v="0"/>
    <x v="3"/>
    <n v="11"/>
    <x v="10"/>
    <x v="0"/>
    <x v="0"/>
    <x v="1"/>
    <s v="Business"/>
    <x v="2"/>
    <s v="Carry-On Duffel"/>
    <n v="5"/>
    <n v="132.33000000000001"/>
    <n v="0.2"/>
    <n v="65.2"/>
    <n v="529.32000000000005"/>
    <n v="326"/>
    <n v="203.32000000000005"/>
    <n v="0.3841154689034989"/>
    <n v="2026"/>
    <s v="Q4"/>
    <n v="11"/>
    <s v="Nov"/>
  </r>
  <r>
    <n v="2129"/>
    <d v="2026-11-01T00:00:00"/>
    <x v="0"/>
    <x v="3"/>
    <n v="11"/>
    <x v="10"/>
    <x v="3"/>
    <x v="13"/>
    <x v="2"/>
    <s v="New"/>
    <x v="0"/>
    <s v="Trail Bike Light"/>
    <n v="2"/>
    <n v="50.43"/>
    <n v="0"/>
    <n v="22.54"/>
    <n v="100.86"/>
    <n v="45.08"/>
    <n v="55.78"/>
    <n v="0.55304382312115807"/>
    <n v="2026"/>
    <s v="Q4"/>
    <n v="11"/>
    <s v="Nov"/>
  </r>
  <r>
    <n v="2850"/>
    <d v="2026-11-01T00:00:00"/>
    <x v="0"/>
    <x v="3"/>
    <n v="11"/>
    <x v="10"/>
    <x v="2"/>
    <x v="2"/>
    <x v="1"/>
    <s v="Returning"/>
    <x v="4"/>
    <s v="Training Mat"/>
    <n v="3"/>
    <n v="50.05"/>
    <n v="0.15"/>
    <n v="22.36"/>
    <n v="127.62749999999998"/>
    <n v="67.08"/>
    <n v="60.547499999999985"/>
    <n v="0.47440794499618022"/>
    <n v="2026"/>
    <s v="Q4"/>
    <n v="11"/>
    <s v="Nov"/>
  </r>
  <r>
    <n v="3477"/>
    <d v="2026-11-01T00:00:00"/>
    <x v="0"/>
    <x v="3"/>
    <n v="11"/>
    <x v="10"/>
    <x v="3"/>
    <x v="13"/>
    <x v="0"/>
    <s v="Returning"/>
    <x v="3"/>
    <s v="Trail Tent 2P"/>
    <n v="1"/>
    <n v="197.14"/>
    <n v="0.05"/>
    <n v="102.87"/>
    <n v="187.28299999999999"/>
    <n v="102.87"/>
    <n v="84.412999999999982"/>
    <n v="0.45072430492890431"/>
    <n v="2026"/>
    <s v="Q4"/>
    <n v="11"/>
    <s v="Nov"/>
  </r>
  <r>
    <n v="4673"/>
    <d v="2026-11-01T00:00:00"/>
    <x v="0"/>
    <x v="3"/>
    <n v="11"/>
    <x v="10"/>
    <x v="0"/>
    <x v="0"/>
    <x v="1"/>
    <s v="Business"/>
    <x v="1"/>
    <s v="Trekking Poles"/>
    <n v="5"/>
    <n v="72.13"/>
    <n v="0.1"/>
    <n v="31.41"/>
    <n v="324.58499999999998"/>
    <n v="157.05000000000001"/>
    <n v="167.53499999999997"/>
    <n v="0.51615139331762094"/>
    <n v="2026"/>
    <s v="Q4"/>
    <n v="11"/>
    <s v="Nov"/>
  </r>
  <r>
    <n v="4679"/>
    <d v="2026-11-01T00:00:00"/>
    <x v="0"/>
    <x v="3"/>
    <n v="11"/>
    <x v="10"/>
    <x v="1"/>
    <x v="12"/>
    <x v="1"/>
    <s v="Returning"/>
    <x v="3"/>
    <s v="Alpine Tent 4P"/>
    <n v="8"/>
    <n v="341.51"/>
    <n v="0.1"/>
    <n v="200.1"/>
    <n v="2458.8719999999998"/>
    <n v="1600.8"/>
    <n v="858.07199999999989"/>
    <n v="0.34896977150498276"/>
    <n v="2026"/>
    <s v="Q4"/>
    <n v="11"/>
    <s v="Nov"/>
  </r>
  <r>
    <n v="4809"/>
    <d v="2026-11-01T00:00:00"/>
    <x v="0"/>
    <x v="3"/>
    <n v="11"/>
    <x v="10"/>
    <x v="1"/>
    <x v="11"/>
    <x v="0"/>
    <s v="New"/>
    <x v="2"/>
    <s v="Insulated Bottle"/>
    <n v="1"/>
    <n v="36.47"/>
    <n v="0.05"/>
    <n v="13.88"/>
    <n v="34.646499999999996"/>
    <n v="13.88"/>
    <n v="20.766499999999994"/>
    <n v="0.59938233299178834"/>
    <n v="2026"/>
    <s v="Q4"/>
    <n v="11"/>
    <s v="Nov"/>
  </r>
  <r>
    <n v="4849"/>
    <d v="2026-11-01T00:00:00"/>
    <x v="0"/>
    <x v="3"/>
    <n v="11"/>
    <x v="10"/>
    <x v="0"/>
    <x v="0"/>
    <x v="0"/>
    <s v="New"/>
    <x v="2"/>
    <s v="Insulated Bottle"/>
    <n v="4"/>
    <n v="35.69"/>
    <n v="0.15"/>
    <n v="13.52"/>
    <n v="121.34599999999999"/>
    <n v="54.08"/>
    <n v="67.265999999999991"/>
    <n v="0.55433224004087478"/>
    <n v="2026"/>
    <s v="Q4"/>
    <n v="11"/>
    <s v="Nov"/>
  </r>
  <r>
    <n v="436"/>
    <d v="2026-11-02T00:00:00"/>
    <x v="0"/>
    <x v="3"/>
    <n v="11"/>
    <x v="10"/>
    <x v="2"/>
    <x v="10"/>
    <x v="0"/>
    <s v="New"/>
    <x v="2"/>
    <s v="Insulated Bottle"/>
    <n v="2"/>
    <n v="35.340000000000003"/>
    <n v="0.1"/>
    <n v="13.82"/>
    <n v="63.612000000000009"/>
    <n v="27.64"/>
    <n v="35.972000000000008"/>
    <n v="0.56549078790165386"/>
    <n v="2026"/>
    <s v="Q4"/>
    <n v="11"/>
    <s v="Nov"/>
  </r>
  <r>
    <n v="879"/>
    <d v="2026-11-02T00:00:00"/>
    <x v="0"/>
    <x v="3"/>
    <n v="11"/>
    <x v="10"/>
    <x v="2"/>
    <x v="10"/>
    <x v="0"/>
    <s v="New"/>
    <x v="2"/>
    <s v="Packing Cube Set"/>
    <n v="4"/>
    <n v="46.8"/>
    <n v="0.05"/>
    <n v="18.52"/>
    <n v="177.83999999999997"/>
    <n v="74.08"/>
    <n v="103.75999999999998"/>
    <n v="0.58344579397210972"/>
    <n v="2026"/>
    <s v="Q4"/>
    <n v="11"/>
    <s v="Nov"/>
  </r>
  <r>
    <n v="955"/>
    <d v="2026-11-02T00:00:00"/>
    <x v="0"/>
    <x v="3"/>
    <n v="11"/>
    <x v="10"/>
    <x v="3"/>
    <x v="13"/>
    <x v="2"/>
    <s v="New"/>
    <x v="3"/>
    <s v="Trail Tent 2P"/>
    <n v="1"/>
    <n v="198.34"/>
    <n v="0.05"/>
    <n v="103.2"/>
    <n v="188.423"/>
    <n v="103.2"/>
    <n v="85.222999999999999"/>
    <n v="0.45229616341954004"/>
    <n v="2026"/>
    <s v="Q4"/>
    <n v="11"/>
    <s v="Nov"/>
  </r>
  <r>
    <n v="1068"/>
    <d v="2026-11-02T00:00:00"/>
    <x v="0"/>
    <x v="3"/>
    <n v="11"/>
    <x v="10"/>
    <x v="1"/>
    <x v="6"/>
    <x v="0"/>
    <s v="Returning"/>
    <x v="4"/>
    <s v="Weighted Vest"/>
    <n v="5"/>
    <n v="122.26"/>
    <n v="0.1"/>
    <n v="68.3"/>
    <n v="550.17000000000007"/>
    <n v="341.5"/>
    <n v="208.67000000000007"/>
    <n v="0.37928276714470083"/>
    <n v="2026"/>
    <s v="Q4"/>
    <n v="11"/>
    <s v="Nov"/>
  </r>
  <r>
    <n v="1733"/>
    <d v="2026-11-02T00:00:00"/>
    <x v="0"/>
    <x v="3"/>
    <n v="11"/>
    <x v="10"/>
    <x v="0"/>
    <x v="9"/>
    <x v="1"/>
    <s v="Returning"/>
    <x v="1"/>
    <s v="Trekking Poles"/>
    <n v="3"/>
    <n v="71.12"/>
    <n v="0.15"/>
    <n v="33.090000000000003"/>
    <n v="181.35599999999999"/>
    <n v="99.27000000000001"/>
    <n v="82.085999999999984"/>
    <n v="0.45262356911268437"/>
    <n v="2026"/>
    <s v="Q4"/>
    <n v="11"/>
    <s v="Nov"/>
  </r>
  <r>
    <n v="3270"/>
    <d v="2026-11-02T00:00:00"/>
    <x v="0"/>
    <x v="3"/>
    <n v="11"/>
    <x v="10"/>
    <x v="1"/>
    <x v="12"/>
    <x v="2"/>
    <s v="Returning"/>
    <x v="0"/>
    <s v="Commuter Helmet"/>
    <n v="2"/>
    <n v="81.900000000000006"/>
    <n v="0.15"/>
    <n v="41.91"/>
    <n v="139.23000000000002"/>
    <n v="83.82"/>
    <n v="55.410000000000025"/>
    <n v="0.39797457444516282"/>
    <n v="2026"/>
    <s v="Q4"/>
    <n v="11"/>
    <s v="Nov"/>
  </r>
  <r>
    <n v="3484"/>
    <d v="2026-11-02T00:00:00"/>
    <x v="0"/>
    <x v="3"/>
    <n v="11"/>
    <x v="10"/>
    <x v="2"/>
    <x v="2"/>
    <x v="3"/>
    <s v="Returning"/>
    <x v="2"/>
    <s v="Travel Backpack 35L"/>
    <n v="4"/>
    <n v="165.12"/>
    <n v="0.05"/>
    <n v="89.65"/>
    <n v="627.45600000000002"/>
    <n v="358.6"/>
    <n v="268.85599999999999"/>
    <n v="0.42848582211342306"/>
    <n v="2026"/>
    <s v="Q4"/>
    <n v="11"/>
    <s v="Nov"/>
  </r>
  <r>
    <n v="3608"/>
    <d v="2026-11-02T00:00:00"/>
    <x v="0"/>
    <x v="3"/>
    <n v="11"/>
    <x v="10"/>
    <x v="3"/>
    <x v="8"/>
    <x v="2"/>
    <s v="New"/>
    <x v="1"/>
    <s v="Hiking Daypack 20L"/>
    <n v="1"/>
    <n v="91.35"/>
    <n v="0"/>
    <n v="45.5"/>
    <n v="91.35"/>
    <n v="45.5"/>
    <n v="45.849999999999994"/>
    <n v="0.50191570881226055"/>
    <n v="2026"/>
    <s v="Q4"/>
    <n v="11"/>
    <s v="Nov"/>
  </r>
  <r>
    <n v="4036"/>
    <d v="2026-11-02T00:00:00"/>
    <x v="0"/>
    <x v="3"/>
    <n v="11"/>
    <x v="10"/>
    <x v="2"/>
    <x v="3"/>
    <x v="0"/>
    <s v="Business"/>
    <x v="4"/>
    <s v="Recovery Roller"/>
    <n v="1"/>
    <n v="36.96"/>
    <n v="0.1"/>
    <n v="14.18"/>
    <n v="33.264000000000003"/>
    <n v="14.18"/>
    <n v="19.084000000000003"/>
    <n v="0.57371332371332373"/>
    <n v="2026"/>
    <s v="Q4"/>
    <n v="11"/>
    <s v="Nov"/>
  </r>
  <r>
    <n v="408"/>
    <d v="2026-11-03T00:00:00"/>
    <x v="0"/>
    <x v="3"/>
    <n v="11"/>
    <x v="10"/>
    <x v="3"/>
    <x v="13"/>
    <x v="0"/>
    <s v="Returning"/>
    <x v="0"/>
    <s v="Trail Bike Light"/>
    <n v="1"/>
    <n v="49.61"/>
    <n v="0"/>
    <n v="22.8"/>
    <n v="49.61"/>
    <n v="22.8"/>
    <n v="26.81"/>
    <n v="0.54041523886313236"/>
    <n v="2026"/>
    <s v="Q4"/>
    <n v="11"/>
    <s v="Nov"/>
  </r>
  <r>
    <n v="939"/>
    <d v="2026-11-03T00:00:00"/>
    <x v="0"/>
    <x v="3"/>
    <n v="11"/>
    <x v="10"/>
    <x v="1"/>
    <x v="11"/>
    <x v="2"/>
    <s v="Returning"/>
    <x v="0"/>
    <s v="Trail Bike Light"/>
    <n v="1"/>
    <n v="49.76"/>
    <n v="0.1"/>
    <n v="21.94"/>
    <n v="44.783999999999999"/>
    <n v="21.94"/>
    <n v="22.843999999999998"/>
    <n v="0.51009289031797067"/>
    <n v="2026"/>
    <s v="Q4"/>
    <n v="11"/>
    <s v="Nov"/>
  </r>
  <r>
    <n v="1022"/>
    <d v="2026-11-03T00:00:00"/>
    <x v="0"/>
    <x v="3"/>
    <n v="11"/>
    <x v="10"/>
    <x v="3"/>
    <x v="7"/>
    <x v="0"/>
    <s v="Returning"/>
    <x v="0"/>
    <s v="Compact Repair Kit"/>
    <n v="1"/>
    <n v="39.97"/>
    <n v="0.1"/>
    <n v="16.93"/>
    <n v="35.972999999999999"/>
    <n v="16.93"/>
    <n v="19.042999999999999"/>
    <n v="0.52936924915909156"/>
    <n v="2026"/>
    <s v="Q4"/>
    <n v="11"/>
    <s v="Nov"/>
  </r>
  <r>
    <n v="1997"/>
    <d v="2026-11-03T00:00:00"/>
    <x v="0"/>
    <x v="3"/>
    <n v="11"/>
    <x v="10"/>
    <x v="1"/>
    <x v="12"/>
    <x v="3"/>
    <s v="Returning"/>
    <x v="3"/>
    <s v="Alpine Tent 4P"/>
    <n v="2"/>
    <n v="335.46"/>
    <n v="0.1"/>
    <n v="199.87"/>
    <n v="603.82799999999997"/>
    <n v="399.74"/>
    <n v="204.08799999999997"/>
    <n v="0.33799028862523761"/>
    <n v="2026"/>
    <s v="Q4"/>
    <n v="11"/>
    <s v="Nov"/>
  </r>
  <r>
    <n v="3978"/>
    <d v="2026-11-03T00:00:00"/>
    <x v="0"/>
    <x v="3"/>
    <n v="11"/>
    <x v="10"/>
    <x v="1"/>
    <x v="12"/>
    <x v="0"/>
    <s v="New"/>
    <x v="1"/>
    <s v="Summit Backpack 45L"/>
    <n v="4"/>
    <n v="154.46"/>
    <n v="0.05"/>
    <n v="80.48"/>
    <n v="586.94799999999998"/>
    <n v="321.92"/>
    <n v="265.02799999999996"/>
    <n v="0.45153574081519993"/>
    <n v="2026"/>
    <s v="Q4"/>
    <n v="11"/>
    <s v="Nov"/>
  </r>
  <r>
    <n v="4715"/>
    <d v="2026-11-03T00:00:00"/>
    <x v="0"/>
    <x v="3"/>
    <n v="11"/>
    <x v="10"/>
    <x v="0"/>
    <x v="0"/>
    <x v="1"/>
    <s v="Business"/>
    <x v="4"/>
    <s v="Resistance Band Set"/>
    <n v="10"/>
    <n v="39.869999999999997"/>
    <n v="0.15"/>
    <n v="14.31"/>
    <n v="338.89499999999998"/>
    <n v="143.1"/>
    <n v="195.79499999999999"/>
    <n v="0.57774531934670026"/>
    <n v="2026"/>
    <s v="Q4"/>
    <n v="11"/>
    <s v="Nov"/>
  </r>
  <r>
    <n v="145"/>
    <d v="2026-11-04T00:00:00"/>
    <x v="0"/>
    <x v="3"/>
    <n v="11"/>
    <x v="10"/>
    <x v="0"/>
    <x v="15"/>
    <x v="0"/>
    <s v="Business"/>
    <x v="1"/>
    <s v="Hiking Daypack 20L"/>
    <n v="2"/>
    <n v="93.19"/>
    <n v="0.2"/>
    <n v="45.7"/>
    <n v="149.10400000000001"/>
    <n v="91.4"/>
    <n v="57.704000000000008"/>
    <n v="0.38700504345959869"/>
    <n v="2026"/>
    <s v="Q4"/>
    <n v="11"/>
    <s v="Nov"/>
  </r>
  <r>
    <n v="465"/>
    <d v="2026-11-04T00:00:00"/>
    <x v="0"/>
    <x v="3"/>
    <n v="11"/>
    <x v="10"/>
    <x v="1"/>
    <x v="12"/>
    <x v="0"/>
    <s v="Returning"/>
    <x v="4"/>
    <s v="Resistance Band Set"/>
    <n v="3"/>
    <n v="41.29"/>
    <n v="0.05"/>
    <n v="14.43"/>
    <n v="117.6765"/>
    <n v="43.29"/>
    <n v="74.386500000000012"/>
    <n v="0.63212706020318421"/>
    <n v="2026"/>
    <s v="Q4"/>
    <n v="11"/>
    <s v="Nov"/>
  </r>
  <r>
    <n v="1449"/>
    <d v="2026-11-04T00:00:00"/>
    <x v="0"/>
    <x v="3"/>
    <n v="11"/>
    <x v="10"/>
    <x v="3"/>
    <x v="8"/>
    <x v="0"/>
    <s v="Returning"/>
    <x v="0"/>
    <s v="Trail Bike Light"/>
    <n v="1"/>
    <n v="50.76"/>
    <n v="0.1"/>
    <n v="22.72"/>
    <n v="45.683999999999997"/>
    <n v="22.72"/>
    <n v="22.963999999999999"/>
    <n v="0.50267051921898254"/>
    <n v="2026"/>
    <s v="Q4"/>
    <n v="11"/>
    <s v="Nov"/>
  </r>
  <r>
    <n v="1802"/>
    <d v="2026-11-04T00:00:00"/>
    <x v="0"/>
    <x v="3"/>
    <n v="11"/>
    <x v="10"/>
    <x v="2"/>
    <x v="16"/>
    <x v="2"/>
    <s v="Business"/>
    <x v="2"/>
    <s v="Insulated Bottle"/>
    <n v="1"/>
    <n v="35.94"/>
    <n v="0.05"/>
    <n v="13.39"/>
    <n v="34.142999999999994"/>
    <n v="13.39"/>
    <n v="20.752999999999993"/>
    <n v="0.60782590867820629"/>
    <n v="2026"/>
    <s v="Q4"/>
    <n v="11"/>
    <s v="Nov"/>
  </r>
  <r>
    <n v="2645"/>
    <d v="2026-11-04T00:00:00"/>
    <x v="0"/>
    <x v="3"/>
    <n v="11"/>
    <x v="10"/>
    <x v="0"/>
    <x v="15"/>
    <x v="2"/>
    <s v="New"/>
    <x v="1"/>
    <s v="Trekking Poles"/>
    <n v="4"/>
    <n v="70.010000000000005"/>
    <n v="0.05"/>
    <n v="31.43"/>
    <n v="266.03800000000001"/>
    <n v="125.72"/>
    <n v="140.31800000000001"/>
    <n v="0.52743593020545942"/>
    <n v="2026"/>
    <s v="Q4"/>
    <n v="11"/>
    <s v="Nov"/>
  </r>
  <r>
    <n v="3539"/>
    <d v="2026-11-04T00:00:00"/>
    <x v="0"/>
    <x v="3"/>
    <n v="11"/>
    <x v="10"/>
    <x v="0"/>
    <x v="15"/>
    <x v="3"/>
    <s v="Returning"/>
    <x v="1"/>
    <s v="Summit Backpack 45L"/>
    <n v="3"/>
    <n v="152.32"/>
    <n v="0.1"/>
    <n v="79.36"/>
    <n v="411.26400000000001"/>
    <n v="238.07999999999998"/>
    <n v="173.18400000000003"/>
    <n v="0.42110177404295057"/>
    <n v="2026"/>
    <s v="Q4"/>
    <n v="11"/>
    <s v="Nov"/>
  </r>
  <r>
    <n v="4309"/>
    <d v="2026-11-04T00:00:00"/>
    <x v="0"/>
    <x v="3"/>
    <n v="11"/>
    <x v="10"/>
    <x v="3"/>
    <x v="8"/>
    <x v="0"/>
    <s v="Business"/>
    <x v="0"/>
    <s v="Trail Bike Light"/>
    <n v="1"/>
    <n v="50.32"/>
    <n v="0.05"/>
    <n v="22.46"/>
    <n v="47.803999999999995"/>
    <n v="22.46"/>
    <n v="25.343999999999994"/>
    <n v="0.53016483976236295"/>
    <n v="2026"/>
    <s v="Q4"/>
    <n v="11"/>
    <s v="Nov"/>
  </r>
  <r>
    <n v="4355"/>
    <d v="2026-11-04T00:00:00"/>
    <x v="0"/>
    <x v="3"/>
    <n v="11"/>
    <x v="10"/>
    <x v="2"/>
    <x v="2"/>
    <x v="2"/>
    <s v="Returning"/>
    <x v="1"/>
    <s v="Summit Backpack 45L"/>
    <n v="2"/>
    <n v="151.04"/>
    <n v="0.15"/>
    <n v="76.97"/>
    <n v="256.76799999999997"/>
    <n v="153.94"/>
    <n v="102.82799999999997"/>
    <n v="0.40047046360917243"/>
    <n v="2026"/>
    <s v="Q4"/>
    <n v="11"/>
    <s v="Nov"/>
  </r>
  <r>
    <n v="5052"/>
    <d v="2026-11-04T00:00:00"/>
    <x v="0"/>
    <x v="3"/>
    <n v="11"/>
    <x v="10"/>
    <x v="0"/>
    <x v="15"/>
    <x v="3"/>
    <s v="Returning"/>
    <x v="0"/>
    <s v="Compact Repair Kit"/>
    <n v="3"/>
    <n v="41.12"/>
    <n v="0.1"/>
    <n v="16.670000000000002"/>
    <n v="111.02399999999999"/>
    <n v="50.010000000000005"/>
    <n v="61.013999999999982"/>
    <n v="0.54955685257241671"/>
    <n v="2026"/>
    <s v="Q4"/>
    <n v="11"/>
    <s v="Nov"/>
  </r>
  <r>
    <n v="9"/>
    <d v="2026-11-05T00:00:00"/>
    <x v="0"/>
    <x v="3"/>
    <n v="11"/>
    <x v="10"/>
    <x v="0"/>
    <x v="15"/>
    <x v="0"/>
    <s v="New"/>
    <x v="1"/>
    <s v="Trail Boots"/>
    <n v="1"/>
    <n v="140.59"/>
    <n v="0.1"/>
    <n v="79.510000000000005"/>
    <n v="126.53100000000001"/>
    <n v="79.510000000000005"/>
    <n v="47.021000000000001"/>
    <n v="0.37161644182058151"/>
    <n v="2026"/>
    <s v="Q4"/>
    <n v="11"/>
    <s v="Nov"/>
  </r>
  <r>
    <n v="703"/>
    <d v="2026-11-05T00:00:00"/>
    <x v="0"/>
    <x v="3"/>
    <n v="11"/>
    <x v="10"/>
    <x v="1"/>
    <x v="14"/>
    <x v="0"/>
    <s v="Returning"/>
    <x v="2"/>
    <s v="Travel Backpack 35L"/>
    <n v="2"/>
    <n v="160.68"/>
    <n v="0"/>
    <n v="89.49"/>
    <n v="321.36"/>
    <n v="178.98"/>
    <n v="142.38000000000002"/>
    <n v="0.4430545182972368"/>
    <n v="2026"/>
    <s v="Q4"/>
    <n v="11"/>
    <s v="Nov"/>
  </r>
  <r>
    <n v="1627"/>
    <d v="2026-11-05T00:00:00"/>
    <x v="0"/>
    <x v="3"/>
    <n v="11"/>
    <x v="10"/>
    <x v="3"/>
    <x v="4"/>
    <x v="0"/>
    <s v="Returning"/>
    <x v="4"/>
    <s v="Training Mat"/>
    <n v="6"/>
    <n v="49.7"/>
    <n v="0"/>
    <n v="22.34"/>
    <n v="298.20000000000005"/>
    <n v="134.04"/>
    <n v="164.16000000000005"/>
    <n v="0.55050301810865199"/>
    <n v="2026"/>
    <s v="Q4"/>
    <n v="11"/>
    <s v="Nov"/>
  </r>
  <r>
    <n v="1760"/>
    <d v="2026-11-05T00:00:00"/>
    <x v="0"/>
    <x v="3"/>
    <n v="11"/>
    <x v="10"/>
    <x v="1"/>
    <x v="11"/>
    <x v="2"/>
    <s v="Returning"/>
    <x v="0"/>
    <s v="Commuter Helmet"/>
    <n v="3"/>
    <n v="80.400000000000006"/>
    <n v="0.05"/>
    <n v="42.82"/>
    <n v="229.14000000000001"/>
    <n v="128.46"/>
    <n v="100.68"/>
    <n v="0.43938203718250851"/>
    <n v="2026"/>
    <s v="Q4"/>
    <n v="11"/>
    <s v="Nov"/>
  </r>
  <r>
    <n v="2268"/>
    <d v="2026-11-05T00:00:00"/>
    <x v="0"/>
    <x v="3"/>
    <n v="11"/>
    <x v="10"/>
    <x v="1"/>
    <x v="1"/>
    <x v="2"/>
    <s v="New"/>
    <x v="1"/>
    <s v="Summit Backpack 45L"/>
    <n v="4"/>
    <n v="151.38999999999999"/>
    <n v="0.05"/>
    <n v="80.66"/>
    <n v="575.28199999999993"/>
    <n v="322.64"/>
    <n v="252.64199999999994"/>
    <n v="0.43916201097896329"/>
    <n v="2026"/>
    <s v="Q4"/>
    <n v="11"/>
    <s v="Nov"/>
  </r>
  <r>
    <n v="2636"/>
    <d v="2026-11-05T00:00:00"/>
    <x v="0"/>
    <x v="3"/>
    <n v="11"/>
    <x v="10"/>
    <x v="1"/>
    <x v="14"/>
    <x v="2"/>
    <s v="Business"/>
    <x v="2"/>
    <s v="Packing Cube Set"/>
    <n v="2"/>
    <n v="45.44"/>
    <n v="0.05"/>
    <n v="18.2"/>
    <n v="86.335999999999999"/>
    <n v="36.4"/>
    <n v="49.936"/>
    <n v="0.57839140103780584"/>
    <n v="2026"/>
    <s v="Q4"/>
    <n v="11"/>
    <s v="Nov"/>
  </r>
  <r>
    <n v="3255"/>
    <d v="2026-11-05T00:00:00"/>
    <x v="0"/>
    <x v="3"/>
    <n v="11"/>
    <x v="10"/>
    <x v="3"/>
    <x v="13"/>
    <x v="0"/>
    <s v="New"/>
    <x v="1"/>
    <s v="Trekking Poles"/>
    <n v="2"/>
    <n v="70.790000000000006"/>
    <n v="0.15"/>
    <n v="33.32"/>
    <n v="120.343"/>
    <n v="66.64"/>
    <n v="53.703000000000003"/>
    <n v="0.44624947026416162"/>
    <n v="2026"/>
    <s v="Q4"/>
    <n v="11"/>
    <s v="Nov"/>
  </r>
  <r>
    <n v="4326"/>
    <d v="2026-11-05T00:00:00"/>
    <x v="0"/>
    <x v="3"/>
    <n v="11"/>
    <x v="10"/>
    <x v="2"/>
    <x v="5"/>
    <x v="2"/>
    <s v="Returning"/>
    <x v="2"/>
    <s v="Insulated Bottle"/>
    <n v="1"/>
    <n v="35.630000000000003"/>
    <n v="0"/>
    <n v="13.47"/>
    <n v="35.630000000000003"/>
    <n v="13.47"/>
    <n v="22.160000000000004"/>
    <n v="0.62194779680044909"/>
    <n v="2026"/>
    <s v="Q4"/>
    <n v="11"/>
    <s v="Nov"/>
  </r>
  <r>
    <n v="4346"/>
    <d v="2026-11-05T00:00:00"/>
    <x v="0"/>
    <x v="3"/>
    <n v="11"/>
    <x v="10"/>
    <x v="0"/>
    <x v="15"/>
    <x v="0"/>
    <s v="Business"/>
    <x v="1"/>
    <s v="Trekking Poles"/>
    <n v="3"/>
    <n v="73.010000000000005"/>
    <n v="0.15"/>
    <n v="32.49"/>
    <n v="186.17550000000003"/>
    <n v="97.47"/>
    <n v="88.705500000000029"/>
    <n v="0.47646172562984934"/>
    <n v="2026"/>
    <s v="Q4"/>
    <n v="11"/>
    <s v="Nov"/>
  </r>
  <r>
    <n v="266"/>
    <d v="2026-11-06T00:00:00"/>
    <x v="0"/>
    <x v="3"/>
    <n v="11"/>
    <x v="10"/>
    <x v="1"/>
    <x v="1"/>
    <x v="3"/>
    <s v="Business"/>
    <x v="1"/>
    <s v="Hiking Daypack 20L"/>
    <n v="1"/>
    <n v="93.48"/>
    <n v="0.05"/>
    <n v="46.34"/>
    <n v="88.805999999999997"/>
    <n v="46.34"/>
    <n v="42.465999999999994"/>
    <n v="0.47818841069297113"/>
    <n v="2026"/>
    <s v="Q4"/>
    <n v="11"/>
    <s v="Nov"/>
  </r>
  <r>
    <n v="274"/>
    <d v="2026-11-06T00:00:00"/>
    <x v="0"/>
    <x v="3"/>
    <n v="11"/>
    <x v="10"/>
    <x v="1"/>
    <x v="1"/>
    <x v="0"/>
    <s v="Business"/>
    <x v="0"/>
    <s v="Commuter Helmet"/>
    <n v="1"/>
    <n v="82.89"/>
    <n v="0"/>
    <n v="41.44"/>
    <n v="82.89"/>
    <n v="41.44"/>
    <n v="41.45"/>
    <n v="0.50006032090722652"/>
    <n v="2026"/>
    <s v="Q4"/>
    <n v="11"/>
    <s v="Nov"/>
  </r>
  <r>
    <n v="1135"/>
    <d v="2026-11-06T00:00:00"/>
    <x v="0"/>
    <x v="3"/>
    <n v="11"/>
    <x v="10"/>
    <x v="3"/>
    <x v="7"/>
    <x v="0"/>
    <s v="New"/>
    <x v="2"/>
    <s v="Insulated Bottle"/>
    <n v="2"/>
    <n v="35.71"/>
    <n v="0.2"/>
    <n v="13.48"/>
    <n v="57.136000000000003"/>
    <n v="26.96"/>
    <n v="30.176000000000002"/>
    <n v="0.52814337720526461"/>
    <n v="2026"/>
    <s v="Q4"/>
    <n v="11"/>
    <s v="Nov"/>
  </r>
  <r>
    <n v="2166"/>
    <d v="2026-11-06T00:00:00"/>
    <x v="0"/>
    <x v="3"/>
    <n v="11"/>
    <x v="10"/>
    <x v="3"/>
    <x v="13"/>
    <x v="2"/>
    <s v="New"/>
    <x v="4"/>
    <s v="Resistance Band Set"/>
    <n v="1"/>
    <n v="40.380000000000003"/>
    <n v="0.15"/>
    <n v="14.53"/>
    <n v="34.323"/>
    <n v="14.53"/>
    <n v="19.792999999999999"/>
    <n v="0.57666870611543275"/>
    <n v="2026"/>
    <s v="Q4"/>
    <n v="11"/>
    <s v="Nov"/>
  </r>
  <r>
    <n v="3620"/>
    <d v="2026-11-06T00:00:00"/>
    <x v="0"/>
    <x v="3"/>
    <n v="11"/>
    <x v="10"/>
    <x v="1"/>
    <x v="12"/>
    <x v="3"/>
    <s v="New"/>
    <x v="1"/>
    <s v="Trail Boots"/>
    <n v="1"/>
    <n v="142"/>
    <n v="0.05"/>
    <n v="81.099999999999994"/>
    <n v="134.9"/>
    <n v="81.099999999999994"/>
    <n v="53.800000000000011"/>
    <n v="0.39881393624907346"/>
    <n v="2026"/>
    <s v="Q4"/>
    <n v="11"/>
    <s v="Nov"/>
  </r>
  <r>
    <n v="3986"/>
    <d v="2026-11-06T00:00:00"/>
    <x v="0"/>
    <x v="3"/>
    <n v="11"/>
    <x v="10"/>
    <x v="0"/>
    <x v="15"/>
    <x v="3"/>
    <s v="New"/>
    <x v="2"/>
    <s v="Insulated Bottle"/>
    <n v="2"/>
    <n v="36.29"/>
    <n v="0.15"/>
    <n v="13.93"/>
    <n v="61.692999999999998"/>
    <n v="27.86"/>
    <n v="33.832999999999998"/>
    <n v="0.54840905775371596"/>
    <n v="2026"/>
    <s v="Q4"/>
    <n v="11"/>
    <s v="Nov"/>
  </r>
  <r>
    <n v="4384"/>
    <d v="2026-11-06T00:00:00"/>
    <x v="0"/>
    <x v="3"/>
    <n v="11"/>
    <x v="10"/>
    <x v="3"/>
    <x v="8"/>
    <x v="0"/>
    <s v="New"/>
    <x v="3"/>
    <s v="Compact Sleeping Bag"/>
    <n v="1"/>
    <n v="121.66"/>
    <n v="0"/>
    <n v="61.66"/>
    <n v="121.66"/>
    <n v="61.66"/>
    <n v="60"/>
    <n v="0.49317770836758179"/>
    <n v="2026"/>
    <s v="Q4"/>
    <n v="11"/>
    <s v="Nov"/>
  </r>
  <r>
    <n v="4565"/>
    <d v="2026-11-06T00:00:00"/>
    <x v="0"/>
    <x v="3"/>
    <n v="11"/>
    <x v="10"/>
    <x v="1"/>
    <x v="14"/>
    <x v="0"/>
    <s v="Returning"/>
    <x v="3"/>
    <s v="Compact Sleeping Bag"/>
    <n v="3"/>
    <n v="124.65"/>
    <n v="0.05"/>
    <n v="62.27"/>
    <n v="355.25250000000005"/>
    <n v="186.81"/>
    <n v="168.44250000000005"/>
    <n v="0.47414866890451163"/>
    <n v="2026"/>
    <s v="Q4"/>
    <n v="11"/>
    <s v="Nov"/>
  </r>
  <r>
    <n v="4634"/>
    <d v="2026-11-06T00:00:00"/>
    <x v="0"/>
    <x v="3"/>
    <n v="11"/>
    <x v="10"/>
    <x v="0"/>
    <x v="15"/>
    <x v="0"/>
    <s v="New"/>
    <x v="0"/>
    <s v="Commuter Helmet"/>
    <n v="2"/>
    <n v="80.61"/>
    <n v="0"/>
    <n v="43.72"/>
    <n v="161.22"/>
    <n v="87.44"/>
    <n v="73.78"/>
    <n v="0.45763552909068356"/>
    <n v="2026"/>
    <s v="Q4"/>
    <n v="11"/>
    <s v="Nov"/>
  </r>
  <r>
    <n v="104"/>
    <d v="2026-11-07T00:00:00"/>
    <x v="0"/>
    <x v="3"/>
    <n v="11"/>
    <x v="10"/>
    <x v="1"/>
    <x v="11"/>
    <x v="0"/>
    <s v="New"/>
    <x v="1"/>
    <s v="Summit Backpack 45L"/>
    <n v="1"/>
    <n v="153.96"/>
    <n v="0"/>
    <n v="80.62"/>
    <n v="153.96"/>
    <n v="80.62"/>
    <n v="73.34"/>
    <n v="0.47635749545336453"/>
    <n v="2026"/>
    <s v="Q4"/>
    <n v="11"/>
    <s v="Nov"/>
  </r>
  <r>
    <n v="181"/>
    <d v="2026-11-07T00:00:00"/>
    <x v="0"/>
    <x v="3"/>
    <n v="11"/>
    <x v="10"/>
    <x v="1"/>
    <x v="1"/>
    <x v="2"/>
    <s v="Returning"/>
    <x v="2"/>
    <s v="Insulated Bottle"/>
    <n v="1"/>
    <n v="35.58"/>
    <n v="0"/>
    <n v="13.4"/>
    <n v="35.58"/>
    <n v="13.4"/>
    <n v="22.18"/>
    <n v="0.62338392355255767"/>
    <n v="2026"/>
    <s v="Q4"/>
    <n v="11"/>
    <s v="Nov"/>
  </r>
  <r>
    <n v="823"/>
    <d v="2026-11-07T00:00:00"/>
    <x v="0"/>
    <x v="3"/>
    <n v="11"/>
    <x v="10"/>
    <x v="0"/>
    <x v="0"/>
    <x v="3"/>
    <s v="New"/>
    <x v="4"/>
    <s v="Recovery Roller"/>
    <n v="5"/>
    <n v="36.369999999999997"/>
    <n v="0.15"/>
    <n v="13.65"/>
    <n v="154.57249999999999"/>
    <n v="68.25"/>
    <n v="86.322499999999991"/>
    <n v="0.55845962250723769"/>
    <n v="2026"/>
    <s v="Q4"/>
    <n v="11"/>
    <s v="Nov"/>
  </r>
  <r>
    <n v="1730"/>
    <d v="2026-11-07T00:00:00"/>
    <x v="0"/>
    <x v="3"/>
    <n v="11"/>
    <x v="10"/>
    <x v="3"/>
    <x v="4"/>
    <x v="3"/>
    <s v="Returning"/>
    <x v="1"/>
    <s v="Summit Backpack 45L"/>
    <n v="2"/>
    <n v="151.55000000000001"/>
    <n v="0.1"/>
    <n v="80.48"/>
    <n v="272.79000000000002"/>
    <n v="160.96"/>
    <n v="111.83000000000001"/>
    <n v="0.40994904505297114"/>
    <n v="2026"/>
    <s v="Q4"/>
    <n v="11"/>
    <s v="Nov"/>
  </r>
  <r>
    <n v="2710"/>
    <d v="2026-11-07T00:00:00"/>
    <x v="0"/>
    <x v="3"/>
    <n v="11"/>
    <x v="10"/>
    <x v="0"/>
    <x v="9"/>
    <x v="2"/>
    <s v="New"/>
    <x v="3"/>
    <s v="Portable Camp Stove"/>
    <n v="2"/>
    <n v="80.67"/>
    <n v="0"/>
    <n v="40.5"/>
    <n v="161.34"/>
    <n v="81"/>
    <n v="80.34"/>
    <n v="0.49795462997396805"/>
    <n v="2026"/>
    <s v="Q4"/>
    <n v="11"/>
    <s v="Nov"/>
  </r>
  <r>
    <n v="3018"/>
    <d v="2026-11-07T00:00:00"/>
    <x v="0"/>
    <x v="3"/>
    <n v="11"/>
    <x v="10"/>
    <x v="3"/>
    <x v="7"/>
    <x v="1"/>
    <s v="Business"/>
    <x v="0"/>
    <s v="Commuter Helmet"/>
    <n v="10"/>
    <n v="81.48"/>
    <n v="0.05"/>
    <n v="43.7"/>
    <n v="774.06000000000006"/>
    <n v="437"/>
    <n v="337.06000000000006"/>
    <n v="0.43544428080510561"/>
    <n v="2026"/>
    <s v="Q4"/>
    <n v="11"/>
    <s v="Nov"/>
  </r>
  <r>
    <n v="3735"/>
    <d v="2026-11-07T00:00:00"/>
    <x v="0"/>
    <x v="3"/>
    <n v="11"/>
    <x v="10"/>
    <x v="3"/>
    <x v="8"/>
    <x v="2"/>
    <s v="Returning"/>
    <x v="2"/>
    <s v="Travel Backpack 35L"/>
    <n v="2"/>
    <n v="163.58000000000001"/>
    <n v="0.1"/>
    <n v="88.14"/>
    <n v="294.44400000000002"/>
    <n v="176.28"/>
    <n v="118.16400000000002"/>
    <n v="0.40131230386762851"/>
    <n v="2026"/>
    <s v="Q4"/>
    <n v="11"/>
    <s v="Nov"/>
  </r>
  <r>
    <n v="4460"/>
    <d v="2026-11-07T00:00:00"/>
    <x v="0"/>
    <x v="3"/>
    <n v="11"/>
    <x v="10"/>
    <x v="0"/>
    <x v="9"/>
    <x v="2"/>
    <s v="Returning"/>
    <x v="1"/>
    <s v="Trekking Poles"/>
    <n v="2"/>
    <n v="71.88"/>
    <n v="0.15"/>
    <n v="31.65"/>
    <n v="122.19599999999998"/>
    <n v="63.3"/>
    <n v="58.895999999999987"/>
    <n v="0.48197977020524396"/>
    <n v="2026"/>
    <s v="Q4"/>
    <n v="11"/>
    <s v="Nov"/>
  </r>
  <r>
    <n v="319"/>
    <d v="2026-11-08T00:00:00"/>
    <x v="0"/>
    <x v="3"/>
    <n v="11"/>
    <x v="10"/>
    <x v="3"/>
    <x v="8"/>
    <x v="0"/>
    <s v="Returning"/>
    <x v="2"/>
    <s v="Insulated Bottle"/>
    <n v="2"/>
    <n v="36.299999999999997"/>
    <n v="0.15"/>
    <n v="13.38"/>
    <n v="61.709999999999994"/>
    <n v="26.76"/>
    <n v="34.949999999999989"/>
    <n v="0.56635877491492448"/>
    <n v="2026"/>
    <s v="Q4"/>
    <n v="11"/>
    <s v="Nov"/>
  </r>
  <r>
    <n v="595"/>
    <d v="2026-11-08T00:00:00"/>
    <x v="0"/>
    <x v="3"/>
    <n v="11"/>
    <x v="10"/>
    <x v="1"/>
    <x v="12"/>
    <x v="0"/>
    <s v="New"/>
    <x v="4"/>
    <s v="Recovery Roller"/>
    <n v="2"/>
    <n v="36.159999999999997"/>
    <n v="0.1"/>
    <n v="13.79"/>
    <n v="65.087999999999994"/>
    <n v="27.58"/>
    <n v="37.507999999999996"/>
    <n v="0.57626597836774829"/>
    <n v="2026"/>
    <s v="Q4"/>
    <n v="11"/>
    <s v="Nov"/>
  </r>
  <r>
    <n v="1623"/>
    <d v="2026-11-08T00:00:00"/>
    <x v="0"/>
    <x v="3"/>
    <n v="11"/>
    <x v="10"/>
    <x v="2"/>
    <x v="5"/>
    <x v="0"/>
    <s v="Returning"/>
    <x v="2"/>
    <s v="Insulated Bottle"/>
    <n v="2"/>
    <n v="35.49"/>
    <n v="0.1"/>
    <n v="13.78"/>
    <n v="63.882000000000005"/>
    <n v="27.56"/>
    <n v="36.322000000000003"/>
    <n v="0.56857956857956859"/>
    <n v="2026"/>
    <s v="Q4"/>
    <n v="11"/>
    <s v="Nov"/>
  </r>
  <r>
    <n v="2638"/>
    <d v="2026-11-08T00:00:00"/>
    <x v="0"/>
    <x v="3"/>
    <n v="11"/>
    <x v="10"/>
    <x v="0"/>
    <x v="9"/>
    <x v="0"/>
    <s v="New"/>
    <x v="1"/>
    <s v="Trekking Poles"/>
    <n v="1"/>
    <n v="69.760000000000005"/>
    <n v="0.15"/>
    <n v="32.39"/>
    <n v="59.295999999999999"/>
    <n v="32.39"/>
    <n v="26.905999999999999"/>
    <n v="0.45375742039935241"/>
    <n v="2026"/>
    <s v="Q4"/>
    <n v="11"/>
    <s v="Nov"/>
  </r>
  <r>
    <n v="2666"/>
    <d v="2026-11-08T00:00:00"/>
    <x v="0"/>
    <x v="3"/>
    <n v="11"/>
    <x v="10"/>
    <x v="1"/>
    <x v="12"/>
    <x v="2"/>
    <s v="Business"/>
    <x v="3"/>
    <s v="Portable Camp Stove"/>
    <n v="6"/>
    <n v="81.37"/>
    <n v="0"/>
    <n v="39.5"/>
    <n v="488.22"/>
    <n v="237"/>
    <n v="251.22000000000003"/>
    <n v="0.5145631067961165"/>
    <n v="2026"/>
    <s v="Q4"/>
    <n v="11"/>
    <s v="Nov"/>
  </r>
  <r>
    <n v="3505"/>
    <d v="2026-11-08T00:00:00"/>
    <x v="0"/>
    <x v="3"/>
    <n v="11"/>
    <x v="10"/>
    <x v="1"/>
    <x v="12"/>
    <x v="1"/>
    <s v="Returning"/>
    <x v="0"/>
    <s v="Commuter Helmet"/>
    <n v="5"/>
    <n v="82.82"/>
    <n v="0.15"/>
    <n v="43.8"/>
    <n v="351.98499999999996"/>
    <n v="219"/>
    <n v="132.98499999999996"/>
    <n v="0.37781439549980816"/>
    <n v="2026"/>
    <s v="Q4"/>
    <n v="11"/>
    <s v="Nov"/>
  </r>
  <r>
    <n v="3626"/>
    <d v="2026-11-08T00:00:00"/>
    <x v="0"/>
    <x v="3"/>
    <n v="11"/>
    <x v="10"/>
    <x v="3"/>
    <x v="13"/>
    <x v="1"/>
    <s v="Business"/>
    <x v="0"/>
    <s v="Trail Bike Light"/>
    <n v="15"/>
    <n v="51.05"/>
    <n v="0.1"/>
    <n v="21.95"/>
    <n v="689.17500000000007"/>
    <n v="329.25"/>
    <n v="359.92500000000007"/>
    <n v="0.52225486995320491"/>
    <n v="2026"/>
    <s v="Q4"/>
    <n v="11"/>
    <s v="Nov"/>
  </r>
  <r>
    <n v="3801"/>
    <d v="2026-11-08T00:00:00"/>
    <x v="0"/>
    <x v="3"/>
    <n v="11"/>
    <x v="10"/>
    <x v="0"/>
    <x v="15"/>
    <x v="0"/>
    <s v="Returning"/>
    <x v="0"/>
    <s v="Cycling Pack 12L"/>
    <n v="3"/>
    <n v="101.68"/>
    <n v="0.1"/>
    <n v="51.9"/>
    <n v="274.536"/>
    <n v="155.69999999999999"/>
    <n v="118.83600000000001"/>
    <n v="0.43286126409651199"/>
    <n v="2026"/>
    <s v="Q4"/>
    <n v="11"/>
    <s v="Nov"/>
  </r>
  <r>
    <n v="4685"/>
    <d v="2026-11-08T00:00:00"/>
    <x v="0"/>
    <x v="3"/>
    <n v="11"/>
    <x v="10"/>
    <x v="3"/>
    <x v="13"/>
    <x v="1"/>
    <s v="Business"/>
    <x v="3"/>
    <s v="Portable Camp Stove"/>
    <n v="6"/>
    <n v="80.83"/>
    <n v="0.15"/>
    <n v="39.32"/>
    <n v="412.233"/>
    <n v="235.92000000000002"/>
    <n v="176.31299999999999"/>
    <n v="0.42770229457612563"/>
    <n v="2026"/>
    <s v="Q4"/>
    <n v="11"/>
    <s v="Nov"/>
  </r>
  <r>
    <n v="4843"/>
    <d v="2026-11-08T00:00:00"/>
    <x v="0"/>
    <x v="3"/>
    <n v="11"/>
    <x v="10"/>
    <x v="1"/>
    <x v="12"/>
    <x v="0"/>
    <s v="New"/>
    <x v="3"/>
    <s v="Compact Sleeping Bag"/>
    <n v="6"/>
    <n v="123.67"/>
    <n v="0.15"/>
    <n v="60.55"/>
    <n v="630.71699999999998"/>
    <n v="363.29999999999995"/>
    <n v="267.41700000000003"/>
    <n v="0.42398888883603902"/>
    <n v="2026"/>
    <s v="Q4"/>
    <n v="11"/>
    <s v="Nov"/>
  </r>
  <r>
    <n v="4890"/>
    <d v="2026-11-08T00:00:00"/>
    <x v="0"/>
    <x v="3"/>
    <n v="11"/>
    <x v="10"/>
    <x v="0"/>
    <x v="15"/>
    <x v="0"/>
    <s v="New"/>
    <x v="1"/>
    <s v="Hiking Daypack 20L"/>
    <n v="2"/>
    <n v="93.16"/>
    <n v="0.1"/>
    <n v="44.19"/>
    <n v="167.68799999999999"/>
    <n v="88.38"/>
    <n v="79.307999999999993"/>
    <n v="0.47294976384714471"/>
    <n v="2026"/>
    <s v="Q4"/>
    <n v="11"/>
    <s v="Nov"/>
  </r>
  <r>
    <n v="4913"/>
    <d v="2026-11-08T00:00:00"/>
    <x v="0"/>
    <x v="3"/>
    <n v="11"/>
    <x v="10"/>
    <x v="2"/>
    <x v="2"/>
    <x v="3"/>
    <s v="New"/>
    <x v="0"/>
    <s v="Commuter Helmet"/>
    <n v="1"/>
    <n v="83.79"/>
    <n v="0.1"/>
    <n v="42.8"/>
    <n v="75.411000000000001"/>
    <n v="42.8"/>
    <n v="32.611000000000004"/>
    <n v="0.43244354271923197"/>
    <n v="2026"/>
    <s v="Q4"/>
    <n v="11"/>
    <s v="Nov"/>
  </r>
  <r>
    <n v="5079"/>
    <d v="2026-11-08T00:00:00"/>
    <x v="0"/>
    <x v="3"/>
    <n v="11"/>
    <x v="10"/>
    <x v="2"/>
    <x v="16"/>
    <x v="0"/>
    <s v="New"/>
    <x v="4"/>
    <s v="Weighted Vest"/>
    <n v="1"/>
    <n v="120.98"/>
    <n v="0.1"/>
    <n v="70.59"/>
    <n v="108.88200000000001"/>
    <n v="70.59"/>
    <n v="38.292000000000002"/>
    <n v="0.35168347385242738"/>
    <n v="2026"/>
    <s v="Q4"/>
    <n v="11"/>
    <s v="Nov"/>
  </r>
  <r>
    <n v="366"/>
    <d v="2026-11-09T00:00:00"/>
    <x v="0"/>
    <x v="3"/>
    <n v="11"/>
    <x v="10"/>
    <x v="3"/>
    <x v="13"/>
    <x v="2"/>
    <s v="Returning"/>
    <x v="1"/>
    <s v="Summit Backpack 45L"/>
    <n v="1"/>
    <n v="152.05000000000001"/>
    <n v="0.15"/>
    <n v="80.56"/>
    <n v="129.24250000000001"/>
    <n v="80.56"/>
    <n v="48.682500000000005"/>
    <n v="0.37667562914675901"/>
    <n v="2026"/>
    <s v="Q4"/>
    <n v="11"/>
    <s v="Nov"/>
  </r>
  <r>
    <n v="567"/>
    <d v="2026-11-09T00:00:00"/>
    <x v="0"/>
    <x v="3"/>
    <n v="11"/>
    <x v="10"/>
    <x v="0"/>
    <x v="9"/>
    <x v="2"/>
    <s v="New"/>
    <x v="2"/>
    <s v="Insulated Bottle"/>
    <n v="3"/>
    <n v="36.14"/>
    <n v="0.1"/>
    <n v="13.23"/>
    <n v="97.578000000000003"/>
    <n v="39.69"/>
    <n v="57.888000000000005"/>
    <n v="0.59324847814056447"/>
    <n v="2026"/>
    <s v="Q4"/>
    <n v="11"/>
    <s v="Nov"/>
  </r>
  <r>
    <n v="1051"/>
    <d v="2026-11-09T00:00:00"/>
    <x v="0"/>
    <x v="3"/>
    <n v="11"/>
    <x v="10"/>
    <x v="3"/>
    <x v="13"/>
    <x v="1"/>
    <s v="Business"/>
    <x v="1"/>
    <s v="Hiking Daypack 20L"/>
    <n v="12"/>
    <n v="90.99"/>
    <n v="0.2"/>
    <n v="45.51"/>
    <n v="873.50399999999991"/>
    <n v="546.12"/>
    <n v="327.3839999999999"/>
    <n v="0.37479393339927458"/>
    <n v="2026"/>
    <s v="Q4"/>
    <n v="11"/>
    <s v="Nov"/>
  </r>
  <r>
    <n v="1934"/>
    <d v="2026-11-09T00:00:00"/>
    <x v="0"/>
    <x v="3"/>
    <n v="11"/>
    <x v="10"/>
    <x v="3"/>
    <x v="13"/>
    <x v="3"/>
    <s v="Business"/>
    <x v="0"/>
    <s v="Trail Bike Light"/>
    <n v="1"/>
    <n v="50.55"/>
    <n v="0.05"/>
    <n v="22.09"/>
    <n v="48.022499999999994"/>
    <n v="22.09"/>
    <n v="25.932499999999994"/>
    <n v="0.54000728825029931"/>
    <n v="2026"/>
    <s v="Q4"/>
    <n v="11"/>
    <s v="Nov"/>
  </r>
  <r>
    <n v="2056"/>
    <d v="2026-11-09T00:00:00"/>
    <x v="0"/>
    <x v="3"/>
    <n v="11"/>
    <x v="10"/>
    <x v="0"/>
    <x v="0"/>
    <x v="2"/>
    <s v="New"/>
    <x v="4"/>
    <s v="Training Mat"/>
    <n v="1"/>
    <n v="51.65"/>
    <n v="0.15"/>
    <n v="21.86"/>
    <n v="43.902499999999996"/>
    <n v="21.86"/>
    <n v="22.042499999999997"/>
    <n v="0.50207846933545919"/>
    <n v="2026"/>
    <s v="Q4"/>
    <n v="11"/>
    <s v="Nov"/>
  </r>
  <r>
    <n v="2115"/>
    <d v="2026-11-09T00:00:00"/>
    <x v="0"/>
    <x v="3"/>
    <n v="11"/>
    <x v="10"/>
    <x v="1"/>
    <x v="12"/>
    <x v="0"/>
    <s v="New"/>
    <x v="0"/>
    <s v="Commuter Helmet"/>
    <n v="5"/>
    <n v="82.96"/>
    <n v="0"/>
    <n v="43.55"/>
    <n v="414.79999999999995"/>
    <n v="217.75"/>
    <n v="197.04999999999995"/>
    <n v="0.47504821600771452"/>
    <n v="2026"/>
    <s v="Q4"/>
    <n v="11"/>
    <s v="Nov"/>
  </r>
  <r>
    <n v="2437"/>
    <d v="2026-11-09T00:00:00"/>
    <x v="0"/>
    <x v="3"/>
    <n v="11"/>
    <x v="10"/>
    <x v="3"/>
    <x v="4"/>
    <x v="3"/>
    <s v="Business"/>
    <x v="1"/>
    <s v="Trekking Poles"/>
    <n v="1"/>
    <n v="70.3"/>
    <n v="0.05"/>
    <n v="33.31"/>
    <n v="66.784999999999997"/>
    <n v="33.31"/>
    <n v="33.474999999999994"/>
    <n v="0.50123530732949007"/>
    <n v="2026"/>
    <s v="Q4"/>
    <n v="11"/>
    <s v="Nov"/>
  </r>
  <r>
    <n v="3380"/>
    <d v="2026-11-09T00:00:00"/>
    <x v="0"/>
    <x v="3"/>
    <n v="11"/>
    <x v="10"/>
    <x v="2"/>
    <x v="2"/>
    <x v="2"/>
    <s v="Returning"/>
    <x v="2"/>
    <s v="Packing Cube Set"/>
    <n v="2"/>
    <n v="47.12"/>
    <n v="0.15"/>
    <n v="18.64"/>
    <n v="80.103999999999999"/>
    <n v="37.28"/>
    <n v="42.823999999999998"/>
    <n v="0.5346050134824728"/>
    <n v="2026"/>
    <s v="Q4"/>
    <n v="11"/>
    <s v="Nov"/>
  </r>
  <r>
    <n v="3648"/>
    <d v="2026-11-09T00:00:00"/>
    <x v="0"/>
    <x v="3"/>
    <n v="11"/>
    <x v="10"/>
    <x v="0"/>
    <x v="15"/>
    <x v="3"/>
    <s v="New"/>
    <x v="4"/>
    <s v="Resistance Band Set"/>
    <n v="4"/>
    <n v="39.82"/>
    <n v="0.2"/>
    <n v="14.98"/>
    <n v="127.42400000000001"/>
    <n v="59.92"/>
    <n v="67.504000000000005"/>
    <n v="0.52975891511803119"/>
    <n v="2026"/>
    <s v="Q4"/>
    <n v="11"/>
    <s v="Nov"/>
  </r>
  <r>
    <n v="3692"/>
    <d v="2026-11-09T00:00:00"/>
    <x v="0"/>
    <x v="3"/>
    <n v="11"/>
    <x v="10"/>
    <x v="1"/>
    <x v="14"/>
    <x v="0"/>
    <s v="Returning"/>
    <x v="1"/>
    <s v="Summit Backpack 45L"/>
    <n v="4"/>
    <n v="154.27000000000001"/>
    <n v="0.05"/>
    <n v="78.36"/>
    <n v="586.226"/>
    <n v="313.44"/>
    <n v="272.786"/>
    <n v="0.46532565938733528"/>
    <n v="2026"/>
    <s v="Q4"/>
    <n v="11"/>
    <s v="Nov"/>
  </r>
  <r>
    <n v="4406"/>
    <d v="2026-11-09T00:00:00"/>
    <x v="0"/>
    <x v="3"/>
    <n v="11"/>
    <x v="10"/>
    <x v="0"/>
    <x v="0"/>
    <x v="0"/>
    <s v="New"/>
    <x v="1"/>
    <s v="Trail Boots"/>
    <n v="1"/>
    <n v="143.02000000000001"/>
    <n v="0.1"/>
    <n v="79.25"/>
    <n v="128.71800000000002"/>
    <n v="79.25"/>
    <n v="49.468000000000018"/>
    <n v="0.3843129942976119"/>
    <n v="2026"/>
    <s v="Q4"/>
    <n v="11"/>
    <s v="Nov"/>
  </r>
  <r>
    <n v="4550"/>
    <d v="2026-11-09T00:00:00"/>
    <x v="0"/>
    <x v="3"/>
    <n v="11"/>
    <x v="10"/>
    <x v="2"/>
    <x v="10"/>
    <x v="2"/>
    <s v="Returning"/>
    <x v="4"/>
    <s v="Recovery Roller"/>
    <n v="1"/>
    <n v="35.36"/>
    <n v="0"/>
    <n v="13.74"/>
    <n v="35.36"/>
    <n v="13.74"/>
    <n v="21.619999999999997"/>
    <n v="0.61142533936651577"/>
    <n v="2026"/>
    <s v="Q4"/>
    <n v="11"/>
    <s v="Nov"/>
  </r>
  <r>
    <n v="4855"/>
    <d v="2026-11-09T00:00:00"/>
    <x v="0"/>
    <x v="3"/>
    <n v="11"/>
    <x v="10"/>
    <x v="1"/>
    <x v="6"/>
    <x v="0"/>
    <s v="Returning"/>
    <x v="1"/>
    <s v="Summit Backpack 45L"/>
    <n v="1"/>
    <n v="156.82"/>
    <n v="0.1"/>
    <n v="77.12"/>
    <n v="141.13800000000001"/>
    <n v="77.12"/>
    <n v="64.018000000000001"/>
    <n v="0.45358443509189589"/>
    <n v="2026"/>
    <s v="Q4"/>
    <n v="11"/>
    <s v="Nov"/>
  </r>
  <r>
    <n v="5151"/>
    <d v="2026-11-09T00:00:00"/>
    <x v="0"/>
    <x v="3"/>
    <n v="11"/>
    <x v="10"/>
    <x v="2"/>
    <x v="16"/>
    <x v="1"/>
    <s v="Business"/>
    <x v="4"/>
    <s v="Resistance Band Set"/>
    <n v="10"/>
    <n v="40.98"/>
    <n v="0.1"/>
    <n v="14.6"/>
    <n v="368.82"/>
    <n v="146"/>
    <n v="222.82"/>
    <n v="0.60414294235670518"/>
    <n v="2026"/>
    <s v="Q4"/>
    <n v="11"/>
    <s v="Nov"/>
  </r>
  <r>
    <n v="5189"/>
    <d v="2026-11-09T00:00:00"/>
    <x v="0"/>
    <x v="3"/>
    <n v="11"/>
    <x v="10"/>
    <x v="3"/>
    <x v="8"/>
    <x v="2"/>
    <s v="New"/>
    <x v="1"/>
    <s v="Trail Boots"/>
    <n v="3"/>
    <n v="144.22999999999999"/>
    <n v="0"/>
    <n v="80.959999999999994"/>
    <n v="432.68999999999994"/>
    <n v="242.88"/>
    <n v="189.80999999999995"/>
    <n v="0.43867433959647778"/>
    <n v="2026"/>
    <s v="Q4"/>
    <n v="11"/>
    <s v="Nov"/>
  </r>
  <r>
    <n v="726"/>
    <d v="2026-11-10T00:00:00"/>
    <x v="0"/>
    <x v="3"/>
    <n v="11"/>
    <x v="10"/>
    <x v="3"/>
    <x v="7"/>
    <x v="0"/>
    <s v="New"/>
    <x v="1"/>
    <s v="Hiking Daypack 20L"/>
    <n v="1"/>
    <n v="90.23"/>
    <n v="0"/>
    <n v="44.06"/>
    <n v="90.23"/>
    <n v="44.06"/>
    <n v="46.17"/>
    <n v="0.51169234179319512"/>
    <n v="2026"/>
    <s v="Q4"/>
    <n v="11"/>
    <s v="Nov"/>
  </r>
  <r>
    <n v="2154"/>
    <d v="2026-11-10T00:00:00"/>
    <x v="0"/>
    <x v="3"/>
    <n v="11"/>
    <x v="10"/>
    <x v="3"/>
    <x v="7"/>
    <x v="0"/>
    <s v="New"/>
    <x v="1"/>
    <s v="Summit Backpack 45L"/>
    <n v="5"/>
    <n v="152.82"/>
    <n v="0.1"/>
    <n v="80.09"/>
    <n v="687.68999999999994"/>
    <n v="400.45000000000005"/>
    <n v="287.2399999999999"/>
    <n v="0.417688202533118"/>
    <n v="2026"/>
    <s v="Q4"/>
    <n v="11"/>
    <s v="Nov"/>
  </r>
  <r>
    <n v="4403"/>
    <d v="2026-11-10T00:00:00"/>
    <x v="0"/>
    <x v="3"/>
    <n v="11"/>
    <x v="10"/>
    <x v="0"/>
    <x v="0"/>
    <x v="0"/>
    <s v="Business"/>
    <x v="2"/>
    <s v="Insulated Bottle"/>
    <n v="2"/>
    <n v="36.61"/>
    <n v="0.05"/>
    <n v="13.31"/>
    <n v="69.558999999999997"/>
    <n v="26.62"/>
    <n v="42.938999999999993"/>
    <n v="0.61730329648212301"/>
    <n v="2026"/>
    <s v="Q4"/>
    <n v="11"/>
    <s v="Nov"/>
  </r>
  <r>
    <n v="4924"/>
    <d v="2026-11-10T00:00:00"/>
    <x v="0"/>
    <x v="3"/>
    <n v="11"/>
    <x v="10"/>
    <x v="3"/>
    <x v="8"/>
    <x v="1"/>
    <s v="Business"/>
    <x v="1"/>
    <s v="Summit Backpack 45L"/>
    <n v="12"/>
    <n v="150.75"/>
    <n v="0.1"/>
    <n v="80.569999999999993"/>
    <n v="1628.1000000000001"/>
    <n v="966.83999999999992"/>
    <n v="661.26000000000022"/>
    <n v="0.40615441311958733"/>
    <n v="2026"/>
    <s v="Q4"/>
    <n v="11"/>
    <s v="Nov"/>
  </r>
  <r>
    <n v="25"/>
    <d v="2026-11-11T00:00:00"/>
    <x v="0"/>
    <x v="3"/>
    <n v="11"/>
    <x v="10"/>
    <x v="0"/>
    <x v="0"/>
    <x v="0"/>
    <s v="Returning"/>
    <x v="1"/>
    <s v="Trail Boots"/>
    <n v="1"/>
    <n v="145.83000000000001"/>
    <n v="0.1"/>
    <n v="79.14"/>
    <n v="131.24700000000001"/>
    <n v="79.14"/>
    <n v="52.107000000000014"/>
    <n v="0.39701478890946085"/>
    <n v="2026"/>
    <s v="Q4"/>
    <n v="11"/>
    <s v="Nov"/>
  </r>
  <r>
    <n v="252"/>
    <d v="2026-11-11T00:00:00"/>
    <x v="0"/>
    <x v="3"/>
    <n v="11"/>
    <x v="10"/>
    <x v="0"/>
    <x v="0"/>
    <x v="0"/>
    <s v="Returning"/>
    <x v="2"/>
    <s v="Travel Backpack 35L"/>
    <n v="4"/>
    <n v="162.04"/>
    <n v="0"/>
    <n v="85.77"/>
    <n v="648.16"/>
    <n v="343.08"/>
    <n v="305.08"/>
    <n v="0.47068625030856581"/>
    <n v="2026"/>
    <s v="Q4"/>
    <n v="11"/>
    <s v="Nov"/>
  </r>
  <r>
    <n v="1203"/>
    <d v="2026-11-11T00:00:00"/>
    <x v="0"/>
    <x v="3"/>
    <n v="11"/>
    <x v="10"/>
    <x v="3"/>
    <x v="8"/>
    <x v="2"/>
    <s v="Returning"/>
    <x v="1"/>
    <s v="Trail Boots"/>
    <n v="2"/>
    <n v="141.33000000000001"/>
    <n v="0.05"/>
    <n v="79.739999999999995"/>
    <n v="268.52699999999999"/>
    <n v="159.47999999999999"/>
    <n v="109.047"/>
    <n v="0.40609324202035552"/>
    <n v="2026"/>
    <s v="Q4"/>
    <n v="11"/>
    <s v="Nov"/>
  </r>
  <r>
    <n v="1567"/>
    <d v="2026-11-11T00:00:00"/>
    <x v="0"/>
    <x v="3"/>
    <n v="11"/>
    <x v="10"/>
    <x v="2"/>
    <x v="16"/>
    <x v="0"/>
    <s v="Returning"/>
    <x v="3"/>
    <s v="Compact Sleeping Bag"/>
    <n v="1"/>
    <n v="125.11"/>
    <n v="0.1"/>
    <n v="61.65"/>
    <n v="112.599"/>
    <n v="61.65"/>
    <n v="50.949000000000005"/>
    <n v="0.45248181600191834"/>
    <n v="2026"/>
    <s v="Q4"/>
    <n v="11"/>
    <s v="Nov"/>
  </r>
  <r>
    <n v="2060"/>
    <d v="2026-11-11T00:00:00"/>
    <x v="0"/>
    <x v="3"/>
    <n v="11"/>
    <x v="10"/>
    <x v="2"/>
    <x v="5"/>
    <x v="0"/>
    <s v="Business"/>
    <x v="3"/>
    <s v="Compact Sleeping Bag"/>
    <n v="3"/>
    <n v="124.55"/>
    <n v="0.15"/>
    <n v="60.68"/>
    <n v="317.60249999999996"/>
    <n v="182.04"/>
    <n v="135.56249999999997"/>
    <n v="0.42683070819656643"/>
    <n v="2026"/>
    <s v="Q4"/>
    <n v="11"/>
    <s v="Nov"/>
  </r>
  <r>
    <n v="2485"/>
    <d v="2026-11-11T00:00:00"/>
    <x v="0"/>
    <x v="3"/>
    <n v="11"/>
    <x v="10"/>
    <x v="2"/>
    <x v="10"/>
    <x v="2"/>
    <s v="Returning"/>
    <x v="1"/>
    <s v="Trail Boots"/>
    <n v="1"/>
    <n v="143.77000000000001"/>
    <n v="0.1"/>
    <n v="81.02"/>
    <n v="129.393"/>
    <n v="81.02"/>
    <n v="48.373000000000005"/>
    <n v="0.3738455712441941"/>
    <n v="2026"/>
    <s v="Q4"/>
    <n v="11"/>
    <s v="Nov"/>
  </r>
  <r>
    <n v="3101"/>
    <d v="2026-11-11T00:00:00"/>
    <x v="0"/>
    <x v="3"/>
    <n v="11"/>
    <x v="10"/>
    <x v="3"/>
    <x v="8"/>
    <x v="0"/>
    <s v="New"/>
    <x v="3"/>
    <s v="Compact Sleeping Bag"/>
    <n v="3"/>
    <n v="124.72"/>
    <n v="0.15"/>
    <n v="60.35"/>
    <n v="318.03599999999994"/>
    <n v="181.05"/>
    <n v="136.98599999999993"/>
    <n v="0.4307248236048748"/>
    <n v="2026"/>
    <s v="Q4"/>
    <n v="11"/>
    <s v="Nov"/>
  </r>
  <r>
    <n v="3165"/>
    <d v="2026-11-11T00:00:00"/>
    <x v="0"/>
    <x v="3"/>
    <n v="11"/>
    <x v="10"/>
    <x v="2"/>
    <x v="2"/>
    <x v="2"/>
    <s v="Returning"/>
    <x v="4"/>
    <s v="Recovery Roller"/>
    <n v="1"/>
    <n v="35.729999999999997"/>
    <n v="0.1"/>
    <n v="14.15"/>
    <n v="32.156999999999996"/>
    <n v="14.15"/>
    <n v="18.006999999999998"/>
    <n v="0.55997139036601673"/>
    <n v="2026"/>
    <s v="Q4"/>
    <n v="11"/>
    <s v="Nov"/>
  </r>
  <r>
    <n v="4179"/>
    <d v="2026-11-11T00:00:00"/>
    <x v="0"/>
    <x v="3"/>
    <n v="11"/>
    <x v="10"/>
    <x v="2"/>
    <x v="3"/>
    <x v="2"/>
    <s v="Business"/>
    <x v="2"/>
    <s v="Travel Backpack 35L"/>
    <n v="2"/>
    <n v="166.1"/>
    <n v="0.05"/>
    <n v="88.2"/>
    <n v="315.58999999999997"/>
    <n v="176.4"/>
    <n v="139.18999999999997"/>
    <n v="0.44104692797617157"/>
    <n v="2026"/>
    <s v="Q4"/>
    <n v="11"/>
    <s v="Nov"/>
  </r>
  <r>
    <n v="4829"/>
    <d v="2026-11-11T00:00:00"/>
    <x v="0"/>
    <x v="3"/>
    <n v="11"/>
    <x v="10"/>
    <x v="2"/>
    <x v="16"/>
    <x v="3"/>
    <s v="New"/>
    <x v="0"/>
    <s v="Commuter Helmet"/>
    <n v="2"/>
    <n v="81.27"/>
    <n v="0.05"/>
    <n v="43.04"/>
    <n v="154.41299999999998"/>
    <n v="86.08"/>
    <n v="68.332999999999984"/>
    <n v="0.44253398353765544"/>
    <n v="2026"/>
    <s v="Q4"/>
    <n v="11"/>
    <s v="Nov"/>
  </r>
  <r>
    <n v="4943"/>
    <d v="2026-11-11T00:00:00"/>
    <x v="0"/>
    <x v="3"/>
    <n v="11"/>
    <x v="10"/>
    <x v="0"/>
    <x v="9"/>
    <x v="1"/>
    <s v="Returning"/>
    <x v="3"/>
    <s v="Trail Tent 2P"/>
    <n v="10"/>
    <n v="191.98"/>
    <n v="0.1"/>
    <n v="102.73"/>
    <n v="1727.82"/>
    <n v="1027.3"/>
    <n v="700.52"/>
    <n v="0.40543575140929033"/>
    <n v="2026"/>
    <s v="Q4"/>
    <n v="11"/>
    <s v="Nov"/>
  </r>
  <r>
    <n v="887"/>
    <d v="2026-11-12T00:00:00"/>
    <x v="0"/>
    <x v="3"/>
    <n v="11"/>
    <x v="10"/>
    <x v="3"/>
    <x v="8"/>
    <x v="2"/>
    <s v="Returning"/>
    <x v="1"/>
    <s v="Hiking Daypack 20L"/>
    <n v="6"/>
    <n v="89.87"/>
    <n v="0.2"/>
    <n v="44.47"/>
    <n v="431.37600000000003"/>
    <n v="266.82"/>
    <n v="164.55600000000004"/>
    <n v="0.3814676755313231"/>
    <n v="2026"/>
    <s v="Q4"/>
    <n v="11"/>
    <s v="Nov"/>
  </r>
  <r>
    <n v="1090"/>
    <d v="2026-11-12T00:00:00"/>
    <x v="0"/>
    <x v="3"/>
    <n v="11"/>
    <x v="10"/>
    <x v="1"/>
    <x v="14"/>
    <x v="3"/>
    <s v="New"/>
    <x v="0"/>
    <s v="Trail Bike Light"/>
    <n v="3"/>
    <n v="51.44"/>
    <n v="0.1"/>
    <n v="23.11"/>
    <n v="138.88800000000001"/>
    <n v="69.33"/>
    <n v="69.558000000000007"/>
    <n v="0.50082080525315364"/>
    <n v="2026"/>
    <s v="Q4"/>
    <n v="11"/>
    <s v="Nov"/>
  </r>
  <r>
    <n v="2090"/>
    <d v="2026-11-12T00:00:00"/>
    <x v="0"/>
    <x v="3"/>
    <n v="11"/>
    <x v="10"/>
    <x v="3"/>
    <x v="4"/>
    <x v="3"/>
    <s v="New"/>
    <x v="2"/>
    <s v="Packing Cube Set"/>
    <n v="4"/>
    <n v="46.68"/>
    <n v="0.05"/>
    <n v="17.96"/>
    <n v="177.38399999999999"/>
    <n v="71.84"/>
    <n v="105.54399999999998"/>
    <n v="0.59500293149325756"/>
    <n v="2026"/>
    <s v="Q4"/>
    <n v="11"/>
    <s v="Nov"/>
  </r>
  <r>
    <n v="2561"/>
    <d v="2026-11-12T00:00:00"/>
    <x v="0"/>
    <x v="3"/>
    <n v="11"/>
    <x v="10"/>
    <x v="1"/>
    <x v="12"/>
    <x v="2"/>
    <s v="New"/>
    <x v="1"/>
    <s v="Trekking Poles"/>
    <n v="4"/>
    <n v="73.05"/>
    <n v="0.2"/>
    <n v="32.82"/>
    <n v="233.76"/>
    <n v="131.28"/>
    <n v="102.47999999999999"/>
    <n v="0.4383983572895277"/>
    <n v="2026"/>
    <s v="Q4"/>
    <n v="11"/>
    <s v="Nov"/>
  </r>
  <r>
    <n v="2855"/>
    <d v="2026-11-12T00:00:00"/>
    <x v="0"/>
    <x v="3"/>
    <n v="11"/>
    <x v="10"/>
    <x v="2"/>
    <x v="10"/>
    <x v="3"/>
    <s v="New"/>
    <x v="3"/>
    <s v="Compact Sleeping Bag"/>
    <n v="1"/>
    <n v="125.32"/>
    <n v="0.15"/>
    <n v="59.49"/>
    <n v="106.52199999999999"/>
    <n v="59.49"/>
    <n v="47.031999999999989"/>
    <n v="0.44152381667636725"/>
    <n v="2026"/>
    <s v="Q4"/>
    <n v="11"/>
    <s v="Nov"/>
  </r>
  <r>
    <n v="4421"/>
    <d v="2026-11-12T00:00:00"/>
    <x v="0"/>
    <x v="3"/>
    <n v="11"/>
    <x v="10"/>
    <x v="1"/>
    <x v="11"/>
    <x v="3"/>
    <s v="Business"/>
    <x v="4"/>
    <s v="Weighted Vest"/>
    <n v="2"/>
    <n v="123.49"/>
    <n v="0.15"/>
    <n v="68.08"/>
    <n v="209.93299999999999"/>
    <n v="136.16"/>
    <n v="73.772999999999996"/>
    <n v="0.35141211719929694"/>
    <n v="2026"/>
    <s v="Q4"/>
    <n v="11"/>
    <s v="Nov"/>
  </r>
  <r>
    <n v="195"/>
    <d v="2026-11-13T00:00:00"/>
    <x v="0"/>
    <x v="3"/>
    <n v="11"/>
    <x v="10"/>
    <x v="1"/>
    <x v="12"/>
    <x v="2"/>
    <s v="Returning"/>
    <x v="2"/>
    <s v="Packing Cube Set"/>
    <n v="1"/>
    <n v="47.37"/>
    <n v="0.2"/>
    <n v="18.739999999999998"/>
    <n v="37.896000000000001"/>
    <n v="18.739999999999998"/>
    <n v="19.156000000000002"/>
    <n v="0.50548870593202455"/>
    <n v="2026"/>
    <s v="Q4"/>
    <n v="11"/>
    <s v="Nov"/>
  </r>
  <r>
    <n v="520"/>
    <d v="2026-11-13T00:00:00"/>
    <x v="0"/>
    <x v="3"/>
    <n v="11"/>
    <x v="10"/>
    <x v="1"/>
    <x v="12"/>
    <x v="1"/>
    <s v="Business"/>
    <x v="1"/>
    <s v="Hiking Daypack 20L"/>
    <n v="6"/>
    <n v="92.31"/>
    <n v="0.05"/>
    <n v="46.12"/>
    <n v="526.16700000000003"/>
    <n v="276.71999999999997"/>
    <n v="249.44700000000006"/>
    <n v="0.47408332335551268"/>
    <n v="2026"/>
    <s v="Q4"/>
    <n v="11"/>
    <s v="Nov"/>
  </r>
  <r>
    <n v="646"/>
    <d v="2026-11-13T00:00:00"/>
    <x v="0"/>
    <x v="3"/>
    <n v="11"/>
    <x v="10"/>
    <x v="2"/>
    <x v="16"/>
    <x v="2"/>
    <s v="Returning"/>
    <x v="0"/>
    <s v="Trail Bike Light"/>
    <n v="1"/>
    <n v="49.53"/>
    <n v="0.1"/>
    <n v="22.18"/>
    <n v="44.577000000000005"/>
    <n v="22.18"/>
    <n v="22.397000000000006"/>
    <n v="0.50243399062296712"/>
    <n v="2026"/>
    <s v="Q4"/>
    <n v="11"/>
    <s v="Nov"/>
  </r>
  <r>
    <n v="893"/>
    <d v="2026-11-13T00:00:00"/>
    <x v="0"/>
    <x v="3"/>
    <n v="11"/>
    <x v="10"/>
    <x v="3"/>
    <x v="8"/>
    <x v="0"/>
    <s v="New"/>
    <x v="2"/>
    <s v="Packing Cube Set"/>
    <n v="4"/>
    <n v="47.62"/>
    <n v="0.2"/>
    <n v="18.100000000000001"/>
    <n v="152.38399999999999"/>
    <n v="72.400000000000006"/>
    <n v="79.98399999999998"/>
    <n v="0.52488450230995376"/>
    <n v="2026"/>
    <s v="Q4"/>
    <n v="11"/>
    <s v="Nov"/>
  </r>
  <r>
    <n v="916"/>
    <d v="2026-11-13T00:00:00"/>
    <x v="0"/>
    <x v="3"/>
    <n v="11"/>
    <x v="10"/>
    <x v="1"/>
    <x v="6"/>
    <x v="0"/>
    <s v="New"/>
    <x v="0"/>
    <s v="Trail Bike Light"/>
    <n v="4"/>
    <n v="51.93"/>
    <n v="0.05"/>
    <n v="22.62"/>
    <n v="197.334"/>
    <n v="90.48"/>
    <n v="106.854"/>
    <n v="0.54148803551339353"/>
    <n v="2026"/>
    <s v="Q4"/>
    <n v="11"/>
    <s v="Nov"/>
  </r>
  <r>
    <n v="1295"/>
    <d v="2026-11-13T00:00:00"/>
    <x v="0"/>
    <x v="3"/>
    <n v="11"/>
    <x v="10"/>
    <x v="1"/>
    <x v="11"/>
    <x v="3"/>
    <s v="New"/>
    <x v="1"/>
    <s v="Summit Backpack 45L"/>
    <n v="1"/>
    <n v="155.44999999999999"/>
    <n v="0.05"/>
    <n v="77.25"/>
    <n v="147.67749999999998"/>
    <n v="77.25"/>
    <n v="70.427499999999981"/>
    <n v="0.47690067884410281"/>
    <n v="2026"/>
    <s v="Q4"/>
    <n v="11"/>
    <s v="Nov"/>
  </r>
  <r>
    <n v="3438"/>
    <d v="2026-11-13T00:00:00"/>
    <x v="0"/>
    <x v="3"/>
    <n v="11"/>
    <x v="10"/>
    <x v="0"/>
    <x v="0"/>
    <x v="0"/>
    <s v="Returning"/>
    <x v="0"/>
    <s v="Compact Repair Kit"/>
    <n v="4"/>
    <n v="40.03"/>
    <n v="0.05"/>
    <n v="16.78"/>
    <n v="152.114"/>
    <n v="67.12"/>
    <n v="84.994"/>
    <n v="0.5587519886400989"/>
    <n v="2026"/>
    <s v="Q4"/>
    <n v="11"/>
    <s v="Nov"/>
  </r>
  <r>
    <n v="3573"/>
    <d v="2026-11-13T00:00:00"/>
    <x v="0"/>
    <x v="3"/>
    <n v="11"/>
    <x v="10"/>
    <x v="0"/>
    <x v="9"/>
    <x v="0"/>
    <s v="Returning"/>
    <x v="1"/>
    <s v="Summit Backpack 45L"/>
    <n v="2"/>
    <n v="152.96"/>
    <n v="0.1"/>
    <n v="79.12"/>
    <n v="275.32800000000003"/>
    <n v="158.24"/>
    <n v="117.08800000000002"/>
    <n v="0.4252673175267318"/>
    <n v="2026"/>
    <s v="Q4"/>
    <n v="11"/>
    <s v="Nov"/>
  </r>
  <r>
    <n v="4257"/>
    <d v="2026-11-13T00:00:00"/>
    <x v="0"/>
    <x v="3"/>
    <n v="11"/>
    <x v="10"/>
    <x v="3"/>
    <x v="13"/>
    <x v="2"/>
    <s v="New"/>
    <x v="4"/>
    <s v="Weighted Vest"/>
    <n v="2"/>
    <n v="124.06"/>
    <n v="0.05"/>
    <n v="69.98"/>
    <n v="235.714"/>
    <n v="139.96"/>
    <n v="95.753999999999991"/>
    <n v="0.40622958330858577"/>
    <n v="2026"/>
    <s v="Q4"/>
    <n v="11"/>
    <s v="Nov"/>
  </r>
  <r>
    <n v="4389"/>
    <d v="2026-11-13T00:00:00"/>
    <x v="0"/>
    <x v="3"/>
    <n v="11"/>
    <x v="10"/>
    <x v="2"/>
    <x v="10"/>
    <x v="3"/>
    <s v="New"/>
    <x v="1"/>
    <s v="Summit Backpack 45L"/>
    <n v="1"/>
    <n v="151.66"/>
    <n v="0.1"/>
    <n v="80.209999999999994"/>
    <n v="136.494"/>
    <n v="80.209999999999994"/>
    <n v="56.284000000000006"/>
    <n v="0.41235512183685735"/>
    <n v="2026"/>
    <s v="Q4"/>
    <n v="11"/>
    <s v="Nov"/>
  </r>
  <r>
    <n v="4887"/>
    <d v="2026-11-13T00:00:00"/>
    <x v="0"/>
    <x v="3"/>
    <n v="11"/>
    <x v="10"/>
    <x v="3"/>
    <x v="8"/>
    <x v="0"/>
    <s v="New"/>
    <x v="1"/>
    <s v="Trail Boots"/>
    <n v="2"/>
    <n v="142.30000000000001"/>
    <n v="0.15"/>
    <n v="77.760000000000005"/>
    <n v="241.91000000000003"/>
    <n v="155.52000000000001"/>
    <n v="86.390000000000015"/>
    <n v="0.35711628291513375"/>
    <n v="2026"/>
    <s v="Q4"/>
    <n v="11"/>
    <s v="Nov"/>
  </r>
  <r>
    <n v="5007"/>
    <d v="2026-11-13T00:00:00"/>
    <x v="0"/>
    <x v="3"/>
    <n v="11"/>
    <x v="10"/>
    <x v="1"/>
    <x v="14"/>
    <x v="0"/>
    <s v="Business"/>
    <x v="2"/>
    <s v="Travel Backpack 35L"/>
    <n v="4"/>
    <n v="161.97"/>
    <n v="0.05"/>
    <n v="87.2"/>
    <n v="615.48599999999999"/>
    <n v="348.8"/>
    <n v="266.68599999999998"/>
    <n v="0.4332933649181297"/>
    <n v="2026"/>
    <s v="Q4"/>
    <n v="11"/>
    <s v="Nov"/>
  </r>
  <r>
    <n v="5111"/>
    <d v="2026-11-13T00:00:00"/>
    <x v="0"/>
    <x v="3"/>
    <n v="11"/>
    <x v="10"/>
    <x v="1"/>
    <x v="14"/>
    <x v="1"/>
    <s v="Business"/>
    <x v="2"/>
    <s v="Carry-On Duffel"/>
    <n v="5"/>
    <n v="133.99"/>
    <n v="0.15"/>
    <n v="65.55"/>
    <n v="569.45749999999998"/>
    <n v="327.75"/>
    <n v="241.70749999999998"/>
    <n v="0.42445221987593451"/>
    <n v="2026"/>
    <s v="Q4"/>
    <n v="11"/>
    <s v="Nov"/>
  </r>
  <r>
    <n v="5177"/>
    <d v="2026-11-13T00:00:00"/>
    <x v="0"/>
    <x v="3"/>
    <n v="11"/>
    <x v="10"/>
    <x v="1"/>
    <x v="6"/>
    <x v="2"/>
    <s v="Returning"/>
    <x v="3"/>
    <s v="Portable Camp Stove"/>
    <n v="2"/>
    <n v="83.18"/>
    <n v="0.1"/>
    <n v="40.479999999999997"/>
    <n v="149.72400000000002"/>
    <n v="80.959999999999994"/>
    <n v="68.764000000000024"/>
    <n v="0.45927172664369115"/>
    <n v="2026"/>
    <s v="Q4"/>
    <n v="11"/>
    <s v="Nov"/>
  </r>
  <r>
    <n v="584"/>
    <d v="2026-11-14T00:00:00"/>
    <x v="0"/>
    <x v="3"/>
    <n v="11"/>
    <x v="10"/>
    <x v="1"/>
    <x v="12"/>
    <x v="0"/>
    <s v="New"/>
    <x v="1"/>
    <s v="Hiking Daypack 20L"/>
    <n v="1"/>
    <n v="91.95"/>
    <n v="0"/>
    <n v="46.64"/>
    <n v="91.95"/>
    <n v="46.64"/>
    <n v="45.31"/>
    <n v="0.49276780859162589"/>
    <n v="2026"/>
    <s v="Q4"/>
    <n v="11"/>
    <s v="Nov"/>
  </r>
  <r>
    <n v="621"/>
    <d v="2026-11-14T00:00:00"/>
    <x v="0"/>
    <x v="3"/>
    <n v="11"/>
    <x v="10"/>
    <x v="3"/>
    <x v="13"/>
    <x v="1"/>
    <s v="Business"/>
    <x v="2"/>
    <s v="Insulated Bottle"/>
    <n v="5"/>
    <n v="35.68"/>
    <n v="0.15"/>
    <n v="13.48"/>
    <n v="151.64000000000001"/>
    <n v="67.400000000000006"/>
    <n v="84.240000000000009"/>
    <n v="0.55552624637298864"/>
    <n v="2026"/>
    <s v="Q4"/>
    <n v="11"/>
    <s v="Nov"/>
  </r>
  <r>
    <n v="623"/>
    <d v="2026-11-14T00:00:00"/>
    <x v="0"/>
    <x v="3"/>
    <n v="11"/>
    <x v="10"/>
    <x v="2"/>
    <x v="16"/>
    <x v="0"/>
    <s v="Returning"/>
    <x v="3"/>
    <s v="Alpine Tent 4P"/>
    <n v="3"/>
    <n v="336.58"/>
    <n v="0.15"/>
    <n v="198.99"/>
    <n v="858.279"/>
    <n v="596.97"/>
    <n v="261.30899999999997"/>
    <n v="0.3044569423229509"/>
    <n v="2026"/>
    <s v="Q4"/>
    <n v="11"/>
    <s v="Nov"/>
  </r>
  <r>
    <n v="1431"/>
    <d v="2026-11-14T00:00:00"/>
    <x v="0"/>
    <x v="3"/>
    <n v="11"/>
    <x v="10"/>
    <x v="2"/>
    <x v="2"/>
    <x v="0"/>
    <s v="New"/>
    <x v="4"/>
    <s v="Recovery Roller"/>
    <n v="2"/>
    <n v="36.979999999999997"/>
    <n v="0.15"/>
    <n v="14.13"/>
    <n v="62.865999999999993"/>
    <n v="28.26"/>
    <n v="34.605999999999995"/>
    <n v="0.55047243342983487"/>
    <n v="2026"/>
    <s v="Q4"/>
    <n v="11"/>
    <s v="Nov"/>
  </r>
  <r>
    <n v="1520"/>
    <d v="2026-11-14T00:00:00"/>
    <x v="0"/>
    <x v="3"/>
    <n v="11"/>
    <x v="10"/>
    <x v="3"/>
    <x v="13"/>
    <x v="3"/>
    <s v="New"/>
    <x v="4"/>
    <s v="Recovery Roller"/>
    <n v="2"/>
    <n v="36.15"/>
    <n v="0"/>
    <n v="13.51"/>
    <n v="72.3"/>
    <n v="27.02"/>
    <n v="45.28"/>
    <n v="0.62627939142461964"/>
    <n v="2026"/>
    <s v="Q4"/>
    <n v="11"/>
    <s v="Nov"/>
  </r>
  <r>
    <n v="1791"/>
    <d v="2026-11-14T00:00:00"/>
    <x v="0"/>
    <x v="3"/>
    <n v="11"/>
    <x v="10"/>
    <x v="2"/>
    <x v="2"/>
    <x v="0"/>
    <s v="Business"/>
    <x v="4"/>
    <s v="Weighted Vest"/>
    <n v="1"/>
    <n v="121.86"/>
    <n v="0.05"/>
    <n v="69.900000000000006"/>
    <n v="115.767"/>
    <n v="69.900000000000006"/>
    <n v="45.86699999999999"/>
    <n v="0.396200989919407"/>
    <n v="2026"/>
    <s v="Q4"/>
    <n v="11"/>
    <s v="Nov"/>
  </r>
  <r>
    <n v="2191"/>
    <d v="2026-11-14T00:00:00"/>
    <x v="0"/>
    <x v="3"/>
    <n v="11"/>
    <x v="10"/>
    <x v="2"/>
    <x v="5"/>
    <x v="2"/>
    <s v="Returning"/>
    <x v="0"/>
    <s v="Trail Bike Light"/>
    <n v="6"/>
    <n v="49.85"/>
    <n v="0.05"/>
    <n v="22.68"/>
    <n v="284.14499999999998"/>
    <n v="136.07999999999998"/>
    <n v="148.065"/>
    <n v="0.52108958454310306"/>
    <n v="2026"/>
    <s v="Q4"/>
    <n v="11"/>
    <s v="Nov"/>
  </r>
  <r>
    <n v="2365"/>
    <d v="2026-11-14T00:00:00"/>
    <x v="0"/>
    <x v="3"/>
    <n v="11"/>
    <x v="10"/>
    <x v="2"/>
    <x v="5"/>
    <x v="2"/>
    <s v="Business"/>
    <x v="1"/>
    <s v="Hiking Daypack 20L"/>
    <n v="2"/>
    <n v="91.95"/>
    <n v="0.05"/>
    <n v="46.45"/>
    <n v="174.70499999999998"/>
    <n v="92.9"/>
    <n v="81.804999999999978"/>
    <n v="0.46824647262528252"/>
    <n v="2026"/>
    <s v="Q4"/>
    <n v="11"/>
    <s v="Nov"/>
  </r>
  <r>
    <n v="2603"/>
    <d v="2026-11-14T00:00:00"/>
    <x v="0"/>
    <x v="3"/>
    <n v="11"/>
    <x v="10"/>
    <x v="3"/>
    <x v="8"/>
    <x v="3"/>
    <s v="Returning"/>
    <x v="0"/>
    <s v="Trail Bike Light"/>
    <n v="2"/>
    <n v="51.71"/>
    <n v="0.15"/>
    <n v="22.93"/>
    <n v="87.906999999999996"/>
    <n v="45.86"/>
    <n v="42.046999999999997"/>
    <n v="0.47831230732478641"/>
    <n v="2026"/>
    <s v="Q4"/>
    <n v="11"/>
    <s v="Nov"/>
  </r>
  <r>
    <n v="4098"/>
    <d v="2026-11-14T00:00:00"/>
    <x v="0"/>
    <x v="3"/>
    <n v="11"/>
    <x v="10"/>
    <x v="1"/>
    <x v="1"/>
    <x v="2"/>
    <s v="Returning"/>
    <x v="4"/>
    <s v="Resistance Band Set"/>
    <n v="1"/>
    <n v="41.05"/>
    <n v="0.05"/>
    <n v="14.6"/>
    <n v="38.997499999999995"/>
    <n v="14.6"/>
    <n v="24.397499999999994"/>
    <n v="0.62561702673248276"/>
    <n v="2026"/>
    <s v="Q4"/>
    <n v="11"/>
    <s v="Nov"/>
  </r>
  <r>
    <n v="1176"/>
    <d v="2026-11-15T00:00:00"/>
    <x v="0"/>
    <x v="3"/>
    <n v="11"/>
    <x v="10"/>
    <x v="1"/>
    <x v="6"/>
    <x v="1"/>
    <s v="Business"/>
    <x v="3"/>
    <s v="Alpine Tent 4P"/>
    <n v="10"/>
    <n v="333.09"/>
    <n v="0.15"/>
    <n v="197.95"/>
    <n v="2831.2649999999994"/>
    <n v="1979.5"/>
    <n v="851.76499999999942"/>
    <n v="0.30084255624252748"/>
    <n v="2026"/>
    <s v="Q4"/>
    <n v="11"/>
    <s v="Nov"/>
  </r>
  <r>
    <n v="1895"/>
    <d v="2026-11-15T00:00:00"/>
    <x v="0"/>
    <x v="3"/>
    <n v="11"/>
    <x v="10"/>
    <x v="3"/>
    <x v="4"/>
    <x v="0"/>
    <s v="Business"/>
    <x v="0"/>
    <s v="Trail Bike Light"/>
    <n v="3"/>
    <n v="51.79"/>
    <n v="0.2"/>
    <n v="22.23"/>
    <n v="124.29600000000001"/>
    <n v="66.69"/>
    <n v="57.606000000000009"/>
    <n v="0.4634581965630431"/>
    <n v="2026"/>
    <s v="Q4"/>
    <n v="11"/>
    <s v="Nov"/>
  </r>
  <r>
    <n v="3385"/>
    <d v="2026-11-15T00:00:00"/>
    <x v="0"/>
    <x v="3"/>
    <n v="11"/>
    <x v="10"/>
    <x v="1"/>
    <x v="11"/>
    <x v="3"/>
    <s v="New"/>
    <x v="1"/>
    <s v="Trekking Poles"/>
    <n v="1"/>
    <n v="71.040000000000006"/>
    <n v="0.1"/>
    <n v="31.59"/>
    <n v="63.936000000000007"/>
    <n v="31.59"/>
    <n v="32.346000000000004"/>
    <n v="0.50591216216216217"/>
    <n v="2026"/>
    <s v="Q4"/>
    <n v="11"/>
    <s v="Nov"/>
  </r>
  <r>
    <n v="3581"/>
    <d v="2026-11-15T00:00:00"/>
    <x v="0"/>
    <x v="3"/>
    <n v="11"/>
    <x v="10"/>
    <x v="3"/>
    <x v="4"/>
    <x v="3"/>
    <s v="Business"/>
    <x v="1"/>
    <s v="Trail Boots"/>
    <n v="2"/>
    <n v="141.21"/>
    <n v="0.1"/>
    <n v="78.31"/>
    <n v="254.17800000000003"/>
    <n v="156.62"/>
    <n v="97.558000000000021"/>
    <n v="0.38381763960688969"/>
    <n v="2026"/>
    <s v="Q4"/>
    <n v="11"/>
    <s v="Nov"/>
  </r>
  <r>
    <n v="4528"/>
    <d v="2026-11-15T00:00:00"/>
    <x v="0"/>
    <x v="3"/>
    <n v="11"/>
    <x v="10"/>
    <x v="0"/>
    <x v="15"/>
    <x v="3"/>
    <s v="New"/>
    <x v="1"/>
    <s v="Trail Boots"/>
    <n v="2"/>
    <n v="141.63999999999999"/>
    <n v="0.15"/>
    <n v="80.349999999999994"/>
    <n v="240.78799999999998"/>
    <n v="160.69999999999999"/>
    <n v="80.087999999999994"/>
    <n v="0.33260793727262156"/>
    <n v="2026"/>
    <s v="Q4"/>
    <n v="11"/>
    <s v="Nov"/>
  </r>
  <r>
    <n v="4633"/>
    <d v="2026-11-15T00:00:00"/>
    <x v="0"/>
    <x v="3"/>
    <n v="11"/>
    <x v="10"/>
    <x v="2"/>
    <x v="10"/>
    <x v="0"/>
    <s v="Returning"/>
    <x v="1"/>
    <s v="Trekking Poles"/>
    <n v="1"/>
    <n v="71.78"/>
    <n v="0.15"/>
    <n v="32.869999999999997"/>
    <n v="61.012999999999998"/>
    <n v="32.869999999999997"/>
    <n v="28.143000000000001"/>
    <n v="0.46126235392457349"/>
    <n v="2026"/>
    <s v="Q4"/>
    <n v="11"/>
    <s v="Nov"/>
  </r>
  <r>
    <n v="5195"/>
    <d v="2026-11-15T00:00:00"/>
    <x v="0"/>
    <x v="3"/>
    <n v="11"/>
    <x v="10"/>
    <x v="2"/>
    <x v="16"/>
    <x v="0"/>
    <s v="Business"/>
    <x v="1"/>
    <s v="Summit Backpack 45L"/>
    <n v="3"/>
    <n v="153.88999999999999"/>
    <n v="0.1"/>
    <n v="80.36"/>
    <n v="415.50299999999999"/>
    <n v="241.07999999999998"/>
    <n v="174.423"/>
    <n v="0.41978758276113531"/>
    <n v="2026"/>
    <s v="Q4"/>
    <n v="11"/>
    <s v="Nov"/>
  </r>
  <r>
    <n v="2778"/>
    <d v="2026-11-16T00:00:00"/>
    <x v="0"/>
    <x v="3"/>
    <n v="11"/>
    <x v="10"/>
    <x v="3"/>
    <x v="4"/>
    <x v="3"/>
    <s v="Returning"/>
    <x v="1"/>
    <s v="Trail Boots"/>
    <n v="1"/>
    <n v="145.4"/>
    <n v="0.1"/>
    <n v="77.66"/>
    <n v="130.86000000000001"/>
    <n v="77.66"/>
    <n v="53.200000000000017"/>
    <n v="0.40654134189209851"/>
    <n v="2026"/>
    <s v="Q4"/>
    <n v="11"/>
    <s v="Nov"/>
  </r>
  <r>
    <n v="341"/>
    <d v="2026-11-17T00:00:00"/>
    <x v="0"/>
    <x v="3"/>
    <n v="11"/>
    <x v="10"/>
    <x v="3"/>
    <x v="8"/>
    <x v="0"/>
    <s v="Returning"/>
    <x v="2"/>
    <s v="Carry-On Duffel"/>
    <n v="1"/>
    <n v="132.94999999999999"/>
    <n v="0.05"/>
    <n v="65.36"/>
    <n v="126.30249999999998"/>
    <n v="65.36"/>
    <n v="60.942499999999981"/>
    <n v="0.48251222264009019"/>
    <n v="2026"/>
    <s v="Q4"/>
    <n v="11"/>
    <s v="Nov"/>
  </r>
  <r>
    <n v="374"/>
    <d v="2026-11-17T00:00:00"/>
    <x v="0"/>
    <x v="3"/>
    <n v="11"/>
    <x v="10"/>
    <x v="3"/>
    <x v="7"/>
    <x v="2"/>
    <s v="Returning"/>
    <x v="4"/>
    <s v="Training Mat"/>
    <n v="1"/>
    <n v="51.34"/>
    <n v="0.15"/>
    <n v="21.37"/>
    <n v="43.639000000000003"/>
    <n v="21.37"/>
    <n v="22.269000000000002"/>
    <n v="0.5103004193496643"/>
    <n v="2026"/>
    <s v="Q4"/>
    <n v="11"/>
    <s v="Nov"/>
  </r>
  <r>
    <n v="598"/>
    <d v="2026-11-17T00:00:00"/>
    <x v="0"/>
    <x v="3"/>
    <n v="11"/>
    <x v="10"/>
    <x v="0"/>
    <x v="0"/>
    <x v="0"/>
    <s v="New"/>
    <x v="0"/>
    <s v="Trail Bike Light"/>
    <n v="1"/>
    <n v="49.98"/>
    <n v="0.1"/>
    <n v="22.25"/>
    <n v="44.981999999999999"/>
    <n v="22.25"/>
    <n v="22.731999999999999"/>
    <n v="0.50535769863500957"/>
    <n v="2026"/>
    <s v="Q4"/>
    <n v="11"/>
    <s v="Nov"/>
  </r>
  <r>
    <n v="690"/>
    <d v="2026-11-17T00:00:00"/>
    <x v="0"/>
    <x v="3"/>
    <n v="11"/>
    <x v="10"/>
    <x v="3"/>
    <x v="8"/>
    <x v="0"/>
    <s v="Returning"/>
    <x v="2"/>
    <s v="Travel Backpack 35L"/>
    <n v="2"/>
    <n v="168.08"/>
    <n v="0.1"/>
    <n v="87.63"/>
    <n v="302.54400000000004"/>
    <n v="175.26"/>
    <n v="127.28400000000005"/>
    <n v="0.42071235919403471"/>
    <n v="2026"/>
    <s v="Q4"/>
    <n v="11"/>
    <s v="Nov"/>
  </r>
  <r>
    <n v="1296"/>
    <d v="2026-11-17T00:00:00"/>
    <x v="0"/>
    <x v="3"/>
    <n v="11"/>
    <x v="10"/>
    <x v="3"/>
    <x v="13"/>
    <x v="0"/>
    <s v="New"/>
    <x v="3"/>
    <s v="Trail Tent 2P"/>
    <n v="1"/>
    <n v="191.85"/>
    <n v="0.15"/>
    <n v="104.41"/>
    <n v="163.07249999999999"/>
    <n v="104.41"/>
    <n v="58.662499999999994"/>
    <n v="0.35973263425776875"/>
    <n v="2026"/>
    <s v="Q4"/>
    <n v="11"/>
    <s v="Nov"/>
  </r>
  <r>
    <n v="1585"/>
    <d v="2026-11-17T00:00:00"/>
    <x v="0"/>
    <x v="3"/>
    <n v="11"/>
    <x v="10"/>
    <x v="1"/>
    <x v="14"/>
    <x v="2"/>
    <s v="Returning"/>
    <x v="1"/>
    <s v="Hiking Daypack 20L"/>
    <n v="4"/>
    <n v="93.99"/>
    <n v="0.1"/>
    <n v="44.07"/>
    <n v="338.36399999999998"/>
    <n v="176.28"/>
    <n v="162.08399999999997"/>
    <n v="0.47902259105578604"/>
    <n v="2026"/>
    <s v="Q4"/>
    <n v="11"/>
    <s v="Nov"/>
  </r>
  <r>
    <n v="2194"/>
    <d v="2026-11-17T00:00:00"/>
    <x v="0"/>
    <x v="3"/>
    <n v="11"/>
    <x v="10"/>
    <x v="3"/>
    <x v="13"/>
    <x v="0"/>
    <s v="Returning"/>
    <x v="2"/>
    <s v="Insulated Bottle"/>
    <n v="4"/>
    <n v="36.57"/>
    <n v="0.05"/>
    <n v="13.35"/>
    <n v="138.96600000000001"/>
    <n v="53.4"/>
    <n v="85.566000000000003"/>
    <n v="0.61573334484694098"/>
    <n v="2026"/>
    <s v="Q4"/>
    <n v="11"/>
    <s v="Nov"/>
  </r>
  <r>
    <n v="2221"/>
    <d v="2026-11-17T00:00:00"/>
    <x v="0"/>
    <x v="3"/>
    <n v="11"/>
    <x v="10"/>
    <x v="1"/>
    <x v="12"/>
    <x v="3"/>
    <s v="Returning"/>
    <x v="0"/>
    <s v="Compact Repair Kit"/>
    <n v="1"/>
    <n v="39.81"/>
    <n v="0.05"/>
    <n v="16.25"/>
    <n v="37.819499999999998"/>
    <n v="16.25"/>
    <n v="21.569499999999998"/>
    <n v="0.57032747656632155"/>
    <n v="2026"/>
    <s v="Q4"/>
    <n v="11"/>
    <s v="Nov"/>
  </r>
  <r>
    <n v="3836"/>
    <d v="2026-11-17T00:00:00"/>
    <x v="0"/>
    <x v="3"/>
    <n v="11"/>
    <x v="10"/>
    <x v="3"/>
    <x v="4"/>
    <x v="2"/>
    <s v="Returning"/>
    <x v="1"/>
    <s v="Hiking Daypack 20L"/>
    <n v="1"/>
    <n v="91.43"/>
    <n v="0.1"/>
    <n v="45.06"/>
    <n v="82.287000000000006"/>
    <n v="45.06"/>
    <n v="37.227000000000004"/>
    <n v="0.45240438951474715"/>
    <n v="2026"/>
    <s v="Q4"/>
    <n v="11"/>
    <s v="Nov"/>
  </r>
  <r>
    <n v="4437"/>
    <d v="2026-11-17T00:00:00"/>
    <x v="0"/>
    <x v="3"/>
    <n v="11"/>
    <x v="10"/>
    <x v="2"/>
    <x v="2"/>
    <x v="0"/>
    <s v="Returning"/>
    <x v="4"/>
    <s v="Weighted Vest"/>
    <n v="1"/>
    <n v="122.64"/>
    <n v="0"/>
    <n v="68.58"/>
    <n v="122.64"/>
    <n v="68.58"/>
    <n v="54.06"/>
    <n v="0.44080234833659493"/>
    <n v="2026"/>
    <s v="Q4"/>
    <n v="11"/>
    <s v="Nov"/>
  </r>
  <r>
    <n v="4735"/>
    <d v="2026-11-17T00:00:00"/>
    <x v="0"/>
    <x v="3"/>
    <n v="11"/>
    <x v="10"/>
    <x v="1"/>
    <x v="12"/>
    <x v="0"/>
    <s v="Business"/>
    <x v="0"/>
    <s v="Commuter Helmet"/>
    <n v="1"/>
    <n v="80.959999999999994"/>
    <n v="0.1"/>
    <n v="43.86"/>
    <n v="72.86399999999999"/>
    <n v="43.86"/>
    <n v="29.003999999999991"/>
    <n v="0.39805665349143604"/>
    <n v="2026"/>
    <s v="Q4"/>
    <n v="11"/>
    <s v="Nov"/>
  </r>
  <r>
    <n v="554"/>
    <d v="2026-11-18T00:00:00"/>
    <x v="0"/>
    <x v="3"/>
    <n v="11"/>
    <x v="10"/>
    <x v="2"/>
    <x v="5"/>
    <x v="3"/>
    <s v="Business"/>
    <x v="4"/>
    <s v="Recovery Roller"/>
    <n v="1"/>
    <n v="36.380000000000003"/>
    <n v="0.05"/>
    <n v="14.06"/>
    <n v="34.561"/>
    <n v="14.06"/>
    <n v="20.500999999999998"/>
    <n v="0.59318306761957118"/>
    <n v="2026"/>
    <s v="Q4"/>
    <n v="11"/>
    <s v="Nov"/>
  </r>
  <r>
    <n v="1205"/>
    <d v="2026-11-18T00:00:00"/>
    <x v="0"/>
    <x v="3"/>
    <n v="11"/>
    <x v="10"/>
    <x v="3"/>
    <x v="13"/>
    <x v="0"/>
    <s v="Returning"/>
    <x v="0"/>
    <s v="Cycling Pack 12L"/>
    <n v="2"/>
    <n v="100.72"/>
    <n v="0.1"/>
    <n v="51.68"/>
    <n v="181.29599999999999"/>
    <n v="103.36"/>
    <n v="77.935999999999993"/>
    <n v="0.42988262289294854"/>
    <n v="2026"/>
    <s v="Q4"/>
    <n v="11"/>
    <s v="Nov"/>
  </r>
  <r>
    <n v="1979"/>
    <d v="2026-11-18T00:00:00"/>
    <x v="0"/>
    <x v="3"/>
    <n v="11"/>
    <x v="10"/>
    <x v="1"/>
    <x v="11"/>
    <x v="2"/>
    <s v="Returning"/>
    <x v="3"/>
    <s v="Compact Sleeping Bag"/>
    <n v="3"/>
    <n v="120.29"/>
    <n v="0"/>
    <n v="62.04"/>
    <n v="360.87"/>
    <n v="186.12"/>
    <n v="174.75"/>
    <n v="0.48424640452240419"/>
    <n v="2026"/>
    <s v="Q4"/>
    <n v="11"/>
    <s v="Nov"/>
  </r>
  <r>
    <n v="2151"/>
    <d v="2026-11-18T00:00:00"/>
    <x v="0"/>
    <x v="3"/>
    <n v="11"/>
    <x v="10"/>
    <x v="1"/>
    <x v="1"/>
    <x v="0"/>
    <s v="New"/>
    <x v="3"/>
    <s v="Compact Sleeping Bag"/>
    <n v="2"/>
    <n v="124.18"/>
    <n v="0.15"/>
    <n v="60.72"/>
    <n v="211.10599999999999"/>
    <n v="121.44"/>
    <n v="89.665999999999997"/>
    <n v="0.42474396748552862"/>
    <n v="2026"/>
    <s v="Q4"/>
    <n v="11"/>
    <s v="Nov"/>
  </r>
  <r>
    <n v="2730"/>
    <d v="2026-11-18T00:00:00"/>
    <x v="0"/>
    <x v="3"/>
    <n v="11"/>
    <x v="10"/>
    <x v="0"/>
    <x v="0"/>
    <x v="0"/>
    <s v="Returning"/>
    <x v="1"/>
    <s v="Summit Backpack 45L"/>
    <n v="3"/>
    <n v="154.07"/>
    <n v="0.05"/>
    <n v="77.73"/>
    <n v="439.09949999999998"/>
    <n v="233.19"/>
    <n v="205.90949999999998"/>
    <n v="0.46893585622393102"/>
    <n v="2026"/>
    <s v="Q4"/>
    <n v="11"/>
    <s v="Nov"/>
  </r>
  <r>
    <n v="2779"/>
    <d v="2026-11-18T00:00:00"/>
    <x v="0"/>
    <x v="3"/>
    <n v="11"/>
    <x v="10"/>
    <x v="0"/>
    <x v="15"/>
    <x v="1"/>
    <s v="Business"/>
    <x v="4"/>
    <s v="Weighted Vest"/>
    <n v="4"/>
    <n v="123.4"/>
    <n v="0.05"/>
    <n v="70.930000000000007"/>
    <n v="468.92"/>
    <n v="283.72000000000003"/>
    <n v="185.2"/>
    <n v="0.3949500980977565"/>
    <n v="2026"/>
    <s v="Q4"/>
    <n v="11"/>
    <s v="Nov"/>
  </r>
  <r>
    <n v="2853"/>
    <d v="2026-11-18T00:00:00"/>
    <x v="0"/>
    <x v="3"/>
    <n v="11"/>
    <x v="10"/>
    <x v="2"/>
    <x v="3"/>
    <x v="0"/>
    <s v="New"/>
    <x v="0"/>
    <s v="Cycling Pack 12L"/>
    <n v="1"/>
    <n v="104.64"/>
    <n v="0"/>
    <n v="50.79"/>
    <n v="104.64"/>
    <n v="50.79"/>
    <n v="53.85"/>
    <n v="0.51462155963302758"/>
    <n v="2026"/>
    <s v="Q4"/>
    <n v="11"/>
    <s v="Nov"/>
  </r>
  <r>
    <n v="3825"/>
    <d v="2026-11-18T00:00:00"/>
    <x v="0"/>
    <x v="3"/>
    <n v="11"/>
    <x v="10"/>
    <x v="3"/>
    <x v="8"/>
    <x v="0"/>
    <s v="New"/>
    <x v="2"/>
    <s v="Packing Cube Set"/>
    <n v="2"/>
    <n v="46.44"/>
    <n v="0.1"/>
    <n v="18.190000000000001"/>
    <n v="83.591999999999999"/>
    <n v="36.380000000000003"/>
    <n v="47.211999999999996"/>
    <n v="0.56479088908029473"/>
    <n v="2026"/>
    <s v="Q4"/>
    <n v="11"/>
    <s v="Nov"/>
  </r>
  <r>
    <n v="4808"/>
    <d v="2026-11-18T00:00:00"/>
    <x v="0"/>
    <x v="3"/>
    <n v="11"/>
    <x v="10"/>
    <x v="2"/>
    <x v="16"/>
    <x v="0"/>
    <s v="New"/>
    <x v="3"/>
    <s v="Portable Camp Stove"/>
    <n v="2"/>
    <n v="81.67"/>
    <n v="0.05"/>
    <n v="40.43"/>
    <n v="155.173"/>
    <n v="80.86"/>
    <n v="74.313000000000002"/>
    <n v="0.4789041908063903"/>
    <n v="2026"/>
    <s v="Q4"/>
    <n v="11"/>
    <s v="Nov"/>
  </r>
  <r>
    <n v="5131"/>
    <d v="2026-11-18T00:00:00"/>
    <x v="0"/>
    <x v="3"/>
    <n v="11"/>
    <x v="10"/>
    <x v="3"/>
    <x v="8"/>
    <x v="2"/>
    <s v="New"/>
    <x v="1"/>
    <s v="Trekking Poles"/>
    <n v="3"/>
    <n v="70.599999999999994"/>
    <n v="0.05"/>
    <n v="32.68"/>
    <n v="201.20999999999998"/>
    <n v="98.039999999999992"/>
    <n v="103.16999999999999"/>
    <n v="0.5127478753541076"/>
    <n v="2026"/>
    <s v="Q4"/>
    <n v="11"/>
    <s v="Nov"/>
  </r>
  <r>
    <n v="1502"/>
    <d v="2026-11-19T00:00:00"/>
    <x v="0"/>
    <x v="3"/>
    <n v="11"/>
    <x v="10"/>
    <x v="3"/>
    <x v="7"/>
    <x v="3"/>
    <s v="New"/>
    <x v="4"/>
    <s v="Recovery Roller"/>
    <n v="1"/>
    <n v="35.770000000000003"/>
    <n v="0.15"/>
    <n v="13.69"/>
    <n v="30.404500000000002"/>
    <n v="13.69"/>
    <n v="16.714500000000001"/>
    <n v="0.54973770330049831"/>
    <n v="2026"/>
    <s v="Q4"/>
    <n v="11"/>
    <s v="Nov"/>
  </r>
  <r>
    <n v="2470"/>
    <d v="2026-11-19T00:00:00"/>
    <x v="0"/>
    <x v="3"/>
    <n v="11"/>
    <x v="10"/>
    <x v="1"/>
    <x v="6"/>
    <x v="2"/>
    <s v="Business"/>
    <x v="1"/>
    <s v="Hiking Daypack 20L"/>
    <n v="1"/>
    <n v="92.13"/>
    <n v="0.15"/>
    <n v="45.85"/>
    <n v="78.31049999999999"/>
    <n v="45.85"/>
    <n v="32.460499999999989"/>
    <n v="0.41451018701195874"/>
    <n v="2026"/>
    <s v="Q4"/>
    <n v="11"/>
    <s v="Nov"/>
  </r>
  <r>
    <n v="3452"/>
    <d v="2026-11-19T00:00:00"/>
    <x v="0"/>
    <x v="3"/>
    <n v="11"/>
    <x v="10"/>
    <x v="1"/>
    <x v="12"/>
    <x v="0"/>
    <s v="Returning"/>
    <x v="1"/>
    <s v="Summit Backpack 45L"/>
    <n v="5"/>
    <n v="151.09"/>
    <n v="0.05"/>
    <n v="79.33"/>
    <n v="717.67750000000001"/>
    <n v="396.65"/>
    <n v="321.02750000000003"/>
    <n v="0.44731442744129507"/>
    <n v="2026"/>
    <s v="Q4"/>
    <n v="11"/>
    <s v="Nov"/>
  </r>
  <r>
    <n v="4207"/>
    <d v="2026-11-19T00:00:00"/>
    <x v="0"/>
    <x v="3"/>
    <n v="11"/>
    <x v="10"/>
    <x v="1"/>
    <x v="12"/>
    <x v="0"/>
    <s v="New"/>
    <x v="0"/>
    <s v="Cycling Pack 12L"/>
    <n v="2"/>
    <n v="103.99"/>
    <n v="0"/>
    <n v="50.36"/>
    <n v="207.98"/>
    <n v="100.72"/>
    <n v="107.25999999999999"/>
    <n v="0.51572266564092695"/>
    <n v="2026"/>
    <s v="Q4"/>
    <n v="11"/>
    <s v="Nov"/>
  </r>
  <r>
    <n v="695"/>
    <d v="2026-11-20T00:00:00"/>
    <x v="0"/>
    <x v="3"/>
    <n v="11"/>
    <x v="10"/>
    <x v="2"/>
    <x v="3"/>
    <x v="0"/>
    <s v="Returning"/>
    <x v="2"/>
    <s v="Insulated Bottle"/>
    <n v="1"/>
    <n v="36.909999999999997"/>
    <n v="0.1"/>
    <n v="13.43"/>
    <n v="33.219000000000001"/>
    <n v="13.43"/>
    <n v="19.789000000000001"/>
    <n v="0.59571329660736327"/>
    <n v="2026"/>
    <s v="Q4"/>
    <n v="11"/>
    <s v="Nov"/>
  </r>
  <r>
    <n v="1127"/>
    <d v="2026-11-20T00:00:00"/>
    <x v="0"/>
    <x v="3"/>
    <n v="11"/>
    <x v="10"/>
    <x v="0"/>
    <x v="0"/>
    <x v="3"/>
    <s v="New"/>
    <x v="0"/>
    <s v="Commuter Helmet"/>
    <n v="2"/>
    <n v="81.02"/>
    <n v="0"/>
    <n v="43.22"/>
    <n v="162.04"/>
    <n v="86.44"/>
    <n v="75.599999999999994"/>
    <n v="0.46655146877314241"/>
    <n v="2026"/>
    <s v="Q4"/>
    <n v="11"/>
    <s v="Nov"/>
  </r>
  <r>
    <n v="1174"/>
    <d v="2026-11-20T00:00:00"/>
    <x v="0"/>
    <x v="3"/>
    <n v="11"/>
    <x v="10"/>
    <x v="0"/>
    <x v="0"/>
    <x v="3"/>
    <s v="New"/>
    <x v="2"/>
    <s v="Travel Backpack 35L"/>
    <n v="3"/>
    <n v="164.36"/>
    <n v="0.05"/>
    <n v="88.7"/>
    <n v="468.42600000000004"/>
    <n v="266.10000000000002"/>
    <n v="202.32600000000002"/>
    <n v="0.43192734818306416"/>
    <n v="2026"/>
    <s v="Q4"/>
    <n v="11"/>
    <s v="Nov"/>
  </r>
  <r>
    <n v="3968"/>
    <d v="2026-11-20T00:00:00"/>
    <x v="0"/>
    <x v="3"/>
    <n v="11"/>
    <x v="10"/>
    <x v="1"/>
    <x v="11"/>
    <x v="1"/>
    <s v="Business"/>
    <x v="4"/>
    <s v="Training Mat"/>
    <n v="5"/>
    <n v="51.36"/>
    <n v="0.1"/>
    <n v="22.45"/>
    <n v="231.12"/>
    <n v="112.25"/>
    <n v="118.87"/>
    <n v="0.51432156455520939"/>
    <n v="2026"/>
    <s v="Q4"/>
    <n v="11"/>
    <s v="Nov"/>
  </r>
  <r>
    <n v="4049"/>
    <d v="2026-11-20T00:00:00"/>
    <x v="0"/>
    <x v="3"/>
    <n v="11"/>
    <x v="10"/>
    <x v="2"/>
    <x v="16"/>
    <x v="3"/>
    <s v="Returning"/>
    <x v="2"/>
    <s v="Insulated Bottle"/>
    <n v="1"/>
    <n v="36.590000000000003"/>
    <n v="0"/>
    <n v="13.73"/>
    <n v="36.590000000000003"/>
    <n v="13.73"/>
    <n v="22.860000000000003"/>
    <n v="0.62476086362394101"/>
    <n v="2026"/>
    <s v="Q4"/>
    <n v="11"/>
    <s v="Nov"/>
  </r>
  <r>
    <n v="3"/>
    <d v="2026-11-21T00:00:00"/>
    <x v="0"/>
    <x v="3"/>
    <n v="11"/>
    <x v="10"/>
    <x v="3"/>
    <x v="7"/>
    <x v="2"/>
    <s v="Returning"/>
    <x v="3"/>
    <s v="Compact Sleeping Bag"/>
    <n v="5"/>
    <n v="122.33"/>
    <n v="0.15"/>
    <n v="58.98"/>
    <n v="519.90249999999992"/>
    <n v="294.89999999999998"/>
    <n v="225.00249999999994"/>
    <n v="0.43277826130861069"/>
    <n v="2026"/>
    <s v="Q4"/>
    <n v="11"/>
    <s v="Nov"/>
  </r>
  <r>
    <n v="1603"/>
    <d v="2026-11-21T00:00:00"/>
    <x v="0"/>
    <x v="3"/>
    <n v="11"/>
    <x v="10"/>
    <x v="3"/>
    <x v="8"/>
    <x v="0"/>
    <s v="Returning"/>
    <x v="3"/>
    <s v="Portable Camp Stove"/>
    <n v="1"/>
    <n v="83.49"/>
    <n v="0.05"/>
    <n v="39.659999999999997"/>
    <n v="79.315499999999986"/>
    <n v="39.659999999999997"/>
    <n v="39.655499999999989"/>
    <n v="0.49997163227868446"/>
    <n v="2026"/>
    <s v="Q4"/>
    <n v="11"/>
    <s v="Nov"/>
  </r>
  <r>
    <n v="2073"/>
    <d v="2026-11-21T00:00:00"/>
    <x v="0"/>
    <x v="3"/>
    <n v="11"/>
    <x v="10"/>
    <x v="1"/>
    <x v="12"/>
    <x v="0"/>
    <s v="New"/>
    <x v="0"/>
    <s v="Trail Bike Light"/>
    <n v="2"/>
    <n v="51.48"/>
    <n v="0.1"/>
    <n v="22.51"/>
    <n v="92.664000000000001"/>
    <n v="45.02"/>
    <n v="47.643999999999998"/>
    <n v="0.51415868082534744"/>
    <n v="2026"/>
    <s v="Q4"/>
    <n v="11"/>
    <s v="Nov"/>
  </r>
  <r>
    <n v="2487"/>
    <d v="2026-11-21T00:00:00"/>
    <x v="0"/>
    <x v="3"/>
    <n v="11"/>
    <x v="10"/>
    <x v="2"/>
    <x v="2"/>
    <x v="3"/>
    <s v="New"/>
    <x v="3"/>
    <s v="Compact Sleeping Bag"/>
    <n v="1"/>
    <n v="123.43"/>
    <n v="0.15"/>
    <n v="60.8"/>
    <n v="104.91550000000001"/>
    <n v="60.8"/>
    <n v="44.115500000000011"/>
    <n v="0.42048601017008935"/>
    <n v="2026"/>
    <s v="Q4"/>
    <n v="11"/>
    <s v="Nov"/>
  </r>
  <r>
    <n v="3407"/>
    <d v="2026-11-21T00:00:00"/>
    <x v="0"/>
    <x v="3"/>
    <n v="11"/>
    <x v="10"/>
    <x v="3"/>
    <x v="7"/>
    <x v="0"/>
    <s v="New"/>
    <x v="2"/>
    <s v="Travel Backpack 35L"/>
    <n v="1"/>
    <n v="164.85"/>
    <n v="0.1"/>
    <n v="89.4"/>
    <n v="148.36500000000001"/>
    <n v="89.4"/>
    <n v="58.965000000000003"/>
    <n v="0.39743200889697705"/>
    <n v="2026"/>
    <s v="Q4"/>
    <n v="11"/>
    <s v="Nov"/>
  </r>
  <r>
    <n v="4052"/>
    <d v="2026-11-21T00:00:00"/>
    <x v="0"/>
    <x v="3"/>
    <n v="11"/>
    <x v="10"/>
    <x v="0"/>
    <x v="0"/>
    <x v="0"/>
    <s v="New"/>
    <x v="2"/>
    <s v="Packing Cube Set"/>
    <n v="1"/>
    <n v="46.82"/>
    <n v="0.2"/>
    <n v="18.27"/>
    <n v="37.456000000000003"/>
    <n v="18.27"/>
    <n v="19.186000000000003"/>
    <n v="0.51222768047842804"/>
    <n v="2026"/>
    <s v="Q4"/>
    <n v="11"/>
    <s v="Nov"/>
  </r>
  <r>
    <n v="119"/>
    <d v="2026-11-22T00:00:00"/>
    <x v="0"/>
    <x v="3"/>
    <n v="11"/>
    <x v="10"/>
    <x v="0"/>
    <x v="9"/>
    <x v="0"/>
    <s v="New"/>
    <x v="4"/>
    <s v="Resistance Band Set"/>
    <n v="1"/>
    <n v="41.16"/>
    <n v="0.1"/>
    <n v="14.82"/>
    <n v="37.043999999999997"/>
    <n v="14.82"/>
    <n v="22.223999999999997"/>
    <n v="0.59993521218011014"/>
    <n v="2026"/>
    <s v="Q4"/>
    <n v="11"/>
    <s v="Nov"/>
  </r>
  <r>
    <n v="298"/>
    <d v="2026-11-22T00:00:00"/>
    <x v="0"/>
    <x v="3"/>
    <n v="11"/>
    <x v="10"/>
    <x v="1"/>
    <x v="12"/>
    <x v="3"/>
    <s v="New"/>
    <x v="3"/>
    <s v="Trail Tent 2P"/>
    <n v="1"/>
    <n v="196.08"/>
    <n v="0.1"/>
    <n v="104.19"/>
    <n v="176.47200000000001"/>
    <n v="104.19"/>
    <n v="72.282000000000011"/>
    <n v="0.40959472324221408"/>
    <n v="2026"/>
    <s v="Q4"/>
    <n v="11"/>
    <s v="Nov"/>
  </r>
  <r>
    <n v="419"/>
    <d v="2026-11-22T00:00:00"/>
    <x v="0"/>
    <x v="3"/>
    <n v="11"/>
    <x v="10"/>
    <x v="3"/>
    <x v="8"/>
    <x v="2"/>
    <s v="New"/>
    <x v="3"/>
    <s v="Trail Tent 2P"/>
    <n v="1"/>
    <n v="192.62"/>
    <n v="0.1"/>
    <n v="105.97"/>
    <n v="173.358"/>
    <n v="105.97"/>
    <n v="67.388000000000005"/>
    <n v="0.38872160500236508"/>
    <n v="2026"/>
    <s v="Q4"/>
    <n v="11"/>
    <s v="Nov"/>
  </r>
  <r>
    <n v="1181"/>
    <d v="2026-11-22T00:00:00"/>
    <x v="0"/>
    <x v="3"/>
    <n v="11"/>
    <x v="10"/>
    <x v="1"/>
    <x v="12"/>
    <x v="3"/>
    <s v="New"/>
    <x v="0"/>
    <s v="Cycling Pack 12L"/>
    <n v="2"/>
    <n v="102.87"/>
    <n v="0.05"/>
    <n v="51.69"/>
    <n v="195.453"/>
    <n v="103.38"/>
    <n v="92.073000000000008"/>
    <n v="0.4710748875688785"/>
    <n v="2026"/>
    <s v="Q4"/>
    <n v="11"/>
    <s v="Nov"/>
  </r>
  <r>
    <n v="1924"/>
    <d v="2026-11-22T00:00:00"/>
    <x v="0"/>
    <x v="3"/>
    <n v="11"/>
    <x v="10"/>
    <x v="0"/>
    <x v="15"/>
    <x v="0"/>
    <s v="New"/>
    <x v="0"/>
    <s v="Trail Bike Light"/>
    <n v="3"/>
    <n v="50.99"/>
    <n v="0.2"/>
    <n v="22.53"/>
    <n v="122.376"/>
    <n v="67.59"/>
    <n v="54.786000000000001"/>
    <n v="0.44768582074916652"/>
    <n v="2026"/>
    <s v="Q4"/>
    <n v="11"/>
    <s v="Nov"/>
  </r>
  <r>
    <n v="3829"/>
    <d v="2026-11-22T00:00:00"/>
    <x v="0"/>
    <x v="3"/>
    <n v="11"/>
    <x v="10"/>
    <x v="1"/>
    <x v="12"/>
    <x v="2"/>
    <s v="New"/>
    <x v="0"/>
    <s v="Compact Repair Kit"/>
    <n v="1"/>
    <n v="39.94"/>
    <n v="0.1"/>
    <n v="16.89"/>
    <n v="35.945999999999998"/>
    <n v="16.89"/>
    <n v="19.055999999999997"/>
    <n v="0.53012852612251704"/>
    <n v="2026"/>
    <s v="Q4"/>
    <n v="11"/>
    <s v="Nov"/>
  </r>
  <r>
    <n v="5065"/>
    <d v="2026-11-22T00:00:00"/>
    <x v="0"/>
    <x v="3"/>
    <n v="11"/>
    <x v="10"/>
    <x v="3"/>
    <x v="8"/>
    <x v="0"/>
    <s v="New"/>
    <x v="2"/>
    <s v="Travel Backpack 35L"/>
    <n v="2"/>
    <n v="166.15"/>
    <n v="0"/>
    <n v="86.42"/>
    <n v="332.3"/>
    <n v="172.84"/>
    <n v="159.46"/>
    <n v="0.47986758952753539"/>
    <n v="2026"/>
    <s v="Q4"/>
    <n v="11"/>
    <s v="Nov"/>
  </r>
  <r>
    <n v="5146"/>
    <d v="2026-11-22T00:00:00"/>
    <x v="0"/>
    <x v="3"/>
    <n v="11"/>
    <x v="10"/>
    <x v="1"/>
    <x v="6"/>
    <x v="0"/>
    <s v="New"/>
    <x v="4"/>
    <s v="Recovery Roller"/>
    <n v="1"/>
    <n v="35.79"/>
    <n v="0.1"/>
    <n v="14.17"/>
    <n v="32.210999999999999"/>
    <n v="14.17"/>
    <n v="18.040999999999997"/>
    <n v="0.56008816863804278"/>
    <n v="2026"/>
    <s v="Q4"/>
    <n v="11"/>
    <s v="Nov"/>
  </r>
  <r>
    <n v="320"/>
    <d v="2026-11-23T00:00:00"/>
    <x v="0"/>
    <x v="3"/>
    <n v="11"/>
    <x v="10"/>
    <x v="2"/>
    <x v="2"/>
    <x v="0"/>
    <s v="New"/>
    <x v="3"/>
    <s v="Trail Tent 2P"/>
    <n v="5"/>
    <n v="196.53"/>
    <n v="0.15"/>
    <n v="105.01"/>
    <n v="835.25249999999994"/>
    <n v="525.05000000000007"/>
    <n v="310.20249999999987"/>
    <n v="0.37138769414039452"/>
    <n v="2026"/>
    <s v="Q4"/>
    <n v="11"/>
    <s v="Nov"/>
  </r>
  <r>
    <n v="1250"/>
    <d v="2026-11-23T00:00:00"/>
    <x v="0"/>
    <x v="3"/>
    <n v="11"/>
    <x v="10"/>
    <x v="1"/>
    <x v="12"/>
    <x v="0"/>
    <s v="New"/>
    <x v="2"/>
    <s v="Insulated Bottle"/>
    <n v="6"/>
    <n v="36.35"/>
    <n v="0"/>
    <n v="13.24"/>
    <n v="218.10000000000002"/>
    <n v="79.44"/>
    <n v="138.66000000000003"/>
    <n v="0.63576341127922975"/>
    <n v="2026"/>
    <s v="Q4"/>
    <n v="11"/>
    <s v="Nov"/>
  </r>
  <r>
    <n v="2584"/>
    <d v="2026-11-23T00:00:00"/>
    <x v="0"/>
    <x v="3"/>
    <n v="11"/>
    <x v="10"/>
    <x v="1"/>
    <x v="6"/>
    <x v="1"/>
    <s v="Returning"/>
    <x v="3"/>
    <s v="Trail Tent 2P"/>
    <n v="15"/>
    <n v="192.23"/>
    <n v="0.15"/>
    <n v="106.34"/>
    <n v="2450.9324999999999"/>
    <n v="1595.1000000000001"/>
    <n v="855.83249999999975"/>
    <n v="0.34918648310387979"/>
    <n v="2026"/>
    <s v="Q4"/>
    <n v="11"/>
    <s v="Nov"/>
  </r>
  <r>
    <n v="2717"/>
    <d v="2026-11-23T00:00:00"/>
    <x v="0"/>
    <x v="3"/>
    <n v="11"/>
    <x v="10"/>
    <x v="1"/>
    <x v="12"/>
    <x v="0"/>
    <s v="New"/>
    <x v="2"/>
    <s v="Travel Backpack 35L"/>
    <n v="2"/>
    <n v="167.9"/>
    <n v="0.15"/>
    <n v="89.55"/>
    <n v="285.43"/>
    <n v="179.1"/>
    <n v="106.33000000000001"/>
    <n v="0.37252566303471957"/>
    <n v="2026"/>
    <s v="Q4"/>
    <n v="11"/>
    <s v="Nov"/>
  </r>
  <r>
    <n v="2737"/>
    <d v="2026-11-23T00:00:00"/>
    <x v="0"/>
    <x v="3"/>
    <n v="11"/>
    <x v="10"/>
    <x v="1"/>
    <x v="6"/>
    <x v="0"/>
    <s v="Business"/>
    <x v="3"/>
    <s v="Portable Camp Stove"/>
    <n v="2"/>
    <n v="80.709999999999994"/>
    <n v="0.1"/>
    <n v="39.33"/>
    <n v="145.27799999999999"/>
    <n v="78.66"/>
    <n v="66.617999999999995"/>
    <n v="0.45855532152149669"/>
    <n v="2026"/>
    <s v="Q4"/>
    <n v="11"/>
    <s v="Nov"/>
  </r>
  <r>
    <n v="3021"/>
    <d v="2026-11-23T00:00:00"/>
    <x v="0"/>
    <x v="3"/>
    <n v="11"/>
    <x v="10"/>
    <x v="0"/>
    <x v="15"/>
    <x v="0"/>
    <s v="Business"/>
    <x v="1"/>
    <s v="Trekking Poles"/>
    <n v="1"/>
    <n v="71.66"/>
    <n v="0.2"/>
    <n v="31.83"/>
    <n v="57.328000000000003"/>
    <n v="31.83"/>
    <n v="25.498000000000005"/>
    <n v="0.44477393245883345"/>
    <n v="2026"/>
    <s v="Q4"/>
    <n v="11"/>
    <s v="Nov"/>
  </r>
  <r>
    <n v="5199"/>
    <d v="2026-11-23T00:00:00"/>
    <x v="0"/>
    <x v="3"/>
    <n v="11"/>
    <x v="10"/>
    <x v="2"/>
    <x v="3"/>
    <x v="0"/>
    <s v="Returning"/>
    <x v="3"/>
    <s v="Compact Sleeping Bag"/>
    <n v="5"/>
    <n v="125.23"/>
    <n v="0.05"/>
    <n v="59.84"/>
    <n v="594.84249999999997"/>
    <n v="299.20000000000005"/>
    <n v="295.64249999999993"/>
    <n v="0.49700971265503041"/>
    <n v="2026"/>
    <s v="Q4"/>
    <n v="11"/>
    <s v="Nov"/>
  </r>
  <r>
    <n v="1202"/>
    <d v="2026-11-24T00:00:00"/>
    <x v="0"/>
    <x v="3"/>
    <n v="11"/>
    <x v="10"/>
    <x v="0"/>
    <x v="15"/>
    <x v="3"/>
    <s v="Returning"/>
    <x v="1"/>
    <s v="Hiking Daypack 20L"/>
    <n v="2"/>
    <n v="91.33"/>
    <n v="0.15"/>
    <n v="45.45"/>
    <n v="155.261"/>
    <n v="90.9"/>
    <n v="64.36099999999999"/>
    <n v="0.41453423589954974"/>
    <n v="2026"/>
    <s v="Q4"/>
    <n v="11"/>
    <s v="Nov"/>
  </r>
  <r>
    <n v="1365"/>
    <d v="2026-11-24T00:00:00"/>
    <x v="0"/>
    <x v="3"/>
    <n v="11"/>
    <x v="10"/>
    <x v="0"/>
    <x v="0"/>
    <x v="3"/>
    <s v="New"/>
    <x v="1"/>
    <s v="Summit Backpack 45L"/>
    <n v="4"/>
    <n v="155.91"/>
    <n v="0"/>
    <n v="79.91"/>
    <n v="623.64"/>
    <n v="319.64"/>
    <n v="304"/>
    <n v="0.48746071451478418"/>
    <n v="2026"/>
    <s v="Q4"/>
    <n v="11"/>
    <s v="Nov"/>
  </r>
  <r>
    <n v="2575"/>
    <d v="2026-11-24T00:00:00"/>
    <x v="0"/>
    <x v="3"/>
    <n v="11"/>
    <x v="10"/>
    <x v="2"/>
    <x v="10"/>
    <x v="2"/>
    <s v="Returning"/>
    <x v="4"/>
    <s v="Resistance Band Set"/>
    <n v="1"/>
    <n v="39.42"/>
    <n v="0"/>
    <n v="14.63"/>
    <n v="39.42"/>
    <n v="14.63"/>
    <n v="24.79"/>
    <n v="0.62886859462201927"/>
    <n v="2026"/>
    <s v="Q4"/>
    <n v="11"/>
    <s v="Nov"/>
  </r>
  <r>
    <n v="2673"/>
    <d v="2026-11-24T00:00:00"/>
    <x v="0"/>
    <x v="3"/>
    <n v="11"/>
    <x v="10"/>
    <x v="2"/>
    <x v="2"/>
    <x v="0"/>
    <s v="Returning"/>
    <x v="0"/>
    <s v="Trail Bike Light"/>
    <n v="2"/>
    <n v="51.56"/>
    <n v="0.05"/>
    <n v="22.7"/>
    <n v="97.963999999999999"/>
    <n v="45.4"/>
    <n v="52.564"/>
    <n v="0.5365644522477645"/>
    <n v="2026"/>
    <s v="Q4"/>
    <n v="11"/>
    <s v="Nov"/>
  </r>
  <r>
    <n v="4145"/>
    <d v="2026-11-24T00:00:00"/>
    <x v="0"/>
    <x v="3"/>
    <n v="11"/>
    <x v="10"/>
    <x v="0"/>
    <x v="0"/>
    <x v="0"/>
    <s v="Returning"/>
    <x v="3"/>
    <s v="Compact Sleeping Bag"/>
    <n v="1"/>
    <n v="120.49"/>
    <n v="0.15"/>
    <n v="61.22"/>
    <n v="102.4165"/>
    <n v="61.22"/>
    <n v="41.1965"/>
    <n v="0.40224475548373556"/>
    <n v="2026"/>
    <s v="Q4"/>
    <n v="11"/>
    <s v="Nov"/>
  </r>
  <r>
    <n v="4610"/>
    <d v="2026-11-24T00:00:00"/>
    <x v="0"/>
    <x v="3"/>
    <n v="11"/>
    <x v="10"/>
    <x v="2"/>
    <x v="16"/>
    <x v="2"/>
    <s v="Returning"/>
    <x v="1"/>
    <s v="Summit Backpack 45L"/>
    <n v="2"/>
    <n v="153.96"/>
    <n v="0"/>
    <n v="79.33"/>
    <n v="307.92"/>
    <n v="158.66"/>
    <n v="149.26000000000002"/>
    <n v="0.48473629514159527"/>
    <n v="2026"/>
    <s v="Q4"/>
    <n v="11"/>
    <s v="Nov"/>
  </r>
  <r>
    <n v="4721"/>
    <d v="2026-11-24T00:00:00"/>
    <x v="0"/>
    <x v="3"/>
    <n v="11"/>
    <x v="10"/>
    <x v="2"/>
    <x v="16"/>
    <x v="2"/>
    <s v="New"/>
    <x v="0"/>
    <s v="Compact Repair Kit"/>
    <n v="1"/>
    <n v="39.85"/>
    <n v="0"/>
    <n v="16.3"/>
    <n v="39.85"/>
    <n v="16.3"/>
    <n v="23.55"/>
    <n v="0.59096612296110418"/>
    <n v="2026"/>
    <s v="Q4"/>
    <n v="11"/>
    <s v="Nov"/>
  </r>
  <r>
    <n v="324"/>
    <d v="2026-11-25T00:00:00"/>
    <x v="0"/>
    <x v="3"/>
    <n v="11"/>
    <x v="10"/>
    <x v="3"/>
    <x v="13"/>
    <x v="3"/>
    <s v="Returning"/>
    <x v="0"/>
    <s v="Cycling Pack 12L"/>
    <n v="2"/>
    <n v="103.88"/>
    <n v="0.15"/>
    <n v="49.26"/>
    <n v="176.59599999999998"/>
    <n v="98.52"/>
    <n v="78.075999999999979"/>
    <n v="0.44211646922920106"/>
    <n v="2026"/>
    <s v="Q4"/>
    <n v="11"/>
    <s v="Nov"/>
  </r>
  <r>
    <n v="559"/>
    <d v="2026-11-25T00:00:00"/>
    <x v="0"/>
    <x v="3"/>
    <n v="11"/>
    <x v="10"/>
    <x v="3"/>
    <x v="7"/>
    <x v="0"/>
    <s v="Returning"/>
    <x v="2"/>
    <s v="Carry-On Duffel"/>
    <n v="2"/>
    <n v="134.19"/>
    <n v="0.1"/>
    <n v="65.39"/>
    <n v="241.542"/>
    <n v="130.78"/>
    <n v="110.762"/>
    <n v="0.45856207202060095"/>
    <n v="2026"/>
    <s v="Q4"/>
    <n v="11"/>
    <s v="Nov"/>
  </r>
  <r>
    <n v="1108"/>
    <d v="2026-11-25T00:00:00"/>
    <x v="0"/>
    <x v="3"/>
    <n v="11"/>
    <x v="10"/>
    <x v="1"/>
    <x v="1"/>
    <x v="3"/>
    <s v="New"/>
    <x v="2"/>
    <s v="Insulated Bottle"/>
    <n v="1"/>
    <n v="37.06"/>
    <n v="0.1"/>
    <n v="13.18"/>
    <n v="33.354000000000006"/>
    <n v="13.18"/>
    <n v="20.174000000000007"/>
    <n v="0.6048449961024166"/>
    <n v="2026"/>
    <s v="Q4"/>
    <n v="11"/>
    <s v="Nov"/>
  </r>
  <r>
    <n v="1344"/>
    <d v="2026-11-25T00:00:00"/>
    <x v="0"/>
    <x v="3"/>
    <n v="11"/>
    <x v="10"/>
    <x v="2"/>
    <x v="10"/>
    <x v="0"/>
    <s v="New"/>
    <x v="2"/>
    <s v="Carry-On Duffel"/>
    <n v="4"/>
    <n v="135.21"/>
    <n v="0.05"/>
    <n v="68.64"/>
    <n v="513.798"/>
    <n v="274.56"/>
    <n v="239.238"/>
    <n v="0.46562656919645462"/>
    <n v="2026"/>
    <s v="Q4"/>
    <n v="11"/>
    <s v="Nov"/>
  </r>
  <r>
    <n v="1922"/>
    <d v="2026-11-25T00:00:00"/>
    <x v="0"/>
    <x v="3"/>
    <n v="11"/>
    <x v="10"/>
    <x v="0"/>
    <x v="9"/>
    <x v="3"/>
    <s v="Returning"/>
    <x v="1"/>
    <s v="Trail Boots"/>
    <n v="2"/>
    <n v="145.77000000000001"/>
    <n v="0.1"/>
    <n v="78.14"/>
    <n v="262.38600000000002"/>
    <n v="156.28"/>
    <n v="106.10600000000002"/>
    <n v="0.40438895367893107"/>
    <n v="2026"/>
    <s v="Q4"/>
    <n v="11"/>
    <s v="Nov"/>
  </r>
  <r>
    <n v="2343"/>
    <d v="2026-11-25T00:00:00"/>
    <x v="0"/>
    <x v="3"/>
    <n v="11"/>
    <x v="10"/>
    <x v="0"/>
    <x v="15"/>
    <x v="2"/>
    <s v="New"/>
    <x v="3"/>
    <s v="Compact Sleeping Bag"/>
    <n v="1"/>
    <n v="121.53"/>
    <n v="0.15"/>
    <n v="62.14"/>
    <n v="103.3005"/>
    <n v="62.14"/>
    <n v="41.160499999999999"/>
    <n v="0.39845402490791426"/>
    <n v="2026"/>
    <s v="Q4"/>
    <n v="11"/>
    <s v="Nov"/>
  </r>
  <r>
    <n v="2466"/>
    <d v="2026-11-25T00:00:00"/>
    <x v="0"/>
    <x v="3"/>
    <n v="11"/>
    <x v="10"/>
    <x v="2"/>
    <x v="2"/>
    <x v="0"/>
    <s v="Business"/>
    <x v="0"/>
    <s v="Compact Repair Kit"/>
    <n v="2"/>
    <n v="40.51"/>
    <n v="0.05"/>
    <n v="16.45"/>
    <n v="76.968999999999994"/>
    <n v="32.9"/>
    <n v="44.068999999999996"/>
    <n v="0.5725551845548208"/>
    <n v="2026"/>
    <s v="Q4"/>
    <n v="11"/>
    <s v="Nov"/>
  </r>
  <r>
    <n v="2647"/>
    <d v="2026-11-25T00:00:00"/>
    <x v="0"/>
    <x v="3"/>
    <n v="11"/>
    <x v="10"/>
    <x v="2"/>
    <x v="5"/>
    <x v="0"/>
    <s v="New"/>
    <x v="1"/>
    <s v="Trekking Poles"/>
    <n v="1"/>
    <n v="70.099999999999994"/>
    <n v="0.15"/>
    <n v="32.28"/>
    <n v="59.584999999999994"/>
    <n v="32.28"/>
    <n v="27.304999999999993"/>
    <n v="0.45825291600234952"/>
    <n v="2026"/>
    <s v="Q4"/>
    <n v="11"/>
    <s v="Nov"/>
  </r>
  <r>
    <n v="2958"/>
    <d v="2026-11-25T00:00:00"/>
    <x v="0"/>
    <x v="3"/>
    <n v="11"/>
    <x v="10"/>
    <x v="1"/>
    <x v="12"/>
    <x v="3"/>
    <s v="New"/>
    <x v="1"/>
    <s v="Trail Boots"/>
    <n v="1"/>
    <n v="144.25"/>
    <n v="0.1"/>
    <n v="79.55"/>
    <n v="129.82500000000002"/>
    <n v="79.55"/>
    <n v="50.27500000000002"/>
    <n v="0.38725207009435791"/>
    <n v="2026"/>
    <s v="Q4"/>
    <n v="11"/>
    <s v="Nov"/>
  </r>
  <r>
    <n v="3527"/>
    <d v="2026-11-25T00:00:00"/>
    <x v="0"/>
    <x v="3"/>
    <n v="11"/>
    <x v="10"/>
    <x v="1"/>
    <x v="6"/>
    <x v="3"/>
    <s v="Returning"/>
    <x v="1"/>
    <s v="Trail Boots"/>
    <n v="4"/>
    <n v="146.19"/>
    <n v="0.1"/>
    <n v="79.569999999999993"/>
    <n v="526.28399999999999"/>
    <n v="318.27999999999997"/>
    <n v="208.00400000000002"/>
    <n v="0.39523147198090769"/>
    <n v="2026"/>
    <s v="Q4"/>
    <n v="11"/>
    <s v="Nov"/>
  </r>
  <r>
    <n v="3729"/>
    <d v="2026-11-25T00:00:00"/>
    <x v="0"/>
    <x v="3"/>
    <n v="11"/>
    <x v="10"/>
    <x v="0"/>
    <x v="9"/>
    <x v="0"/>
    <s v="New"/>
    <x v="3"/>
    <s v="Portable Camp Stove"/>
    <n v="1"/>
    <n v="81.89"/>
    <n v="0.05"/>
    <n v="38.33"/>
    <n v="77.79549999999999"/>
    <n v="38.33"/>
    <n v="39.465499999999992"/>
    <n v="0.50729797996028048"/>
    <n v="2026"/>
    <s v="Q4"/>
    <n v="11"/>
    <s v="Nov"/>
  </r>
  <r>
    <n v="4961"/>
    <d v="2026-11-25T00:00:00"/>
    <x v="0"/>
    <x v="3"/>
    <n v="11"/>
    <x v="10"/>
    <x v="2"/>
    <x v="2"/>
    <x v="2"/>
    <s v="New"/>
    <x v="3"/>
    <s v="Trail Tent 2P"/>
    <n v="2"/>
    <n v="194.78"/>
    <n v="0.15"/>
    <n v="102.51"/>
    <n v="331.12599999999998"/>
    <n v="205.02"/>
    <n v="126.10599999999997"/>
    <n v="0.38083992196324051"/>
    <n v="2026"/>
    <s v="Q4"/>
    <n v="11"/>
    <s v="Nov"/>
  </r>
  <r>
    <n v="5034"/>
    <d v="2026-11-25T00:00:00"/>
    <x v="0"/>
    <x v="3"/>
    <n v="11"/>
    <x v="10"/>
    <x v="1"/>
    <x v="14"/>
    <x v="0"/>
    <s v="Returning"/>
    <x v="1"/>
    <s v="Trail Boots"/>
    <n v="1"/>
    <n v="141.63"/>
    <n v="0.05"/>
    <n v="77.17"/>
    <n v="134.54849999999999"/>
    <n v="77.17"/>
    <n v="57.378499999999988"/>
    <n v="0.42645217152179321"/>
    <n v="2026"/>
    <s v="Q4"/>
    <n v="11"/>
    <s v="Nov"/>
  </r>
  <r>
    <n v="343"/>
    <d v="2026-11-26T00:00:00"/>
    <x v="0"/>
    <x v="3"/>
    <n v="11"/>
    <x v="10"/>
    <x v="2"/>
    <x v="16"/>
    <x v="0"/>
    <s v="Returning"/>
    <x v="0"/>
    <s v="Compact Repair Kit"/>
    <n v="1"/>
    <n v="40.86"/>
    <n v="0.05"/>
    <n v="17.14"/>
    <n v="38.817"/>
    <n v="17.14"/>
    <n v="21.677"/>
    <n v="0.55844088930107938"/>
    <n v="2026"/>
    <s v="Q4"/>
    <n v="11"/>
    <s v="Nov"/>
  </r>
  <r>
    <n v="405"/>
    <d v="2026-11-26T00:00:00"/>
    <x v="0"/>
    <x v="3"/>
    <n v="11"/>
    <x v="10"/>
    <x v="3"/>
    <x v="8"/>
    <x v="0"/>
    <s v="New"/>
    <x v="1"/>
    <s v="Trail Boots"/>
    <n v="1"/>
    <n v="141.61000000000001"/>
    <n v="0.05"/>
    <n v="77.7"/>
    <n v="134.52950000000001"/>
    <n v="77.7"/>
    <n v="56.82950000000001"/>
    <n v="0.42243151130421214"/>
    <n v="2026"/>
    <s v="Q4"/>
    <n v="11"/>
    <s v="Nov"/>
  </r>
  <r>
    <n v="485"/>
    <d v="2026-11-26T00:00:00"/>
    <x v="0"/>
    <x v="3"/>
    <n v="11"/>
    <x v="10"/>
    <x v="3"/>
    <x v="7"/>
    <x v="0"/>
    <s v="New"/>
    <x v="3"/>
    <s v="Compact Sleeping Bag"/>
    <n v="2"/>
    <n v="122.15"/>
    <n v="0.1"/>
    <n v="61.15"/>
    <n v="219.87"/>
    <n v="122.3"/>
    <n v="97.570000000000007"/>
    <n v="0.44376222313185065"/>
    <n v="2026"/>
    <s v="Q4"/>
    <n v="11"/>
    <s v="Nov"/>
  </r>
  <r>
    <n v="807"/>
    <d v="2026-11-26T00:00:00"/>
    <x v="0"/>
    <x v="3"/>
    <n v="11"/>
    <x v="10"/>
    <x v="2"/>
    <x v="5"/>
    <x v="2"/>
    <s v="Returning"/>
    <x v="2"/>
    <s v="Carry-On Duffel"/>
    <n v="5"/>
    <n v="130.24"/>
    <n v="0.1"/>
    <n v="66.75"/>
    <n v="586.08000000000004"/>
    <n v="333.75"/>
    <n v="252.33000000000004"/>
    <n v="0.43053849303849306"/>
    <n v="2026"/>
    <s v="Q4"/>
    <n v="11"/>
    <s v="Nov"/>
  </r>
  <r>
    <n v="1666"/>
    <d v="2026-11-26T00:00:00"/>
    <x v="0"/>
    <x v="3"/>
    <n v="11"/>
    <x v="10"/>
    <x v="0"/>
    <x v="15"/>
    <x v="1"/>
    <s v="Returning"/>
    <x v="0"/>
    <s v="Trail Bike Light"/>
    <n v="3"/>
    <n v="50.18"/>
    <n v="0.1"/>
    <n v="23.12"/>
    <n v="135.48599999999999"/>
    <n v="69.36"/>
    <n v="66.125999999999991"/>
    <n v="0.4880651875470528"/>
    <n v="2026"/>
    <s v="Q4"/>
    <n v="11"/>
    <s v="Nov"/>
  </r>
  <r>
    <n v="3442"/>
    <d v="2026-11-26T00:00:00"/>
    <x v="0"/>
    <x v="3"/>
    <n v="11"/>
    <x v="10"/>
    <x v="0"/>
    <x v="9"/>
    <x v="2"/>
    <s v="New"/>
    <x v="4"/>
    <s v="Training Mat"/>
    <n v="2"/>
    <n v="50.93"/>
    <n v="0.15"/>
    <n v="22.35"/>
    <n v="86.581000000000003"/>
    <n v="44.7"/>
    <n v="41.881"/>
    <n v="0.48372044674928677"/>
    <n v="2026"/>
    <s v="Q4"/>
    <n v="11"/>
    <s v="Nov"/>
  </r>
  <r>
    <n v="4177"/>
    <d v="2026-11-26T00:00:00"/>
    <x v="0"/>
    <x v="3"/>
    <n v="11"/>
    <x v="10"/>
    <x v="2"/>
    <x v="10"/>
    <x v="0"/>
    <s v="Business"/>
    <x v="0"/>
    <s v="Trail Bike Light"/>
    <n v="1"/>
    <n v="49.6"/>
    <n v="0"/>
    <n v="22.62"/>
    <n v="49.6"/>
    <n v="22.62"/>
    <n v="26.98"/>
    <n v="0.5439516129032258"/>
    <n v="2026"/>
    <s v="Q4"/>
    <n v="11"/>
    <s v="Nov"/>
  </r>
  <r>
    <n v="4659"/>
    <d v="2026-11-26T00:00:00"/>
    <x v="0"/>
    <x v="3"/>
    <n v="11"/>
    <x v="10"/>
    <x v="1"/>
    <x v="11"/>
    <x v="1"/>
    <s v="Business"/>
    <x v="3"/>
    <s v="Portable Camp Stove"/>
    <n v="3"/>
    <n v="83.3"/>
    <n v="0.15"/>
    <n v="38.74"/>
    <n v="212.41499999999996"/>
    <n v="116.22"/>
    <n v="96.194999999999965"/>
    <n v="0.45286349834051259"/>
    <n v="2026"/>
    <s v="Q4"/>
    <n v="11"/>
    <s v="Nov"/>
  </r>
  <r>
    <n v="4667"/>
    <d v="2026-11-26T00:00:00"/>
    <x v="0"/>
    <x v="3"/>
    <n v="11"/>
    <x v="10"/>
    <x v="1"/>
    <x v="14"/>
    <x v="3"/>
    <s v="Business"/>
    <x v="2"/>
    <s v="Insulated Bottle"/>
    <n v="1"/>
    <n v="35.89"/>
    <n v="0.05"/>
    <n v="13.53"/>
    <n v="34.095500000000001"/>
    <n v="13.53"/>
    <n v="20.5655"/>
    <n v="0.60317343931017287"/>
    <n v="2026"/>
    <s v="Q4"/>
    <n v="11"/>
    <s v="Nov"/>
  </r>
  <r>
    <n v="197"/>
    <d v="2026-11-27T00:00:00"/>
    <x v="0"/>
    <x v="3"/>
    <n v="11"/>
    <x v="10"/>
    <x v="3"/>
    <x v="4"/>
    <x v="2"/>
    <s v="New"/>
    <x v="3"/>
    <s v="Trail Tent 2P"/>
    <n v="1"/>
    <n v="195.32"/>
    <n v="0"/>
    <n v="103.21"/>
    <n v="195.32"/>
    <n v="103.21"/>
    <n v="92.11"/>
    <n v="0.47158509113250052"/>
    <n v="2026"/>
    <s v="Q4"/>
    <n v="11"/>
    <s v="Nov"/>
  </r>
  <r>
    <n v="361"/>
    <d v="2026-11-27T00:00:00"/>
    <x v="0"/>
    <x v="3"/>
    <n v="11"/>
    <x v="10"/>
    <x v="1"/>
    <x v="6"/>
    <x v="0"/>
    <s v="Returning"/>
    <x v="2"/>
    <s v="Insulated Bottle"/>
    <n v="1"/>
    <n v="36.36"/>
    <n v="0.05"/>
    <n v="13.33"/>
    <n v="34.541999999999994"/>
    <n v="13.33"/>
    <n v="21.211999999999996"/>
    <n v="0.61409298824619307"/>
    <n v="2026"/>
    <s v="Q4"/>
    <n v="11"/>
    <s v="Nov"/>
  </r>
  <r>
    <n v="841"/>
    <d v="2026-11-27T00:00:00"/>
    <x v="0"/>
    <x v="3"/>
    <n v="11"/>
    <x v="10"/>
    <x v="1"/>
    <x v="12"/>
    <x v="0"/>
    <s v="Returning"/>
    <x v="2"/>
    <s v="Insulated Bottle"/>
    <n v="2"/>
    <n v="35.85"/>
    <n v="0.05"/>
    <n v="13.69"/>
    <n v="68.114999999999995"/>
    <n v="27.38"/>
    <n v="40.734999999999999"/>
    <n v="0.59803273875064233"/>
    <n v="2026"/>
    <s v="Q4"/>
    <n v="11"/>
    <s v="Nov"/>
  </r>
  <r>
    <n v="903"/>
    <d v="2026-11-27T00:00:00"/>
    <x v="0"/>
    <x v="3"/>
    <n v="11"/>
    <x v="10"/>
    <x v="3"/>
    <x v="8"/>
    <x v="0"/>
    <s v="New"/>
    <x v="2"/>
    <s v="Packing Cube Set"/>
    <n v="4"/>
    <n v="46.73"/>
    <n v="0"/>
    <n v="17.989999999999998"/>
    <n v="186.92"/>
    <n v="71.959999999999994"/>
    <n v="114.96"/>
    <n v="0.61502246950567085"/>
    <n v="2026"/>
    <s v="Q4"/>
    <n v="11"/>
    <s v="Nov"/>
  </r>
  <r>
    <n v="1278"/>
    <d v="2026-11-27T00:00:00"/>
    <x v="0"/>
    <x v="3"/>
    <n v="11"/>
    <x v="10"/>
    <x v="3"/>
    <x v="13"/>
    <x v="2"/>
    <s v="Returning"/>
    <x v="1"/>
    <s v="Trail Boots"/>
    <n v="3"/>
    <n v="143.72"/>
    <n v="0.15"/>
    <n v="78.56"/>
    <n v="366.48599999999999"/>
    <n v="235.68"/>
    <n v="130.80599999999998"/>
    <n v="0.35691950033561987"/>
    <n v="2026"/>
    <s v="Q4"/>
    <n v="11"/>
    <s v="Nov"/>
  </r>
  <r>
    <n v="2091"/>
    <d v="2026-11-27T00:00:00"/>
    <x v="0"/>
    <x v="3"/>
    <n v="11"/>
    <x v="10"/>
    <x v="1"/>
    <x v="12"/>
    <x v="3"/>
    <s v="New"/>
    <x v="4"/>
    <s v="Recovery Roller"/>
    <n v="1"/>
    <n v="35.590000000000003"/>
    <n v="0"/>
    <n v="13.57"/>
    <n v="35.590000000000003"/>
    <n v="13.57"/>
    <n v="22.020000000000003"/>
    <n v="0.61871312166338865"/>
    <n v="2026"/>
    <s v="Q4"/>
    <n v="11"/>
    <s v="Nov"/>
  </r>
  <r>
    <n v="3070"/>
    <d v="2026-11-27T00:00:00"/>
    <x v="0"/>
    <x v="3"/>
    <n v="11"/>
    <x v="10"/>
    <x v="3"/>
    <x v="13"/>
    <x v="3"/>
    <s v="Returning"/>
    <x v="1"/>
    <s v="Trekking Poles"/>
    <n v="4"/>
    <n v="71.11"/>
    <n v="0.05"/>
    <n v="32.25"/>
    <n v="270.21799999999996"/>
    <n v="129"/>
    <n v="141.21799999999996"/>
    <n v="0.52260767232382732"/>
    <n v="2026"/>
    <s v="Q4"/>
    <n v="11"/>
    <s v="Nov"/>
  </r>
  <r>
    <n v="4007"/>
    <d v="2026-11-27T00:00:00"/>
    <x v="0"/>
    <x v="3"/>
    <n v="11"/>
    <x v="10"/>
    <x v="0"/>
    <x v="9"/>
    <x v="3"/>
    <s v="Business"/>
    <x v="0"/>
    <s v="Trail Bike Light"/>
    <n v="5"/>
    <n v="51.04"/>
    <n v="0"/>
    <n v="22.69"/>
    <n v="255.2"/>
    <n v="113.45"/>
    <n v="141.75"/>
    <n v="0.55544670846394983"/>
    <n v="2026"/>
    <s v="Q4"/>
    <n v="11"/>
    <s v="Nov"/>
  </r>
  <r>
    <n v="4488"/>
    <d v="2026-11-27T00:00:00"/>
    <x v="0"/>
    <x v="3"/>
    <n v="11"/>
    <x v="10"/>
    <x v="1"/>
    <x v="14"/>
    <x v="2"/>
    <s v="Returning"/>
    <x v="2"/>
    <s v="Travel Backpack 35L"/>
    <n v="3"/>
    <n v="161.66"/>
    <n v="0.05"/>
    <n v="88.3"/>
    <n v="460.73099999999999"/>
    <n v="264.89999999999998"/>
    <n v="195.83100000000002"/>
    <n v="0.42504411467863029"/>
    <n v="2026"/>
    <s v="Q4"/>
    <n v="11"/>
    <s v="Nov"/>
  </r>
  <r>
    <n v="5159"/>
    <d v="2026-11-27T00:00:00"/>
    <x v="0"/>
    <x v="3"/>
    <n v="11"/>
    <x v="10"/>
    <x v="3"/>
    <x v="13"/>
    <x v="0"/>
    <s v="Business"/>
    <x v="3"/>
    <s v="Portable Camp Stove"/>
    <n v="2"/>
    <n v="80.400000000000006"/>
    <n v="0.15"/>
    <n v="38.869999999999997"/>
    <n v="136.68"/>
    <n v="77.739999999999995"/>
    <n v="58.940000000000012"/>
    <n v="0.43122622183201648"/>
    <n v="2026"/>
    <s v="Q4"/>
    <n v="11"/>
    <s v="Nov"/>
  </r>
  <r>
    <n v="669"/>
    <d v="2026-11-28T00:00:00"/>
    <x v="0"/>
    <x v="3"/>
    <n v="11"/>
    <x v="10"/>
    <x v="2"/>
    <x v="3"/>
    <x v="0"/>
    <s v="Returning"/>
    <x v="4"/>
    <s v="Recovery Roller"/>
    <n v="3"/>
    <n v="36.81"/>
    <n v="0.05"/>
    <n v="13.82"/>
    <n v="104.9085"/>
    <n v="41.46"/>
    <n v="63.448500000000003"/>
    <n v="0.60479846723573405"/>
    <n v="2026"/>
    <s v="Q4"/>
    <n v="11"/>
    <s v="Nov"/>
  </r>
  <r>
    <n v="686"/>
    <d v="2026-11-28T00:00:00"/>
    <x v="0"/>
    <x v="3"/>
    <n v="11"/>
    <x v="10"/>
    <x v="1"/>
    <x v="12"/>
    <x v="3"/>
    <s v="Returning"/>
    <x v="2"/>
    <s v="Carry-On Duffel"/>
    <n v="2"/>
    <n v="132.61000000000001"/>
    <n v="0.1"/>
    <n v="67.3"/>
    <n v="238.69800000000004"/>
    <n v="134.6"/>
    <n v="104.09800000000004"/>
    <n v="0.43610755012610086"/>
    <n v="2026"/>
    <s v="Q4"/>
    <n v="11"/>
    <s v="Nov"/>
  </r>
  <r>
    <n v="990"/>
    <d v="2026-11-28T00:00:00"/>
    <x v="0"/>
    <x v="3"/>
    <n v="11"/>
    <x v="10"/>
    <x v="0"/>
    <x v="15"/>
    <x v="0"/>
    <s v="Returning"/>
    <x v="0"/>
    <s v="Compact Repair Kit"/>
    <n v="5"/>
    <n v="39.79"/>
    <n v="0.1"/>
    <n v="17.09"/>
    <n v="179.05500000000001"/>
    <n v="85.45"/>
    <n v="93.605000000000004"/>
    <n v="0.52277233252352628"/>
    <n v="2026"/>
    <s v="Q4"/>
    <n v="11"/>
    <s v="Nov"/>
  </r>
  <r>
    <n v="1134"/>
    <d v="2026-11-28T00:00:00"/>
    <x v="0"/>
    <x v="3"/>
    <n v="11"/>
    <x v="10"/>
    <x v="3"/>
    <x v="4"/>
    <x v="0"/>
    <s v="Returning"/>
    <x v="2"/>
    <s v="Insulated Bottle"/>
    <n v="2"/>
    <n v="36.119999999999997"/>
    <n v="0.1"/>
    <n v="13.61"/>
    <n v="65.015999999999991"/>
    <n v="27.22"/>
    <n v="37.795999999999992"/>
    <n v="0.58133382551987201"/>
    <n v="2026"/>
    <s v="Q4"/>
    <n v="11"/>
    <s v="Nov"/>
  </r>
  <r>
    <n v="1770"/>
    <d v="2026-11-28T00:00:00"/>
    <x v="0"/>
    <x v="3"/>
    <n v="11"/>
    <x v="10"/>
    <x v="3"/>
    <x v="7"/>
    <x v="2"/>
    <s v="Returning"/>
    <x v="1"/>
    <s v="Summit Backpack 45L"/>
    <n v="5"/>
    <n v="153.93"/>
    <n v="0.05"/>
    <n v="77.27"/>
    <n v="731.16750000000002"/>
    <n v="386.34999999999997"/>
    <n v="344.81750000000005"/>
    <n v="0.4715985051304934"/>
    <n v="2026"/>
    <s v="Q4"/>
    <n v="11"/>
    <s v="Nov"/>
  </r>
  <r>
    <n v="3396"/>
    <d v="2026-11-28T00:00:00"/>
    <x v="0"/>
    <x v="3"/>
    <n v="11"/>
    <x v="10"/>
    <x v="2"/>
    <x v="3"/>
    <x v="2"/>
    <s v="New"/>
    <x v="4"/>
    <s v="Training Mat"/>
    <n v="3"/>
    <n v="50.67"/>
    <n v="0.05"/>
    <n v="22.25"/>
    <n v="144.40949999999998"/>
    <n v="66.75"/>
    <n v="77.65949999999998"/>
    <n v="0.53777279195620775"/>
    <n v="2026"/>
    <s v="Q4"/>
    <n v="11"/>
    <s v="Nov"/>
  </r>
  <r>
    <n v="4259"/>
    <d v="2026-11-28T00:00:00"/>
    <x v="0"/>
    <x v="3"/>
    <n v="11"/>
    <x v="10"/>
    <x v="2"/>
    <x v="3"/>
    <x v="0"/>
    <s v="Returning"/>
    <x v="1"/>
    <s v="Trekking Poles"/>
    <n v="4"/>
    <n v="72.77"/>
    <n v="0"/>
    <n v="32.090000000000003"/>
    <n v="291.08"/>
    <n v="128.36000000000001"/>
    <n v="162.71999999999997"/>
    <n v="0.55902157482479031"/>
    <n v="2026"/>
    <s v="Q4"/>
    <n v="11"/>
    <s v="Nov"/>
  </r>
  <r>
    <n v="4440"/>
    <d v="2026-11-28T00:00:00"/>
    <x v="0"/>
    <x v="3"/>
    <n v="11"/>
    <x v="10"/>
    <x v="2"/>
    <x v="10"/>
    <x v="3"/>
    <s v="New"/>
    <x v="2"/>
    <s v="Packing Cube Set"/>
    <n v="1"/>
    <n v="46.45"/>
    <n v="0.1"/>
    <n v="17.96"/>
    <n v="41.805000000000007"/>
    <n v="17.96"/>
    <n v="23.845000000000006"/>
    <n v="0.57038631742614521"/>
    <n v="2026"/>
    <s v="Q4"/>
    <n v="11"/>
    <s v="Nov"/>
  </r>
  <r>
    <n v="5115"/>
    <d v="2026-11-28T00:00:00"/>
    <x v="0"/>
    <x v="3"/>
    <n v="11"/>
    <x v="10"/>
    <x v="0"/>
    <x v="15"/>
    <x v="0"/>
    <s v="New"/>
    <x v="2"/>
    <s v="Travel Backpack 35L"/>
    <n v="1"/>
    <n v="165.75"/>
    <n v="0.2"/>
    <n v="89.16"/>
    <n v="132.6"/>
    <n v="89.16"/>
    <n v="43.44"/>
    <n v="0.32760180995475113"/>
    <n v="2026"/>
    <s v="Q4"/>
    <n v="11"/>
    <s v="Nov"/>
  </r>
  <r>
    <n v="5136"/>
    <d v="2026-11-28T00:00:00"/>
    <x v="0"/>
    <x v="3"/>
    <n v="11"/>
    <x v="10"/>
    <x v="2"/>
    <x v="2"/>
    <x v="3"/>
    <s v="New"/>
    <x v="3"/>
    <s v="Trail Tent 2P"/>
    <n v="4"/>
    <n v="198.02"/>
    <n v="0.05"/>
    <n v="103.82"/>
    <n v="752.476"/>
    <n v="415.28"/>
    <n v="337.19600000000003"/>
    <n v="0.44811528872681655"/>
    <n v="2026"/>
    <s v="Q4"/>
    <n v="11"/>
    <s v="Nov"/>
  </r>
  <r>
    <n v="562"/>
    <d v="2026-11-29T00:00:00"/>
    <x v="0"/>
    <x v="3"/>
    <n v="11"/>
    <x v="10"/>
    <x v="1"/>
    <x v="12"/>
    <x v="0"/>
    <s v="New"/>
    <x v="2"/>
    <s v="Packing Cube Set"/>
    <n v="1"/>
    <n v="46.3"/>
    <n v="0.2"/>
    <n v="18.78"/>
    <n v="37.04"/>
    <n v="18.78"/>
    <n v="18.259999999999998"/>
    <n v="0.49298056155507552"/>
    <n v="2026"/>
    <s v="Q4"/>
    <n v="11"/>
    <s v="Nov"/>
  </r>
  <r>
    <n v="806"/>
    <d v="2026-11-29T00:00:00"/>
    <x v="0"/>
    <x v="3"/>
    <n v="11"/>
    <x v="10"/>
    <x v="0"/>
    <x v="15"/>
    <x v="3"/>
    <s v="Returning"/>
    <x v="4"/>
    <s v="Resistance Band Set"/>
    <n v="1"/>
    <n v="39.659999999999997"/>
    <n v="0"/>
    <n v="14.76"/>
    <n v="39.659999999999997"/>
    <n v="14.76"/>
    <n v="24.9"/>
    <n v="0.62783661119515888"/>
    <n v="2026"/>
    <s v="Q4"/>
    <n v="11"/>
    <s v="Nov"/>
  </r>
  <r>
    <n v="3150"/>
    <d v="2026-11-29T00:00:00"/>
    <x v="0"/>
    <x v="3"/>
    <n v="11"/>
    <x v="10"/>
    <x v="1"/>
    <x v="6"/>
    <x v="0"/>
    <s v="New"/>
    <x v="3"/>
    <s v="Portable Camp Stove"/>
    <n v="3"/>
    <n v="80.72"/>
    <n v="0.05"/>
    <n v="39.130000000000003"/>
    <n v="230.05199999999999"/>
    <n v="117.39000000000001"/>
    <n v="112.66199999999998"/>
    <n v="0.48972406238589528"/>
    <n v="2026"/>
    <s v="Q4"/>
    <n v="11"/>
    <s v="Nov"/>
  </r>
  <r>
    <n v="4847"/>
    <d v="2026-11-29T00:00:00"/>
    <x v="0"/>
    <x v="3"/>
    <n v="11"/>
    <x v="10"/>
    <x v="1"/>
    <x v="14"/>
    <x v="3"/>
    <s v="New"/>
    <x v="2"/>
    <s v="Insulated Bottle"/>
    <n v="2"/>
    <n v="35.51"/>
    <n v="0.05"/>
    <n v="13.24"/>
    <n v="67.468999999999994"/>
    <n v="26.48"/>
    <n v="40.98899999999999"/>
    <n v="0.60752345521646967"/>
    <n v="2026"/>
    <s v="Q4"/>
    <n v="11"/>
    <s v="Nov"/>
  </r>
  <r>
    <n v="221"/>
    <d v="2026-11-30T00:00:00"/>
    <x v="0"/>
    <x v="3"/>
    <n v="11"/>
    <x v="10"/>
    <x v="3"/>
    <x v="8"/>
    <x v="2"/>
    <s v="Business"/>
    <x v="2"/>
    <s v="Carry-On Duffel"/>
    <n v="1"/>
    <n v="132.06"/>
    <n v="0.15"/>
    <n v="67.53"/>
    <n v="112.251"/>
    <n v="67.53"/>
    <n v="44.721000000000004"/>
    <n v="0.39840179597509157"/>
    <n v="2026"/>
    <s v="Q4"/>
    <n v="11"/>
    <s v="Nov"/>
  </r>
  <r>
    <n v="630"/>
    <d v="2026-11-30T00:00:00"/>
    <x v="0"/>
    <x v="3"/>
    <n v="11"/>
    <x v="10"/>
    <x v="3"/>
    <x v="8"/>
    <x v="0"/>
    <s v="Business"/>
    <x v="0"/>
    <s v="Compact Repair Kit"/>
    <n v="3"/>
    <n v="41.07"/>
    <n v="0.1"/>
    <n v="16.86"/>
    <n v="110.88900000000001"/>
    <n v="50.58"/>
    <n v="60.309000000000012"/>
    <n v="0.54386819251684126"/>
    <n v="2026"/>
    <s v="Q4"/>
    <n v="11"/>
    <s v="Nov"/>
  </r>
  <r>
    <n v="1789"/>
    <d v="2026-11-30T00:00:00"/>
    <x v="0"/>
    <x v="3"/>
    <n v="11"/>
    <x v="10"/>
    <x v="1"/>
    <x v="12"/>
    <x v="0"/>
    <s v="New"/>
    <x v="1"/>
    <s v="Summit Backpack 45L"/>
    <n v="2"/>
    <n v="151.49"/>
    <n v="0.1"/>
    <n v="81.39"/>
    <n v="272.68200000000002"/>
    <n v="162.78"/>
    <n v="109.90200000000002"/>
    <n v="0.40304090479019522"/>
    <n v="2026"/>
    <s v="Q4"/>
    <n v="11"/>
    <s v="Nov"/>
  </r>
  <r>
    <n v="1947"/>
    <d v="2026-11-30T00:00:00"/>
    <x v="0"/>
    <x v="3"/>
    <n v="11"/>
    <x v="10"/>
    <x v="0"/>
    <x v="0"/>
    <x v="2"/>
    <s v="Business"/>
    <x v="4"/>
    <s v="Recovery Roller"/>
    <n v="1"/>
    <n v="35.729999999999997"/>
    <n v="0.2"/>
    <n v="14.33"/>
    <n v="28.584"/>
    <n v="14.33"/>
    <n v="14.254"/>
    <n v="0.49867058494262523"/>
    <n v="2026"/>
    <s v="Q4"/>
    <n v="11"/>
    <s v="Nov"/>
  </r>
  <r>
    <n v="2279"/>
    <d v="2026-11-30T00:00:00"/>
    <x v="0"/>
    <x v="3"/>
    <n v="11"/>
    <x v="10"/>
    <x v="0"/>
    <x v="0"/>
    <x v="2"/>
    <s v="Returning"/>
    <x v="0"/>
    <s v="Trail Bike Light"/>
    <n v="2"/>
    <n v="50.38"/>
    <n v="0.1"/>
    <n v="22.41"/>
    <n v="90.684000000000012"/>
    <n v="44.82"/>
    <n v="45.864000000000011"/>
    <n v="0.50575625248114342"/>
    <n v="2026"/>
    <s v="Q4"/>
    <n v="11"/>
    <s v="Nov"/>
  </r>
  <r>
    <n v="2439"/>
    <d v="2026-11-30T00:00:00"/>
    <x v="0"/>
    <x v="3"/>
    <n v="11"/>
    <x v="10"/>
    <x v="0"/>
    <x v="9"/>
    <x v="0"/>
    <s v="Business"/>
    <x v="4"/>
    <s v="Recovery Roller"/>
    <n v="1"/>
    <n v="35.67"/>
    <n v="0.1"/>
    <n v="13.81"/>
    <n v="32.103000000000002"/>
    <n v="13.81"/>
    <n v="18.292999999999999"/>
    <n v="0.5698221350029592"/>
    <n v="2026"/>
    <s v="Q4"/>
    <n v="11"/>
    <s v="Nov"/>
  </r>
  <r>
    <n v="2540"/>
    <d v="2026-11-30T00:00:00"/>
    <x v="0"/>
    <x v="3"/>
    <n v="11"/>
    <x v="10"/>
    <x v="1"/>
    <x v="14"/>
    <x v="1"/>
    <s v="Business"/>
    <x v="3"/>
    <s v="Portable Camp Stove"/>
    <n v="12"/>
    <n v="81.150000000000006"/>
    <n v="0.15"/>
    <n v="39.590000000000003"/>
    <n v="827.73"/>
    <n v="475.08000000000004"/>
    <n v="352.65"/>
    <n v="0.42604472472907828"/>
    <n v="2026"/>
    <s v="Q4"/>
    <n v="11"/>
    <s v="Nov"/>
  </r>
  <r>
    <n v="2747"/>
    <d v="2026-11-30T00:00:00"/>
    <x v="0"/>
    <x v="3"/>
    <n v="11"/>
    <x v="10"/>
    <x v="0"/>
    <x v="15"/>
    <x v="2"/>
    <s v="Returning"/>
    <x v="3"/>
    <s v="Trail Tent 2P"/>
    <n v="1"/>
    <n v="194.73"/>
    <n v="0"/>
    <n v="104.48"/>
    <n v="194.73"/>
    <n v="104.48"/>
    <n v="90.249999999999986"/>
    <n v="0.46346222975401835"/>
    <n v="2026"/>
    <s v="Q4"/>
    <n v="11"/>
    <s v="Nov"/>
  </r>
  <r>
    <n v="3094"/>
    <d v="2026-11-30T00:00:00"/>
    <x v="0"/>
    <x v="3"/>
    <n v="11"/>
    <x v="10"/>
    <x v="1"/>
    <x v="1"/>
    <x v="3"/>
    <s v="Business"/>
    <x v="3"/>
    <s v="Compact Sleeping Bag"/>
    <n v="2"/>
    <n v="122.18"/>
    <n v="0.15"/>
    <n v="61.3"/>
    <n v="207.70600000000002"/>
    <n v="122.6"/>
    <n v="85.106000000000023"/>
    <n v="0.40974261696821479"/>
    <n v="2026"/>
    <s v="Q4"/>
    <n v="11"/>
    <s v="Nov"/>
  </r>
  <r>
    <n v="3359"/>
    <d v="2026-11-30T00:00:00"/>
    <x v="0"/>
    <x v="3"/>
    <n v="11"/>
    <x v="10"/>
    <x v="3"/>
    <x v="13"/>
    <x v="0"/>
    <s v="Returning"/>
    <x v="3"/>
    <s v="Portable Camp Stove"/>
    <n v="1"/>
    <n v="83.14"/>
    <n v="0"/>
    <n v="39.369999999999997"/>
    <n v="83.14"/>
    <n v="39.369999999999997"/>
    <n v="43.77"/>
    <n v="0.52646139042578788"/>
    <n v="2026"/>
    <s v="Q4"/>
    <n v="11"/>
    <s v="Nov"/>
  </r>
  <r>
    <n v="3473"/>
    <d v="2026-11-30T00:00:00"/>
    <x v="0"/>
    <x v="3"/>
    <n v="11"/>
    <x v="10"/>
    <x v="2"/>
    <x v="5"/>
    <x v="0"/>
    <s v="Returning"/>
    <x v="0"/>
    <s v="Commuter Helmet"/>
    <n v="1"/>
    <n v="80.97"/>
    <n v="0"/>
    <n v="43.64"/>
    <n v="80.97"/>
    <n v="43.64"/>
    <n v="37.33"/>
    <n v="0.4610349512164999"/>
    <n v="2026"/>
    <s v="Q4"/>
    <n v="11"/>
    <s v="Nov"/>
  </r>
  <r>
    <n v="3589"/>
    <d v="2026-11-30T00:00:00"/>
    <x v="0"/>
    <x v="3"/>
    <n v="11"/>
    <x v="10"/>
    <x v="0"/>
    <x v="9"/>
    <x v="0"/>
    <s v="New"/>
    <x v="1"/>
    <s v="Trekking Poles"/>
    <n v="1"/>
    <n v="73.03"/>
    <n v="0"/>
    <n v="32.71"/>
    <n v="73.03"/>
    <n v="32.71"/>
    <n v="40.32"/>
    <n v="0.55210187594139393"/>
    <n v="2026"/>
    <s v="Q4"/>
    <n v="11"/>
    <s v="Nov"/>
  </r>
  <r>
    <n v="4689"/>
    <d v="2026-11-30T00:00:00"/>
    <x v="0"/>
    <x v="3"/>
    <n v="11"/>
    <x v="10"/>
    <x v="2"/>
    <x v="3"/>
    <x v="0"/>
    <s v="Returning"/>
    <x v="2"/>
    <s v="Packing Cube Set"/>
    <n v="1"/>
    <n v="46.81"/>
    <n v="0.05"/>
    <n v="17.87"/>
    <n v="44.469500000000004"/>
    <n v="17.87"/>
    <n v="26.599500000000003"/>
    <n v="0.59815154206815913"/>
    <n v="2026"/>
    <s v="Q4"/>
    <n v="11"/>
    <s v="Nov"/>
  </r>
  <r>
    <n v="4819"/>
    <d v="2026-11-30T00:00:00"/>
    <x v="0"/>
    <x v="3"/>
    <n v="11"/>
    <x v="10"/>
    <x v="3"/>
    <x v="7"/>
    <x v="3"/>
    <s v="New"/>
    <x v="1"/>
    <s v="Summit Backpack 45L"/>
    <n v="2"/>
    <n v="153.51"/>
    <n v="0.15"/>
    <n v="81.290000000000006"/>
    <n v="260.96699999999998"/>
    <n v="162.58000000000001"/>
    <n v="98.386999999999972"/>
    <n v="0.3770093536730697"/>
    <n v="2026"/>
    <s v="Q4"/>
    <n v="11"/>
    <s v="Nov"/>
  </r>
  <r>
    <n v="5167"/>
    <d v="2026-11-30T00:00:00"/>
    <x v="0"/>
    <x v="3"/>
    <n v="11"/>
    <x v="10"/>
    <x v="2"/>
    <x v="5"/>
    <x v="3"/>
    <s v="New"/>
    <x v="3"/>
    <s v="Trail Tent 2P"/>
    <n v="2"/>
    <n v="197.5"/>
    <n v="0"/>
    <n v="104.47"/>
    <n v="395"/>
    <n v="208.94"/>
    <n v="186.06"/>
    <n v="0.4710379746835443"/>
    <n v="2026"/>
    <s v="Q4"/>
    <n v="11"/>
    <s v="Nov"/>
  </r>
  <r>
    <n v="38"/>
    <d v="2026-12-01T00:00:00"/>
    <x v="0"/>
    <x v="3"/>
    <n v="12"/>
    <x v="11"/>
    <x v="3"/>
    <x v="8"/>
    <x v="1"/>
    <s v="Business"/>
    <x v="1"/>
    <s v="Trail Boots"/>
    <n v="8"/>
    <n v="146.55000000000001"/>
    <n v="0.1"/>
    <n v="78.03"/>
    <n v="1055.1600000000001"/>
    <n v="624.24"/>
    <n v="430.92000000000007"/>
    <n v="0.40839303991811671"/>
    <n v="2026"/>
    <s v="Q4"/>
    <n v="12"/>
    <s v="Dec"/>
  </r>
  <r>
    <n v="364"/>
    <d v="2026-12-01T00:00:00"/>
    <x v="0"/>
    <x v="3"/>
    <n v="12"/>
    <x v="11"/>
    <x v="3"/>
    <x v="13"/>
    <x v="0"/>
    <s v="Business"/>
    <x v="0"/>
    <s v="Trail Bike Light"/>
    <n v="2"/>
    <n v="51.83"/>
    <n v="0.15"/>
    <n v="22.02"/>
    <n v="88.11099999999999"/>
    <n v="44.04"/>
    <n v="44.070999999999991"/>
    <n v="0.50017591447151888"/>
    <n v="2026"/>
    <s v="Q4"/>
    <n v="12"/>
    <s v="Dec"/>
  </r>
  <r>
    <n v="2040"/>
    <d v="2026-12-01T00:00:00"/>
    <x v="0"/>
    <x v="3"/>
    <n v="12"/>
    <x v="11"/>
    <x v="1"/>
    <x v="12"/>
    <x v="0"/>
    <s v="New"/>
    <x v="1"/>
    <s v="Trail Boots"/>
    <n v="1"/>
    <n v="140.34"/>
    <n v="0.15"/>
    <n v="79.92"/>
    <n v="119.289"/>
    <n v="79.92"/>
    <n v="39.369"/>
    <n v="0.33003043029952467"/>
    <n v="2026"/>
    <s v="Q4"/>
    <n v="12"/>
    <s v="Dec"/>
  </r>
  <r>
    <n v="2899"/>
    <d v="2026-12-01T00:00:00"/>
    <x v="0"/>
    <x v="3"/>
    <n v="12"/>
    <x v="11"/>
    <x v="0"/>
    <x v="0"/>
    <x v="0"/>
    <s v="New"/>
    <x v="1"/>
    <s v="Summit Backpack 45L"/>
    <n v="1"/>
    <n v="156.44999999999999"/>
    <n v="0"/>
    <n v="80.56"/>
    <n v="156.44999999999999"/>
    <n v="80.56"/>
    <n v="75.889999999999986"/>
    <n v="0.48507510386705011"/>
    <n v="2026"/>
    <s v="Q4"/>
    <n v="12"/>
    <s v="Dec"/>
  </r>
  <r>
    <n v="3199"/>
    <d v="2026-12-01T00:00:00"/>
    <x v="0"/>
    <x v="3"/>
    <n v="12"/>
    <x v="11"/>
    <x v="2"/>
    <x v="16"/>
    <x v="3"/>
    <s v="Returning"/>
    <x v="4"/>
    <s v="Resistance Band Set"/>
    <n v="1"/>
    <n v="41.33"/>
    <n v="0"/>
    <n v="15.03"/>
    <n v="41.33"/>
    <n v="15.03"/>
    <n v="26.299999999999997"/>
    <n v="0.6363416404548754"/>
    <n v="2026"/>
    <s v="Q4"/>
    <n v="12"/>
    <s v="Dec"/>
  </r>
  <r>
    <n v="4722"/>
    <d v="2026-12-01T00:00:00"/>
    <x v="0"/>
    <x v="3"/>
    <n v="12"/>
    <x v="11"/>
    <x v="1"/>
    <x v="11"/>
    <x v="2"/>
    <s v="New"/>
    <x v="0"/>
    <s v="Compact Repair Kit"/>
    <n v="1"/>
    <n v="39.479999999999997"/>
    <n v="0.05"/>
    <n v="16.78"/>
    <n v="37.505999999999993"/>
    <n v="16.78"/>
    <n v="20.725999999999992"/>
    <n v="0.55260491654668575"/>
    <n v="2026"/>
    <s v="Q4"/>
    <n v="12"/>
    <s v="Dec"/>
  </r>
  <r>
    <n v="1423"/>
    <d v="2026-12-02T00:00:00"/>
    <x v="0"/>
    <x v="3"/>
    <n v="12"/>
    <x v="11"/>
    <x v="2"/>
    <x v="3"/>
    <x v="0"/>
    <s v="Business"/>
    <x v="1"/>
    <s v="Trekking Poles"/>
    <n v="1"/>
    <n v="73.010000000000005"/>
    <n v="0.1"/>
    <n v="31.51"/>
    <n v="65.709000000000003"/>
    <n v="31.51"/>
    <n v="34.198999999999998"/>
    <n v="0.52046142841924237"/>
    <n v="2026"/>
    <s v="Q4"/>
    <n v="12"/>
    <s v="Dec"/>
  </r>
  <r>
    <n v="1505"/>
    <d v="2026-12-02T00:00:00"/>
    <x v="0"/>
    <x v="3"/>
    <n v="12"/>
    <x v="11"/>
    <x v="0"/>
    <x v="15"/>
    <x v="0"/>
    <s v="Business"/>
    <x v="4"/>
    <s v="Resistance Band Set"/>
    <n v="2"/>
    <n v="40.86"/>
    <n v="0.05"/>
    <n v="15.06"/>
    <n v="77.634"/>
    <n v="30.12"/>
    <n v="47.513999999999996"/>
    <n v="0.6120256588608084"/>
    <n v="2026"/>
    <s v="Q4"/>
    <n v="12"/>
    <s v="Dec"/>
  </r>
  <r>
    <n v="1664"/>
    <d v="2026-12-02T00:00:00"/>
    <x v="0"/>
    <x v="3"/>
    <n v="12"/>
    <x v="11"/>
    <x v="2"/>
    <x v="5"/>
    <x v="3"/>
    <s v="Returning"/>
    <x v="3"/>
    <s v="Trail Tent 2P"/>
    <n v="6"/>
    <n v="194.79"/>
    <n v="0"/>
    <n v="105.73"/>
    <n v="1168.74"/>
    <n v="634.38"/>
    <n v="534.36"/>
    <n v="0.45721032907233433"/>
    <n v="2026"/>
    <s v="Q4"/>
    <n v="12"/>
    <s v="Dec"/>
  </r>
  <r>
    <n v="2035"/>
    <d v="2026-12-02T00:00:00"/>
    <x v="0"/>
    <x v="3"/>
    <n v="12"/>
    <x v="11"/>
    <x v="3"/>
    <x v="13"/>
    <x v="0"/>
    <s v="New"/>
    <x v="3"/>
    <s v="Portable Camp Stove"/>
    <n v="4"/>
    <n v="80.98"/>
    <n v="0.2"/>
    <n v="38.6"/>
    <n v="259.13600000000002"/>
    <n v="154.4"/>
    <n v="104.73600000000002"/>
    <n v="0.40417387009138062"/>
    <n v="2026"/>
    <s v="Q4"/>
    <n v="12"/>
    <s v="Dec"/>
  </r>
  <r>
    <n v="2094"/>
    <d v="2026-12-02T00:00:00"/>
    <x v="0"/>
    <x v="3"/>
    <n v="12"/>
    <x v="11"/>
    <x v="0"/>
    <x v="15"/>
    <x v="0"/>
    <s v="New"/>
    <x v="3"/>
    <s v="Trail Tent 2P"/>
    <n v="3"/>
    <n v="196.48"/>
    <n v="0.05"/>
    <n v="107.2"/>
    <n v="559.96799999999996"/>
    <n v="321.60000000000002"/>
    <n v="238.36799999999994"/>
    <n v="0.42568146751242919"/>
    <n v="2026"/>
    <s v="Q4"/>
    <n v="12"/>
    <s v="Dec"/>
  </r>
  <r>
    <n v="2204"/>
    <d v="2026-12-02T00:00:00"/>
    <x v="0"/>
    <x v="3"/>
    <n v="12"/>
    <x v="11"/>
    <x v="0"/>
    <x v="9"/>
    <x v="2"/>
    <s v="New"/>
    <x v="2"/>
    <s v="Packing Cube Set"/>
    <n v="2"/>
    <n v="46.63"/>
    <n v="0"/>
    <n v="18.68"/>
    <n v="93.26"/>
    <n v="37.36"/>
    <n v="55.900000000000006"/>
    <n v="0.59939952820072917"/>
    <n v="2026"/>
    <s v="Q4"/>
    <n v="12"/>
    <s v="Dec"/>
  </r>
  <r>
    <n v="3921"/>
    <d v="2026-12-02T00:00:00"/>
    <x v="0"/>
    <x v="3"/>
    <n v="12"/>
    <x v="11"/>
    <x v="2"/>
    <x v="5"/>
    <x v="1"/>
    <s v="Business"/>
    <x v="1"/>
    <s v="Trail Boots"/>
    <n v="12"/>
    <n v="142.93"/>
    <n v="0.1"/>
    <n v="79.81"/>
    <n v="1543.644"/>
    <n v="957.72"/>
    <n v="585.92399999999998"/>
    <n v="0.37957197384889263"/>
    <n v="2026"/>
    <s v="Q4"/>
    <n v="12"/>
    <s v="Dec"/>
  </r>
  <r>
    <n v="3999"/>
    <d v="2026-12-02T00:00:00"/>
    <x v="0"/>
    <x v="3"/>
    <n v="12"/>
    <x v="11"/>
    <x v="1"/>
    <x v="12"/>
    <x v="2"/>
    <s v="Returning"/>
    <x v="1"/>
    <s v="Summit Backpack 45L"/>
    <n v="2"/>
    <n v="153.97"/>
    <n v="0"/>
    <n v="79.45"/>
    <n v="307.94"/>
    <n v="158.9"/>
    <n v="149.04"/>
    <n v="0.48399038773787101"/>
    <n v="2026"/>
    <s v="Q4"/>
    <n v="12"/>
    <s v="Dec"/>
  </r>
  <r>
    <n v="4546"/>
    <d v="2026-12-02T00:00:00"/>
    <x v="0"/>
    <x v="3"/>
    <n v="12"/>
    <x v="11"/>
    <x v="3"/>
    <x v="13"/>
    <x v="0"/>
    <s v="Returning"/>
    <x v="3"/>
    <s v="Alpine Tent 4P"/>
    <n v="1"/>
    <n v="344.63"/>
    <n v="0.05"/>
    <n v="189.22"/>
    <n v="327.39849999999996"/>
    <n v="189.22"/>
    <n v="138.17849999999996"/>
    <n v="0.42204988721695419"/>
    <n v="2026"/>
    <s v="Q4"/>
    <n v="12"/>
    <s v="Dec"/>
  </r>
  <r>
    <n v="158"/>
    <d v="2026-12-03T00:00:00"/>
    <x v="0"/>
    <x v="3"/>
    <n v="12"/>
    <x v="11"/>
    <x v="3"/>
    <x v="13"/>
    <x v="0"/>
    <s v="New"/>
    <x v="2"/>
    <s v="Packing Cube Set"/>
    <n v="2"/>
    <n v="46.51"/>
    <n v="0.05"/>
    <n v="18.73"/>
    <n v="88.368999999999986"/>
    <n v="37.46"/>
    <n v="50.908999999999985"/>
    <n v="0.57609568966492763"/>
    <n v="2026"/>
    <s v="Q4"/>
    <n v="12"/>
    <s v="Dec"/>
  </r>
  <r>
    <n v="1972"/>
    <d v="2026-12-03T00:00:00"/>
    <x v="0"/>
    <x v="3"/>
    <n v="12"/>
    <x v="11"/>
    <x v="0"/>
    <x v="9"/>
    <x v="1"/>
    <s v="Business"/>
    <x v="0"/>
    <s v="Commuter Helmet"/>
    <n v="6"/>
    <n v="80.17"/>
    <n v="0.1"/>
    <n v="42.67"/>
    <n v="432.91800000000001"/>
    <n v="256.02"/>
    <n v="176.89800000000002"/>
    <n v="0.40861779828974543"/>
    <n v="2026"/>
    <s v="Q4"/>
    <n v="12"/>
    <s v="Dec"/>
  </r>
  <r>
    <n v="3196"/>
    <d v="2026-12-03T00:00:00"/>
    <x v="0"/>
    <x v="3"/>
    <n v="12"/>
    <x v="11"/>
    <x v="3"/>
    <x v="13"/>
    <x v="0"/>
    <s v="New"/>
    <x v="3"/>
    <s v="Compact Sleeping Bag"/>
    <n v="2"/>
    <n v="124.62"/>
    <n v="0.1"/>
    <n v="58.91"/>
    <n v="224.316"/>
    <n v="117.82"/>
    <n v="106.49600000000001"/>
    <n v="0.47475882237557737"/>
    <n v="2026"/>
    <s v="Q4"/>
    <n v="12"/>
    <s v="Dec"/>
  </r>
  <r>
    <n v="3722"/>
    <d v="2026-12-03T00:00:00"/>
    <x v="0"/>
    <x v="3"/>
    <n v="12"/>
    <x v="11"/>
    <x v="2"/>
    <x v="3"/>
    <x v="0"/>
    <s v="Returning"/>
    <x v="1"/>
    <s v="Trail Boots"/>
    <n v="1"/>
    <n v="144.78"/>
    <n v="0.15"/>
    <n v="81.53"/>
    <n v="123.063"/>
    <n v="81.53"/>
    <n v="41.533000000000001"/>
    <n v="0.33749380398657597"/>
    <n v="2026"/>
    <s v="Q4"/>
    <n v="12"/>
    <s v="Dec"/>
  </r>
  <r>
    <n v="4201"/>
    <d v="2026-12-03T00:00:00"/>
    <x v="0"/>
    <x v="3"/>
    <n v="12"/>
    <x v="11"/>
    <x v="3"/>
    <x v="7"/>
    <x v="0"/>
    <s v="Business"/>
    <x v="2"/>
    <s v="Carry-On Duffel"/>
    <n v="1"/>
    <n v="133.80000000000001"/>
    <n v="0"/>
    <n v="66.349999999999994"/>
    <n v="133.80000000000001"/>
    <n v="66.349999999999994"/>
    <n v="67.450000000000017"/>
    <n v="0.50411061285500758"/>
    <n v="2026"/>
    <s v="Q4"/>
    <n v="12"/>
    <s v="Dec"/>
  </r>
  <r>
    <n v="4498"/>
    <d v="2026-12-03T00:00:00"/>
    <x v="0"/>
    <x v="3"/>
    <n v="12"/>
    <x v="11"/>
    <x v="3"/>
    <x v="7"/>
    <x v="2"/>
    <s v="New"/>
    <x v="3"/>
    <s v="Compact Sleeping Bag"/>
    <n v="1"/>
    <n v="124.93"/>
    <n v="0"/>
    <n v="59.41"/>
    <n v="124.93"/>
    <n v="59.41"/>
    <n v="65.52000000000001"/>
    <n v="0.52445369406867848"/>
    <n v="2026"/>
    <s v="Q4"/>
    <n v="12"/>
    <s v="Dec"/>
  </r>
  <r>
    <n v="4791"/>
    <d v="2026-12-03T00:00:00"/>
    <x v="0"/>
    <x v="3"/>
    <n v="12"/>
    <x v="11"/>
    <x v="1"/>
    <x v="12"/>
    <x v="0"/>
    <s v="New"/>
    <x v="1"/>
    <s v="Trekking Poles"/>
    <n v="2"/>
    <n v="70.59"/>
    <n v="0.1"/>
    <n v="32.68"/>
    <n v="127.06200000000001"/>
    <n v="65.36"/>
    <n v="61.702000000000012"/>
    <n v="0.48560545245628123"/>
    <n v="2026"/>
    <s v="Q4"/>
    <n v="12"/>
    <s v="Dec"/>
  </r>
  <r>
    <n v="614"/>
    <d v="2026-12-04T00:00:00"/>
    <x v="0"/>
    <x v="3"/>
    <n v="12"/>
    <x v="11"/>
    <x v="3"/>
    <x v="7"/>
    <x v="0"/>
    <s v="Returning"/>
    <x v="1"/>
    <s v="Summit Backpack 45L"/>
    <n v="2"/>
    <n v="151.05000000000001"/>
    <n v="0.15"/>
    <n v="80.36"/>
    <n v="256.78500000000003"/>
    <n v="160.72"/>
    <n v="96.065000000000026"/>
    <n v="0.37410674299511271"/>
    <n v="2026"/>
    <s v="Q4"/>
    <n v="12"/>
    <s v="Dec"/>
  </r>
  <r>
    <n v="2301"/>
    <d v="2026-12-04T00:00:00"/>
    <x v="0"/>
    <x v="3"/>
    <n v="12"/>
    <x v="11"/>
    <x v="3"/>
    <x v="7"/>
    <x v="0"/>
    <s v="Returning"/>
    <x v="3"/>
    <s v="Compact Sleeping Bag"/>
    <n v="2"/>
    <n v="120.37"/>
    <n v="0.2"/>
    <n v="59.39"/>
    <n v="192.59200000000001"/>
    <n v="118.78"/>
    <n v="73.812000000000012"/>
    <n v="0.3832557946332143"/>
    <n v="2026"/>
    <s v="Q4"/>
    <n v="12"/>
    <s v="Dec"/>
  </r>
  <r>
    <n v="4430"/>
    <d v="2026-12-04T00:00:00"/>
    <x v="0"/>
    <x v="3"/>
    <n v="12"/>
    <x v="11"/>
    <x v="1"/>
    <x v="1"/>
    <x v="0"/>
    <s v="Returning"/>
    <x v="3"/>
    <s v="Trail Tent 2P"/>
    <n v="3"/>
    <n v="193.8"/>
    <n v="0"/>
    <n v="104.55"/>
    <n v="581.40000000000009"/>
    <n v="313.64999999999998"/>
    <n v="267.75000000000011"/>
    <n v="0.46052631578947378"/>
    <n v="2026"/>
    <s v="Q4"/>
    <n v="12"/>
    <s v="Dec"/>
  </r>
  <r>
    <n v="318"/>
    <d v="2026-12-05T00:00:00"/>
    <x v="0"/>
    <x v="3"/>
    <n v="12"/>
    <x v="11"/>
    <x v="3"/>
    <x v="13"/>
    <x v="0"/>
    <s v="Business"/>
    <x v="1"/>
    <s v="Trail Boots"/>
    <n v="1"/>
    <n v="146.08000000000001"/>
    <n v="0.1"/>
    <n v="81.540000000000006"/>
    <n v="131.47200000000001"/>
    <n v="81.540000000000006"/>
    <n v="49.932000000000002"/>
    <n v="0.37979189485213583"/>
    <n v="2026"/>
    <s v="Q4"/>
    <n v="12"/>
    <s v="Dec"/>
  </r>
  <r>
    <n v="782"/>
    <d v="2026-12-05T00:00:00"/>
    <x v="0"/>
    <x v="3"/>
    <n v="12"/>
    <x v="11"/>
    <x v="3"/>
    <x v="7"/>
    <x v="1"/>
    <s v="Business"/>
    <x v="0"/>
    <s v="Cycling Pack 12L"/>
    <n v="4"/>
    <n v="101.17"/>
    <n v="0.15"/>
    <n v="50.48"/>
    <n v="343.97800000000001"/>
    <n v="201.92"/>
    <n v="142.05800000000002"/>
    <n v="0.41298571420265257"/>
    <n v="2026"/>
    <s v="Q4"/>
    <n v="12"/>
    <s v="Dec"/>
  </r>
  <r>
    <n v="1402"/>
    <d v="2026-12-05T00:00:00"/>
    <x v="0"/>
    <x v="3"/>
    <n v="12"/>
    <x v="11"/>
    <x v="1"/>
    <x v="6"/>
    <x v="2"/>
    <s v="New"/>
    <x v="3"/>
    <s v="Compact Sleeping Bag"/>
    <n v="2"/>
    <n v="121.64"/>
    <n v="0"/>
    <n v="61.94"/>
    <n v="243.28"/>
    <n v="123.88"/>
    <n v="119.4"/>
    <n v="0.49079250246629402"/>
    <n v="2026"/>
    <s v="Q4"/>
    <n v="12"/>
    <s v="Dec"/>
  </r>
  <r>
    <n v="1824"/>
    <d v="2026-12-05T00:00:00"/>
    <x v="0"/>
    <x v="3"/>
    <n v="12"/>
    <x v="11"/>
    <x v="1"/>
    <x v="1"/>
    <x v="0"/>
    <s v="Returning"/>
    <x v="2"/>
    <s v="Travel Backpack 35L"/>
    <n v="1"/>
    <n v="165.1"/>
    <n v="0.05"/>
    <n v="85.23"/>
    <n v="156.845"/>
    <n v="85.23"/>
    <n v="71.614999999999995"/>
    <n v="0.45659727756702473"/>
    <n v="2026"/>
    <s v="Q4"/>
    <n v="12"/>
    <s v="Dec"/>
  </r>
  <r>
    <n v="2141"/>
    <d v="2026-12-05T00:00:00"/>
    <x v="0"/>
    <x v="3"/>
    <n v="12"/>
    <x v="11"/>
    <x v="3"/>
    <x v="13"/>
    <x v="0"/>
    <s v="New"/>
    <x v="3"/>
    <s v="Trail Tent 2P"/>
    <n v="3"/>
    <n v="194.07"/>
    <n v="0.1"/>
    <n v="102.37"/>
    <n v="523.98900000000003"/>
    <n v="307.11"/>
    <n v="216.87900000000002"/>
    <n v="0.4138999101126169"/>
    <n v="2026"/>
    <s v="Q4"/>
    <n v="12"/>
    <s v="Dec"/>
  </r>
  <r>
    <n v="3517"/>
    <d v="2026-12-05T00:00:00"/>
    <x v="0"/>
    <x v="3"/>
    <n v="12"/>
    <x v="11"/>
    <x v="3"/>
    <x v="13"/>
    <x v="3"/>
    <s v="New"/>
    <x v="1"/>
    <s v="Summit Backpack 45L"/>
    <n v="1"/>
    <n v="152.44"/>
    <n v="0.1"/>
    <n v="76.91"/>
    <n v="137.196"/>
    <n v="76.91"/>
    <n v="60.286000000000001"/>
    <n v="0.43941514329863846"/>
    <n v="2026"/>
    <s v="Q4"/>
    <n v="12"/>
    <s v="Dec"/>
  </r>
  <r>
    <n v="4055"/>
    <d v="2026-12-05T00:00:00"/>
    <x v="0"/>
    <x v="3"/>
    <n v="12"/>
    <x v="11"/>
    <x v="1"/>
    <x v="12"/>
    <x v="0"/>
    <s v="Returning"/>
    <x v="3"/>
    <s v="Compact Sleeping Bag"/>
    <n v="1"/>
    <n v="123.82"/>
    <n v="0.05"/>
    <n v="59.19"/>
    <n v="117.62899999999999"/>
    <n v="59.19"/>
    <n v="58.438999999999993"/>
    <n v="0.49680775999115862"/>
    <n v="2026"/>
    <s v="Q4"/>
    <n v="12"/>
    <s v="Dec"/>
  </r>
  <r>
    <n v="4168"/>
    <d v="2026-12-05T00:00:00"/>
    <x v="0"/>
    <x v="3"/>
    <n v="12"/>
    <x v="11"/>
    <x v="0"/>
    <x v="0"/>
    <x v="0"/>
    <s v="New"/>
    <x v="1"/>
    <s v="Trekking Poles"/>
    <n v="4"/>
    <n v="71.12"/>
    <n v="0.05"/>
    <n v="31.93"/>
    <n v="270.25600000000003"/>
    <n v="127.72"/>
    <n v="142.53600000000003"/>
    <n v="0.52741104730329769"/>
    <n v="2026"/>
    <s v="Q4"/>
    <n v="12"/>
    <s v="Dec"/>
  </r>
  <r>
    <n v="4317"/>
    <d v="2026-12-05T00:00:00"/>
    <x v="0"/>
    <x v="3"/>
    <n v="12"/>
    <x v="11"/>
    <x v="2"/>
    <x v="16"/>
    <x v="3"/>
    <s v="Returning"/>
    <x v="1"/>
    <s v="Trekking Poles"/>
    <n v="1"/>
    <n v="71.55"/>
    <n v="0.1"/>
    <n v="32.07"/>
    <n v="64.394999999999996"/>
    <n v="32.07"/>
    <n v="32.324999999999996"/>
    <n v="0.50197996738877237"/>
    <n v="2026"/>
    <s v="Q4"/>
    <n v="12"/>
    <s v="Dec"/>
  </r>
  <r>
    <n v="4879"/>
    <d v="2026-12-05T00:00:00"/>
    <x v="0"/>
    <x v="3"/>
    <n v="12"/>
    <x v="11"/>
    <x v="2"/>
    <x v="2"/>
    <x v="3"/>
    <s v="Returning"/>
    <x v="1"/>
    <s v="Trekking Poles"/>
    <n v="2"/>
    <n v="70.239999999999995"/>
    <n v="0.1"/>
    <n v="33.29"/>
    <n v="126.43199999999999"/>
    <n v="66.58"/>
    <n v="59.85199999999999"/>
    <n v="0.47339281194634264"/>
    <n v="2026"/>
    <s v="Q4"/>
    <n v="12"/>
    <s v="Dec"/>
  </r>
  <r>
    <n v="467"/>
    <d v="2026-12-06T00:00:00"/>
    <x v="0"/>
    <x v="3"/>
    <n v="12"/>
    <x v="11"/>
    <x v="0"/>
    <x v="0"/>
    <x v="3"/>
    <s v="Returning"/>
    <x v="0"/>
    <s v="Trail Bike Light"/>
    <n v="2"/>
    <n v="50.68"/>
    <n v="0.15"/>
    <n v="22.41"/>
    <n v="86.155999999999992"/>
    <n v="44.82"/>
    <n v="41.335999999999991"/>
    <n v="0.47978086262129155"/>
    <n v="2026"/>
    <s v="Q4"/>
    <n v="12"/>
    <s v="Dec"/>
  </r>
  <r>
    <n v="825"/>
    <d v="2026-12-06T00:00:00"/>
    <x v="0"/>
    <x v="3"/>
    <n v="12"/>
    <x v="11"/>
    <x v="3"/>
    <x v="7"/>
    <x v="0"/>
    <s v="New"/>
    <x v="0"/>
    <s v="Cycling Pack 12L"/>
    <n v="1"/>
    <n v="101.26"/>
    <n v="0"/>
    <n v="51.7"/>
    <n v="101.26"/>
    <n v="51.7"/>
    <n v="49.56"/>
    <n v="0.4894331424056883"/>
    <n v="2026"/>
    <s v="Q4"/>
    <n v="12"/>
    <s v="Dec"/>
  </r>
  <r>
    <n v="2346"/>
    <d v="2026-12-06T00:00:00"/>
    <x v="0"/>
    <x v="3"/>
    <n v="12"/>
    <x v="11"/>
    <x v="0"/>
    <x v="0"/>
    <x v="3"/>
    <s v="Business"/>
    <x v="2"/>
    <s v="Packing Cube Set"/>
    <n v="2"/>
    <n v="46.01"/>
    <n v="0.05"/>
    <n v="18.399999999999999"/>
    <n v="87.418999999999997"/>
    <n v="36.799999999999997"/>
    <n v="50.619"/>
    <n v="0.57903888170763795"/>
    <n v="2026"/>
    <s v="Q4"/>
    <n v="12"/>
    <s v="Dec"/>
  </r>
  <r>
    <n v="3095"/>
    <d v="2026-12-06T00:00:00"/>
    <x v="0"/>
    <x v="3"/>
    <n v="12"/>
    <x v="11"/>
    <x v="1"/>
    <x v="12"/>
    <x v="0"/>
    <s v="New"/>
    <x v="2"/>
    <s v="Carry-On Duffel"/>
    <n v="2"/>
    <n v="131.97999999999999"/>
    <n v="0.1"/>
    <n v="68.02"/>
    <n v="237.56399999999999"/>
    <n v="136.04"/>
    <n v="101.524"/>
    <n v="0.42735431294303855"/>
    <n v="2026"/>
    <s v="Q4"/>
    <n v="12"/>
    <s v="Dec"/>
  </r>
  <r>
    <n v="3580"/>
    <d v="2026-12-06T00:00:00"/>
    <x v="0"/>
    <x v="3"/>
    <n v="12"/>
    <x v="11"/>
    <x v="3"/>
    <x v="7"/>
    <x v="2"/>
    <s v="New"/>
    <x v="1"/>
    <s v="Trekking Poles"/>
    <n v="2"/>
    <n v="73.16"/>
    <n v="0.15"/>
    <n v="32.64"/>
    <n v="124.37199999999999"/>
    <n v="65.28"/>
    <n v="59.091999999999985"/>
    <n v="0.47512301804264617"/>
    <n v="2026"/>
    <s v="Q4"/>
    <n v="12"/>
    <s v="Dec"/>
  </r>
  <r>
    <n v="4672"/>
    <d v="2026-12-06T00:00:00"/>
    <x v="0"/>
    <x v="3"/>
    <n v="12"/>
    <x v="11"/>
    <x v="1"/>
    <x v="6"/>
    <x v="0"/>
    <s v="Business"/>
    <x v="2"/>
    <s v="Packing Cube Set"/>
    <n v="2"/>
    <n v="47.43"/>
    <n v="0.05"/>
    <n v="18.63"/>
    <n v="90.11699999999999"/>
    <n v="37.26"/>
    <n v="52.856999999999992"/>
    <n v="0.58653750124837711"/>
    <n v="2026"/>
    <s v="Q4"/>
    <n v="12"/>
    <s v="Dec"/>
  </r>
  <r>
    <n v="533"/>
    <d v="2026-12-07T00:00:00"/>
    <x v="0"/>
    <x v="3"/>
    <n v="12"/>
    <x v="11"/>
    <x v="0"/>
    <x v="9"/>
    <x v="0"/>
    <s v="New"/>
    <x v="2"/>
    <s v="Insulated Bottle"/>
    <n v="1"/>
    <n v="35.93"/>
    <n v="0.05"/>
    <n v="13.23"/>
    <n v="34.133499999999998"/>
    <n v="13.23"/>
    <n v="20.903499999999998"/>
    <n v="0.6124042363074399"/>
    <n v="2026"/>
    <s v="Q4"/>
    <n v="12"/>
    <s v="Dec"/>
  </r>
  <r>
    <n v="2160"/>
    <d v="2026-12-07T00:00:00"/>
    <x v="0"/>
    <x v="3"/>
    <n v="12"/>
    <x v="11"/>
    <x v="0"/>
    <x v="15"/>
    <x v="3"/>
    <s v="Returning"/>
    <x v="2"/>
    <s v="Insulated Bottle"/>
    <n v="1"/>
    <n v="35.53"/>
    <n v="0.05"/>
    <n v="13.28"/>
    <n v="33.753500000000003"/>
    <n v="13.28"/>
    <n v="20.473500000000001"/>
    <n v="0.6065593197742456"/>
    <n v="2026"/>
    <s v="Q4"/>
    <n v="12"/>
    <s v="Dec"/>
  </r>
  <r>
    <n v="2841"/>
    <d v="2026-12-07T00:00:00"/>
    <x v="0"/>
    <x v="3"/>
    <n v="12"/>
    <x v="11"/>
    <x v="1"/>
    <x v="14"/>
    <x v="0"/>
    <s v="New"/>
    <x v="3"/>
    <s v="Trail Tent 2P"/>
    <n v="3"/>
    <n v="196.97"/>
    <n v="0.15"/>
    <n v="101.88"/>
    <n v="502.27349999999996"/>
    <n v="305.64"/>
    <n v="196.63349999999997"/>
    <n v="0.39148690902466482"/>
    <n v="2026"/>
    <s v="Q4"/>
    <n v="12"/>
    <s v="Dec"/>
  </r>
  <r>
    <n v="3433"/>
    <d v="2026-12-07T00:00:00"/>
    <x v="0"/>
    <x v="3"/>
    <n v="12"/>
    <x v="11"/>
    <x v="0"/>
    <x v="0"/>
    <x v="0"/>
    <s v="New"/>
    <x v="2"/>
    <s v="Insulated Bottle"/>
    <n v="2"/>
    <n v="37.020000000000003"/>
    <n v="0.2"/>
    <n v="13.39"/>
    <n v="59.232000000000006"/>
    <n v="26.78"/>
    <n v="32.452000000000005"/>
    <n v="0.5478795245813074"/>
    <n v="2026"/>
    <s v="Q4"/>
    <n v="12"/>
    <s v="Dec"/>
  </r>
  <r>
    <n v="3763"/>
    <d v="2026-12-07T00:00:00"/>
    <x v="0"/>
    <x v="3"/>
    <n v="12"/>
    <x v="11"/>
    <x v="1"/>
    <x v="14"/>
    <x v="0"/>
    <s v="New"/>
    <x v="2"/>
    <s v="Packing Cube Set"/>
    <n v="4"/>
    <n v="47.22"/>
    <n v="0"/>
    <n v="18.420000000000002"/>
    <n v="188.88"/>
    <n v="73.680000000000007"/>
    <n v="115.19999999999999"/>
    <n v="0.60991105463786521"/>
    <n v="2026"/>
    <s v="Q4"/>
    <n v="12"/>
    <s v="Dec"/>
  </r>
  <r>
    <n v="706"/>
    <d v="2026-12-08T00:00:00"/>
    <x v="0"/>
    <x v="3"/>
    <n v="12"/>
    <x v="11"/>
    <x v="1"/>
    <x v="12"/>
    <x v="2"/>
    <s v="Returning"/>
    <x v="2"/>
    <s v="Packing Cube Set"/>
    <n v="4"/>
    <n v="46.48"/>
    <n v="0.1"/>
    <n v="18.66"/>
    <n v="167.328"/>
    <n v="74.64"/>
    <n v="92.688000000000002"/>
    <n v="0.55393000573723461"/>
    <n v="2026"/>
    <s v="Q4"/>
    <n v="12"/>
    <s v="Dec"/>
  </r>
  <r>
    <n v="1086"/>
    <d v="2026-12-08T00:00:00"/>
    <x v="0"/>
    <x v="3"/>
    <n v="12"/>
    <x v="11"/>
    <x v="3"/>
    <x v="13"/>
    <x v="1"/>
    <s v="Business"/>
    <x v="1"/>
    <s v="Trail Boots"/>
    <n v="12"/>
    <n v="146.99"/>
    <n v="0.15"/>
    <n v="79.239999999999995"/>
    <n v="1499.298"/>
    <n v="950.87999999999988"/>
    <n v="548.41800000000012"/>
    <n v="0.36578318653129671"/>
    <n v="2026"/>
    <s v="Q4"/>
    <n v="12"/>
    <s v="Dec"/>
  </r>
  <r>
    <n v="1204"/>
    <d v="2026-12-08T00:00:00"/>
    <x v="0"/>
    <x v="3"/>
    <n v="12"/>
    <x v="11"/>
    <x v="2"/>
    <x v="10"/>
    <x v="0"/>
    <s v="New"/>
    <x v="4"/>
    <s v="Resistance Band Set"/>
    <n v="1"/>
    <n v="40.29"/>
    <n v="0"/>
    <n v="15.07"/>
    <n v="40.29"/>
    <n v="15.07"/>
    <n v="25.22"/>
    <n v="0.62596177711590961"/>
    <n v="2026"/>
    <s v="Q4"/>
    <n v="12"/>
    <s v="Dec"/>
  </r>
  <r>
    <n v="1451"/>
    <d v="2026-12-08T00:00:00"/>
    <x v="0"/>
    <x v="3"/>
    <n v="12"/>
    <x v="11"/>
    <x v="0"/>
    <x v="0"/>
    <x v="1"/>
    <s v="Business"/>
    <x v="3"/>
    <s v="Compact Sleeping Bag"/>
    <n v="4"/>
    <n v="125.82"/>
    <n v="0.15"/>
    <n v="61.39"/>
    <n v="427.78799999999995"/>
    <n v="245.56"/>
    <n v="182.22799999999995"/>
    <n v="0.42597735326844133"/>
    <n v="2026"/>
    <s v="Q4"/>
    <n v="12"/>
    <s v="Dec"/>
  </r>
  <r>
    <n v="1650"/>
    <d v="2026-12-08T00:00:00"/>
    <x v="0"/>
    <x v="3"/>
    <n v="12"/>
    <x v="11"/>
    <x v="1"/>
    <x v="1"/>
    <x v="0"/>
    <s v="New"/>
    <x v="2"/>
    <s v="Insulated Bottle"/>
    <n v="3"/>
    <n v="36.25"/>
    <n v="0"/>
    <n v="13.67"/>
    <n v="108.75"/>
    <n v="41.01"/>
    <n v="67.740000000000009"/>
    <n v="0.62289655172413805"/>
    <n v="2026"/>
    <s v="Q4"/>
    <n v="12"/>
    <s v="Dec"/>
  </r>
  <r>
    <n v="1740"/>
    <d v="2026-12-08T00:00:00"/>
    <x v="0"/>
    <x v="3"/>
    <n v="12"/>
    <x v="11"/>
    <x v="2"/>
    <x v="10"/>
    <x v="3"/>
    <s v="Returning"/>
    <x v="2"/>
    <s v="Travel Backpack 35L"/>
    <n v="1"/>
    <n v="165.29"/>
    <n v="0.05"/>
    <n v="89.92"/>
    <n v="157.02549999999999"/>
    <n v="89.92"/>
    <n v="67.105499999999992"/>
    <n v="0.42735415585366704"/>
    <n v="2026"/>
    <s v="Q4"/>
    <n v="12"/>
    <s v="Dec"/>
  </r>
  <r>
    <n v="3191"/>
    <d v="2026-12-08T00:00:00"/>
    <x v="0"/>
    <x v="3"/>
    <n v="12"/>
    <x v="11"/>
    <x v="3"/>
    <x v="8"/>
    <x v="0"/>
    <s v="New"/>
    <x v="3"/>
    <s v="Portable Camp Stove"/>
    <n v="1"/>
    <n v="82.89"/>
    <n v="0.15"/>
    <n v="38.51"/>
    <n v="70.456500000000005"/>
    <n v="38.51"/>
    <n v="31.946500000000007"/>
    <n v="0.45342161475520365"/>
    <n v="2026"/>
    <s v="Q4"/>
    <n v="12"/>
    <s v="Dec"/>
  </r>
  <r>
    <n v="3662"/>
    <d v="2026-12-08T00:00:00"/>
    <x v="0"/>
    <x v="3"/>
    <n v="12"/>
    <x v="11"/>
    <x v="1"/>
    <x v="6"/>
    <x v="0"/>
    <s v="Business"/>
    <x v="3"/>
    <s v="Trail Tent 2P"/>
    <n v="1"/>
    <n v="199.66"/>
    <n v="0"/>
    <n v="103.15"/>
    <n v="199.66"/>
    <n v="103.15"/>
    <n v="96.509999999999991"/>
    <n v="0.48337173194430527"/>
    <n v="2026"/>
    <s v="Q4"/>
    <n v="12"/>
    <s v="Dec"/>
  </r>
  <r>
    <n v="3922"/>
    <d v="2026-12-08T00:00:00"/>
    <x v="0"/>
    <x v="3"/>
    <n v="12"/>
    <x v="11"/>
    <x v="3"/>
    <x v="8"/>
    <x v="2"/>
    <s v="New"/>
    <x v="1"/>
    <s v="Trail Boots"/>
    <n v="2"/>
    <n v="146.25"/>
    <n v="0.05"/>
    <n v="77.3"/>
    <n v="277.875"/>
    <n v="154.6"/>
    <n v="123.27500000000001"/>
    <n v="0.44363472784525421"/>
    <n v="2026"/>
    <s v="Q4"/>
    <n v="12"/>
    <s v="Dec"/>
  </r>
  <r>
    <n v="4022"/>
    <d v="2026-12-08T00:00:00"/>
    <x v="0"/>
    <x v="3"/>
    <n v="12"/>
    <x v="11"/>
    <x v="0"/>
    <x v="9"/>
    <x v="3"/>
    <s v="Returning"/>
    <x v="3"/>
    <s v="Alpine Tent 4P"/>
    <n v="1"/>
    <n v="333.51"/>
    <n v="0.2"/>
    <n v="199.91"/>
    <n v="266.80799999999999"/>
    <n v="199.91"/>
    <n v="66.897999999999996"/>
    <n v="0.25073461065635211"/>
    <n v="2026"/>
    <s v="Q4"/>
    <n v="12"/>
    <s v="Dec"/>
  </r>
  <r>
    <n v="4366"/>
    <d v="2026-12-08T00:00:00"/>
    <x v="0"/>
    <x v="3"/>
    <n v="12"/>
    <x v="11"/>
    <x v="1"/>
    <x v="12"/>
    <x v="2"/>
    <s v="New"/>
    <x v="1"/>
    <s v="Summit Backpack 45L"/>
    <n v="1"/>
    <n v="151.97"/>
    <n v="0.05"/>
    <n v="80.239999999999995"/>
    <n v="144.3715"/>
    <n v="80.239999999999995"/>
    <n v="64.131500000000003"/>
    <n v="0.44421163456776441"/>
    <n v="2026"/>
    <s v="Q4"/>
    <n v="12"/>
    <s v="Dec"/>
  </r>
  <r>
    <n v="4880"/>
    <d v="2026-12-08T00:00:00"/>
    <x v="0"/>
    <x v="3"/>
    <n v="12"/>
    <x v="11"/>
    <x v="3"/>
    <x v="13"/>
    <x v="2"/>
    <s v="New"/>
    <x v="0"/>
    <s v="Compact Repair Kit"/>
    <n v="1"/>
    <n v="41.07"/>
    <n v="0"/>
    <n v="16.600000000000001"/>
    <n v="41.07"/>
    <n v="16.600000000000001"/>
    <n v="24.47"/>
    <n v="0.59581202824446067"/>
    <n v="2026"/>
    <s v="Q4"/>
    <n v="12"/>
    <s v="Dec"/>
  </r>
  <r>
    <n v="5127"/>
    <d v="2026-12-08T00:00:00"/>
    <x v="0"/>
    <x v="3"/>
    <n v="12"/>
    <x v="11"/>
    <x v="1"/>
    <x v="11"/>
    <x v="3"/>
    <s v="Returning"/>
    <x v="3"/>
    <s v="Compact Sleeping Bag"/>
    <n v="1"/>
    <n v="122.65"/>
    <n v="0"/>
    <n v="58.9"/>
    <n v="122.65"/>
    <n v="58.9"/>
    <n v="63.750000000000007"/>
    <n v="0.51977170811251527"/>
    <n v="2026"/>
    <s v="Q4"/>
    <n v="12"/>
    <s v="Dec"/>
  </r>
  <r>
    <n v="13"/>
    <d v="2026-12-09T00:00:00"/>
    <x v="0"/>
    <x v="3"/>
    <n v="12"/>
    <x v="11"/>
    <x v="1"/>
    <x v="6"/>
    <x v="0"/>
    <s v="Returning"/>
    <x v="1"/>
    <s v="Trail Boots"/>
    <n v="6"/>
    <n v="143.16"/>
    <n v="0.15"/>
    <n v="80.349999999999994"/>
    <n v="730.11599999999999"/>
    <n v="482.09999999999997"/>
    <n v="248.01600000000002"/>
    <n v="0.33969396643820987"/>
    <n v="2026"/>
    <s v="Q4"/>
    <n v="12"/>
    <s v="Dec"/>
  </r>
  <r>
    <n v="102"/>
    <d v="2026-12-09T00:00:00"/>
    <x v="0"/>
    <x v="3"/>
    <n v="12"/>
    <x v="11"/>
    <x v="2"/>
    <x v="5"/>
    <x v="2"/>
    <s v="New"/>
    <x v="1"/>
    <s v="Trail Boots"/>
    <n v="3"/>
    <n v="142.75"/>
    <n v="0.1"/>
    <n v="81.739999999999995"/>
    <n v="385.42500000000001"/>
    <n v="245.21999999999997"/>
    <n v="140.20500000000004"/>
    <n v="0.3637672698968672"/>
    <n v="2026"/>
    <s v="Q4"/>
    <n v="12"/>
    <s v="Dec"/>
  </r>
  <r>
    <n v="519"/>
    <d v="2026-12-09T00:00:00"/>
    <x v="0"/>
    <x v="3"/>
    <n v="12"/>
    <x v="11"/>
    <x v="1"/>
    <x v="12"/>
    <x v="2"/>
    <s v="Returning"/>
    <x v="4"/>
    <s v="Recovery Roller"/>
    <n v="2"/>
    <n v="36.03"/>
    <n v="0.1"/>
    <n v="13.54"/>
    <n v="64.853999999999999"/>
    <n v="27.08"/>
    <n v="37.774000000000001"/>
    <n v="0.58244672649335427"/>
    <n v="2026"/>
    <s v="Q4"/>
    <n v="12"/>
    <s v="Dec"/>
  </r>
  <r>
    <n v="522"/>
    <d v="2026-12-09T00:00:00"/>
    <x v="0"/>
    <x v="3"/>
    <n v="12"/>
    <x v="11"/>
    <x v="0"/>
    <x v="15"/>
    <x v="2"/>
    <s v="Returning"/>
    <x v="2"/>
    <s v="Carry-On Duffel"/>
    <n v="2"/>
    <n v="133.4"/>
    <n v="0"/>
    <n v="67.69"/>
    <n v="266.8"/>
    <n v="135.38"/>
    <n v="131.42000000000002"/>
    <n v="0.49257871064467768"/>
    <n v="2026"/>
    <s v="Q4"/>
    <n v="12"/>
    <s v="Dec"/>
  </r>
  <r>
    <n v="798"/>
    <d v="2026-12-09T00:00:00"/>
    <x v="0"/>
    <x v="3"/>
    <n v="12"/>
    <x v="11"/>
    <x v="2"/>
    <x v="2"/>
    <x v="2"/>
    <s v="Returning"/>
    <x v="3"/>
    <s v="Trail Tent 2P"/>
    <n v="3"/>
    <n v="199.31"/>
    <n v="0.05"/>
    <n v="101.19"/>
    <n v="568.0335"/>
    <n v="303.57"/>
    <n v="264.46350000000001"/>
    <n v="0.46557729429690325"/>
    <n v="2026"/>
    <s v="Q4"/>
    <n v="12"/>
    <s v="Dec"/>
  </r>
  <r>
    <n v="1746"/>
    <d v="2026-12-09T00:00:00"/>
    <x v="0"/>
    <x v="3"/>
    <n v="12"/>
    <x v="11"/>
    <x v="1"/>
    <x v="11"/>
    <x v="0"/>
    <s v="Business"/>
    <x v="2"/>
    <s v="Packing Cube Set"/>
    <n v="1"/>
    <n v="47.44"/>
    <n v="0.15"/>
    <n v="17.899999999999999"/>
    <n v="40.323999999999998"/>
    <n v="17.899999999999999"/>
    <n v="22.423999999999999"/>
    <n v="0.55609562543398472"/>
    <n v="2026"/>
    <s v="Q4"/>
    <n v="12"/>
    <s v="Dec"/>
  </r>
  <r>
    <n v="3412"/>
    <d v="2026-12-09T00:00:00"/>
    <x v="0"/>
    <x v="3"/>
    <n v="12"/>
    <x v="11"/>
    <x v="0"/>
    <x v="0"/>
    <x v="1"/>
    <s v="Business"/>
    <x v="1"/>
    <s v="Trail Boots"/>
    <n v="10"/>
    <n v="145.30000000000001"/>
    <n v="0.1"/>
    <n v="79.7"/>
    <n v="1307.7"/>
    <n v="797"/>
    <n v="510.70000000000005"/>
    <n v="0.39053299686472437"/>
    <n v="2026"/>
    <s v="Q4"/>
    <n v="12"/>
    <s v="Dec"/>
  </r>
  <r>
    <n v="175"/>
    <d v="2026-12-10T00:00:00"/>
    <x v="0"/>
    <x v="3"/>
    <n v="12"/>
    <x v="11"/>
    <x v="0"/>
    <x v="0"/>
    <x v="3"/>
    <s v="New"/>
    <x v="0"/>
    <s v="Commuter Helmet"/>
    <n v="1"/>
    <n v="81.010000000000005"/>
    <n v="0.2"/>
    <n v="41.51"/>
    <n v="64.808000000000007"/>
    <n v="41.51"/>
    <n v="23.298000000000009"/>
    <n v="0.35949265522774976"/>
    <n v="2026"/>
    <s v="Q4"/>
    <n v="12"/>
    <s v="Dec"/>
  </r>
  <r>
    <n v="1014"/>
    <d v="2026-12-10T00:00:00"/>
    <x v="0"/>
    <x v="3"/>
    <n v="12"/>
    <x v="11"/>
    <x v="3"/>
    <x v="7"/>
    <x v="3"/>
    <s v="New"/>
    <x v="2"/>
    <s v="Insulated Bottle"/>
    <n v="2"/>
    <n v="35.619999999999997"/>
    <n v="0"/>
    <n v="13.62"/>
    <n v="71.239999999999995"/>
    <n v="27.24"/>
    <n v="44"/>
    <n v="0.61763054463784395"/>
    <n v="2026"/>
    <s v="Q4"/>
    <n v="12"/>
    <s v="Dec"/>
  </r>
  <r>
    <n v="1763"/>
    <d v="2026-12-10T00:00:00"/>
    <x v="0"/>
    <x v="3"/>
    <n v="12"/>
    <x v="11"/>
    <x v="0"/>
    <x v="0"/>
    <x v="0"/>
    <s v="New"/>
    <x v="0"/>
    <s v="Trail Bike Light"/>
    <n v="2"/>
    <n v="49.88"/>
    <n v="0.05"/>
    <n v="22.31"/>
    <n v="94.772000000000006"/>
    <n v="44.62"/>
    <n v="50.152000000000008"/>
    <n v="0.52918583547883347"/>
    <n v="2026"/>
    <s v="Q4"/>
    <n v="12"/>
    <s v="Dec"/>
  </r>
  <r>
    <n v="1863"/>
    <d v="2026-12-10T00:00:00"/>
    <x v="0"/>
    <x v="3"/>
    <n v="12"/>
    <x v="11"/>
    <x v="3"/>
    <x v="7"/>
    <x v="3"/>
    <s v="Returning"/>
    <x v="0"/>
    <s v="Cycling Pack 12L"/>
    <n v="1"/>
    <n v="101.18"/>
    <n v="0.05"/>
    <n v="49.12"/>
    <n v="96.120999999999995"/>
    <n v="49.12"/>
    <n v="47.000999999999998"/>
    <n v="0.48897743469169069"/>
    <n v="2026"/>
    <s v="Q4"/>
    <n v="12"/>
    <s v="Dec"/>
  </r>
  <r>
    <n v="3466"/>
    <d v="2026-12-10T00:00:00"/>
    <x v="0"/>
    <x v="3"/>
    <n v="12"/>
    <x v="11"/>
    <x v="1"/>
    <x v="12"/>
    <x v="2"/>
    <s v="Business"/>
    <x v="4"/>
    <s v="Recovery Roller"/>
    <n v="2"/>
    <n v="36.64"/>
    <n v="0"/>
    <n v="13.7"/>
    <n v="73.28"/>
    <n v="27.4"/>
    <n v="45.88"/>
    <n v="0.62609170305676853"/>
    <n v="2026"/>
    <s v="Q4"/>
    <n v="12"/>
    <s v="Dec"/>
  </r>
  <r>
    <n v="3630"/>
    <d v="2026-12-10T00:00:00"/>
    <x v="0"/>
    <x v="3"/>
    <n v="12"/>
    <x v="11"/>
    <x v="1"/>
    <x v="12"/>
    <x v="2"/>
    <s v="Returning"/>
    <x v="0"/>
    <s v="Compact Repair Kit"/>
    <n v="3"/>
    <n v="39.979999999999997"/>
    <n v="0.1"/>
    <n v="16.989999999999998"/>
    <n v="107.946"/>
    <n v="50.97"/>
    <n v="56.975999999999999"/>
    <n v="0.52781946528819967"/>
    <n v="2026"/>
    <s v="Q4"/>
    <n v="12"/>
    <s v="Dec"/>
  </r>
  <r>
    <n v="3633"/>
    <d v="2026-12-10T00:00:00"/>
    <x v="0"/>
    <x v="3"/>
    <n v="12"/>
    <x v="11"/>
    <x v="3"/>
    <x v="4"/>
    <x v="3"/>
    <s v="Business"/>
    <x v="1"/>
    <s v="Trail Boots"/>
    <n v="3"/>
    <n v="144.16"/>
    <n v="0"/>
    <n v="77.36"/>
    <n v="432.48"/>
    <n v="232.07999999999998"/>
    <n v="200.40000000000003"/>
    <n v="0.46337402885682583"/>
    <n v="2026"/>
    <s v="Q4"/>
    <n v="12"/>
    <s v="Dec"/>
  </r>
  <r>
    <n v="4"/>
    <d v="2026-12-11T00:00:00"/>
    <x v="0"/>
    <x v="3"/>
    <n v="12"/>
    <x v="11"/>
    <x v="3"/>
    <x v="4"/>
    <x v="0"/>
    <s v="New"/>
    <x v="0"/>
    <s v="Cycling Pack 12L"/>
    <n v="1"/>
    <n v="102.98"/>
    <n v="0.1"/>
    <n v="51.45"/>
    <n v="92.682000000000002"/>
    <n v="51.45"/>
    <n v="41.231999999999999"/>
    <n v="0.4448760277076455"/>
    <n v="2026"/>
    <s v="Q4"/>
    <n v="12"/>
    <s v="Dec"/>
  </r>
  <r>
    <n v="70"/>
    <d v="2026-12-11T00:00:00"/>
    <x v="0"/>
    <x v="3"/>
    <n v="12"/>
    <x v="11"/>
    <x v="3"/>
    <x v="13"/>
    <x v="0"/>
    <s v="New"/>
    <x v="4"/>
    <s v="Weighted Vest"/>
    <n v="2"/>
    <n v="122.49"/>
    <n v="0.15"/>
    <n v="70.930000000000007"/>
    <n v="208.23299999999998"/>
    <n v="141.86000000000001"/>
    <n v="66.372999999999962"/>
    <n v="0.31874390706564265"/>
    <n v="2026"/>
    <s v="Q4"/>
    <n v="12"/>
    <s v="Dec"/>
  </r>
  <r>
    <n v="948"/>
    <d v="2026-12-11T00:00:00"/>
    <x v="0"/>
    <x v="3"/>
    <n v="12"/>
    <x v="11"/>
    <x v="1"/>
    <x v="11"/>
    <x v="3"/>
    <s v="New"/>
    <x v="1"/>
    <s v="Trail Boots"/>
    <n v="1"/>
    <n v="141.74"/>
    <n v="0.15"/>
    <n v="78.97"/>
    <n v="120.479"/>
    <n v="78.97"/>
    <n v="41.509"/>
    <n v="0.34453307215365336"/>
    <n v="2026"/>
    <s v="Q4"/>
    <n v="12"/>
    <s v="Dec"/>
  </r>
  <r>
    <n v="1957"/>
    <d v="2026-12-11T00:00:00"/>
    <x v="0"/>
    <x v="3"/>
    <n v="12"/>
    <x v="11"/>
    <x v="3"/>
    <x v="7"/>
    <x v="0"/>
    <s v="Returning"/>
    <x v="0"/>
    <s v="Compact Repair Kit"/>
    <n v="6"/>
    <n v="39.44"/>
    <n v="0.1"/>
    <n v="16.89"/>
    <n v="212.976"/>
    <n v="101.34"/>
    <n v="111.636"/>
    <n v="0.52417173766058145"/>
    <n v="2026"/>
    <s v="Q4"/>
    <n v="12"/>
    <s v="Dec"/>
  </r>
  <r>
    <n v="3097"/>
    <d v="2026-12-11T00:00:00"/>
    <x v="0"/>
    <x v="3"/>
    <n v="12"/>
    <x v="11"/>
    <x v="2"/>
    <x v="3"/>
    <x v="2"/>
    <s v="Returning"/>
    <x v="0"/>
    <s v="Trail Bike Light"/>
    <n v="1"/>
    <n v="49.64"/>
    <n v="0.1"/>
    <n v="22"/>
    <n v="44.676000000000002"/>
    <n v="22"/>
    <n v="22.676000000000002"/>
    <n v="0.50756558331094992"/>
    <n v="2026"/>
    <s v="Q4"/>
    <n v="12"/>
    <s v="Dec"/>
  </r>
  <r>
    <n v="3649"/>
    <d v="2026-12-11T00:00:00"/>
    <x v="0"/>
    <x v="3"/>
    <n v="12"/>
    <x v="11"/>
    <x v="2"/>
    <x v="2"/>
    <x v="0"/>
    <s v="New"/>
    <x v="2"/>
    <s v="Travel Backpack 35L"/>
    <n v="1"/>
    <n v="164.29"/>
    <n v="0.05"/>
    <n v="88.66"/>
    <n v="156.07549999999998"/>
    <n v="88.66"/>
    <n v="67.41549999999998"/>
    <n v="0.43194159237035917"/>
    <n v="2026"/>
    <s v="Q4"/>
    <n v="12"/>
    <s v="Dec"/>
  </r>
  <r>
    <n v="3963"/>
    <d v="2026-12-11T00:00:00"/>
    <x v="0"/>
    <x v="3"/>
    <n v="12"/>
    <x v="11"/>
    <x v="3"/>
    <x v="8"/>
    <x v="0"/>
    <s v="Returning"/>
    <x v="2"/>
    <s v="Insulated Bottle"/>
    <n v="1"/>
    <n v="35.81"/>
    <n v="0"/>
    <n v="13.28"/>
    <n v="35.81"/>
    <n v="13.28"/>
    <n v="22.53"/>
    <n v="0.62915386763473891"/>
    <n v="2026"/>
    <s v="Q4"/>
    <n v="12"/>
    <s v="Dec"/>
  </r>
  <r>
    <n v="4305"/>
    <d v="2026-12-11T00:00:00"/>
    <x v="0"/>
    <x v="3"/>
    <n v="12"/>
    <x v="11"/>
    <x v="0"/>
    <x v="9"/>
    <x v="2"/>
    <s v="New"/>
    <x v="4"/>
    <s v="Resistance Band Set"/>
    <n v="1"/>
    <n v="41.31"/>
    <n v="0.05"/>
    <n v="14.56"/>
    <n v="39.244500000000002"/>
    <n v="14.56"/>
    <n v="24.6845"/>
    <n v="0.62899259768884808"/>
    <n v="2026"/>
    <s v="Q4"/>
    <n v="12"/>
    <s v="Dec"/>
  </r>
  <r>
    <n v="4942"/>
    <d v="2026-12-11T00:00:00"/>
    <x v="0"/>
    <x v="3"/>
    <n v="12"/>
    <x v="11"/>
    <x v="3"/>
    <x v="13"/>
    <x v="3"/>
    <s v="New"/>
    <x v="2"/>
    <s v="Insulated Bottle"/>
    <n v="3"/>
    <n v="36.6"/>
    <n v="0.15"/>
    <n v="13.95"/>
    <n v="93.330000000000013"/>
    <n v="41.849999999999994"/>
    <n v="51.480000000000018"/>
    <n v="0.55159112825458068"/>
    <n v="2026"/>
    <s v="Q4"/>
    <n v="12"/>
    <s v="Dec"/>
  </r>
  <r>
    <n v="19"/>
    <d v="2026-12-12T00:00:00"/>
    <x v="0"/>
    <x v="3"/>
    <n v="12"/>
    <x v="11"/>
    <x v="1"/>
    <x v="1"/>
    <x v="0"/>
    <s v="New"/>
    <x v="0"/>
    <s v="Trail Bike Light"/>
    <n v="5"/>
    <n v="49.59"/>
    <n v="0"/>
    <n v="22.63"/>
    <n v="247.95000000000002"/>
    <n v="113.14999999999999"/>
    <n v="134.80000000000001"/>
    <n v="0.54365799556362171"/>
    <n v="2026"/>
    <s v="Q4"/>
    <n v="12"/>
    <s v="Dec"/>
  </r>
  <r>
    <n v="4963"/>
    <d v="2026-12-12T00:00:00"/>
    <x v="0"/>
    <x v="3"/>
    <n v="12"/>
    <x v="11"/>
    <x v="0"/>
    <x v="0"/>
    <x v="0"/>
    <s v="New"/>
    <x v="1"/>
    <s v="Trekking Poles"/>
    <n v="5"/>
    <n v="72.3"/>
    <n v="0.05"/>
    <n v="31.73"/>
    <n v="343.42500000000001"/>
    <n v="158.65"/>
    <n v="184.77500000000001"/>
    <n v="0.53803596127247577"/>
    <n v="2026"/>
    <s v="Q4"/>
    <n v="12"/>
    <s v="Dec"/>
  </r>
  <r>
    <n v="5110"/>
    <d v="2026-12-12T00:00:00"/>
    <x v="0"/>
    <x v="3"/>
    <n v="12"/>
    <x v="11"/>
    <x v="3"/>
    <x v="4"/>
    <x v="0"/>
    <s v="New"/>
    <x v="0"/>
    <s v="Trail Bike Light"/>
    <n v="1"/>
    <n v="51.57"/>
    <n v="0.1"/>
    <n v="23.11"/>
    <n v="46.413000000000004"/>
    <n v="23.11"/>
    <n v="23.303000000000004"/>
    <n v="0.5020791588563549"/>
    <n v="2026"/>
    <s v="Q4"/>
    <n v="12"/>
    <s v="Dec"/>
  </r>
  <r>
    <n v="10"/>
    <d v="2026-12-13T00:00:00"/>
    <x v="0"/>
    <x v="3"/>
    <n v="12"/>
    <x v="11"/>
    <x v="0"/>
    <x v="0"/>
    <x v="0"/>
    <s v="Returning"/>
    <x v="2"/>
    <s v="Insulated Bottle"/>
    <n v="3"/>
    <n v="35.380000000000003"/>
    <n v="0"/>
    <n v="13.51"/>
    <n v="106.14000000000001"/>
    <n v="40.53"/>
    <n v="65.610000000000014"/>
    <n v="0.61814584511023185"/>
    <n v="2026"/>
    <s v="Q4"/>
    <n v="12"/>
    <s v="Dec"/>
  </r>
  <r>
    <n v="216"/>
    <d v="2026-12-13T00:00:00"/>
    <x v="0"/>
    <x v="3"/>
    <n v="12"/>
    <x v="11"/>
    <x v="2"/>
    <x v="2"/>
    <x v="0"/>
    <s v="Business"/>
    <x v="0"/>
    <s v="Commuter Helmet"/>
    <n v="1"/>
    <n v="83.08"/>
    <n v="0.15"/>
    <n v="42.91"/>
    <n v="70.617999999999995"/>
    <n v="42.91"/>
    <n v="27.707999999999998"/>
    <n v="0.39236455294684075"/>
    <n v="2026"/>
    <s v="Q4"/>
    <n v="12"/>
    <s v="Dec"/>
  </r>
  <r>
    <n v="1937"/>
    <d v="2026-12-13T00:00:00"/>
    <x v="0"/>
    <x v="3"/>
    <n v="12"/>
    <x v="11"/>
    <x v="1"/>
    <x v="12"/>
    <x v="1"/>
    <s v="Business"/>
    <x v="3"/>
    <s v="Compact Sleeping Bag"/>
    <n v="3"/>
    <n v="120.5"/>
    <n v="0.15"/>
    <n v="61.44"/>
    <n v="307.27499999999998"/>
    <n v="184.32"/>
    <n v="122.95499999999998"/>
    <n v="0.40014644862094212"/>
    <n v="2026"/>
    <s v="Q4"/>
    <n v="12"/>
    <s v="Dec"/>
  </r>
  <r>
    <n v="4720"/>
    <d v="2026-12-13T00:00:00"/>
    <x v="0"/>
    <x v="3"/>
    <n v="12"/>
    <x v="11"/>
    <x v="0"/>
    <x v="0"/>
    <x v="0"/>
    <s v="New"/>
    <x v="1"/>
    <s v="Trekking Poles"/>
    <n v="3"/>
    <n v="73.040000000000006"/>
    <n v="0.1"/>
    <n v="31.78"/>
    <n v="197.208"/>
    <n v="95.34"/>
    <n v="101.86799999999999"/>
    <n v="0.51655105269563095"/>
    <n v="2026"/>
    <s v="Q4"/>
    <n v="12"/>
    <s v="Dec"/>
  </r>
  <r>
    <n v="91"/>
    <d v="2026-12-14T00:00:00"/>
    <x v="0"/>
    <x v="3"/>
    <n v="12"/>
    <x v="11"/>
    <x v="1"/>
    <x v="1"/>
    <x v="0"/>
    <s v="Returning"/>
    <x v="3"/>
    <s v="Alpine Tent 4P"/>
    <n v="2"/>
    <n v="339.95"/>
    <n v="0"/>
    <n v="195.78"/>
    <n v="679.9"/>
    <n v="391.56"/>
    <n v="288.33999999999997"/>
    <n v="0.42409177820267685"/>
    <n v="2026"/>
    <s v="Q4"/>
    <n v="12"/>
    <s v="Dec"/>
  </r>
  <r>
    <n v="505"/>
    <d v="2026-12-14T00:00:00"/>
    <x v="0"/>
    <x v="3"/>
    <n v="12"/>
    <x v="11"/>
    <x v="0"/>
    <x v="15"/>
    <x v="3"/>
    <s v="Returning"/>
    <x v="3"/>
    <s v="Trail Tent 2P"/>
    <n v="2"/>
    <n v="199.43"/>
    <n v="0.05"/>
    <n v="106.58"/>
    <n v="378.91699999999997"/>
    <n v="213.16"/>
    <n v="165.75699999999998"/>
    <n v="0.4374493622613923"/>
    <n v="2026"/>
    <s v="Q4"/>
    <n v="12"/>
    <s v="Dec"/>
  </r>
  <r>
    <n v="640"/>
    <d v="2026-12-14T00:00:00"/>
    <x v="0"/>
    <x v="3"/>
    <n v="12"/>
    <x v="11"/>
    <x v="0"/>
    <x v="15"/>
    <x v="0"/>
    <s v="Returning"/>
    <x v="4"/>
    <s v="Training Mat"/>
    <n v="2"/>
    <n v="51.77"/>
    <n v="0.05"/>
    <n v="21.76"/>
    <n v="98.363"/>
    <n v="43.52"/>
    <n v="54.842999999999996"/>
    <n v="0.55755721155312465"/>
    <n v="2026"/>
    <s v="Q4"/>
    <n v="12"/>
    <s v="Dec"/>
  </r>
  <r>
    <n v="1408"/>
    <d v="2026-12-14T00:00:00"/>
    <x v="0"/>
    <x v="3"/>
    <n v="12"/>
    <x v="11"/>
    <x v="1"/>
    <x v="1"/>
    <x v="0"/>
    <s v="New"/>
    <x v="2"/>
    <s v="Travel Backpack 35L"/>
    <n v="1"/>
    <n v="161.53"/>
    <n v="0"/>
    <n v="87.43"/>
    <n v="161.53"/>
    <n v="87.43"/>
    <n v="74.099999999999994"/>
    <n v="0.45873831486411187"/>
    <n v="2026"/>
    <s v="Q4"/>
    <n v="12"/>
    <s v="Dec"/>
  </r>
  <r>
    <n v="2074"/>
    <d v="2026-12-14T00:00:00"/>
    <x v="0"/>
    <x v="3"/>
    <n v="12"/>
    <x v="11"/>
    <x v="1"/>
    <x v="12"/>
    <x v="1"/>
    <s v="Business"/>
    <x v="1"/>
    <s v="Trail Boots"/>
    <n v="4"/>
    <n v="145.85"/>
    <n v="0.1"/>
    <n v="79.47"/>
    <n v="525.05999999999995"/>
    <n v="317.88"/>
    <n v="207.17999999999995"/>
    <n v="0.39458347617415146"/>
    <n v="2026"/>
    <s v="Q4"/>
    <n v="12"/>
    <s v="Dec"/>
  </r>
  <r>
    <n v="2639"/>
    <d v="2026-12-14T00:00:00"/>
    <x v="0"/>
    <x v="3"/>
    <n v="12"/>
    <x v="11"/>
    <x v="3"/>
    <x v="13"/>
    <x v="0"/>
    <s v="Returning"/>
    <x v="3"/>
    <s v="Trail Tent 2P"/>
    <n v="1"/>
    <n v="197.18"/>
    <n v="0"/>
    <n v="105.28"/>
    <n v="197.18"/>
    <n v="105.28"/>
    <n v="91.9"/>
    <n v="0.46607160969672384"/>
    <n v="2026"/>
    <s v="Q4"/>
    <n v="12"/>
    <s v="Dec"/>
  </r>
  <r>
    <n v="2694"/>
    <d v="2026-12-14T00:00:00"/>
    <x v="0"/>
    <x v="3"/>
    <n v="12"/>
    <x v="11"/>
    <x v="3"/>
    <x v="7"/>
    <x v="0"/>
    <s v="New"/>
    <x v="3"/>
    <s v="Compact Sleeping Bag"/>
    <n v="1"/>
    <n v="124.9"/>
    <n v="0"/>
    <n v="62.16"/>
    <n v="124.9"/>
    <n v="62.16"/>
    <n v="62.740000000000009"/>
    <n v="0.50232185748598879"/>
    <n v="2026"/>
    <s v="Q4"/>
    <n v="12"/>
    <s v="Dec"/>
  </r>
  <r>
    <n v="2797"/>
    <d v="2026-12-14T00:00:00"/>
    <x v="0"/>
    <x v="3"/>
    <n v="12"/>
    <x v="11"/>
    <x v="2"/>
    <x v="16"/>
    <x v="2"/>
    <s v="New"/>
    <x v="1"/>
    <s v="Trekking Poles"/>
    <n v="2"/>
    <n v="70.239999999999995"/>
    <n v="0.1"/>
    <n v="32.130000000000003"/>
    <n v="126.43199999999999"/>
    <n v="64.260000000000005"/>
    <n v="62.171999999999983"/>
    <n v="0.49174259681093385"/>
    <n v="2026"/>
    <s v="Q4"/>
    <n v="12"/>
    <s v="Dec"/>
  </r>
  <r>
    <n v="2811"/>
    <d v="2026-12-14T00:00:00"/>
    <x v="0"/>
    <x v="3"/>
    <n v="12"/>
    <x v="11"/>
    <x v="1"/>
    <x v="11"/>
    <x v="2"/>
    <s v="Business"/>
    <x v="1"/>
    <s v="Trail Boots"/>
    <n v="5"/>
    <n v="145.6"/>
    <n v="0.15"/>
    <n v="81.180000000000007"/>
    <n v="618.79999999999995"/>
    <n v="405.90000000000003"/>
    <n v="212.89999999999992"/>
    <n v="0.34405300581771159"/>
    <n v="2026"/>
    <s v="Q4"/>
    <n v="12"/>
    <s v="Dec"/>
  </r>
  <r>
    <n v="4037"/>
    <d v="2026-12-14T00:00:00"/>
    <x v="0"/>
    <x v="3"/>
    <n v="12"/>
    <x v="11"/>
    <x v="3"/>
    <x v="8"/>
    <x v="2"/>
    <s v="Returning"/>
    <x v="1"/>
    <s v="Summit Backpack 45L"/>
    <n v="1"/>
    <n v="152.4"/>
    <n v="0.05"/>
    <n v="77.98"/>
    <n v="144.78"/>
    <n v="77.98"/>
    <n v="66.8"/>
    <n v="0.46138969470921398"/>
    <n v="2026"/>
    <s v="Q4"/>
    <n v="12"/>
    <s v="Dec"/>
  </r>
  <r>
    <n v="4629"/>
    <d v="2026-12-14T00:00:00"/>
    <x v="0"/>
    <x v="3"/>
    <n v="12"/>
    <x v="11"/>
    <x v="2"/>
    <x v="2"/>
    <x v="0"/>
    <s v="New"/>
    <x v="2"/>
    <s v="Insulated Bottle"/>
    <n v="1"/>
    <n v="36.17"/>
    <n v="0.05"/>
    <n v="13.87"/>
    <n v="34.361499999999999"/>
    <n v="13.87"/>
    <n v="20.491500000000002"/>
    <n v="0.59635056676803988"/>
    <n v="2026"/>
    <s v="Q4"/>
    <n v="12"/>
    <s v="Dec"/>
  </r>
  <r>
    <n v="2455"/>
    <d v="2026-12-15T00:00:00"/>
    <x v="0"/>
    <x v="3"/>
    <n v="12"/>
    <x v="11"/>
    <x v="1"/>
    <x v="12"/>
    <x v="0"/>
    <s v="Returning"/>
    <x v="3"/>
    <s v="Compact Sleeping Bag"/>
    <n v="3"/>
    <n v="126.21"/>
    <n v="0.1"/>
    <n v="60.65"/>
    <n v="340.767"/>
    <n v="181.95"/>
    <n v="158.81700000000001"/>
    <n v="0.46605745274630467"/>
    <n v="2026"/>
    <s v="Q4"/>
    <n v="12"/>
    <s v="Dec"/>
  </r>
  <r>
    <n v="3184"/>
    <d v="2026-12-15T00:00:00"/>
    <x v="0"/>
    <x v="3"/>
    <n v="12"/>
    <x v="11"/>
    <x v="3"/>
    <x v="13"/>
    <x v="1"/>
    <s v="Returning"/>
    <x v="1"/>
    <s v="Trail Boots"/>
    <n v="6"/>
    <n v="143.72999999999999"/>
    <n v="0.15"/>
    <n v="77.27"/>
    <n v="733.02299999999991"/>
    <n v="463.62"/>
    <n v="269.40299999999991"/>
    <n v="0.36752325643260847"/>
    <n v="2026"/>
    <s v="Q4"/>
    <n v="12"/>
    <s v="Dec"/>
  </r>
  <r>
    <n v="3363"/>
    <d v="2026-12-15T00:00:00"/>
    <x v="0"/>
    <x v="3"/>
    <n v="12"/>
    <x v="11"/>
    <x v="1"/>
    <x v="12"/>
    <x v="3"/>
    <s v="New"/>
    <x v="1"/>
    <s v="Trail Boots"/>
    <n v="4"/>
    <n v="146.38999999999999"/>
    <n v="0"/>
    <n v="78.95"/>
    <n v="585.55999999999995"/>
    <n v="315.8"/>
    <n v="269.75999999999993"/>
    <n v="0.46068720541020552"/>
    <n v="2026"/>
    <s v="Q4"/>
    <n v="12"/>
    <s v="Dec"/>
  </r>
  <r>
    <n v="3373"/>
    <d v="2026-12-15T00:00:00"/>
    <x v="0"/>
    <x v="3"/>
    <n v="12"/>
    <x v="11"/>
    <x v="1"/>
    <x v="12"/>
    <x v="3"/>
    <s v="Returning"/>
    <x v="1"/>
    <s v="Hiking Daypack 20L"/>
    <n v="2"/>
    <n v="89.84"/>
    <n v="0.05"/>
    <n v="45.17"/>
    <n v="170.696"/>
    <n v="90.34"/>
    <n v="80.355999999999995"/>
    <n v="0.47075502647982376"/>
    <n v="2026"/>
    <s v="Q4"/>
    <n v="12"/>
    <s v="Dec"/>
  </r>
  <r>
    <n v="3799"/>
    <d v="2026-12-15T00:00:00"/>
    <x v="0"/>
    <x v="3"/>
    <n v="12"/>
    <x v="11"/>
    <x v="2"/>
    <x v="10"/>
    <x v="2"/>
    <s v="New"/>
    <x v="4"/>
    <s v="Training Mat"/>
    <n v="3"/>
    <n v="49.67"/>
    <n v="0.05"/>
    <n v="21.5"/>
    <n v="141.55949999999999"/>
    <n v="64.5"/>
    <n v="77.059499999999986"/>
    <n v="0.54436120500566898"/>
    <n v="2026"/>
    <s v="Q4"/>
    <n v="12"/>
    <s v="Dec"/>
  </r>
  <r>
    <n v="5002"/>
    <d v="2026-12-15T00:00:00"/>
    <x v="0"/>
    <x v="3"/>
    <n v="12"/>
    <x v="11"/>
    <x v="1"/>
    <x v="14"/>
    <x v="1"/>
    <s v="Business"/>
    <x v="1"/>
    <s v="Hiking Daypack 20L"/>
    <n v="4"/>
    <n v="94.3"/>
    <n v="0.1"/>
    <n v="44.36"/>
    <n v="339.48"/>
    <n v="177.44"/>
    <n v="162.04000000000002"/>
    <n v="0.47731825144338402"/>
    <n v="2026"/>
    <s v="Q4"/>
    <n v="12"/>
    <s v="Dec"/>
  </r>
  <r>
    <n v="2896"/>
    <d v="2026-12-16T00:00:00"/>
    <x v="0"/>
    <x v="3"/>
    <n v="12"/>
    <x v="11"/>
    <x v="1"/>
    <x v="12"/>
    <x v="2"/>
    <s v="Business"/>
    <x v="4"/>
    <s v="Recovery Roller"/>
    <n v="2"/>
    <n v="36.020000000000003"/>
    <n v="0.1"/>
    <n v="13.59"/>
    <n v="64.836000000000013"/>
    <n v="27.18"/>
    <n v="37.656000000000013"/>
    <n v="0.58078845086063302"/>
    <n v="2026"/>
    <s v="Q4"/>
    <n v="12"/>
    <s v="Dec"/>
  </r>
  <r>
    <n v="3334"/>
    <d v="2026-12-16T00:00:00"/>
    <x v="0"/>
    <x v="3"/>
    <n v="12"/>
    <x v="11"/>
    <x v="1"/>
    <x v="14"/>
    <x v="0"/>
    <s v="Returning"/>
    <x v="1"/>
    <s v="Summit Backpack 45L"/>
    <n v="1"/>
    <n v="154.12"/>
    <n v="0"/>
    <n v="77.45"/>
    <n v="154.12"/>
    <n v="77.45"/>
    <n v="76.67"/>
    <n v="0.49746950428237735"/>
    <n v="2026"/>
    <s v="Q4"/>
    <n v="12"/>
    <s v="Dec"/>
  </r>
  <r>
    <n v="3469"/>
    <d v="2026-12-16T00:00:00"/>
    <x v="0"/>
    <x v="3"/>
    <n v="12"/>
    <x v="11"/>
    <x v="0"/>
    <x v="9"/>
    <x v="0"/>
    <s v="Returning"/>
    <x v="1"/>
    <s v="Summit Backpack 45L"/>
    <n v="1"/>
    <n v="150.88"/>
    <n v="0.05"/>
    <n v="81.02"/>
    <n v="143.33599999999998"/>
    <n v="81.02"/>
    <n v="62.315999999999988"/>
    <n v="0.43475470223809787"/>
    <n v="2026"/>
    <s v="Q4"/>
    <n v="12"/>
    <s v="Dec"/>
  </r>
  <r>
    <n v="569"/>
    <d v="2026-12-17T00:00:00"/>
    <x v="0"/>
    <x v="3"/>
    <n v="12"/>
    <x v="11"/>
    <x v="2"/>
    <x v="2"/>
    <x v="3"/>
    <s v="New"/>
    <x v="0"/>
    <s v="Compact Repair Kit"/>
    <n v="2"/>
    <n v="40.479999999999997"/>
    <n v="0"/>
    <n v="16.23"/>
    <n v="80.959999999999994"/>
    <n v="32.46"/>
    <n v="48.499999999999993"/>
    <n v="0.5990612648221344"/>
    <n v="2026"/>
    <s v="Q4"/>
    <n v="12"/>
    <s v="Dec"/>
  </r>
  <r>
    <n v="2404"/>
    <d v="2026-12-17T00:00:00"/>
    <x v="0"/>
    <x v="3"/>
    <n v="12"/>
    <x v="11"/>
    <x v="2"/>
    <x v="10"/>
    <x v="3"/>
    <s v="Business"/>
    <x v="2"/>
    <s v="Travel Backpack 35L"/>
    <n v="3"/>
    <n v="163.34"/>
    <n v="0.1"/>
    <n v="88.53"/>
    <n v="441.01799999999997"/>
    <n v="265.59000000000003"/>
    <n v="175.42799999999994"/>
    <n v="0.39777968246194023"/>
    <n v="2026"/>
    <s v="Q4"/>
    <n v="12"/>
    <s v="Dec"/>
  </r>
  <r>
    <n v="4682"/>
    <d v="2026-12-17T00:00:00"/>
    <x v="0"/>
    <x v="3"/>
    <n v="12"/>
    <x v="11"/>
    <x v="3"/>
    <x v="4"/>
    <x v="2"/>
    <s v="New"/>
    <x v="4"/>
    <s v="Resistance Band Set"/>
    <n v="2"/>
    <n v="40.89"/>
    <n v="0"/>
    <n v="14.95"/>
    <n v="81.78"/>
    <n v="29.9"/>
    <n v="51.88"/>
    <n v="0.63438493519197847"/>
    <n v="2026"/>
    <s v="Q4"/>
    <n v="12"/>
    <s v="Dec"/>
  </r>
  <r>
    <n v="4888"/>
    <d v="2026-12-17T00:00:00"/>
    <x v="0"/>
    <x v="3"/>
    <n v="12"/>
    <x v="11"/>
    <x v="2"/>
    <x v="2"/>
    <x v="3"/>
    <s v="New"/>
    <x v="4"/>
    <s v="Resistance Band Set"/>
    <n v="1"/>
    <n v="40.159999999999997"/>
    <n v="0.15"/>
    <n v="14.46"/>
    <n v="34.135999999999996"/>
    <n v="14.46"/>
    <n v="19.675999999999995"/>
    <n v="0.576400281228029"/>
    <n v="2026"/>
    <s v="Q4"/>
    <n v="12"/>
    <s v="Dec"/>
  </r>
  <r>
    <n v="4923"/>
    <d v="2026-12-17T00:00:00"/>
    <x v="0"/>
    <x v="3"/>
    <n v="12"/>
    <x v="11"/>
    <x v="3"/>
    <x v="13"/>
    <x v="0"/>
    <s v="New"/>
    <x v="3"/>
    <s v="Portable Camp Stove"/>
    <n v="2"/>
    <n v="79.86"/>
    <n v="0"/>
    <n v="39.049999999999997"/>
    <n v="159.72"/>
    <n v="78.099999999999994"/>
    <n v="81.62"/>
    <n v="0.51101928374655647"/>
    <n v="2026"/>
    <s v="Q4"/>
    <n v="12"/>
    <s v="Dec"/>
  </r>
  <r>
    <n v="131"/>
    <d v="2026-12-18T00:00:00"/>
    <x v="0"/>
    <x v="3"/>
    <n v="12"/>
    <x v="11"/>
    <x v="1"/>
    <x v="11"/>
    <x v="3"/>
    <s v="Returning"/>
    <x v="3"/>
    <s v="Compact Sleeping Bag"/>
    <n v="2"/>
    <n v="123.42"/>
    <n v="0.1"/>
    <n v="60.03"/>
    <n v="222.15600000000001"/>
    <n v="120.06"/>
    <n v="102.096"/>
    <n v="0.45956895154756117"/>
    <n v="2026"/>
    <s v="Q4"/>
    <n v="12"/>
    <s v="Dec"/>
  </r>
  <r>
    <n v="349"/>
    <d v="2026-12-18T00:00:00"/>
    <x v="0"/>
    <x v="3"/>
    <n v="12"/>
    <x v="11"/>
    <x v="2"/>
    <x v="2"/>
    <x v="0"/>
    <s v="Returning"/>
    <x v="2"/>
    <s v="Packing Cube Set"/>
    <n v="1"/>
    <n v="47.61"/>
    <n v="0.05"/>
    <n v="18.18"/>
    <n v="45.229499999999994"/>
    <n v="18.18"/>
    <n v="27.049499999999995"/>
    <n v="0.59804994527907662"/>
    <n v="2026"/>
    <s v="Q4"/>
    <n v="12"/>
    <s v="Dec"/>
  </r>
  <r>
    <n v="1131"/>
    <d v="2026-12-18T00:00:00"/>
    <x v="0"/>
    <x v="3"/>
    <n v="12"/>
    <x v="11"/>
    <x v="3"/>
    <x v="8"/>
    <x v="0"/>
    <s v="Returning"/>
    <x v="1"/>
    <s v="Hiking Daypack 20L"/>
    <n v="2"/>
    <n v="93.88"/>
    <n v="0.1"/>
    <n v="45.89"/>
    <n v="168.98400000000001"/>
    <n v="91.78"/>
    <n v="77.204000000000008"/>
    <n v="0.45687165648818823"/>
    <n v="2026"/>
    <s v="Q4"/>
    <n v="12"/>
    <s v="Dec"/>
  </r>
  <r>
    <n v="2738"/>
    <d v="2026-12-18T00:00:00"/>
    <x v="0"/>
    <x v="3"/>
    <n v="12"/>
    <x v="11"/>
    <x v="1"/>
    <x v="11"/>
    <x v="0"/>
    <s v="New"/>
    <x v="1"/>
    <s v="Trail Boots"/>
    <n v="3"/>
    <n v="145.43"/>
    <n v="0.05"/>
    <n v="81.72"/>
    <n v="414.47550000000001"/>
    <n v="245.16"/>
    <n v="169.31550000000001"/>
    <n v="0.40850544845232106"/>
    <n v="2026"/>
    <s v="Q4"/>
    <n v="12"/>
    <s v="Dec"/>
  </r>
  <r>
    <n v="4400"/>
    <d v="2026-12-18T00:00:00"/>
    <x v="0"/>
    <x v="3"/>
    <n v="12"/>
    <x v="11"/>
    <x v="3"/>
    <x v="4"/>
    <x v="0"/>
    <s v="Returning"/>
    <x v="2"/>
    <s v="Insulated Bottle"/>
    <n v="2"/>
    <n v="36.89"/>
    <n v="0.1"/>
    <n v="13.74"/>
    <n v="66.402000000000001"/>
    <n v="27.48"/>
    <n v="38.921999999999997"/>
    <n v="0.58615704346254627"/>
    <n v="2026"/>
    <s v="Q4"/>
    <n v="12"/>
    <s v="Dec"/>
  </r>
  <r>
    <n v="3122"/>
    <d v="2026-12-19T00:00:00"/>
    <x v="0"/>
    <x v="3"/>
    <n v="12"/>
    <x v="11"/>
    <x v="0"/>
    <x v="0"/>
    <x v="3"/>
    <s v="Returning"/>
    <x v="1"/>
    <s v="Trail Boots"/>
    <n v="1"/>
    <n v="145.44"/>
    <n v="0.1"/>
    <n v="80.42"/>
    <n v="130.89600000000002"/>
    <n v="80.42"/>
    <n v="50.476000000000013"/>
    <n v="0.38561911746730232"/>
    <n v="2026"/>
    <s v="Q4"/>
    <n v="12"/>
    <s v="Dec"/>
  </r>
  <r>
    <n v="4572"/>
    <d v="2026-12-19T00:00:00"/>
    <x v="0"/>
    <x v="3"/>
    <n v="12"/>
    <x v="11"/>
    <x v="0"/>
    <x v="15"/>
    <x v="0"/>
    <s v="New"/>
    <x v="4"/>
    <s v="Training Mat"/>
    <n v="2"/>
    <n v="51.56"/>
    <n v="0"/>
    <n v="21.9"/>
    <n v="103.12"/>
    <n v="43.8"/>
    <n v="59.320000000000007"/>
    <n v="0.57525213343677273"/>
    <n v="2026"/>
    <s v="Q4"/>
    <n v="12"/>
    <s v="Dec"/>
  </r>
  <r>
    <n v="4783"/>
    <d v="2026-12-19T00:00:00"/>
    <x v="0"/>
    <x v="3"/>
    <n v="12"/>
    <x v="11"/>
    <x v="3"/>
    <x v="7"/>
    <x v="0"/>
    <s v="New"/>
    <x v="3"/>
    <s v="Compact Sleeping Bag"/>
    <n v="2"/>
    <n v="122"/>
    <n v="0.15"/>
    <n v="60.01"/>
    <n v="207.4"/>
    <n v="120.02"/>
    <n v="87.38000000000001"/>
    <n v="0.4213114754098361"/>
    <n v="2026"/>
    <s v="Q4"/>
    <n v="12"/>
    <s v="Dec"/>
  </r>
  <r>
    <n v="5055"/>
    <d v="2026-12-19T00:00:00"/>
    <x v="0"/>
    <x v="3"/>
    <n v="12"/>
    <x v="11"/>
    <x v="2"/>
    <x v="3"/>
    <x v="3"/>
    <s v="New"/>
    <x v="1"/>
    <s v="Trekking Poles"/>
    <n v="1"/>
    <n v="71.89"/>
    <n v="0.15"/>
    <n v="32.409999999999997"/>
    <n v="61.106499999999997"/>
    <n v="32.409999999999997"/>
    <n v="28.6965"/>
    <n v="0.46961452545964832"/>
    <n v="2026"/>
    <s v="Q4"/>
    <n v="12"/>
    <s v="Dec"/>
  </r>
  <r>
    <n v="5100"/>
    <d v="2026-12-19T00:00:00"/>
    <x v="0"/>
    <x v="3"/>
    <n v="12"/>
    <x v="11"/>
    <x v="2"/>
    <x v="5"/>
    <x v="0"/>
    <s v="Returning"/>
    <x v="1"/>
    <s v="Trekking Poles"/>
    <n v="2"/>
    <n v="70.59"/>
    <n v="0.15"/>
    <n v="31.56"/>
    <n v="120.003"/>
    <n v="63.12"/>
    <n v="56.883000000000003"/>
    <n v="0.47401314967125824"/>
    <n v="2026"/>
    <s v="Q4"/>
    <n v="12"/>
    <s v="Dec"/>
  </r>
  <r>
    <n v="488"/>
    <d v="2026-12-20T00:00:00"/>
    <x v="0"/>
    <x v="3"/>
    <n v="12"/>
    <x v="11"/>
    <x v="3"/>
    <x v="7"/>
    <x v="0"/>
    <s v="Returning"/>
    <x v="1"/>
    <s v="Trail Boots"/>
    <n v="4"/>
    <n v="141.91"/>
    <n v="0.05"/>
    <n v="80.260000000000005"/>
    <n v="539.25799999999992"/>
    <n v="321.04000000000002"/>
    <n v="218.2179999999999"/>
    <n v="0.40466344495584661"/>
    <n v="2026"/>
    <s v="Q4"/>
    <n v="12"/>
    <s v="Dec"/>
  </r>
  <r>
    <n v="710"/>
    <d v="2026-12-20T00:00:00"/>
    <x v="0"/>
    <x v="3"/>
    <n v="12"/>
    <x v="11"/>
    <x v="1"/>
    <x v="6"/>
    <x v="1"/>
    <s v="Business"/>
    <x v="1"/>
    <s v="Trail Boots"/>
    <n v="3"/>
    <n v="140.4"/>
    <n v="0.2"/>
    <n v="81.760000000000005"/>
    <n v="336.96000000000004"/>
    <n v="245.28000000000003"/>
    <n v="91.68"/>
    <n v="0.27207977207977208"/>
    <n v="2026"/>
    <s v="Q4"/>
    <n v="12"/>
    <s v="Dec"/>
  </r>
  <r>
    <n v="1009"/>
    <d v="2026-12-20T00:00:00"/>
    <x v="0"/>
    <x v="3"/>
    <n v="12"/>
    <x v="11"/>
    <x v="3"/>
    <x v="13"/>
    <x v="3"/>
    <s v="Returning"/>
    <x v="1"/>
    <s v="Trekking Poles"/>
    <n v="2"/>
    <n v="72.349999999999994"/>
    <n v="0.15"/>
    <n v="32.44"/>
    <n v="122.99499999999999"/>
    <n v="64.88"/>
    <n v="58.114999999999995"/>
    <n v="0.47249888206837676"/>
    <n v="2026"/>
    <s v="Q4"/>
    <n v="12"/>
    <s v="Dec"/>
  </r>
  <r>
    <n v="1231"/>
    <d v="2026-12-20T00:00:00"/>
    <x v="0"/>
    <x v="3"/>
    <n v="12"/>
    <x v="11"/>
    <x v="3"/>
    <x v="8"/>
    <x v="0"/>
    <s v="New"/>
    <x v="3"/>
    <s v="Compact Sleeping Bag"/>
    <n v="4"/>
    <n v="120.8"/>
    <n v="0.1"/>
    <n v="59.93"/>
    <n v="434.88"/>
    <n v="239.72"/>
    <n v="195.16"/>
    <n v="0.44876747608535689"/>
    <n v="2026"/>
    <s v="Q4"/>
    <n v="12"/>
    <s v="Dec"/>
  </r>
  <r>
    <n v="1445"/>
    <d v="2026-12-20T00:00:00"/>
    <x v="0"/>
    <x v="3"/>
    <n v="12"/>
    <x v="11"/>
    <x v="3"/>
    <x v="7"/>
    <x v="0"/>
    <s v="New"/>
    <x v="1"/>
    <s v="Trekking Poles"/>
    <n v="1"/>
    <n v="71.23"/>
    <n v="0"/>
    <n v="31.63"/>
    <n v="71.23"/>
    <n v="31.63"/>
    <n v="39.600000000000009"/>
    <n v="0.55594552856942303"/>
    <n v="2026"/>
    <s v="Q4"/>
    <n v="12"/>
    <s v="Dec"/>
  </r>
  <r>
    <n v="2842"/>
    <d v="2026-12-20T00:00:00"/>
    <x v="0"/>
    <x v="3"/>
    <n v="12"/>
    <x v="11"/>
    <x v="2"/>
    <x v="10"/>
    <x v="1"/>
    <s v="Business"/>
    <x v="0"/>
    <s v="Trail Bike Light"/>
    <n v="5"/>
    <n v="51.02"/>
    <n v="0.05"/>
    <n v="22.56"/>
    <n v="242.345"/>
    <n v="112.8"/>
    <n v="129.54500000000002"/>
    <n v="0.5345478553302111"/>
    <n v="2026"/>
    <s v="Q4"/>
    <n v="12"/>
    <s v="Dec"/>
  </r>
  <r>
    <n v="3783"/>
    <d v="2026-12-20T00:00:00"/>
    <x v="0"/>
    <x v="3"/>
    <n v="12"/>
    <x v="11"/>
    <x v="2"/>
    <x v="2"/>
    <x v="3"/>
    <s v="New"/>
    <x v="2"/>
    <s v="Carry-On Duffel"/>
    <n v="1"/>
    <n v="130.52000000000001"/>
    <n v="0.1"/>
    <n v="66.09"/>
    <n v="117.46800000000002"/>
    <n v="66.09"/>
    <n v="51.378000000000014"/>
    <n v="0.43737869036673821"/>
    <n v="2026"/>
    <s v="Q4"/>
    <n v="12"/>
    <s v="Dec"/>
  </r>
  <r>
    <n v="4484"/>
    <d v="2026-12-20T00:00:00"/>
    <x v="0"/>
    <x v="3"/>
    <n v="12"/>
    <x v="11"/>
    <x v="1"/>
    <x v="14"/>
    <x v="0"/>
    <s v="Returning"/>
    <x v="0"/>
    <s v="Commuter Helmet"/>
    <n v="2"/>
    <n v="79.87"/>
    <n v="0.15"/>
    <n v="41.9"/>
    <n v="135.779"/>
    <n v="83.8"/>
    <n v="51.978999999999999"/>
    <n v="0.38282061290773978"/>
    <n v="2026"/>
    <s v="Q4"/>
    <n v="12"/>
    <s v="Dec"/>
  </r>
  <r>
    <n v="4597"/>
    <d v="2026-12-20T00:00:00"/>
    <x v="0"/>
    <x v="3"/>
    <n v="12"/>
    <x v="11"/>
    <x v="3"/>
    <x v="13"/>
    <x v="0"/>
    <s v="Returning"/>
    <x v="1"/>
    <s v="Trekking Poles"/>
    <n v="3"/>
    <n v="71.3"/>
    <n v="0.1"/>
    <n v="32.93"/>
    <n v="192.51"/>
    <n v="98.789999999999992"/>
    <n v="93.72"/>
    <n v="0.48683185289075892"/>
    <n v="2026"/>
    <s v="Q4"/>
    <n v="12"/>
    <s v="Dec"/>
  </r>
  <r>
    <n v="4917"/>
    <d v="2026-12-20T00:00:00"/>
    <x v="0"/>
    <x v="3"/>
    <n v="12"/>
    <x v="11"/>
    <x v="0"/>
    <x v="9"/>
    <x v="0"/>
    <s v="Returning"/>
    <x v="3"/>
    <s v="Compact Sleeping Bag"/>
    <n v="2"/>
    <n v="122.95"/>
    <n v="0.1"/>
    <n v="59.79"/>
    <n v="221.31"/>
    <n v="119.58"/>
    <n v="101.73"/>
    <n v="0.45967195336857802"/>
    <n v="2026"/>
    <s v="Q4"/>
    <n v="12"/>
    <s v="Dec"/>
  </r>
  <r>
    <n v="629"/>
    <d v="2026-12-21T00:00:00"/>
    <x v="0"/>
    <x v="3"/>
    <n v="12"/>
    <x v="11"/>
    <x v="3"/>
    <x v="13"/>
    <x v="0"/>
    <s v="Business"/>
    <x v="4"/>
    <s v="Training Mat"/>
    <n v="2"/>
    <n v="50.04"/>
    <n v="0.05"/>
    <n v="22.43"/>
    <n v="95.075999999999993"/>
    <n v="44.86"/>
    <n v="50.215999999999994"/>
    <n v="0.52816694013210486"/>
    <n v="2026"/>
    <s v="Q4"/>
    <n v="12"/>
    <s v="Dec"/>
  </r>
  <r>
    <n v="1373"/>
    <d v="2026-12-21T00:00:00"/>
    <x v="0"/>
    <x v="3"/>
    <n v="12"/>
    <x v="11"/>
    <x v="1"/>
    <x v="1"/>
    <x v="3"/>
    <s v="Returning"/>
    <x v="3"/>
    <s v="Portable Camp Stove"/>
    <n v="1"/>
    <n v="80.92"/>
    <n v="0.05"/>
    <n v="40.14"/>
    <n v="76.873999999999995"/>
    <n v="40.14"/>
    <n v="36.733999999999995"/>
    <n v="0.47784686630069978"/>
    <n v="2026"/>
    <s v="Q4"/>
    <n v="12"/>
    <s v="Dec"/>
  </r>
  <r>
    <n v="1668"/>
    <d v="2026-12-21T00:00:00"/>
    <x v="0"/>
    <x v="3"/>
    <n v="12"/>
    <x v="11"/>
    <x v="2"/>
    <x v="5"/>
    <x v="0"/>
    <s v="Business"/>
    <x v="0"/>
    <s v="Trail Bike Light"/>
    <n v="6"/>
    <n v="50.35"/>
    <n v="0.15"/>
    <n v="22.91"/>
    <n v="256.78500000000003"/>
    <n v="137.46"/>
    <n v="119.32500000000002"/>
    <n v="0.46468835796483443"/>
    <n v="2026"/>
    <s v="Q4"/>
    <n v="12"/>
    <s v="Dec"/>
  </r>
  <r>
    <n v="2646"/>
    <d v="2026-12-21T00:00:00"/>
    <x v="0"/>
    <x v="3"/>
    <n v="12"/>
    <x v="11"/>
    <x v="1"/>
    <x v="1"/>
    <x v="0"/>
    <s v="Returning"/>
    <x v="4"/>
    <s v="Recovery Roller"/>
    <n v="1"/>
    <n v="35.799999999999997"/>
    <n v="0.05"/>
    <n v="14.12"/>
    <n v="34.01"/>
    <n v="14.12"/>
    <n v="19.89"/>
    <n v="0.58482799176712741"/>
    <n v="2026"/>
    <s v="Q4"/>
    <n v="12"/>
    <s v="Dec"/>
  </r>
  <r>
    <n v="3044"/>
    <d v="2026-12-21T00:00:00"/>
    <x v="0"/>
    <x v="3"/>
    <n v="12"/>
    <x v="11"/>
    <x v="1"/>
    <x v="6"/>
    <x v="1"/>
    <s v="Business"/>
    <x v="0"/>
    <s v="Compact Repair Kit"/>
    <n v="4"/>
    <n v="40.64"/>
    <n v="0.1"/>
    <n v="16.260000000000002"/>
    <n v="146.304"/>
    <n v="65.040000000000006"/>
    <n v="81.263999999999996"/>
    <n v="0.55544619422572172"/>
    <n v="2026"/>
    <s v="Q4"/>
    <n v="12"/>
    <s v="Dec"/>
  </r>
  <r>
    <n v="3065"/>
    <d v="2026-12-21T00:00:00"/>
    <x v="0"/>
    <x v="3"/>
    <n v="12"/>
    <x v="11"/>
    <x v="2"/>
    <x v="10"/>
    <x v="0"/>
    <s v="New"/>
    <x v="3"/>
    <s v="Portable Camp Stove"/>
    <n v="3"/>
    <n v="81.510000000000005"/>
    <n v="0.05"/>
    <n v="39.9"/>
    <n v="232.30350000000001"/>
    <n v="119.69999999999999"/>
    <n v="112.60350000000003"/>
    <n v="0.48472580051527425"/>
    <n v="2026"/>
    <s v="Q4"/>
    <n v="12"/>
    <s v="Dec"/>
  </r>
  <r>
    <n v="3365"/>
    <d v="2026-12-21T00:00:00"/>
    <x v="0"/>
    <x v="3"/>
    <n v="12"/>
    <x v="11"/>
    <x v="3"/>
    <x v="7"/>
    <x v="2"/>
    <s v="New"/>
    <x v="4"/>
    <s v="Weighted Vest"/>
    <n v="2"/>
    <n v="122.4"/>
    <n v="0.1"/>
    <n v="71.09"/>
    <n v="220.32000000000002"/>
    <n v="142.18"/>
    <n v="78.140000000000015"/>
    <n v="0.35466594045025424"/>
    <n v="2026"/>
    <s v="Q4"/>
    <n v="12"/>
    <s v="Dec"/>
  </r>
  <r>
    <n v="4042"/>
    <d v="2026-12-21T00:00:00"/>
    <x v="0"/>
    <x v="3"/>
    <n v="12"/>
    <x v="11"/>
    <x v="0"/>
    <x v="9"/>
    <x v="3"/>
    <s v="Returning"/>
    <x v="2"/>
    <s v="Packing Cube Set"/>
    <n v="1"/>
    <n v="45.94"/>
    <n v="0.05"/>
    <n v="18.100000000000001"/>
    <n v="43.642999999999994"/>
    <n v="18.100000000000001"/>
    <n v="25.542999999999992"/>
    <n v="0.58527140664024002"/>
    <n v="2026"/>
    <s v="Q4"/>
    <n v="12"/>
    <s v="Dec"/>
  </r>
  <r>
    <n v="4635"/>
    <d v="2026-12-21T00:00:00"/>
    <x v="0"/>
    <x v="3"/>
    <n v="12"/>
    <x v="11"/>
    <x v="3"/>
    <x v="13"/>
    <x v="1"/>
    <s v="Returning"/>
    <x v="3"/>
    <s v="Trail Tent 2P"/>
    <n v="15"/>
    <n v="196.89"/>
    <n v="0.15"/>
    <n v="105.09"/>
    <n v="2510.3474999999999"/>
    <n v="1576.3500000000001"/>
    <n v="933.99749999999972"/>
    <n v="0.37205904760197533"/>
    <n v="2026"/>
    <s v="Q4"/>
    <n v="12"/>
    <s v="Dec"/>
  </r>
  <r>
    <n v="4748"/>
    <d v="2026-12-21T00:00:00"/>
    <x v="0"/>
    <x v="3"/>
    <n v="12"/>
    <x v="11"/>
    <x v="3"/>
    <x v="13"/>
    <x v="2"/>
    <s v="Business"/>
    <x v="0"/>
    <s v="Trail Bike Light"/>
    <n v="1"/>
    <n v="51.18"/>
    <n v="0.05"/>
    <n v="22.98"/>
    <n v="48.620999999999995"/>
    <n v="22.98"/>
    <n v="25.640999999999995"/>
    <n v="0.52736471894860237"/>
    <n v="2026"/>
    <s v="Q4"/>
    <n v="12"/>
    <s v="Dec"/>
  </r>
  <r>
    <n v="342"/>
    <d v="2026-12-22T00:00:00"/>
    <x v="0"/>
    <x v="3"/>
    <n v="12"/>
    <x v="11"/>
    <x v="1"/>
    <x v="6"/>
    <x v="2"/>
    <s v="New"/>
    <x v="0"/>
    <s v="Compact Repair Kit"/>
    <n v="3"/>
    <n v="40.78"/>
    <n v="0.15"/>
    <n v="16.73"/>
    <n v="103.989"/>
    <n v="50.19"/>
    <n v="53.799000000000007"/>
    <n v="0.51735279693044456"/>
    <n v="2026"/>
    <s v="Q4"/>
    <n v="12"/>
    <s v="Dec"/>
  </r>
  <r>
    <n v="676"/>
    <d v="2026-12-22T00:00:00"/>
    <x v="0"/>
    <x v="3"/>
    <n v="12"/>
    <x v="11"/>
    <x v="2"/>
    <x v="3"/>
    <x v="3"/>
    <s v="Returning"/>
    <x v="3"/>
    <s v="Trail Tent 2P"/>
    <n v="1"/>
    <n v="195.63"/>
    <n v="0.05"/>
    <n v="102.13"/>
    <n v="185.84849999999997"/>
    <n v="102.13"/>
    <n v="83.718499999999977"/>
    <n v="0.45046637449320276"/>
    <n v="2026"/>
    <s v="Q4"/>
    <n v="12"/>
    <s v="Dec"/>
  </r>
  <r>
    <n v="1912"/>
    <d v="2026-12-22T00:00:00"/>
    <x v="0"/>
    <x v="3"/>
    <n v="12"/>
    <x v="11"/>
    <x v="2"/>
    <x v="5"/>
    <x v="1"/>
    <s v="Returning"/>
    <x v="2"/>
    <s v="Carry-On Duffel"/>
    <n v="10"/>
    <n v="134.86000000000001"/>
    <n v="0.1"/>
    <n v="65.3"/>
    <n v="1213.7400000000002"/>
    <n v="653"/>
    <n v="560.74000000000024"/>
    <n v="0.46199350767050612"/>
    <n v="2026"/>
    <s v="Q4"/>
    <n v="12"/>
    <s v="Dec"/>
  </r>
  <r>
    <n v="2065"/>
    <d v="2026-12-22T00:00:00"/>
    <x v="0"/>
    <x v="3"/>
    <n v="12"/>
    <x v="11"/>
    <x v="3"/>
    <x v="4"/>
    <x v="0"/>
    <s v="New"/>
    <x v="0"/>
    <s v="Commuter Helmet"/>
    <n v="1"/>
    <n v="83.15"/>
    <n v="0"/>
    <n v="42.3"/>
    <n v="83.15"/>
    <n v="42.3"/>
    <n v="40.850000000000009"/>
    <n v="0.49128081779915822"/>
    <n v="2026"/>
    <s v="Q4"/>
    <n v="12"/>
    <s v="Dec"/>
  </r>
  <r>
    <n v="3136"/>
    <d v="2026-12-22T00:00:00"/>
    <x v="0"/>
    <x v="3"/>
    <n v="12"/>
    <x v="11"/>
    <x v="1"/>
    <x v="6"/>
    <x v="3"/>
    <s v="Business"/>
    <x v="0"/>
    <s v="Commuter Helmet"/>
    <n v="1"/>
    <n v="81.599999999999994"/>
    <n v="0.15"/>
    <n v="42"/>
    <n v="69.36"/>
    <n v="42"/>
    <n v="27.36"/>
    <n v="0.3944636678200692"/>
    <n v="2026"/>
    <s v="Q4"/>
    <n v="12"/>
    <s v="Dec"/>
  </r>
  <r>
    <n v="3423"/>
    <d v="2026-12-22T00:00:00"/>
    <x v="0"/>
    <x v="3"/>
    <n v="12"/>
    <x v="11"/>
    <x v="3"/>
    <x v="7"/>
    <x v="2"/>
    <s v="Business"/>
    <x v="2"/>
    <s v="Packing Cube Set"/>
    <n v="5"/>
    <n v="47.67"/>
    <n v="0.1"/>
    <n v="17.84"/>
    <n v="214.51500000000001"/>
    <n v="89.2"/>
    <n v="125.31500000000001"/>
    <n v="0.5841782625923595"/>
    <n v="2026"/>
    <s v="Q4"/>
    <n v="12"/>
    <s v="Dec"/>
  </r>
  <r>
    <n v="3746"/>
    <d v="2026-12-22T00:00:00"/>
    <x v="0"/>
    <x v="3"/>
    <n v="12"/>
    <x v="11"/>
    <x v="3"/>
    <x v="7"/>
    <x v="2"/>
    <s v="Business"/>
    <x v="0"/>
    <s v="Trail Bike Light"/>
    <n v="2"/>
    <n v="50.96"/>
    <n v="0.15"/>
    <n v="22.59"/>
    <n v="86.632000000000005"/>
    <n v="45.18"/>
    <n v="41.452000000000005"/>
    <n v="0.47848370117277683"/>
    <n v="2026"/>
    <s v="Q4"/>
    <n v="12"/>
    <s v="Dec"/>
  </r>
  <r>
    <n v="1198"/>
    <d v="2026-12-23T00:00:00"/>
    <x v="0"/>
    <x v="3"/>
    <n v="12"/>
    <x v="11"/>
    <x v="3"/>
    <x v="7"/>
    <x v="2"/>
    <s v="New"/>
    <x v="2"/>
    <s v="Packing Cube Set"/>
    <n v="5"/>
    <n v="47.69"/>
    <n v="0.05"/>
    <n v="18.23"/>
    <n v="226.52749999999997"/>
    <n v="91.15"/>
    <n v="135.37749999999997"/>
    <n v="0.59762059794064726"/>
    <n v="2026"/>
    <s v="Q4"/>
    <n v="12"/>
    <s v="Dec"/>
  </r>
  <r>
    <n v="2123"/>
    <d v="2026-12-23T00:00:00"/>
    <x v="0"/>
    <x v="3"/>
    <n v="12"/>
    <x v="11"/>
    <x v="3"/>
    <x v="8"/>
    <x v="0"/>
    <s v="Returning"/>
    <x v="1"/>
    <s v="Hiking Daypack 20L"/>
    <n v="1"/>
    <n v="91.08"/>
    <n v="0.2"/>
    <n v="46.14"/>
    <n v="72.864000000000004"/>
    <n v="46.14"/>
    <n v="26.724000000000004"/>
    <n v="0.36676548089591571"/>
    <n v="2026"/>
    <s v="Q4"/>
    <n v="12"/>
    <s v="Dec"/>
  </r>
  <r>
    <n v="2586"/>
    <d v="2026-12-23T00:00:00"/>
    <x v="0"/>
    <x v="3"/>
    <n v="12"/>
    <x v="11"/>
    <x v="1"/>
    <x v="14"/>
    <x v="2"/>
    <s v="New"/>
    <x v="1"/>
    <s v="Trail Boots"/>
    <n v="1"/>
    <n v="143.84"/>
    <n v="0.15"/>
    <n v="78.17"/>
    <n v="122.264"/>
    <n v="78.17"/>
    <n v="44.093999999999994"/>
    <n v="0.360645815612118"/>
    <n v="2026"/>
    <s v="Q4"/>
    <n v="12"/>
    <s v="Dec"/>
  </r>
  <r>
    <n v="3048"/>
    <d v="2026-12-23T00:00:00"/>
    <x v="0"/>
    <x v="3"/>
    <n v="12"/>
    <x v="11"/>
    <x v="1"/>
    <x v="6"/>
    <x v="0"/>
    <s v="New"/>
    <x v="0"/>
    <s v="Cycling Pack 12L"/>
    <n v="1"/>
    <n v="102.66"/>
    <n v="0.05"/>
    <n v="49.2"/>
    <n v="97.526999999999987"/>
    <n v="49.2"/>
    <n v="48.326999999999984"/>
    <n v="0.4955243163431664"/>
    <n v="2026"/>
    <s v="Q4"/>
    <n v="12"/>
    <s v="Dec"/>
  </r>
  <r>
    <n v="3838"/>
    <d v="2026-12-23T00:00:00"/>
    <x v="0"/>
    <x v="3"/>
    <n v="12"/>
    <x v="11"/>
    <x v="1"/>
    <x v="11"/>
    <x v="2"/>
    <s v="New"/>
    <x v="4"/>
    <s v="Resistance Band Set"/>
    <n v="2"/>
    <n v="40.32"/>
    <n v="0"/>
    <n v="14.39"/>
    <n v="80.64"/>
    <n v="28.78"/>
    <n v="51.86"/>
    <n v="0.64310515873015872"/>
    <n v="2026"/>
    <s v="Q4"/>
    <n v="12"/>
    <s v="Dec"/>
  </r>
  <r>
    <n v="4718"/>
    <d v="2026-12-23T00:00:00"/>
    <x v="0"/>
    <x v="3"/>
    <n v="12"/>
    <x v="11"/>
    <x v="0"/>
    <x v="0"/>
    <x v="2"/>
    <s v="Returning"/>
    <x v="1"/>
    <s v="Summit Backpack 45L"/>
    <n v="1"/>
    <n v="157.58000000000001"/>
    <n v="0.1"/>
    <n v="80.37"/>
    <n v="141.822"/>
    <n v="80.37"/>
    <n v="61.451999999999998"/>
    <n v="0.43330371874603374"/>
    <n v="2026"/>
    <s v="Q4"/>
    <n v="12"/>
    <s v="Dec"/>
  </r>
  <r>
    <n v="4844"/>
    <d v="2026-12-23T00:00:00"/>
    <x v="0"/>
    <x v="3"/>
    <n v="12"/>
    <x v="11"/>
    <x v="1"/>
    <x v="14"/>
    <x v="0"/>
    <s v="New"/>
    <x v="4"/>
    <s v="Recovery Roller"/>
    <n v="1"/>
    <n v="36.4"/>
    <n v="0"/>
    <n v="14.22"/>
    <n v="36.4"/>
    <n v="14.22"/>
    <n v="22.18"/>
    <n v="0.6093406593406594"/>
    <n v="2026"/>
    <s v="Q4"/>
    <n v="12"/>
    <s v="Dec"/>
  </r>
  <r>
    <n v="678"/>
    <d v="2026-12-24T00:00:00"/>
    <x v="0"/>
    <x v="3"/>
    <n v="12"/>
    <x v="11"/>
    <x v="1"/>
    <x v="11"/>
    <x v="0"/>
    <s v="Business"/>
    <x v="1"/>
    <s v="Trail Boots"/>
    <n v="1"/>
    <n v="142.15"/>
    <n v="0.05"/>
    <n v="80.5"/>
    <n v="135.04249999999999"/>
    <n v="80.5"/>
    <n v="54.54249999999999"/>
    <n v="0.40389136753244342"/>
    <n v="2026"/>
    <s v="Q4"/>
    <n v="12"/>
    <s v="Dec"/>
  </r>
  <r>
    <n v="1706"/>
    <d v="2026-12-24T00:00:00"/>
    <x v="0"/>
    <x v="3"/>
    <n v="12"/>
    <x v="11"/>
    <x v="0"/>
    <x v="0"/>
    <x v="0"/>
    <s v="Returning"/>
    <x v="3"/>
    <s v="Alpine Tent 4P"/>
    <n v="2"/>
    <n v="332.38"/>
    <n v="0.05"/>
    <n v="192.16"/>
    <n v="631.52199999999993"/>
    <n v="384.32"/>
    <n v="247.20199999999994"/>
    <n v="0.39143846136793331"/>
    <n v="2026"/>
    <s v="Q4"/>
    <n v="12"/>
    <s v="Dec"/>
  </r>
  <r>
    <n v="3034"/>
    <d v="2026-12-24T00:00:00"/>
    <x v="0"/>
    <x v="3"/>
    <n v="12"/>
    <x v="11"/>
    <x v="1"/>
    <x v="1"/>
    <x v="2"/>
    <s v="New"/>
    <x v="3"/>
    <s v="Compact Sleeping Bag"/>
    <n v="1"/>
    <n v="122.18"/>
    <n v="0.15"/>
    <n v="61.28"/>
    <n v="103.85300000000001"/>
    <n v="61.28"/>
    <n v="42.573000000000008"/>
    <n v="0.40993519686479934"/>
    <n v="2026"/>
    <s v="Q4"/>
    <n v="12"/>
    <s v="Dec"/>
  </r>
  <r>
    <n v="3883"/>
    <d v="2026-12-24T00:00:00"/>
    <x v="0"/>
    <x v="3"/>
    <n v="12"/>
    <x v="11"/>
    <x v="0"/>
    <x v="0"/>
    <x v="0"/>
    <s v="New"/>
    <x v="3"/>
    <s v="Compact Sleeping Bag"/>
    <n v="1"/>
    <n v="125.66"/>
    <n v="0.15"/>
    <n v="60.6"/>
    <n v="106.81099999999999"/>
    <n v="60.6"/>
    <n v="46.210999999999991"/>
    <n v="0.43264270533933763"/>
    <n v="2026"/>
    <s v="Q4"/>
    <n v="12"/>
    <s v="Dec"/>
  </r>
  <r>
    <n v="4342"/>
    <d v="2026-12-24T00:00:00"/>
    <x v="0"/>
    <x v="3"/>
    <n v="12"/>
    <x v="11"/>
    <x v="3"/>
    <x v="4"/>
    <x v="0"/>
    <s v="Returning"/>
    <x v="2"/>
    <s v="Packing Cube Set"/>
    <n v="2"/>
    <n v="47.38"/>
    <n v="0.05"/>
    <n v="18.850000000000001"/>
    <n v="90.022000000000006"/>
    <n v="37.700000000000003"/>
    <n v="52.322000000000003"/>
    <n v="0.58121348114905247"/>
    <n v="2026"/>
    <s v="Q4"/>
    <n v="12"/>
    <s v="Dec"/>
  </r>
  <r>
    <n v="4468"/>
    <d v="2026-12-24T00:00:00"/>
    <x v="0"/>
    <x v="3"/>
    <n v="12"/>
    <x v="11"/>
    <x v="0"/>
    <x v="0"/>
    <x v="0"/>
    <s v="Business"/>
    <x v="3"/>
    <s v="Portable Camp Stove"/>
    <n v="1"/>
    <n v="80.8"/>
    <n v="0.05"/>
    <n v="38.33"/>
    <n v="76.759999999999991"/>
    <n v="38.33"/>
    <n v="38.429999999999993"/>
    <n v="0.50065138092756645"/>
    <n v="2026"/>
    <s v="Q4"/>
    <n v="12"/>
    <s v="Dec"/>
  </r>
  <r>
    <n v="7"/>
    <d v="2026-12-25T00:00:00"/>
    <x v="0"/>
    <x v="3"/>
    <n v="12"/>
    <x v="11"/>
    <x v="3"/>
    <x v="8"/>
    <x v="0"/>
    <s v="Returning"/>
    <x v="0"/>
    <s v="Cycling Pack 12L"/>
    <n v="5"/>
    <n v="103.52"/>
    <n v="0.1"/>
    <n v="49.1"/>
    <n v="465.84000000000003"/>
    <n v="245.5"/>
    <n v="220.34000000000003"/>
    <n v="0.47299501974927016"/>
    <n v="2026"/>
    <s v="Q4"/>
    <n v="12"/>
    <s v="Dec"/>
  </r>
  <r>
    <n v="658"/>
    <d v="2026-12-25T00:00:00"/>
    <x v="0"/>
    <x v="3"/>
    <n v="12"/>
    <x v="11"/>
    <x v="1"/>
    <x v="6"/>
    <x v="2"/>
    <s v="Business"/>
    <x v="1"/>
    <s v="Summit Backpack 45L"/>
    <n v="2"/>
    <n v="153.38999999999999"/>
    <n v="0.05"/>
    <n v="78.06"/>
    <n v="291.44099999999997"/>
    <n v="156.12"/>
    <n v="135.32099999999997"/>
    <n v="0.46431696295305047"/>
    <n v="2026"/>
    <s v="Q4"/>
    <n v="12"/>
    <s v="Dec"/>
  </r>
  <r>
    <n v="1192"/>
    <d v="2026-12-25T00:00:00"/>
    <x v="0"/>
    <x v="3"/>
    <n v="12"/>
    <x v="11"/>
    <x v="3"/>
    <x v="13"/>
    <x v="1"/>
    <s v="Business"/>
    <x v="4"/>
    <s v="Resistance Band Set"/>
    <n v="6"/>
    <n v="39.49"/>
    <n v="0.05"/>
    <n v="14.49"/>
    <n v="225.09299999999999"/>
    <n v="86.94"/>
    <n v="138.15299999999999"/>
    <n v="0.61375964601298127"/>
    <n v="2026"/>
    <s v="Q4"/>
    <n v="12"/>
    <s v="Dec"/>
  </r>
  <r>
    <n v="3852"/>
    <d v="2026-12-25T00:00:00"/>
    <x v="0"/>
    <x v="3"/>
    <n v="12"/>
    <x v="11"/>
    <x v="2"/>
    <x v="2"/>
    <x v="2"/>
    <s v="Business"/>
    <x v="4"/>
    <s v="Recovery Roller"/>
    <n v="1"/>
    <n v="35.54"/>
    <n v="0.1"/>
    <n v="13.63"/>
    <n v="31.986000000000001"/>
    <n v="13.63"/>
    <n v="18.356000000000002"/>
    <n v="0.5738760707809667"/>
    <n v="2026"/>
    <s v="Q4"/>
    <n v="12"/>
    <s v="Dec"/>
  </r>
  <r>
    <n v="4507"/>
    <d v="2026-12-25T00:00:00"/>
    <x v="0"/>
    <x v="3"/>
    <n v="12"/>
    <x v="11"/>
    <x v="1"/>
    <x v="12"/>
    <x v="3"/>
    <s v="Returning"/>
    <x v="2"/>
    <s v="Travel Backpack 35L"/>
    <n v="2"/>
    <n v="167.21"/>
    <n v="0.05"/>
    <n v="88.23"/>
    <n v="317.69900000000001"/>
    <n v="176.46"/>
    <n v="141.239"/>
    <n v="0.44456860109726504"/>
    <n v="2026"/>
    <s v="Q4"/>
    <n v="12"/>
    <s v="Dec"/>
  </r>
  <r>
    <n v="260"/>
    <d v="2026-12-26T00:00:00"/>
    <x v="0"/>
    <x v="3"/>
    <n v="12"/>
    <x v="11"/>
    <x v="2"/>
    <x v="2"/>
    <x v="0"/>
    <s v="Business"/>
    <x v="1"/>
    <s v="Trekking Poles"/>
    <n v="1"/>
    <n v="71.89"/>
    <n v="0.1"/>
    <n v="31.88"/>
    <n v="64.701000000000008"/>
    <n v="31.88"/>
    <n v="32.821000000000012"/>
    <n v="0.50727191233520363"/>
    <n v="2026"/>
    <s v="Q4"/>
    <n v="12"/>
    <s v="Dec"/>
  </r>
  <r>
    <n v="1659"/>
    <d v="2026-12-26T00:00:00"/>
    <x v="0"/>
    <x v="3"/>
    <n v="12"/>
    <x v="11"/>
    <x v="0"/>
    <x v="15"/>
    <x v="2"/>
    <s v="New"/>
    <x v="2"/>
    <s v="Carry-On Duffel"/>
    <n v="1"/>
    <n v="133.56"/>
    <n v="0.05"/>
    <n v="68.739999999999995"/>
    <n v="126.88199999999999"/>
    <n v="68.739999999999995"/>
    <n v="58.141999999999996"/>
    <n v="0.4582367869358932"/>
    <n v="2026"/>
    <s v="Q4"/>
    <n v="12"/>
    <s v="Dec"/>
  </r>
  <r>
    <n v="3188"/>
    <d v="2026-12-26T00:00:00"/>
    <x v="0"/>
    <x v="3"/>
    <n v="12"/>
    <x v="11"/>
    <x v="3"/>
    <x v="7"/>
    <x v="3"/>
    <s v="New"/>
    <x v="3"/>
    <s v="Compact Sleeping Bag"/>
    <n v="2"/>
    <n v="122.28"/>
    <n v="0.1"/>
    <n v="61.64"/>
    <n v="220.10400000000001"/>
    <n v="123.28"/>
    <n v="96.824000000000012"/>
    <n v="0.43990113764402283"/>
    <n v="2026"/>
    <s v="Q4"/>
    <n v="12"/>
    <s v="Dec"/>
  </r>
  <r>
    <n v="3673"/>
    <d v="2026-12-26T00:00:00"/>
    <x v="0"/>
    <x v="3"/>
    <n v="12"/>
    <x v="11"/>
    <x v="0"/>
    <x v="15"/>
    <x v="0"/>
    <s v="Business"/>
    <x v="4"/>
    <s v="Resistance Band Set"/>
    <n v="1"/>
    <n v="40.619999999999997"/>
    <n v="0"/>
    <n v="14.62"/>
    <n v="40.619999999999997"/>
    <n v="14.62"/>
    <n v="26"/>
    <n v="0.64007877892663712"/>
    <n v="2026"/>
    <s v="Q4"/>
    <n v="12"/>
    <s v="Dec"/>
  </r>
  <r>
    <n v="3805"/>
    <d v="2026-12-26T00:00:00"/>
    <x v="0"/>
    <x v="3"/>
    <n v="12"/>
    <x v="11"/>
    <x v="3"/>
    <x v="4"/>
    <x v="1"/>
    <s v="Business"/>
    <x v="2"/>
    <s v="Packing Cube Set"/>
    <n v="8"/>
    <n v="45.54"/>
    <n v="0.15"/>
    <n v="18.54"/>
    <n v="309.67199999999997"/>
    <n v="148.32"/>
    <n v="161.35199999999998"/>
    <n v="0.52104161822831896"/>
    <n v="2026"/>
    <s v="Q4"/>
    <n v="12"/>
    <s v="Dec"/>
  </r>
  <r>
    <n v="3945"/>
    <d v="2026-12-26T00:00:00"/>
    <x v="0"/>
    <x v="3"/>
    <n v="12"/>
    <x v="11"/>
    <x v="3"/>
    <x v="13"/>
    <x v="1"/>
    <s v="Business"/>
    <x v="0"/>
    <s v="Trail Bike Light"/>
    <n v="4"/>
    <n v="50.96"/>
    <n v="0.1"/>
    <n v="22.14"/>
    <n v="183.45600000000002"/>
    <n v="88.56"/>
    <n v="94.896000000000015"/>
    <n v="0.51726844583987441"/>
    <n v="2026"/>
    <s v="Q4"/>
    <n v="12"/>
    <s v="Dec"/>
  </r>
  <r>
    <n v="4266"/>
    <d v="2026-12-26T00:00:00"/>
    <x v="0"/>
    <x v="3"/>
    <n v="12"/>
    <x v="11"/>
    <x v="1"/>
    <x v="1"/>
    <x v="0"/>
    <s v="New"/>
    <x v="0"/>
    <s v="Compact Repair Kit"/>
    <n v="4"/>
    <n v="40.19"/>
    <n v="0.15"/>
    <n v="16.55"/>
    <n v="136.64599999999999"/>
    <n v="66.2"/>
    <n v="70.445999999999984"/>
    <n v="0.51553649576277383"/>
    <n v="2026"/>
    <s v="Q4"/>
    <n v="12"/>
    <s v="Dec"/>
  </r>
  <r>
    <n v="606"/>
    <d v="2026-12-27T00:00:00"/>
    <x v="0"/>
    <x v="3"/>
    <n v="12"/>
    <x v="11"/>
    <x v="1"/>
    <x v="12"/>
    <x v="0"/>
    <s v="New"/>
    <x v="3"/>
    <s v="Alpine Tent 4P"/>
    <n v="3"/>
    <n v="333.84"/>
    <n v="0"/>
    <n v="193.05"/>
    <n v="1001.52"/>
    <n v="579.15000000000009"/>
    <n v="422.36999999999989"/>
    <n v="0.42172897196261672"/>
    <n v="2026"/>
    <s v="Q4"/>
    <n v="12"/>
    <s v="Dec"/>
  </r>
  <r>
    <n v="1166"/>
    <d v="2026-12-27T00:00:00"/>
    <x v="0"/>
    <x v="3"/>
    <n v="12"/>
    <x v="11"/>
    <x v="2"/>
    <x v="16"/>
    <x v="3"/>
    <s v="Returning"/>
    <x v="3"/>
    <s v="Trail Tent 2P"/>
    <n v="2"/>
    <n v="198.94"/>
    <n v="0.15"/>
    <n v="102.32"/>
    <n v="338.19799999999998"/>
    <n v="204.64"/>
    <n v="133.55799999999999"/>
    <n v="0.39491067362905752"/>
    <n v="2026"/>
    <s v="Q4"/>
    <n v="12"/>
    <s v="Dec"/>
  </r>
  <r>
    <n v="1913"/>
    <d v="2026-12-27T00:00:00"/>
    <x v="0"/>
    <x v="3"/>
    <n v="12"/>
    <x v="11"/>
    <x v="2"/>
    <x v="5"/>
    <x v="3"/>
    <s v="New"/>
    <x v="4"/>
    <s v="Recovery Roller"/>
    <n v="3"/>
    <n v="35.979999999999997"/>
    <n v="0"/>
    <n v="13.6"/>
    <n v="107.94"/>
    <n v="40.799999999999997"/>
    <n v="67.14"/>
    <n v="0.62201222901612008"/>
    <n v="2026"/>
    <s v="Q4"/>
    <n v="12"/>
    <s v="Dec"/>
  </r>
  <r>
    <n v="2402"/>
    <d v="2026-12-27T00:00:00"/>
    <x v="0"/>
    <x v="3"/>
    <n v="12"/>
    <x v="11"/>
    <x v="1"/>
    <x v="14"/>
    <x v="3"/>
    <s v="New"/>
    <x v="2"/>
    <s v="Carry-On Duffel"/>
    <n v="6"/>
    <n v="133.4"/>
    <n v="0.1"/>
    <n v="66.3"/>
    <n v="720.36000000000013"/>
    <n v="397.79999999999995"/>
    <n v="322.56000000000017"/>
    <n v="0.44777611194402817"/>
    <n v="2026"/>
    <s v="Q4"/>
    <n v="12"/>
    <s v="Dec"/>
  </r>
  <r>
    <n v="3192"/>
    <d v="2026-12-27T00:00:00"/>
    <x v="0"/>
    <x v="3"/>
    <n v="12"/>
    <x v="11"/>
    <x v="3"/>
    <x v="7"/>
    <x v="0"/>
    <s v="Returning"/>
    <x v="1"/>
    <s v="Hiking Daypack 20L"/>
    <n v="2"/>
    <n v="93.45"/>
    <n v="0"/>
    <n v="45.75"/>
    <n v="186.9"/>
    <n v="91.5"/>
    <n v="95.4"/>
    <n v="0.5104333868378812"/>
    <n v="2026"/>
    <s v="Q4"/>
    <n v="12"/>
    <s v="Dec"/>
  </r>
  <r>
    <n v="3721"/>
    <d v="2026-12-27T00:00:00"/>
    <x v="0"/>
    <x v="3"/>
    <n v="12"/>
    <x v="11"/>
    <x v="2"/>
    <x v="5"/>
    <x v="3"/>
    <s v="New"/>
    <x v="4"/>
    <s v="Training Mat"/>
    <n v="1"/>
    <n v="49.79"/>
    <n v="0.2"/>
    <n v="21.87"/>
    <n v="39.832000000000001"/>
    <n v="21.87"/>
    <n v="17.962"/>
    <n v="0.45094396465153641"/>
    <n v="2026"/>
    <s v="Q4"/>
    <n v="12"/>
    <s v="Dec"/>
  </r>
  <r>
    <n v="3882"/>
    <d v="2026-12-27T00:00:00"/>
    <x v="0"/>
    <x v="3"/>
    <n v="12"/>
    <x v="11"/>
    <x v="3"/>
    <x v="8"/>
    <x v="3"/>
    <s v="Returning"/>
    <x v="1"/>
    <s v="Trekking Poles"/>
    <n v="3"/>
    <n v="70.430000000000007"/>
    <n v="0.1"/>
    <n v="32.869999999999997"/>
    <n v="190.16100000000003"/>
    <n v="98.609999999999985"/>
    <n v="91.551000000000045"/>
    <n v="0.48143941186678674"/>
    <n v="2026"/>
    <s v="Q4"/>
    <n v="12"/>
    <s v="Dec"/>
  </r>
  <r>
    <n v="4945"/>
    <d v="2026-12-27T00:00:00"/>
    <x v="0"/>
    <x v="3"/>
    <n v="12"/>
    <x v="11"/>
    <x v="2"/>
    <x v="2"/>
    <x v="0"/>
    <s v="Business"/>
    <x v="3"/>
    <s v="Portable Camp Stove"/>
    <n v="2"/>
    <n v="82.04"/>
    <n v="0.1"/>
    <n v="38.880000000000003"/>
    <n v="147.67200000000003"/>
    <n v="77.760000000000005"/>
    <n v="69.91200000000002"/>
    <n v="0.47342759629449055"/>
    <n v="2026"/>
    <s v="Q4"/>
    <n v="12"/>
    <s v="Dec"/>
  </r>
  <r>
    <n v="5084"/>
    <d v="2026-12-27T00:00:00"/>
    <x v="0"/>
    <x v="3"/>
    <n v="12"/>
    <x v="11"/>
    <x v="1"/>
    <x v="11"/>
    <x v="3"/>
    <s v="Returning"/>
    <x v="2"/>
    <s v="Insulated Bottle"/>
    <n v="1"/>
    <n v="35.409999999999997"/>
    <n v="0.2"/>
    <n v="13.54"/>
    <n v="28.327999999999999"/>
    <n v="13.54"/>
    <n v="14.788"/>
    <n v="0.5220276757977973"/>
    <n v="2026"/>
    <s v="Q4"/>
    <n v="12"/>
    <s v="Dec"/>
  </r>
  <r>
    <n v="246"/>
    <d v="2026-12-28T00:00:00"/>
    <x v="0"/>
    <x v="3"/>
    <n v="12"/>
    <x v="11"/>
    <x v="3"/>
    <x v="7"/>
    <x v="3"/>
    <s v="Business"/>
    <x v="0"/>
    <s v="Compact Repair Kit"/>
    <n v="1"/>
    <n v="41.06"/>
    <n v="0.1"/>
    <n v="16.23"/>
    <n v="36.954000000000001"/>
    <n v="16.23"/>
    <n v="20.724"/>
    <n v="0.5608053255398604"/>
    <n v="2026"/>
    <s v="Q4"/>
    <n v="12"/>
    <s v="Dec"/>
  </r>
  <r>
    <n v="537"/>
    <d v="2026-12-28T00:00:00"/>
    <x v="0"/>
    <x v="3"/>
    <n v="12"/>
    <x v="11"/>
    <x v="3"/>
    <x v="8"/>
    <x v="1"/>
    <s v="Business"/>
    <x v="1"/>
    <s v="Hiking Daypack 20L"/>
    <n v="12"/>
    <n v="90.29"/>
    <n v="0.1"/>
    <n v="45.76"/>
    <n v="975.13200000000006"/>
    <n v="549.12"/>
    <n v="426.01200000000006"/>
    <n v="0.43687623829389255"/>
    <n v="2026"/>
    <s v="Q4"/>
    <n v="12"/>
    <s v="Dec"/>
  </r>
  <r>
    <n v="968"/>
    <d v="2026-12-28T00:00:00"/>
    <x v="0"/>
    <x v="3"/>
    <n v="12"/>
    <x v="11"/>
    <x v="1"/>
    <x v="12"/>
    <x v="2"/>
    <s v="New"/>
    <x v="0"/>
    <s v="Cycling Pack 12L"/>
    <n v="1"/>
    <n v="103.13"/>
    <n v="0.15"/>
    <n v="50.06"/>
    <n v="87.660499999999999"/>
    <n v="50.06"/>
    <n v="37.600499999999997"/>
    <n v="0.42893321393329947"/>
    <n v="2026"/>
    <s v="Q4"/>
    <n v="12"/>
    <s v="Dec"/>
  </r>
  <r>
    <n v="1234"/>
    <d v="2026-12-28T00:00:00"/>
    <x v="0"/>
    <x v="3"/>
    <n v="12"/>
    <x v="11"/>
    <x v="3"/>
    <x v="13"/>
    <x v="0"/>
    <s v="Returning"/>
    <x v="0"/>
    <s v="Commuter Helmet"/>
    <n v="1"/>
    <n v="81.39"/>
    <n v="0.05"/>
    <n v="43.54"/>
    <n v="77.320499999999996"/>
    <n v="43.54"/>
    <n v="33.780499999999996"/>
    <n v="0.43688931137279247"/>
    <n v="2026"/>
    <s v="Q4"/>
    <n v="12"/>
    <s v="Dec"/>
  </r>
  <r>
    <n v="2061"/>
    <d v="2026-12-28T00:00:00"/>
    <x v="0"/>
    <x v="3"/>
    <n v="12"/>
    <x v="11"/>
    <x v="0"/>
    <x v="15"/>
    <x v="3"/>
    <s v="Returning"/>
    <x v="3"/>
    <s v="Alpine Tent 4P"/>
    <n v="2"/>
    <n v="342.78"/>
    <n v="0"/>
    <n v="197.89"/>
    <n v="685.56"/>
    <n v="395.78"/>
    <n v="289.77999999999997"/>
    <n v="0.4226909387945621"/>
    <n v="2026"/>
    <s v="Q4"/>
    <n v="12"/>
    <s v="Dec"/>
  </r>
  <r>
    <n v="2219"/>
    <d v="2026-12-28T00:00:00"/>
    <x v="0"/>
    <x v="3"/>
    <n v="12"/>
    <x v="11"/>
    <x v="1"/>
    <x v="14"/>
    <x v="0"/>
    <s v="Returning"/>
    <x v="1"/>
    <s v="Trail Boots"/>
    <n v="1"/>
    <n v="147"/>
    <n v="0.15"/>
    <n v="79.58"/>
    <n v="124.95"/>
    <n v="79.58"/>
    <n v="45.370000000000005"/>
    <n v="0.36310524209683875"/>
    <n v="2026"/>
    <s v="Q4"/>
    <n v="12"/>
    <s v="Dec"/>
  </r>
  <r>
    <n v="2651"/>
    <d v="2026-12-28T00:00:00"/>
    <x v="0"/>
    <x v="3"/>
    <n v="12"/>
    <x v="11"/>
    <x v="0"/>
    <x v="15"/>
    <x v="0"/>
    <s v="New"/>
    <x v="2"/>
    <s v="Packing Cube Set"/>
    <n v="1"/>
    <n v="45.69"/>
    <n v="0.2"/>
    <n v="18.829999999999998"/>
    <n v="36.552"/>
    <n v="18.829999999999998"/>
    <n v="17.722000000000001"/>
    <n v="0.48484351061501429"/>
    <n v="2026"/>
    <s v="Q4"/>
    <n v="12"/>
    <s v="Dec"/>
  </r>
  <r>
    <n v="3173"/>
    <d v="2026-12-28T00:00:00"/>
    <x v="0"/>
    <x v="3"/>
    <n v="12"/>
    <x v="11"/>
    <x v="1"/>
    <x v="12"/>
    <x v="3"/>
    <s v="Returning"/>
    <x v="0"/>
    <s v="Compact Repair Kit"/>
    <n v="1"/>
    <n v="39.69"/>
    <n v="0"/>
    <n v="17.09"/>
    <n v="39.69"/>
    <n v="17.09"/>
    <n v="22.599999999999998"/>
    <n v="0.56941295036533135"/>
    <n v="2026"/>
    <s v="Q4"/>
    <n v="12"/>
    <s v="Dec"/>
  </r>
  <r>
    <n v="3409"/>
    <d v="2026-12-28T00:00:00"/>
    <x v="0"/>
    <x v="3"/>
    <n v="12"/>
    <x v="11"/>
    <x v="3"/>
    <x v="4"/>
    <x v="0"/>
    <s v="New"/>
    <x v="3"/>
    <s v="Compact Sleeping Bag"/>
    <n v="5"/>
    <n v="122.42"/>
    <n v="0"/>
    <n v="60.8"/>
    <n v="612.1"/>
    <n v="304"/>
    <n v="308.10000000000002"/>
    <n v="0.50334912595981052"/>
    <n v="2026"/>
    <s v="Q4"/>
    <n v="12"/>
    <s v="Dec"/>
  </r>
  <r>
    <n v="3535"/>
    <d v="2026-12-28T00:00:00"/>
    <x v="0"/>
    <x v="3"/>
    <n v="12"/>
    <x v="11"/>
    <x v="1"/>
    <x v="6"/>
    <x v="2"/>
    <s v="New"/>
    <x v="2"/>
    <s v="Insulated Bottle"/>
    <n v="1"/>
    <n v="37.03"/>
    <n v="0.15"/>
    <n v="13.53"/>
    <n v="31.4755"/>
    <n v="13.53"/>
    <n v="17.945500000000003"/>
    <n v="0.57014185636447401"/>
    <n v="2026"/>
    <s v="Q4"/>
    <n v="12"/>
    <s v="Dec"/>
  </r>
  <r>
    <n v="5134"/>
    <d v="2026-12-28T00:00:00"/>
    <x v="0"/>
    <x v="3"/>
    <n v="12"/>
    <x v="11"/>
    <x v="1"/>
    <x v="14"/>
    <x v="2"/>
    <s v="Returning"/>
    <x v="1"/>
    <s v="Hiking Daypack 20L"/>
    <n v="1"/>
    <n v="90.99"/>
    <n v="0.05"/>
    <n v="44.78"/>
    <n v="86.440499999999986"/>
    <n v="44.78"/>
    <n v="41.660499999999985"/>
    <n v="0.48195579618350187"/>
    <n v="2026"/>
    <s v="Q4"/>
    <n v="12"/>
    <s v="Dec"/>
  </r>
  <r>
    <n v="2011"/>
    <d v="2026-12-29T00:00:00"/>
    <x v="0"/>
    <x v="3"/>
    <n v="12"/>
    <x v="11"/>
    <x v="1"/>
    <x v="11"/>
    <x v="0"/>
    <s v="Returning"/>
    <x v="1"/>
    <s v="Hiking Daypack 20L"/>
    <n v="1"/>
    <n v="90.81"/>
    <n v="0.1"/>
    <n v="46.53"/>
    <n v="81.728999999999999"/>
    <n v="46.53"/>
    <n v="35.198999999999998"/>
    <n v="0.43067944059024332"/>
    <n v="2026"/>
    <s v="Q4"/>
    <n v="12"/>
    <s v="Dec"/>
  </r>
  <r>
    <n v="2477"/>
    <d v="2026-12-29T00:00:00"/>
    <x v="0"/>
    <x v="3"/>
    <n v="12"/>
    <x v="11"/>
    <x v="0"/>
    <x v="15"/>
    <x v="2"/>
    <s v="New"/>
    <x v="0"/>
    <s v="Compact Repair Kit"/>
    <n v="1"/>
    <n v="41.28"/>
    <n v="0.15"/>
    <n v="16.41"/>
    <n v="35.088000000000001"/>
    <n v="16.41"/>
    <n v="18.678000000000001"/>
    <n v="0.53231874145006841"/>
    <n v="2026"/>
    <s v="Q4"/>
    <n v="12"/>
    <s v="Dec"/>
  </r>
  <r>
    <n v="2745"/>
    <d v="2026-12-29T00:00:00"/>
    <x v="0"/>
    <x v="3"/>
    <n v="12"/>
    <x v="11"/>
    <x v="3"/>
    <x v="13"/>
    <x v="3"/>
    <s v="Business"/>
    <x v="2"/>
    <s v="Packing Cube Set"/>
    <n v="1"/>
    <n v="46.07"/>
    <n v="0"/>
    <n v="18.420000000000002"/>
    <n v="46.07"/>
    <n v="18.420000000000002"/>
    <n v="27.65"/>
    <n v="0.60017364879531143"/>
    <n v="2026"/>
    <s v="Q4"/>
    <n v="12"/>
    <s v="Dec"/>
  </r>
  <r>
    <n v="4427"/>
    <d v="2026-12-29T00:00:00"/>
    <x v="0"/>
    <x v="3"/>
    <n v="12"/>
    <x v="11"/>
    <x v="1"/>
    <x v="12"/>
    <x v="2"/>
    <s v="Business"/>
    <x v="1"/>
    <s v="Trail Boots"/>
    <n v="1"/>
    <n v="147.29"/>
    <n v="0.1"/>
    <n v="78.2"/>
    <n v="132.56100000000001"/>
    <n v="78.2"/>
    <n v="54.361000000000004"/>
    <n v="0.4100829052285363"/>
    <n v="2026"/>
    <s v="Q4"/>
    <n v="12"/>
    <s v="Dec"/>
  </r>
  <r>
    <n v="377"/>
    <d v="2026-12-30T00:00:00"/>
    <x v="0"/>
    <x v="3"/>
    <n v="12"/>
    <x v="11"/>
    <x v="3"/>
    <x v="13"/>
    <x v="0"/>
    <s v="New"/>
    <x v="0"/>
    <s v="Compact Repair Kit"/>
    <n v="1"/>
    <n v="40.82"/>
    <n v="0.1"/>
    <n v="17.2"/>
    <n v="36.738"/>
    <n v="17.2"/>
    <n v="19.538"/>
    <n v="0.53181991398551909"/>
    <n v="2026"/>
    <s v="Q4"/>
    <n v="12"/>
    <s v="Dec"/>
  </r>
  <r>
    <n v="1530"/>
    <d v="2026-12-30T00:00:00"/>
    <x v="0"/>
    <x v="3"/>
    <n v="12"/>
    <x v="11"/>
    <x v="3"/>
    <x v="7"/>
    <x v="0"/>
    <s v="New"/>
    <x v="4"/>
    <s v="Training Mat"/>
    <n v="3"/>
    <n v="50.72"/>
    <n v="0"/>
    <n v="22.3"/>
    <n v="152.16"/>
    <n v="66.900000000000006"/>
    <n v="85.259999999999991"/>
    <n v="0.56033123028391163"/>
    <n v="2026"/>
    <s v="Q4"/>
    <n v="12"/>
    <s v="Dec"/>
  </r>
  <r>
    <n v="2135"/>
    <d v="2026-12-30T00:00:00"/>
    <x v="0"/>
    <x v="3"/>
    <n v="12"/>
    <x v="11"/>
    <x v="1"/>
    <x v="12"/>
    <x v="3"/>
    <s v="Business"/>
    <x v="3"/>
    <s v="Trail Tent 2P"/>
    <n v="3"/>
    <n v="194.7"/>
    <n v="0.1"/>
    <n v="102.62"/>
    <n v="525.68999999999994"/>
    <n v="307.86"/>
    <n v="217.82999999999993"/>
    <n v="0.41436968555612613"/>
    <n v="2026"/>
    <s v="Q4"/>
    <n v="12"/>
    <s v="Dec"/>
  </r>
  <r>
    <n v="2916"/>
    <d v="2026-12-30T00:00:00"/>
    <x v="0"/>
    <x v="3"/>
    <n v="12"/>
    <x v="11"/>
    <x v="1"/>
    <x v="6"/>
    <x v="2"/>
    <s v="New"/>
    <x v="2"/>
    <s v="Insulated Bottle"/>
    <n v="1"/>
    <n v="36.64"/>
    <n v="0.05"/>
    <n v="13.59"/>
    <n v="34.808"/>
    <n v="13.59"/>
    <n v="21.218"/>
    <n v="0.60957251206619167"/>
    <n v="2026"/>
    <s v="Q4"/>
    <n v="12"/>
    <s v="Dec"/>
  </r>
  <r>
    <n v="3449"/>
    <d v="2026-12-30T00:00:00"/>
    <x v="0"/>
    <x v="3"/>
    <n v="12"/>
    <x v="11"/>
    <x v="2"/>
    <x v="10"/>
    <x v="3"/>
    <s v="Returning"/>
    <x v="3"/>
    <s v="Trail Tent 2P"/>
    <n v="6"/>
    <n v="192.9"/>
    <n v="0.2"/>
    <n v="106.89"/>
    <n v="925.92000000000007"/>
    <n v="641.34"/>
    <n v="284.58000000000004"/>
    <n v="0.30734836702954899"/>
    <n v="2026"/>
    <s v="Q4"/>
    <n v="12"/>
    <s v="Dec"/>
  </r>
  <r>
    <n v="3498"/>
    <d v="2026-12-30T00:00:00"/>
    <x v="0"/>
    <x v="3"/>
    <n v="12"/>
    <x v="11"/>
    <x v="3"/>
    <x v="7"/>
    <x v="3"/>
    <s v="Returning"/>
    <x v="1"/>
    <s v="Trekking Poles"/>
    <n v="2"/>
    <n v="71.56"/>
    <n v="0.1"/>
    <n v="32.99"/>
    <n v="128.80800000000002"/>
    <n v="65.98"/>
    <n v="62.828000000000017"/>
    <n v="0.4877647351096206"/>
    <n v="2026"/>
    <s v="Q4"/>
    <n v="12"/>
    <s v="Dec"/>
  </r>
  <r>
    <n v="4851"/>
    <d v="2026-12-30T00:00:00"/>
    <x v="0"/>
    <x v="3"/>
    <n v="12"/>
    <x v="11"/>
    <x v="3"/>
    <x v="13"/>
    <x v="3"/>
    <s v="New"/>
    <x v="0"/>
    <s v="Compact Repair Kit"/>
    <n v="1"/>
    <n v="40.270000000000003"/>
    <n v="0.1"/>
    <n v="16.63"/>
    <n v="36.243000000000002"/>
    <n v="16.63"/>
    <n v="19.613000000000003"/>
    <n v="0.54115277432883602"/>
    <n v="2026"/>
    <s v="Q4"/>
    <n v="12"/>
    <s v="Dec"/>
  </r>
  <r>
    <n v="4926"/>
    <d v="2026-12-30T00:00:00"/>
    <x v="0"/>
    <x v="3"/>
    <n v="12"/>
    <x v="11"/>
    <x v="3"/>
    <x v="7"/>
    <x v="2"/>
    <s v="Business"/>
    <x v="0"/>
    <s v="Commuter Helmet"/>
    <n v="6"/>
    <n v="81.180000000000007"/>
    <n v="0.05"/>
    <n v="43.3"/>
    <n v="462.726"/>
    <n v="259.79999999999995"/>
    <n v="202.92600000000004"/>
    <n v="0.43854462468069666"/>
    <n v="2026"/>
    <s v="Q4"/>
    <n v="12"/>
    <s v="Dec"/>
  </r>
  <r>
    <n v="5035"/>
    <d v="2026-12-30T00:00:00"/>
    <x v="0"/>
    <x v="3"/>
    <n v="12"/>
    <x v="11"/>
    <x v="1"/>
    <x v="12"/>
    <x v="0"/>
    <s v="New"/>
    <x v="0"/>
    <s v="Cycling Pack 12L"/>
    <n v="2"/>
    <n v="101.73"/>
    <n v="0.1"/>
    <n v="49.3"/>
    <n v="183.114"/>
    <n v="98.6"/>
    <n v="84.51400000000001"/>
    <n v="0.46153762137247839"/>
    <n v="2026"/>
    <s v="Q4"/>
    <n v="12"/>
    <s v="Dec"/>
  </r>
  <r>
    <n v="5135"/>
    <d v="2026-12-30T00:00:00"/>
    <x v="0"/>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E685E5-878F-44F4-85BA-DEF02D20FE12}" name="CountryWise_Ma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8:O26"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5"/>
  </dataFields>
  <formats count="1">
    <format dxfId="11">
      <pivotArea collapsedLevelsAreSubtotals="1" fieldPosition="0">
        <references count="1">
          <reference field="7" count="5">
            <x v="5"/>
            <x v="6"/>
            <x v="8"/>
            <x v="13"/>
            <x v="16"/>
          </reference>
        </references>
      </pivotArea>
    </format>
  </formats>
  <chartFormats count="3">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2A6DDF-B9A8-450B-AE4F-0F1649D70B45}" name="Resion_Wi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8:L13"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5"/>
  </dataFields>
  <chartFormats count="11">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6" count="1" selected="0">
            <x v="0"/>
          </reference>
        </references>
      </pivotArea>
    </chartFormat>
    <chartFormat chart="26" format="8">
      <pivotArea type="data" outline="0" fieldPosition="0">
        <references count="2">
          <reference field="4294967294" count="1" selected="0">
            <x v="0"/>
          </reference>
          <reference field="6" count="1" selected="0">
            <x v="1"/>
          </reference>
        </references>
      </pivotArea>
    </chartFormat>
    <chartFormat chart="26" format="9">
      <pivotArea type="data" outline="0" fieldPosition="0">
        <references count="2">
          <reference field="4294967294" count="1" selected="0">
            <x v="0"/>
          </reference>
          <reference field="6" count="1" selected="0">
            <x v="2"/>
          </reference>
        </references>
      </pivotArea>
    </chartFormat>
    <chartFormat chart="2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231AC-74B2-4301-94FC-F452C674D148}" name="COG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019BB6-132E-4EB1-AEB9-EC046B751CFC}" name="Sales_Channe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8:I13" firstHeaderRow="1" firstDataRow="1" firstDataCol="1"/>
  <pivotFields count="24">
    <pivotField showAll="0"/>
    <pivotField numFmtId="164" showAll="0"/>
    <pivotField showAll="0"/>
    <pivotField showAll="0"/>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5"/>
  </dataFields>
  <formats count="1">
    <format dxfId="8">
      <pivotArea collapsedLevelsAreSubtotals="1" fieldPosition="0">
        <references count="1">
          <reference field="8" count="0"/>
        </references>
      </pivotArea>
    </format>
  </formats>
  <chartFormats count="9">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21" format="9">
      <pivotArea type="data" outline="0" fieldPosition="0">
        <references count="2">
          <reference field="4294967294" count="1" selected="0">
            <x v="0"/>
          </reference>
          <reference field="8" count="1" selected="0">
            <x v="2"/>
          </reference>
        </references>
      </pivotArea>
    </chartFormat>
    <chartFormat chart="2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57849-6704-4A95-BB4E-6C8BCD55910A}" name="Total_Order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B354EA-4947-48C8-8D91-4B182F9C91B3}" name="Total_Units_Sol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F9DAFE-AE70-4C3F-9AC8-7DF81B2BE192}" name="Top_5_Count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8:F14"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items count="5">
        <item h="1" x="1"/>
        <item x="2"/>
        <item h="1" x="0"/>
        <item h="1"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5"/>
  </dataFields>
  <formats count="1">
    <format dxfId="7">
      <pivotArea collapsedLevelsAreSubtotals="1" fieldPosition="0">
        <references count="1">
          <reference field="7" count="5">
            <x v="5"/>
            <x v="6"/>
            <x v="8"/>
            <x v="13"/>
            <x v="16"/>
          </reference>
        </references>
      </pivotArea>
    </format>
  </formats>
  <chartFormats count="3">
    <chartFormat chart="3"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8A39AD-639D-437D-A65E-152B80DEE780}" name="Gross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ABD81C-E5B8-4656-8726-34C071689E53}" name="Total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BBA94F-AD83-4938-99F2-5A6CD9FC3492}" name="Monthly_Profit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8:C21" firstHeaderRow="0" firstDataRow="1" firstDataCol="1"/>
  <pivotFields count="24">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formats count="1">
    <format dxfId="9">
      <pivotArea collapsedLevelsAreSubtotals="1" fieldPosition="0">
        <references count="1">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111D76F-FDBD-4919-85A0-E3042AC651CC}" sourceName="Product Category">
  <pivotTables>
    <pivotTable tabId="2" name="Top_5_Country"/>
    <pivotTable tabId="2" name="COGS"/>
    <pivotTable tabId="2" name="CountryWise_Map"/>
    <pivotTable tabId="2" name="Gross_Profit"/>
    <pivotTable tabId="2" name="Monthly_Profit_Revenue"/>
    <pivotTable tabId="2" name="Resion_Wise"/>
    <pivotTable tabId="2" name="Sales_Channel"/>
    <pivotTable tabId="2" name="Total_Orders"/>
    <pivotTable tabId="2" name="Total_Revenue"/>
    <pivotTable tabId="2" name="Total_Units_Sold"/>
  </pivotTables>
  <data>
    <tabular pivotCacheId="914789060">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593CAA6-CFED-4C10-8731-EF60D85F943C}" sourceName="Country">
  <pivotTables>
    <pivotTable tabId="2" name="Top_5_Country"/>
    <pivotTable tabId="2" name="COGS"/>
    <pivotTable tabId="2" name="CountryWise_Map"/>
    <pivotTable tabId="2" name="Gross_Profit"/>
    <pivotTable tabId="2" name="Monthly_Profit_Revenue"/>
    <pivotTable tabId="2" name="Resion_Wise"/>
    <pivotTable tabId="2" name="Sales_Channel"/>
    <pivotTable tabId="2" name="Total_Orders"/>
    <pivotTable tabId="2" name="Total_Revenue"/>
    <pivotTable tabId="2" name="Total_Units_Sold"/>
  </pivotTables>
  <data>
    <tabular pivotCacheId="914789060">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8F310FA-5623-4D77-A1BD-5EA0A87D1FDA}" sourceName="Quarter">
  <pivotTables>
    <pivotTable tabId="2" name="Top_5_Country"/>
  </pivotTables>
  <data>
    <tabular pivotCacheId="91478906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4768438-CA7A-42D4-A3EF-EAF7B67C3935}" cache="Slicer_Product_Category" caption="Product Category" rowHeight="257175"/>
  <slicer name="Country" xr10:uid="{802995D3-149E-477A-B994-6D9EB6204BE2}" cache="Slicer_Country" caption="Country" rowHeight="257175"/>
  <slicer name="Quarter" xr10:uid="{922DA422-B1E0-4488-9957-7E6619C549F6}" cache="Slicer_Quarter" caption="Quart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84" dataDxfId="83">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82"/>
    <tableColumn id="2" xr3:uid="{99F5FD81-8F5C-4B7A-810D-BB7E4869701E}" name="Order Date" dataDxfId="81"/>
    <tableColumn id="1" xr3:uid="{798A6C76-233A-4813-9824-5BA356E26C82}" name="Year" dataDxfId="80">
      <calculatedColumnFormula>YEAR(SalesDataTable[[#This Row],[Order Date]])</calculatedColumnFormula>
    </tableColumn>
    <tableColumn id="31" xr3:uid="{3E347CDF-91AD-4AF7-8B38-1635E8DDF654}" name="Quarter" dataDxfId="79">
      <calculatedColumnFormula>"Q"&amp;ROUNDUP(MONTH(SalesDataTable[[#This Row],[Order Date]])/3,0)</calculatedColumnFormula>
    </tableColumn>
    <tableColumn id="30" xr3:uid="{0398C589-0099-4E16-BA3C-867F5FC55FDE}" name="Month No" dataDxfId="78">
      <calculatedColumnFormula>MONTH(SalesDataTable[[#This Row],[Order Date]])</calculatedColumnFormula>
    </tableColumn>
    <tableColumn id="29" xr3:uid="{FDEDA56D-8DC6-4ED1-9CB7-92706BB6A6B6}" name="Month" dataDxfId="77">
      <calculatedColumnFormula>TEXT(SalesDataTable[[#This Row],[Order Date]],"MMM")</calculatedColumnFormula>
    </tableColumn>
    <tableColumn id="3" xr3:uid="{BABD2837-4996-49F4-B8FC-F980EA4C9534}" name="Region" dataDxfId="76"/>
    <tableColumn id="4" xr3:uid="{ED840ADB-B6D0-4386-8CC3-66DEA65BED3E}" name="Country" dataDxfId="75"/>
    <tableColumn id="5" xr3:uid="{C21A7B37-6F6C-4361-82C1-4670F9FDBEC2}" name="Sales Channel" dataDxfId="74"/>
    <tableColumn id="6" xr3:uid="{84080584-6B54-4896-A4DE-A87DFF0731C6}" name="Customer Type" dataDxfId="73"/>
    <tableColumn id="7" xr3:uid="{0B005238-5F14-4C46-B503-7F3DFF36170E}" name="Product Category" dataDxfId="72"/>
    <tableColumn id="8" xr3:uid="{B930794A-6484-4BE3-BBD2-E8771691DFAD}" name="Product" dataDxfId="71"/>
    <tableColumn id="9" xr3:uid="{5CA4DF7A-9AF5-4D9D-9D5A-DDED3D0A7E80}" name="Units Sold" dataDxfId="70"/>
    <tableColumn id="10" xr3:uid="{6756035F-A4CB-4AFF-BFF3-3610B142F0EE}" name="Unit Price" dataDxfId="69"/>
    <tableColumn id="11" xr3:uid="{B694F18E-F9BD-40E2-A356-3F67136CB960}" name="Discount %" dataDxfId="68"/>
    <tableColumn id="12" xr3:uid="{15D4CF49-FA19-4C44-A023-7C629B44C0DB}" name="Unit Cost" dataDxfId="67"/>
    <tableColumn id="13" xr3:uid="{3D8A84CF-5674-491F-8F81-BB5FC7A74D30}" name="Revenue" dataDxfId="66">
      <calculatedColumnFormula>M2*N2*(1-O2)</calculatedColumnFormula>
    </tableColumn>
    <tableColumn id="14" xr3:uid="{455060E3-F1BA-493D-AC17-8D56984B9F5C}" name="COGS" dataDxfId="65">
      <calculatedColumnFormula>M2*P2</calculatedColumnFormula>
    </tableColumn>
    <tableColumn id="15" xr3:uid="{89F4A687-84DC-4069-9C8B-9548E670D916}" name="Gross Profit" dataDxfId="64">
      <calculatedColumnFormula>Q2-R2</calculatedColumnFormula>
    </tableColumn>
    <tableColumn id="16" xr3:uid="{F7B6CDDB-7E56-4D6C-91A8-8CE6DC05EA92}" name="Gross Margin %" dataDxfId="63">
      <calculatedColumnFormula>IFERROR(S2/Q2,0)</calculatedColumnFormula>
    </tableColumn>
    <tableColumn id="17" xr3:uid="{08206B5F-132F-48A2-8A7D-C8ED29DE854B}" name="Year2" dataDxfId="62">
      <calculatedColumnFormula>YEAR(SalesDataTable[[#This Row],[Order Date]])</calculatedColumnFormula>
    </tableColumn>
    <tableColumn id="18" xr3:uid="{530C4447-0E80-44A0-80E4-83BFF5397AA3}" name="Quarter2" dataDxfId="61">
      <calculatedColumnFormula>"Q"&amp;ROUNDUP(MONTH(SalesDataTable[[#This Row],[Order Date]])/3,0)</calculatedColumnFormula>
    </tableColumn>
    <tableColumn id="19" xr3:uid="{64306A9E-3E61-4C1D-8A04-5C3C05269760}" name="MonthNo" dataDxfId="60">
      <calculatedColumnFormula>MONTH(SalesDataTable[[#This Row],[Order Date]])</calculatedColumnFormula>
    </tableColumn>
    <tableColumn id="20" xr3:uid="{053C1C3B-A83C-4691-96F2-805F5CEED276}" name="Month2" dataDxfId="59">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21D3-F075-42AF-92B8-5B2CF44C37B2}">
  <dimension ref="A3:R26"/>
  <sheetViews>
    <sheetView topLeftCell="L11" workbookViewId="0">
      <selection activeCell="V41" sqref="V41"/>
    </sheetView>
  </sheetViews>
  <sheetFormatPr defaultRowHeight="15"/>
  <cols>
    <col min="1" max="1" width="15.85546875" bestFit="1" customWidth="1"/>
    <col min="2" max="2" width="14" bestFit="1" customWidth="1"/>
    <col min="3" max="3" width="16.7109375" bestFit="1" customWidth="1"/>
    <col min="4" max="4" width="7.7109375" customWidth="1"/>
    <col min="5" max="5" width="15.140625" bestFit="1" customWidth="1"/>
    <col min="6" max="6" width="14" bestFit="1" customWidth="1"/>
    <col min="7" max="7" width="17" bestFit="1" customWidth="1"/>
    <col min="8" max="8" width="14" bestFit="1" customWidth="1"/>
    <col min="9" max="9" width="11.28515625" bestFit="1" customWidth="1"/>
    <col min="10" max="10" width="7.28515625" customWidth="1"/>
    <col min="11" max="11" width="15.5703125" bestFit="1" customWidth="1"/>
    <col min="12" max="12" width="14" bestFit="1" customWidth="1"/>
    <col min="14" max="14" width="15.140625" bestFit="1" customWidth="1"/>
    <col min="15" max="15" width="14" bestFit="1" customWidth="1"/>
    <col min="17" max="17" width="15.140625" bestFit="1" customWidth="1"/>
    <col min="18" max="18" width="13.28515625" bestFit="1" customWidth="1"/>
  </cols>
  <sheetData>
    <row r="3" spans="1:18">
      <c r="A3" t="s">
        <v>77</v>
      </c>
      <c r="C3" t="s">
        <v>78</v>
      </c>
      <c r="E3" t="s">
        <v>79</v>
      </c>
      <c r="G3" t="s">
        <v>80</v>
      </c>
      <c r="I3" t="s">
        <v>81</v>
      </c>
      <c r="K3" t="s">
        <v>82</v>
      </c>
    </row>
    <row r="4" spans="1:18">
      <c r="A4" s="13">
        <v>645223.1794999995</v>
      </c>
      <c r="C4" s="17">
        <v>296384.2495000005</v>
      </c>
      <c r="E4" s="14">
        <f>C4/A4</f>
        <v>0.45935152194884954</v>
      </c>
      <c r="G4" s="15">
        <v>6698</v>
      </c>
      <c r="I4" s="23">
        <v>2707</v>
      </c>
      <c r="K4" s="17">
        <v>348838.93000000058</v>
      </c>
    </row>
    <row r="8" spans="1:18">
      <c r="A8" s="19" t="s">
        <v>83</v>
      </c>
      <c r="B8" t="s">
        <v>97</v>
      </c>
      <c r="C8" t="s">
        <v>98</v>
      </c>
      <c r="E8" s="19" t="s">
        <v>83</v>
      </c>
      <c r="F8" t="s">
        <v>97</v>
      </c>
      <c r="H8" s="19" t="s">
        <v>83</v>
      </c>
      <c r="I8" t="s">
        <v>97</v>
      </c>
      <c r="K8" s="19" t="s">
        <v>83</v>
      </c>
      <c r="L8" t="s">
        <v>97</v>
      </c>
      <c r="N8" s="19" t="s">
        <v>83</v>
      </c>
      <c r="O8" t="s">
        <v>97</v>
      </c>
      <c r="Q8" t="str">
        <f>N8</f>
        <v>Row Labels</v>
      </c>
      <c r="R8" t="str">
        <f>O8</f>
        <v>Total Revenue</v>
      </c>
    </row>
    <row r="9" spans="1:18">
      <c r="A9" s="20" t="s">
        <v>84</v>
      </c>
      <c r="B9" s="21">
        <v>39091.819499999998</v>
      </c>
      <c r="C9" s="21">
        <v>17596.939500000004</v>
      </c>
      <c r="E9" s="20" t="s">
        <v>47</v>
      </c>
      <c r="F9" s="22">
        <v>55102.048500000012</v>
      </c>
      <c r="H9" s="20" t="s">
        <v>8</v>
      </c>
      <c r="I9" s="22">
        <v>179633.50449999995</v>
      </c>
      <c r="K9" s="20" t="s">
        <v>6</v>
      </c>
      <c r="L9" s="13">
        <v>191158.65549999985</v>
      </c>
      <c r="N9" s="20" t="s">
        <v>27</v>
      </c>
      <c r="O9" s="13">
        <v>32754.26549999999</v>
      </c>
      <c r="Q9" t="str">
        <f t="shared" ref="Q9:Q25" si="0">N9</f>
        <v>Austria</v>
      </c>
      <c r="R9">
        <f t="shared" ref="R9:R25" si="1">O9</f>
        <v>32754.26549999999</v>
      </c>
    </row>
    <row r="10" spans="1:18">
      <c r="A10" s="20" t="s">
        <v>85</v>
      </c>
      <c r="B10" s="21">
        <v>35647.71699999999</v>
      </c>
      <c r="C10" s="21">
        <v>16561.507000000001</v>
      </c>
      <c r="E10" s="20" t="s">
        <v>43</v>
      </c>
      <c r="F10" s="22">
        <v>70034.105500000005</v>
      </c>
      <c r="H10" s="20" t="s">
        <v>28</v>
      </c>
      <c r="I10" s="22">
        <v>92836.006999999969</v>
      </c>
      <c r="K10" s="20" t="s">
        <v>11</v>
      </c>
      <c r="L10" s="13">
        <v>131488.62350000007</v>
      </c>
      <c r="N10" s="20" t="s">
        <v>21</v>
      </c>
      <c r="O10" s="13">
        <v>26318.221999999987</v>
      </c>
      <c r="Q10" t="str">
        <f t="shared" si="0"/>
        <v>Belgium</v>
      </c>
      <c r="R10">
        <f t="shared" si="1"/>
        <v>26318.221999999987</v>
      </c>
    </row>
    <row r="11" spans="1:18">
      <c r="A11" s="20" t="s">
        <v>86</v>
      </c>
      <c r="B11" s="21">
        <v>44696.898499999996</v>
      </c>
      <c r="C11" s="21">
        <v>21465.038499999991</v>
      </c>
      <c r="E11" s="20" t="s">
        <v>50</v>
      </c>
      <c r="F11" s="22">
        <v>50319.473499999986</v>
      </c>
      <c r="H11" s="20" t="s">
        <v>2</v>
      </c>
      <c r="I11" s="22">
        <v>260307.05699999991</v>
      </c>
      <c r="K11" s="20" t="s">
        <v>0</v>
      </c>
      <c r="L11" s="13">
        <v>124535.48550000002</v>
      </c>
      <c r="N11" s="20" t="s">
        <v>7</v>
      </c>
      <c r="O11" s="13">
        <v>23348.653999999995</v>
      </c>
      <c r="Q11" t="str">
        <f t="shared" si="0"/>
        <v>Czechia</v>
      </c>
      <c r="R11">
        <f t="shared" si="1"/>
        <v>23348.653999999995</v>
      </c>
    </row>
    <row r="12" spans="1:18">
      <c r="A12" s="20" t="s">
        <v>87</v>
      </c>
      <c r="B12" s="21">
        <v>54688.639000000017</v>
      </c>
      <c r="C12" s="21">
        <v>25283.649000000012</v>
      </c>
      <c r="E12" s="20" t="s">
        <v>1</v>
      </c>
      <c r="F12" s="22">
        <v>46624.590999999986</v>
      </c>
      <c r="H12" s="20" t="s">
        <v>19</v>
      </c>
      <c r="I12" s="22">
        <v>112446.61100000008</v>
      </c>
      <c r="K12" s="20" t="s">
        <v>20</v>
      </c>
      <c r="L12" s="13">
        <v>198040.41499999989</v>
      </c>
      <c r="N12" s="20" t="s">
        <v>25</v>
      </c>
      <c r="O12" s="13">
        <v>28462.138000000006</v>
      </c>
      <c r="Q12" t="str">
        <f t="shared" si="0"/>
        <v>Denmark</v>
      </c>
      <c r="R12">
        <f t="shared" si="1"/>
        <v>28462.138000000006</v>
      </c>
    </row>
    <row r="13" spans="1:18">
      <c r="A13" s="20" t="s">
        <v>88</v>
      </c>
      <c r="B13" s="21">
        <v>58235.185000000005</v>
      </c>
      <c r="C13" s="21">
        <v>27301.534999999993</v>
      </c>
      <c r="E13" s="20" t="s">
        <v>33</v>
      </c>
      <c r="F13" s="22">
        <v>74427.368000000002</v>
      </c>
      <c r="H13" s="20" t="s">
        <v>96</v>
      </c>
      <c r="I13" s="13">
        <v>645223.17949999985</v>
      </c>
      <c r="K13" s="20" t="s">
        <v>96</v>
      </c>
      <c r="L13" s="13">
        <v>645223.17949999985</v>
      </c>
      <c r="N13" s="20" t="s">
        <v>39</v>
      </c>
      <c r="O13" s="13">
        <v>24075.482</v>
      </c>
      <c r="Q13" t="str">
        <f t="shared" si="0"/>
        <v>Finland</v>
      </c>
      <c r="R13">
        <f t="shared" si="1"/>
        <v>24075.482</v>
      </c>
    </row>
    <row r="14" spans="1:18">
      <c r="A14" s="20" t="s">
        <v>89</v>
      </c>
      <c r="B14" s="21">
        <v>69504.337000000014</v>
      </c>
      <c r="C14" s="21">
        <v>31109.926999999985</v>
      </c>
      <c r="E14" s="20" t="s">
        <v>96</v>
      </c>
      <c r="F14" s="13">
        <v>296507.58649999998</v>
      </c>
      <c r="N14" s="20" t="s">
        <v>47</v>
      </c>
      <c r="O14" s="22">
        <v>55102.048500000012</v>
      </c>
      <c r="Q14" t="str">
        <f t="shared" si="0"/>
        <v>France</v>
      </c>
      <c r="R14">
        <f t="shared" si="1"/>
        <v>55102.048500000012</v>
      </c>
    </row>
    <row r="15" spans="1:18">
      <c r="A15" s="20" t="s">
        <v>90</v>
      </c>
      <c r="B15" s="21">
        <v>66442.23599999999</v>
      </c>
      <c r="C15" s="21">
        <v>31035.085999999967</v>
      </c>
      <c r="N15" s="20" t="s">
        <v>43</v>
      </c>
      <c r="O15" s="22">
        <v>70034.105500000005</v>
      </c>
      <c r="Q15" t="str">
        <f t="shared" si="0"/>
        <v>Germany</v>
      </c>
      <c r="R15">
        <f t="shared" si="1"/>
        <v>70034.105500000005</v>
      </c>
    </row>
    <row r="16" spans="1:18">
      <c r="A16" s="20" t="s">
        <v>91</v>
      </c>
      <c r="B16" s="21">
        <v>57609.044499999975</v>
      </c>
      <c r="C16" s="21">
        <v>27126.764499999972</v>
      </c>
      <c r="N16" s="20" t="s">
        <v>18</v>
      </c>
      <c r="O16" s="13">
        <v>16596.517499999994</v>
      </c>
      <c r="Q16" t="str">
        <f t="shared" si="0"/>
        <v>Ireland</v>
      </c>
      <c r="R16">
        <f t="shared" si="1"/>
        <v>16596.517499999994</v>
      </c>
    </row>
    <row r="17" spans="1:18">
      <c r="A17" s="20" t="s">
        <v>92</v>
      </c>
      <c r="B17" s="21">
        <v>53609.278500000037</v>
      </c>
      <c r="C17" s="21">
        <v>25001.058499999999</v>
      </c>
      <c r="N17" s="20" t="s">
        <v>50</v>
      </c>
      <c r="O17" s="22">
        <v>50319.473499999986</v>
      </c>
      <c r="Q17" t="str">
        <f t="shared" si="0"/>
        <v>Italy</v>
      </c>
      <c r="R17">
        <f t="shared" si="1"/>
        <v>50319.473499999986</v>
      </c>
    </row>
    <row r="18" spans="1:18">
      <c r="A18" s="20" t="s">
        <v>93</v>
      </c>
      <c r="B18" s="21">
        <v>49147.535000000003</v>
      </c>
      <c r="C18" s="21">
        <v>22793.035</v>
      </c>
      <c r="N18" s="20" t="s">
        <v>31</v>
      </c>
      <c r="O18" s="13">
        <v>42192.776500000007</v>
      </c>
      <c r="Q18" t="str">
        <f t="shared" si="0"/>
        <v>Netherlands</v>
      </c>
      <c r="R18">
        <f t="shared" si="1"/>
        <v>42192.776500000007</v>
      </c>
    </row>
    <row r="19" spans="1:18">
      <c r="A19" s="20" t="s">
        <v>94</v>
      </c>
      <c r="B19" s="21">
        <v>65523.639499999968</v>
      </c>
      <c r="C19" s="21">
        <v>28666.869500000012</v>
      </c>
      <c r="N19" s="20" t="s">
        <v>52</v>
      </c>
      <c r="O19" s="13">
        <v>26376.673999999999</v>
      </c>
      <c r="Q19" t="str">
        <f t="shared" si="0"/>
        <v>Norway</v>
      </c>
      <c r="R19">
        <f t="shared" si="1"/>
        <v>26376.673999999999</v>
      </c>
    </row>
    <row r="20" spans="1:18">
      <c r="A20" s="20" t="s">
        <v>95</v>
      </c>
      <c r="B20" s="21">
        <v>51026.850000000006</v>
      </c>
      <c r="C20" s="21">
        <v>22442.840000000007</v>
      </c>
      <c r="N20" s="20" t="s">
        <v>49</v>
      </c>
      <c r="O20" s="13">
        <v>40290.002</v>
      </c>
      <c r="Q20" t="str">
        <f t="shared" si="0"/>
        <v>Poland</v>
      </c>
      <c r="R20">
        <f t="shared" si="1"/>
        <v>40290.002</v>
      </c>
    </row>
    <row r="21" spans="1:18">
      <c r="A21" s="20" t="s">
        <v>96</v>
      </c>
      <c r="B21" s="13">
        <v>645223.17949999985</v>
      </c>
      <c r="C21" s="13">
        <v>296384.24949999998</v>
      </c>
      <c r="N21" s="20" t="s">
        <v>36</v>
      </c>
      <c r="O21" s="13">
        <v>27591.421000000006</v>
      </c>
      <c r="Q21" t="str">
        <f t="shared" si="0"/>
        <v>Portugal</v>
      </c>
      <c r="R21">
        <f t="shared" si="1"/>
        <v>27591.421000000006</v>
      </c>
    </row>
    <row r="22" spans="1:18">
      <c r="N22" s="20" t="s">
        <v>1</v>
      </c>
      <c r="O22" s="22">
        <v>46624.590999999986</v>
      </c>
      <c r="Q22" t="str">
        <f t="shared" si="0"/>
        <v>Spain</v>
      </c>
      <c r="R22">
        <f t="shared" si="1"/>
        <v>46624.590999999986</v>
      </c>
    </row>
    <row r="23" spans="1:18">
      <c r="N23" s="20" t="s">
        <v>12</v>
      </c>
      <c r="O23" s="13">
        <v>35977.811999999991</v>
      </c>
      <c r="Q23" t="str">
        <f t="shared" si="0"/>
        <v>Sweden</v>
      </c>
      <c r="R23">
        <f t="shared" si="1"/>
        <v>35977.811999999991</v>
      </c>
    </row>
    <row r="24" spans="1:18">
      <c r="N24" s="20" t="s">
        <v>41</v>
      </c>
      <c r="O24" s="13">
        <v>24731.628500000003</v>
      </c>
      <c r="Q24" t="str">
        <f t="shared" si="0"/>
        <v>Switzerland</v>
      </c>
      <c r="R24">
        <f t="shared" si="1"/>
        <v>24731.628500000003</v>
      </c>
    </row>
    <row r="25" spans="1:18">
      <c r="N25" s="20" t="s">
        <v>33</v>
      </c>
      <c r="O25" s="22">
        <v>74427.368000000002</v>
      </c>
      <c r="Q25" t="str">
        <f t="shared" si="0"/>
        <v>United Kingdom</v>
      </c>
      <c r="R25">
        <f t="shared" si="1"/>
        <v>74427.368000000002</v>
      </c>
    </row>
    <row r="26" spans="1:18">
      <c r="N26" s="20" t="s">
        <v>96</v>
      </c>
      <c r="O26" s="13">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469F-10E9-4C58-855A-E4A9943BAB76}">
  <dimension ref="A1:X51"/>
  <sheetViews>
    <sheetView showGridLines="0" tabSelected="1" topLeftCell="A21" zoomScale="85" zoomScaleNormal="85" workbookViewId="0">
      <selection activeCell="U41" sqref="U41"/>
    </sheetView>
  </sheetViews>
  <sheetFormatPr defaultRowHeight="15"/>
  <sheetData>
    <row r="1" spans="1:24">
      <c r="A1" s="16"/>
      <c r="B1" s="16"/>
      <c r="C1" s="16"/>
      <c r="D1" s="16"/>
      <c r="E1" s="16"/>
      <c r="F1" s="16"/>
      <c r="G1" s="16"/>
      <c r="H1" s="16"/>
      <c r="I1" s="16"/>
      <c r="J1" s="16"/>
      <c r="K1" s="16"/>
      <c r="L1" s="16"/>
      <c r="M1" s="16"/>
      <c r="N1" s="16"/>
      <c r="O1" s="16"/>
      <c r="P1" s="16"/>
      <c r="Q1" s="16"/>
      <c r="R1" s="16"/>
      <c r="S1" s="16"/>
      <c r="T1" s="16"/>
      <c r="U1" s="16"/>
      <c r="V1" s="16"/>
      <c r="W1" s="16"/>
      <c r="X1" s="16"/>
    </row>
    <row r="2" spans="1:24">
      <c r="A2" s="16"/>
      <c r="B2" s="16"/>
      <c r="C2" s="16"/>
      <c r="D2" s="16"/>
      <c r="E2" s="16"/>
      <c r="F2" s="16"/>
      <c r="G2" s="16"/>
      <c r="H2" s="16"/>
      <c r="I2" s="16"/>
      <c r="J2" s="16"/>
      <c r="K2" s="16"/>
      <c r="L2" s="16"/>
      <c r="M2" s="16"/>
      <c r="N2" s="16"/>
      <c r="O2" s="16"/>
      <c r="P2" s="16"/>
      <c r="Q2" s="16"/>
      <c r="R2" s="16"/>
      <c r="S2" s="16"/>
      <c r="T2" s="16"/>
      <c r="U2" s="16"/>
      <c r="V2" s="16"/>
      <c r="W2" s="16"/>
      <c r="X2" s="16"/>
    </row>
    <row r="3" spans="1:24">
      <c r="A3" s="16"/>
      <c r="B3" s="16"/>
      <c r="C3" s="16"/>
      <c r="D3" s="16"/>
      <c r="E3" s="16"/>
      <c r="F3" s="16"/>
      <c r="G3" s="16"/>
      <c r="H3" s="16"/>
      <c r="I3" s="16"/>
      <c r="J3" s="16"/>
      <c r="K3" s="16"/>
      <c r="L3" s="16"/>
      <c r="M3" s="16"/>
      <c r="N3" s="16"/>
      <c r="O3" s="16"/>
      <c r="P3" s="16"/>
      <c r="Q3" s="16"/>
      <c r="R3" s="16"/>
      <c r="S3" s="16"/>
      <c r="T3" s="16"/>
      <c r="U3" s="16"/>
      <c r="V3" s="16"/>
      <c r="W3" s="16"/>
      <c r="X3" s="16"/>
    </row>
    <row r="4" spans="1:24" ht="15.75" customHeight="1">
      <c r="A4" s="16"/>
      <c r="B4" s="16"/>
      <c r="C4" s="16"/>
      <c r="D4" s="16"/>
      <c r="E4" s="16"/>
      <c r="F4" s="16"/>
      <c r="G4" s="16"/>
      <c r="H4" s="16"/>
      <c r="I4" s="16"/>
      <c r="J4" s="16"/>
      <c r="K4" s="16"/>
      <c r="L4" s="16"/>
      <c r="M4" s="16"/>
      <c r="N4" s="16"/>
      <c r="O4" s="16"/>
      <c r="P4" s="16"/>
      <c r="Q4" s="16"/>
      <c r="R4" s="16"/>
      <c r="S4" s="16"/>
      <c r="T4" s="16"/>
      <c r="U4" s="16"/>
      <c r="V4" s="16"/>
      <c r="W4" s="16"/>
      <c r="X4" s="16"/>
    </row>
    <row r="5" spans="1:24">
      <c r="A5" s="16"/>
      <c r="B5" s="16"/>
      <c r="C5" s="16"/>
      <c r="D5" s="16"/>
      <c r="E5" s="16"/>
      <c r="F5" s="16"/>
      <c r="G5" s="16"/>
      <c r="H5" s="16"/>
      <c r="I5" s="16"/>
      <c r="J5" s="16"/>
      <c r="K5" s="16"/>
      <c r="L5" s="16"/>
      <c r="M5" s="16"/>
      <c r="N5" s="16"/>
      <c r="O5" s="16"/>
      <c r="P5" s="16"/>
      <c r="Q5" s="16"/>
      <c r="R5" s="16"/>
      <c r="S5" s="16"/>
      <c r="T5" s="16"/>
      <c r="U5" s="16"/>
      <c r="V5" s="16"/>
      <c r="W5" s="16"/>
      <c r="X5" s="16"/>
    </row>
    <row r="6" spans="1:24">
      <c r="A6" s="16"/>
      <c r="B6" s="16"/>
      <c r="C6" s="16"/>
      <c r="D6" s="16"/>
      <c r="E6" s="16"/>
      <c r="F6" s="16"/>
      <c r="G6" s="16"/>
      <c r="H6" s="16"/>
      <c r="I6" s="16"/>
      <c r="J6" s="16"/>
      <c r="K6" s="16"/>
      <c r="L6" s="16"/>
      <c r="M6" s="16"/>
      <c r="N6" s="16"/>
      <c r="O6" s="16"/>
      <c r="P6" s="16"/>
      <c r="Q6" s="16"/>
      <c r="R6" s="16"/>
      <c r="S6" s="16"/>
      <c r="T6" s="16"/>
      <c r="U6" s="16"/>
      <c r="V6" s="16"/>
      <c r="W6" s="16"/>
      <c r="X6" s="16"/>
    </row>
    <row r="7" spans="1:24">
      <c r="A7" s="16"/>
      <c r="B7" s="16"/>
      <c r="C7" s="16"/>
      <c r="D7" s="16"/>
      <c r="E7" s="16"/>
      <c r="F7" s="16"/>
      <c r="G7" s="16"/>
      <c r="H7" s="16"/>
      <c r="I7" s="16"/>
      <c r="J7" s="16"/>
      <c r="K7" s="16"/>
      <c r="L7" s="16"/>
      <c r="M7" s="16"/>
      <c r="N7" s="16"/>
      <c r="O7" s="16"/>
      <c r="P7" s="16"/>
      <c r="Q7" s="16"/>
      <c r="R7" s="16"/>
      <c r="S7" s="16"/>
      <c r="T7" s="16"/>
      <c r="U7" s="16"/>
      <c r="V7" s="16"/>
      <c r="W7" s="16"/>
      <c r="X7" s="16"/>
    </row>
    <row r="8" spans="1:24">
      <c r="A8" s="16"/>
      <c r="B8" s="16"/>
      <c r="C8" s="16"/>
      <c r="D8" s="16"/>
      <c r="E8" s="16"/>
      <c r="F8" s="16"/>
      <c r="G8" s="16"/>
      <c r="H8" s="16"/>
      <c r="I8" s="16"/>
      <c r="J8" s="16"/>
      <c r="K8" s="16"/>
      <c r="L8" s="16"/>
      <c r="M8" s="16"/>
      <c r="N8" s="16"/>
      <c r="O8" s="16"/>
      <c r="P8" s="16"/>
      <c r="Q8" s="16"/>
      <c r="R8" s="16"/>
      <c r="S8" s="16"/>
      <c r="T8" s="16"/>
      <c r="U8" s="16"/>
      <c r="V8" s="16"/>
      <c r="W8" s="16"/>
      <c r="X8" s="16"/>
    </row>
    <row r="9" spans="1:24">
      <c r="A9" s="16"/>
      <c r="B9" s="16"/>
      <c r="C9" s="16"/>
      <c r="D9" s="16"/>
      <c r="E9" s="16"/>
      <c r="F9" s="16"/>
      <c r="G9" s="16"/>
      <c r="H9" s="16"/>
      <c r="I9" s="16"/>
      <c r="J9" s="16"/>
      <c r="K9" s="16"/>
      <c r="L9" s="16"/>
      <c r="M9" s="16"/>
      <c r="N9" s="16"/>
      <c r="O9" s="16"/>
      <c r="P9" s="16"/>
      <c r="Q9" s="16"/>
      <c r="R9" s="16"/>
      <c r="S9" s="16"/>
      <c r="T9" s="16"/>
      <c r="U9" s="16"/>
      <c r="V9" s="16"/>
      <c r="W9" s="16"/>
      <c r="X9" s="16"/>
    </row>
    <row r="10" spans="1:24">
      <c r="A10" s="16"/>
      <c r="B10" s="16"/>
      <c r="C10" s="16"/>
      <c r="D10" s="16"/>
      <c r="E10" s="16"/>
      <c r="F10" s="16"/>
      <c r="G10" s="16"/>
      <c r="H10" s="16"/>
      <c r="I10" s="16"/>
      <c r="J10" s="16"/>
      <c r="K10" s="16"/>
      <c r="L10" s="16"/>
      <c r="M10" s="16"/>
      <c r="N10" s="16"/>
      <c r="O10" s="16"/>
      <c r="P10" s="16"/>
      <c r="Q10" s="16"/>
      <c r="R10" s="16"/>
      <c r="S10" s="16"/>
      <c r="T10" s="16"/>
      <c r="U10" s="16"/>
      <c r="V10" s="16"/>
      <c r="W10" s="16"/>
      <c r="X10" s="16"/>
    </row>
    <row r="11" spans="1:24">
      <c r="A11" s="16"/>
      <c r="B11" s="16"/>
      <c r="C11" s="16"/>
      <c r="D11" s="16"/>
      <c r="E11" s="16"/>
      <c r="F11" s="16"/>
      <c r="G11" s="16"/>
      <c r="H11" s="16"/>
      <c r="I11" s="16"/>
      <c r="J11" s="16"/>
      <c r="K11" s="16"/>
      <c r="L11" s="16"/>
      <c r="M11" s="16"/>
      <c r="N11" s="16"/>
      <c r="O11" s="16"/>
      <c r="P11" s="16"/>
      <c r="Q11" s="16"/>
      <c r="R11" s="16"/>
      <c r="S11" s="16"/>
      <c r="T11" s="16"/>
      <c r="U11" s="16"/>
      <c r="V11" s="16"/>
      <c r="W11" s="16"/>
      <c r="X11" s="16"/>
    </row>
    <row r="12" spans="1:24">
      <c r="A12" s="16"/>
      <c r="B12" s="16"/>
      <c r="C12" s="16"/>
      <c r="D12" s="16"/>
      <c r="E12" s="16"/>
      <c r="F12" s="16"/>
      <c r="G12" s="16"/>
      <c r="H12" s="18"/>
      <c r="I12" s="16"/>
      <c r="J12" s="16"/>
      <c r="K12" s="16"/>
      <c r="L12" s="16"/>
      <c r="M12" s="16"/>
      <c r="N12" s="16"/>
      <c r="O12" s="16"/>
      <c r="P12" s="16"/>
      <c r="Q12" s="16"/>
      <c r="R12" s="16"/>
      <c r="S12" s="16"/>
      <c r="T12" s="16"/>
      <c r="U12" s="16"/>
      <c r="V12" s="16"/>
      <c r="W12" s="16"/>
      <c r="X12" s="16"/>
    </row>
    <row r="13" spans="1:24">
      <c r="A13" s="16"/>
      <c r="B13" s="16"/>
      <c r="C13" s="16"/>
      <c r="D13" s="16"/>
      <c r="E13" s="16"/>
      <c r="F13" s="16"/>
      <c r="G13" s="16"/>
      <c r="H13" s="16"/>
      <c r="I13" s="16"/>
      <c r="J13" s="16"/>
      <c r="K13" s="16"/>
      <c r="L13" s="16"/>
      <c r="M13" s="16"/>
      <c r="N13" s="16"/>
      <c r="O13" s="16"/>
      <c r="P13" s="16"/>
      <c r="Q13" s="16"/>
      <c r="R13" s="16"/>
      <c r="S13" s="16"/>
      <c r="T13" s="16"/>
      <c r="U13" s="16"/>
      <c r="V13" s="16"/>
      <c r="W13" s="16"/>
      <c r="X13" s="16"/>
    </row>
    <row r="14" spans="1:24">
      <c r="A14" s="16"/>
      <c r="B14" s="16"/>
      <c r="C14" s="16"/>
      <c r="D14" s="16"/>
      <c r="E14" s="16"/>
      <c r="F14" s="16"/>
      <c r="G14" s="16"/>
      <c r="H14" s="16"/>
      <c r="I14" s="16"/>
      <c r="J14" s="16"/>
      <c r="K14" s="16"/>
      <c r="L14" s="16"/>
      <c r="M14" s="16"/>
      <c r="N14" s="16"/>
      <c r="O14" s="16"/>
      <c r="P14" s="16"/>
      <c r="Q14" s="16"/>
      <c r="R14" s="16"/>
      <c r="S14" s="16"/>
      <c r="T14" s="16"/>
      <c r="U14" s="16"/>
      <c r="V14" s="16"/>
      <c r="W14" s="16"/>
      <c r="X14" s="16"/>
    </row>
    <row r="15" spans="1:24">
      <c r="A15" s="16"/>
      <c r="B15" s="16"/>
      <c r="C15" s="16"/>
      <c r="D15" s="16"/>
      <c r="E15" s="16"/>
      <c r="F15" s="16"/>
      <c r="G15" s="16"/>
      <c r="H15" s="16"/>
      <c r="I15" s="16"/>
      <c r="J15" s="16"/>
      <c r="K15" s="16"/>
      <c r="L15" s="16"/>
      <c r="M15" s="16"/>
      <c r="N15" s="16"/>
      <c r="O15" s="16"/>
      <c r="P15" s="16"/>
      <c r="Q15" s="16"/>
      <c r="R15" s="16"/>
      <c r="S15" s="16"/>
      <c r="T15" s="16"/>
      <c r="U15" s="16"/>
      <c r="V15" s="16"/>
      <c r="W15" s="16"/>
      <c r="X15" s="16"/>
    </row>
    <row r="16" spans="1:24">
      <c r="A16" s="16"/>
      <c r="B16" s="16"/>
      <c r="C16" s="16"/>
      <c r="D16" s="16"/>
      <c r="E16" s="16"/>
      <c r="F16" s="16"/>
      <c r="G16" s="16"/>
      <c r="H16" s="16"/>
      <c r="I16" s="16"/>
      <c r="J16" s="16"/>
      <c r="K16" s="16"/>
      <c r="L16" s="16"/>
      <c r="M16" s="16"/>
      <c r="N16" s="16"/>
      <c r="O16" s="16"/>
      <c r="P16" s="16"/>
      <c r="Q16" s="16"/>
      <c r="R16" s="16"/>
      <c r="S16" s="16"/>
      <c r="T16" s="16"/>
      <c r="U16" s="16"/>
      <c r="V16" s="16"/>
      <c r="W16" s="16"/>
      <c r="X16" s="16"/>
    </row>
    <row r="17" spans="1:24">
      <c r="A17" s="16"/>
      <c r="B17" s="16"/>
      <c r="C17" s="16"/>
      <c r="D17" s="16"/>
      <c r="E17" s="16"/>
      <c r="F17" s="16"/>
      <c r="G17" s="16"/>
      <c r="H17" s="16"/>
      <c r="I17" s="16"/>
      <c r="J17" s="16"/>
      <c r="K17" s="16"/>
      <c r="L17" s="16"/>
      <c r="M17" s="16"/>
      <c r="N17" s="16"/>
      <c r="O17" s="16"/>
      <c r="P17" s="16"/>
      <c r="Q17" s="16"/>
      <c r="R17" s="16"/>
      <c r="S17" s="16"/>
      <c r="T17" s="16"/>
      <c r="U17" s="16"/>
      <c r="V17" s="16"/>
      <c r="W17" s="16"/>
      <c r="X17" s="16"/>
    </row>
    <row r="18" spans="1:24">
      <c r="A18" s="16"/>
      <c r="B18" s="16"/>
      <c r="C18" s="16"/>
      <c r="D18" s="16"/>
      <c r="E18" s="16"/>
      <c r="F18" s="16"/>
      <c r="G18" s="16"/>
      <c r="H18" s="16"/>
      <c r="I18" s="16"/>
      <c r="J18" s="16"/>
      <c r="K18" s="16"/>
      <c r="L18" s="16"/>
      <c r="M18" s="16"/>
      <c r="N18" s="16"/>
      <c r="O18" s="16"/>
      <c r="P18" s="16"/>
      <c r="Q18" s="16"/>
      <c r="R18" s="16"/>
      <c r="S18" s="16"/>
      <c r="T18" s="16"/>
      <c r="U18" s="16"/>
      <c r="V18" s="16"/>
      <c r="W18" s="16"/>
      <c r="X18" s="16"/>
    </row>
    <row r="19" spans="1:24">
      <c r="A19" s="16"/>
      <c r="B19" s="16"/>
      <c r="C19" s="16"/>
      <c r="D19" s="16"/>
      <c r="E19" s="16"/>
      <c r="F19" s="16"/>
      <c r="G19" s="16"/>
      <c r="H19" s="16"/>
      <c r="I19" s="16"/>
      <c r="J19" s="16"/>
      <c r="K19" s="16"/>
      <c r="L19" s="16"/>
      <c r="M19" s="16"/>
      <c r="N19" s="16"/>
      <c r="O19" s="16"/>
      <c r="P19" s="16"/>
      <c r="Q19" s="16"/>
      <c r="R19" s="16"/>
      <c r="S19" s="16"/>
      <c r="T19" s="16"/>
      <c r="U19" s="16"/>
      <c r="V19" s="16"/>
      <c r="W19" s="16"/>
      <c r="X19" s="16"/>
    </row>
    <row r="20" spans="1:24">
      <c r="A20" s="16"/>
      <c r="B20" s="16"/>
      <c r="C20" s="16"/>
      <c r="D20" s="16"/>
      <c r="E20" s="16"/>
      <c r="F20" s="16"/>
      <c r="G20" s="16"/>
      <c r="H20" s="16"/>
      <c r="I20" s="16"/>
      <c r="J20" s="16"/>
      <c r="K20" s="16"/>
      <c r="L20" s="16"/>
      <c r="M20" s="16"/>
      <c r="N20" s="16"/>
      <c r="O20" s="16"/>
      <c r="P20" s="16"/>
      <c r="Q20" s="16"/>
      <c r="R20" s="16"/>
      <c r="S20" s="16"/>
      <c r="T20" s="16"/>
      <c r="U20" s="16"/>
      <c r="V20" s="16"/>
      <c r="W20" s="16"/>
      <c r="X20" s="16"/>
    </row>
    <row r="21" spans="1:24">
      <c r="A21" s="16"/>
      <c r="B21" s="16"/>
      <c r="C21" s="16"/>
      <c r="D21" s="16"/>
      <c r="E21" s="16"/>
      <c r="F21" s="16"/>
      <c r="G21" s="16"/>
      <c r="H21" s="16"/>
      <c r="I21" s="16"/>
      <c r="J21" s="16"/>
      <c r="K21" s="16"/>
      <c r="L21" s="16"/>
      <c r="M21" s="16"/>
      <c r="N21" s="16"/>
      <c r="O21" s="16"/>
      <c r="P21" s="16"/>
      <c r="Q21" s="16"/>
      <c r="R21" s="16"/>
      <c r="S21" s="16"/>
      <c r="T21" s="16"/>
      <c r="U21" s="16"/>
      <c r="V21" s="16"/>
      <c r="W21" s="16"/>
      <c r="X21" s="16"/>
    </row>
    <row r="22" spans="1:24">
      <c r="A22" s="16"/>
      <c r="B22" s="16"/>
      <c r="C22" s="16"/>
      <c r="D22" s="16"/>
      <c r="E22" s="16"/>
      <c r="F22" s="16"/>
      <c r="G22" s="16"/>
      <c r="H22" s="16"/>
      <c r="I22" s="16"/>
      <c r="J22" s="16"/>
      <c r="K22" s="16"/>
      <c r="L22" s="16"/>
      <c r="M22" s="16"/>
      <c r="N22" s="16"/>
      <c r="O22" s="16"/>
      <c r="P22" s="16"/>
      <c r="Q22" s="16"/>
      <c r="R22" s="16"/>
      <c r="S22" s="16"/>
      <c r="T22" s="16"/>
      <c r="U22" s="16"/>
      <c r="V22" s="16"/>
      <c r="W22" s="16"/>
      <c r="X22" s="16"/>
    </row>
    <row r="23" spans="1:24">
      <c r="A23" s="16"/>
      <c r="B23" s="16"/>
      <c r="C23" s="16"/>
      <c r="D23" s="16"/>
      <c r="E23" s="16"/>
      <c r="F23" s="16"/>
      <c r="G23" s="16"/>
      <c r="H23" s="16"/>
      <c r="I23" s="16"/>
      <c r="J23" s="16"/>
      <c r="K23" s="16"/>
      <c r="L23" s="16"/>
      <c r="M23" s="16"/>
      <c r="N23" s="16"/>
      <c r="O23" s="16"/>
      <c r="P23" s="16"/>
      <c r="Q23" s="16"/>
      <c r="R23" s="16"/>
      <c r="S23" s="16"/>
      <c r="T23" s="16"/>
      <c r="U23" s="16"/>
      <c r="V23" s="16"/>
      <c r="W23" s="16"/>
      <c r="X23" s="16"/>
    </row>
    <row r="24" spans="1:24">
      <c r="A24" s="16"/>
      <c r="B24" s="16"/>
      <c r="C24" s="16"/>
      <c r="D24" s="16"/>
      <c r="E24" s="16"/>
      <c r="F24" s="16"/>
      <c r="G24" s="16"/>
      <c r="H24" s="16"/>
      <c r="I24" s="16"/>
      <c r="J24" s="16"/>
      <c r="K24" s="16"/>
      <c r="L24" s="16"/>
      <c r="M24" s="16"/>
      <c r="N24" s="16"/>
      <c r="O24" s="16"/>
      <c r="P24" s="16"/>
      <c r="Q24" s="16"/>
      <c r="R24" s="16"/>
      <c r="S24" s="16"/>
      <c r="T24" s="16"/>
      <c r="U24" s="16"/>
      <c r="V24" s="16"/>
      <c r="W24" s="16"/>
      <c r="X24" s="16"/>
    </row>
    <row r="25" spans="1:24">
      <c r="A25" s="16"/>
      <c r="B25" s="16"/>
      <c r="C25" s="16"/>
      <c r="D25" s="16"/>
      <c r="E25" s="16"/>
      <c r="F25" s="16"/>
      <c r="G25" s="16"/>
      <c r="H25" s="16"/>
      <c r="I25" s="16"/>
      <c r="J25" s="16"/>
      <c r="K25" s="16"/>
      <c r="L25" s="16"/>
      <c r="M25" s="16"/>
      <c r="N25" s="16"/>
      <c r="O25" s="16"/>
      <c r="P25" s="16"/>
      <c r="Q25" s="16"/>
      <c r="R25" s="16"/>
      <c r="S25" s="16"/>
      <c r="T25" s="16"/>
      <c r="U25" s="16"/>
      <c r="V25" s="16"/>
      <c r="W25" s="16"/>
      <c r="X25" s="16"/>
    </row>
    <row r="26" spans="1:24">
      <c r="A26" s="16"/>
      <c r="B26" s="16"/>
      <c r="C26" s="16"/>
      <c r="D26" s="16"/>
      <c r="E26" s="16"/>
      <c r="F26" s="16"/>
      <c r="G26" s="16"/>
      <c r="H26" s="16"/>
      <c r="I26" s="16"/>
      <c r="J26" s="16"/>
      <c r="K26" s="16"/>
      <c r="L26" s="16"/>
      <c r="M26" s="16"/>
      <c r="N26" s="16"/>
      <c r="O26" s="16"/>
      <c r="P26" s="16"/>
      <c r="Q26" s="16"/>
      <c r="R26" s="16"/>
      <c r="S26" s="16"/>
      <c r="T26" s="16"/>
      <c r="U26" s="16"/>
      <c r="V26" s="16"/>
      <c r="W26" s="16"/>
      <c r="X26" s="16"/>
    </row>
    <row r="27" spans="1:24">
      <c r="A27" s="16"/>
      <c r="B27" s="16"/>
      <c r="C27" s="16"/>
      <c r="D27" s="16"/>
      <c r="E27" s="16"/>
      <c r="F27" s="16"/>
      <c r="G27" s="16"/>
      <c r="H27" s="16"/>
      <c r="I27" s="16"/>
      <c r="J27" s="16"/>
      <c r="K27" s="16"/>
      <c r="L27" s="16"/>
      <c r="M27" s="16"/>
      <c r="N27" s="16"/>
      <c r="O27" s="16"/>
      <c r="P27" s="16"/>
      <c r="Q27" s="16"/>
      <c r="R27" s="16"/>
      <c r="S27" s="16"/>
      <c r="T27" s="16"/>
      <c r="U27" s="16"/>
      <c r="V27" s="16"/>
      <c r="W27" s="16"/>
      <c r="X27" s="16"/>
    </row>
    <row r="28" spans="1:24">
      <c r="A28" s="16"/>
      <c r="B28" s="16"/>
      <c r="C28" s="16"/>
      <c r="D28" s="16"/>
      <c r="E28" s="16"/>
      <c r="F28" s="16"/>
      <c r="G28" s="16"/>
      <c r="H28" s="16"/>
      <c r="I28" s="16"/>
      <c r="J28" s="16"/>
      <c r="K28" s="16"/>
      <c r="L28" s="16"/>
      <c r="M28" s="16"/>
      <c r="N28" s="16"/>
      <c r="O28" s="16"/>
      <c r="P28" s="16"/>
      <c r="Q28" s="16"/>
      <c r="R28" s="16"/>
      <c r="S28" s="16"/>
      <c r="T28" s="16"/>
      <c r="U28" s="16"/>
      <c r="V28" s="16"/>
      <c r="W28" s="16"/>
      <c r="X28" s="16"/>
    </row>
    <row r="29" spans="1:24">
      <c r="A29" s="16"/>
      <c r="B29" s="16"/>
      <c r="C29" s="16"/>
      <c r="D29" s="16"/>
      <c r="E29" s="16"/>
      <c r="F29" s="16"/>
      <c r="G29" s="16"/>
      <c r="H29" s="16"/>
      <c r="I29" s="16"/>
      <c r="J29" s="16"/>
      <c r="K29" s="16"/>
      <c r="L29" s="16"/>
      <c r="M29" s="16"/>
      <c r="N29" s="16"/>
      <c r="O29" s="16"/>
      <c r="P29" s="16"/>
      <c r="Q29" s="16"/>
      <c r="R29" s="16"/>
      <c r="S29" s="16"/>
      <c r="T29" s="16"/>
      <c r="U29" s="16"/>
      <c r="V29" s="16"/>
      <c r="W29" s="16"/>
      <c r="X29" s="16"/>
    </row>
    <row r="30" spans="1:24">
      <c r="A30" s="16"/>
      <c r="B30" s="16"/>
      <c r="C30" s="16"/>
      <c r="D30" s="16"/>
      <c r="E30" s="16"/>
      <c r="F30" s="16"/>
      <c r="G30" s="16"/>
      <c r="H30" s="16"/>
      <c r="I30" s="16"/>
      <c r="J30" s="16"/>
      <c r="K30" s="16"/>
      <c r="L30" s="16"/>
      <c r="M30" s="16"/>
      <c r="N30" s="16"/>
      <c r="O30" s="16"/>
      <c r="P30" s="16"/>
      <c r="Q30" s="16"/>
      <c r="R30" s="16"/>
      <c r="S30" s="16"/>
      <c r="T30" s="16"/>
      <c r="U30" s="16"/>
      <c r="V30" s="16"/>
      <c r="W30" s="16"/>
      <c r="X30" s="16"/>
    </row>
    <row r="31" spans="1:24">
      <c r="A31" s="16"/>
      <c r="B31" s="16"/>
      <c r="C31" s="16"/>
      <c r="D31" s="16"/>
      <c r="E31" s="16"/>
      <c r="F31" s="16"/>
      <c r="G31" s="16"/>
      <c r="H31" s="16"/>
      <c r="I31" s="16"/>
      <c r="J31" s="16"/>
      <c r="K31" s="16"/>
      <c r="L31" s="16"/>
      <c r="M31" s="16"/>
      <c r="N31" s="16"/>
      <c r="O31" s="16"/>
      <c r="P31" s="16"/>
      <c r="Q31" s="16"/>
      <c r="R31" s="16"/>
      <c r="S31" s="16"/>
      <c r="T31" s="16"/>
      <c r="U31" s="16"/>
      <c r="V31" s="16"/>
      <c r="W31" s="16"/>
      <c r="X31" s="16"/>
    </row>
    <row r="32" spans="1:24">
      <c r="A32" s="16"/>
      <c r="B32" s="16"/>
      <c r="C32" s="16"/>
      <c r="D32" s="16"/>
      <c r="E32" s="16"/>
      <c r="F32" s="16"/>
      <c r="G32" s="16"/>
      <c r="H32" s="16"/>
      <c r="I32" s="16"/>
      <c r="J32" s="16"/>
      <c r="K32" s="16"/>
      <c r="L32" s="16"/>
      <c r="M32" s="16"/>
      <c r="N32" s="16"/>
      <c r="O32" s="16"/>
      <c r="P32" s="16"/>
      <c r="Q32" s="16"/>
      <c r="R32" s="16"/>
      <c r="S32" s="16"/>
      <c r="T32" s="16"/>
      <c r="U32" s="16"/>
      <c r="V32" s="16"/>
      <c r="W32" s="16"/>
      <c r="X32" s="16"/>
    </row>
    <row r="33" spans="1:24">
      <c r="A33" s="16"/>
      <c r="B33" s="16"/>
      <c r="C33" s="16"/>
      <c r="D33" s="16"/>
      <c r="E33" s="16"/>
      <c r="F33" s="16"/>
      <c r="G33" s="16"/>
      <c r="H33" s="16"/>
      <c r="I33" s="16"/>
      <c r="J33" s="16"/>
      <c r="K33" s="16"/>
      <c r="L33" s="16"/>
      <c r="M33" s="16"/>
      <c r="N33" s="16"/>
      <c r="O33" s="16"/>
      <c r="P33" s="16"/>
      <c r="Q33" s="16"/>
      <c r="R33" s="16"/>
      <c r="S33" s="16"/>
      <c r="T33" s="16"/>
      <c r="U33" s="16"/>
      <c r="V33" s="16"/>
      <c r="W33" s="16"/>
      <c r="X33" s="16"/>
    </row>
    <row r="34" spans="1:24">
      <c r="A34" s="16"/>
      <c r="B34" s="16"/>
      <c r="C34" s="16"/>
      <c r="D34" s="16"/>
      <c r="E34" s="16"/>
      <c r="F34" s="16"/>
      <c r="G34" s="16"/>
      <c r="H34" s="16"/>
      <c r="I34" s="16"/>
      <c r="J34" s="16"/>
      <c r="K34" s="16"/>
      <c r="L34" s="16"/>
      <c r="M34" s="16"/>
      <c r="N34" s="16"/>
      <c r="O34" s="16"/>
      <c r="P34" s="16"/>
      <c r="Q34" s="16"/>
      <c r="R34" s="16"/>
      <c r="S34" s="16"/>
      <c r="T34" s="16"/>
      <c r="U34" s="16"/>
      <c r="V34" s="16"/>
      <c r="W34" s="16"/>
      <c r="X34" s="16"/>
    </row>
    <row r="35" spans="1:24">
      <c r="A35" s="16"/>
      <c r="B35" s="16"/>
      <c r="C35" s="16"/>
      <c r="D35" s="16"/>
      <c r="E35" s="16"/>
      <c r="F35" s="16"/>
      <c r="G35" s="16"/>
      <c r="H35" s="16"/>
      <c r="I35" s="16"/>
      <c r="J35" s="16"/>
      <c r="K35" s="16"/>
      <c r="L35" s="16"/>
      <c r="M35" s="16"/>
      <c r="N35" s="16"/>
      <c r="O35" s="16"/>
      <c r="P35" s="16"/>
      <c r="Q35" s="16"/>
      <c r="R35" s="16"/>
      <c r="S35" s="16"/>
      <c r="T35" s="16"/>
      <c r="U35" s="16"/>
      <c r="V35" s="16"/>
      <c r="W35" s="16"/>
      <c r="X35" s="16"/>
    </row>
    <row r="36" spans="1:24">
      <c r="A36" s="16"/>
      <c r="B36" s="16"/>
      <c r="C36" s="16"/>
      <c r="D36" s="16"/>
      <c r="E36" s="16"/>
      <c r="F36" s="16"/>
      <c r="G36" s="16"/>
      <c r="H36" s="16"/>
      <c r="I36" s="16"/>
      <c r="J36" s="16"/>
      <c r="K36" s="16"/>
      <c r="L36" s="16"/>
      <c r="M36" s="16"/>
      <c r="N36" s="16"/>
      <c r="O36" s="16"/>
      <c r="P36" s="16"/>
      <c r="Q36" s="16"/>
      <c r="R36" s="16"/>
      <c r="S36" s="16"/>
      <c r="T36" s="16"/>
      <c r="U36" s="16"/>
      <c r="V36" s="16"/>
      <c r="W36" s="16"/>
      <c r="X36" s="16"/>
    </row>
    <row r="37" spans="1:24">
      <c r="A37" s="16"/>
      <c r="B37" s="16"/>
      <c r="C37" s="16"/>
      <c r="D37" s="16"/>
      <c r="E37" s="16"/>
      <c r="F37" s="16"/>
      <c r="G37" s="16"/>
      <c r="H37" s="16"/>
      <c r="I37" s="16"/>
      <c r="J37" s="16"/>
      <c r="K37" s="16"/>
      <c r="L37" s="16"/>
      <c r="M37" s="16"/>
      <c r="N37" s="16"/>
      <c r="O37" s="16"/>
      <c r="P37" s="16"/>
      <c r="Q37" s="16"/>
      <c r="R37" s="16"/>
      <c r="S37" s="16"/>
      <c r="T37" s="16"/>
      <c r="U37" s="16"/>
      <c r="V37" s="16"/>
      <c r="W37" s="16"/>
      <c r="X37" s="16"/>
    </row>
    <row r="38" spans="1:24">
      <c r="A38" s="16"/>
      <c r="B38" s="16"/>
      <c r="C38" s="16"/>
      <c r="D38" s="16"/>
      <c r="E38" s="16"/>
      <c r="F38" s="16"/>
      <c r="G38" s="16"/>
      <c r="H38" s="16"/>
      <c r="I38" s="16"/>
      <c r="J38" s="16"/>
      <c r="K38" s="16"/>
      <c r="L38" s="16"/>
      <c r="M38" s="16"/>
      <c r="N38" s="16"/>
      <c r="O38" s="16"/>
      <c r="P38" s="16"/>
      <c r="Q38" s="16"/>
      <c r="R38" s="16"/>
      <c r="S38" s="16"/>
      <c r="T38" s="16"/>
      <c r="U38" s="16"/>
      <c r="V38" s="16"/>
      <c r="W38" s="16"/>
      <c r="X38" s="16"/>
    </row>
    <row r="39" spans="1:24">
      <c r="A39" s="16"/>
      <c r="B39" s="16"/>
      <c r="C39" s="16"/>
      <c r="D39" s="16"/>
      <c r="E39" s="16"/>
      <c r="F39" s="16"/>
      <c r="G39" s="16"/>
      <c r="H39" s="16"/>
      <c r="I39" s="16"/>
      <c r="J39" s="16"/>
      <c r="K39" s="16"/>
      <c r="L39" s="16"/>
      <c r="M39" s="16"/>
      <c r="N39" s="16"/>
      <c r="O39" s="16"/>
      <c r="P39" s="16"/>
      <c r="Q39" s="16"/>
      <c r="R39" s="16"/>
      <c r="S39" s="16"/>
      <c r="T39" s="16"/>
      <c r="U39" s="16"/>
      <c r="V39" s="16"/>
      <c r="W39" s="16"/>
      <c r="X39" s="16"/>
    </row>
    <row r="40" spans="1:24">
      <c r="A40" s="16"/>
      <c r="B40" s="16"/>
      <c r="C40" s="16"/>
      <c r="D40" s="16"/>
      <c r="E40" s="16"/>
      <c r="F40" s="16"/>
      <c r="G40" s="16"/>
      <c r="H40" s="16"/>
      <c r="I40" s="16"/>
      <c r="J40" s="16"/>
      <c r="K40" s="16"/>
      <c r="L40" s="16"/>
      <c r="M40" s="16"/>
      <c r="N40" s="16"/>
      <c r="O40" s="16"/>
      <c r="P40" s="16"/>
      <c r="Q40" s="16"/>
      <c r="R40" s="16"/>
      <c r="S40" s="16"/>
      <c r="T40" s="16"/>
      <c r="U40" s="16"/>
      <c r="V40" s="16"/>
      <c r="W40" s="16"/>
      <c r="X40" s="16"/>
    </row>
    <row r="41" spans="1:24">
      <c r="A41" s="16"/>
      <c r="B41" s="16"/>
      <c r="C41" s="16"/>
      <c r="D41" s="16"/>
      <c r="E41" s="16"/>
      <c r="F41" s="16"/>
      <c r="G41" s="16"/>
      <c r="H41" s="16"/>
      <c r="I41" s="16"/>
      <c r="J41" s="16"/>
      <c r="K41" s="16"/>
      <c r="L41" s="16"/>
      <c r="M41" s="16"/>
      <c r="N41" s="16"/>
      <c r="O41" s="16"/>
      <c r="P41" s="16"/>
      <c r="Q41" s="16"/>
      <c r="R41" s="16"/>
      <c r="S41" s="16"/>
      <c r="T41" s="16"/>
      <c r="U41" s="16"/>
      <c r="V41" s="16"/>
      <c r="W41" s="16"/>
      <c r="X41" s="16"/>
    </row>
    <row r="42" spans="1:24">
      <c r="A42" s="16"/>
      <c r="B42" s="16"/>
      <c r="C42" s="16"/>
      <c r="D42" s="16"/>
      <c r="E42" s="16"/>
      <c r="F42" s="16"/>
      <c r="G42" s="16"/>
      <c r="H42" s="16"/>
      <c r="I42" s="16"/>
      <c r="J42" s="16"/>
      <c r="K42" s="16"/>
      <c r="L42" s="16"/>
      <c r="M42" s="16"/>
      <c r="N42" s="16"/>
      <c r="O42" s="16"/>
      <c r="P42" s="16"/>
      <c r="Q42" s="16"/>
      <c r="R42" s="16"/>
      <c r="S42" s="16"/>
      <c r="T42" s="16"/>
      <c r="U42" s="16"/>
      <c r="V42" s="16"/>
      <c r="W42" s="16"/>
      <c r="X42" s="16"/>
    </row>
    <row r="43" spans="1:24">
      <c r="A43" s="16"/>
      <c r="B43" s="16"/>
      <c r="C43" s="16"/>
      <c r="D43" s="16"/>
      <c r="E43" s="16"/>
      <c r="F43" s="16"/>
      <c r="G43" s="16"/>
      <c r="H43" s="16"/>
      <c r="I43" s="16"/>
      <c r="J43" s="16"/>
      <c r="K43" s="16"/>
      <c r="L43" s="16"/>
      <c r="M43" s="16"/>
      <c r="N43" s="16"/>
      <c r="O43" s="16"/>
      <c r="P43" s="16"/>
      <c r="Q43" s="16"/>
      <c r="R43" s="16"/>
      <c r="S43" s="16"/>
      <c r="T43" s="16"/>
      <c r="U43" s="16"/>
      <c r="V43" s="16"/>
      <c r="W43" s="16"/>
      <c r="X43" s="16"/>
    </row>
    <row r="44" spans="1:24">
      <c r="A44" s="16"/>
      <c r="B44" s="16"/>
      <c r="C44" s="16"/>
      <c r="D44" s="16"/>
      <c r="E44" s="16"/>
      <c r="F44" s="16"/>
      <c r="G44" s="16"/>
      <c r="H44" s="16"/>
      <c r="I44" s="16"/>
      <c r="J44" s="16"/>
      <c r="K44" s="16"/>
      <c r="L44" s="16"/>
      <c r="M44" s="16"/>
      <c r="N44" s="16"/>
      <c r="O44" s="16"/>
      <c r="P44" s="16"/>
      <c r="Q44" s="16"/>
      <c r="R44" s="16"/>
      <c r="S44" s="16"/>
      <c r="T44" s="16"/>
      <c r="U44" s="16"/>
      <c r="V44" s="16"/>
      <c r="W44" s="16"/>
      <c r="X44" s="16"/>
    </row>
    <row r="45" spans="1:24">
      <c r="A45" s="16"/>
      <c r="B45" s="16"/>
      <c r="C45" s="16"/>
      <c r="D45" s="16"/>
      <c r="E45" s="16"/>
      <c r="F45" s="16"/>
      <c r="G45" s="16"/>
      <c r="H45" s="16"/>
      <c r="I45" s="16"/>
      <c r="J45" s="16"/>
      <c r="K45" s="16"/>
      <c r="L45" s="16"/>
      <c r="M45" s="16"/>
      <c r="N45" s="16"/>
      <c r="O45" s="16"/>
      <c r="P45" s="16"/>
      <c r="Q45" s="16"/>
      <c r="R45" s="16"/>
      <c r="S45" s="16"/>
      <c r="T45" s="16"/>
      <c r="U45" s="16"/>
      <c r="V45" s="16"/>
      <c r="W45" s="16"/>
      <c r="X45" s="16"/>
    </row>
    <row r="46" spans="1:24">
      <c r="A46" s="16"/>
      <c r="B46" s="16"/>
      <c r="C46" s="16"/>
      <c r="D46" s="16"/>
      <c r="E46" s="16"/>
      <c r="F46" s="16"/>
      <c r="G46" s="16"/>
      <c r="H46" s="16"/>
      <c r="I46" s="16"/>
      <c r="J46" s="16"/>
      <c r="K46" s="16"/>
      <c r="L46" s="16"/>
      <c r="M46" s="16"/>
      <c r="N46" s="16"/>
      <c r="O46" s="16"/>
      <c r="P46" s="16"/>
      <c r="Q46" s="16"/>
      <c r="R46" s="16"/>
      <c r="S46" s="16"/>
      <c r="T46" s="16"/>
      <c r="U46" s="16"/>
      <c r="V46" s="16"/>
      <c r="W46" s="16"/>
      <c r="X46" s="16"/>
    </row>
    <row r="47" spans="1:24">
      <c r="A47" s="16"/>
      <c r="B47" s="16"/>
      <c r="C47" s="16"/>
      <c r="D47" s="16"/>
      <c r="E47" s="16"/>
      <c r="F47" s="16"/>
      <c r="G47" s="16"/>
      <c r="H47" s="16"/>
      <c r="I47" s="16"/>
      <c r="J47" s="16"/>
      <c r="K47" s="16"/>
      <c r="L47" s="16"/>
      <c r="M47" s="16"/>
      <c r="N47" s="16"/>
      <c r="O47" s="16"/>
      <c r="P47" s="16"/>
      <c r="Q47" s="16"/>
      <c r="R47" s="16"/>
      <c r="S47" s="16"/>
      <c r="T47" s="16"/>
      <c r="U47" s="16"/>
      <c r="V47" s="16"/>
      <c r="W47" s="16"/>
      <c r="X47" s="16"/>
    </row>
    <row r="48" spans="1:24">
      <c r="A48" s="16"/>
      <c r="B48" s="16"/>
      <c r="C48" s="16"/>
      <c r="D48" s="16"/>
      <c r="E48" s="16"/>
      <c r="F48" s="16"/>
      <c r="G48" s="16"/>
      <c r="H48" s="16"/>
      <c r="I48" s="16"/>
      <c r="J48" s="16"/>
      <c r="K48" s="16"/>
      <c r="L48" s="16"/>
      <c r="M48" s="16"/>
      <c r="N48" s="16"/>
      <c r="O48" s="16"/>
      <c r="P48" s="16"/>
      <c r="Q48" s="16"/>
      <c r="R48" s="16"/>
      <c r="S48" s="16"/>
      <c r="T48" s="16"/>
      <c r="U48" s="16"/>
      <c r="V48" s="16"/>
      <c r="W48" s="16"/>
      <c r="X48" s="16"/>
    </row>
    <row r="49" spans="1:24">
      <c r="A49" s="16"/>
      <c r="B49" s="16"/>
      <c r="C49" s="16"/>
      <c r="D49" s="16"/>
      <c r="E49" s="16"/>
      <c r="F49" s="16"/>
      <c r="G49" s="16"/>
      <c r="H49" s="16"/>
      <c r="I49" s="16"/>
      <c r="J49" s="16"/>
      <c r="K49" s="16"/>
      <c r="L49" s="16"/>
      <c r="M49" s="16"/>
      <c r="N49" s="16"/>
      <c r="O49" s="16"/>
      <c r="P49" s="16"/>
      <c r="Q49" s="16"/>
      <c r="R49" s="16"/>
      <c r="S49" s="16"/>
      <c r="T49" s="16"/>
      <c r="U49" s="16"/>
      <c r="V49" s="16"/>
      <c r="W49" s="16"/>
      <c r="X49" s="16"/>
    </row>
    <row r="50" spans="1:24">
      <c r="A50" s="16"/>
      <c r="B50" s="16"/>
      <c r="C50" s="16"/>
      <c r="D50" s="16"/>
      <c r="E50" s="16"/>
      <c r="F50" s="16"/>
      <c r="G50" s="16"/>
      <c r="H50" s="16"/>
      <c r="I50" s="16"/>
      <c r="J50" s="16"/>
      <c r="K50" s="16"/>
      <c r="L50" s="16"/>
      <c r="M50" s="16"/>
      <c r="N50" s="16"/>
      <c r="O50" s="16"/>
      <c r="P50" s="16"/>
      <c r="Q50" s="16"/>
      <c r="R50" s="16"/>
      <c r="S50" s="16"/>
      <c r="T50" s="16"/>
      <c r="U50" s="16"/>
      <c r="V50" s="16"/>
      <c r="W50" s="16"/>
      <c r="X50" s="16"/>
    </row>
    <row r="51" spans="1:24">
      <c r="A51" s="16"/>
      <c r="B51" s="16"/>
      <c r="C51" s="16"/>
      <c r="D51" s="16"/>
      <c r="E51" s="16"/>
      <c r="F51" s="16"/>
      <c r="G51" s="16"/>
      <c r="H51" s="16"/>
      <c r="I51" s="16"/>
      <c r="J51" s="16"/>
      <c r="K51" s="16"/>
      <c r="L51" s="16"/>
      <c r="M51" s="16"/>
      <c r="N51" s="16"/>
      <c r="O51" s="16"/>
      <c r="P51" s="16"/>
      <c r="Q51" s="16"/>
      <c r="R51" s="16"/>
      <c r="S51" s="16"/>
      <c r="T51" s="16"/>
      <c r="U51" s="16"/>
      <c r="V51" s="16"/>
      <c r="W51" s="16"/>
      <c r="X51"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109375" defaultRowHeight="15"/>
  <cols>
    <col min="1" max="1" width="5.42578125" bestFit="1" customWidth="1"/>
    <col min="2" max="2" width="13.28515625" customWidth="1"/>
    <col min="3" max="3" width="9" style="12" customWidth="1"/>
    <col min="4" max="4" width="8.5703125" style="12" customWidth="1"/>
    <col min="5" max="5" width="10.42578125" style="12" customWidth="1"/>
    <col min="6" max="6" width="9" style="12" customWidth="1"/>
    <col min="7" max="7" width="15.7109375" bestFit="1" customWidth="1"/>
    <col min="8" max="8" width="15" bestFit="1" customWidth="1"/>
    <col min="9" max="9" width="15.7109375" customWidth="1"/>
    <col min="10" max="10" width="16.7109375" customWidth="1"/>
    <col min="11" max="11" width="18.42578125" customWidth="1"/>
    <col min="12" max="12" width="21.42578125" bestFit="1" customWidth="1"/>
    <col min="13" max="13" width="10.42578125" style="10" customWidth="1"/>
    <col min="14" max="14" width="13.28515625" customWidth="1"/>
    <col min="15" max="15" width="12.140625" customWidth="1"/>
    <col min="16" max="16" width="11.7109375" customWidth="1"/>
    <col min="17" max="17" width="15.42578125" customWidth="1"/>
    <col min="18" max="18" width="10.42578125" customWidth="1"/>
    <col min="19" max="19" width="14.42578125" customWidth="1"/>
    <col min="20" max="20" width="16.7109375" customWidth="1"/>
    <col min="21" max="21" width="7.140625" customWidth="1"/>
    <col min="22" max="22" width="9.7109375" style="10"/>
  </cols>
  <sheetData>
    <row r="1" spans="1:24" ht="21.6" customHeight="1">
      <c r="A1" s="1" t="s">
        <v>53</v>
      </c>
      <c r="B1" s="1" t="s">
        <v>54</v>
      </c>
      <c r="C1" s="1" t="s">
        <v>69</v>
      </c>
      <c r="D1" s="1" t="s">
        <v>70</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74</v>
      </c>
      <c r="W1" s="1" t="s">
        <v>71</v>
      </c>
      <c r="X1" s="1" t="s">
        <v>76</v>
      </c>
    </row>
    <row r="2" spans="1:24" ht="15.75">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75">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75">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75">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75">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75">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75">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75">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75">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75">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75">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75">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75">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75">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75">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75">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75">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75">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75">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75">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75">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75">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75">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75">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75">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75">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75">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75">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75">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75">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75">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75">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75">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75">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75">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75">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75">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75">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75">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75">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75">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75">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75">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75">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75">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75">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75">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75">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75">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75">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75">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75">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75">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75">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75">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75">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75">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75">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75">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75">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75">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75">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75">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75">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75">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75">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75">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75">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75">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75">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75">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75">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75">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75">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75">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75">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75">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75">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75">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75">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75">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75">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75">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75">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75">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75">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75">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75">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75">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75">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75">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75">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75">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75">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75">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75">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75">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75">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75">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75">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75">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75">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75">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75">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75">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75">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75">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75">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75">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75">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75">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75">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75">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75">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75">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75">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75">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75">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75">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75">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75">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75">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75">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75">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75">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75">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75">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75">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75">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75">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75">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75">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75">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75">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75">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75">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75">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75">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75">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75">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75">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75">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75">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75">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75">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75">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75">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75">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75">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75">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75">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75">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75">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75">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75">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75">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75">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75">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75">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75">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75">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75">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75">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75">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75">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75">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75">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75">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75">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75">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75">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75">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75">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75">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75">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75">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75">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75">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75">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75">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75">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75">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75">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75">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75">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75">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75">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75">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75">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75">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75">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75">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75">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75">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75">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75">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75">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75">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75">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75">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75">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75">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75">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75">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75">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75">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75">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75">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75">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75">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75">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75">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75">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75">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75">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75">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75">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75">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75">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75">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75">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75">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75">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75">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75">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75">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75">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75">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75">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75">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75">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75">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75">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75">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75">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75">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75">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75">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75">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75">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75">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75">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75">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75">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75">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75">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75">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75">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75">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75">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75">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75">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75">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75">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75">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75">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75">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75">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75">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75">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75">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75">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75">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75">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75">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75">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75">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75">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75">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75">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75">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75">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75">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75">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75">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75">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75">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75">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75">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75">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75">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75">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75">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75">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75">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75">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75">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75">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75">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75">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75">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75">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75">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75">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75">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75">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75">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75">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75">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75">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75">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75">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75">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75">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75">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75">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75">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75">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75">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75">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75">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75">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75">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75">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75">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75">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75">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75">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75">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75">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75">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75">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75">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75">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75">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75">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75">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75">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75">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75">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75">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75">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75">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75">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75">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75">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75">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75">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75">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75">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75">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75">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75">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75">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75">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75">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75">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75">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75">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75">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75">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75">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75">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75">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75">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75">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75">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75">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75">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75">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75">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75">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75">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75">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75">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75">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75">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75">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75">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75">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75">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75">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75">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75">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75">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75">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75">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75">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75">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75">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75">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75">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75">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75">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75">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75">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75">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75">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75">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75">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75">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75">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75">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75">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75">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75">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75">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75">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75">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75">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75">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75">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75">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75">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75">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75">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75">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75">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75">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75">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75">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75">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75">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75">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75">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75">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75">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75">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75">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75">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75">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75">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75">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75">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75">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75">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75">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75">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75">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75">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75">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75">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75">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75">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75">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75">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75">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75">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75">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75">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75">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75">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75">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75">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75">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75">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75">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75">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75">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75">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75">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75">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75">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75">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75">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75">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75">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75">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75">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75">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75">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75">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75">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75">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75">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75">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75">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75">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75">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75">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75">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75">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75">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75">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75">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75">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75">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75">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75">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75">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75">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75">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75">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75">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75">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75">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75">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75">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75">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75">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75">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75">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75">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75">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75">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75">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75">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75">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75">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75">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75">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75">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75">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75">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75">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75">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75">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75">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75">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75">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75">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75">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75">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75">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75">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75">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75">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75">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75">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75">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75">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75">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75">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75">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75">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75">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75">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75">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75">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75">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75">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75">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75">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75">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75">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75">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75">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75">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75">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75">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75">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75">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75">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75">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75">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75">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75">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75">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75">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75">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75">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75">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75">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75">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75">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75">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75">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75">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75">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75">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75">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75">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75">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75">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75">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75">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75">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75">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75">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75">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75">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75">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75">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75">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75">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75">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75">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75">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75">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75">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75">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75">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75">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75">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75">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75">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75">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75">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75">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75">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75">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75">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75">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75">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75">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75">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75">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75">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75">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75">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75">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75">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75">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75">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75">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75">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75">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75">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75">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75">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75">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75">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75">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75">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75">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75">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75">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75">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75">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75">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75">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75">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75">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75">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75">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75">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75">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75">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75">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75">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75">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75">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75">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75">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75">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75">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75">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75">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75">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75">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75">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75">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75">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75">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75">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75">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75">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75">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75">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75">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75">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75">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75">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75">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75">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75">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75">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75">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75">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75">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75">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75">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75">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75">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75">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75">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75">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75">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75">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75">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75">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75">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75">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75">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75">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75">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75">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75">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75">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75">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75">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75">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75">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75">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75">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75">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75">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75">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75">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75">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75">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75">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75">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75">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75">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75">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75">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75">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75">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75">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75">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75">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75">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75">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75">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75">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75">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75">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75">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75">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75">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75">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75">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75">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75">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75">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75">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75">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75">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75">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75">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75">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75">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75">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75">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75">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75">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75">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75">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75">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75">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75">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75">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75">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75">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75">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75">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75">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75">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75">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75">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75">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75">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75">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75">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75">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75">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75">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75">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75">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75">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75">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75">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75">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75">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75">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75">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75">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75">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75">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75">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75">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75">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75">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75">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75">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75">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75">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75">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75">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75">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75">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75">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75">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75">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75">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75">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75">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75">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75">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75">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75">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75">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75">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75">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75">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75">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75">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75">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75">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75">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75">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75">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75">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75">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75">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75">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75">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75">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75">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75">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75">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75">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75">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75">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75">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75">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75">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75">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75">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75">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75">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75">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75">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75">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75">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75">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75">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75">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75">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75">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75">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75">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75">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75">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75">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75">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75">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75">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75">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75">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75">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75">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75">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75">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75">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75">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75">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75">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75">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75">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75">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75">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75">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75">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75">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75">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75">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75">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75">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75">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75">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75">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75">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75">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75">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75">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75">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75">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75">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75">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75">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75">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75">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75">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75">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75">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75">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75">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75">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75">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75">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75">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75">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75">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75">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75">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75">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75">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75">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75">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75">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75">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75">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75">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75">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75">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75">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75">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75">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75">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75">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75">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75">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75">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75">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75">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75">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75">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75">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75">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75">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75">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75">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75">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75">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75">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75">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75">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75">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75">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75">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75">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75">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75">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75">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75">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75">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75">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75">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75">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75">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75">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75">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75">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75">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75">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75">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75">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75">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75">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75">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75">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75">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75">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75">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75">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75">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75">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75">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75">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75">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75">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75">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75">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75">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75">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75">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75">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75">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75">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75">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75">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75">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75">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75">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75">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75">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75">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75">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75">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75">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75">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75">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75">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75">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75">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75">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75">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75">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75">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75">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75">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75">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75">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75">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75">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75">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75">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75">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75">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75">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75">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75">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75">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75">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75">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75">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75">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75">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75">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75">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75">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75">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75">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75">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75">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75">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75">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75">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75">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75">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75">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75">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75">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75">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75">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75">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75">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75">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75">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75">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75">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75">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75">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75">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75">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75">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75">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75">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75">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75">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75">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75">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75">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75">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75">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75">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75">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75">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75">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75">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75">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75">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75">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75">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75">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75">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75">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75">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75">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75">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75">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75">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75">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75">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75">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75">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75">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75">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75">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75">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75">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75">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75">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75">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75">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75">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75">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75">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75">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75">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75">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75">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75">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75">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75">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75">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75">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75">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75">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75">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75">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75">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75">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75">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75">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75">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75">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75">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75">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75">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75">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75">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75">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75">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75">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75">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75">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75">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75">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75">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75">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75">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75">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75">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75">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75">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75">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75">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75">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75">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75">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75">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75">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75">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75">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75">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75">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75">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75">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75">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75">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75">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75">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75">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75">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75">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75">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75">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75">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75">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75">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75">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75">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75">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75">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75">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75">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75">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75">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75">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75">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75">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75">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75">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75">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75">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75">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75">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75">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75">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75">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75">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75">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75">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75">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75">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75">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75">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75">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75">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75">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75">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75">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75">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75">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75">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75">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75">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75">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75">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75">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75">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75">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75">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75">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75">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75">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75">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75">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75">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75">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75">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75">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75">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75">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75">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75">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75">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75">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75">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75">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75">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75">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75">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75">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75">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75">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75">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75">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75">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75">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75">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75">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75">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75">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75">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75">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75">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75">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75">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75">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75">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75">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75">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75">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75">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75">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75">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75">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75">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75">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75">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75">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75">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75">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75">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75">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75">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75">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75">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75">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75">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75">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75">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75">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75">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75">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75">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75">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75">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75">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75">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75">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75">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75">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75">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75">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75">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75">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75">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75">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75">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75">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75">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75">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75">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75">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75">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75">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75">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75">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75">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75">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75">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75">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75">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75">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75">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75">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75">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75">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75">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75">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75">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75">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75">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75">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75">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75">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75">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75">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75">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75">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75">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75">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75">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75">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75">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75">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75">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75">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75">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75">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75">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75">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75">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75">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75">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75">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75">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75">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75">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75">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75">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75">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75">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75">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75">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75">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75">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75">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75">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75">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75">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75">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75">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75">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75">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75">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75">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75">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75">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75">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75">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75">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75">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75">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75">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75">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75">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75">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75">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75">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75">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75">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75">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75">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75">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75">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75">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75">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75">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75">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75">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75">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75">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75">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75">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75">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75">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75">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75">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75">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75">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75">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75">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75">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75">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75">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75">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75">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75">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75">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75">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75">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75">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75">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75">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75">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75">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75">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75">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75">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75">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75">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75">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75">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75">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75">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75">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75">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75">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75">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75">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75">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75">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75">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75">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75">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75">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75">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75">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75">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75">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75">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75">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75">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75">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75">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75">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75">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75">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75">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75">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75">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75">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75">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75">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75">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75">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75">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75">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75">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75">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75">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75">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75">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75">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75">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75">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75">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75">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75">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75">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75">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75">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75">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75">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75">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75">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75">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75">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75">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75">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75">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75">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75">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75">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75">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75">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75">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75">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75">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75">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75">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75">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75">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75">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75">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75">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75">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75">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75">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75">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75">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75">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75">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75">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75">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75">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75">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75">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75">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75">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75">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75">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75">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75">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75">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75">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75">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75">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75">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75">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75">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75">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75">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75">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75">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75">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75">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75">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75">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75">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75">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75">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75">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75">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75">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75">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75">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75">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75">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75">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75">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75">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75">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75">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75">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75">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75">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75">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75">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75">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75">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75">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75">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75">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75">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75">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75">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75">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75">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75">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75">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75">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75">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75">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75">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75">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75">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75">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75">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75">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75">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75">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75">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75">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75">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75">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75">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75">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75">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75">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75">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75">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75">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75">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75">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75">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75">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75">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75">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75">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75">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75">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75">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75">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75">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75">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75">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75">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75">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75">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75">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75">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75">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75">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75">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75">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75">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75">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75">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75">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75">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75">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75">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75">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75">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75">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75">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75">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75">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75">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75">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75">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75">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75">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75">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75">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75">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75">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75">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75">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75">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75">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75">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75">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75">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75">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75">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75">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75">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75">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75">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75">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75">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75">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75">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75">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75">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75">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75">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75">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75">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75">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75">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75">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75">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75">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75">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75">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75">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75">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75">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75">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75">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75">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75">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75">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75">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75">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75">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75">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75">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75">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75">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75">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75">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75">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75">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75">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75">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75">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75">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75">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75">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75">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75">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75">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75">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75">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75">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75">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75">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75">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75">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75">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75">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75">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75">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75">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75">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75">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75">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75">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75">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75">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75">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75">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75">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75">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75">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75">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75">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75">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75">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75">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75">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75">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75">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75">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75">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75">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75">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75">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75">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75">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75">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75">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75">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75">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75">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75">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75">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75">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75">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75">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75">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75">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75">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75">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75">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75">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75">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75">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75">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75">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75">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75">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75">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75">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75">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75">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75">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75">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75">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75">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75">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75">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75">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75">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75">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75">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75">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75">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75">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75">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75">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75">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75">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75">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75">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75">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75">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75">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75">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75">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75">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75">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75">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75">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75">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75">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75">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75">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75">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75">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75">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75">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75">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75">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75">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75">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75">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75">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75">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75">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75">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75">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75">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75">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75">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75">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75">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75">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75">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75">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75">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75">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75">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75">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75">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75">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75">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75">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75">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75">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75">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75">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75">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75">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75">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75">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75">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75">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75">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75">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75">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75">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75">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75">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75">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75">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75">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75">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75">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75">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75">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75">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75">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75">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75">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75">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75">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75">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75">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75">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75">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75">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75">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75">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75">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75">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75">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75">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75">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75">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75">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75">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75">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75">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75">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75">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75">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75">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75">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75">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75">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75">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75">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75">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75">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75">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75">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75">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75">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75">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75">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75">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75">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75">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75">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75">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75">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75">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75">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75">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75">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75">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75">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75">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75">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75">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75">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75">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75">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75">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75">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75">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75">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75">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75">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75">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75">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75">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75">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75">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75">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75">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75">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75">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75">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75">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75">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75">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75">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75">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75">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75">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75">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75">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75">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75">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75">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75">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75">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75">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75">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75">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75">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75">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75">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75">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75">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75">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75">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75">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75">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75">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75">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75">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75">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75">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75">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75">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75">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75">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75">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75">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75">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75">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75">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75">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75">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75">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75">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75">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75">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75">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75">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75">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75">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75">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75">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75">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75">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75">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75">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75">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75">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75">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75">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75">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75">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75">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75">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75">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75">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75">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75">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75">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75">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75">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75">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75">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75">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75">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75">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75">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75">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75">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75">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75">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75">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75">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75">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75">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75">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75">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75">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75">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75">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75">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75">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75">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75">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75">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75">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75">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75">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75">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75">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75">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75">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75">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75">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75">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75">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75">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75">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75">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75">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75">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75">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75">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75">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75">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75">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75">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75">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75">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75">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75">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75">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75">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75">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75">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75">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75">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75">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75">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75">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75">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75">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75">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75">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75">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75">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75">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75">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75">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75">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75">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75">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75">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75">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75">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75">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75">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75">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75">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75">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75">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75">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75">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75">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75">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75">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75">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75">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75">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75">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75">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75">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75">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75">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75">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75">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75">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75">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75">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75">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75">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75">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75">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75">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75">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75">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75">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75">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75">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75">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75">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75">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75">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75">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75">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75">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75">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75">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75">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75">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75">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75">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75">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75">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75">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75">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75">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75">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75">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75">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75">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75">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75">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75">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75">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75">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75">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75">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75">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75">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75">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75">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75">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75">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75">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75">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75">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75">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75">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75">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75">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75">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75">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75">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75">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75">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75">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75">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75">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75">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75">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75">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75">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75">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75">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75">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75">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75">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75">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75">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75">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75">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75">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75">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75">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75">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75">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75">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75">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75">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75">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75">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75">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75">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75">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75">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75">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75">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75">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75">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75">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75">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75">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75">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75">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75">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75">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75">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75">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75">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75">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75">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75">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75">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75">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75">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75">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75">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75">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75">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75">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75">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75">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75">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75">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75">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75">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75">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75">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75">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75">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75">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75">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75">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75">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75">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75">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75">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75">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75">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75">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75">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75">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75">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75">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75">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75">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75">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75">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75">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75">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75">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75">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75">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75">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75">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75">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75">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75">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75">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75">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75">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75">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75">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75">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75">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75">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75">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75">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75">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75">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75">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75">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75">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75">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75">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75">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75">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75">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75">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75">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75">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75">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75">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75">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75">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75">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75">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75">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75">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75">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75">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75">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75">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75">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75">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75">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75">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75">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75">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75">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75">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75">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75">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75">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75">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75">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75">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75">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75">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75">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75">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75">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75">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75">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75">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75">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75">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75">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75">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75">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75">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75">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75">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75">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75">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75">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75">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75">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75">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75">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75">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75">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75">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75">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75">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75">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75">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75">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75">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75">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75">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75">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75">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75">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75">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75">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75">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75">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75">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75">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75">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75">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75">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75">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75">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75">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75">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75">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75">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75">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75">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75">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75">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75">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75">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75">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75">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75">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75">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75">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75">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75">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75">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75">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75">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75">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75">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75">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75">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75">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75">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75">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75">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75">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75">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75">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75">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75">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75">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75">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75">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75">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75">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75">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75">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75">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75">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75">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75">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75">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75">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75">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75">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75">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75">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75">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75">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75">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75">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75">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75">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75">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75">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75">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75">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75">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75">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75">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75">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75">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75">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75">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75">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75">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75">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75">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75">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75">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75">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75">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75">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75">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75">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75">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75">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75">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75">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75">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75">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75">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75">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75">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75">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75">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75">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75">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75">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75">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75">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75">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75">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75">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75">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75">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75">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75">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75">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75">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75">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75">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75">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75">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75">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75">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75">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75">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75">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75">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75">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75">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75">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75">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75">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75">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75">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75">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75">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75">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75">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75">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75">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75">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75">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75">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75">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75">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75">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75">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75">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75">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75">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75">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75">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75">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75">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75">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75">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75">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75">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75">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75">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75">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75">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75">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75">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75">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75">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75">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75">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75">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75">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75">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75">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75">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75">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75">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75">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75">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75">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75">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75">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75">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75">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75">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75">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75">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75">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75">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75">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75">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75">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75">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75">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75">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75">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75">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75">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75">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75">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75">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75">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75">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75">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75">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75">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75">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75">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75">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75">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75">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75">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75">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75">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75">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75">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75">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75">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75">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75">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75">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75">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75">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75">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75">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75">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75">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75">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75">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75">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75">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75">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75">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75">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75">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75">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75">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75">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75">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75">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75">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75">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75">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75">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75">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75">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75">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75">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75">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75">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75">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75">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75">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75">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75">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75">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75">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75">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75">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75">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75">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75">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75">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75">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75">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75">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75">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75">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75">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75">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75">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75">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75">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75">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75">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75">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75">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75">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75">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75">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75">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75">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75">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75">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75">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75">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75">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75">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75">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75">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75">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75">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75">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75">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75">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75">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75">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75">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75">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75">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75">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75">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75">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75">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75">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75">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75">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75">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75">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75">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75">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75">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75">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75">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75">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75">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75">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75">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75">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75">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75">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75">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75">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75">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75">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75">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75">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75">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75">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75">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75">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75">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75">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75">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75">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75">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75">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75">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75">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75">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75">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75">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75">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75">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75">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75">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75">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75">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75">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75">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75">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75">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75">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75">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75">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75">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75">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75">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75">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75">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75">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75">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75">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75">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75">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75">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75">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75">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75">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75">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75">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75">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75">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75">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75">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75">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75">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75">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75">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75">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75">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75">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75">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75">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75">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75">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75">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75">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75">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75">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75">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75">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75">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75">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75">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75">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75">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75">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75">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75">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75">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75">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75">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75">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75">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75">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75">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75">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75">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75">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75">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75">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75">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75">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75">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75">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75">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75">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75">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75">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75">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75">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75">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75">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75">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75">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75">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75">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75">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75">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75">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75">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75">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75">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75">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75">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75">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75">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75">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75">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75">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75">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75">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75">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75">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75">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75">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75">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75">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75">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75">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75">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Akash Chauhan</cp:lastModifiedBy>
  <dcterms:created xsi:type="dcterms:W3CDTF">2026-09-07T01:30:55Z</dcterms:created>
  <dcterms:modified xsi:type="dcterms:W3CDTF">2026-10-24T05:28:56Z</dcterms:modified>
</cp:coreProperties>
</file>