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akash\OneDrive\Desktop\DA\Projects\EXCEL\XLSX\"/>
    </mc:Choice>
  </mc:AlternateContent>
  <xr:revisionPtr revIDLastSave="0" documentId="13_ncr:1_{A577369F-3AB9-4922-A95A-4E6E20E9B276}" xr6:coauthVersionLast="47" xr6:coauthVersionMax="47" xr10:uidLastSave="{00000000-0000-0000-0000-000000000000}"/>
  <bookViews>
    <workbookView xWindow="-98" yWindow="-98" windowWidth="21795" windowHeight="13695" activeTab="2" xr2:uid="{0A0D8D68-EFC2-4074-BDCA-85DAF874A3F1}"/>
  </bookViews>
  <sheets>
    <sheet name="Input Data" sheetId="2" r:id="rId1"/>
    <sheet name="Analysis" sheetId="9" r:id="rId2"/>
    <sheet name="Dashboard" sheetId="10" r:id="rId3"/>
    <sheet name="Target" sheetId="8" r:id="rId4"/>
    <sheet name="Customer" sheetId="6" r:id="rId5"/>
  </sheets>
  <definedNames>
    <definedName name="_xlnm._FilterDatabase" localSheetId="4" hidden="1">Customer!$A$1:$B$41</definedName>
    <definedName name="_xlchart.v5.0" hidden="1">Analysis!$P$18</definedName>
    <definedName name="_xlchart.v5.1" hidden="1">Analysis!$P$19:$P$33</definedName>
    <definedName name="_xlchart.v5.2" hidden="1">Analysis!$Q$18</definedName>
    <definedName name="_xlchart.v5.3" hidden="1">Analysis!$Q$19:$Q$33</definedName>
    <definedName name="_xlcn.WorksheetConnection_Sheet1B2C181" hidden="1">Customer!$E$2:$F$16</definedName>
    <definedName name="Slicer_MONTH">#N/A</definedName>
    <definedName name="Slicer_REGIO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heet1!$B$2:$C$18"/>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0" i="9" l="1"/>
  <c r="Q20" i="9"/>
  <c r="P21" i="9"/>
  <c r="Q21" i="9"/>
  <c r="P22" i="9"/>
  <c r="Q22" i="9"/>
  <c r="P23" i="9"/>
  <c r="Q23" i="9"/>
  <c r="P24" i="9"/>
  <c r="Q24" i="9"/>
  <c r="P25" i="9"/>
  <c r="Q25" i="9"/>
  <c r="P26" i="9"/>
  <c r="Q26" i="9"/>
  <c r="P27" i="9"/>
  <c r="Q27" i="9"/>
  <c r="P28" i="9"/>
  <c r="Q28" i="9"/>
  <c r="P29" i="9"/>
  <c r="Q29" i="9"/>
  <c r="P30" i="9"/>
  <c r="Q30" i="9"/>
  <c r="P31" i="9"/>
  <c r="Q31" i="9"/>
  <c r="P32" i="9"/>
  <c r="Q32" i="9"/>
  <c r="P33" i="9"/>
  <c r="Q33" i="9"/>
  <c r="Q19" i="9"/>
  <c r="P19" i="9"/>
  <c r="J8" i="9"/>
  <c r="K8" i="9"/>
  <c r="J9" i="9"/>
  <c r="K9" i="9"/>
  <c r="K7" i="9"/>
  <c r="J7" i="9"/>
  <c r="D3" i="8"/>
  <c r="F3" i="8" s="1"/>
  <c r="D4" i="8"/>
  <c r="F4" i="8" s="1"/>
  <c r="D5" i="8"/>
  <c r="E5" i="8" s="1"/>
  <c r="D6" i="8"/>
  <c r="E6" i="8" s="1"/>
  <c r="D7" i="8"/>
  <c r="E7" i="8" s="1"/>
  <c r="D8" i="8"/>
  <c r="E8" i="8" s="1"/>
  <c r="D9" i="8"/>
  <c r="E9" i="8" s="1"/>
  <c r="D10" i="8"/>
  <c r="F10" i="8" s="1"/>
  <c r="D11" i="8"/>
  <c r="F11" i="8" s="1"/>
  <c r="D12" i="8"/>
  <c r="F12" i="8" s="1"/>
  <c r="D13" i="8"/>
  <c r="E13" i="8" s="1"/>
  <c r="D2" i="8"/>
  <c r="F2" i="8" s="1"/>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2" i="2"/>
  <c r="G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8" i="2"/>
  <c r="G569" i="2"/>
  <c r="G570" i="2"/>
  <c r="G571" i="2"/>
  <c r="G572" i="2"/>
  <c r="G573"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599" i="2"/>
  <c r="G600" i="2"/>
  <c r="G601" i="2"/>
  <c r="G602" i="2"/>
  <c r="G603" i="2"/>
  <c r="G604" i="2"/>
  <c r="G605" i="2"/>
  <c r="G606" i="2"/>
  <c r="G607" i="2"/>
  <c r="G608" i="2"/>
  <c r="G609" i="2"/>
  <c r="G610" i="2"/>
  <c r="G611" i="2"/>
  <c r="G612" i="2"/>
  <c r="G613" i="2"/>
  <c r="G614" i="2"/>
  <c r="G615" i="2"/>
  <c r="G616" i="2"/>
  <c r="G617" i="2"/>
  <c r="G618" i="2"/>
  <c r="G619" i="2"/>
  <c r="G620" i="2"/>
  <c r="G621" i="2"/>
  <c r="G622" i="2"/>
  <c r="G623" i="2"/>
  <c r="G624" i="2"/>
  <c r="G625" i="2"/>
  <c r="G626" i="2"/>
  <c r="G627" i="2"/>
  <c r="G628" i="2"/>
  <c r="G629" i="2"/>
  <c r="G630" i="2"/>
  <c r="G631" i="2"/>
  <c r="G632" i="2"/>
  <c r="G633" i="2"/>
  <c r="G634" i="2"/>
  <c r="G635" i="2"/>
  <c r="G636" i="2"/>
  <c r="G637" i="2"/>
  <c r="G638" i="2"/>
  <c r="G639" i="2"/>
  <c r="G640" i="2"/>
  <c r="G641" i="2"/>
  <c r="G642" i="2"/>
  <c r="G643" i="2"/>
  <c r="G644" i="2"/>
  <c r="G645" i="2"/>
  <c r="G646" i="2"/>
  <c r="G647" i="2"/>
  <c r="G648" i="2"/>
  <c r="G649" i="2"/>
  <c r="G650" i="2"/>
  <c r="G651" i="2"/>
  <c r="G652" i="2"/>
  <c r="G653" i="2"/>
  <c r="G654" i="2"/>
  <c r="G655" i="2"/>
  <c r="G656" i="2"/>
  <c r="G657" i="2"/>
  <c r="G658" i="2"/>
  <c r="G659" i="2"/>
  <c r="G660" i="2"/>
  <c r="G661" i="2"/>
  <c r="G662" i="2"/>
  <c r="G663" i="2"/>
  <c r="G664" i="2"/>
  <c r="G665" i="2"/>
  <c r="G666" i="2"/>
  <c r="G667" i="2"/>
  <c r="G668" i="2"/>
  <c r="G669" i="2"/>
  <c r="G670" i="2"/>
  <c r="G671" i="2"/>
  <c r="G672" i="2"/>
  <c r="G673" i="2"/>
  <c r="G674" i="2"/>
  <c r="G675" i="2"/>
  <c r="G676" i="2"/>
  <c r="G677" i="2"/>
  <c r="G678" i="2"/>
  <c r="G679" i="2"/>
  <c r="G680" i="2"/>
  <c r="G681" i="2"/>
  <c r="G682" i="2"/>
  <c r="G683" i="2"/>
  <c r="G684" i="2"/>
  <c r="G685" i="2"/>
  <c r="G686" i="2"/>
  <c r="G687" i="2"/>
  <c r="G688" i="2"/>
  <c r="G689" i="2"/>
  <c r="G690" i="2"/>
  <c r="G691" i="2"/>
  <c r="G692" i="2"/>
  <c r="G693" i="2"/>
  <c r="G694" i="2"/>
  <c r="G695" i="2"/>
  <c r="G696" i="2"/>
  <c r="G697" i="2"/>
  <c r="G698" i="2"/>
  <c r="G699" i="2"/>
  <c r="G700" i="2"/>
  <c r="G701" i="2"/>
  <c r="G702" i="2"/>
  <c r="G703" i="2"/>
  <c r="G704" i="2"/>
  <c r="G705" i="2"/>
  <c r="G706" i="2"/>
  <c r="G707" i="2"/>
  <c r="G708" i="2"/>
  <c r="G709" i="2"/>
  <c r="G710" i="2"/>
  <c r="G711" i="2"/>
  <c r="G712" i="2"/>
  <c r="G713" i="2"/>
  <c r="G714" i="2"/>
  <c r="G715" i="2"/>
  <c r="G716" i="2"/>
  <c r="G717" i="2"/>
  <c r="G718" i="2"/>
  <c r="G719" i="2"/>
  <c r="G720" i="2"/>
  <c r="G721" i="2"/>
  <c r="G722" i="2"/>
  <c r="G723" i="2"/>
  <c r="G724" i="2"/>
  <c r="G725" i="2"/>
  <c r="G726" i="2"/>
  <c r="G727" i="2"/>
  <c r="G728" i="2"/>
  <c r="G729" i="2"/>
  <c r="G730" i="2"/>
  <c r="G731" i="2"/>
  <c r="G732" i="2"/>
  <c r="G733" i="2"/>
  <c r="G734" i="2"/>
  <c r="G735" i="2"/>
  <c r="G736" i="2"/>
  <c r="G737" i="2"/>
  <c r="G738" i="2"/>
  <c r="G739" i="2"/>
  <c r="G740" i="2"/>
  <c r="G741" i="2"/>
  <c r="G742" i="2"/>
  <c r="G743" i="2"/>
  <c r="G744" i="2"/>
  <c r="G745" i="2"/>
  <c r="G746" i="2"/>
  <c r="G747" i="2"/>
  <c r="G748" i="2"/>
  <c r="G749" i="2"/>
  <c r="G750" i="2"/>
  <c r="G751" i="2"/>
  <c r="G752" i="2"/>
  <c r="G753" i="2"/>
  <c r="G754" i="2"/>
  <c r="G755" i="2"/>
  <c r="G756" i="2"/>
  <c r="G757" i="2"/>
  <c r="G758" i="2"/>
  <c r="G759" i="2"/>
  <c r="G760" i="2"/>
  <c r="G761" i="2"/>
  <c r="G762" i="2"/>
  <c r="G763" i="2"/>
  <c r="G764" i="2"/>
  <c r="G765" i="2"/>
  <c r="G766" i="2"/>
  <c r="G767" i="2"/>
  <c r="G768" i="2"/>
  <c r="G769" i="2"/>
  <c r="G770" i="2"/>
  <c r="G771" i="2"/>
  <c r="G772" i="2"/>
  <c r="G773" i="2"/>
  <c r="G774" i="2"/>
  <c r="G775" i="2"/>
  <c r="G776" i="2"/>
  <c r="G777" i="2"/>
  <c r="G778" i="2"/>
  <c r="G779" i="2"/>
  <c r="G780" i="2"/>
  <c r="G781" i="2"/>
  <c r="G782" i="2"/>
  <c r="G783" i="2"/>
  <c r="G784" i="2"/>
  <c r="G785" i="2"/>
  <c r="G786" i="2"/>
  <c r="G787" i="2"/>
  <c r="G788" i="2"/>
  <c r="G789" i="2"/>
  <c r="G790" i="2"/>
  <c r="G791" i="2"/>
  <c r="G792" i="2"/>
  <c r="G793" i="2"/>
  <c r="G794" i="2"/>
  <c r="G795" i="2"/>
  <c r="G796" i="2"/>
  <c r="G797" i="2"/>
  <c r="G798" i="2"/>
  <c r="G799" i="2"/>
  <c r="G800" i="2"/>
  <c r="G801" i="2"/>
  <c r="G802" i="2"/>
  <c r="G803" i="2"/>
  <c r="G804" i="2"/>
  <c r="G805" i="2"/>
  <c r="G806" i="2"/>
  <c r="G807" i="2"/>
  <c r="G808" i="2"/>
  <c r="G809" i="2"/>
  <c r="G810" i="2"/>
  <c r="G811" i="2"/>
  <c r="G812" i="2"/>
  <c r="G813" i="2"/>
  <c r="G814" i="2"/>
  <c r="G815" i="2"/>
  <c r="G816" i="2"/>
  <c r="G817" i="2"/>
  <c r="G818" i="2"/>
  <c r="G819" i="2"/>
  <c r="G820" i="2"/>
  <c r="G821" i="2"/>
  <c r="G822" i="2"/>
  <c r="G823" i="2"/>
  <c r="G824" i="2"/>
  <c r="G825" i="2"/>
  <c r="G826" i="2"/>
  <c r="G827" i="2"/>
  <c r="G828" i="2"/>
  <c r="G829" i="2"/>
  <c r="G830" i="2"/>
  <c r="G831" i="2"/>
  <c r="G832" i="2"/>
  <c r="G833" i="2"/>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550" i="2"/>
  <c r="F551" i="2"/>
  <c r="F552" i="2"/>
  <c r="F553" i="2"/>
  <c r="F554" i="2"/>
  <c r="F555" i="2"/>
  <c r="F556" i="2"/>
  <c r="F557" i="2"/>
  <c r="F558" i="2"/>
  <c r="F559" i="2"/>
  <c r="F560" i="2"/>
  <c r="F561" i="2"/>
  <c r="F562" i="2"/>
  <c r="F563" i="2"/>
  <c r="F564" i="2"/>
  <c r="F565" i="2"/>
  <c r="F566" i="2"/>
  <c r="F567" i="2"/>
  <c r="F568" i="2"/>
  <c r="F569" i="2"/>
  <c r="F570" i="2"/>
  <c r="F571" i="2"/>
  <c r="F572" i="2"/>
  <c r="F573" i="2"/>
  <c r="F574" i="2"/>
  <c r="F575" i="2"/>
  <c r="F576" i="2"/>
  <c r="F577" i="2"/>
  <c r="F578" i="2"/>
  <c r="F579" i="2"/>
  <c r="F580" i="2"/>
  <c r="F581" i="2"/>
  <c r="F582" i="2"/>
  <c r="F583" i="2"/>
  <c r="F584" i="2"/>
  <c r="F585" i="2"/>
  <c r="F586" i="2"/>
  <c r="F587" i="2"/>
  <c r="F588" i="2"/>
  <c r="F589" i="2"/>
  <c r="F590" i="2"/>
  <c r="F591" i="2"/>
  <c r="F592" i="2"/>
  <c r="F593" i="2"/>
  <c r="F594" i="2"/>
  <c r="F595" i="2"/>
  <c r="F596" i="2"/>
  <c r="F597" i="2"/>
  <c r="F598" i="2"/>
  <c r="F599" i="2"/>
  <c r="F600" i="2"/>
  <c r="F601" i="2"/>
  <c r="F602" i="2"/>
  <c r="F603" i="2"/>
  <c r="F604" i="2"/>
  <c r="F605" i="2"/>
  <c r="F606" i="2"/>
  <c r="F607" i="2"/>
  <c r="F608" i="2"/>
  <c r="F609" i="2"/>
  <c r="F610" i="2"/>
  <c r="F611" i="2"/>
  <c r="F612" i="2"/>
  <c r="F613" i="2"/>
  <c r="F614" i="2"/>
  <c r="F615" i="2"/>
  <c r="F616" i="2"/>
  <c r="F617" i="2"/>
  <c r="F618" i="2"/>
  <c r="F619" i="2"/>
  <c r="F620" i="2"/>
  <c r="F621" i="2"/>
  <c r="F622" i="2"/>
  <c r="F623" i="2"/>
  <c r="F624" i="2"/>
  <c r="F625" i="2"/>
  <c r="F626" i="2"/>
  <c r="F627" i="2"/>
  <c r="F628" i="2"/>
  <c r="F629" i="2"/>
  <c r="F630" i="2"/>
  <c r="F631" i="2"/>
  <c r="F632" i="2"/>
  <c r="F633" i="2"/>
  <c r="F634" i="2"/>
  <c r="F635" i="2"/>
  <c r="F636" i="2"/>
  <c r="F637" i="2"/>
  <c r="F638" i="2"/>
  <c r="F639" i="2"/>
  <c r="F640" i="2"/>
  <c r="F641" i="2"/>
  <c r="F642" i="2"/>
  <c r="F643" i="2"/>
  <c r="F644" i="2"/>
  <c r="F645" i="2"/>
  <c r="F646" i="2"/>
  <c r="F647" i="2"/>
  <c r="F648" i="2"/>
  <c r="F649" i="2"/>
  <c r="F650" i="2"/>
  <c r="F651" i="2"/>
  <c r="F652" i="2"/>
  <c r="F653" i="2"/>
  <c r="F654" i="2"/>
  <c r="F655" i="2"/>
  <c r="F656" i="2"/>
  <c r="F657" i="2"/>
  <c r="F658" i="2"/>
  <c r="F659" i="2"/>
  <c r="F660" i="2"/>
  <c r="F661" i="2"/>
  <c r="F662" i="2"/>
  <c r="F663" i="2"/>
  <c r="F664" i="2"/>
  <c r="F665" i="2"/>
  <c r="F666" i="2"/>
  <c r="F667" i="2"/>
  <c r="F668" i="2"/>
  <c r="F669" i="2"/>
  <c r="F670" i="2"/>
  <c r="F671" i="2"/>
  <c r="F672" i="2"/>
  <c r="F673" i="2"/>
  <c r="F674" i="2"/>
  <c r="F675" i="2"/>
  <c r="F676" i="2"/>
  <c r="F677" i="2"/>
  <c r="F678" i="2"/>
  <c r="F679" i="2"/>
  <c r="F680" i="2"/>
  <c r="F681" i="2"/>
  <c r="F682" i="2"/>
  <c r="F683" i="2"/>
  <c r="F684" i="2"/>
  <c r="F685" i="2"/>
  <c r="F686" i="2"/>
  <c r="F687" i="2"/>
  <c r="F688" i="2"/>
  <c r="F689" i="2"/>
  <c r="F690" i="2"/>
  <c r="F691" i="2"/>
  <c r="F692" i="2"/>
  <c r="F693" i="2"/>
  <c r="F694" i="2"/>
  <c r="F695" i="2"/>
  <c r="F696" i="2"/>
  <c r="F697" i="2"/>
  <c r="F698" i="2"/>
  <c r="F699" i="2"/>
  <c r="F700" i="2"/>
  <c r="F701" i="2"/>
  <c r="F702" i="2"/>
  <c r="F703" i="2"/>
  <c r="F704" i="2"/>
  <c r="F705" i="2"/>
  <c r="F706" i="2"/>
  <c r="F707" i="2"/>
  <c r="F708" i="2"/>
  <c r="F709" i="2"/>
  <c r="F710" i="2"/>
  <c r="F711" i="2"/>
  <c r="F712" i="2"/>
  <c r="F713" i="2"/>
  <c r="F714" i="2"/>
  <c r="F715" i="2"/>
  <c r="F716" i="2"/>
  <c r="F717" i="2"/>
  <c r="F718" i="2"/>
  <c r="F719" i="2"/>
  <c r="F720" i="2"/>
  <c r="F721" i="2"/>
  <c r="F722" i="2"/>
  <c r="F723" i="2"/>
  <c r="F724" i="2"/>
  <c r="F725" i="2"/>
  <c r="F726" i="2"/>
  <c r="F727" i="2"/>
  <c r="F728" i="2"/>
  <c r="F729" i="2"/>
  <c r="F730" i="2"/>
  <c r="F731" i="2"/>
  <c r="F732" i="2"/>
  <c r="F733" i="2"/>
  <c r="F734" i="2"/>
  <c r="F735" i="2"/>
  <c r="F736" i="2"/>
  <c r="F737" i="2"/>
  <c r="F738" i="2"/>
  <c r="F739" i="2"/>
  <c r="F740" i="2"/>
  <c r="F741" i="2"/>
  <c r="F742" i="2"/>
  <c r="F743" i="2"/>
  <c r="F744" i="2"/>
  <c r="F745" i="2"/>
  <c r="F746" i="2"/>
  <c r="F747" i="2"/>
  <c r="F748" i="2"/>
  <c r="F749" i="2"/>
  <c r="F750" i="2"/>
  <c r="F751" i="2"/>
  <c r="F752" i="2"/>
  <c r="F753" i="2"/>
  <c r="F754" i="2"/>
  <c r="F755" i="2"/>
  <c r="F756" i="2"/>
  <c r="F757" i="2"/>
  <c r="F758" i="2"/>
  <c r="F759" i="2"/>
  <c r="F760" i="2"/>
  <c r="F761" i="2"/>
  <c r="F762" i="2"/>
  <c r="F763" i="2"/>
  <c r="F764" i="2"/>
  <c r="F765" i="2"/>
  <c r="F766" i="2"/>
  <c r="F767" i="2"/>
  <c r="F768" i="2"/>
  <c r="F769" i="2"/>
  <c r="F770" i="2"/>
  <c r="F771" i="2"/>
  <c r="F772" i="2"/>
  <c r="F773" i="2"/>
  <c r="F774" i="2"/>
  <c r="F775" i="2"/>
  <c r="F776" i="2"/>
  <c r="F777" i="2"/>
  <c r="F778" i="2"/>
  <c r="F779" i="2"/>
  <c r="F780" i="2"/>
  <c r="F781" i="2"/>
  <c r="F782" i="2"/>
  <c r="F783" i="2"/>
  <c r="F784" i="2"/>
  <c r="F785" i="2"/>
  <c r="F786" i="2"/>
  <c r="F787" i="2"/>
  <c r="F788" i="2"/>
  <c r="F789" i="2"/>
  <c r="F790" i="2"/>
  <c r="F791" i="2"/>
  <c r="F792" i="2"/>
  <c r="F793" i="2"/>
  <c r="F794" i="2"/>
  <c r="F795" i="2"/>
  <c r="F796" i="2"/>
  <c r="F797" i="2"/>
  <c r="F798" i="2"/>
  <c r="F799" i="2"/>
  <c r="F800" i="2"/>
  <c r="F801" i="2"/>
  <c r="F802" i="2"/>
  <c r="F803" i="2"/>
  <c r="F804" i="2"/>
  <c r="F805" i="2"/>
  <c r="F806" i="2"/>
  <c r="F807" i="2"/>
  <c r="F808" i="2"/>
  <c r="F809" i="2"/>
  <c r="F810" i="2"/>
  <c r="F811" i="2"/>
  <c r="F812" i="2"/>
  <c r="F813" i="2"/>
  <c r="F814" i="2"/>
  <c r="F815" i="2"/>
  <c r="F816" i="2"/>
  <c r="F817" i="2"/>
  <c r="F818" i="2"/>
  <c r="F819" i="2"/>
  <c r="F820" i="2"/>
  <c r="F821" i="2"/>
  <c r="F822" i="2"/>
  <c r="F823" i="2"/>
  <c r="F824" i="2"/>
  <c r="F825" i="2"/>
  <c r="F826" i="2"/>
  <c r="F827" i="2"/>
  <c r="F828" i="2"/>
  <c r="F829" i="2"/>
  <c r="F830" i="2"/>
  <c r="F831" i="2"/>
  <c r="F832" i="2"/>
  <c r="F833" i="2"/>
  <c r="F2" i="2"/>
  <c r="A4" i="9"/>
  <c r="E10" i="8" l="1"/>
  <c r="E3" i="8"/>
  <c r="E4" i="8"/>
  <c r="E2" i="8"/>
  <c r="F6" i="8"/>
  <c r="E12" i="8"/>
  <c r="E11" i="8"/>
  <c r="F13" i="8"/>
  <c r="F9" i="8"/>
  <c r="F8" i="8"/>
  <c r="F7" i="8"/>
  <c r="F5"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28AFD66-0066-4848-9CC0-BC2177EF5DC1}"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4BCE8BAC-A8F5-42A3-BEE8-8A261CA7083B}" name="WorksheetConnection_Sheet1!$B$2:$C$18" type="102" refreshedVersion="7" minRefreshableVersion="5">
    <extLst>
      <ext xmlns:x15="http://schemas.microsoft.com/office/spreadsheetml/2010/11/main" uri="{DE250136-89BD-433C-8126-D09CA5730AF9}">
        <x15:connection id="Range">
          <x15:rangePr sourceName="_xlcn.WorksheetConnection_Sheet1B2C181"/>
        </x15:connection>
      </ext>
    </extLst>
  </connection>
</connections>
</file>

<file path=xl/sharedStrings.xml><?xml version="1.0" encoding="utf-8"?>
<sst xmlns="http://schemas.openxmlformats.org/spreadsheetml/2006/main" count="1877" uniqueCount="141">
  <si>
    <t>PRODUCT</t>
  </si>
  <si>
    <t>Product01</t>
  </si>
  <si>
    <t>Product02</t>
  </si>
  <si>
    <t>Product03</t>
  </si>
  <si>
    <t>Product04</t>
  </si>
  <si>
    <t>Product05</t>
  </si>
  <si>
    <t>Product06</t>
  </si>
  <si>
    <t>Product07</t>
  </si>
  <si>
    <t>Product08</t>
  </si>
  <si>
    <t>Product09</t>
  </si>
  <si>
    <t>Product10</t>
  </si>
  <si>
    <t>Product11</t>
  </si>
  <si>
    <t>Product12</t>
  </si>
  <si>
    <t>Product13</t>
  </si>
  <si>
    <t>Product14</t>
  </si>
  <si>
    <t>Product15</t>
  </si>
  <si>
    <t>Product16</t>
  </si>
  <si>
    <t>Product17</t>
  </si>
  <si>
    <t>Product18</t>
  </si>
  <si>
    <t>Product19</t>
  </si>
  <si>
    <t>Product20</t>
  </si>
  <si>
    <t>Product21</t>
  </si>
  <si>
    <t>Product22</t>
  </si>
  <si>
    <t>Product23</t>
  </si>
  <si>
    <t>Product24</t>
  </si>
  <si>
    <t>Product25</t>
  </si>
  <si>
    <t>Product26</t>
  </si>
  <si>
    <t>Product27</t>
  </si>
  <si>
    <t>Product28</t>
  </si>
  <si>
    <t>Product29</t>
  </si>
  <si>
    <t>Product30</t>
  </si>
  <si>
    <t>Product31</t>
  </si>
  <si>
    <t>Product32</t>
  </si>
  <si>
    <t>Product33</t>
  </si>
  <si>
    <t>Product34</t>
  </si>
  <si>
    <t>Product35</t>
  </si>
  <si>
    <t>Product36</t>
  </si>
  <si>
    <t>Product37</t>
  </si>
  <si>
    <t>Product38</t>
  </si>
  <si>
    <t>Product39</t>
  </si>
  <si>
    <t>Product40</t>
  </si>
  <si>
    <t>Product41</t>
  </si>
  <si>
    <t>Product42</t>
  </si>
  <si>
    <t>Product43</t>
  </si>
  <si>
    <t>Product44</t>
  </si>
  <si>
    <t>DATE</t>
  </si>
  <si>
    <t>QUANTITY</t>
  </si>
  <si>
    <t>Jan</t>
  </si>
  <si>
    <t>Feb</t>
  </si>
  <si>
    <t>Mar</t>
  </si>
  <si>
    <t>Apr</t>
  </si>
  <si>
    <t>May</t>
  </si>
  <si>
    <t>Jun</t>
  </si>
  <si>
    <t>Jul</t>
  </si>
  <si>
    <t>Aug</t>
  </si>
  <si>
    <t>Sep</t>
  </si>
  <si>
    <t>Oct</t>
  </si>
  <si>
    <t>Nov</t>
  </si>
  <si>
    <t>Dec</t>
  </si>
  <si>
    <t>UNIT PRICE ($)</t>
  </si>
  <si>
    <t>Customer01</t>
  </si>
  <si>
    <t>Customer02</t>
  </si>
  <si>
    <t>Customer03</t>
  </si>
  <si>
    <t>Customer04</t>
  </si>
  <si>
    <t>Customer05</t>
  </si>
  <si>
    <t>Customer06</t>
  </si>
  <si>
    <t>Customer07</t>
  </si>
  <si>
    <t>Customer08</t>
  </si>
  <si>
    <t>Customer09</t>
  </si>
  <si>
    <t>Customer10</t>
  </si>
  <si>
    <t>Customer11</t>
  </si>
  <si>
    <t>Customer12</t>
  </si>
  <si>
    <t>Customer13</t>
  </si>
  <si>
    <t>Customer14</t>
  </si>
  <si>
    <t>Customer15</t>
  </si>
  <si>
    <t>Customer16</t>
  </si>
  <si>
    <t>Customer17</t>
  </si>
  <si>
    <t>Customer18</t>
  </si>
  <si>
    <t>Customer19</t>
  </si>
  <si>
    <t>Customer20</t>
  </si>
  <si>
    <t>Customer21</t>
  </si>
  <si>
    <t>Customer22</t>
  </si>
  <si>
    <t>Customer23</t>
  </si>
  <si>
    <t>Customer24</t>
  </si>
  <si>
    <t>Customer25</t>
  </si>
  <si>
    <t>Customer26</t>
  </si>
  <si>
    <t>Customer27</t>
  </si>
  <si>
    <t>Customer28</t>
  </si>
  <si>
    <t>Customer29</t>
  </si>
  <si>
    <t>Customer30</t>
  </si>
  <si>
    <t>Bangladesh</t>
  </si>
  <si>
    <t>Brazil</t>
  </si>
  <si>
    <t>Ethiopia</t>
  </si>
  <si>
    <t>France</t>
  </si>
  <si>
    <t>Germany</t>
  </si>
  <si>
    <t>India</t>
  </si>
  <si>
    <t>Indonesia</t>
  </si>
  <si>
    <t>Mexico</t>
  </si>
  <si>
    <t>Nigeria</t>
  </si>
  <si>
    <t>Pakistan</t>
  </si>
  <si>
    <t>Russia</t>
  </si>
  <si>
    <t>Saudi Arabia</t>
  </si>
  <si>
    <t>South Africa</t>
  </si>
  <si>
    <t>United Kingdom</t>
  </si>
  <si>
    <t>United States of America</t>
  </si>
  <si>
    <t>Country</t>
  </si>
  <si>
    <t>Customer Name</t>
  </si>
  <si>
    <t>Target ($)</t>
  </si>
  <si>
    <t>Customer31</t>
  </si>
  <si>
    <t>Customer32</t>
  </si>
  <si>
    <t>Customer33</t>
  </si>
  <si>
    <t>Customer34</t>
  </si>
  <si>
    <t>Customer35</t>
  </si>
  <si>
    <t>Customer36</t>
  </si>
  <si>
    <t>Customer37</t>
  </si>
  <si>
    <t>Customer38</t>
  </si>
  <si>
    <t>Customer39</t>
  </si>
  <si>
    <t>Customer40</t>
  </si>
  <si>
    <t>Month Name</t>
  </si>
  <si>
    <t>Month</t>
  </si>
  <si>
    <t>Region</t>
  </si>
  <si>
    <t>Central</t>
  </si>
  <si>
    <t>East</t>
  </si>
  <si>
    <t>North</t>
  </si>
  <si>
    <t>Northeast</t>
  </si>
  <si>
    <t>South</t>
  </si>
  <si>
    <t>Western</t>
  </si>
  <si>
    <t>Export</t>
  </si>
  <si>
    <t>CUSTOMER NAME</t>
  </si>
  <si>
    <t>TOTAL SALES</t>
  </si>
  <si>
    <t>COUNTRY</t>
  </si>
  <si>
    <t>REGION</t>
  </si>
  <si>
    <t>MONTH</t>
  </si>
  <si>
    <t>WEEK</t>
  </si>
  <si>
    <t>Sum of TOTAL SALES</t>
  </si>
  <si>
    <t>Row Labels</t>
  </si>
  <si>
    <t>Actual</t>
  </si>
  <si>
    <t>Below</t>
  </si>
  <si>
    <t>Above</t>
  </si>
  <si>
    <t>Column1</t>
  </si>
  <si>
    <t>Column2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</si>
</sst>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3" formatCode="_ * #,##0.00_ ;_ * \-#,##0.00_ ;_ * &quot;-&quot;??_ ;_ @_ "/>
  </numFmts>
  <fonts count="7" x14ac:knownFonts="1">
    <font>
      <sz val="11"/>
      <color theme="1"/>
      <name val="Calibri"/>
      <family val="2"/>
      <scheme val="minor"/>
    </font>
    <font>
      <sz val="11"/>
      <color theme="1"/>
      <name val="Calibri"/>
      <family val="2"/>
      <scheme val="minor"/>
    </font>
    <font>
      <sz val="8"/>
      <name val="Calibri"/>
      <family val="2"/>
      <scheme val="minor"/>
    </font>
    <font>
      <sz val="11"/>
      <color rgb="FF002060"/>
      <name val="Calibri"/>
      <family val="2"/>
      <scheme val="minor"/>
    </font>
    <font>
      <b/>
      <sz val="11"/>
      <color rgb="FF002060"/>
      <name val="Calibri"/>
      <family val="2"/>
      <scheme val="minor"/>
    </font>
    <font>
      <sz val="11"/>
      <name val="Calibri"/>
      <family val="2"/>
      <scheme val="minor"/>
    </font>
    <font>
      <sz val="14"/>
      <color theme="1"/>
      <name val="Calibri"/>
      <family val="2"/>
      <scheme val="minor"/>
    </font>
  </fonts>
  <fills count="3">
    <fill>
      <patternFill patternType="none"/>
    </fill>
    <fill>
      <patternFill patternType="gray125"/>
    </fill>
    <fill>
      <patternFill patternType="solid">
        <fgColor rgb="FFD1B2E8"/>
        <bgColor indexed="64"/>
      </patternFill>
    </fill>
  </fills>
  <borders count="2">
    <border>
      <left/>
      <right/>
      <top/>
      <bottom/>
      <diagonal/>
    </border>
    <border>
      <left/>
      <right/>
      <top/>
      <bottom style="medium">
        <color rgb="FF7030A0"/>
      </bottom>
      <diagonal/>
    </border>
  </borders>
  <cellStyleXfs count="2">
    <xf numFmtId="0" fontId="0" fillId="0" borderId="0"/>
    <xf numFmtId="43" fontId="1" fillId="0" borderId="0" applyFont="0" applyFill="0" applyBorder="0" applyAlignment="0" applyProtection="0"/>
  </cellStyleXfs>
  <cellXfs count="15">
    <xf numFmtId="0" fontId="0" fillId="0" borderId="0" xfId="0"/>
    <xf numFmtId="0" fontId="3" fillId="0" borderId="0" xfId="0" applyFont="1"/>
    <xf numFmtId="0" fontId="4" fillId="2" borderId="1" xfId="0" applyFont="1" applyFill="1" applyBorder="1" applyAlignment="1">
      <alignment horizontal="center" vertical="center"/>
    </xf>
    <xf numFmtId="14" fontId="3" fillId="0" borderId="0" xfId="0" applyNumberFormat="1" applyFont="1"/>
    <xf numFmtId="0" fontId="3" fillId="0" borderId="0" xfId="0" applyFont="1" applyAlignment="1">
      <alignment horizontal="center" vertical="center"/>
    </xf>
    <xf numFmtId="4" fontId="3" fillId="0" borderId="0" xfId="1" applyNumberFormat="1" applyFont="1" applyFill="1" applyAlignment="1">
      <alignment horizontal="right" vertical="center"/>
    </xf>
    <xf numFmtId="0" fontId="3" fillId="0" borderId="0" xfId="0" applyFont="1" applyAlignment="1">
      <alignment horizontal="center"/>
    </xf>
    <xf numFmtId="0" fontId="5" fillId="0" borderId="0" xfId="0" applyFont="1"/>
    <xf numFmtId="0" fontId="3" fillId="0" borderId="0" xfId="0" applyFont="1" applyAlignment="1">
      <alignment horizontal="left" vertical="center"/>
    </xf>
    <xf numFmtId="3" fontId="3" fillId="0" borderId="0" xfId="1" applyNumberFormat="1" applyFont="1" applyFill="1" applyAlignment="1">
      <alignment horizontal="right" vertical="center"/>
    </xf>
    <xf numFmtId="0" fontId="0" fillId="0" borderId="0" xfId="0" pivotButton="1"/>
    <xf numFmtId="0" fontId="0" fillId="0" borderId="0" xfId="0" applyAlignment="1">
      <alignment horizontal="left"/>
    </xf>
    <xf numFmtId="3" fontId="0" fillId="0" borderId="0" xfId="0" applyNumberFormat="1"/>
    <xf numFmtId="0" fontId="0" fillId="0" borderId="0" xfId="0" applyNumberFormat="1"/>
    <xf numFmtId="0" fontId="6" fillId="0" borderId="0" xfId="0" applyFont="1"/>
  </cellXfs>
  <cellStyles count="2">
    <cellStyle name="Comma" xfId="1" builtinId="3"/>
    <cellStyle name="Normal" xfId="0" builtinId="0"/>
  </cellStyles>
  <dxfs count="51">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font>
        <b val="0"/>
        <i val="0"/>
        <strike val="0"/>
        <condense val="0"/>
        <extend val="0"/>
        <outline val="0"/>
        <shadow val="0"/>
        <u val="none"/>
        <vertAlign val="baseline"/>
        <sz val="11"/>
        <color rgb="FF002060"/>
        <name val="Calibri"/>
        <family val="2"/>
        <scheme val="minor"/>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2060"/>
        <name val="Calibri"/>
        <family val="2"/>
        <scheme val="minor"/>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2060"/>
        <name val="Calibri"/>
        <family val="2"/>
        <scheme val="minor"/>
      </font>
      <fill>
        <patternFill patternType="none">
          <fgColor indexed="64"/>
          <bgColor indexed="65"/>
        </patternFill>
      </fill>
      <alignment horizontal="center" vertical="bottom" textRotation="0" wrapText="0" indent="0" justifyLastLine="0" shrinkToFit="0" readingOrder="0"/>
    </dxf>
    <dxf>
      <border outline="0">
        <bottom style="medium">
          <color rgb="FF7030A0"/>
        </bottom>
      </border>
    </dxf>
    <dxf>
      <font>
        <b/>
        <i val="0"/>
        <strike val="0"/>
        <condense val="0"/>
        <extend val="0"/>
        <outline val="0"/>
        <shadow val="0"/>
        <u val="none"/>
        <vertAlign val="baseline"/>
        <sz val="11"/>
        <color rgb="FF002060"/>
        <name val="Calibri"/>
        <family val="2"/>
        <scheme val="minor"/>
      </font>
      <fill>
        <patternFill patternType="solid">
          <fgColor indexed="64"/>
          <bgColor rgb="FFD1B2E8"/>
        </patternFill>
      </fill>
      <alignment horizontal="center" vertical="center" textRotation="0" wrapText="0" indent="0" justifyLastLine="0" shrinkToFit="0" readingOrder="0"/>
    </dxf>
    <dxf>
      <numFmt numFmtId="3" formatCode="#,##0"/>
    </dxf>
    <dxf>
      <font>
        <b val="0"/>
        <i val="0"/>
        <strike val="0"/>
        <condense val="0"/>
        <extend val="0"/>
        <outline val="0"/>
        <shadow val="0"/>
        <u val="none"/>
        <vertAlign val="baseline"/>
        <sz val="11"/>
        <color rgb="FF002060"/>
        <name val="Calibri"/>
        <family val="2"/>
        <scheme val="minor"/>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1"/>
        <color rgb="FF002060"/>
        <name val="Calibri"/>
        <family val="2"/>
        <scheme val="minor"/>
      </font>
      <fill>
        <patternFill patternType="none">
          <fgColor indexed="64"/>
          <bgColor indexed="65"/>
        </patternFill>
      </fill>
      <alignment horizontal="left" vertical="center" textRotation="0" wrapText="0" indent="0" justifyLastLine="0" shrinkToFit="0" readingOrder="0"/>
    </dxf>
    <dxf>
      <numFmt numFmtId="3" formatCode="#,##0"/>
    </dxf>
    <dxf>
      <numFmt numFmtId="3" formatCode="#,##0"/>
    </dxf>
    <dxf>
      <font>
        <strike val="0"/>
        <outline val="0"/>
        <shadow val="0"/>
        <u val="none"/>
        <vertAlign val="baseline"/>
        <sz val="11"/>
        <color rgb="FF002060"/>
        <name val="Calibri"/>
        <family val="2"/>
        <scheme val="minor"/>
      </font>
      <fill>
        <patternFill patternType="none">
          <fgColor indexed="64"/>
          <bgColor auto="1"/>
        </patternFill>
      </fill>
    </dxf>
    <dxf>
      <font>
        <strike val="0"/>
        <outline val="0"/>
        <shadow val="0"/>
        <u val="none"/>
        <vertAlign val="baseline"/>
        <sz val="11"/>
        <color rgb="FF002060"/>
        <name val="Calibri"/>
        <family val="2"/>
        <scheme val="minor"/>
      </font>
      <fill>
        <patternFill patternType="none">
          <fgColor indexed="64"/>
          <bgColor auto="1"/>
        </patternFill>
      </fill>
    </dxf>
    <dxf>
      <font>
        <strike val="0"/>
        <outline val="0"/>
        <shadow val="0"/>
        <u val="none"/>
        <vertAlign val="baseline"/>
        <sz val="11"/>
        <color rgb="FF002060"/>
        <name val="Calibri"/>
        <family val="2"/>
        <scheme val="minor"/>
      </font>
      <fill>
        <patternFill patternType="none">
          <fgColor indexed="64"/>
          <bgColor auto="1"/>
        </patternFill>
      </fill>
    </dxf>
    <dxf>
      <font>
        <strike val="0"/>
        <outline val="0"/>
        <shadow val="0"/>
        <u val="none"/>
        <vertAlign val="baseline"/>
        <sz val="11"/>
        <color rgb="FF002060"/>
        <name val="Calibri"/>
        <family val="2"/>
        <scheme val="minor"/>
      </font>
      <fill>
        <patternFill patternType="none">
          <fgColor indexed="64"/>
          <bgColor auto="1"/>
        </patternFill>
      </fill>
    </dxf>
    <dxf>
      <font>
        <strike val="0"/>
        <outline val="0"/>
        <shadow val="0"/>
        <u val="none"/>
        <vertAlign val="baseline"/>
        <sz val="11"/>
        <color rgb="FF002060"/>
        <name val="Calibri"/>
        <family val="2"/>
        <scheme val="minor"/>
      </font>
      <fill>
        <patternFill patternType="none">
          <fgColor indexed="64"/>
          <bgColor auto="1"/>
        </patternFill>
      </fill>
    </dxf>
    <dxf>
      <font>
        <b val="0"/>
        <i val="0"/>
        <strike val="0"/>
        <condense val="0"/>
        <extend val="0"/>
        <outline val="0"/>
        <shadow val="0"/>
        <u val="none"/>
        <vertAlign val="baseline"/>
        <sz val="11"/>
        <color rgb="FF002060"/>
        <name val="Calibri"/>
        <family val="2"/>
        <scheme val="minor"/>
      </font>
      <numFmt numFmtId="0" formatCode="General"/>
      <fill>
        <patternFill patternType="none">
          <fgColor indexed="64"/>
          <bgColor indexed="65"/>
        </patternFill>
      </fill>
    </dxf>
    <dxf>
      <font>
        <strike val="0"/>
        <outline val="0"/>
        <shadow val="0"/>
        <u val="none"/>
        <vertAlign val="baseline"/>
        <sz val="11"/>
        <color rgb="FF00206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rgb="FF002060"/>
        <name val="Calibri"/>
        <family val="2"/>
        <scheme val="minor"/>
      </font>
      <numFmt numFmtId="4" formatCode="#,##0.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1"/>
        <color rgb="FF002060"/>
        <name val="Calibri"/>
        <family val="2"/>
        <scheme val="minor"/>
      </font>
      <numFmt numFmtId="4" formatCode="#,##0.0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1"/>
        <color rgb="FF002060"/>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2060"/>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2060"/>
        <name val="Calibri"/>
        <family val="2"/>
        <scheme val="minor"/>
      </font>
      <numFmt numFmtId="0" formatCode="General"/>
      <fill>
        <patternFill patternType="none">
          <fgColor indexed="64"/>
          <bgColor indexed="65"/>
        </patternFill>
      </fill>
    </dxf>
    <dxf>
      <font>
        <strike val="0"/>
        <outline val="0"/>
        <shadow val="0"/>
        <u val="none"/>
        <vertAlign val="baseline"/>
        <sz val="11"/>
        <color rgb="FF002060"/>
        <name val="Calibri"/>
        <family val="2"/>
        <scheme val="minor"/>
      </font>
      <numFmt numFmtId="19" formatCode="dd/mm/yyyy"/>
      <fill>
        <patternFill patternType="none">
          <fgColor indexed="64"/>
          <bgColor indexed="65"/>
        </patternFill>
      </fill>
      <alignment horizontal="center" textRotation="0" wrapText="0" indent="0" justifyLastLine="0" shrinkToFit="0" readingOrder="0"/>
    </dxf>
    <dxf>
      <font>
        <b val="0"/>
        <i val="0"/>
        <strike val="0"/>
        <condense val="0"/>
        <extend val="0"/>
        <outline val="0"/>
        <shadow val="0"/>
        <u val="none"/>
        <vertAlign val="baseline"/>
        <sz val="11"/>
        <color rgb="FF002060"/>
        <name val="Calibri"/>
        <family val="2"/>
        <scheme val="minor"/>
      </font>
      <numFmt numFmtId="19" formatCode="dd/mm/yyyy"/>
      <fill>
        <patternFill patternType="none">
          <fgColor indexed="64"/>
          <bgColor indexed="65"/>
        </patternFill>
      </fill>
    </dxf>
    <dxf>
      <font>
        <strike val="0"/>
        <outline val="0"/>
        <shadow val="0"/>
        <u val="none"/>
        <vertAlign val="baseline"/>
        <sz val="11"/>
        <color rgb="FF002060"/>
        <name val="Calibri"/>
        <family val="2"/>
        <scheme val="minor"/>
      </font>
      <numFmt numFmtId="19" formatCode="dd/mm/yyyy"/>
      <fill>
        <patternFill patternType="none">
          <fgColor indexed="64"/>
          <bgColor auto="1"/>
        </patternFill>
      </fill>
    </dxf>
    <dxf>
      <font>
        <strike val="0"/>
        <outline val="0"/>
        <shadow val="0"/>
        <u val="none"/>
        <vertAlign val="baseline"/>
        <sz val="11"/>
        <color rgb="FF002060"/>
        <name val="Calibri"/>
        <family val="2"/>
        <scheme val="minor"/>
      </font>
      <fill>
        <patternFill patternType="none">
          <fgColor indexed="64"/>
          <bgColor auto="1"/>
        </patternFill>
      </fill>
    </dxf>
    <dxf>
      <border outline="0">
        <bottom style="medium">
          <color rgb="FF7030A0"/>
        </bottom>
      </border>
    </dxf>
    <dxf>
      <font>
        <b/>
        <i val="0"/>
        <strike val="0"/>
        <condense val="0"/>
        <extend val="0"/>
        <outline val="0"/>
        <shadow val="0"/>
        <u val="none"/>
        <vertAlign val="baseline"/>
        <sz val="11"/>
        <color rgb="FF002060"/>
        <name val="Calibri"/>
        <family val="2"/>
        <scheme val="minor"/>
      </font>
      <fill>
        <patternFill patternType="solid">
          <fgColor indexed="64"/>
          <bgColor rgb="FFD1B2E8"/>
        </patternFill>
      </fill>
      <alignment horizontal="center" vertical="center" textRotation="0" wrapText="0" indent="0" justifyLastLine="0" shrinkToFit="0" readingOrder="0"/>
    </dxf>
    <dxf>
      <font>
        <b/>
        <i val="0"/>
        <sz val="11"/>
        <color theme="0"/>
        <name val="Poppins"/>
      </font>
      <fill>
        <patternFill>
          <bgColor theme="9"/>
        </patternFill>
      </fill>
      <border diagonalUp="0" diagonalDown="0">
        <left/>
        <right/>
        <top/>
        <bottom/>
        <vertical/>
        <horizontal/>
      </border>
    </dxf>
    <dxf>
      <font>
        <sz val="10"/>
        <color theme="0"/>
        <name val="Poppins"/>
      </font>
      <fill>
        <patternFill>
          <bgColor theme="9"/>
        </patternFill>
      </fill>
      <border diagonalUp="0" diagonalDown="0">
        <left/>
        <right/>
        <top/>
        <bottom/>
        <vertical/>
        <horizontal/>
      </border>
    </dxf>
  </dxfs>
  <tableStyles count="1" defaultTableStyle="TableStyleMedium2" defaultPivotStyle="PivotStyleLight16">
    <tableStyle name="SLICER" pivot="0" table="0" count="10" xr9:uid="{C2F4C036-8D81-403F-996E-142D1BF5CBC0}">
      <tableStyleElement type="wholeTable" dxfId="50"/>
      <tableStyleElement type="headerRow" dxfId="49"/>
    </tableStyle>
  </tableStyles>
  <colors>
    <mruColors>
      <color rgb="FFE7EFFF"/>
      <color rgb="FF0000FF"/>
      <color rgb="FFFF0000"/>
      <color rgb="FF000000"/>
      <color rgb="FF00FF00"/>
      <color rgb="FFF3F3F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powerPivotData" Target="model/item.data"/><Relationship Id="rId18" Type="http://schemas.openxmlformats.org/officeDocument/2006/relationships/customXml" Target="../customXml/item4.xml"/><Relationship Id="rId3" Type="http://schemas.openxmlformats.org/officeDocument/2006/relationships/worksheet" Target="worksheets/sheet3.xml"/><Relationship Id="rId21" Type="http://schemas.openxmlformats.org/officeDocument/2006/relationships/customXml" Target="../customXml/item7.xml"/><Relationship Id="rId7" Type="http://schemas.microsoft.com/office/2007/relationships/slicerCache" Target="slicerCaches/slicerCache1.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20" Type="http://schemas.openxmlformats.org/officeDocument/2006/relationships/customXml" Target="../customXml/item6.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23" Type="http://schemas.openxmlformats.org/officeDocument/2006/relationships/customXml" Target="../customXml/item9.xml"/><Relationship Id="rId10" Type="http://schemas.openxmlformats.org/officeDocument/2006/relationships/connections" Target="connections.xml"/><Relationship Id="rId19"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 Id="rId22" Type="http://schemas.openxmlformats.org/officeDocument/2006/relationships/customXml" Target="../customXml/item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[Project06.xlsx]Analysis!PivotTable3</c:name>
    <c:fmtId val="1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83000">
                <a:schemeClr val="accent1">
                  <a:lumMod val="75000"/>
                </a:schemeClr>
              </a:gs>
              <a:gs pos="49000">
                <a:schemeClr val="accent1">
                  <a:lumMod val="30000"/>
                  <a:lumOff val="70000"/>
                </a:schemeClr>
              </a:gs>
            </a:gsLst>
            <a:lin ang="5400000" scaled="1"/>
          </a:gradFill>
          <a:ln>
            <a:noFill/>
          </a:ln>
          <a:effectLst/>
        </c:spPr>
        <c:marker>
          <c:symbol val="circle"/>
          <c:size val="5"/>
          <c:spPr>
            <a:gradFill>
              <a:gsLst>
                <a:gs pos="83000">
                  <a:schemeClr val="accent1">
                    <a:lumMod val="75000"/>
                  </a:schemeClr>
                </a:gs>
                <a:gs pos="49000">
                  <a:schemeClr val="accent1">
                    <a:lumMod val="30000"/>
                    <a:lumOff val="70000"/>
                  </a:schemeClr>
                </a:gs>
              </a:gsLst>
              <a:lin ang="5400000" scaled="1"/>
            </a:gra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E-2"/>
          <c:y val="4.5642234543909555E-3"/>
          <c:w val="0.91988888888888887"/>
          <c:h val="0.8416746864975212"/>
        </c:manualLayout>
      </c:layout>
      <c:areaChart>
        <c:grouping val="standard"/>
        <c:varyColors val="0"/>
        <c:ser>
          <c:idx val="0"/>
          <c:order val="0"/>
          <c:tx>
            <c:strRef>
              <c:f>Analysis!$H$1</c:f>
              <c:strCache>
                <c:ptCount val="1"/>
                <c:pt idx="0">
                  <c:v>Total</c:v>
                </c:pt>
              </c:strCache>
            </c:strRef>
          </c:tx>
          <c:spPr>
            <a:gradFill>
              <a:gsLst>
                <a:gs pos="83000">
                  <a:schemeClr val="accent1">
                    <a:lumMod val="75000"/>
                  </a:schemeClr>
                </a:gs>
                <a:gs pos="49000">
                  <a:schemeClr val="accent1">
                    <a:lumMod val="30000"/>
                    <a:lumOff val="70000"/>
                  </a:schemeClr>
                </a:gs>
              </a:gsLst>
              <a:lin ang="5400000" scaled="1"/>
            </a:gradFill>
            <a:ln>
              <a:noFill/>
            </a:ln>
            <a:effectLst/>
          </c:spPr>
          <c:cat>
            <c:strRef>
              <c:f>Analysis!$G$2:$G$54</c:f>
              <c:strCach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strCache>
            </c:strRef>
          </c:cat>
          <c:val>
            <c:numRef>
              <c:f>Analysis!$H$2:$H$54</c:f>
              <c:numCache>
                <c:formatCode>General</c:formatCode>
                <c:ptCount val="53"/>
                <c:pt idx="0">
                  <c:v>5179.59</c:v>
                </c:pt>
                <c:pt idx="1">
                  <c:v>21116.729999999996</c:v>
                </c:pt>
                <c:pt idx="2">
                  <c:v>14261.190000000004</c:v>
                </c:pt>
                <c:pt idx="3">
                  <c:v>11433.2</c:v>
                </c:pt>
                <c:pt idx="4">
                  <c:v>33727.55000000001</c:v>
                </c:pt>
                <c:pt idx="5">
                  <c:v>34794.820000000007</c:v>
                </c:pt>
                <c:pt idx="6">
                  <c:v>32107.100000000006</c:v>
                </c:pt>
                <c:pt idx="7">
                  <c:v>11777.67</c:v>
                </c:pt>
                <c:pt idx="8">
                  <c:v>17571.589999999997</c:v>
                </c:pt>
                <c:pt idx="9">
                  <c:v>17413.299999999996</c:v>
                </c:pt>
                <c:pt idx="10">
                  <c:v>18811.389999999996</c:v>
                </c:pt>
                <c:pt idx="11">
                  <c:v>29446.460000000003</c:v>
                </c:pt>
                <c:pt idx="12">
                  <c:v>22723.600000000002</c:v>
                </c:pt>
                <c:pt idx="13">
                  <c:v>13729.810000000001</c:v>
                </c:pt>
                <c:pt idx="14">
                  <c:v>27820.09</c:v>
                </c:pt>
                <c:pt idx="15">
                  <c:v>9407.51</c:v>
                </c:pt>
                <c:pt idx="16">
                  <c:v>22127.300000000003</c:v>
                </c:pt>
                <c:pt idx="17">
                  <c:v>11809.4</c:v>
                </c:pt>
                <c:pt idx="18">
                  <c:v>12750.539999999997</c:v>
                </c:pt>
                <c:pt idx="19">
                  <c:v>19691.759999999998</c:v>
                </c:pt>
                <c:pt idx="20">
                  <c:v>19171.71</c:v>
                </c:pt>
                <c:pt idx="21">
                  <c:v>11617.86</c:v>
                </c:pt>
                <c:pt idx="22">
                  <c:v>17000.620000000003</c:v>
                </c:pt>
                <c:pt idx="23">
                  <c:v>15273.349999999999</c:v>
                </c:pt>
                <c:pt idx="24">
                  <c:v>23043.470000000005</c:v>
                </c:pt>
                <c:pt idx="25">
                  <c:v>13593.79</c:v>
                </c:pt>
                <c:pt idx="26">
                  <c:v>13197.89</c:v>
                </c:pt>
                <c:pt idx="27">
                  <c:v>13311.339999999998</c:v>
                </c:pt>
                <c:pt idx="28">
                  <c:v>26662.809999999998</c:v>
                </c:pt>
                <c:pt idx="29">
                  <c:v>15652.32</c:v>
                </c:pt>
                <c:pt idx="30">
                  <c:v>27172.400000000001</c:v>
                </c:pt>
                <c:pt idx="31">
                  <c:v>6991.1000000000013</c:v>
                </c:pt>
                <c:pt idx="32">
                  <c:v>17406.18</c:v>
                </c:pt>
                <c:pt idx="33">
                  <c:v>10403.35</c:v>
                </c:pt>
                <c:pt idx="34">
                  <c:v>29524.29</c:v>
                </c:pt>
                <c:pt idx="35">
                  <c:v>14336.82</c:v>
                </c:pt>
                <c:pt idx="36">
                  <c:v>15584.3</c:v>
                </c:pt>
                <c:pt idx="37">
                  <c:v>13437.32</c:v>
                </c:pt>
                <c:pt idx="38">
                  <c:v>30057.11</c:v>
                </c:pt>
                <c:pt idx="39">
                  <c:v>17799.129999999997</c:v>
                </c:pt>
                <c:pt idx="40">
                  <c:v>25449.57</c:v>
                </c:pt>
                <c:pt idx="41">
                  <c:v>14658.500000000002</c:v>
                </c:pt>
                <c:pt idx="42">
                  <c:v>19795.28</c:v>
                </c:pt>
                <c:pt idx="43">
                  <c:v>17458.100000000002</c:v>
                </c:pt>
                <c:pt idx="44">
                  <c:v>17068.960000000003</c:v>
                </c:pt>
                <c:pt idx="45">
                  <c:v>16104.110000000002</c:v>
                </c:pt>
                <c:pt idx="46">
                  <c:v>16390.38</c:v>
                </c:pt>
                <c:pt idx="47">
                  <c:v>25601.349999999995</c:v>
                </c:pt>
                <c:pt idx="48">
                  <c:v>7322.39</c:v>
                </c:pt>
                <c:pt idx="49">
                  <c:v>18755.54</c:v>
                </c:pt>
                <c:pt idx="50">
                  <c:v>15496.2</c:v>
                </c:pt>
                <c:pt idx="51">
                  <c:v>24337.019999999997</c:v>
                </c:pt>
                <c:pt idx="52">
                  <c:v>27195.9</c:v>
                </c:pt>
              </c:numCache>
            </c:numRef>
          </c:val>
          <c:extLst>
            <c:ext xmlns:c16="http://schemas.microsoft.com/office/drawing/2014/chart" uri="{C3380CC4-5D6E-409C-BE32-E72D297353CC}">
              <c16:uniqueId val="{00000000-3D75-49AE-BC92-0DFCC1FA6913}"/>
            </c:ext>
          </c:extLst>
        </c:ser>
        <c:dLbls>
          <c:showLegendKey val="0"/>
          <c:showVal val="0"/>
          <c:showCatName val="0"/>
          <c:showSerName val="0"/>
          <c:showPercent val="0"/>
          <c:showBubbleSize val="0"/>
        </c:dLbls>
        <c:axId val="638112991"/>
        <c:axId val="114955087"/>
      </c:areaChart>
      <c:catAx>
        <c:axId val="6381129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55087"/>
        <c:crosses val="autoZero"/>
        <c:auto val="1"/>
        <c:lblAlgn val="ctr"/>
        <c:lblOffset val="100"/>
        <c:noMultiLvlLbl val="0"/>
      </c:catAx>
      <c:valAx>
        <c:axId val="1149550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11299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7371780633267075E-2"/>
          <c:y val="0.20760515265972135"/>
          <c:w val="0.93888888888888888"/>
          <c:h val="0.79224482356372117"/>
        </c:manualLayout>
      </c:layout>
      <c:lineChart>
        <c:grouping val="standard"/>
        <c:varyColors val="0"/>
        <c:ser>
          <c:idx val="2"/>
          <c:order val="0"/>
          <c:tx>
            <c:strRef>
              <c:f>Target!$F$1</c:f>
              <c:strCache>
                <c:ptCount val="1"/>
                <c:pt idx="0">
                  <c:v>Above</c:v>
                </c:pt>
              </c:strCache>
            </c:strRef>
          </c:tx>
          <c:spPr>
            <a:ln w="28575" cap="rnd">
              <a:solidFill>
                <a:schemeClr val="accent3"/>
              </a:solidFill>
              <a:round/>
            </a:ln>
            <a:effectLst/>
          </c:spPr>
          <c:marker>
            <c:symbol val="none"/>
          </c:marker>
          <c:cat>
            <c:strRef>
              <c:f>Target!$B$2:$B$13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Target!$F$2:$F$13</c:f>
              <c:numCache>
                <c:formatCode>General</c:formatCode>
                <c:ptCount val="12"/>
                <c:pt idx="0">
                  <c:v>92118.789999999964</c:v>
                </c:pt>
                <c:pt idx="1">
                  <c:v>#N/A</c:v>
                </c:pt>
                <c:pt idx="2">
                  <c:v>#N/A</c:v>
                </c:pt>
                <c:pt idx="3">
                  <c:v>#N/A</c:v>
                </c:pt>
                <c:pt idx="4">
                  <c:v>#N/A</c:v>
                </c:pt>
                <c:pt idx="5">
                  <c:v>#N/A</c:v>
                </c:pt>
                <c:pt idx="6">
                  <c:v>92661.550000000017</c:v>
                </c:pt>
                <c:pt idx="7">
                  <c:v>#N/A</c:v>
                </c:pt>
                <c:pt idx="8">
                  <c:v>#N/A</c:v>
                </c:pt>
                <c:pt idx="9">
                  <c:v>87136.37</c:v>
                </c:pt>
                <c:pt idx="10">
                  <c:v>#N/A</c:v>
                </c:pt>
                <c:pt idx="11">
                  <c:v>90997.389999999985</c:v>
                </c:pt>
              </c:numCache>
            </c:numRef>
          </c:val>
          <c:smooth val="0"/>
          <c:extLst>
            <c:ext xmlns:c16="http://schemas.microsoft.com/office/drawing/2014/chart" uri="{C3380CC4-5D6E-409C-BE32-E72D297353CC}">
              <c16:uniqueId val="{00000002-0213-4837-BB89-6EF8366C4124}"/>
            </c:ext>
          </c:extLst>
        </c:ser>
        <c:dLbls>
          <c:showLegendKey val="0"/>
          <c:showVal val="0"/>
          <c:showCatName val="0"/>
          <c:showSerName val="0"/>
          <c:showPercent val="0"/>
          <c:showBubbleSize val="0"/>
        </c:dLbls>
        <c:smooth val="0"/>
        <c:axId val="492711216"/>
        <c:axId val="249007792"/>
      </c:lineChart>
      <c:catAx>
        <c:axId val="492711216"/>
        <c:scaling>
          <c:orientation val="minMax"/>
        </c:scaling>
        <c:delete val="1"/>
        <c:axPos val="b"/>
        <c:numFmt formatCode="General" sourceLinked="1"/>
        <c:majorTickMark val="none"/>
        <c:minorTickMark val="none"/>
        <c:tickLblPos val="nextTo"/>
        <c:crossAx val="249007792"/>
        <c:crosses val="autoZero"/>
        <c:auto val="1"/>
        <c:lblAlgn val="ctr"/>
        <c:lblOffset val="100"/>
        <c:noMultiLvlLbl val="0"/>
      </c:catAx>
      <c:valAx>
        <c:axId val="249007792"/>
        <c:scaling>
          <c:orientation val="minMax"/>
        </c:scaling>
        <c:delete val="1"/>
        <c:axPos val="l"/>
        <c:numFmt formatCode="General" sourceLinked="1"/>
        <c:majorTickMark val="none"/>
        <c:minorTickMark val="none"/>
        <c:tickLblPos val="nextTo"/>
        <c:crossAx val="49271121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76868461952908"/>
          <c:y val="5.6239935587761677E-2"/>
          <c:w val="0.81750356820228776"/>
          <c:h val="0.70819967793880834"/>
        </c:manualLayout>
      </c:layout>
      <c:barChart>
        <c:barDir val="col"/>
        <c:grouping val="clustered"/>
        <c:varyColors val="0"/>
        <c:ser>
          <c:idx val="1"/>
          <c:order val="1"/>
          <c:tx>
            <c:strRef>
              <c:f>Target!$E$1</c:f>
              <c:strCache>
                <c:ptCount val="1"/>
                <c:pt idx="0">
                  <c:v>Below</c:v>
                </c:pt>
              </c:strCache>
            </c:strRef>
          </c:tx>
          <c:spPr>
            <a:gradFill>
              <a:gsLst>
                <a:gs pos="83000">
                  <a:schemeClr val="accent1">
                    <a:lumMod val="75000"/>
                  </a:schemeClr>
                </a:gs>
                <a:gs pos="49000">
                  <a:schemeClr val="accent1">
                    <a:lumMod val="30000"/>
                    <a:lumOff val="70000"/>
                  </a:schemeClr>
                </a:gs>
              </a:gsLst>
              <a:lin ang="5400000" scaled="1"/>
            </a:gradFill>
            <a:ln w="0">
              <a:noFill/>
            </a:ln>
            <a:effectLst/>
          </c:spPr>
          <c:invertIfNegative val="0"/>
          <c:cat>
            <c:strRef>
              <c:f>Target!$B$2:$B$13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Target!$E$2:$E$13</c:f>
              <c:numCache>
                <c:formatCode>General</c:formatCode>
                <c:ptCount val="12"/>
                <c:pt idx="0">
                  <c:v>#N/A</c:v>
                </c:pt>
                <c:pt idx="1">
                  <c:v>91137.049999999988</c:v>
                </c:pt>
                <c:pt idx="2">
                  <c:v>97920.72</c:v>
                </c:pt>
                <c:pt idx="3">
                  <c:v>72320.89</c:v>
                </c:pt>
                <c:pt idx="4">
                  <c:v>70511.75999999998</c:v>
                </c:pt>
                <c:pt idx="5">
                  <c:v>66727.399999999994</c:v>
                </c:pt>
                <c:pt idx="6">
                  <c:v>#N/A</c:v>
                </c:pt>
                <c:pt idx="7">
                  <c:v>69125.749999999985</c:v>
                </c:pt>
                <c:pt idx="8">
                  <c:v>78253.529999999984</c:v>
                </c:pt>
                <c:pt idx="9">
                  <c:v>#N/A</c:v>
                </c:pt>
                <c:pt idx="10">
                  <c:v>75659.86</c:v>
                </c:pt>
                <c:pt idx="11">
                  <c:v>#N/A</c:v>
                </c:pt>
              </c:numCache>
            </c:numRef>
          </c:val>
          <c:extLst>
            <c:ext xmlns:c16="http://schemas.microsoft.com/office/drawing/2014/chart" uri="{C3380CC4-5D6E-409C-BE32-E72D297353CC}">
              <c16:uniqueId val="{00000000-4D3D-4032-9DCB-028AF8EFF4F1}"/>
            </c:ext>
          </c:extLst>
        </c:ser>
        <c:ser>
          <c:idx val="2"/>
          <c:order val="2"/>
          <c:tx>
            <c:strRef>
              <c:f>Target!$F$1</c:f>
              <c:strCache>
                <c:ptCount val="1"/>
                <c:pt idx="0">
                  <c:v>Above</c:v>
                </c:pt>
              </c:strCache>
            </c:strRef>
          </c:tx>
          <c:spPr>
            <a:gradFill>
              <a:gsLst>
                <a:gs pos="60000">
                  <a:schemeClr val="accent1">
                    <a:lumMod val="75000"/>
                  </a:schemeClr>
                </a:gs>
                <a:gs pos="100000">
                  <a:schemeClr val="accent1">
                    <a:lumMod val="30000"/>
                    <a:lumOff val="70000"/>
                  </a:schemeClr>
                </a:gs>
              </a:gsLst>
              <a:lin ang="5400000" scaled="1"/>
            </a:gradFill>
            <a:ln>
              <a:noFill/>
            </a:ln>
            <a:effectLst/>
          </c:spPr>
          <c:invertIfNegative val="0"/>
          <c:cat>
            <c:strRef>
              <c:f>Target!$B$2:$B$13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Target!$F$2:$F$13</c:f>
              <c:numCache>
                <c:formatCode>General</c:formatCode>
                <c:ptCount val="12"/>
                <c:pt idx="0">
                  <c:v>92118.789999999964</c:v>
                </c:pt>
                <c:pt idx="1">
                  <c:v>#N/A</c:v>
                </c:pt>
                <c:pt idx="2">
                  <c:v>#N/A</c:v>
                </c:pt>
                <c:pt idx="3">
                  <c:v>#N/A</c:v>
                </c:pt>
                <c:pt idx="4">
                  <c:v>#N/A</c:v>
                </c:pt>
                <c:pt idx="5">
                  <c:v>#N/A</c:v>
                </c:pt>
                <c:pt idx="6">
                  <c:v>92661.550000000017</c:v>
                </c:pt>
                <c:pt idx="7">
                  <c:v>#N/A</c:v>
                </c:pt>
                <c:pt idx="8">
                  <c:v>#N/A</c:v>
                </c:pt>
                <c:pt idx="9">
                  <c:v>87136.37</c:v>
                </c:pt>
                <c:pt idx="10">
                  <c:v>#N/A</c:v>
                </c:pt>
                <c:pt idx="11">
                  <c:v>90997.389999999985</c:v>
                </c:pt>
              </c:numCache>
            </c:numRef>
          </c:val>
          <c:extLst>
            <c:ext xmlns:c16="http://schemas.microsoft.com/office/drawing/2014/chart" uri="{C3380CC4-5D6E-409C-BE32-E72D297353CC}">
              <c16:uniqueId val="{00000001-4D3D-4032-9DCB-028AF8EFF4F1}"/>
            </c:ext>
          </c:extLst>
        </c:ser>
        <c:dLbls>
          <c:showLegendKey val="0"/>
          <c:showVal val="0"/>
          <c:showCatName val="0"/>
          <c:showSerName val="0"/>
          <c:showPercent val="0"/>
          <c:showBubbleSize val="0"/>
        </c:dLbls>
        <c:gapWidth val="50"/>
        <c:overlap val="100"/>
        <c:axId val="491929776"/>
        <c:axId val="1368151664"/>
      </c:barChart>
      <c:lineChart>
        <c:grouping val="standard"/>
        <c:varyColors val="0"/>
        <c:ser>
          <c:idx val="0"/>
          <c:order val="0"/>
          <c:tx>
            <c:strRef>
              <c:f>Target!$C$1</c:f>
              <c:strCache>
                <c:ptCount val="1"/>
                <c:pt idx="0">
                  <c:v>Target ($)</c:v>
                </c:pt>
              </c:strCache>
            </c:strRef>
          </c:tx>
          <c:spPr>
            <a:ln w="28575" cap="rnd">
              <a:solidFill>
                <a:schemeClr val="accent1"/>
              </a:solidFill>
              <a:round/>
            </a:ln>
            <a:effectLst/>
          </c:spPr>
          <c:marker>
            <c:symbol val="none"/>
          </c:marker>
          <c:cat>
            <c:strRef>
              <c:f>Target!$B$2:$B$13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Target!$C$2:$C$13</c:f>
              <c:numCache>
                <c:formatCode>#,##0</c:formatCode>
                <c:ptCount val="12"/>
                <c:pt idx="0">
                  <c:v>90000</c:v>
                </c:pt>
                <c:pt idx="1">
                  <c:v>100000</c:v>
                </c:pt>
                <c:pt idx="2">
                  <c:v>100000</c:v>
                </c:pt>
                <c:pt idx="3">
                  <c:v>100000</c:v>
                </c:pt>
                <c:pt idx="4">
                  <c:v>90000</c:v>
                </c:pt>
                <c:pt idx="5">
                  <c:v>90000</c:v>
                </c:pt>
                <c:pt idx="6">
                  <c:v>90000</c:v>
                </c:pt>
                <c:pt idx="7">
                  <c:v>90000</c:v>
                </c:pt>
                <c:pt idx="8">
                  <c:v>90000</c:v>
                </c:pt>
                <c:pt idx="9">
                  <c:v>80000</c:v>
                </c:pt>
                <c:pt idx="10">
                  <c:v>80000</c:v>
                </c:pt>
                <c:pt idx="11">
                  <c:v>80000</c:v>
                </c:pt>
              </c:numCache>
            </c:numRef>
          </c:val>
          <c:smooth val="0"/>
          <c:extLst>
            <c:ext xmlns:c16="http://schemas.microsoft.com/office/drawing/2014/chart" uri="{C3380CC4-5D6E-409C-BE32-E72D297353CC}">
              <c16:uniqueId val="{00000002-4D3D-4032-9DCB-028AF8EFF4F1}"/>
            </c:ext>
          </c:extLst>
        </c:ser>
        <c:dLbls>
          <c:showLegendKey val="0"/>
          <c:showVal val="0"/>
          <c:showCatName val="0"/>
          <c:showSerName val="0"/>
          <c:showPercent val="0"/>
          <c:showBubbleSize val="0"/>
        </c:dLbls>
        <c:marker val="1"/>
        <c:smooth val="0"/>
        <c:axId val="491929776"/>
        <c:axId val="1368151664"/>
      </c:lineChart>
      <c:catAx>
        <c:axId val="491929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8151664"/>
        <c:crosses val="autoZero"/>
        <c:auto val="1"/>
        <c:lblAlgn val="ctr"/>
        <c:lblOffset val="100"/>
        <c:noMultiLvlLbl val="0"/>
      </c:catAx>
      <c:valAx>
        <c:axId val="13681516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929776"/>
        <c:crosses val="autoZero"/>
        <c:crossBetween val="between"/>
      </c:valAx>
      <c:spPr>
        <a:noFill/>
        <a:ln>
          <a:noFill/>
        </a:ln>
        <a:effectLst/>
      </c:spPr>
    </c:plotArea>
    <c:legend>
      <c:legendPos val="b"/>
      <c:layout>
        <c:manualLayout>
          <c:xMode val="edge"/>
          <c:yMode val="edge"/>
          <c:x val="0.11825394206208294"/>
          <c:y val="0.8780480310282901"/>
          <c:w val="0.77187456685169664"/>
          <c:h val="0.121951968971709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[Project06.xlsx]Analysis!PivotTable7</c:name>
    <c:fmtId val="3"/>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flip="none" rotWithShape="1">
            <a:gsLst>
              <a:gs pos="83000">
                <a:schemeClr val="accent1">
                  <a:lumMod val="75000"/>
                </a:schemeClr>
              </a:gs>
              <a:gs pos="49000">
                <a:schemeClr val="accent1">
                  <a:lumMod val="30000"/>
                  <a:lumOff val="70000"/>
                </a:schemeClr>
              </a:gs>
            </a:gsLst>
            <a:path path="circle">
              <a:fillToRect l="100000" t="100000"/>
            </a:path>
            <a:tileRect r="-100000" b="-100000"/>
          </a:gradFill>
          <a:ln w="9525">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flip="none" rotWithShape="1">
            <a:gsLst>
              <a:gs pos="83000">
                <a:schemeClr val="accent1">
                  <a:lumMod val="75000"/>
                </a:schemeClr>
              </a:gs>
              <a:gs pos="49000">
                <a:schemeClr val="accent1">
                  <a:lumMod val="30000"/>
                  <a:lumOff val="70000"/>
                </a:schemeClr>
              </a:gs>
            </a:gsLst>
            <a:path path="circle">
              <a:fillToRect l="100000" t="100000"/>
            </a:path>
            <a:tileRect r="-100000" b="-100000"/>
          </a:gradFill>
          <a:ln w="9525">
            <a:solidFill>
              <a:schemeClr val="lt1"/>
            </a:solidFill>
          </a:ln>
          <a:effectLst/>
        </c:spPr>
      </c:pivotFmt>
      <c:pivotFmt>
        <c:idx val="3"/>
        <c:spPr>
          <a:gradFill flip="none" rotWithShape="1">
            <a:gsLst>
              <a:gs pos="83000">
                <a:schemeClr val="accent1">
                  <a:lumMod val="75000"/>
                </a:schemeClr>
              </a:gs>
              <a:gs pos="49000">
                <a:schemeClr val="accent1">
                  <a:lumMod val="30000"/>
                  <a:lumOff val="70000"/>
                </a:schemeClr>
              </a:gs>
            </a:gsLst>
            <a:path path="circle">
              <a:fillToRect l="100000" t="100000"/>
            </a:path>
            <a:tileRect r="-100000" b="-100000"/>
          </a:gradFill>
          <a:ln w="9525">
            <a:solidFill>
              <a:schemeClr val="lt1"/>
            </a:solidFill>
          </a:ln>
          <a:effectLst/>
        </c:spPr>
      </c:pivotFmt>
      <c:pivotFmt>
        <c:idx val="4"/>
        <c:spPr>
          <a:gradFill flip="none" rotWithShape="1">
            <a:gsLst>
              <a:gs pos="83000">
                <a:schemeClr val="accent1">
                  <a:lumMod val="75000"/>
                </a:schemeClr>
              </a:gs>
              <a:gs pos="49000">
                <a:schemeClr val="accent1">
                  <a:lumMod val="30000"/>
                  <a:lumOff val="70000"/>
                </a:schemeClr>
              </a:gs>
            </a:gsLst>
            <a:path path="circle">
              <a:fillToRect l="100000" t="100000"/>
            </a:path>
            <a:tileRect r="-100000" b="-100000"/>
          </a:gradFill>
          <a:ln w="9525">
            <a:solidFill>
              <a:schemeClr val="lt1"/>
            </a:solidFill>
          </a:ln>
          <a:effectLst/>
        </c:spPr>
      </c:pivotFmt>
      <c:pivotFmt>
        <c:idx val="5"/>
        <c:spPr>
          <a:gradFill flip="none" rotWithShape="1">
            <a:gsLst>
              <a:gs pos="83000">
                <a:schemeClr val="accent1">
                  <a:lumMod val="75000"/>
                </a:schemeClr>
              </a:gs>
              <a:gs pos="49000">
                <a:schemeClr val="accent1">
                  <a:lumMod val="30000"/>
                  <a:lumOff val="70000"/>
                </a:schemeClr>
              </a:gs>
            </a:gsLst>
            <a:path path="circle">
              <a:fillToRect l="100000" t="100000"/>
            </a:path>
            <a:tileRect r="-100000" b="-100000"/>
          </a:gradFill>
          <a:ln w="9525">
            <a:solidFill>
              <a:schemeClr val="lt1"/>
            </a:solidFill>
          </a:ln>
          <a:effectLst/>
        </c:spPr>
      </c:pivotFmt>
      <c:pivotFmt>
        <c:idx val="6"/>
        <c:spPr>
          <a:gradFill flip="none" rotWithShape="1">
            <a:gsLst>
              <a:gs pos="83000">
                <a:schemeClr val="accent1">
                  <a:lumMod val="75000"/>
                </a:schemeClr>
              </a:gs>
              <a:gs pos="49000">
                <a:schemeClr val="accent1">
                  <a:lumMod val="30000"/>
                  <a:lumOff val="70000"/>
                </a:schemeClr>
              </a:gs>
            </a:gsLst>
            <a:path path="circle">
              <a:fillToRect l="100000" t="100000"/>
            </a:path>
            <a:tileRect r="-100000" b="-100000"/>
          </a:gradFill>
          <a:ln w="9525">
            <a:solidFill>
              <a:schemeClr val="lt1"/>
            </a:solidFill>
          </a:ln>
          <a:effectLst/>
        </c:spPr>
      </c:pivotFmt>
      <c:pivotFmt>
        <c:idx val="7"/>
        <c:spPr>
          <a:gradFill flip="none" rotWithShape="1">
            <a:gsLst>
              <a:gs pos="83000">
                <a:schemeClr val="accent1">
                  <a:lumMod val="75000"/>
                </a:schemeClr>
              </a:gs>
              <a:gs pos="49000">
                <a:schemeClr val="accent1">
                  <a:lumMod val="30000"/>
                  <a:lumOff val="70000"/>
                </a:schemeClr>
              </a:gs>
            </a:gsLst>
            <a:path path="circle">
              <a:fillToRect l="100000" t="100000"/>
            </a:path>
            <a:tileRect r="-100000" b="-100000"/>
          </a:gradFill>
          <a:ln w="9525">
            <a:solidFill>
              <a:schemeClr val="lt1"/>
            </a:solidFill>
          </a:ln>
          <a:effectLst/>
        </c:spPr>
      </c:pivotFmt>
      <c:pivotFmt>
        <c:idx val="8"/>
        <c:spPr>
          <a:gradFill flip="none" rotWithShape="1">
            <a:gsLst>
              <a:gs pos="83000">
                <a:schemeClr val="accent1">
                  <a:lumMod val="75000"/>
                </a:schemeClr>
              </a:gs>
              <a:gs pos="49000">
                <a:schemeClr val="accent1">
                  <a:lumMod val="30000"/>
                  <a:lumOff val="70000"/>
                </a:schemeClr>
              </a:gs>
            </a:gsLst>
            <a:path path="circle">
              <a:fillToRect l="100000" t="100000"/>
            </a:path>
            <a:tileRect r="-100000" b="-100000"/>
          </a:gradFill>
          <a:ln w="9525">
            <a:solidFill>
              <a:schemeClr val="lt1"/>
            </a:solidFill>
          </a:ln>
          <a:effectLst/>
        </c:spPr>
      </c:pivotFmt>
    </c:pivotFmts>
    <c:plotArea>
      <c:layout>
        <c:manualLayout>
          <c:layoutTarget val="inner"/>
          <c:xMode val="edge"/>
          <c:yMode val="edge"/>
          <c:x val="0.26941534038291731"/>
          <c:y val="9.2499847554994838E-2"/>
          <c:w val="0.61282273194111603"/>
          <c:h val="0.84054988110577267"/>
        </c:manualLayout>
      </c:layout>
      <c:doughnutChart>
        <c:varyColors val="1"/>
        <c:ser>
          <c:idx val="0"/>
          <c:order val="0"/>
          <c:tx>
            <c:strRef>
              <c:f>Analysis!$U$1</c:f>
              <c:strCache>
                <c:ptCount val="1"/>
                <c:pt idx="0">
                  <c:v>Total</c:v>
                </c:pt>
              </c:strCache>
            </c:strRef>
          </c:tx>
          <c:spPr>
            <a:gradFill flip="none" rotWithShape="1">
              <a:gsLst>
                <a:gs pos="83000">
                  <a:schemeClr val="accent1">
                    <a:lumMod val="75000"/>
                  </a:schemeClr>
                </a:gs>
                <a:gs pos="49000">
                  <a:schemeClr val="accent1">
                    <a:lumMod val="30000"/>
                    <a:lumOff val="70000"/>
                  </a:schemeClr>
                </a:gs>
              </a:gsLst>
              <a:path path="circle">
                <a:fillToRect l="100000" t="100000"/>
              </a:path>
              <a:tileRect r="-100000" b="-100000"/>
            </a:gradFill>
            <a:ln w="9525"/>
          </c:spPr>
          <c:dPt>
            <c:idx val="0"/>
            <c:bubble3D val="0"/>
            <c:spPr>
              <a:gradFill flip="none" rotWithShape="1">
                <a:gsLst>
                  <a:gs pos="83000">
                    <a:schemeClr val="accent1">
                      <a:lumMod val="75000"/>
                    </a:schemeClr>
                  </a:gs>
                  <a:gs pos="49000">
                    <a:schemeClr val="accent1">
                      <a:lumMod val="30000"/>
                      <a:lumOff val="70000"/>
                    </a:schemeClr>
                  </a:gs>
                </a:gsLst>
                <a:path path="circle">
                  <a:fillToRect l="100000" t="100000"/>
                </a:path>
                <a:tileRect r="-100000" b="-100000"/>
              </a:gradFill>
              <a:ln w="9525">
                <a:solidFill>
                  <a:schemeClr val="lt1"/>
                </a:solidFill>
              </a:ln>
              <a:effectLst/>
            </c:spPr>
            <c:extLst>
              <c:ext xmlns:c16="http://schemas.microsoft.com/office/drawing/2014/chart" uri="{C3380CC4-5D6E-409C-BE32-E72D297353CC}">
                <c16:uniqueId val="{00000001-15B6-4AC3-B0F3-13E558BE7CD9}"/>
              </c:ext>
            </c:extLst>
          </c:dPt>
          <c:dPt>
            <c:idx val="1"/>
            <c:bubble3D val="0"/>
            <c:spPr>
              <a:gradFill flip="none" rotWithShape="1">
                <a:gsLst>
                  <a:gs pos="83000">
                    <a:schemeClr val="accent1">
                      <a:lumMod val="75000"/>
                    </a:schemeClr>
                  </a:gs>
                  <a:gs pos="49000">
                    <a:schemeClr val="accent1">
                      <a:lumMod val="30000"/>
                      <a:lumOff val="70000"/>
                    </a:schemeClr>
                  </a:gs>
                </a:gsLst>
                <a:path path="circle">
                  <a:fillToRect l="100000" t="100000"/>
                </a:path>
                <a:tileRect r="-100000" b="-100000"/>
              </a:gradFill>
              <a:ln w="9525">
                <a:solidFill>
                  <a:schemeClr val="lt1"/>
                </a:solidFill>
              </a:ln>
              <a:effectLst/>
            </c:spPr>
            <c:extLst>
              <c:ext xmlns:c16="http://schemas.microsoft.com/office/drawing/2014/chart" uri="{C3380CC4-5D6E-409C-BE32-E72D297353CC}">
                <c16:uniqueId val="{00000003-15B6-4AC3-B0F3-13E558BE7CD9}"/>
              </c:ext>
            </c:extLst>
          </c:dPt>
          <c:dPt>
            <c:idx val="2"/>
            <c:bubble3D val="0"/>
            <c:spPr>
              <a:gradFill flip="none" rotWithShape="1">
                <a:gsLst>
                  <a:gs pos="83000">
                    <a:schemeClr val="accent1">
                      <a:lumMod val="75000"/>
                    </a:schemeClr>
                  </a:gs>
                  <a:gs pos="49000">
                    <a:schemeClr val="accent1">
                      <a:lumMod val="30000"/>
                      <a:lumOff val="70000"/>
                    </a:schemeClr>
                  </a:gs>
                </a:gsLst>
                <a:path path="circle">
                  <a:fillToRect l="100000" t="100000"/>
                </a:path>
                <a:tileRect r="-100000" b="-100000"/>
              </a:gradFill>
              <a:ln w="9525">
                <a:solidFill>
                  <a:schemeClr val="lt1"/>
                </a:solidFill>
              </a:ln>
              <a:effectLst/>
            </c:spPr>
            <c:extLst>
              <c:ext xmlns:c16="http://schemas.microsoft.com/office/drawing/2014/chart" uri="{C3380CC4-5D6E-409C-BE32-E72D297353CC}">
                <c16:uniqueId val="{00000005-15B6-4AC3-B0F3-13E558BE7CD9}"/>
              </c:ext>
            </c:extLst>
          </c:dPt>
          <c:dPt>
            <c:idx val="3"/>
            <c:bubble3D val="0"/>
            <c:spPr>
              <a:gradFill flip="none" rotWithShape="1">
                <a:gsLst>
                  <a:gs pos="83000">
                    <a:schemeClr val="accent1">
                      <a:lumMod val="75000"/>
                    </a:schemeClr>
                  </a:gs>
                  <a:gs pos="49000">
                    <a:schemeClr val="accent1">
                      <a:lumMod val="30000"/>
                      <a:lumOff val="70000"/>
                    </a:schemeClr>
                  </a:gs>
                </a:gsLst>
                <a:path path="circle">
                  <a:fillToRect l="100000" t="100000"/>
                </a:path>
                <a:tileRect r="-100000" b="-100000"/>
              </a:gradFill>
              <a:ln w="9525">
                <a:solidFill>
                  <a:schemeClr val="lt1"/>
                </a:solidFill>
              </a:ln>
              <a:effectLst/>
            </c:spPr>
            <c:extLst>
              <c:ext xmlns:c16="http://schemas.microsoft.com/office/drawing/2014/chart" uri="{C3380CC4-5D6E-409C-BE32-E72D297353CC}">
                <c16:uniqueId val="{00000007-15B6-4AC3-B0F3-13E558BE7CD9}"/>
              </c:ext>
            </c:extLst>
          </c:dPt>
          <c:dPt>
            <c:idx val="4"/>
            <c:bubble3D val="0"/>
            <c:spPr>
              <a:gradFill flip="none" rotWithShape="1">
                <a:gsLst>
                  <a:gs pos="83000">
                    <a:schemeClr val="accent1">
                      <a:lumMod val="75000"/>
                    </a:schemeClr>
                  </a:gs>
                  <a:gs pos="49000">
                    <a:schemeClr val="accent1">
                      <a:lumMod val="30000"/>
                      <a:lumOff val="70000"/>
                    </a:schemeClr>
                  </a:gs>
                </a:gsLst>
                <a:path path="circle">
                  <a:fillToRect l="100000" t="100000"/>
                </a:path>
                <a:tileRect r="-100000" b="-100000"/>
              </a:gradFill>
              <a:ln w="9525">
                <a:solidFill>
                  <a:schemeClr val="lt1"/>
                </a:solidFill>
              </a:ln>
              <a:effectLst/>
            </c:spPr>
            <c:extLst>
              <c:ext xmlns:c16="http://schemas.microsoft.com/office/drawing/2014/chart" uri="{C3380CC4-5D6E-409C-BE32-E72D297353CC}">
                <c16:uniqueId val="{00000009-15B6-4AC3-B0F3-13E558BE7CD9}"/>
              </c:ext>
            </c:extLst>
          </c:dPt>
          <c:dPt>
            <c:idx val="5"/>
            <c:bubble3D val="0"/>
            <c:spPr>
              <a:gradFill flip="none" rotWithShape="1">
                <a:gsLst>
                  <a:gs pos="83000">
                    <a:schemeClr val="accent1">
                      <a:lumMod val="75000"/>
                    </a:schemeClr>
                  </a:gs>
                  <a:gs pos="49000">
                    <a:schemeClr val="accent1">
                      <a:lumMod val="30000"/>
                      <a:lumOff val="70000"/>
                    </a:schemeClr>
                  </a:gs>
                </a:gsLst>
                <a:path path="circle">
                  <a:fillToRect l="100000" t="100000"/>
                </a:path>
                <a:tileRect r="-100000" b="-100000"/>
              </a:gradFill>
              <a:ln w="9525">
                <a:solidFill>
                  <a:schemeClr val="lt1"/>
                </a:solidFill>
              </a:ln>
              <a:effectLst/>
            </c:spPr>
            <c:extLst>
              <c:ext xmlns:c16="http://schemas.microsoft.com/office/drawing/2014/chart" uri="{C3380CC4-5D6E-409C-BE32-E72D297353CC}">
                <c16:uniqueId val="{0000000B-15B6-4AC3-B0F3-13E558BE7CD9}"/>
              </c:ext>
            </c:extLst>
          </c:dPt>
          <c:dPt>
            <c:idx val="6"/>
            <c:bubble3D val="0"/>
            <c:spPr>
              <a:gradFill flip="none" rotWithShape="1">
                <a:gsLst>
                  <a:gs pos="83000">
                    <a:schemeClr val="accent1">
                      <a:lumMod val="75000"/>
                    </a:schemeClr>
                  </a:gs>
                  <a:gs pos="49000">
                    <a:schemeClr val="accent1">
                      <a:lumMod val="30000"/>
                      <a:lumOff val="70000"/>
                    </a:schemeClr>
                  </a:gs>
                </a:gsLst>
                <a:path path="circle">
                  <a:fillToRect l="100000" t="100000"/>
                </a:path>
                <a:tileRect r="-100000" b="-100000"/>
              </a:gradFill>
              <a:ln w="9525">
                <a:solidFill>
                  <a:schemeClr val="lt1"/>
                </a:solidFill>
              </a:ln>
              <a:effectLst/>
            </c:spPr>
            <c:extLst>
              <c:ext xmlns:c16="http://schemas.microsoft.com/office/drawing/2014/chart" uri="{C3380CC4-5D6E-409C-BE32-E72D297353CC}">
                <c16:uniqueId val="{0000000D-15B6-4AC3-B0F3-13E558BE7CD9}"/>
              </c:ext>
            </c:extLst>
          </c:dPt>
          <c:dLbls>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Analysis!$T$2:$T$8</c:f>
              <c:strCache>
                <c:ptCount val="7"/>
                <c:pt idx="0">
                  <c:v>Central</c:v>
                </c:pt>
                <c:pt idx="1">
                  <c:v>East</c:v>
                </c:pt>
                <c:pt idx="2">
                  <c:v>Export</c:v>
                </c:pt>
                <c:pt idx="3">
                  <c:v>North</c:v>
                </c:pt>
                <c:pt idx="4">
                  <c:v>Northeast</c:v>
                </c:pt>
                <c:pt idx="5">
                  <c:v>South</c:v>
                </c:pt>
                <c:pt idx="6">
                  <c:v>Western</c:v>
                </c:pt>
              </c:strCache>
            </c:strRef>
          </c:cat>
          <c:val>
            <c:numRef>
              <c:f>Analysis!$U$2:$U$8</c:f>
              <c:numCache>
                <c:formatCode>General</c:formatCode>
                <c:ptCount val="7"/>
                <c:pt idx="0">
                  <c:v>72920.48000000001</c:v>
                </c:pt>
                <c:pt idx="1">
                  <c:v>75939.73000000001</c:v>
                </c:pt>
                <c:pt idx="2">
                  <c:v>531575.61999999988</c:v>
                </c:pt>
                <c:pt idx="3">
                  <c:v>45081.780000000006</c:v>
                </c:pt>
                <c:pt idx="4">
                  <c:v>83994.49000000002</c:v>
                </c:pt>
                <c:pt idx="5">
                  <c:v>53277.570000000007</c:v>
                </c:pt>
                <c:pt idx="6">
                  <c:v>121781.38999999998</c:v>
                </c:pt>
              </c:numCache>
            </c:numRef>
          </c:val>
          <c:extLst>
            <c:ext xmlns:c16="http://schemas.microsoft.com/office/drawing/2014/chart" uri="{C3380CC4-5D6E-409C-BE32-E72D297353CC}">
              <c16:uniqueId val="{0000000E-15B6-4AC3-B0F3-13E558BE7CD9}"/>
            </c:ext>
          </c:extLst>
        </c:ser>
        <c:dLbls>
          <c:showLegendKey val="0"/>
          <c:showVal val="1"/>
          <c:showCatName val="0"/>
          <c:showSerName val="0"/>
          <c:showPercent val="0"/>
          <c:showBubbleSize val="0"/>
          <c:showLeaderLines val="0"/>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[Project06.xlsx]Analysis!PivotTable5</c:name>
    <c:fmtId val="17"/>
  </c:pivotSource>
  <c:chart>
    <c:autoTitleDeleted val="1"/>
    <c:pivotFmts>
      <c:pivotFmt>
        <c:idx val="0"/>
        <c:spPr>
          <a:gradFill flip="none" rotWithShape="1">
            <a:gsLst>
              <a:gs pos="83000">
                <a:schemeClr val="accent1">
                  <a:lumMod val="75000"/>
                </a:schemeClr>
              </a:gs>
              <a:gs pos="49000">
                <a:schemeClr val="accent1">
                  <a:lumMod val="30000"/>
                  <a:lumOff val="7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83000">
                <a:schemeClr val="accent1">
                  <a:lumMod val="75000"/>
                </a:schemeClr>
              </a:gs>
              <a:gs pos="49000">
                <a:schemeClr val="accent1">
                  <a:lumMod val="30000"/>
                  <a:lumOff val="7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930323145336311"/>
          <c:y val="6.9444444444444448E-2"/>
          <c:w val="0.69291896032675815"/>
          <c:h val="0.89814814814814814"/>
        </c:manualLayout>
      </c:layout>
      <c:barChart>
        <c:barDir val="bar"/>
        <c:grouping val="clustered"/>
        <c:varyColors val="0"/>
        <c:ser>
          <c:idx val="0"/>
          <c:order val="0"/>
          <c:tx>
            <c:strRef>
              <c:f>Analysis!$N$1</c:f>
              <c:strCache>
                <c:ptCount val="1"/>
                <c:pt idx="0">
                  <c:v>Total</c:v>
                </c:pt>
              </c:strCache>
            </c:strRef>
          </c:tx>
          <c:spPr>
            <a:gradFill flip="none" rotWithShape="1">
              <a:gsLst>
                <a:gs pos="83000">
                  <a:schemeClr val="accent1">
                    <a:lumMod val="75000"/>
                  </a:schemeClr>
                </a:gs>
                <a:gs pos="49000">
                  <a:schemeClr val="accent1">
                    <a:lumMod val="30000"/>
                    <a:lumOff val="70000"/>
                  </a:schemeClr>
                </a:gs>
              </a:gsLst>
              <a:path path="circle">
                <a:fillToRect l="100000" t="100000"/>
              </a:path>
              <a:tileRect r="-100000" b="-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Analysis!$M$2:$M$11</c:f>
              <c:strCache>
                <c:ptCount val="10"/>
                <c:pt idx="0">
                  <c:v>Product30</c:v>
                </c:pt>
                <c:pt idx="1">
                  <c:v>Product41</c:v>
                </c:pt>
                <c:pt idx="2">
                  <c:v>Product24</c:v>
                </c:pt>
                <c:pt idx="3">
                  <c:v>Product19</c:v>
                </c:pt>
                <c:pt idx="4">
                  <c:v>Product22</c:v>
                </c:pt>
                <c:pt idx="5">
                  <c:v>Product32</c:v>
                </c:pt>
                <c:pt idx="6">
                  <c:v>Product21</c:v>
                </c:pt>
                <c:pt idx="7">
                  <c:v>Product05</c:v>
                </c:pt>
                <c:pt idx="8">
                  <c:v>Product42</c:v>
                </c:pt>
                <c:pt idx="9">
                  <c:v>Product10</c:v>
                </c:pt>
              </c:strCache>
            </c:strRef>
          </c:cat>
          <c:val>
            <c:numRef>
              <c:f>Analysis!$N$2:$N$11</c:f>
              <c:numCache>
                <c:formatCode>#,##0</c:formatCode>
                <c:ptCount val="10"/>
                <c:pt idx="0">
                  <c:v>57968.639999999992</c:v>
                </c:pt>
                <c:pt idx="1">
                  <c:v>57554.28</c:v>
                </c:pt>
                <c:pt idx="2">
                  <c:v>49599.360000000008</c:v>
                </c:pt>
                <c:pt idx="3">
                  <c:v>41580</c:v>
                </c:pt>
                <c:pt idx="4">
                  <c:v>41055.299999999996</c:v>
                </c:pt>
                <c:pt idx="5">
                  <c:v>40883.039999999994</c:v>
                </c:pt>
                <c:pt idx="6">
                  <c:v>39659.759999999995</c:v>
                </c:pt>
                <c:pt idx="7">
                  <c:v>38591.280000000006</c:v>
                </c:pt>
                <c:pt idx="8">
                  <c:v>38232</c:v>
                </c:pt>
                <c:pt idx="9">
                  <c:v>34991.64</c:v>
                </c:pt>
              </c:numCache>
            </c:numRef>
          </c:val>
          <c:extLst>
            <c:ext xmlns:c16="http://schemas.microsoft.com/office/drawing/2014/chart" uri="{C3380CC4-5D6E-409C-BE32-E72D297353CC}">
              <c16:uniqueId val="{00000000-A179-4E8D-81F8-57F4592B8EF3}"/>
            </c:ext>
          </c:extLst>
        </c:ser>
        <c:dLbls>
          <c:dLblPos val="outEnd"/>
          <c:showLegendKey val="0"/>
          <c:showVal val="1"/>
          <c:showCatName val="0"/>
          <c:showSerName val="0"/>
          <c:showPercent val="0"/>
          <c:showBubbleSize val="0"/>
        </c:dLbls>
        <c:gapWidth val="50"/>
        <c:axId val="1526717984"/>
        <c:axId val="1368239504"/>
      </c:barChart>
      <c:catAx>
        <c:axId val="1526717984"/>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8239504"/>
        <c:crosses val="autoZero"/>
        <c:auto val="1"/>
        <c:lblAlgn val="ctr"/>
        <c:lblOffset val="100"/>
        <c:noMultiLvlLbl val="0"/>
      </c:catAx>
      <c:valAx>
        <c:axId val="1368239504"/>
        <c:scaling>
          <c:orientation val="minMax"/>
        </c:scaling>
        <c:delete val="1"/>
        <c:axPos val="t"/>
        <c:numFmt formatCode="#,##0" sourceLinked="1"/>
        <c:majorTickMark val="out"/>
        <c:minorTickMark val="none"/>
        <c:tickLblPos val="nextTo"/>
        <c:crossAx val="1526717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noFill/>
            <a:ln>
              <a:noFill/>
            </a:ln>
          </cx:spPr>
        </cx:plotSurface>
        <cx:series layoutId="regionMap" uniqueId="{00000000-C326-4301-9212-9CA31E2A2F2D}">
          <cx:spPr>
            <a:gradFill flip="none" rotWithShape="1">
              <a:gsLst>
                <a:gs pos="83000">
                  <a:schemeClr val="accent1">
                    <a:lumMod val="75000"/>
                  </a:schemeClr>
                </a:gs>
                <a:gs pos="49000">
                  <a:schemeClr val="accent1">
                    <a:lumMod val="30000"/>
                    <a:lumOff val="70000"/>
                  </a:schemeClr>
                </a:gs>
              </a:gsLst>
              <a:path path="shape">
                <a:fillToRect l="50000" t="50000" r="50000" b="50000"/>
              </a:path>
              <a:tileRect/>
            </a:gradFill>
          </cx:spPr>
          <cx:dataId val="0"/>
          <cx:layoutPr>
            <cx:regionLabelLayout val="none"/>
            <cx:geography cultureLanguage="en-US" cultureRegion="IN" attribution="Powered by Bing">
              <cx:geoCache provider="{E9337A44-BEBE-4D9F-B70C-5C5E7DAFC167}">
                <cx:binary>7Htbc9w2Eu5fceX5UMGNILC12aoFOTOSLMu2JDu2X1iyJJMgQeJC8PrrTyuyHUvrZHMqqco+nHnw
hRwMwK8b3V9/Df7zZvnHjbm7Ds+WzvTDP26Wn36oY3T/+PHH4aa+666Ho07fBDvYT/HoxnY/2k+f
9M3dj7fhetZ99SNBmP14U1+HeLf88K9/wq9Vd/bM3lxHbfvX411YL+6G0cThd+5999azGzv28X54
Bb/00w8n/a3t7wZ9/cOzuz7quF6t7u6nHx5964dnPz79rf+Y95mBpcXxFsYm6EgKlFGJBfr8YT88
M7avPn8BY3aEMaYoJVT+8vky+fl1Bz/wh9b0y4qub2/D3TA8+/z3o6GPHuHRHT3Y/AGF3N4v+KT4
5Ql/fIzyv/755AI885Mr3xjiKUD/7dZ37PBX2oCQI5oSkSH5GWH5yAKZPKKcMoxk+mAh8h8W+P3V
/Cb698P+E/n7q/+B+vnfj7q67itzfXs31F+e/8+7P6FHIqMMYc4esMWPoJfoiKQ85ZiIL3M+eP0f
W8v3gf927BP0v7311ATqf8Dx9+G6v7n7AsWfh5/xI06YQJJkj3AnRywVNOMiewg5EnbEQ8R7gP+/
r+P70H8Z9wT2L5efQr6/+B/w+nC9afPl8f885AlGR/SXD4I48k2gT1J6RH7ZBBn/bpxR/3Ul3wf9
y7gnoH+5/BR09T8A+i7W2rrfj6r/b3kWUCcYcy7lY9SpOOIp3BH8c/6FAPStp/+RlXwf9l9HPgH+
1xtPod9d/f3+frgL3XW/fkHhzzt8io+QxFKAVz8Ek8eh5n47CCQQh+88fL5M/RBq/sB6vo//14FP
4P96/Sn6xe7vR//F3aJv7BcE/jz4kF8lpamkWfo42GBEjlIkM8TSJ7H9vy/h+3h/GfcE7i+Xn6L9
4t3fj/a5ru7CXxll5NF96KYpzx4iOHqMenZ07+EZBqr58AGq/22w+QPr+T72Xwc+Af/r9afonx/+
fvRfXbd6iNf9Fwz+Am8Hpg74Zhyc+pcPsMZvMiwXRwIzTjmhD/CDdb6F/48s6Pv4/zryiQF+vfHU
Aq+e//0WeNPreHf77DJex7vhCxZ/3gxUQmihacboZz+nj8yQSHmEsICaSrIHMz3ZBn94Wd83xpPh
Tyzy5O5Ts7y5/PvNcjEOf6nGwNkRF5wiEBoe8H6cgWV2lLGUokw+0M97Xvrttvjvy/m+Hb6Me2KA
L5efIn/x5u9H/vJ6vNXP/h2uP/6VWYGAgkM4yaT4HHceF7mMHaVMYMmE+Bq1vsX/jy7q+1Z4PPqJ
LR7ffGqRy3//D1jEjrF+9u9PQd9cf3HLPx+hEiIgFXNKUPa4HCDpERIZZkQ+iUmXf3Adv2GER6Of
GuHRzadG+PA/YITPMfM5iK23tvvrzAAVr2RU0C/KpnycrxOgqClKQRr6LLw9jUx/fF3fN8vT8U8M
8/T2U9Mc1N+/Pz6v8SGFP7Ofnv27A0r7V+6V/5/Nf1vI/qrsF9fxevdLS+AbLfv37/7iktCoeDL0
c+r9box7yAontz/9wCA8fe0z3P/Co4xd3HX2JkCP4ebZxZ0bPxr4B7hGrO+e5dBZ+Fpffvmlu+sh
/vQDxUfQZeCZpAT0Vok4hMb57v4OJkdQnIMWmIImmAoo1X941tsQ659+SI9oJmQqeZpmHENpA1t4
uA9o0NrAFGREiajkQmAMjJB87c68smatbP8Voc//f9aP3Sur+zjcT3qvOrqHL96vVEASFZTB7Pcf
kkLXB+7fXF9AWLr//v+ZRD8lySJrpddlLgtZrW2nhlGvzn6yaBhrNazO9MrSzni1yhmXBQqEvHc8
GVqF+VxVqjOyiQoIbFsWZeD1yRRlP6hOdiYUZbdt+iA5yl6xSvtrPo7VZd0mCdrRVifZbi6XcVNN
MLVWoUSYqok6dJKmbZPlWnA/qAbXluebRYIWFZ/1Gaua6NUkx6lS47qQnxPWB6qCNebNkFW22lmK
HMt5WbGQ02nZkv2abKE+GecpRjXWHdnyim/8pq7L5T2AHsVz2/I2UUtvzW0ZsjbuJ2vrFyNqdKVi
y02t5JaFU0ubzamw8s3kQcx23fXrgCY1B1++0VT3NylLt/F4SoVu1KqtxAoN0VwNdi4TlTA9inwe
kv7DyLaVF8uAyQFFEje1rK7fhyVmQck0zpdJu7hVxSgzr/ps9j97KoODbdN4pPAAUV7hSPtqF0s8
r7n06boebLchk5O4uFH5Wc7v5p5krWJts0xKgDT7QTDb4WIiAebJzMQ+rajdXnZkbXvlWlZdLCbZ
2HHU0n3KEpEg1bV6Wk6825L+OCmR3vZy9VWfb2gUUTHG7KKaGFKy10NiABHSjJdo6ZFTiCfoyjVt
+kFnk3GqaaN4m071MB2IbehbWw7DTcsEjwplC3q+BdPc0VBNbye6rAI8o9wGJTAnr2vL2G02Th4r
rSs0qkWyplYhnXAsRkfXZrdNNjSKjKPgCk+gX76uY+mHoFjPkvKkm0Xq2rzVs44v2sEgrFhXZbLo
rEdiN5UC7XmHHD1MXZp88HFZz1HDs608YNfX/TEPrlqVKWNzGmgludITWlF8IapEW9g5W9UrZsYy
Uw2ppqCmbNbBqLJfBvG6HDK/1GCJPqAz3y2xb/PFd2l5HiLx5W5CDP4U0q/6bR9koHszpe18wolu
GVKulGv6YSUMnlOygPXOtuCMz7dGyukM1brcTsogLdo74pMRVuzHdidNb7Pc+5bYUyeSacibiVOR
xzbJhoKXpkUvkn5NyTvaM1ZdbrTXaV7ykaX5EMQ2F2NZG/RmMoZv+dSTuvxgiNTd29FzMp+jeuXu
+dgmTfqut1qa5/28tBtRbvROftyqxjUXJuuner9IiEAXqCOLz+vZlf6AlmWez50bs+m5a3vii6Ud
MwmAySSBSDCKme7mYZ3RJfN0ArdummZTfVOGlw0YEabB2dhoVUaavjfJvFW7sfN4KPpB848d61xd
ILr1/H1ldE1U08zm7ZwQPueJDItWVZKGfAvdKs5WPsyqyWKK8m42OJ7gfoh3bGo78WLO2rVXVUcZ
y9tgl+SlTJDAqoQwE/ehrOl4vdZsuywbncUc4m6ji8VIp19g37FyxyffDReo5+2cGyvY62y2ot3X
spxe84UQA3avIShB03pu4HHS+UyXfJ4/VWSLe1JOsJu1afpZaQomVTLOdlRlmpBLyE9Nd5k2Wl/o
NpAlb/utOp5XJPqQh6macK1iupV7RHD6uh3W4WbTYnzH2trd6KxB435Ol/ljW4Gi36g4h86p2Oh6
ee8JHaKqlqFrjmnLyVBIScOsRq5hJVU0WbILszbDa9nr4NTYLy1SZuxjmcdVA1jJiGa/r0ocO9iD
fn0JPjCwgx5ZVavWs+5FTeSqi4TXW5b3Fcn6Qo7GvowilW1LlfNy/URc3bWHZhRiyXVVLiKfhOnM
frBauMM0IXPausb3CvBk5Xnbx/YNJ6YPu4UTCLqyRPyVaXlmVW8WqnMvE4ryqtb6XfQTfW+ylcA9
jt17xhue7ua1d5Wy3Az+wqPanaUbjybHuOMLGJD0LN/WrZaFge38Fns5rjs81SFRI9Hz+75qsssk
8jAUNW3w+gK7qj3Xris/2UGnmepFtV3ZKg7zwWNwvGNOpy6oUtQVUikeu6uyyvqx0Mu4BBUg50i1
ZnjJcoYnN6ueTvZA/Sijypr7pbZmMDqvm6jXPUurDJyjl+BKaUpIn9elM9OuLakxu6kT6+u6M+t7
P0Cg3tVtk5pCRkvBuViCqlNBy5qr0A3O5xVd0iGv6zF7s9B6dDlZs0krmtBY5+C59Ngmg4T0vEA8
UyUd525XN2uEPxOLzjqHYqZYI3uZ90QPPI9kC/y4nRfnC+3Q1BfdNic4Z9PAXbEEkx2WFGrKIjZO
XBHbgv3GeZUXhqFYKtPo5qOBzNzn89ZAOOvKzb4aCC7LfG0wfTO5jQrVzmZ4CT6BPjQ+HYZCOL1u
agA0PgKjSZP9nMXlvenn7iOoy1kNGZnMADH18t6NaXJVD6x+t7Ve3hrSzv09BWh53tEKFpH61cY8
kx2CtFmLk4YHWE9rmE/PUPBgwhGP7aQyxDugDWLewO+XblEDkaTfdRon6aWAPTMXqMf1ppLKhboY
Fj90Z5npqy4PHU7u2mrgdu/i3LB9FRN3slViJsoyXPFczFi+m2RjX45Lm3a5aAcN0V3a8JJUphV5
A+la78jSjK/KrPTxsDhqdb5EIFeqKate7og2HcrbCmJTiLb0O1rbkao2wZ0vxqlHesccha+XehNT
3tuxaZX2DnhKuyx1ua/a2pzNUgh3PLQjELSZA9CHrdrK/nzTyfp+CrSbDuk0bZ9oyCg4w6DFskv9
XHZnwyL4cu972xkP1N2mi05+bktSXVVr5bgScZYfXW9bpiBGrncdysqx2MAx35dLIrv9vCX0LJTj
MKm4ssAUXNTH0zJs1zSMIlXEJCzmoaQJ+KhATQ+UFrm3I87APisZsnMzjW7M9QLBJJ/NnI6qDqF5
Thcfyc5rX56idPJ058MUX/dAZ2/nqnNYbXroLodg/Ac5Lc1tFRfZFmjKukktE9Uf/FzNRnU69G/G
ul/vrFvdq2bWZczFhuRVyGR76ud5vAb6WoL98BxuICuH19bxJeSTxdkE/Mc1b3Wq8ScS1u1SWr8d
z0lnYcU+IR8mlHQXY4L7oLA1bFVrDcULG6IFXjZU8qM3U/Xzmpn0OhsrCdYfh/6j20Iw+diu8ixS
DvyqrMu6zYFdivcdeMqLJRsxy23dmEY1dI5d3kezBbUgYkbgwU6czdnabWqtmsUX0iZzl6Mucx+5
93PI19ZlVMUwuqsqWebjrl6WVvXVIl4FxsioZhJGr9i2ycu1N6nOs2FbTzCE/Eo1op1/hpiGEkg9
JqwQlzNb5clGMyBMdJjsrmEmDTt37y2knUStPNem3WVd4FoNIqTzPqwu3jkyhA8saYY+57Mtm91c
e9soRmLyc7l08w23HF01EDFcDifoEq00kPw3a9OGqIatGe1eRr4db1tJgSwYK6ucVkNS5mVc+LpL
0zhlqnW1dqosUbDHLt2YVGReqyrXOLT9rk/aKI9jEygQZt/QWm0Z8Ok8NC2HWG+Za/JyZaJTwI+T
q3Io45zjhLlTGFK+9bpJjCLAs5JC9P1qFW5FRXdV9Ct7sZiy746D3HiqfGJmoJd84j9zzAasaDo5
rcQEjD2fYueIakUPyX3qGnu3LBOXu3IGvlsQERhQ1lVCZkk4ba4jeEmnHF0g+bg4oQ9LMkMFONVu
4BAduiFVosyiyB2CSXd6Xug7sLN7hVudvg8ioVU+jmE+TxJp3pWRjERlm4xiF5mo39Zd5cU+25J6
ew61pe0KqMDYlvdtOd9tqCkZLAmjJneDj9Uetst4XFo5pruSmHlVW586q0iFyAC5ETlbiIVBAenK
dO3zzmDRK+MNr/dsmbu1mEoPheVAugHcKBrijgXqQp3bNKKoeNtniWIjxJr9kJrGK6KrBUxTV0ld
mBR37jCsS8AK4yj2TcPWRaU8LlB1VKtslWCJJ8qQbQznSRoHfzBy6F5kSzORfVMJbHO/JKVVXQqh
rIjjmi3KTAvW+7FnwDezCZth1/Kyr5QzXPNLQxtDCppUUJJm86arY0stpKml5NGp2fKpOXRbW2q1
WItdMdGO9ydRGNHnVd9CidBMKyR0tKUGuPhWyrFIIbNQldKl7w9AZoarhLe2PS05EkZR41oIGS12
vDDOQZSdqjQ9l1tHRdFXc3KxdEBtD0MYG6tWPrbyxbjadclxJeDR2lnK2yYkbsp9dl8PQ8PclXsH
1YbJ65QP62lbYq+PDYvTG2/aMTk47uSkrBwIOSU1ktUbJH1EO6fb2Su+GgMEtk6boFaD9VDAfqml
2oZV+CJbAmtzWUEaUoPX0h68AdfaBz7pBMAVDdBOasB/Ga1rXAwGm6SAktCXxZSWoA6EcZpwPtVm
FIcOD6Y8relQQ9XTmdYdG5819QnJ6io7riAx2/NyNqE53kTluhekK7U+hvyvK9jfkdc7OCezxhOH
oH2aD+WacRX9/d24LH29F1iDmUmaDPEV0OzZKcKlJ7clzZzbO4767ryq2NbnKKmMP19qCpkSm25r
Dk06d/Wxm3iNd7DA1u7bUAW629IOCv04pjHs2mEoXVFBgfipQfOGD9l9ei+iTSQ9rWFpm4qbTcXL
EWp1c55kOm7FsnnXQdpcgz6R6crGovLronfJthK9Z/PU9/lEwPtfDxNBumhNW6Z7J5oMF4lEpT0w
VJbZWMgeyKDSxAexn+g4zCfzYrP55epWNJ2baMfuOYYYYV5L64K+KjNvXB51Oc3vp7QCf1Qab1t2
MW1QbJ5JalKm1rkdlv20Qohf3RSa0xm82uQzcWm6p1KX5dXoJo0FcOmxgXQ8+n7deyhxA5TpoJzs
wKG8VEsDz593a72NZ230OOadp5vdmYVVIoca3jWF73isj0nDHN4RE12jpNlqXwy1xsOO8142H1tn
k3ci6zp/6uywiQI0P7sUK0Dc7QVIcPEs0GGNkFH1mhziWtF1t/lxdgdOO6gyBdsaUKPc1OOc4ExW
wLY1Qrt5pmAMspGm3g1xcDrnfuHuRLfdOJxAgh/B09IQ+IWnrG4uxqzHHmL75rpD1lKP9+msxyWf
sO5JgbepgsxNAcoDlQs9S8QyrgUcn+Y2d7zSq5oIDRcNN8313FdpotzgzJivYwDqG4Yt6ZQdQXMo
uDPDueB99gotVdepdTLjBxFxOGzLMIkDgR3Fd0vYgi16WLHd2T4FSlhb8PW5Z+ulxqgUqtyahRUr
MR4sswl3xZGVC0gAOCIF8mO/7hoQBPUutFkvcm2xsDumN/MK5IFYqdQs/ASkNzvnq214la9D070X
y2JLlcwynuvNdus+gUL3nQ5CvpVTvzq1cfDavBxt9gFr1n5c8bolyjfCQp2VrCmkiElPp5hhHVRL
AGeIlqAhQjrvoJZd6tFUigWzuoJ0Un4wScSt2jAHtoKBbEEqafjgVcjscAubPwmFzIJfT6dpwOvP
QUN9cLLKank7jt2kAfwQoGqsxAJUtJ3m0YIaVrVj8wI2Ux96wHeJ87lxox7NQdswAJGyCCpnmo99
XfGCJ502i0och7rtUI54CccRvGQ+B3Wrqa66cgFq8Spgbun5kGA5JVUxdqx1+1Z2Lu4RH1PQapO0
GtwlauVmVAqCEt+lZdPON6PYCI6QzlJbhaIOKAHiXmoPZWQ/Lqi/wrZL/U7QhY+F5y3TRSVAL3J7
uwZUrmpgo1+NGmriWLJnvASps57qSe+noJMRMoA0/NhktDTF5C13p1ALTtuOtVDA1YqOoIofWI9T
EQ5NzDZ8PZlVThemQp04ZnWZMjA2r7KLvkXrcjdMrASGGswIVeXzWWepPYAwgKCE6XyVQuaBArmG
cNG6WYw3tayn+QVyASq7AGctJqwyixGrQafrKkLVPBPSNmr03eo/lk1Yyw+R8Ha8assugnipUQlV
ghotB2FM9XaIzaqyXqbsHRDqerhKq000+UaIqG+JTuY6VRC8F36ZOQnkW3ZWO6NYlJqAhsmm5mUF
rmEvICGVqVddaJwrIE3GHduMP21otb4JNV6awySojY0SY3aOwr3A22QE1MuEbcdQ+nteeJKMaQ6G
605Ku3F/OibQVShivUybmpfa3KG19HfOavw24gaUHj171O+oZ0APtee1g+C6NO5QxbapC4n7LTlh
re77IiQxO8tcDPjUOLlYNTtRDvmMmU7VQnuxHATVmKmqcsCTMdThEMUSt14OidCdmgc/x1O6jSYo
AXgDh/WtAFbke9wV0MVvCZRleCC5k6AmgTyE/DuJXX2bNCaVoCW1yaWrrbTQDHAd2a2gMG25bGFj
n/SLrV9NBH4pL+ckvgCZqJrV7OcE/rRR70DQXNJXPbGkUiD/i0qFipaLauvZ3FrRL2+HTc5JoY1w
Qk1JvYwQVwa3wdYu9ScMKig8QlYnLRgoXUAEIMtACuheVIOKVkw3nkZWKVDLHJDBMmK8a9Y5vLM9
dfDAZiIXzRyXqcBxxTdQplV7nZn2ou2Xes5nUSdqi9y/EbZpunzc0mwqYiQD1A7kvreCp7kRBXKi
2s9DLGsF3gzV+EKxX/LNbdkHu8ypU1lFwt2UjTwWHk3t6zVDsdqJLQM3m9Dmjlvw/4uyz8SwW0Fi
v2BQoNgCirz6LgJFvAA5BNCZYpgvo1xHEAOTULYAyZC+SnTleljcUkLUbWAn58AeGr13QYyr4r2u
W2USO//cpYhDjeHY9kJm2ncqLBsQzMSVwES3qYGqca5B+is6SH/tTrcG5I62CeI60XJeIOS57pOt
TLybaKWLEkSiYvUQKM6SMoX0rUNXQo0OQjSkMr32ieo60b5nwIbXwtsK1P45WeerElov9Yk0STVD
G0ovoiDYN3POkmx+sciEW1A5WXMHdZROAV0rzrq2mZNdX6K0aCbBSR56lywnRDPhcyON/pT2iOu8
iT20a1KXgr7CaAM8uZkx2orGoQxiimlZU2jGPdsloJLgXYDoV5+GsbJAkSMISLaVBgpM1BIoXSE2
IrX5BF9VlZmQso1GcS87MZRKQlhiyiUVMH3ohfXtvUID7SAuApScLiQgfEDRyy/LmaK3IpZy23cb
rV/TgDx4UbM1jTKgNN22ENxBDplFdKDjTFCOg4zB0Glwzt/IxS9vMOwkpqYSD+du7IjPM26T12ar
tAZd3K6jqoYIXa/RkPIqMFyOINhSvOY0JFDMewlNkHOghOK1W+zIisUaGFnGQXpVge6bHW+846gY
ja/fSb9USd5NlB9vJZvdXghQhnNEvAcph69dm8epGbsTqP3IJVRu2WlZAUXeDaxJlwKVrsvAs6Av
p8jU4C1veL/xnHoamvfDZuOnxk9dq1BnptuMbV17weMQZUHQvQAMMgw0goSw40V0m0ye86yn51Gm
S6Y8i8073hn0eob6Kx6YY0GfDbC+My8amal5LLe3DNpOLodURxHoPb37xJzdxhzNBFjGkKCwKJrh
+mLqBnvNaerbYkV+eOulrRaFnLE3356GeNTgvQGtKOiq/vwG3tf//uvFl9f6fnlZ7Nfr9+/w/fq/
l+6uv4zh7i6+uHZPv3nfnP/61V/fOrvviX99Be1Ji/3hbcDf6L//7s0/1pwncN7xt5vz375j9GtD
/37MQxtewqkXmTGSUQ5tQvZNG16II0SEYDxjcG6JwHtRX9vw5P5FHji/J1MsGCXQif/ahif4CMPx
PoHQ/XuSmMMhmi+P/shIcBThO114mOKbFnwG3XdomcDULMMcVoLhjMC3LXigHSuvE6mPt8ay/bCs
zaGqaZbzrTeHirZs/w0235kP1v1oPjhBCocSWJqJTGAq7t/e+Ha+nuJ2gMKuOl5LaKYwPJRXbKqB
qEJkfrGKGp0RY8qHgzoPryx+Z1I4B/wfk2LE4a0QCmfyGAbbfDspGcQ8TpZVx9Gnydlg2rrAPacq
gX/+l+d7fKQhY/B8DBE4GkEZopRzOD7x7VT9BCqpg+rleB275kxuLClAWWDQqWvbfcBQWOqYDYdf
/lVDJf5wiPI3n/TJ9PDaBbx3Ckcp4DwuxnBO48mJirRl22yAvh63cQSV03R0D+J28orUQ7Iqb8MG
mnbNzhst/MeeiuHhXPlvzo+fQA0LIBSnmAEScGwbHPvx87cziBsjx/64HO+N3C7kzTgk+kM76a6o
Vw28tQw1ew494gKUhvHguz6NebUQyGtTHPBlxkegc3iEkwMrNVXx+/73xN9/WR+BjSMZSSnB6Mn6
NEhuOhrkj72oR2W6fioG4FTHwJKWXaz65NXvz4fhKM23vnc/oYB+EU7huChwy/SJwychijiBnnmc
bDCtYngE3gxPxsUOJAx2UVv/f5k7sx25cW5LP5EaEkfppi8kRYQiMiIH52A7bwSnB1GkJGqkhqc/
K6oOTpfzd9tddw0UEjDKsCaSe1jf2qk/6N6kxlf5rg4JwjNE6PW8WGPG3e/v5moD/OluOKM+/evE
CSicyO+3Xz1Ji2CZm8yRgW0I4AVyWifJcOrQE0DI6JU+uzayn8qp/QaZFR23WWy7oVoZChPogx/o
lvuvzJIeKtyCTlDS0JK9FOPUHvtVLW1ctDJAdjiijI4BPHhntCjKc9103rFW4YzaoajIPnc2v8ig
9l9//4j0+gX/D1Qkw+sjRoQF+MrXffh+B7bjGIBIKuuMI01FX6bpBop0tl2eq16YxMp2ebFRp/14
nYLo1kfjcd9VdXHuJzYc0GIaj7bOhzcXcO9+G5fqseITOtDRKrLV6epRo0n5ObQ8P8ph0t9oUI2J
3UbyZdo8dFWWZpz9pCOOvrBh8Pt4aLbhMtfO7boiqh5//7jXDf0fTyu5EIGggS+vuNY/zxvPzbkJ
PVVl27SxGNiESYaVe8nvr/J+1+CdBj42CwmoiBiCxs9XCbmR04L7yiR6f5/QNkere0RzqN/499D4
y787r6+fMPA5+DAcZDQQ5Lqn/sGFyWXo1LUVkqE3X1yMLU+4sSWJKGqY3z/YL/YDAsM1xGLJCEmu
x9k/rlQvBCnkMFTZ7IrigkR1edbCrx43rxtOEy2rxzpQ5YffX/T9IX19PGQCyAWCCEcQefc2aQRY
rxqhm4xsLN5GjWpqJ6H0orrkFkKBVIK+rNHSfjZjhU3Uc+9PH/T9MX29BY6bkJSzSCBS/Pzc3iyk
dj76zL2VqDy5b7FupqZc0SSu88vvn/eXFxNCsAiHju+/D0qkhnINmbrN1rLgkG8QdHNoATdRwbqn
31/qV98T3ojIDwGTkEhct8s/vmcTlt3Q1RBYxq7PLwEZgss0LPPJI114YtQ0N4o6kf3+or/6nuh2
EKCWHCH/ynL+86JdaKqNz6LNSpS9B8ry8oPqIOUni6zyi95WfMMSvY0qXnvk1HFVIOr8/hZ+9dwS
n1TyUPJAsnfHwDaEuXOAy9Ck8kVWECGO85j7O1sOD3XhBRzyUPWn2Par7wpQlOCkvRKU8l1oC6mk
qCiwiArNotvcQ7M+lqSrVVqKXP8hsbq+xHcHHZhVgqEOYSgkstWfX3KLTBG6bGizDjHrtqz7Zzf8
MVr/4iLwzFDUgiFWUEjeZQc16CK+1QrLp1hyHQetF2nAEWBNf/+5fvHmiI/9RwLGriTuuzdXDZvz
Wm9uswVF+gtsdcMQt62PJrqhTfuHtXH99u/eHIB8ZCDsSvwG71My9K2NAx2D5jee+FArNP9SdHzH
wybC+kZ5nXePLjU6xLMnvvz+OX/1PhnsqqD+gytM/O6kA5TH6Lg0fQb4yUt7x948PS+731/kF8EJ
gQJ6LKhlQqL3K8NRDencFH3WerJ6ZBB6dmM5y4NFMROrahy//v56wS9eKKX4dgSZFKLidZbFP/c7
5AVdduilZn7XbRvIIcnHnZIWW5uN1tXJ5pntPpBFkyoPoEua27A8r6SH0ORUGeqjxdl1afJyeJtE
P73hwHIsVnNO93MpvHPOxvbz72/6FyuO4nZhWiIgwSW/HiD/OBi3mQHBbMDPol3K9pI2+WWdB5FB
MfHOv7/UL45DcIgRvzqkrq7B969HrV21AeHOABKoZl8Lrc813cC3sm54mMZgPRI6jkXCJ8vPc1gX
/z7ewLILyw9KWxRC0btyb/I3OXtybLKaFVNcj3jCYG2juwkdub/nsvxf651fLQXADAzIPJXyPypL
1MeQYNRWZwwp42lp6HAaxIbUOPQ3+lKA79FpaLfh5HV/DDu/OPOp4BEO/SCS/xnDQYB2IJZlnXUe
x/G7IWnYwEqeinEu94Pp5itNUvwpefnFbkOMi5jAjkY8f19AbUwtaq3yOvPGhr1A6vfuw23pnqAP
6EyL+k+R7do4eX98XR0HMJdi+UZIB39euZBRgrrahM00BWSQLStoilijofkDQUA+IyBGIPSiaH4G
FpTfR80cDTHGUTgXF1x3P1oWVI+zJqgC+maVB68dgRSss3rjrETub4C60wT7Fphq2EUUHc7OZbYj
wxNOlvbj7zfHL/bh1f4U8muCgv7Nu81BBVh81vg2I63nuSttQVPZ5d7HUQfu7l9f65oQYGViIEaE
2vPnNycJ9ISVGCS3AkLcGMzbfkPH9hBdexH//lIYTIC4DFoRmfu7LYfO4tisZK2yvzoeA1D6BI1Y
L2W50tnvL3Vtfb1bEAylHdoMyHQERar382PVZeHN/pIjqCwFKupR0Bn9AtEegr7yXxtIcTxlPbfb
3VitSLqmNRTffGUqqEEzmPcK6+x+Dd12HmVbP7NtCdwOnwT4qvXs2+/vllxD+c/RlyH2ItNGuw7B
Xrz7CB1bB74qNERqqN037UzbL5WsvHM7LGqIZzgJ3iZf9U8j7yAbmSD3EtuT7aGQqrvTGysSFfjj
Q29Hk9QStYitJpcqNJNPonThwwwB6eCX85T2uahvwD9Of0hWUHD9fMyhX4CznAgf7r2IcLz1d3Fc
D70zhlSALK3HEzL30+ecEFajj9y0dcLgPRljALT124w8GK/cFNAU1q2bXYLOXh3F3RKGZRK2tCt3
ul3YAvNKpCDPhh57UWHpNfHMiI0Sa4WsD6Wk7c6uG07OhVXLkkVtRfP9yLQHAirXxboTq+m/KAay
dmf8dgMoKPwJ4ibbJItDe2PAMj74RjWnLqT0srIlv8AT0amE84Lc6QLHNqR82W1Jv6FmP0AjtG9c
VdpLbS7KdJTRHIcrlLVp02j/R0Y+B6CHYjmxLt6YjXZet2Q5AaOxdAG4ytyz1WNZFd63sM0plqau
3HeQhR820/zwA0vSYZXbTi1wkKwmmhIAEaCj8mn74i+9d+TaZwB9LaBQ4m14ftc+8a3/FuWyvNA2
8jM0FAaQ7Og+PivKKwFuSokjiQZ3AXoC5qIKtvCYN7q6K1RXZcQDbhzPTe49dXYtP62kgwpj/VJk
ii/eD06GFuj/yFzsmxL0CC+r6KnsaH7XgOjGemWN3YHPA6DYji3fj+3ANyA6mqV6aqGt5tKNF1sh
q0T3IXdfoo4af+8cByzWzq+DXfgbFoKFkYjX6+d+YeVx0DCI7FCqmcOUU1XFYQ/mvZkH/QFhuxrR
lHGfcXbWX4NlXI7osdEzePv2JSrcFK98Gi9gYnJQ58QAGQxn9QUmh8dBuhe4vmpI42yL2B6TsqyI
tRcsd8MMuUbDEdHH4OYnF7NoiGhalZXdK98fkmUtzRWCYUlofXvvdc1wLpG5fiyFWWE6y8sT1C17
9Gjj75uahZc1qhsGEX4MPwvm9cdtiGDt8USBRM59kq0wsaghu2nKobo5vgeySbMaeGOK6PDIFvtF
jmOdNYgEj6Mz/RPXkmbDhixxInahse1rd1tPPjNx4VPQOYFw4D068oacaXhQ1MAU55g5oZVHjkUn
9HPgBd4O/FR/9nO1E7V+2nKn06mE/o1+bQ8OFSRl2miyxSLY5p2NQrErh3wDjWiWDi9JRCUwtkmv
e4AAoC1DDU22UGhnw3Hhpmk3+mDn40hWSOHCFVB8EkZDlSCIHYLRC9+WrjTItVi4F43aErPkPIF7
KUjaLaxTs1XFedo6PwX27i4KpNkIlrly8NZFwXHbglXGK+xQN5QRL2lKNkGA5uErRGgc1oCt0qad
piHBGg+OV2LBi7mj3ku4qgtU5O1jDx/bYVnK4HvZqeZHXvDi2fOFfdu6h9yTkDxHnJyHIJqKPUA8
fbdseXuWUJCBotdjKeGfkTbhosOfYaBKAcC1h7Cc21sZBf4bELIlAxCznEB/+x8GVhWvU+CRnavm
5ri2y3ZiTsg46jnC4NwG7kM3OvJdTGDdNbqv6eAv45435OPgwz6XeU0HMQLGO5gsnPLXGyMZSFoQ
6Hhd1oIOF20nn0EXTB+ZQZ5ZNIK7HQdDVO9RNrpsGcn6NZRLM8AIgWzGzH5X7SSgPRDgegIbUKz0
buUhjmxes+WhgVD7cSpJkPFmISl4a9fel7QB6juBFX0L9FoeKp+onS5d/dIqFd4svmmSrsdaS5nb
lrSheW8gOM50gDELQqVqSr0DF19mDMnMiUc5GE+ueB93nFOORUzae95Q5SWrcsEUmzqHscAfTbAL
hk02MZ87wDrIh6LzUoNr86cNHhRAHU+8jXJUT9QzR3w80u0t6LtDYer6m0CR/ugYpW9D82OZDSSG
jVXf0ZukO1nKGzOfRxyQaaQZfxgoDt9F5jJRm2eTqvLlYxfU0c04TiEIBtEY3IXDYa5ol38Rboju
AOQ1p9m67jSCK8pjyf3pk5jr5RLUo0jgJrzhfVFl9aL9pAmo2dM+qJI1kgCpu747YNtOe+mRabdt
DM/KyQR3lvP2sPOwY7eO1wiCHOJ1FsI3SYf23GM5TJH5VHla740kYxYwOFuw8IFMduP6nXvtdPGW
ih1XEGKfYQOGaKIm/QA+sT8MoWwfK8LnXS099W1lzfbSzrragXg5jLAyPEySvQxwjcS+N8/pNi8A
jhVZVpxeFgo84HyNJ83RVvrMKsYu8DIUpxqEFAgyA350Ias68pX6c9yih6uvePx400KpfmrqBqBa
P3jmXDs233Wr6O1pgu0D4AzEwZQUC9AnIEHFw8Z0Cf1+Ervas4hsPCIat8TLJzJLf5/D/vPUWy88
5Cp0u5BDRJKkvfWYC6JYtsAHcUKM4eMmrVhTNDXh1qkEjDtKLvWDHfO2S1riqfIwjwGy00HS78rv
iz2r6OCnzdqVDyLgwKxr1QUxGJ8izsGhXw3ANsXbr87M97IVcsMbRb15XGqn0cGD+n4Q+RwBU3N9
dXbrNnxTeacUeBhAWLBldSCRlxnlWVrIkuyWCOJ8XVTNj8qbgttWKP7sooaTeAxccXZVSau4bEmF
w9S6KR0m0QoAjWJ6cEVLwP1aeyR1AZeuLcnNivlscQHp9rZd6XVpT9tNX+MxvQE2mnhpRRAPIgBp
yOiXAXVAEnpVk6zekCPaUt/AKAO8cO14/cFnguwYVy302LbbbnBgfVc0anYgneXN0BRdZrVrvril
wIKXRQoS1R1hC45icCnuXIBuTKim1V03SvA+gb8m4WJ12jL6pt3cf/SBLcV6m4JP5RB62ZjLl6AF
MxEacOvongKCV76kx3KJlni1YC8aIK+ANa3aFW4e07zhXlbChZUGQUPPOVIEMs8WlgWUjkmB0y92
HHHfg3KTrDj2HyGj1Qdd9OqyjRqmDsdds++ko3fGKPqBmnm7BSA24/yKRnQiZPShb/PhsYceNyaG
wKxsAfLFs7+GR6x9+1EBM0nhTsxfFo0+hjdb4LSllXZfX1/RAItmxmE8TmUp+kz2cwGL+SdEP5zi
DSmCJxaYDWk/2PUYXXIUJkHRlBdYrI4BXvLJh2coVKSP4XkM92QwfhYAlAFU1sH77fV+/wEJzg9A
mPbVbU1/A7vfxylf+s+yj96GdkWqLXEGBjh/Z8PLtO6DV6BE9h6+Ob2DqWv7AFv5izfn+V4Tr3xQ
01bBtIBk+lDADxzXpNmSYBLw3PZQISeCwrqPxvriiyHaMTF2u7yr+5swKvhe2SqCsXJO6kH3RybL
8oIi5LAiwMKuRddgX3db8RFejOK41uoDo/VTtSpYBYYR3GXjrcnC8ga0dT1d9wCYsZy9TaW55naL
2EUEP5Bs7uAYKT+XjRAnheQxDXqRZzrcbNptKtzBW+Ptlx5Op0XU8PjBR7UjdXNNNPvLqqc+bvrx
JfIdeDvKp5Mf+fC0+0EeJkFQwk0WiDLy9zLPQUx54lnDVQQbutfB2S2DlmG7BVEymCLaNZMnLrqC
7zDYrINF2/MOW0lbBIBaXnS41HeL5u3XtmnEQTbL42TBqwd68/dqKuuP01y4w4zSZ0fs/NRFC4HI
0/IXUErm0hfFvBvMbC4F5m2lfpmVrFlPlY9hBPCc+Lf9NLqDsnbKgq4I47EOy7Tz2uG01QX9OpfU
349CD0nRAc+KpnB5ZmyNUGV5bSJbpk4Qeaddo+hrWXGXLrTadtU4Y4UHeY+WgM36WgNj4iWiYlDB
KA47UnMbzWO7Mz2fdmTu2F1oqTwGqvoaDOX4Am87y3Ciu1PeAw4Fd2l2bOLF27xyDV6sUdBBqXkZ
MHbhSw/i7SEqRfmJADJjHW8OUx3Sm3HOhxSkSB8THrkTMOomysoGvQTLQNGvLR3w7aoN9KNyzQ8G
qC+la4u5DNtBTZBXSj/zSa9uI6G6hBUIur6XeztPTd2pX5FNK5e7vQysn+KTwQ3SApUO+RjE0Rwe
wLNBpoZYDUQD8xy6YUy80vDd1fahTQiHt1vW1Furfl/PRid0iNoPC6DBrC1xFs61gREM6ngSSZw9
AjUMgMbaXgScIShMw9FLotI0+2Dsur0HwGDvXfFPGP8nv4xnbdxlrbryXgonbtCj6feroBvWqTj1
cg1hR6azvYN/I7hrkAFmHrK6Y2gmEPMjKuKhK4oPFWqmGBeY0zEM+xiyfa/icAmzyhugQvlwC9IB
MxvCfDtXtnzDzABxW3XMPcDgcetgBgZjuX1j3agTWZsL7ARXDxkhPyzw6eTqbHjYJK/2sIGJT1d/
wQ0ssBuJ12XiJWYsTM85CNhzZ9WaKt7cjs69Qgtr4QH0PzbGuDtvslU6KeLFpBVjMvjFnFVwvVy9
cOahdRZxG+JP7I/BF1a1sA71OZtOgSMlCvMuP/ikVNjti9kplkcvcwDrMMy4Xw2ft3M3oF+ZWA0P
tyzRfWVuXA98U/U3h9xqP4JqOAak1feztjYlBGeuhHUezuYe+kDS1R17hdPeBy1debs8IPWzB0vL
TTiIcG9ysSbFGgh090F+kqVY74CMvMGJs6bTVoIc75V8M11rYerRQRYpxp4mjpK3qeEpDiYbxWas
NY1LUUmED729yglfK2iBcRasLJ5tFJ0DMy1ZCGP+YR6W8bYKt+a5bsYGAcXCNNRSAw+KLXeDwMAM
vC3xJFx+WO08HCOmxMFGDjNkpmLcAf67tRXgXK/B4uZT1D6IouZf/ap7IWxuzq6RbYKhK5g9EC7l
KapzsddykLA4lWTeL2KY4Gq1w+NqYAacatSP8KYuYRXD82huaL6apCjUj82HsjjVXrELKuHDku7q
kw9KvoxBJC77kSqy9+sFZCoc/DZo3K4N0cciHo3iYhpYUunJZISz7ceCjBSErQx285ZfvJKOj1QY
tYe0CiwGOFw6BNJ+o3lhE9p5A7ID7Dy0kHgdSwiD9xp4AIgenI4fZbnMBw4H42RUdzsWM7lx1fIa
mf67KrXcyz6w2cz7de9vkX+I5rk+Lc4KFletcN894FVN4hXWPetoVR+rUPffePdD9/DpcW79jORN
n5JG1IkkW/25sF2ZEiqmU+9mdjLd4u43siKEzKIZdySPhizXAXyiYizEwa9hbl2utXyrCovxDSL/
UMAZmuTFVmXl2OhHRNclIW2Tp7BoFAlg0cWC52R2X9kRO8nAJAW4tBuQMFrTvub1vGRTN+boRBm1
G6cSfiIerCcqo7eekeDUz1F+MFXXvaAzLe/WZonqWGn/zGlUnGdb6QTAgo32fdkZHxV6r+a9QoUR
xEijPcRReB6XmK29cTvRWYjLnK0MMwmK3i9wQ107pwNZMTCngvQ8pHYGwI4S5MnOS7O36FQfpTH3
iku6g02g2Ctg2QlbTZVos3V7327mCGbIR+AI25ethrkvRjK7wOgSaUMTUhXrXozwVl0nFAQrMHCw
zdN17kQVQREwaDG1K9JBKU2LNHoRKczFQVL4TbXHZebbHEjzIdDldLvkFfxwamO7qpYJbEIWridz
kVP5xTXbhC5iOWYNOmb7IPJ2HfwMcYDpQMcNkxZuZhrlWTWz+36Gl8f2PdJPRdpn3zF4CvwFmHk+
ld4OA3eWjxBHyqTmqKStL7ofMwTeLxbh8UF7DjNzkH0lMGWoQyAKesHkCvIJdmODYwGZNmwkNdHf
26K4OurYa9S29W6OGhJPIEePgW+qo/SCm8Lyj80QNkeJmQlp2U3PNgjMTcWog0kQ4wd4x7ZdHYXj
ZycmER7WfB53LWM4fwc4QA+zzPljtXCTVnTqDhSGrMsCKO3U5pjnoAhTrxRNVzDbvQrTbnDthVT5
sJPRUP4gYVneeq4LD6i0XCqQ8Z0mrNIbZAY2s62MsoEBtu5HwU41xgMhhx3pM1oK0RcZWnLTKzFc
uFvkfQTL3I8WVs59b0Pk4RPGYOzFgC2Lcorsi2oZH7a8FPfLSuGFUujo8KKfrrkYvxkWBysNLGnT
F+OaHnh9tLAwXvAOH3244rzYXwvxrQTNAI/IUPbwZGCghexXVDPIG075VAwXBGuZ+HAX33SjgH25
CTyZTcTUx8aLCGzEHfo7mOmQf9qkskctnX8MbRG8BOgx7c1mXIRMQk04Wt2GEhlS9GufgzDUJRxQ
+KUUyw4+1toCPp1ZbBupP2KwVP8Y9Ky7LWCCQyDUGCSTLDjJLLzuXi+A4RtMySp0U34pAMLDlipc
XaRrWCwXARUspVu1fB2V9rB5VHUwaxCgNWu3+W7zPDj6c0NuYNVun3RQGGQTzYpa0Jl21ynhboyY
YXbGVKvJpLBJSxlvJgi+YbJKf9YFZlT4tUBrXolF37tVwZcJN0cpzvXYIAkIYWkHnj6CcjHdFCp4
Y0vykZWu+zFMMLIna+CaG6JhGYAbUoYYQtWQ/L6BaxChFxX32Z9AB1562XgkCWYusq7z5be1BEG7
4Vz8Uay2CG+Qh4ksoAxxdfEClcNcFTg/4aZvbmBJ4+gUDV735BWKvURVPX71G4z2SZu80CHOMGik
M46q12nwXbrVDrc7aa88FxN4L8Mkfaki0/3ANCn/FR9Zwq9dRv1uJh7DxK6rMQoKJSybEbzLUzxQ
Dzo94MJwP6CkQ//ekAxzeMhjW/XD7ap8WiMywh8SF8SyixpqaFWzPw7Ilxia5Kmarlgw/HnPzRYC
mOxsDU6X/XVfNHcwAmN8iN4jwew+w/7No7g0Dj/bESfe3Cx4Erg47yj07QufVI/2SKTybF3k8mzh
U/cPsJ5HMPFvGxzlMEx3l6KRPo0BRJXDo25ngEK5XxQHWUMmLR2GYj063Zpgz2oM/Ki116jUWVo9
Ur8pzLEKc1XCFRH2NPUNPCXJVsPQveYRQ2eDYNfnk6Z9OgwQhRAQFKDJegXPFoV5fSPnoXqEf2E8
tFO98N0oYbKKMQ0IrzQAk1Ug/W8Dtscq1cEeghkyi3qAdGsGKF5xW6C7keRyqx7R0ig+oQ2PCjry
Wrafgtl/tYMcTuifaxhXdPXiw/tuMMUMOhNMQeMhb9bx6zBP422wLutJcD2VNxHk3ls0ZPHPmwGk
wHZVLMMxwjpFRZ9fFouFmQDQB4gXTe1nODzyS6R1cZFgc/d553QW5gIybiPX4i3wCn3mqwbL48AE
u10v0HhKtEKBtMPEBeKS1sesEQzpWO2jrNtFJ+Vg1hru2Amrscg5dMoBppAYgxfK84TW+As6AmWZ
wGyD2SK2GpYvNuLdk56b8at2OZFo0VHvi0eAZXJLuyd0NT0Ud6sVaRkamLhBOM/PvU/7j12EhoUJ
mvAFNYO4lbRYtriCj972AvlBV2G2QsMbT8RywHkF2RT5eE6utFDVFtNeKw2kbuAk8RcPeeWIg/QW
+wDTORY0Z02ipwoMIxw5xZDCfA/xYMKw0OIwydn/1FamDJNqBKKDDhZWVu80ewnRocfYHgyWu9Wd
5hAlYC7ExzS6vYG5Orqlaz/kHwB5IO6iGVzflaBb0w4zNy4RHFH30djk1T7I0VeFlxebfsP3RgO0
XjHjJQhWdQKhwl9oV2MRDKL9XJFRfBNU6bNqC4I25ApzG8oOUI+jx2SNwQ3R0kAlKvUKjcHH5qns
lc/S7QaLOocf8EkpD0teRliBXtvhIzQTlKP9wCbgHk5zihlhJAT/4aKgztCjmp/hQ9SZD8DhjkIw
eIQ8OiXVjIWLsJBflBTV48pl92SiUA2nkg8S3kMMj0itG7E38MulcCoVdPMAqcLltlcjeJ4D8uhC
7y3LiU029BE/VStcVkdpWzIc4UhRHxCKYM4Me5Pro4ClLutDWfTnAvujTmZIHK8YQID1DfXqtjHY
nSu3Zm/bCqeuWYtPUKfwOmVA1uZuHsIVSYcqtp0PxUjv/xKuJxAwP1q/sGRnc4fjXrQUS7jT1/09
tih0bsMr5o0xhWZ/hVkwKWRoGrILDCahJbgI/tFonT9WNEJbeI5I/zjSdYYUletxr68nM8aOFPsI
M57OPs+LJGps+6EpmwXKUTAuOyT1iEBG4H+j4+wfiG7WC8ZK9HgH4H7vB5lb/mqqvsJ0Aa0Emqjo
q187VPhI+B1m48E2CsVQX9ciTFYCc/qdgmHy0I2dPfpea48YMeOfxk3hWyDItQLTpEI0uWU/0D1f
8DNVGwYg4YQv87uKY5pQWm6YXQVrs8Uh4ncefUFJ6R8qjcFTHJM9PvRY33fdYvILhvA4/JYR7jKv
CCCWLcipk9pueEkYhVCPN9LZYU1l06DT2nhh7p1WDF9YY2ux4IjjlCVu1RhpSKC5po3pkGz76JIe
FOSaMwTTDZMMMfCyTGC+BNIICh948zh1T0sbYC82vYjuXOtcivcgshzzyRJD675L5972UEQGfrLQ
E4qYhsCKSNDyJ4bVfTCDVxfIyyz/UiGgIEsOti5ri/mi635wZ0ihCFmjAGTcMFCvSB50Fi2aZpNe
OIaTcCwVB4U2aUMoH3DtI15g1sz8jGlbAnkjZnXh71AAVnStHpFoeRhqGRZYvKOOoFGqNiSYnoU5
kjxBdkhuUMZPd2vnRpiEFVtiNQzA+PUS3KNHdTdhVHQcNhi8KBrEBkwfBQLdLt5pmubhhNYEnoYr
CnMxWuNetlQdUsBaOpzxXjMMOKpGzoq/Ac3/HjN7/zcN8vdo1H862wCZ/c8f//eTrfHfezPcT3/l
/81cd/hur79oZXj/T/1/6KujYGV+46v76dcjXQfGXv/+356667zvkEGwhgnWB5fylyNh/n6dbetJ
DKGGgkEwNRWUsIyusMr/DLfFWJO/jDgS3BC8DECLhv8ebkvp/wJPFKDzLoGP4yCW/8ZW9zPmBSQt
QscS12cSnFII8P1nRgmDcyCxF5gd1fGxoskGQrU/TJi2Y0/FhhkI/wq/ul6OYe426PoQ5Aew4isy
9Q+6E+BrPpkRqx3uupV/WyoTYLYCAFOPPRYs6rc/ILA/c73/RdqZ7catLNv2iwgke/KVZFWpsy3J
smz5hXDLZN+3X38HfTZwVFTdqqt9HxawAC+vLJLZREbMGPPfeKYw2CrYrcExrO/x9XgiLtKGrOUE
80kUjx2tj091bCWHV9/7P8viNSH4eBQooLy4NRmB+gjFt7DXP3/1VAN0LjCrsHyd9V45d1TUbN24
1BN1LGj8zygrOd4gikDLvpGTAYCtiKFyIGRFApCqV0yvKabsO9ERhMDUVS5IRt8+Fbo/QRvEqv4z
cMs7fioEOrbpTqRpuesZ+9gZp73MOPje++5MgfjWth2VNYLg8HgUtSfegIlBDtuQ2ldBH/x1hzIh
OD/K23fHKC6oaGY782Cr7yZmFBKZFGC21JCU1GEzEEs3JhC70p3L1lPrUT6dH/N4aa3fy0TqbWoo
9FmwKAGPnwzYD43/w0zipS60G6HUJiWlNPkAC9i68HgnhmKLYUGt6l7N2k4NrcpFmXOFJfIml025
dtlX9MX58F+ym/NPdeJN0h8De45oFAnlVmFncoF1lAIE5xC3yXUfJ9YVl5Tuzih19xOHsH11frwT
s/D1ePam02GmK7Qkh0AGvFAhM+RqWCkwu6z4wjinXqGpoRQ2NR7PWh0BXq/hMHeIpEuTkhRd94NP
6jtZaUD98l2PhvrCYKdeoonLIZpQfZXYrn/+asNw68Zy2mSm3R/Za9APjfZRWlboY9eBOGByDP/8
Szz5cLS5oI6k79CyNkt5MGiI7GKNqCfrDbQLibaLO64DUbxEF9bzqaEsgQMPq5kgedsSpyoIEpSJ
iBrSTRZ0WmZ9bBOSL24eNRcW2Lp5/69i9d8CQ2byv0NtFtiw2FXTqjyVuZSfpLSjg5PO9bNN6uVu
NNL6GeLGt/Mv8tRsfD3kmxcZQ+9LwUqpUqxyUuqmWE39J876v4r1T46CYZRDuzu5x+1cpHAnG5h/
IAVjt79PS8CHilPoF1TXJ0dhsrOYrbXPfbOyQjM0aulShEXPsrbIltY+prZw4Ww8NdURxYMToImQ
vp7NKA1VUBL1BNxK4+rAWN0svcks+L551conl/2qu7C4Ts5Ah15JGpZ0iyzY8eJKaDJtYmtVtRKY
HaCWvpiG8RM9qb17/2TAx45mU+a6o61Od69XsWVywxxNtgyJWs8f89YJDHjYFxbUpjF7neYAAUjZ
oRChHwZ3guNhJDfyPjMBl9Y68P620EefimGyq6oqOhRjCfvZMg9hmKYHnRYB0F1DQY4IfNCFXeTt
hLFYOnAcKMj8C0eOfwgsczEM6D89Fcip9VAA/m2vpd7n7YUv+E+Ff7yyGcki1qFzCRn3NvSYyLUB
c6JmIaHl3IhMG/Z1jbiuHJoPkaVMN00LRQ0mD/VixkcUm0qfb9CpnXvdz0p9IRR6u9MAY6ANnYBb
oytC3yz7cSY+UoaJOphwRvBXkZtbntaNERxfEWkAr5rBemz7DnHKe+cYI2sOpzvtQW/Do1nTp5wS
EkopvXT8pkxSf9H74sKXPfl8r0bZTDHk2+4S1Wzao1QHYJ2Z5lPKVg70JeFm8VImYx38F8/FB+bF
WTbFhM3eTfUYqMPIG9Vnp6FuNpEYMABjnx/l7ebD27Po/cGFDADJyi15vUKLUgvT1u5qD1mM9Vg6
M+DmtE0O6O+Tn13cLPvz4516j0zZ1YvRZJ1sd4QwLREIm5xIVjIaKIiQut9qpK59x8nbD9owu10w
RUSBF57z0rib57T6aKrr0iADmKO3SkYkeBWiKRBfSnOLItLwRZqoF7a/Uy93jTZpQ1275/TN9jdV
Tl5nTcHLjVXzW6f0E9obF97qWKBd8iS8z6/nX+/6fzzeFmgLVVXad4y1iXIbC/Z6NBZmG8HXDdsi
sOq6CfQ8WTMe0/vDzrVFWmPy0NpvmatX6euZA55kSUfLqMBr9tkO349+Dw/8/cE0mX36TdfmIPps
jc13I9NYloYGgxGxzHjQU1TP2Lk8iDqlD7oRF2bn2/37eLR1Fr2KOsdIs8iXs1uJOAtVX49tQO2h
1izzhZnhvP1ONFdRomF2GOQv1j9/NRDrOM6kxP0FSld7Q+dMTt4yFzdQEZ1dhYDoaRqVlRJHc9v4
/qXggrbRSJ9YXMj1zUPa6eQsacfpvyid+zmrTe0TnbF0sGhmfU0Bgf6bCj7ihSc+MTOBIHFRJsK2
mDebA4I7idXp6kgoCu3Lq7Ce8CoVWUUshktEhBNrnT6tf9E17Y0cj8cv10GYSZW6IqCS5XBr9XV/
neudeRMDUVkVqxBms7q91Ft14pOS4iDvQCDi0Em/zq1Xn7SRtbZ0HaOirAYPiBTQCca4bG8o5qBS
MICFF3RX+HWM6cH5Vf9m2q6HrgX5gpSnyhm4+aJmOBYVdVZ4LYkDD1gU+p5czPCuXlzCGUYh+7Ai
LVYi0XZvofKNYcfCnF1iuCwewJQl4IoL2qOyiwuNx6eeiN2F8BPLP4dWjOOXCQ8UHiRdSl4Kx6Py
6l5Zvg+KltkXjvU3s3J9JvoJ+GRkBmjBPR4nXpLKGUVfMSvpDUJ5a9yKDFRcPfXthb3l1FA281/o
AF4EqcvjodBGouDKYabTHYin1QCEvVrmF1mK+UJweOrlEQuxBOhLdQEgHI9U546MJ60CwQuPc9co
xLqS2vvu3ZNuPWY4Gnl5ICM2edGWrka3jkEHZuYChc5q4Q+WufP+D0RAvebzGMMBCXD8LLOKYj5p
Q3Sd5kBwyUa1KycneQjraHk5/0AnPhC6f56HM4BctLnZoWwtryWUPpSOdU9/Ytq1FE6GxCcl8j+G
wf/vt1ec116PtNkqECPV4TInledaw7MDLnCHiqK6MN/Wk/EoFGAQ0pPr/se+Sy75+M1RTKvzUlUA
pFq4p9SYK3zO0Z9eo/g2Fg8l13Q4//5U7dSIwJpcmAEqo25m+FJnSTbWjGhELi+wVmUAkDv1Q3fQ
Mk+aobwqpiHaAcl0D4Wotb/KrNy0JsIgqY/p4/mfc2IV6HxIyySVLgA8bJ4/KrK8d0Jmju0OSwCj
I9mRIvjz/kFANmkGndJkT43NnLFqgPptZZbeFDda7FOAhpjaCpeq4vmBTn1N2zXI5YDCoWt3nbyv
TpcQbyCh44WBY1UxIUTQLU+MdB1RaCw6BPjnRzv17hxAVLSegFJimR+P1k+tRXcMVGm7M8PbdJjr
64pdNPgvRiHhYRADEUduE9t2Zjf6jAGKl7R5c1fipbebTD2+kI498Sy8Ni5R7Ih8qO2bS4tSSemD
XONUW37MRiQuSLDle1NFFJoEGQi2De42jr5+v1ffx4EC04FfQTcV6/kHJAtaUIWFc2HPfZvpWIeh
EEVtncSyoa4P+2qYnD4aE3MU8FI9shJldvS9Wmc35Uhp1oKQ74zmY6WIEDGYHeKl1txYKA0vnC9v
4it+BMgpGCQoPaEEbA5nGj5hYUdArFcuuoovgWyLe2MyxXBn9vQQ0iwF4Pa6GSjYX5iYJ5YBtwHH
4RVYJmHWZhkopaRhL0eaMqPBTn0paBUbq/hON0DV9y0ujRcGPDV71lIcn1SnRLY9tXuN5rMFTaln
SFxBxlZv9jZU3AsrYf3Zx3u1yiclQ8YMMumN3ZzY5JyjqbH5rJaMI6gGdnk9F4t9jTxeXphCb98g
Qzk6YSL3D01sL1TslZZoTN5gSWORgulAVqOZWaT6xW1pb5Zjjn3n+XW+7vvbp2PlrZlGti+6Oo4n
rUxrc4pqvfSqIocj4dbmM2YGy8+6t7OALjD68UDp3lZSL6/yRmsvYATfTlcVPK7QuOkQSbKrHQ+P
HlHQedaXnsiaKMgs+3fW2N9puLW82sWbpjcuRZVvJ806IpdWqmkrkW7981ertB3jhH7cGhs4RePS
Wvc9vOKhuPAl10mxea2weSC4ACBZz57NpNGSjvMPca7XJEpDB16BBV29zLkR0P5m3NfpsMT0fEty
RnaWtZfOiBNzFvw24SwxINmjbaG6WSobt5sB9WsW1nsTiVHnu6Eqn8oWk7kLy/DExkephKsydBzy
KNwJjl+primpMXZi9Ytp79kX0ycVikMw4KqgBgZmK58RuXBVnsKxXV0OcRNBltvWX5DNFNWF+9aJ
N089FjGAQ3i9qhOOf4yWtV0DEGMVyUqW69B3P0eLeB4ho+tlc5h+aJ1nNL/y3UcZL4EyOpkzhAG4
bx+PK3I3M+uKmYzFSlb6XRTqywGlFWZt51fsqW/LxWul/HGdhFF8PFBe4IuJxAEhY9uHX9Aj6fZu
Vt3wtqOH3z68f7CVZkYGEp6V/s9a+NVq6QxNkwqoDFq9LXFTqWX/ccRGKRgseuvOD3Vi87PWISBS
EtaQhzh+LjU0zBnpFTFhYoe/E/hVX5zOHg5pkWVXFDTl1/PjnXiP5OiRt4DuWW2mNidlZihxjrUR
+3ppO4EiKWA2DfLUkr/z/k+2MsE4Enm0lZp6/GixlVcRJhLIzDGvw21k6nvcBZdCp1uqIBd4/sFO
7KkOMZWx7nJiTTgej5ZMBT3HPaQXNc/xHCtlC1yvpvDn05ih/e7mZhCHmrPmws3p1Lir4zwj/hOT
bFZe341qpungBdSxIIMzwab4qM0UGhuYD1/G0ijvnEEqF4K7E58RgQIhgE3wxb9slsNgD0be0UTk
MU1nOphZ5VVal75to7M9/2JPzFCHfW7lLpE1Rv10/GIXfcTBdqSnIGzh0WWIUQ+zNThXfRMmAdih
S4S3U4/GtXotn5Av5rJ4PF492lE94R9JidOAPqNAhMgjs3xcnDi7MEPXGbg5rxyiKGoNNgBlDsjj
oQyr1rpoBv0gojj7aDSkj8A4yP35F3hyFM5dU4MhSCi1GUXkVZpbdPyjWs3qXR1CH5GKHN+dC8NO
HVAmIagtTIhKx8/SSkpvFmA8r87g/Pso27IZVAZ1tQA0h6gvbJGnZgUZqvUeQ1BhONuHEovV9DH7
ltJ1n4duecBlevQs4inPrpP6woc6NRo5vlVCRZqYe93xw1VFm1h6xeJusOa+wY5Xh0EX2dd4LFe3
ywia6N2fjB2ZTLQr0PCSYzweDyZGNU6oz7xxqDAnXqTQQMiUangpijgx2RliTYyRozVgtR8PNFWG
KruYdTwNAzSHHO1AYKcQHXHQCZvP55/qxFvkJVKaXCG2LuXp48HCSQUfHWEfaLn00Qb8nPpX0Rgm
KA6FRC6Zf0O+f3fkxCZbSkxCdXh7bC+lk08SDrKXDHEIwCgKDA23j7Y3lZ0RYiMxTeoYnH/MU++U
oNpcU9Brnml9Da9Ob9klSpVjO0qnQXajUU2kDU9HWW1gzfn/N9J6NrwayaqQhaEKoqW/7+Lhmq26
y3bFnA70v6YVn/L8cCeOGhfqLQlvYhPOlM2D5V3j4MOkYtc7LQBW6VW4X6zQDWgYqzFjcecbu47D
r//FoNa6rbAcuC1tBm1yd1RjjLC8duQl4oGefsln64u0imZPzyFQ0VYaF8Y8cT1j4yeqhqWPbMHY
vNcWAENLs09BfwnclAjKmltN2dcZ3t+vMtfz77gDNoGJD8m1Nk75hc3mbSy9VoXYQomoEfhuF78w
ShuAQQwoy57Uh14rZi+TTfRDCev+w+Io4a4N6/YDeIR3lxjW6cpKIY4mobA9jorOcGOAtujANYRD
lDSiXaIn2sP5D/p2F+DWaZOHRFZGHm17vg44b8exJknYhL38Hi004eOl2JbF3gin8nsHYuHH+RHf
vtD1nktKzbY4A83tviM7SGWiIYKAfwVHpY4L897tF8ApDWWVvakXJkZjEb6aOIUll1QLp0b/F8X/
YxQTZx8v0gGn7lg1CENFVckssBUWJrn7Encqd8xiaHlFuIxBNYkqvSJZrP45//RvtyPaoJnInJLk
GsiUHo9vUZEgTGaT0KZUv+afH2lljAdNOs7+3SORIiUzRCnnX4L9eCTuDhqud5ySALiwmqfzb5w9
N6Wmv7cGOJEXtqO3q1RnHiGYXeVubAybF9smSppMHW0LlpbVvzlAghTiRKBihbrruqI8RDjNvVSj
XR2SWTeezz/selgdx26MTirdIfi2MV/ZxDtdb+FdtzZNoBxLbnF2xdM2KbR3L8l1FIdCP9UeJKab
QIAV4qDSxiGd1DbtjrPxcXAm5fq/eBRHW1c9ak845MffrUXrp6BK40WOS3WPKD2cKUIL4Bjnxzmx
8uHVaqQqbRfp4LacRP0UjFHR0zQKzjVwQfodaCGLrtH7TTcOMJF3h6To4OBzUSejZeGNIqyNtLms
10+kKIm+w7Y2+2iS99rl0WTcn3+0U3MR5SW47DVhiS79+BXi1Sa4b9EPa9MKei2S2vBJJuSBNo/Z
ddU24qam3v5gQvR7kTagoPPDn9hjCON4pWSdEMRvtcFmlg5IPwi+Q4y/NK8mo3hvOJlNHnOymydN
U8zBg1xRP8HjmJsLD/82LiDColdiLRuDU90qpkplqSgpZ9TVllK88DFiei01FqPfyyiDV4zM8BGr
cvO/2HAYGH0BH5ltZ5v7p1cYQszAJWBW69ZX+IXXg7PIb6rdpxdi181yZ+VhBoCqkAsAkTmR3fEH
DgdZ5K4xx4EYWzNQHYwU1XK45AOwTer9ZxiH/QwnGzbtzTwqOKBErOsxbndw+t1sdYpegC2IRPFr
qxUfqScWN6kO1X4Kp31NtfMh7Lt3Tuc3P2OzIxiVGDuC2ziImyb3JtOmSxIa3qG0cz3A2nRXWoAt
Wc0k3hAz7s7P5s2J9W90BH4rWZhMKhmc43fdlHEJyKSPAyeK+huzxgteRP2wL+PhUpnh1Gd9PdS6
rl9H0ItuzyYuoQGM7XjX6RlGhlNbXjgYNxvfvwfCroNPSjTHxWf981ejKINMTdo4JX6LjT3eCFSw
od/OVdpc63Piis/Yf4bvjObWQVHSsxppZhKEs5sgVp+NGk60C8UplNEHE3lTsGau3ren/xuFfJ5G
GwT9OBhjHT9aT7NIqJBgCtxpxnChVzM9ver03IbqJ7uWHiC7Ysc/P0E2G87/DEqoQf2CsbmMHA9a
hjbN+jMOufmEnz0FYGx9F99e2hEoYAojAFdTRw7jIYLulF544jdThno+cx+1AmJ79trNkdwMnQ0n
szB8s+6iK+C5M2CsOrwwymZHNzCrQyROGEWZFhbsVu7TZzENLKUG4CWeI+B3elZ+SuoJKrM1Kbt2
5rTOi6rY69oSXdjO3yw/hgYpvurhNMopW8cXNylFmCYYI6uilOo95IKhfo7xTIUVgcal7S5Uo06N
x7rgzCeWQ66+WYNwavC8VCrNn1NIzdmI/Tf9hRncwqUJzk+cE0ORu4flriFwYh1udvGKjq4mRVLj
h9w64P0VGLVzLrOl1c2FD7iJCNYPiAqCEjv/2CaH0/EcTVKrVqd+5KlaUd5K8CQHJQTKreFs+9gN
1PjDsU/8JMdGfNTN8cJHfLPlrMNTGiGoQ7nDTD0eXoOzRwwsNZ9J6hyUpdM8w2pITAtFJz4oxcP5
N/t2VeAaQg2ag5iaJjqJ4/GqiFbvJGRb0zBovUozaFh1LLsLL/XtUx2NsrWwSV3dVepUD30q+rYf
OdiuZxPKO1W6D8Ogmxf2mVPDkZ1dxdk0UvB8xw+FHy14RseKAjYxUSR7oGpzLH1pZjpYDQcXdq3Y
zV0WXzKSPPU2dToBkcEioCSBdTwwEL8CDT+EaGAD1otMKWOCjXh87yejrRZRNBkdKkCs+ONBsnIG
r46rnz/zOC9AEouAKkZ1IQP39lFogMC5cW3LwMRpewwlwxBGI93sgOmo+phOXO6UOFav3/ssjLLm
iCiJkpjapqbaUh9plldWLKtGZEbL6z4W7aX58Hb7sNgSueLSoknFdWt3QKo+nHUwLwF0q9KTUnC8
jWpyNYUU688/0JsjblU0EVPBfsNcgSzU8cdpsE4XAnYmPKou+rWkff4E2b/ewxGZgtYplZuIJOqF
+X7q+VBC6NRvkQXQ+roZdOEFRzVvMYllTckYKXurFfZKJBovrORTQ7GiOF+4r+DdtF1aGcb1tH5R
wQGt/Ak0ce6Xg6O+GAgM9+df5dsZuHbvoUEio76m9TbzHMhJPFe9kwbVuJQHaO5/G926JD14+72Y
D5Qj0P3/c9vb7Lct1q+dQWcrE9Cev/TlsgSLYsg7+l7bD0JW2Qcc34Fdvf/RXo+62SdCay5p2Qph
hqrDcjVUMbCPdtCuzo/yNhahqEkGjWOTFnTqm8fTwlztA0B8xIHi9PF9nvaLN4Nj93Oj0m5VwDk5
DnChjj1bF/44P/Spb8chxs1WIwZCaH089LS0OMmAuw8Sy5oCC1TZXdqJS5mkk6OQ1Ka6T7aXNrLj
UeAlIbcNoQrb2jDs9QpIDIimS3ndt1OeOw0bIXZlpECAfR+PUtoCdjgYswDwe9gfyrFqtf0CiA6T
o1zrugtb4tvDi+FoSIHUwC2K2+TxcENUGDh4YZYeLrUBTL5eHgoMMIKkWXNVbj+4F6bJiSVA1s9d
1ShEHG++lewMQxnsEQcIm2ij61RqVrZSOldcVLo98C3nbrDbNt+dnyInXiv7MaIbRsW3SWw+Xqes
wRe0qiDi8MF4IFmuw7gnpVtymb/UNH/ipRL848S2bv/cqjYv1S3EbIPxS4IWj6+S9jNCPx/1gWP5
seW28io1SnxD3v2EXONIY3HAwaPY2qAa9ji2bd9D2qYY6pNbCp+ssdOvFr0cfp0f6sRKoHDFMidR
TDl3q6DqepsqgBzyAB297Q/qCp5Z3N//zSBkoslz0Aq2vQ4LtYrQ83VYJtOnsZOFgFU/usuFE/TN
vCB9wjFG3Y+czSp0PZ7/E5c3iotJGdBbXj9kpN0D0TbjQQK7/Xr+gd5skMx3TLEJPVjfBve146GK
pmhWcXUdJKWpP4Uos8LreMEkG1Bo2AgXJFI9OtI3xqpOvydj7+oXpggl1DefjvsTUkkC5FUJQof7
8Y/gOpfS9JnWu9nEGKjx8CzAFvN+yJY2Sn0rN9ocAlmcL/BE6Z9sk8wTTi5wDVYp3YX1zo2Fmquf
l1yf5Y84RYthXI+ZUynP0gap230FjJtAOLKVoVV+FyD04IwrsQihFkHvA7C1E2MkQt2XczHggdIN
lHuTQweaTX8apgq2l29JOa7/PXRL/aW2Zd79VTtRjV8XbbH0j01uN/nvOjW63tf6OVZ3iVLGNf5H
apfkN32VxDfCTizsmvF4nb9NsugokBd91MDR1Iy4AB2tpsPoelTYnOYDICloCQk+PM4z6R3NuLWi
oRW/YXsa7hfo/FJPvJK2KKC4vJncDgaMEfqCH19O4U3VJHnnU7ktxs/qrFi0S5ZdAk89p0gOFG4G
qPdlMvQm+dSUpqJfZS7GIGbAs5TmS53Nvb4Eej1OtnnVgIxf9F03JJPS+ZnIXMO+avAuHw/wk5MF
7OJEtXqnzrFDM23uYsPozXMViqCUQOcfy35Ri99ZVWDBfuhA0nytW66zQ5A1ZaV8RC9bhh+72F0Q
O/cwQLmoDC0/1UJZ8k3tI0FTq44Dz/K5sio0rVjUOvNuasUKI4WAnTy0K4cmDxRd6d2vZjjb7feq
bzLZ+ySZiv5zWyYkXeEfJ1kjucqGrnoFFrKbHq146lJuEdHS19QrE6FgqZ1pTb98tXCKjb7EpjPU
yh6CwDhk19h89fLBln2Fkx1tM47xMI52mY1el0XjnPhrVZYYO56tqfza2HTsc+8qKrd7XmYd9KwX
D+aiPDitHmW/DE5sLfIBoDvQ+ZaxSTSQYIMw+8+lJYX5R8OaBMBroeFnKHwZDXYi/dgZGsxA5h7n
+C7AK3zEowyXdDyiknDO0ayDQnOWwxyZRfGCTbSAqI9eQs6cLVlvj9ixGYMmvA5j6uUeOigyyIPS
unOre1DaGjPy06jT+8aLnUUL/7RNoYGOT0ILX1lPmWdVfHMM3DXoWTempRmglCr1/FJJd1FvRq0y
FjyBmj76DJO3K57obp2ywHRDBQq8oS82RoxdWICxjGfxIXciwM0s+2p5zhTUI11Q9haDN2Nt381z
YhnPXeL0y96B2ubqPrK7VkKeDks1Uq7qOaPy6hW1Mc8vhZGzUPe5mME0QJ0VCxKRAmZmI271Rssr
119L4K4IZKfIdtgJCbfN8RYtpRZw2yt0crq+OuT98tuUClWsIJQtKiBPLWdRGlDl7AI4Gn4Oy6x6
gAiL8QWFpZJEQGF5jjtNixRUqnB+kCVjm+FE6Q+zbqYq9u1ILOLRkhXwBLp2QHQm3tIhkYFsPFZm
/ytPoFPjKqFFbtP7qx6ibW9sFSZ89zEthZk1102Xyao/NBOtwRj8cCmwraDSrdC8K/TEynvYRbEs
5DUG1n2CRlp1u8rTYdjgEGcoSpX6cT86lXa96Dnb15cwM+e+fyxSvU7dXVu49qh+gTLO3YfoDhvD
ZK1JKvYHjJCm6dZBNNRquypajBEqIGbtu7adwQIFrjImzT3Q0rm+quF5xFgP5F2ZJgA/tdH97eQa
NY99l8zW366KR/sWUnIrvuPD0pZPuU1HPqo/xEoID2kkLX9rOnuypw1EC/44QUK9FVZlh08zF+T+
WXRlkx2yLLK029aBR+WzfYmfK8S39eJ+xvc+XLLDaIYqkIixjoDLRWP0wQo1+cml82CvQZb9RF0N
C54VG9maT05s5nglWE0DLZqidyk/WdUw0rxb6bWhfNN0ct+/eKZY/7baOpAW6BXFPfCzKDmoMu1n
Hx1Cph+QW4vstp2L0AyskTDdTxNXq7/pveYowlPyvK7uFDN1s0ctjbP6TuUEDu9rI57mO/a76hvo
zFk+R4Vbh7/sJXbyhyRVHPuhq6Gjf0MLVJd7fP9iO5BqNcwHYtUZt7+pQDS6q5U8/FO6rdrcI1uN
8/0U4eLykylbMudCFbnLQ2NpRYGJnZFYNBY2vIdduQyN/ic2BrLTuLY0GrOaOSKmB1PPKU8p8Fqt
zwXGccsNHroGrf3492Xpcxg5nSiujLG1Wnsv8F2a1KuJi0I4+csIqP3v4Myj+DOkRl2MnuxUo1f8
FrSn9lNrpqnX6aDHX2QJ6NAYsC2DhBRFk+e6MsbKYCzlqkptMH+aWt+ai7r4Y+PbJTIPIHVLt6yM
tM79URuJqJ7t2MhjIoaSiS49lGGLBdCynHUTZYrag0dmI3Wm5uA4Q0YPOnWP+kOsmONKzZUgg5xy
Yj9HetD2Lzm60MajhwoDRw0nDRXzsbUSXKqlQiEJaCqyIkz6DOd5iiicPuMGkf+Oigp8aW1kQ0o2
uFJXDLXq+DpzUfftOmryXy30x0cEXpzYbi7k9GAVwOIj1ld4hxeOBHXfy/qbo1L45YAd0pcWUc9j
NpfJbys2sagD/K4/VONoPdB4GnX/joWXyFEbGPVqa90UYy37z0QKAN3x+3LzQ70AtzgANAlxIwBd
Pvl6iR/a1dIKZC3IffPnUrX5WPOiXDfNLNSA3KjEg6qCeOAjxANHYNZZluwTywzBfoo59yqMYH/E
Cuf3ddVptbGrZDsiwe66fNfUarq3nBmEsAGu+MDlA2pINacVLm7ogmRQ5UUp/AHReNBQvegPI8fb
i44WczWv44wBJT3wUeI5gwyEIYYGuroZ+/S6jQd7xlTCQTsGLc6NIAhN4xBghNFONxHYi9lLksK+
SvOmw/ItHx01wMXKDT11HcrvSy1F86H2oeHjPYAXtj5pExZNfSQf2e5wgtPLYvC02W2/GIkdfTEx
IP8rqew8qA34E96IouAjE2NTGwi7wQCC3nD8KV2nJVgFHFNZd1WYT+kDxhxFe9CMNqmup5IenX2v
d9r0JaXTvA6M2lZiLzHbkTJQydS0Wjc3duHsiNJP+Duf1u9AJnxO8R7qQmw+fWKU0g7w1ZQ9usQZ
vx5+Yj6A0Oy1H+5o5reRXmIIh7I55hkwt9MPsbLUdJUvcfK95NPEfjxmyl6n89vk1xZIikyzKpD9
5anmc9nJAb1m/CtpWGLwKHUK6enAyp+bNEnCKwOnIdjrRCpIMBIssnxXzapPaWY5cm9rCUwbt+2t
bq+XraCk7y6p65VLW86+HFD2eoqpSiy2wSWYOzDC1eNot7n5OU+jRPVHS0k6L59sXGVwjJimD6Yd
VbRaR/B1/SIabTUo+Z7Vx3oR2lUZJbl5DRh7CvlLeJEFmd2ri6fTGTR4nd2xmbVLbGQYRQ7KJ+zH
RPlTLfEnUBz2TK+2pj4KZFTzv9VT2013gzsQ8Vl2bGIWXhT2rZsltnEgxnUUPC3cIv2TQpMd/1iA
V77hhMl5ksg41oOidd1m3y2R4FnwkfKJlgzQjyNyjxvMocxnzZxb56YI6QPA026IHheMycVqcTTd
TjjjDN4wjgR5w1K5WmCVRjT5gKcwUXbkFN/PtaZ9bw1X3uGVmWNPKvSoYzN0MW4rwoGNcVxU40uj
ifm7Uqah6ymDEauPGn5FsWcicci/pU09kBtL264vPrIs5wXY4sTJZ4WxUO4lce3T0iugXUSpxbel
imUJthYN/12blmkU4DXi6Fd8KnPYL70cW6Zq4T4OtJusjoMxblURNWqJR5hSQ+FHqpN6A21MNq6b
IengRQlzibXdpH4zRmUVRNHNCcCYKbJz9QE1aDjJ8LBoA4D00Yyi/KAQT1dfZYIVTeXYaeyDCGfv
orJhp7k30iKZX2HQWd6Te9OygPrRoF7XdodPTK1wZ2F9WbEyHAwTGPlVYThNdUuswq0t5bPgbma6
/H9E0ptt0E64EGPTasuvlPXzP5q6RL9lVY6/wb/IH2OUZneFiTZvr3NLB2fbp094umZTIJhQ33po
6O1BYC3x1KQK0PgkVxd9b09WRlAgQlcJTAIK/WCpk5pe61nePlFnx6jO577P7W3pCv2xocdu3tGB
VAUyTCzOAoVTy0fGCx8rzAwnJhgsuKAOmW7dU5UHTrHQzOTu0eiLZq/YDej5pHCdFD+FlHC4G4S9
W7KBc8hr40LHcwJeHUaxiiJfkojOeQ/Rmsifkh4z+mDI61A/sBWXHxBRhLT46vh+Y7frYr2zJLAC
EFK4f0WjTX9Fp7h/W8PkZjskYT37vehNipZOy3mGwA5jM0PNtV1ocj1H97ICIyc1r3+M40inSyT1
PPVad9F/USzhDtS5eBYundJ8wfqh/ImDmKLf6HSnH1RhObFP+bCpYXGQBd7TuYLBSGKGaE8ktoHP
A+Brlku5RN+toho/WosR/nC7WXnoda1/cBV3TA8VEQ/yyQ6jPc/OKTrtoFbX+9HI23jnqpMTetiE
zR+we5vEPjPG6acNkhT4sgK7PtHhJEB6KXQrCCfNxpyzGQSJm2j50QpjoFW+wgn6akhb/ec4Gj3+
o/Nc/qjYPJad3TvJBy3RxF+tz8eP4IwrplLdWj+GKEuepAklg5bGFQptRYRIJsWUwZvR+AxXGSLc
OcBNPv871UL5WbRTorG/zfPnGGcYrBDKJZOfkrg2KJvmQ/FHzdpm9sfZTdPdrBhZhnIz62+VfKpw
t8Nz8W9kGeH3Wa+ih54j/N7KZPciO9PB0I+39suuu+Z2ymuVWL/gm3swWCbVz1KFODDL5Nq2a7TI
FoQxZ0Bvpew/ug3XcCx+045b1SzXawJ2kfeqluM+U4nY/D+cnclypcjWrJ8IMwKCbgq7UZvqu5xg
klJJD0HQBk9/v12jU6qyLPvv+JwstCGatdx9uYPICxyNDvNg5iku+8ILjjCX4s0fK8/Hn2SwbqT2
2O4OY5cBQBU9/G5lrF3HMlgDulKUBKf0E8tE+8VdGeEg46u72OB85WFxaOz3Tn8KhxjlOB6Dkncd
E59HRGg3OYSwTkPAIktnKW/SPsyfUV7Uj4szgQPR+E1D7Kqox3IfBwY/xol8vSdmzPuau6i+XoZi
yC7W3HLlPgopYg56bUKSCqcTo2KnIjsXPZG8h3WNokfu9K7YzV7RXpKKPY/nuqv9nx3xqcS6WBup
dGGev2QUrNMFdvDRfR6lpO3wepkxAGPxSFHM+34fijWoznohW+JBpJK/wt5dEQHhuX8pN709y2VS
Y6K9wW+xPDLWEhu+zLGBilwOJEpsr2m2mvWK08JrDpFTOXuyk8mU6pFMUM6qjOYu5cfzdkxkXmm6
3UevcrOHSjPoi+99T0Qmpt9lunMqY/+ui7K5ZNzvdISDXvkHPRcqSJiiGW+D0cyY9+LtwAvYFqJK
Gcu6wdfNXQl923zyY0PL7/cZZbuXWLW0z7154WdGDEHgBdksJJ+wn+UnDF/6ZCs5EGMS1T+hCcxl
VmNZnox5Hb2Ey9z9Agmsb/Wkmg9yC9zzjp+pE1hy2t8Vlgi3DDT/6ODIXTp326EOee5kWFFWOi77
1HZnsuVk2vNmOTPAQRxvuK8x96DZd1BFcHoG/e1Ml7rEGPmW4lIZy/s5kyd/Hfilfq+LSr64ARRa
TKTA+IH9fFDFaw3+mQxNRziV5ZW1E+tpCN9hmCmSp5ysp83rVx0bXuI1rtGE0NnZOl2pKaNIscUk
diYNasJGcSbwSXjrijdCfIu3sPAlf7ejGAlBuNEdpSrTigBqTYwEuVac1+5WdP0xbazlOg1PDtQ+
VOwY97kTZMmQd+G0p2oybSKHrXxFpp/eOpO/zHFDf7QRInKq2no5d2etjydhPKtTEHPmMrB/EWqj
353ZyEefbG/Obmtr77p2DF+8zBXmPKqy6lGNZfc5IrG+xj6iMwfSBkkU7XDBeLVXgNTY4QZm+L/o
xX09t1wB5MpiKuVZfnC3tnbwMrmKVg4VMan088zVsXSGqR+f1Kn6YrRL97IeaJKpfd1u2rmkA70W
YYc1HT1DSkMaSsycBqqWK3IkxyFWsu7nmC3uf1gkb2f7vF8wPyrpiJM6q6obUpSpMQXAX3ms+7S8
0htGCcfUIgw7HKrgK2tke4F+nSqmnikxxBiujyDLQb9DhpwuyRpahO6EnkJAXwOIYZfJ3Px1Adn0
udRj5B/GsXMOnj9T0bcjgYmJo/XwZvdLdOsj7kNr32JJEldeU+skwv/xEiqz82KIt+Iha6rxFP7e
OjWmrDO1V4hxlBuPbtY8TJFF3mKzKHdLRinWKxlmJuIqHIv7ECde8kfIqwkObjiJA99YkTA5MOrc
OIP1hriIcXeG3h0SqmpvuKqZjlvOKliix8AiauoC50gux5yymjxDsVpE69nEMtiZCoKd9kKm1L2M
Q0YCll2kot5uhpH8jv225tWlaY32aMBIKSYoxgw3xeJzq7VBBo1ZT7o9KwKIov2G8vDVS9X2TvKH
3e/4htXVRJaA2EXL8FdGStq8jFalPkiXl1niU6F8QjKY6zJYxnxHz0zk4Wqs+tbGimHM7on1Govd
2rkjFvBkgek34ZqGsqOY5PSDuI6MTI427M1HRYT4EJOezS6wwpGvYFOq0xkObuUeTwIARpwLHX36
XqHbfa+HbXlb0kk8hBCHZ2a2iVhvtnl67Zol+myIWcwPoWjbZ8zT5cvUWYS+LK7VvNkFt25s03E/
bVZJnFTvR91BaJ9VGvnTUu8tIqfD/TqlqjjTYN1D7JDHsF1ldUTNstEWP/hyAF4Uq4MzgAuAXe8K
VYWkLLhTt+7DsOwqYA63eahWjBOwTyfoNV51vr6NsqQMdQLRBvum5o8h2aTn0WvYB8PO3sx6TfHc
08sSaN0nDYhesWc6vyHvGk7o3TKzH2af9XaCFIzd93dhaYXh3sGuh2Jj6cny3QqvBZkKptFOLLNu
JDwZpVXSwWn/dkxgY/3LdyicMy9a1M8+nXA6TYOpd8mh22hrTOBOID0klaqLgfj5GptO1wUdwlzv
FBap8iZpt827ncqluprJzm5367jQCmUbsr2EEBGM5HM9quXgONQYKGAyZMCNakjRKBnuuy/15Nj8
3+fuh3BL6jZDQGxz2EB9ZeK3hX/X1KgGyKWZFIhb1QQ/sKUjyGdU/vSLgXhCDgFDbLXz+cyKlF8r
B7BSUXY7G4xxCDlrKvs4o9pddt6KQyc4dBRqlo4jr+s0He4hVRp6e9O14nR81+/FKieOaTzc+OcF
1XRspWJ+dDYZ3ahmHdcjcv3ylpRi4ew8PCLuRgJbJjy9R1zfW38htJsYzIlKwB4cYR1InOzW5yYv
icLeymwWSde1xXZdyYpWzeMabOJwnLx1rzYL806r3pb6stChII1DjXOs4P+J2XH5s1arJjixYko7
4zAu2FAFWpmMYN6hohH1PQKGMjfcdpgTK6hMQmMykk6bkDRW4pHfJeGo9jGnSz0HU3VvumDxf+du
JMnjXrLRJAMLKIi9uiaotyLdfNvp1JkfF89qLPJMCjPgjSHrABKmCJpENQrBt8EbayWClxZlAeZF
D1v9WPBQ8xJ42qWn2l/Ca0gi/ZQikbMh/IFC8LNdNlA/MUIEFEu/WYlJB/SjgpAXoitl/UFi1AYo
KaPqMYWhV6cA98gkJKSEt+SmUDkxXUS6q20PGzizqavz1HWY6x1XaJnYw5mBwFAqV02EOzPhfMmt
owFYpacTr1TyIdKCvlowdHl/SqMHwujFRCE0TVU8ViGclAlGdTsVlLw7PLmr86bKqTHmjIy/3bzk
84eTGrum3lvUVVk1tTgnbdt61Jt079D+bsS4j2kEwmq3Wu8b2L7rrfMAwPLMG5/+IhniaI7UlzPp
9cZq0/HZSru+3ke6L788t+I6VfO6fSzG0jeuafOvvsPCg+bATW+UaX2OoLRznuda4tk7gz6dBU7n
fBLgJ1/4qawxeNFt2k1rq38SKwcwv20zjlvE09WMJGPlgl9b6e255ySRUv5wT6u6qcTNPPOKSNr6
2cJMcJFF+Uqg5SSs8hrHUvikbOznB2XC3KD334g+UE6gv7SNZwvVuv9lYeRoJzSj4Q/HWch8NXod
noimorLOx8m+rsvTSbPmeXrXcn2OyTKK+RJyhOlbhMxEjKbFIPzr1dskMUOmqe9WYah3eWR746yW
j7XhzH0XBjOHlQ58+74P27K/HNLAWSGYmtkjdL4GpsRGO3TOpl5ileXhsOLtRtGa37yh02FFqVkl
Cjj1WSw5YGk10W3FngT2yLAm8c64BAm3bZoUItwhkPOuOjkNHAigNFcce25L+0F5H/uh1f1OrUbK
pF1zEkDD2e3uyzUalgS+vBgOEeE/HeN1hbjTlCB24qPyuR0o/zXHQUjkVcD4yMRk/GpriuyMcKAi
bdQcV5x1jCfNRWDOJROBX6FXljJuxCSbhEViXmdi/B4zURLbZozW722VgtbOpJZU8bTO6tbHnvRT
c/PcgDSLWzx7O+e2RwufAtk1FfEbJ4Z4LVuhX1KQP/tYuma6bWwxNJepP25b3LO9/APDiPB/pXUy
PT75De/J1qSWd8OCRMlxHKwiQWKbf7QV2CxDlJqG1tJVBU2kqvzWYRp22utx1vssHaD4V6R8vF/j
UFTo2vbvKlFVhPVtGbVChxr0w64gpvftwFGcmJJ48X3Y2cHv0bXNvTTTPFyq0OfKMczciCSYvfUd
HDyQyYAI+ehjfZufFxJ5/OmawxNTqc6l/OsycDtsaJw0AdbdXst1Fm9EpIaC6LrKumTovfvygwXg
GaNnDFdLKOCXqQ7mIK7tBg7fy4L+vBks/suNnntKWhnUXtJXofcb3sOD7UBFcCKLG2auWjnQZmEc
b3+CnQCLk6VJXn0FfehcGd3YT7Ule2dvEY5TJOROhiccOYWMD3Lw3x1ect19tbjmY0XJ9cYPIqWF
ZqNu9wHTIX4ie2Lljwv+6RcAPvYSdyyhB6qltt6Rtm3ZSRdulns0YnTfbK8tnlGp5j8nsNk37DxF
foSnbp77svC+9Nbla0zRY4P5w819qK6X1ytpgYvee0S6fSIcV1vspCUmAKRRyOqcJNblpd0y7V04
eZvq3YgahIXMYOdv9uPagx4SNgYlXxtKPJQ3/d4nIlHtB13IywG3CeimtZVfqduABIguTHe5Xvzl
EBQbasJi8myLjqGzhuw688qG3wwzYCUr69Ucumly66Th2120BJ3DJTOQ+VWpZbxT7UZRa6VD6iUG
uNrde61H9KCya9e+3NJapzHGRN6b5awwQm0WOqSu0cDeB5UlVBJ5lmXOC507j8hhcQawRU5tEHR4
uHSjAJ3JTnUA8YWpuqlbsmM53Jf2wdLQY9zSJH6Q0qaCO3vw5+ywkBf4M1BUR0nRAlbHtZV53GdO
rR7HfvV+MXMBPtNWUxfEemwZvniVOBmKa9cYZ7uqtCTJ1a1IgeRK8oIbtLqq2oXcwxtUe9hzKFne
xHjdjDvEISPApT6mdR+Ulw7HB8hz3o9iTyhS8VhWmQHu8Rar2HfokiRwngOsrEZ/SxwzoR4WJLo+
M9flN6RRVlnGP9fbzm+dbYy5IuE4Jm6arwETXbmD8REX/tKkFR6WBLj7VWitAPrL+pDzKp/VtjFk
vJZR0SVWxdmXzLmTYzncdr06AAllt0N+8ueoF188W6TIvjDvwfZrpxQBiiEyctjlMhxkklmErMUy
DZ3zoWT/vaMT4ICUAWluynE5bCvKLDZn62gVE/iqmOoumd7FN3GgiS38fiQbqBHusR7xfeM2CNK9
XGkiYlmZ6NDOo3WKs1xSnyh5ey3ibMaZKCFrPlRnofG9L+X1+QsZq13OSwim805QEu1CNFDyfqvq
6coQKE2OZeb6V4uyg/boze1cJJ7XIKqhcgCtEWIWetfMjgUAs2UsnpyE7bfZTPyQ3i2yu4am62Wl
J2DEx+owONhClT5Vp/R1pim3IEgA/qEBoHr1pVKUKYcGTL1KamX0xPisq3+Iaek+rdryisvV8b0z
pq+nT3+uvb3t5AQUAt3DeY0MRRoOpd7/Hc1N8Yvw4fKrBn19lspHOpEqHH0St8qo3sae0nxXzEre
jMg9UIjBweKjNJsVymEmp8842JBjurno96DsOAQnEgJ7bpIx0CReFwOfYglY+mOoWhm3+SCfI6RH
73kt1me7D8Ipbpx2fW8xiRa7Mp+tO+qJDYVKzx8fhM2TlJN+JhncjmLOalEyA4XuBOWY1BQtJiO7
TpBAvtG7bcMYFxjAADXgIA/MpQIdxmJa5bsnRvnk2sF0Jy0a1HgI5+HTsbOWeoQmSO1SaM3zhh9I
SZdO7mVBSeondTEPHZoVfKsx+3Qxpp0VIgu2fqOO3IX5RyAXb8Re2mwuPk994e+k5QXFLuUFigRZ
bsBeTVkHSeG4BbJlPMPgzxWCLdI2BWQLaYLUy5pYqas2BO6EkavUMwZT9a9qnXWHCn+rb9qaynNv
5kxBa0HvNruonOV6WEto7X71mz4xQSX5ZSlTovst5YKBGw/Xn6qyq3caAua4i8baHh1hbKZWrH4h
3tCU946ZBaCRWGDhuD46laDXgJmuw7G7mce0/9FIx33SLZ3+HbCTK5Me5dVPw2QdqfCmeRj8ihIb
BXiJJqxI3efcMx0T+KZwf1jQ3PlZR9bsez53JwUiPQgZ29i4jcfJbisrnqeI+8IiuBM6CTLx0fcR
tZQ5Npfx0rfj18zAxU+fFjSj3nDZny5FAtUEHFe07/ylIGJ52LInMRKtDuk348DJWQ5d4XUL77lo
sJ+Op8kRd6u7rHcN4WQK6FKW7yjqaELMOP9aURYTFj+cVvEwyKI721TVvnYQwizoqF6LxAIYsGO4
gzyKAZ2Aoja/yq/zUbVBoqWjuYcX/tGhz+WUE++RA47XtmXqM9mkCIeGbB3vsiFFYlGehPaxlEtu
0KNN1iu9eX3jekDdvPnSulF6zG4Zp8E8NxWtPHfECAasTxIlNpznYRBZdVO4CwDVngEV1ZudLY63
D+waXHYmeJPY3671E+ZKAK7o13xY6VIEJuGcRbxB6dXemYmImJ3Vu3zwfIRK3rEFmPLIUOy9Wrmr
1p2bG/tssaDfOcOz9T1UXvroUcXwnnxr+hDuBsvPQHxBzIwgGzjW1pI/i7Tw0gssWZebtscx5sBW
4GBDmsdd2XmE7sHAzn1G5e5q8KZG+VwVptNXluRsiYMxG6vdWMt+iy3fpDfMW8z3sxOOH7McpT4T
eIZctjVUPJVbl0JLSu8dHG/h+At0dta5TNiDxRbd0V56lD2rtNQlP3VA2hA4eZ4YRq6+CtYPT8DD
/TAQAf5bybz295ae2/fT8UCXBueBlzeVxHmQrg22hvClb324kD5e5G7WckNZIfAMGMWPWjNcgDzG
T39sQU2i3wYQhxYh37p5F6VdpiiJZHGxeS0ItkrRqQNgoP449JapflRRx+XZ9M3isHy0e1F5cE54
3thdTQ/lV/f2uJafS7cFP3P04Agyc9d+Gbaepsircd2Ra47aJnNsZgyzyU4py/3ZfWEVlldI8T/X
dKj7xG0V1V5QUJ8HW+jgCNnW9lnpKPRM6wbJyYFd9vm+DCnZT9ml+LyW0HWIjaLFOUeUk4d7nO7I
ZvJby31vEcNxWrlcw2U722f50LMlAP6j28FR7q0CgW536eIub73Drcnik8uH0xI3FJdV6V/OA9qv
uI264nkx0GVgUot3zQz2wgpHXJnvJ4R9Gm8oJenmgwoWw9fCvuDDabQa1WoRK7xmCNlOAsTOI3Ho
OPdzwYGbtm+aIdLXxR26H61drO5ZWSv70FrrKI8crn2VBGM35hLVBJAgcUDgCfV8UbXwn+LEJKKp
C+OAidL5bI28Br6hKfyBE8gB7CUohUEHvPKht2e3Yj/xEVKNjmn0fIiPObyuloJEs1Oe+nLNUBno
QbtWfkC2jEafCywBWsG9kY/7WQW1eyApCEi7nFz92pXO8rW03EE4csE478rR9A9BJKz6CqFvcVly
WjRJsJy6Kjhm/gjkMkUWB9Rer/iQWpdMLUJjB9tSvstcLl9wfDxVV0MV7cCt6vBGywZAmITDjX4A
/1tY1zb09AtzcMq7zL2ueEJ0MI4UXLOakMwUFpqRlVGWKtEKBdZZBqQ2XDFOO1zPCM2nJATu2s5I
SFRFfgPXujqPKCy2DwqvGT38Gsh0eB6zilGQvcaCKzi3oPLfcfleXtfMXacjnHzY7SK6YjQWk4U7
JP014HYWbNZbhCUatl2hH/3IpyrKUYPlIcV11z0M0PgIq+zC/rCQR7S7rai8dI84JEIaRWva7OSA
Rgim+7QB5GQwK3TacO6TkDvFp8IOUJrB9EWPY9eHd9vkLjZk5cbPZEK5P6K0Xa63ediA3zZOhh3E
yHSfIZqe4IdE1YNphtVzgT2Cu5u6TuP6gwqQIrNqDFjx4HHkaFHR9IcIQwSSsXEc0aVYeQXFYLFs
4G+xcazUFqRnPdhygUkRBW7S2Q6UIRRc6x+wHVN4M2GlFh5A7ivuJteBmiPavsQzTm+0y62eHUgr
wlofKB6XeZ/joHqBmYwAYbFby6I5Hli+y2rjqtCXjUnjynC8wyMC+JzjCk4zjeAkQNu1leLdq5yK
+eEWG03cVudq3TXuLH/lW8sZaBWk0cSW24DRRiUa4HjisL7XdV8/IUx01Z6ufn2es7zJzy0Kb7iN
Qrl3QebgsLUKxYoc/XYUsIZCXC8UN+99OYcP2AVHiI9IK0r3dbQx0rm5zvhDh4XzM++cwNuV5Wqf
b17WqRsddfpuMa1no90IUbB3p9K+Sd1KJ9KeUIVRkVtMXrf+8NLmNX1uiS0ohzwiznQHMi7vOA7g
kJgxQ5LrtrVlIX6zpluOqW1O3LJC46hKHI2W/q97QI7RHHd2N15zNMIToyNKX5nEqM8MzqrrDsED
9CAyn/7NMB837HoEb/0FuSn272xtQ/doW2B8CTCB4CqxfRIkOVyscC8Wl/YT4/HxV5M5w0JBXWXP
eOzOdybXpFlvys/e+9GY31mAzO5Q6aj6iLik9d5nY8FE9GXYY0FTBuhCDSVnwoqH7Ja5xb5hioHC
j9a7+gSjb987FRRLLLCGf4bFBaNZhtFcd90SveP9gpoHxtjrYQG2Esmya4W/6rLZPgp6K36VqNG0
TYRJy6QsSm880XnenNhFUP8s8HYluEdsjNtLkDpYz+I00zHMEWLRttsaxCe2zcfPoO0uhsU4Y2wH
zuKxD6SVozIqM70PVYTsmruFSKUwk1uWQMj2P0ges4kPt337ystawgYKsdTdkfqxeuk7TmWKOKRH
k6M4+hE8Np/ITctb5lpHdIaF01h7FOHp7cj5lCeU+YI2reimBwet+JOCu3n0fHgEye141XS1e1/W
rmzv+nKZsNqJitmcOeG8PgykcWODumkXGyBVj+nRdG55Pyl3AHlaDEMrxt5AG6ldME3dyFgP93RJ
lr8vZEe7uA69r3fOyK7ZZ2Oxcj5Gi27PCfN2JsZxFxlGYKse54PnjvzPOeM8n6rYlJXgtdbhaFAK
U36EHcKJIxYZc3o90+Mg6ArS+X5FN/claQ341OJk5tJmYO2pzJGTGRQwyBtGu/5Y9Jo+plT6vzCF
OsGsZl0kBwE14J5RHPeNeRCUHg3jQW99sXKR61FEx75eKlhWJoSasxV95z29iiLYuHQG5PMew0GL
2HqRDDWTiHHlOHWNwgSQZJemjMlQRwbBLdg01abHVMBlqZHf7QoiJkPIg4nrCXGN++yYvvhYQ5S9
SV0HVLlM/+k+6e0wvW1Lic6Iyp8iF9o1rw6d2/gPVuMg5JkwDbkdLDFuSR+m0xIz/oaaSQV291gF
hfkZTr548CG07L1IN9va5VEEOUE2VFYklW4oTWvLbe9EOIb3pDd2b7Y1eAiWui5zEs5D4EPS4dor
RtKslrlm7b7jJ4/gEzluc64ZvJr3At/3MeHvsR9TZp4vtm3p0IgAoP4aqiJ7c0DTUNT2a1PAxLLE
YsdtLINScD7pLhG4IQ5AAv+StiaXOxRJGzR8EKojCnv+pYu2ruPeg32jOEaSH08uPmn7TI/Bj7H0
LGLhi1p4YH9l+apVVTxGaRXdQhuCuCxpulkngGvt4tC3GG1ZC0m5bzjZ3ikaaDUcVJbx2DHsEDNY
lX74OVDFYYj6Uu4MWogInddoLuTmN3hd2KcbprT7utjLOQeWrVF0uHvRhMHNqe/0OFSm7Xzohkwn
6TSD7eHf5FwN8yafsopTLMbgsiCBiLbkEGpFOYN5s/69MPB3VfTN6OxmbcOXFyFTBbxpFmTijX1W
x/NmrFcGEPnGq8ESPSw28eiuAVYtPbpLB2iMEi1eqs5h8KZqo7uxSjcvplnPKRpSIdgQtmM9LYW7
PaXFPAkE4SecGTO46V2Wg9sn2wIOk2wkUKQnX0ED4QZmdNsYlVnIZ2mrY+MG4ppxMf0jjDIEx4Fo
qOwzGYyERUVqWTnpoeedwUD1bmu1pAeEojI7q8UQ3VltjotGFMHYX7rzApsBHT7sUo79gREL7vpz
p5SRFQ8jWcpjqy160RHafU+z2paMIZZdd+cYgSwAzdjAEE1qw3cxIzft+zU3aqftVcgk3BiBTlZ7
mt5nd7GW/TJpUR6iPKrYU3nkU2khQN2Qz2VZuRNAgsWvNQOY2U+bJeak6RiApzAzFZKLqHeKC/zH
ouZ6mYvw1iuqut+581YzptWhsbth5AdSe2JOgZfRu80vUbViOJh8S9edWYGsDllOYbwTvEW92zjE
qS1KWCpebK0sASrkpPdFH1BL9ERfWAg9Z4oQw179qtuVQPWCuY/7bjQ4vJxiAK4JRBhf0cxKSMhu
8K97D945cTejkBaHqsSLUaYC5S0nV2xBpPwQqUDysoKkosRbkGXvauaHfnWpMk9dLcobiSrdPgkG
wY5BYwMa0U79DtOZ5g9cF6wQ9JCKq/QgbMagtn9S8S1jQovSUoLOOrwRyu3FMZXh9jOzFvuaEdPZ
vmSYzP21eMI9gTM18kyyhLJzgOF8gx+12xuGC1yBht+dcmh2Ag4SREDsqGAt7buc0IMq6aTNB5tt
23ucBg2t3E8+9G5lD9G5sbJxOS5874eNG3w9k6AZ5yXoyd3ozmBIeJxNVwgiuCU71Cc/qA64Lmp7
6OZ4GwAxjmHRawAsh2mCBzDJmhKkmx30Um0V3vlNhxiW6ya76WuUxPHMW35BoT7fnBo9pDh2zTyY
ZXXDLXOS6WelQJCT2V3pMOQa1shEiFR5i3LDZs5UbgL0WTVwRVNirLvHDU9+1oBtOMM6Kn/MZTvS
+dpR/4bPkF8DsrX1ZyZ6jQoirYCUmOauFZr0Vj2KDgUAhyz6C+nheRwXA6HkO3ax+RkZf5up4120
IAtQrYcKh7IRnbSs72XBLEMCC+V/eKEO7riDBvfQpRk8N0tX7+0x05T4WrkqOZ3O5uCUgDv7ch2B
sb1wQxiZh83NSYNqdvnar9dULu3gn2Uw2mafSxH2WMv11vUwc2ueVV3nnodgIk4cYjBPC9+tStwM
DAP+0qm93fhMi47xgrBiOhs38LdbZs9SvE2toOPd5NLr9qR4jcHVNvq1eqYvsJ6tCGAUGkjZ6PP9
kip3XJR4q9tN2tSAtEefUVbOVkz7hUYxFQxNHVWPavwlIDU0gnKJWo9DwgUaQ2ebAcIjACrME+rS
mbyNiNGlg6uY5Ym7yZBF++eJ65Pvw/+4b5KxRmlPdomwMTkDhfw23F0L40U9wh8IYen8tKYujaeq
n45Btay3llVj9mqlGZ9unHZ1NYnjnx//feD79HiyWhnHD7GxhQX7+6w1M6x6RLbSxIxe0Q7VSJmn
MxuVoMt0p7qBo4jizZPZpV5rZMF/fvj3VLG/fjw8uw3r6Pon/5S/P52cMN+DumvjKuXK3WuRspEa
YgH3FV1FgawJFC1jMhv+vKCjYkZ0X7WoTShiALx7f3z9j7/o++z5X+/jf/6ibxYrCJ7TXjd8jqyT
nMNQmLsyi5yEUum5pxTm4IEL10yj7etx8fD3Cs2xbUEAnCVDGm6AHNCTRP/xpr5bAPz1ZxFieHK9
Fe4/nMX6lRN6krTEbZMBtzI7lyHsqEEjq6Hzu92f38J3b4jT004OH8HJ3RRNzDebFLXIlph3lCDI
gcMPWQQu8jjGpSgLV2/9IOjX+Q8TnX9bhljuCd87rUHhfbO+QCA5dNUAD884oHPrIzOhzBVocUd7
PUc9Fx1Vy+x25/r/t/gHVqD0URr7pxXI88W3FRh2TCCif4HuwwiPkSvg30I9NZK74BwkCGr7z6/2
nz/078/7tr6MbzGYohSDh6290NEu5trw3Ev0GC5a8X7c9WHf30denR3+/OR/rmyejPmMh6lxQB7V
6S/7H+vGwXidKCQrm4Qk+yJD28rFq7r/o1fLX++TkECWDRMZgDh/fwqPLtyoZ0e7ixgvvJP0LWzE
BaT88hCgt/6PdfPPfYH7NscH7DGEIF/z748LZZRGjcVK1SO32Qg0nIA4vjBcI87+/Pr+uSckPhsB
aeTQPfj7nl7v/7w+Rrm0XgvuhrR3+nMqGGaxGB8uEgSeTCVr4Nz/iF3/1ye6GDExAc9ownf3QkGH
3TcTe17l1vKZGoCuaCxPSKLOq1vcGsP/8Bn5txVCdELIIESI/dN3d/GFRAgJc8tprCf6lWhTg9qp
YJjb/4+lSAQRnvBCSr7at3dZICanouBdbn3Qo3UeIzRHa/8fT/m394dduUA8RQoKmvi/f7ElQKdb
5TxlRCHgM1oYbWdl7uj9CsYKgw8W9ucl8m+LMbIj1AOUZZxm33aY32kvM+FpiYg5ultajEGSNcsC
az/VFDX/cZJ8Nyk67bTIDWzeosQ14ntMSRdNNTUwk8daZM17AaGHPrRCurKpq3BoT5HE1jg///kn
/svxxcWACZngrCTp2fn7O93ScHM9RKIxngJMdIogPQ4GvNVtykNfpyEohCuP0kXw+B8/91++Jiaw
sM14MnG4yG+FyuwUXR727PQhncI3h8HrkrtYzGeElU2HjPno/Z9/6r/shlNBRjSLK7iSvh8twxKN
aOxquCzkoTsPZ8vDZLn/lUr+L18xcHB08wUuRVg/f/tZ2NVkZXvac6lTiRXVezWUR3cY/h9nZ7bl
KJKs61epVffsZhKgvXbvC2akkBRjVmTcsCIzI5kFAoSEnv58HtXndIqIJZ3syqpKDQjH3c3Mzc3N
/l+RfWUrk42c5fK4Ucj/Ta8YtE9bZiGghA2yQPDSz6cyJu//2MMGZufWnn00xTCxG3foBkGSTvmG
bSfZ9UApZ3yl4U/UhPZkvAvArslvEw/2iyVtKXk3qTBlYIvmuOi28uCBBCvdzYmgXLFon/QR+D8N
AhNURdCFnze1K2X1dJhVVOdT++dKLallx1lL4W3GAdJdQ5ryc6HMr+EVf9LBucCGhz9oRgRFnswp
BdNgMA8oSaYAoCO3pCNR2hIHiUyVwm8L6ZycjzksG9DeAIJ53sGconPiSXQwBhDInffkMR12s2t4
bx9VQTAuyJCszkB8M6YQrPJgweKxgwdGAkBgUxwK8vnSfLjiin3SisDG4w/WEwj9ifncU69SbWdz
DqNNckQbZTsjWyc1flut8aJRORUMRVUG/ex8xI5yOhxx30myIGmk2rSA69Ru3Ur9Nf36pDsYZgU0
e5lFDkk4b4gTJT3ZEj+1TweQSbNKbR0SFq8gDn+0iu+UouBlQRGP+zPpjYrDcjhuCXLS3WKB8cxG
L+vI/2iOVP17VFg349ffFTnAeCFrJEV9JqhVJnYjI62b+AEes6Y1bNlSq/Gb8Xh0L7fyScdMC7uo
yyxuBvu889E7gN+atMWOrfh8x5FhmZo3kMl0vmXuU6c5JtfIeT5vjy0ARKb4d1NU/EGV96ZJXIcU
BKnj/A86UU5X44RKm1zO67v9sdW+X+7iJwJCF6ExY5UB8//D1ht8fKpWGMgx3WZU7tacLtT96ffl
HUweAmMzTVjd+QTke94Z1LhTdGDvSzm+tY4UPHV5MV5hr/zoFxCKmrGUmKyVlMRPdDc2UuCmBHym
BrUdmdqgslA1c3ggZX8ezA8WNbhFcuQIr+ur4PIwfjJzuFvgBc7gKlSIpZxLypDJ2W4HYYldG3ry
TAnQ7JnSPL3zyxrYDtsoSCnyLzf5cVmBmIKhFCc5rJ7TRTs9qNv5ARZtO9a2p2BGVtZLKXEieSOp
bM9vYyp4FbvepcRzLzf8ichYwHpaKKCF/k2xZuG9xIEFb9AeQKta5zO9srumOfy2H0v35uBeqhRc
Afk9Wb/q5kgtv0Xi17y0tgF1jTEgb9LWRBXKsppdEdDPRIelmWigGFGS5s7nb69BiUWeKvtS65gF
YHuRW1dmEqj0sZmvwCMcVzOCdoGGc/34+8NpMoywjViIz0yI1i+eiJkRu06MGdn/JDPdKmA+eTWY
ilf2qJ8JqKmyJ8aHnLFVnfjMYD41GojzZCYbhWl3JCy8aEdQPcm/3YXUiXThf9ArttIA3bLtwVSf
9+oEnEpNiSDSqddN5lLl3hikeQGSdUUaP+0Yu3zhfPB/a7LXB5mKtFAQGkBwiakhgBmYA5Ounh/L
sKhmcnd/ovLnWiTsk0YFSQr7HgaTJXyyMJxU0pSbE3U2I4xtnFFRwjWSB1+Da5NUlXt5KD96cggH
O9QZ+1RWBW1iW6pDQZUtsDqURPUUFznZ6bgrn6n9MndHKsTHg3ptV/fOi3IeDxaUKeysLMYV72Ey
e8dqniYGRxP2HLWrvGzo5dXhCILYPOu3YWxxdKRkuy5IyYyEA1DieMpORpMDwQqMvCui+4m9mQN8
gknXDGz71L1MD2Rmwg5Vk1vTJh5EuqTwJSDFXx7lz/v8SzNiGn7Rw9zoy0GOYb+JT6ejYbd7Aa4F
VaQ+cypt3m9mVSpF8oHzNasEsbYpOYoGuNyClSeXr/BUfSZfzPjfxApYhom21oDJxaZOlxNyxx2d
bNU3rd0VpITJyWLo2KNd7vxnQ0zwm7WElVOQup33XTdOcFMAy2ibM20H7hoVROZYHa706jNBNiES
VwDH15hL0etfRpjMYL087tknAKG3+xrnCeeIOzV5hXj7mivwaYfYcwmEcnJ75ckAgo5MgoCCw9FC
Iu7GLRmBHNSkVxyOT1uhqATDQ+wD+33eIeqa4kaFNhWa4CSzfGCK9L3LTosK6Mvz89nIQd/D0krg
neDDxI1vce4tilppSOplXyIz3TXrwbxrqBh++E+aAvh5LhxrOMDP+1R1x66fS0xSc+ybjRX3KSec
Fmm8ZBMd8qf/oDHYrgjB4WIr0104cDYp6NA4vAMHMP5+30N8SYa4O/Rl5V9u6rO5wkVjAQSOmRV+
0i9ymHSjqwjdaNqsugPKwlob1mBdsVXiLlPDCUiyKcJDrBBTLOZtORhjdkLuth15k/aeXNEI43j4
khKh8ps91T6Xu/WZZBDsI0WRbCXOsCbLn9ZTNF4ZHJ2Bp7V18hPlcW0OSRh+fXplsj72jWiJjlCw
8BHJmPbtoCvzsiOnWlRTt0Ea7+5qq12QKmeEcpsNVzr2SWsWuMvQJ8D5ItLNzuXwsNck2MY5Xp8d
JGORVHPpEWonSneU/ekWiL74ir/5UT6IrCsQ5+BHqFS6TnQ5kw0S9qWaonbO2L82ymkk5qYe7i9P
16etwHKIGhPK4MzzvFeSNBjHE+hMZLSBwKoPSbsmhfMap9InYyd8IQ5a2BwQdBbf/2JoCddTHWWR
V78dxuFWUWKRMkHV70KvDsZf6i4uf/52txBBgkwqaPWc8Ey6pRllmyUpWwIQxnDWK/VHtjV/k6Oa
wAL7AR2zhEFn8Zi6lKoE2MT2NLC9qzVQdDuwY4gu61uHVAwK1GTm7Io2f5wt7PoM+k32lLiY0wPB
3dBQgTPMyecrd/sb85THK3l/0A6/bd0pqZBNmMtNrLtqTay7VZHvQwJIATJGX3tVUb2dRKpZa+TX
aLA+dMjQFHbgpswWWYW9fKJUIP220l6mEFHZjdnXqpYar+jT347P0wpbU9wJQZZAh87Fj0RQsr1N
4IZbynB3drG1gMI5jIdCWw37hrS9vJuTREedPMoP0uXu6jnZZ/0UZoMdORaEE8fzJyjZ6YiCX7KX
2pJcmazV0hs9m1W/u/6znAiOLRZmVmZM43kzMvDwe12E8SgLs9y5dnjbkmQcXtYt4WufLSlEPAVd
iDgLn4t/zxtps23X9p3xsqdGuKmlOyMLK9n0a0W1YbzBwaHoC76GKzL5IbogWqXYiLCuLgCDJnNI
LiFovUfj5bhfzFPrpho8tY6d0sjd0+n5cgenTRE7ljl9gCSHiCsV0BPjkYErcSI1lKpg45isQTuJ
nf2hGpYSeOuebFCnRmQv9S43OpWQ90Y54+dMU8XFmIb2clCHZof6mNrgdxR31AeU3skaLfdyK9PV
+e9WLHxeTRPEehN94xA6AQ6YrqWUOR1IKpFEKBYUJYe68msJE580JshCqEPjxBuKjInVb+samrKZ
yEZMY9o6NNY9Cxor5rGPf1Pw6ddZUxPBnxlxbJ52NEVt4oEihioOAFf5XZdNtELkB24M4mpYkold
3O+VlMx70BkxMrPgwKkxh20n0788Rx8lgdNZqiCwU0SbiI+c6xcVB6d8ZlCcGGdNwy62S0FYLH/X
8nLyc9bKRIvZkIAJcGTzCCBobIOb9VUulK+Xe/JRAAhHAM0KOYc4bTIns3IspV5NTkCpQVpk/FCO
4DmUFOgKXAnzGlXSu+j+apZwMGiMEAGnJZwvTRnqDmAk6OPAKRan6KDI4DNKFGub3U0rVbs1ybe1
3xv7fQj4q+ocs1yNQMktr9jGD3PHHhnOE4VcKUvUcE56XO1AWK9S83meUQGwA2bRORrFNW/q00bI
8GBMObEx5GkjwL4AI5x8LcZdNfe0nTZbbOGqmwe/NXsiI0ZnI8QRCg3BfzKxFfuyPM5T43iwIcNL
yVxurCdwUygh1fP0yh5v0qO/m8LLhaqVM2zoDM9FXovNrNji3NpGRfF3RwfdfSkp14yEfN4OB7oc
bjFsusYEsUpODxf4SJGUVLlbRht/E7q+b9v+cuX7ruuvHN6vXP7vuo4d8spdLf3IjrhmteLtwnX5
LnQXfOcteMnVfhRt3JBvV/w44lLHibibH9jcktuLS/ya30eP/iaKuJvN7WxPfO1HvvPCJTyC7YhP
eM0bz7ad0Alpl2u5422w4fZL1+VWL3wSebbnccdnd2VH0aMdeQ6/8TzP8RzHEZd5/J77iZs5N7xY
0ROe6F40H4TO4ou3EJd6i8j2nLXj8ppeh0FN5x2ezvfCG8fxo5UvHpRnC/jlvfPKXUMuXawfwvBB
DBMDJX7trlaVLZp9cPj4sgy+By7/rdUfZmx6UFPlbaeTtnS38jcvkf9Ipzzn1QkXzsOVlt6DPZda
mhj3vmtLtUc2fPfu+dsmsTe293XtyPaVdjShNpfamXgX3a5rqF+mHaboObq/Z54dxpspCZcrd+k4
V077J3HEj0M42ZHHSr/LQVK/W7kvj0gL83R5jshwudIloXa/bO/Iz6b+CHSk1d3SXwqB9lfvf/h7
8+KjGxtkdfWy8l9Wm52N4qxeXphL+yZAsKL7IAqCwAuCG3uNhC2cZYg4f725eRfHG9tZh8w3moda
uM7d0rHRT29x5yyXSN8ivGLCrwqCWNV+6Y0uQ2mZM17us/uI3jBi16T63d2/JAMTewfUDkWMNLH0
XzaJh1qi7huh8AzbPf9EdsArodWJTQ8XP0OwPO2fbhiGPw/23cM1EXk/Eb/0QNMlpbe0vBJCuYke
N77zM4wy2w98MegrHxvnPqyEmWRimAjPxgY64q278R/dx+h+5T7X2LbAfl5+87kBXdkEdvB4OzB8
LlbkPgqQO2+BnDe2t37N7cUDU+26qu3eIRAvc/vJW2NJfNcOXe8OO7RYCQNzWVTfN8iX+jnxrYpa
OmoKkorBXtnP2NzB5rm/Br59/7dlpnsY0aXjLn0ewsPuXn4C7d0PufQIE8frBLTheBBD/Yx5XzEK
K2HXVg/uxnWWUYS1Dl/QFow1Fp9VIvC8HebV9xlzlp5QrALuM5Pjv7jRZoPBRm4294lt/4UU+cwJ
q4S3QAufsdoL+92WRUG0ie7fosR+uxc3/fa4ecnsx5P9LbEjjB12aHPP27c3pBGbHzrrB2wsf9+F
D95D+NPB5IcP9iOryNG2EztAVf+6Wa//Wi9C7ylahD8e7lgpnDuWA8fzHlz79YaFKLxbug+oqO0t
FjfY7EXI0LuM6vsw0/OfDDeLKy2ytoQr1uXV0gm9Nar+fuGXBz4WRuHBXd49PyOIzo8rM3LZeuG5
nes7tEq1ZLLEsEou+Q/ZDVYuSx6qbzvu4u9FzrkiB1DVXTSakNmdN1sMpjnUNEubDMdqg/6jaqJV
sXrvbLTI/ibWeswlehHZXIh18O/FqsxEM/G8uucHkb3GIfB5JX4bRcGav8MHBs1dOHfvjg3D6otV
E41ao7nRu7sQLhYopBB1X8jgxhfmNLVDRIjhx1r7LvZ4KabRDZ9XeDpuuHH5zeUJEKvDvxXCeHf+
yMh59zFhJp8miJ7qGnTPbUoBdKoCjAtQzY0mn67lUU2rKv5uhqQPwYnMKcJsMs3AGQ6kNUlUNw6z
NsyPu/EGcN/9erZPZkHKOQYF98cZ+BiU1R8KuO3Ar9kn0Qw4PQdP+9r+a7I3en8cgwwNsTMiTvnh
mNjaqiAbg+BVj8fS7vSiXB5BmfIzIAdWlwf4PV1/OsJUL6j48+RUErI8FzVdr2DkGHGv07x93FNz
DaKpFpziIoRJIpzV7cs+O7zsFVgN9fhhO9s/H0kMHAnG7foigi7o2vGRMLOTByK+YhFnmatUN0yT
uKl8BSzFgrlIVtq59lYBy18sth3JZ7dAmm8Lv8hOlXoPVG/2/ZRBEnIlifyTwTcMQ5PJICePFUzk
8wGJ25O6B5V9sMnYh1rBqGuXsq7G3aV5eUXRP5Hus6Ym3sROGdV0FGKX9oYUFQjEDTHC/RUf7PNW
5mydKDAQIYrzDrWgjcTbEh3an5LUV+dHyW9UIEAvC9KnrRDtVsjMIjfEmMjRHPKrEkRc5KjO8xfA
arq1NEjG/eVWPhMOMnBRCY6tSKmbOEfkwSbNUAF2U2RKHgwV7jKFukriJXrS38gNYFvqvmkW2pAP
T7/ftKUiEORxqx8VBcSbrXKoQHzQODNdHZXZ4RW6KikCgWd2WwH2C6KtYdyyJb9WsvFxaKlnJAxO
FjkxTkzC+QRKBzJupDYHVs3Sd6u82NZhOu+uJcF8HFqLxCymTrZk4u7TNIpU3g2G3FSjDVrCvWzM
XgfdeoxPxmIAWA8o/T409faKcylcx3Nd56BYBcSJ02+VyqmJa0lZ+IHTkO0IIAgYUs/zBr6WsFG0
zHBA/m9SoLS7hNwYkNPzL5en83xlFyuLpRBOIM2UrBgynSdNk9NMjX9B05ZBnZx2jHOvbtKdBwUl
Nah9e+1A6LOu6uSpUDBFMi3hjPNJHJVTrCcqMIXdARQq9Vjlf5VJEvuUv+VgTphNCEXENVrmj7ZM
ZGmROU61D5IzTWJIoYAGrwbYa3AmJaeQa8kt9G7uN8CeupfH89OmOEoBmwOIaVbs8/6Bn3uCRhvs
PwCdDyoLiFzIXjzPtpWv5CfFCC8390EnoEImx9XQEVmRQjlZsaUjkDbWjMLY2RFINakFdrQp4LO9
3MoHIREFhDQhMjNmMNULnflluzeP2UGfgAYFv7iyOg/fPN+6pZHOflCybwFR2+S6f7nJD+M4aXI6
jiW4DBZEUw4IHI2r6MVbbiq9W+3K4UrnPgzhe3Ukmad4V6QTGpN1IT2NqQxSZeYk424fASFXOZRs
b6/IxcdWOG4iOZL8M5ZUKHXOhxCw9yE3d4DHzItu5u3S4QSQpnEKLo/aVLvwXdAq9AopVy0A4s9b
oWBegYqTBOR9HMv3x/kAl2Wyj0bNHGx4IY/3Qz1eiRh+aJIRI54squlEMd00FF8qpnbUOupbs65V
3CO0MjNnXvfSrQLg5WZu9QJGeOy9yx0V0/+rxeSskvAkRTbvOk1M8ryj5fGwH+QCfs7ez+y9c/Dq
QFup7rUTp0lgyMBonLczWXPwFvfGrqSdxn35snWhRLN/LG5fL3fmPUx8qTfaeW+ORpcCyEArakCe
pw3FmqesQd9zoaVzZh4ZUfaytRewGtnjX5fbnp4JfOihENxfdbstSr0VTKdSqDsHh9pE+7u5Mhe/
u65OR1Io/C/tHMstMF1b2tHv4mAH2tEX6swW8RW5mK7e01YmywsoSXkpid6cfCjbHPCcna3TXNHl
D/ukaStCJ37pi5a1ip6L+VrtvG+F8/g2C16/PFwjNFfEtF8Si4nZpb6sHJWMZnYe1UAOsFD2FzDQ
NyfHfAJWPboiCUKWLzU3MblziMQxHzR3cL6BxW9/39qLn87DlyvNfGIwflXd6ZlJ1W07E4R20SuA
SR3O8ByoHB3LNdzX4GvnPgHheG3CrpiLaV06obtmnoo2B5eNHQqWeX+d7O9P69S+7dxX9gR2audX
FpZr8zetedTATlNLMX+j8+3kywFEpV7np+ssiu0y2NtXBvY8av7BVqkTK1LoQFuA+iA6mToVf3Qb
IHbC89fkf7o2T8R/mkmtSzBEpiSU2aLQ0B5iKlTrdr8YCvNan67JysRoWGbeWVuhaNbseR+HGRQW
jQoH7bYAIe5aHuAk7PhxACfGI7ckdQYO7N8DWG6gz3JNH2pe5ylzM5eo8oghlu2f13o5Cad/bHhi
Tw5JBcXTjoa1B3XRfanXu4X2Lb7lFBg2lOZ1fNwuso12O3u8IjHXhndiYJL+mBm1kBgNmQEQC/kc
Qrw8J7ZNp/G2XuJajuUYV4z0h2DLVIAmlmZUt0XZCcUgL8zPQsV9rBwCq7HdMLy1r9pX1/HPDAB5
WtRWChADyuvOLXZXWNVWFiK786DARD80d47noDvzZeXArHzX3UI0ErSBfjOProzyZ3b117YnowzM
31iSt4Kv4h4840vpp/7BH93C7yI1vBYz+2xKSfMgl4RaB3IVJxuCHP6QfGybzm4h5ZEVQFFADdXH
t/22dfPT3eWuTQ2BODijjkklMZLaS3JJz0fV6DM1Tkv95Ehar/nAVkJ2obQZ1Lfj6YoJ1yeLE01R
cEP+JaXhlglc6XlTpaUaR3WA0DQGPGhZz7dbyrS08ooNnY6eaEUnsYjdgAAxmcZVdGWEj6kDhbIH
LGUDFri5aIeyc+RRrTZ5U1VPVJgrt789ikRw2FbhtJObZgj5+cWbqMGvarsGCm14wBsPuHxsqt5X
d7AIlddkUZiwX9d4OsgejsAN9ZEzquInegBJYnuam9LomNthO3eAJOuewOQF2rKd1VrxWCpDDw5/
ZTYHm4SDTrKBrK5uy3yMv8z6bV+D6zQMQ7SrDPWOJN8d1I9t1lh2I0NneXlcPjjfpMKRskQOAlnm
c42UovOB0eE22/amCbe4MgxQwUllMmINoRJI3WNnxBSwGLPhmPsQzw+vLQlh35NunliuQtLWyc8b
zbgGPDT1L8UjacgHWUcg8EMvef5IEtiZmaw0RwfmqwL+B0214QirvpKPMQNIthmsxdioLLvZcLxi
NT8qm8akUTVAPJgI/fsJ8y9iAsC+dBgp2nXa3nrZkVP71IMJuQEI/VrxzictiQJng+xIogqkWJ93
MukEE/FcPYFynBtkuFKC7tZjDog76UNvlyf5o14TwiTmZRJgABlgmimZmPKxqkEYdUwQCr2+PcK7
uUuu7FE/bHKYNsAuNCplyOtjCRA9/mXsEg4ntPy0H5xYSmP7CNG7nVeJZiNQ1SLbn2rPLOPSU+Vc
X5FkWb7NqlG5YsE+qh7PQDq0KCIn+38aaRtPwyGpd2iXBcWG4SV1LD3ohUypxrwHojCCVQKEvd8e
XWHHqLsmA1shUn/e72qWVlpdxuAfdTXAhKNe+FVlauHvt0LNmTgsIBUUAJPzVpLDwNnUmA+g70Gz
DkAl5A/1KP/2+OmyRkcUImsiPWmiesWoFWZPvq6THZrtqtQ7xc0kQAEPgLq71f4Y+7/bK5FKS6EL
JyBIjj6RGXWUu/Kk9tD2nLJkkdfSKYqhyruySfhoUCx1BpQGneLI7UMtCGAsHOmNVueYUrZ1ZRlY
whLunFC2ZpJnVbMDgP3HbohiqftXpvw/vh//O3mrb/82+93//g/vv9dgcIps/snb/11l31vm/mf/
P+Jn/++y8x/972Z4a/t9+/bH6rXp/vD32x+vfVZvp785uwUt/etJ3Nf+9eyNt+2zfrzbv7Xj/Vu3
L/v35nhmceX/75d/vL3f5XFs3v755/d6v+3F3RIe689/fRX9+OefnPOwpLMT+sevbfzrgvVrxW8f
3rbFa7H/I+rK1+2P7h9u9lqP+/41++NOdLT+9HZvr13/zz/JxPsv1mtFRPTQLl2UeR7e/v5G+y+w
G4io6yBFsOAiPdu67dN//qnO/mtOnRHQG6RWvheV/PkH2vevr8gYF9VvuKpE7wz9z//72GfT+e/p
/WO7r27rDKbZf/7596Hlv1d7CaEVxTgUhZ4r5Ox00ClRzrUV4KfL3YIjqI0UauwDm9y2VupCvNXX
FFN5FJkMPsIXjgvlodVsZRPfZevBj73tavxrDGPv6FdevjkE2UJ1Wrdb5DfFaxlRckkZgMruJNKD
/TJnp3D0DUfxY6dwVdfwOC+JxG4CJm9eH101aNziPl6o3i44LuGfcHYhjHYesMresNRcINFDsF9d
JYSbNBq9nv2yvtgFRZC7oyf5dWgsmodkoRETK9ZdkB3t/UpxmwgQCX/mV+tkTdEAeItuH0LUtDrU
gNHa1k2xMsPdWl2YGyMgxXWVukaku6dFyS58CBu/Crug9HVPCvcLa1HfxbfSunwoFvN1varC3aIP
Ww82QvqZOoknrWaB6cSRhXcE9e0q3ZQWAHfwINvFU3y71w/28Vu16CPdKzz8Eg9iDfst8kCr9R8z
e+4ogeFmHrT1Pw2HcfWb0Hh/DN1TQu7g7gLNPYUARkad78m38c1xkQV1UHiS09GzfbB1xe5hF508
LWiXe1cJ2tD42i47t/I1x3ChzbgxPVjFgiJSgsPtNhz41eG+ukv9UzC/g2Kliyw/vTu4QCsE1WKv
20UAYLCzDUYXvFj2fvkiXeQLy9d+Kovitvihfp+/9GHNc8CUae8fHYg63Z4t4uDNFt3NwTc2daT7
sT14RdCEsl+5aUjtzV28GW/I8XVlX3Y1Qqc719jk9/JN9eP0ZaeCrQPnlKOCID447Vp2idattfV8
1UXFQ/MEGW50/Cn7vTOLTLfiJtltuhwCNcyDWZR7vad4hZ+v9NXMhQFMi9K92+h29mDemlFLa7i3
geYU/qm4Zf/sApMfZK78lx42C3V5+EuKKnd0VR7W8vrvGa9HVw71+2qpRfsQMpBRcay1fq/cIolB
7GV+6e3QE5nPfuyX5ZNym31Df7gyvzOjMcg621jogeRnm+IhX+U36qK8MVb10rrPVyYa0N7kUbrY
LuCDu3KAqL3niX+m6pNV6lDvVWAcd8oK5HxvwC/2IVFyqW8P97ZpNzxD6/782QeZb6KVZdREANB7
sscWx5UetUizO696TW8PTkmkSHJB9fdUh0gVoUY388ExdlRH9ebwmbJPbyM0zC9CJTTxoL5nnukh
RQ5MXo7iar7pF57FfGtIeb/Uk0UVFA753Q6nAwT4quAY1nezpRJKnuEmQRJkQfYG8n1pLmad072d
vlVPQ9gvi6B4smBjCbNg3DThHOkvamdY3gPy7khfwFblsz6Mv6a+EcFUHxUOHuqT9TVZqZGyTrIb
+HBnK2ODQEZJpD6e7mf3JrG3YWGuKjNMomGR3JTL0zr2O1/fzAKtvrW4OrYTB3jt1TEAQgjxPgp9
8HHZbIXPCfyUzuvXksgoVuGALnBi63aevOhdzf7xM+f3Bxed5NqYuAl8XXblcievi2aLw00eDgFk
jytrvQt7/+jO/CGCrkkhLLDn4syHJmwM58ijtEz+QuLcxnk1bDnKnJNjEMxLnB/Y8Bs9YFJW0nJ7
c/IHd+8dnNrbL+e3BMZ4V6xPfu9bnnWvQ+YYzBEHNVCDmQtCuFu4pVd6Wwc6pEjajAvRbrkavyUb
A54/6oVpkhNgH86ZcB7twtrTgySUvaNL5M1R3XbdO5BrExJq3YOjO8qy8GQH3kO/8AFPt1t/DPYs
NZ0HRDVR1Z8JK8LgYvXto7uNZi6sK6k9j3Ku2oXy/S7MHfPR/Jq4LeKXPbfcfeZqkcQKJCHGUBB6
lmO68b0ZwS/CAYkUNtwkXTRPiXtt4yMqmFkaP9OjiQ97YLOLG2jJRPSN1YmlrHa6AEhgdxdSVy0x
JwBw+y3xMHrAUO4d84b6tGDLWgV0Fp9K7kPBArQnVi+hOQf7C0Qs/uhV9o8thxB7GzAIJw4GRtJ0
m6BcjOF+CZ8MKjf4QmX3tHZ0X6zACAafpdmGd8NPvI5VERoEn2wPITZikeQLFyYCDmv23sCvjUDx
28haxBiq1rcw5TCFoMLyy35RRuKGXWggY7JTrY/+jlcpRnPndfyBsPS4tIK9p9mWIz5Cgl6FPHfh
zK15LzttVNzr3Gjn1eEckVBpJo8gpqez4uYE8iNKpsPe/bsjOY4C8USMQepabumekMo84lcrixMm
09592dM7FfEx6AyitWbQWMQ1H+tFz9ENv37NH7k/4wrhkBN7hicHvX9iPBUXcAv+GA5exYL7MdzI
lHRbPsWe5e14pPEn08KxDwr4TYYZ5gEs6PSpW+6QHT2A3pGRE8dDRlQxzyIMeMDP2TKdkEsQGITl
WeGgAPDegJgdvgqC7soeVA4oDkwvzIz4TowZJNlMZuInrB2lJxbGGYJMYg6Gc4YomxEceL4Q5drj
XA9lr2lkSx8qyqRvFLt0Qc+LRHeEq9T7++UYYgmYPcjKAgaIK2A3RvTqUAzeNjo9W6vDYmQ4Op7a
Yu7xJ4I4aG7SqFsABcGAG4G0ETNtumO4xQaYCHDit0Hptc5DxdNL3B5SIednwUPNedwUqwClxftY
zDgLKXwgO94HuefhwWNAelQWDo2sKR6nEY8Tqss+MEIj7FmV4f3z5qG0xAYtpdtD2IUjciza0vHy
hI6AiOyl74KpsFQceFBYSoPWcKSoxFyy8HgmmidEYnuDbQpLIclYFxkRSzEesdcG8Cm7+B1Ow4LV
eafn03Ma1Z4BkHiAuQo7UL9Z6vLARL71oIdRDsmTWZV33+bRLGp9FZ1VgzQ4hBJaLCQ1W1uBuhh8
KWx9ArKH5TzqwjQQ6tBzydZJbQ0LPHgjbkiKq4uJdqQwjfrvOmZ4fiNslTjQGREZIZaA+tuZu2VE
NcSgdU2kSmUsR48RDVCpO+vpcKevsWnMdeUqq4pwcInEivOpIsT9dbmbXbjUBGL1YgcfyW95jm1Q
ivFwMq6BaAGFxNQHB+blsFb4tTD8Gr9pIqgNvBhbBPuCM7BQoBe40XJgrWbfDdRXvhsDiyWmdUa3
eZUobUlQd2yDV385oI4VbsARw3PABluIdMt4a0iK6avMVBnhvzq4bWHsbt3GhxTQSWhbiSxv7tYu
zpxTMsi9z8C68kJ7t23yu4QffQWLJVYeoa2jowgzJDPVaKqj4X9SAkwX2ptuhpBIWE3D2TkwHLuK
rXqK36cMI+6OWPV4lOEmxbcYbNgJ7OI+/VGvxVDvFjMetGQYsJ5833hzXHIryB9jXOxmUwU7HJXU
1bBPu+C0PBmr7aa6G9+OoXAUejybDHelDbEcqHocKFw2XwOONCzZlXglelyskgUwn7mvhLxdbP1q
USySRR2U4w0kUunmuNytulX3luItj/48MOzCwQmCT+up9NlShTyLL3H4qduyj4DZqXsIds7Rzlbs
iuzS3uMl1UHDGQkMwVyFN+LmbCkyu+JsW2JYFFdifwInkfjDYZX8Q3IS9gxzzm+E39J4TJA/rvbr
443h5L7l9t7Jmwc9jtoxJHDbcXvV09iVxJHGUey6Ccl79Xa47IUjR81ytobyMLF7XsgP5tPOeBph
V7rBEfNSH1bxKoCmzplBRu2wC7AzhoW6as945PhKj/plHNVPjC+CorvqZs8uZLtUbw+SbcFU+QS5
Ix6c9qL/sB712yxgeLg2f0h4HONr9jZft0vjtgpATfcrQE0LmyTHxEnuJE/y2rAKWCJxM4UfqkDM
4SWB5O3oJ6xwTsLHsCzzGioUZ+/G9vc+hIXTngV8YMPZbN/im75C7FLb/egVN9lNUrOv2ftacPA5
AGP+iRqAtrVt7Syav8xmdsrPntWHWHZnyAkv6kcuxucT0yuJTR9uGCxbSLLFGNaR2IfN3+dtzg07
HyK641J6wT1FAKXuJg4717KTRy2xVWiYo1OQ+rWzdfOvCvLw/cgkxt8P7sE/eq/QXGAUYISBuN42
eUbTMT3dNmy4y9mcNchuz7vRFW7ogNstjoAZLXTcstOTU1kFlQmwdUWyOw9UX1ECPh2l3u5/dpjV
HiZVMJsAhnpUv1dRFrVeuj7N/OPP0W+9mOaEdwvPx5Ht144WSu6v0oJFSzyFPQ8SK5TuVN/wd754
jB4/Oe/s5Ed5X67HJND9msVNuHU4QZi1GJluQjaiK9ND2jHriZ97lWugD3v2fBDO4HhuA9YcJg7Z
dV6h6GWh5eEdoTSU//KfmIAcL1Q420K4T4uT8/QzD4Q/K4ZLbEF6my00jYws0Y0j/yVhowx7WEAp
x7kuufV/GxSSbBr6RJopBgnvnI0ABD78fWDIetZFE/sPUyCetPDqpGXusKixGd1i7FySWlhGLdEP
Bv3/MHdmSXIjSbbdSm8AKZiHX3f47B4jI4LkD4RTYB4MMBgM2NFbx9vYO2CWVCf5uiulflpaJJOk
kHQ6BjM11atX76UMPTQ73I72Y7xwId02Iciv6WBEEp1zHoZ78aEl+AP7HfSh5/KXnXFY/ybH71bf
e9yAe4zOrKMP4sTz4lCadsMrRiPkHv025OwtduoQMv40bzhIDyv+Ig8MRBPO16dMCUBQJi24KvxZ
3gcyRpjPfBF2VJwtJC4bPsAFk0jts5N5zu+K05pjh6j204ulAnFjzc2sbdnuB6U2J8xaLhpkFX8B
3v6BYP2CWP3kKPxX6fdv3AVstPN6xpPrRpJKplnTewBY4lzffSdP2eG8M3OGNM6WAoAXEJBZTdQV
FJ3s75BIJUifIo46D0qJSQqBd9DDmm/pE+4PIBwZAQ58Cixp7XQv98lLcktu/TW670/2Tp2mgwXC
EZGxIkAZWyTV09kDMxpeqw/zLj3KU0K+N219IrZJ9AeoOdbn4Vbt1aU/NvyPR+V6aNzkxT+tEXHc
h89qLdu4QvWm3/TmIeAQqg/Dy7Jp7odb8Tz8WI8B68N6vtWAN+XOO1objNu2w2Nw0Ztvis1dcx6s
oSra4OXB0U+c57RzWc5Z7B2XbLPwx4pttEa1elvQ3KZTw7nwk1TTXwyiIdZPZ//dIvEFP4o7SdAu
9g0PD2AJkG49UhYKy4kUle/fgpxs533FVxQxxDCqmvVQ0uy3KSZM8HfWHC151Ps1u8FvZ82aN/br
Eq+5wQrf2btuj9QcrybYcpYejIO/x5Tr5+3gMUpSKAhTvJGBY8TldG5Py7lxHgef7Q4FwCHb4pOb
iUyaSE6/rTkg00XE9Z+5dcJAsll26tV4XNhozk7vnHNOqe9xaqsjB/NhJl46OzYHdVa+L8iVwoMm
/+n3ax4ZxQ0Z4ppjUy1wD7SC8My6jx66m/lWPNbdMTdJ9YrbxPZegwh9vnS7rUnCOnztye4Yw4nX
NTnx655S6zJf0v1LQaY4nnrYRCUxonrU/jY792sAOa6lLcU1e3biPZKYb9iA92uKOJL/rCmesxPm
3s023bnamVzQmhhqHtx44mgllnREjTWl60jLQHJI6jrnuhYlAfux4J/lH99M1+RbdZc+TDGuWrsV
cqgJMw3Z2N/yZX4bFfxPfPn3tlLZeWWVhcEt+WHdu+cIZyPyZPK9F/NpeaZlaN/UfonXRDYkNK6p
pbVvHoz7CZRZfvJO+bP30F5A1R6Xb9WV338v74K9c+SM34VnbHb22X0CfrxmD8lDem6e1aW7WAfn
vLy34JspOc+ys0E5531+8kkM5ZUCmjSG0vikSIkp4vb9cb6vyDX8h/4SvCxn8L14OHFo7spzyxLJ
r/V1oMS8feJwJJeMzbuSgLfsYFyaJ/vB/iTP9ZVTiITW5ixL9iMgpwCa8I/DKXoM03j6puaNOIm9
exGX6L46Ed+J4sDnIG/OvX03XIITpfduLfCLwz+I7f9WC+dDW/Pf772YX7o5/22X539hxwZpnr8c
GmtH6Jduze2Hzr/90pP5+YE/+zFG6P+B1r+D0Dhed6gjr4yUPxsyBoIXfyB/4dLQhvOKDAbUh390
ZBz7D9Sokc2hU8psHZrv/+zIWDR4YDXj9WsyDYJOR/DvdGR+bfatclFgSKtmP9p5KG/9PlPVOwqP
qCYTt2yKMOUWLaZ094i5lvY3A00bf3VXDNyLhAkDAFb1xfL6l2f1Xxywv1EquALum4Y7dBOsoxzE
OX/tDOVTXmUlXr3XdkDGMbZV70fPbupYkMS9KOvOekY++CHBsgTuB76yPsBPjcQVvmJWny60OgbM
ZLO/6VP/RpXkukIkruhRo4SzCu7/fl226XgSz1Lrak+yIh9u/Tzd9nk4qW1ZlGSsWbH0/t2gMdva
lzWqG3Ho1KgoVYPKiwcxlyVwJK6uIMlo2Fq7v3luK4z+n3mJBy+B+RioPSHylAjN05j7j78SCEqn
wkTU8bpr7ucLEaE1nfni4FH7YGiz7t415BN5sUrHA2S2e1xktRs04de5zMY+TiOvf4pKLFIvqS1r
uMmeivKHqVHMTP3Nla5t8L9cKWws+ofrDCfOYMy7/K74Z6FD7Brati6LqSt9Uo3s8IevQryxU4GF
Io6pdfOjbbPxsUSkdo6LSQzeUbgIfP9NV2JdTL9cCpqNq4fKypNhvuh3qc0mzxJd+dZ0sZNASSzj
6qG6TRNGIHgTj0X3KfeFzNK/eVcrE+y3b13ZHgyYrUL9uCj8+qqapTX8ppjlpUU2kHNp6QWpk1+a
oJ9y8cSHhVEjWh2Nm+tDa9f8/mwUoXr61y/itxVDTzj6yRJCIW5VHPt9xdSN26ihmcTFxOrROAtH
+eMJd2qcHAT+Ee3f6LT+ilujUkXHmMkmVid6fhb0tV/v2pm7KstEV18QHS5LcuaudWHZi6jJ9OFf
39mvJDm+g3jIHghXq4rVSua3018kqY/3sK3PZWEwP9X9+QjRfXIukOeM+qVvanc5zVikun/DNPn/
vpq5z1XhbGXJcRm/czIM362caB7E2TesQh9Cv8YKq+xsGpD5wo3CfcT6WaTY0v/Nqvr9dTKAC9WR
O2dKz1oVhX59voY5pwOuxt15SIVlbrGwZqf/GY4yf2Il/etnvIqa/baOOcOQpV/lzpBNZF5ufRZ/
4SwNeaeZuu/UYWiNud2lxjC/S2eZ1dFJ0SLasa9bKumIWqmPCh+JdeVe6ipIvF3SifneCSREwtLF
57KbqzgQrr+p8za8JH1u71CiJ3eXiCZ3uMKfK7d23kTkT0dhMq06RX6+1X2D//co77SXZM8qCSba
q1WUiAgwNdd56Z7x1tTS+KEqOJJDL8b3SCb9124c1D41rOqUOYt3x3L4Wo+dcfDMUt4sRJK2nWfi
fmknAGcLJJeNLezw0peWPIRLFH4wtBfe55A8tzVuehvdtcHezLr62utWwPoxqXqKpsLT17Ch7Vr5
C0pe/VMW2GT0qsb0ePSKs9+06aFJ6pepK5dHNdl65y8tgK81JgeJv8ExHdrsSzfKd4xofVB7t2Q+
ayoXWvrGEte+LA/Yzrpb4fUqwgAmoQTN3O5OhjwJpBDhu3addZROAQ3JM7vXhNHYHUzVMkTjr+nh
JI72IZm9YN94AEWpGMLdgmB1zPFsfWVAEJm5WfRguS1q9a5XPgx4+D16oaQZ5EvrMWyykqEtU72r
wgMKKrA5OWOxEa5G9VPzCDEXo0OuhKIshbEENd5H4m2EB/fZS6y03cK5E1e7nb2z7jB+9rJEHrzZ
jw6j3z0XdeOcWxSsdkQLOA0tM/yY7VJ9jwO6vr4ROcbFToflWhT1+CEJy+xToZoKKBaNsPtSzv4z
nrnOvZGiSFm7QHBtpqKdGEvjInyX+jsP52g7MyrZb0QdWgcl8GvEnXKlkpbIXMWRmotvpfYutjVU
gw/sYKZFtA8MDGPrZ5EaLK477WpvPLfJ/M2zOm/LxBSdk2IeTlhy64uK3OCjmgxIIVlfF8fMMEYQ
yzyAtWD2r3ZqVt+d2bNOXThMh8IRtDv8St2JAOM+ZDv3ZlDmW0Q2byPWRjCuOq95md0lj5dV41C5
CNhVdm5va6+DcjDiY2vbA+j3NC83N2nrmJisdszJJUDvXvYc9Na1sD08doP2uy+w5py69GR1c/1s
ednbbJUDAs2F3Ae9w1iBpc1PVh4elFc7UI/H7jqno7l18/EeS4jpYLcLxWyFFapOtdrlNnpploHz
JUs2nPbKMgZ8WovlbpIBsJ5ddEe77tqHxpmHZ39J6rtc5OlDnqTztUhXtXChadJ0vjFuh0B5dDem
HjU9iS4tZaatVLrzghort2CuMBFOskz/wAzW9rbtWDI9Y+nqZmWyKC9hNlUI25dJZXzCBh6dPBmF
k1dt5igosht+9U3x3cKU/V3w5oAIGqd/apD28eOpEVLehYXt+28Rzj3Ja99xnNebfMmL/MwYtl2+
47Ooxq1hz4P/7JNnfO/Dqqa+LsZ+eWA0O9UHOw8H+CUprvXYRq+JWWP4YwOsF0rlnnTmclXDXIAS
TEzjMlKKmzt8hEH1+X42FMptZZGR1Q3jqKt9hOlxdoJVmITbdsbz/KQcI+s3xpyXt8zCtXqrdDeG
17Qx0VwfdJOXZ2/mETTbttRtf9VW5aq7gEjsujvRhhVps9UTV17HrNQ02RLUXnF2GqNl61R1CguK
OErLOWgn9+p1WMXfRNSK5cE1BSesbUxL8mOZ2R+3uivdL3ZP4nju5mF5aSKWGKQFWOP+ne+nnEqB
yBPvoxYWz2YIiR3bwajkebHbzkljJ8GfC9PxxVEDmsZ6Xqol2TuWDNRTXYu0PI8ZPgkPstGh/6H2
wxZs04mmaNyyOpW3EVO48r2jLrFDtrS7ND+apcrqWDBC3F7sIe9BESPVpcW2NsJ8Aso1eUPZLmjy
qO/3eeA3N19OtrNvBuE8ORRDRX4VZjO79AIrIYr6ZlVDVaYXb0THP9iKSStiF1He3IazM2GjzhsW
zR6N7ag55CYD8ux97KbMXROahY6VKEvcK5ZsGewmtkoz+B7VRQjbtrXmACN5reRs7BgwUsHBS0W1
b/MsDYrYVW45HhAln8KN4WRhe/Uqq0zPkUZ3+DViqrtHjGPitRih2akhJu8qOC0nftAHys+CGey0
lTn8n6Ypx8/oATY5wa81K9D3WSWt+8OtTcxzN86SeNKJMcY203eyj757XMhNlxNB0h2e0oSAuW0a
0vZjm3Vp/tJJe/Dv1DAvPKnMEk7yqUEni5CVjHWePAm4irO7GZhZhfwxUVThvYWWqSjec9IWLIPw
pVPC2NaJK1oZt8NskyXOjR6LD4aIsDZOC2tn5InGVSUS6qCHUpzSvlr9MUXi3knH05+9ZkhesJaL
zpir+tsptzDrrCz/lbT8TQxpfuL2mv3UUANtoOz6m7YqL1jkTtVejCa2fx1W6Q/RqL8IJXHU7t38
gK9ceDNkTQMWkUpygm44+RqStNkmzWGxO84W7QLZu0HLV2rzsSOuxNEQBfd5oJxtlEcgQVg2xpkQ
Fsa/oe9tkiigE7qodl/i43hmeAAsJkoXuHKawBK2uowXZcrqyQvTKg6NZQTqoxTVsYiK6pyFYQVC
54n2FnhpVZ4i7KFPNoK3x7wuraNjKWDCGsf6PJterbnOg40fpcM2anyxMWvXu2AbNp/dwhMXuwbP
5J1UF4Yv6JlJnnXWtX64aZrO+2qnXXVwisTbYLmwbIZ6bE6yCdFsXyy9CZ12PvVLPuyaofjhLnX/
JFIPW0MrGGOMVMatpdvsqS345wYrDV68arTggrhhd+3NpqERnHXBfTH1EVkCpjgceAttq15a0P+M
Ub0sEw4Mu1yuErtKOdm8daCRmrteTtZ7lBjhtZhd59VOKIY3VdPSgO8MYW6QeIcplg8SV3Sv7+nV
Z4n3Wlr27O2DiOG2T7hhpMUd5t60gkKCL1WnNxSkgEOWxY2H0M+ma8KeZMgesXBbSA8ERvdj95xz
WJ/TNLe/OjDmL6Uz2SdbV63aKrRWDg6S6RHTgfZ8LGU609Jpo4I5acU8ok7l9NbKvn2QHvTmDXcf
PkmBme2m84PyQ1MzER/PqbLfcsRcXvKg0OesH9onma90wrWwj91ZDydTaKCGVUFmt5RKl9s899y9
6Xedv5vVJIEe3TL5Lsc5evUwWWFkbuwkVgLGzOcAePCm6w2NKZkIs3ZTjQUk1VmHuNErM6/iQbrj
VutAQh/qR/qZSGBsOsfh3FLFHKGTkff5uHXHbrzOed9/VmFePluVTpClRV73zXFSnwOlq4p90KIE
cRdKw2Q+06wFnZq+LW5eybY/h+E8vEgK/kcCeoUUsFkVjDkl1VGOUxdrjfDxfpjUlO/SgpEJRm5U
tXVn0x/3UT3rGx466XAsomyaeL4zpsCRLj1jk8wFSOucMrieLfpLjXLXTve59azGIdoqZ4FEUXrp
fui1d+iTtN0jBZ9/KJvqi9WW7pEb9BRTCr3zxqMVXozD8BDbbW4FsblE/t5AIuiQZkNzEdRNB8cf
U8RjAwdeWV9l6i4iP3wQuTm9+HkwNYTjZHrRTiPPYSHKa8ngzq1r6pshZvltEjK5+ZUI7238sPam
nr2j2yY+XIsp6A8zfP8wCpkyCkvXRrGh6K+LWbDEBnugpjIlJDRkWO+9djG+hBQqGpurZfnGZrUh
qjp+86nKGVXysMM+uGP43caeM+d2xnDcGYuD44iTThRXeVQc3ZxyrO5DQ8RWnv4QYeGfDcRR4r7J
rUPBEMIBw8Ge+qoZbras+p3ldV9HWU7hXocek7CesgDdOztWdZ0dqcnpXM/eD08bWWwN9SUNxnQv
piR6NBPb/CCpAc4mWezW7qPpTk6pu13Clt6iv0h8g4rgozckkMYLRdTB3/DQuqW9CdwuOHmm6jD2
QsLCYhAqrpB32BquuGIfY5P9DGIr9DRsZWvz0dKvzu2UsEdEY31yp8Lcd25qnqrGNbcyr/KtCodj
kvgO2ZjqImfveGRUCxe0D/M6iRez/NY7QbZlqD/aKWXQ3rIkjCY/qeLZHylHjTLd1RGWOwdtOdO3
eXJfOrcvz+Xgp2evaNMNWdaTXznBOzVW+6yoI+8KKg9kTPwZP8opNKanxCVBjsNh7O7twWyC21yz
uzaGnYaXrNZmjp51H3p0ez3pobPSzv5DjkfjB4/yKjyEKsmLY9EEhdp0oUw+k/vQckOlOt1gUPaE
9Lf9ce4xX2rzzpebMC0pyiyrfA0xaIqlV/Vx2STek1l6E9hYVJ3y1v40Tqp7mjJNHiUS9dB0AtrX
EqXE7MC6JP4stwl5AlyEUG2LFknnXFukdGjFvAm/D7eDUxn3yDi/FtKyj342AwKaVebHTVTdRqyq
92Evg4vIXC5CdfU3Qhm9+szQby2CJeXWnYLqtDTE61mSBW0b3zd2Vaj0ne6D+crerjaOcqOrFpl/
LpLyK6Vx8VhShmw1DlOPjStZ65xQR93Y/j41U5Iy1gkUHluUp7rVxW5mSP65iDp1xwCT2R0V05Zb
9Kfqz64wuo+dEOIO82lna3W1OOInanwBOCWIL1WzZ0UH5TG0mfcDsmaOLHUS672fXLldgqDadZhp
7ipwrN0Q9bm/scqeKYe2DJD06IiMOxx6IErkWb0dyvYtk335YJdV/4Q2GsRmR1EqGrOJOYxR3qKc
3MxspuHYdep77pa93Cox+BDjm5z5iqDsPi9BAZvHyylQG85t1p8exY5s+As9s75GQgedpcK0Hizc
1s7Jetaawh4ujivCm1a2ewesSCNU2TgTLnVgH5GGv9RN6optu1TBlqomcza6sBzYbcakdx4J4HNW
hM39iHDnl6iSbMB8Md8zAA0y+4RyddJdGgPUJc+uKc271lf2qvAtrGvj2nLPCKcyt5bVMGSRmBCg
lmg6pK5xUmZnbdLKMPdpN3iYBkprcTeU6PLHCFa+VpMqbrSC89S6C/OBhf95KE37ywIWM2zw3KTx
HuBUR+Ud7HtS1h0P4Afubm+YqUDrrt3oyV2sbmdBwd3MSV0drUlAuhDlcJhEX5xStxfbNNWa6XtG
c69Ghbg5ebTnvZm2kI9aBQpIxKP93QYXSlrvxehn/cUfhmYPAly7O+30tKaNoPtUp9P8EIrZUxvD
qD29iYZlgafp2/DtZFl9rpZqGj7NM7uc7ChSmCmX3FjTt+63qE71Dw5LpiR4sddBGUXstHgTbrxp
dp9HN3fUJgjN9loZwUTEtEfVbZ0wneK8VWV+ATJK0mvih0k8lCBHX9H96oKjQ7AbY8ou7832OMGq
0umRP6V4iYwm2hSWL8V1ZGGP8k37lproneeush2Rb6UVyq52Yp0Pmdakhnq6zeh3vxXKjjZm5771
nLQ3DKHrH2AlpBxdaij3oZSWWBUM7bAt227rO1wbEmdrDdNnIAN3TSmoJTNcndwDCIyE3bPoiKMh
IE264I/En9pdxyiewGpK4JCA7NUeJf6kMcgbvUWww8yA8elN35rR3TIG+RI3QrnqQxpJ91ZJo/Fv
3dSb+GSgbF7elmmak13iVyEMj9yUcGeq0GAHLiLkU7OoABGzXJTRNRK88KfZdjSdqcasGT7MuTBq
hLxzMvfQ/SyfCdyJ/mZkUSnlJkk8kbz0pT8wqk4jAEvYKQ3rH3k0yOUpWMwKUK9bEIbblj7jdIdl
rPvsEi5MQF9Sd1HBg4NYf4+zXIZ0PdiAnfGTa4mZEspMQ0Ew1Nh8pKdwzsfiGNAYuaswZ1secCtI
8s9LWztAmslC8TjOzhBkm9YegvAsC8PW97YzUPiXmF/bF9FZuiS2VplRw0UaWuCJTqQ25W+UOPXD
tBiduW8DdwAFKcmlT2Ks5voSGinQtxlNgXsciTT0NlSS6jcPs/AQFrNqBkieHeXfIbSkLQ+kpoAF
aalN6zTnIQUDXSEZpRvXYzTWBF4Y43V0vbxNuAUX70bedxRBigz9hNOysPbLiN8HnKm5kvP7YoX9
AoUuXUL/HXOeoi22ehxYT5aVrS2ztuXB44vOj0mkfPXkmZVNXSr9hc6en7hDfq0Q4SsuteXw3U1A
avuRYFzYD+RCRU+GbIlHu62sL2WGjQwKB1RrPTW80+tdjvKAy87BuSFigEIVpj/vRC7VCuz23ojh
fGT472LAvufDVEYOr65SoclPCKKui8WbXQ+imWe1JE91ANdt6ZK03mQJKeaHwUpS4GE9Q14MMAo7
20MWuPs+KQhSVi8X53FMkWvdC1zmmj1p8lzsXG3j2mmk/tI8FEXBfWZDWwIsLnaRNecqT62PSRHI
WW+GdPKg91AnQndjaRw5AqfoupDqGjvcXxz31iyDi2iOcBf7MXMHI4Ov19MgTWqfYnAOo31ZjrXc
CwRiuaY5iC4Wxogw9Cq1ImdlystcfbWaXSLJCPa54081zbGiSeJpsMpsO4mO3IrAp8W5US6fcgOF
iyvPw2TiawqX8OwlY5OdyHiUWnZ/dkXdn6+1d3RvPdsVRqJboQJfnJLeMyEWloZarsZQ+fAP606q
/TzWIaNFDEY3d9Mghiou9AifWpHt3Y29CyeIb+yf3MIquy/RYBlGPAc+M2ZyKbozpaY9X5jUH4N9
0Yd+c6zssTafsrKdm5hA6C1xZJiquBMLzsPACtbQ3LTbRLE31F2yX0j2yWEbDHyuFEbrvKBZ6nrX
gR8XZ1T1csBdN+rfVFQ3CSZjPqsWmEZG21Iv7fDNLUq3QpxOia/z6KmHtOYVHWfb6ofvEb6uJUlp
y+se076eYzwk7LegqtlvbYfz9c3G8eu7w6v+AkZUOkcZ6Xbe+zoK4ZvkbeLEM4Eh2a07jBAdUtQf
q2ZdGrKomGz4uTllb7FGQ7OPmKeRS5CVm94epuXYKKuCFe/bAIP1iBDp2S6YJ0Y2o278vexBEmkK
dQ1m38VQXCyVNrDWHUdCETNTPZ/92e7Te8dMWnEpjKYyN6SiowRLRduUulLmVqisuJkW8Ee/DfJd
wcIN9oGMynGbot5wUTNuOmjqWd17MJhT9u60nrWAPNsJrkR4p4LsCMN2gjNNkbr+6PYjez7H7azf
lX1dApymbUVrbrs43NyDbSteQYcnZXmwlzo9THZvp/FQKRkumzotRXXwZIDIHRU77eGNTcQt3guw
nfLMMeCXN0+FRQsF1GSZ7mn/gqwbXuc3iEFG86uYm/lqzyVNcRoRPfETYQqily4b8u6in0S6LaPA
r8/eUphiL90cM9eN7Fo7ec2DzIMkbnihYQGUk2kTp+tkumdYPc3vI51n7T4sVotpW8rcOWiMriCh
e3ocGUgZSoN76GoDNY4SK6zqPKALFMSTGRbHxY7QIbayShYnyo3oxXVbqGLs4G6O09CU7Nei7bO4
Xgbx1VQ5ZbcccsuD4ztmH3sRJlPslkXF4MrPM+LPVqmus4p5r7ywnj20gNIbD8lrH1t3ToAsaKbK
125Glvfuz4gZCLu0XlRvtsVeW2bubWcqCwdTVddR2cEYRl4cAqc0ft0MjygisNlkR3vRCBzYvMpT
pzKXsZzRkcN3v7cTZoY48Yg+2NH5h5k87KV0+9CNzaYasPQLTLVTc7g0DFy13WTLbaZHn0yZl2yS
s6WiMI5NIFkW1pyQExvW2HYPDEADnlSz1MbBbHId3Rsgn5CN23QMP1de6FU3V5f+N2AGMV8HQ7pu
XHAsqg9kRJ56Ssl88Sy0laM+BOko2L66VSe3MHx1rRpc2Z56RDrUBx9q0QgMwkpC18voM/db0fiz
ae1zpCTlxVmWWfzgPKlKDhQzr3Psd8xqMe4G+vndYSoq0zx67rACwsZoo00TU0InetpmKhX+t6Tu
UxjFbpq1jDV6dZutYcpiCswM2wVtWG0bsNGtiIbCdGlEO3dq44XtBDGtdjAB8xUn/ecejUsobJO/
knhoDkS0CPIIHsoGIzuHfLgPskY9Y/GhukeKiRkivyW98BpU4+Rui8Ku62OX1MWnsp+tgiU6hv2K
YWu6HMemFqF1B/5Uix2VnnTOKU3TVResoO3xjxzJM0eHrGtOffc44GbD0QUrI5Ds4rpe7lKzVN+t
fCYCGL6VGXIbklR2n3vPloxsm5OqbmlhdPo57Lo8jfN0ZJ01YcNLM4vIa09AF113NAwjZfrE0+X4
vOAZah3NiqrnqJbAeKXRNBynyZyhVcuiKa6J8tTcblNfzRrqjpH+CAJ6n1+oWY3mY4qg1NfAsAvx
zZwxXW6opDI/gJgqMk0OQM8yM8uNrO30K2qbU/ZxirRIvnhzwtpIgDejdxosmsFhmSXq1M9FHjuL
US5g2BmtiIvTlE55G1IS+V2i/MF8nsGzYLWvD/boDLkhr00NgnKXwMXo9kst7fLNo89PoC8r5TH1
nmX+UO1Rdbdd2ockXd+zLPdVuGmTNoTzi7Bpd62KgYpqsDLY+kv94AgoT/Qnl0gdZi4Z0v/olEhE
dQlt6UubS3/4WjdjP0OsSqcczg5dqPHSd3bXHns4dswbCUTIr0svbfuuAylnUDKo1Aw5fqI8g6Fr
tHL+2HqVyEFHGm+61cgcu0/K4nA81r1FbBZU6OWtiCZ/OStVNfCBOlOGqP4Y5Tzkp3xI2uihwFo5
uAsXiegP4D8MQECRzlp3vXSM+ULNMI47NEpm+RZ4Rh7tgIHrEZ5s0ZqDjTmd14MVVmmdiHiUQC89
yGnrp9WuhlNhdPeOoaQV3YzWyTMmCSoSXWaH+FrYvv+a2/EbC3At3xFnDfGPRIkcd8zfuGQex3bv
q14fVFv7zrPElmp4awq3K7/ozKNpF1l03B+Wijf0Maoijp+fF/A/xhr9hVt6+NGuOhrD7wTU/43U
0lW4+L8XAnn6v/9nbH7TD4FJhf7HT7EPz/sDkTFsHfGsj+AruGjO/skt5U9sizDvY+YL1wt5839S
Sw3b/AP5KkilWFtSvCN09E9uKfzpPxDMQYMbJlPohrD1/h1yqfMrOQpWFFpZECbWvYMKMPTXXwlD
NrvDL4akp2YqM+MumMoJWU3dDEastOnDr54N8Ci3rvEodVWkqInt2ZgoDwDJNrrxF7FzkqhYDoZq
dYepehMNJxwGDGYtBDnnObAMhMFgOJiAQGKik4KaSRXEg0OGuvH6zH5o+sBoADMiGvDoqWV0Icjh
v+OIFjngmKPzJEucvmO37+BHDBU8nDj/f+ydSW/cypqm/0qj9rzgHOSiN2QOSs2SZVn2hvAgB8ng
TAaD5K+vh/K93ec0UAXcZQG9OsCxZUmZzIjve0ejxysOGU9DFXRvow7bn9IqxA8f3OXXv//wP3Tv
zadpeH+fCLT5H/DgUor63z24n/b0mP/1Sf/6/rfsm4+v+vPsemTO0DUdC7oCEGKSdP2vZ9clp8ZH
ornXlYYQorsM7Z+yaMf9h4t2MUZ7xiTDtMwPMe7f6n//B1/EIYbk0LH3WPWQz8K/EVTz9weXkByC
76mN9sM9+MZ3Ph7svyjdZB7lixiqr0Hp2C+Bkt6xWZh+22adENZkJBMUc++nf3mJHv8IQv/qNQI2
4fPwf4Wi+7cFT97j8ACPaccOd8nfX75tENe+t1bzazu0TXnUateSoJPK3vyu6OJDac+wtetYV0/x
LMyU1rkWL25XTj+8cFvPg2q94IIys6iurJAJ+oySLHBfl7AUWPnCcfk1g3VeizAb7ZNX+vwTJb25
2Ab1tEiKxWkYQKDhhXey1fNbNhEQmMIYDsGd8jYvPI6RWh+k5GVI3ZLd82wJbUSSVSr62fBuqzuP
Lr8oLaKFeIyaO9km6ctCvWQl4RxY1e+psMfsq9CZp+BTCyTpZP3warvUlqhtAf5umkIUl423eCQp
YBms8I0VgJQYR8aZ3SfDkg9BeUCYo+OfcWuxRbRw8c0TC6r9wxin/NrmRdecl7wbgmfIMO/ONyBr
r/zREuIUjOLNOg194S2p0c4CluCUwafW0curFVUuaAM6lg6YnY/+Kc79ISSlU8/CJnuwllqe63xY
nsHqs+jEXR4dY9Qz4yHPtY1qmYL4g4g3DP7SLEFx1ovVOeeira27oly45bW7eB1sdSDdgz22KEXN
YAjj3waUe4sEHEQEYGlIgTmOsWeJJptEErgKAdY4at88dQWI+0su6h/uYDj+YhNEILqxISm53sJv
nWoxAJUluGoiA818LgKds6jETCAHZ5sixF7WUhFSUm/YK5WHcAN5Q63ecj+cv04CSXiiV4cqWzvO
VHNoJsfvjralPxhxr9iSaSm7Dvnm1tg3iBXsU9ib7jO4T/g1y6PVSuaQ1+3cNu20bxFTT6FoBtOT
DPEIabLwb1xiykFuSPDje+eifNfG1O+1VptIoIIzmeZjkL+PNgWhB2nnbipk01D3wmcx3drOvepa
T/Ypyg3yfjPXlwiChppJG9GbQZmJGDABOwN/qKJwcRKvyIpfdr0seL28bHjTWw6o7o2m+yVHOQyH
0C666320/ex3qFBOzOcuLlIvgGezQcDExTSGZnI2oinFl5CdRdbzvGxRmfVJvnY2zI7Kav/g00/0
HJfd+KuO4+LZyMylqmOph/siCtpX357D/rhZo7nd+0PYK8A4n0EiYCorZaZrUfSyPs/TLu7L7RFn
ebeIM3Ce5BvXy3YbA0WAlW9NhSvbawlhjMSIDCWmBJk7MPMMJn2mBhS2bgFgrVZU2EmtzIjVzqAD
pyacdQQhVAAl2LV6eIngXJ6wNhCCRIzddtcv9fx1CcbgWytjGP04Q2W1uKV+ZNSGH1O6ud9qa5OH
dTDx73lrsV3x6grv2pEVK3hk+v7NzzBZJKYKxT0E5vqyrgsf4nCeYFmqcH1VesPPPMe5OmbZ5NAO
3VqFTKK5YotZYf8fW792ccXF1jgdO2tRVlJtThkm0UIBU4qYShKFYedrncZIX0ieKANln1gG+7Y4
hEjXorTKgtJG+Wa7Rfcbpav5BPUvhvfCW7c+kWKb7uJwdfDxwjoTNRLUTZt2ZcPeapQkDwq4ssRy
t0WDnUTuiFzNyv2mOG0rkHbH/AGSe1LoRuw7yRgR/KoF2sBdmt2PxSHojDccqm0Dpj2CZBmFXHOI
Ox5Ve5F+QU7BtnUmjQLgSXY+PVqvvMkFHMYwA5Kr0MvDYzdWAl1OO7nzwZSBo8QVkEMzTierE7wu
J8uMUfgj1NaWn8MQ3Y86ZRTvGNayLmo4ilwZWMEBBZoZy7sW5Q6g5GAQ17rt7BAw0bg5XnHtDTpP
QFrXxuWfBn9z7yl+Qo+6rHNIYy2ps5GDBGSz4PgPnptnp9BtgUxMLBQJbdaE5jCN8xarzn5FORCZ
NHkQe1bqNqQhu44545CAlfZwKyAGIYjG2KuqxGYjDF9kTbSdl+6h9lgec92IcxeGSjTpWrk1S+ys
cvfrYHf1chyG0lMHZ+qH7ItTmPH3CqfyalwsV4hdZvsd3r9zL40tDYB6ZWuVrqUJznOGbPrM+WK/
cdplvzc25duptOvfpcqiSzlN/XSQluU3xxH9HJkKLZo4hN+ZvotW5WNqBVZ2j9I07XNY9DnsoZyu
LTufvoN1Q6lbQvU//HUCdC7rhV947uVKiMDWMaTK0pTdIWy5xxNrhmJL+qGz4dmyAWOxO7f3nFiW
Snh4EU+vVj5eYNhLc+QScnu0UH3mJEiqvZsGag292uJFblKIRnzvacxxKHXvdnX94jnbiajn7edI
2ScdN77WfLxVbf/yopxescZmb/W46OC0KiWe5dJWuJtXZB2pS0Y9MdhxZaN58NstibtKfoK0dn8s
G880SgLDL6rXbrEx01jzwKUbIhA/7daPIA0btXLa5OXyFJgoet1UP01Hu69qHKNFM4sjwwK01tIC
CqXD2Nf5oaKpih25GeevxhMcWW255hGmKuTMCUJMxHiTk4vPUKVqRgE0huRoWOBCh7iYUC7Praiq
k4za8qu3GvAEL5bur4WPNREym86/y5DPT1KDuUM3S9Xt+gOtUe3tKtukKza+3G9LcQ8YR6i77W6I
Wd1ILaj+LU/RRCfJkkx6r7Vv4nyJUVohFMaJX6sZcihGTnFXz0PFLdSVsDuuxfHFiLOFzGuwdcBa
od2Fl3L2rS/KeA2qu211EXZDGLhJuABNwc/UbX8VAbBhYo4VJ3o4wGalm3LzDg4uXIhPMGu/nreC
g+mEUb15Qjgr2GLGUVWX0bSzf4zwrujzugUagN6TJK7VjQivC7vowfcCaz7MbhaTcpVp0ozAbDkp
TDgXaV5mGRhPI8jhmTAyoqbK0DOGFr1QyRygI76SBMpisdiW8osxXcHh6xYEey+1M/7SkyUc4NiN
Pr7F5Oua1k2FvL6vF/8RZ0D0NM+LdeVstoOLHBfDKZT9aqfQdsH96OXNt7jOzZ0/hZzdZaW2ex5N
RJ4o1d2Tv8yk0vpThXhsnsWDvYQ2kfirLN5hYRYA7sAir6lT1hd+81AkUSnnF8uylYaMEsFEvEsu
CaVYI/87AueGK4o6O1JeOz6dfuaUablMNaddXsuHpSmtb+hAh5/rUKIfzlsdI51tBvkGl9s9ZpnJ
78y4qi+8WxowOSh2xr13dOLuJENTbFsJ01+4L0O/OV7qV4voDxjhBnNuR7Gds37UJBQFFpqtuY3K
r4Z80hpJXu0AyBiaLvn8Q1SlVF62mLDtWZER1TcBui5rEp/AkyYyWfIQtTcjPs7ESS3Vl4hRBdmm
4ohJcrmnJu+jPidYAdGYFLZX7lzvwuIt1xmFqUCKHSRe0AdkmrRLeGugDZ+DKi/JCINQQom2xe54
ittCPaJvt34HrrSut5mBkcRbR7w1PPCPEKL+UzxN0WUWGJJ48ZXv4OCQIVS0scbx0sfCBCmKOywj
64DLJfW9LL8P1BS/N0Qgf6s5a1CI51ZIOlDjcygEjOBklFmr35xiVffOhZ1N3ZbLsl89KL4Iuml1
qZK42BAe+YrDIaEM0oYAspy6P/ClTKH91GaEDtXh8OwUFQQj9oMmPpop2P86iGSRxgx001k7Wj82
vVUXRyYZnsEiboeHMYSWSruw8E7l1nA0iSZoHoRx4redPEQmVmwe8RVr01/ayZT+qZQocU597Vjv
jYCyTSMQ4voWVdJIqgPfb8NzUZWA4DrMw0+RnXnNMWJMRDle1ttDaIc1jEpRMORhGpR2MpbzGGD5
HPImzco+upih7B8JjbbAlynBgAqDUgpT5SrT8I4F8S8nq4q3mg8B4sM+JphkHRe0nGKN8rSzsvqH
BNrEKTHyckdO6/2INnfdsJiQNHzg821/a3K6HIvOFVnCCeB/HlwnywiuztrHeeMHIgqx5edRZVH+
UODaHHrwQc9omjKLn7iLXqreEdBGQyXO/jgHHbOQgZHKO3tmBHF03x9GFzvtlQga0re8MiYKvgJ1
Fbwv1nYrmZHrY+xpzEwWx+oufhrjMC1c7V25ljdRL2L1pIkYL9cEnTB0fG4RpYyI//ZjqmhabsPc
t2x5zWHP6xvHBOgfuIzj+mjX0nqD+V2fyowpZEdoFckzInN4kU2HKIKZChkcI2K5nkp8ALQu1V4n
k9JgXmK5cil7cmZuxEU4CzE/jC5RstnzhuDIype3kVXkn6Dtv4WZ/pc2+r8Bov/TwCUBLvJfg6LH
KS/arqDR6v0jb3kPVd6/4g+u5It/xBH0bExKtkdV6V5M+wcTxVO/Fw0AlIbu7qh3QVf+hSv5/8B7
Theab9s2Xk4HMOr/4EoeGJUPUMUf7HaOfwsRxbz//0A8DK57/nkcEIXs02O6Q0B/gXhgyZmVQiR2
UjmtuEb/EDy6XdBbfpK7crgeStxWSYSWHe2vsr3cFvCRm/V1HFB7J0Ppu8Nbnw/YDlAJSJZPwek9
3BSiYuIx8Zxf5wtyoINA7Bwe7GqIFAroLowuNMpXxfWg2z17sC4d/1xuAiwm6LJH5DzcKri48E0g
OOk5b1yn/oVnQn1TuAoEI/w4yHNZOdunondhH4uBYsyUGambD2HUiSmlA6148npveswkMiEszjJY
znYwYPrjHwmQl4ARqEM5dcONG08yuC6ZWSpIEHsIzlxpnfN5LErTXeBQmVarNSZJfVaNlJehneLs
MPuDlCc0TbDnnt3H9kPjc/ad60D08oThKV+STbqASqEYGoJwHQuakR6EBfDtgZty8+rERPbeY0n9
oukISg5LckKnaRiPXbghxgWtFnl5pGG3C3EgNo6P82Ipg45JVyu5fRKIeMeXWeHm3pDFBvkY/XDt
YsHB1lBJbOunWYx5RTDSbOUlwhFjh6N5dq262YjVQayg68sys1pvqMO0X/fb8xaWADyAzXbfVYka
mwE/wewVJk5H3UonsZshJs22rUfG810umtRh73U3XVDC6Ra6Ut8cq2+xGiwi76NHs+ZOlWxLvoJd
xANEKju5bR/9UuiWckbUNs9t38P0eeM0qjM0mTGYv8rBOoRNBI3r9NpFGTzEGSJVJEQk9xU0CVyA
j9opTDPF0ZhyysbF1Rq4+jI2ehmhsrJ4wwvbFvNhKAPXHH05LKQortLnqYLF9q4xmdrtHT3KRXhc
iqJ5iZsaderiqOlRzjNfyfXuCHTHwj9gFRPjeUK/9ZiP4+IcRkOvAto/Od/yDpUPRaAaInl1NBGr
5BXLG7I7wyjbRmZ/bkMWn1OI53254C/L3LQItUPqeDT25mjKeXXPCxpqyStTECOxVFHQHCDnFveb
a029OkRFM0JcerMmUGVxZ3KYo9oFA0Z51Q1PTjyI59jpTHG1zPaIHW3LsmxN0CQMDsJPdsqzmxcm
OBU8691JVVarL7LKcveSxbgZMIeMW4AhYhWjgegroFXfbJyyDTlCYV66x3Lyo/xtVrOYHtYqnKrz
VKKC/DZtkmbdJKgCi4znKbYE8kuQ1+xhY0j27gI+/PN93teSsM9mCtqfTtlsS9rLPHy0+71vxcu3
7KgxZbPPh8BTjkLbbPUOBLszO9FTvyHju6qWbrYSvx2tmzwW25ya1rMIy1OaWup+KRxKAQFdngAY
KgeYMF+DAwKXxUqErWp5FFsWfdIRpoZ4iQedaFb17UgJUf4kF0+d+a7cyWO8scpqP2dt8PsapCrU
/pyf7FoXF4E9jGBwhaqKgAjdaiCOsPuBjHCNjyxgpBhsdlyq1Cqt+DrSDs7ChmfkKVwz8ZyXBQgK
pymCa6COfEh97vgA6CdQ/rEOWiZu0Ubyc9nO6/cReTzRjHWNss4Uo7Ocej/jszCooiLwP0Z+pqw1
Ygt2ev/Q2r39LcTeQiCjA3bg5wGjvPEcdU3nZUQWomNF9Fmh4EVVCLOtU2h4dGZtjJqDEX02G+h8
bl9vYEc8OLZX/4ayqm6GafA/Y27usS8i28nbL6j0zacw2M8RyP/5HfoEmKnwEMmBKWTdS5Gv/n3n
4A9CZQE3mHrG0WRjOeV6Hy4Rl4Gr7brl8Q/H6Jxz0JHdCFT7tA01+pQIZc2QDB7GohM3Wb7dKs68
x0YJFRzxzPCBku7M0OZXsfM1BOnhnPD1+jQEqHiP6yozxDSyc3X0gJEVliSpqkz2LEPsl8kWjvEE
shbbS7AchNrdm8PHDo8yxeemi0KDDruUO9fHMgdw7VpLkzjT7lKiRgqzcdqbuIbJy4ecDEsrDJ+K
ct/9T7TNqV2/EWw7XlDaXwarsiZEY2XRJqE7uREAVVQLjHC+88u1B6vBU4yB57qrFrYhqCBuv6oZ
+uroTyKuUgIknF/NaG/DGbhOi0ThWNeEbKsim07egkCIubPJbrDzN1if60gTsqqUd9fTP6KAWzpW
maPVh/j0+2Lw9GcT+/pTtgUiTMaqYnQPcn7XOLRBSuLBmi+YJvm10Xi1XzaXZyORS45nBNeMJsDf
lbG+CTU4QEM1M7va74aK4ujCs4HSuCYpg1RsRFz7D7kOKmDOzZsmhWyqXoUaV5rkdK7li5UHVndv
F5Pf/yhHu+TVdVuK1w7qD1I6bcO+ev/BUGv6wzHK5JN0YYC6BWNC2VkkV6H4Jz70A4ytjCitxO7Q
Zx3bfKKwCvny+qh48YCdPyBd6wPeRd8D1KssVX3n762vYkeCURWCw7o7PmzsWaC9rACN4x0/BhN3
Ubt/wMqbQQrFJgTabI0lwDO60uY+tk3xKV796dH9gKibHa0m9sH/xo86fy13LLv4gLWxdHdPtAQP
L97cAXujaAECrxFUNonGCUy63AdM3nxA5jXoSwhbVAClU+sNCLOTyowyH3B7EEsK1Kql9nGO7Ih8
NpoFbIEVFo3MNJl0C2d1AhoEyM9Df7puPuB9sSP9VkBdbFp4CPMJ4YH0yndWYMTJez9/UAV668rn
aOcPzDgGz+qDVHCwPsjj+kE2hB/Ew5Rb2bn6oCPmnZnYPkiK4IOwqEznoMpfwLJPtle1n4Od3bCG
nehAjtn9mj7ojzBfhjcmNO0yUObeTw5YqJLlgzbpPygUO8qGh1xgrIVdmHtawT4IFwf/ZZfyNJmr
qckAgIwzqtvV61wGzqizf4Z9DlY/F9g76fKKyZ+N1tUuk7oPm5fNll5zs9SyFElZR8w8zQdTpD9Y
o/iDQcoHyCSbZII2Wb02bG5zPqBE8cbEUKHk2bmo+oOXwpXlNCB4sYwO4wd3hb5x/op0rXwrP7gt
XefwXIBw5BTYDDB4ij64sBn9wZRqsVm/Bh0VdlL6NYmuAZIKXALFihqwbkYJCTSt0ef9+xN1uVAx
R86T1092Wv1h5zpYjpgbAzVBYj4oPMxjPQGOcID1SdFy9rAQUkWs5Qf5ByQKEZjvnKAW7eAgb9ip
wvCDNkR+BIXIDmtfLU22jXii6+jYftCNdW2ZZ4MmnTjBgGGRzNo//OTkbh7h1KUO3lt+JfuTWUYE
+lW/NK8tKRhVTNW4X8TnuS7ZIwRlWvazA0QlXobRjyFK8EDdZm01Y8Wepu7JQntETK0ww5e4px/K
OxdxJPFTbNbAiVyIFvdyEgL9LXe9cbuKlNYmYwBcFR95YF9dENOq8CA8UfAWPUjMg3iNcr08Z+HY
tQxUOAqSxsFBn9iMkeRDutgRONltf8g4/mumhd6vCaCux1if5Nytrziii+6mUZaTH4EI90iFOhwJ
LmyxM1FKs/J4rFXLaBJl1dmFaSHDsnHAdztEi9Mf3dT/X8H/A+Hgf7eDP35XmKf/Lu74+JI/S7gI
kBG55Nv9ERjRMfavJTxEfIToz6arLmYV/4jD+1fmXfgPOoj2BCfUytibWM//uYOjCNktJnS9B5HP
VYhW5N/QdjgokP62hP9JiRQemXt/X75lHHHszFBQbmui7BZ0jhmzIO/DSvSkJemyQx0+g9HhOHDC
NmivmhaRbXd250nPW9KxraolyaBsHf7fgqW09J38Umix/l6LHS6Pl1AdJIfLZYaoWwnutxT9J2vT
7cTTFurUa3X0BJxkYbyxNOb8LOzq13bDJX+MSREgHBMvv0pd3WQ/UIJ2mCjJkvu82J2Sd6ibhU6y
qCf1eQW4fTYrLPVvVzEenuqqVMN109bmYbVh3+7LnOP8Vk5qk7dg4VN0oyz0jI+saEPzKoZamJvV
lNz8iXGCKYOzHYZuSTcyyOxbAQzebMeK6Ws5ZSVTR0LunmMjUKyyPcjGKKqA0O/2X0htgBhcV+QT
EDmAu59nN+ofkQab+GFD28xOiwm5uI5tv7Tvm3IACocALepbq81r8xgMfbNwz9qYvCSJGNSQMTpi
/uIMUpU33+oBtfo3QwxYd5GrYodDtBwOxZPleaa6zd1N43aif1C0Txr6vburY4fNMHExrTpPg7ab
8VLbPlNovbTR+FoO1Qo35unSmw7BkFWEnuSyDb5NjWV6AdSiXewKoy3GKALSU3Aq2AdrFf80HfTb
b6GroX/xBCWUtySkmObB8oUV3wzGiusHHQGN35fRrDL2nQKgM0gVDtlt/yEFkrcUlKHIX2aO7PZB
Yggo/ZTIo41xkFutnW4V+rfolfEAWl+P0P35VWnzKqOa2BljFjfOuVDV8TOyY8c8THXdUevT5DPJ
q7VpcHzgdUYzCj7utd+8oR9vfHeMQMLrMYiIl4qtZf7UZCUpIKTxVM4LS6nnHrqWe5QCULs8WFvN
ZuEFdHcix/PbnNvTlNthzuuJsCK3v5dz4bdJI+v4a+ZHnbxGsDj4ZTJmctj4hayySjO8QeQ+wfvy
4nTnlleBnGTHDMRfq6D4YuNPGs9eXFvXtRoGuniGvKYRaOj8Rwf4/DJFs9eDubalm5Bogb0G5QeR
VjGIrovuD1LkGPsEWsGMVoSMVVsYfa0LQlFwNkegJ7WF+ZhhdDhHWeueMu69ryN6fXwSuMPSJsf8
fSANZFgTJ6oJTIWxfzNDuAbJGHSdOi6S6MdDNpVSnzvKAH/h4LLeGtCjT2KI2xYirkSQEQhftlct
fjZ+lIER056D+MVbgxFqMDTLaZRhkN8vksQyK+JYuDh5P34lHYSIfKyp33Ez8FMpZWGBrExovAuw
V9E+d1aBXCd3NPchYRQECOI9joenfo3UU9VK+kYGkzmPS6YiuIXStiO0D1H5Pcvq9tLGW/eUgfY7
QDVWRitDMz5XYx9erUIKYhY87vkT+NTanbDvrOY4uQZSxI42OvNk49l3NiYmVAENKOKN5HInE1ln
2lyaEqXXkFlVc0V4TDMeoRBWoqSd/tIwz747m+TVYc4DyJml5JzpvYtqnemV4DL+uhJrjwxtNuKp
bpRjpQN6IBsbeElslnRM/KNG6+CdyTHKf2NiaMvXIbbpNQiBNQ7VlLH/Gc+r7gnmwSCXedK9wbYY
44wndfDHstasOZvjHqrBlHdRCPN4A0uXGcxxUI9J0Ptxnri41t5LptR7Yan7FiNq/Qn/lPMwDiSQ
EXwS7JzDOL8CTPpfh8m3rj2vtulz4FCdD2KVWHuaIhPRSeB6OeF87ZLeL6hcUeVNUHslynyWVIKz
DfbY42hBgychAVE7srpJcSsIh9xeeUS28UdJgoS65MYKbifL6mmLaXSDGiaSzfQ+om6nCmnKY9a+
wIjvBf6SBnxtgHn083GKaBEMZHxZxsn5IsN1kQef9VJftQIEPN2vZza1Ibc00QCkeaWuqbkMgWk9
OuScOkgDbXI6QjKX0cwB5CA4fuu8jliAzCqPoxIQ7T0oIDQ+Zl3zjNTFbbm2quzOqwK7TUnuHHBT
TUIzP3dVtj50Pj/Ooa3RDL+6toZH4ZGbeRzQgng3Rb0NSGrCHitLHfNAvEd55w6HKQeJTLsO5i1B
Y1zRZeOUI9Uv0kU5FaLmv+pHRSMlGbYDgEJV+OakSpvyDH7vxEL0Q1kfJoaoSCaL4fFcBjnaP7tY
P+Orb14nKy58NCbdoC/ObEciNVDsNMpoxPbEk2YdvVF5nz80i9D2ZcSh7735rcg5hbV5K9ds5Vwh
y6Y/TJg66zRAIkM+jWmj/ozraD1MZMZQM1UBomPJDfztVHTtBIbo4m14WrNieKjnFQ+sNa3FckPO
pZ2lK5biC14C1V1hzIPSDSpiel9KciSfFvDj+GQ71bADFI49XpMxq6ZzttRjfdKomolLghO3nkCi
6+A6I39IpvPSjfqOtT4jAX6UlEp0PQzryev6jbqEqHHxm3NhSnNxiJvoUzhoCNUFo5Q6dRF+73v8
VJp2qKn25BV0Afgfdp1cXE+Cuy/p+27Wv0lOYCvweRKItYcoM4cxMxHh9B9O4cLhngLNWezhS5RT
IApgFmVkBcl95+z6ZXyx8X6TpJ1v3u1ADiPRkkE2/zI6amhc9DOy0owaejAQ0cf3kcWRc7YCLnKs
9mOwvsTDUAXw2q6hvkVOa/3Yo+J864LOLROYgpbbkL21TyMQyPqY+wS6HMbRRVznWZB3J9TmvnNZ
XFnFB8q3pHyWA7T5fR0HyBK5eiTtW47l8grULllxvFs08BiiTNIOSOyL3pVYTlIVoWquLG2jW0Xh
b8I0Dorau8ckA9LKcF0CCJJk9TC7E419ub8DkyGWuvWK0GNVkYAROS9d6M1A7PzyZ0Kmo4cSC+F0
KMOuGJ838tue+bntH16UrfiayPYi5Wobc4Y4ltX554ZLzUW4nDvwkvVkiDgSxShe5TCGA9kbqLdE
iqoolj9QLAm6rIqO+By5NPELbi1yMCKR8zBD+Y6k70NsNCcS5iJ10JxA641lUA3ixGnc/kCAEPo1
zkL7tpCkLzBpjVVzgwNt+eIBI9lJ22m0t303EReIKWr5HrvNAtwrC2MoIZmr3KXZZGoo+AJ6Auwj
6ImEFcEH9ljWWm9H7fVW9ZC7s1o+tXpZm5ttzYlLdBc60i/LEsS0wYlqlIcM6UnE8QPVl25O2PtX
BcgR1Uqzm483qBPWCfFJSCagKalwf+U994Ibn3l4eO+aZqabLvS3/rtywwqIPCS37nEN8tV58mZL
E8w+lVl0aED2T2R/OW+t60z3ueeVBATBmgRMpvWUn+vdgHGo/D7D9tvQin3VjUvpHSK/bKxLnGe9
eGLowWNAfHIxfI7qrevuVM7IgPa3WW7tkfQPckY97x4ggGGGNB2v+ly6Qa1vyyYQ8ZtVBX77NhOk
ET44y2Siq5XI6JcZrXzHc1Z1D+08BMXVQKBIcGCEIzOl1/Drx0XHjZtOfW/H755nwwuSorihMPNX
bd1aiMSna78biyjF91N1fGI6JGCoxeON7Bm/pyKRpx5UzLWhHx4KO8usxyWMZ1L/M/KeiZLqSkIt
j03M+4TVw8a3hWmwJqg0nDRQC8jFCzqekIcuJKOp/YoMtTRoujkUfk4qc7Zf8cyTO/52SVZv7SPh
I9XAOkRVLbKrinskIWtw8Y5jLzjRChTQNxqesjxUi6wQVwySRUoWU/Hdr8PwbVkG1NrosaWNB00I
PgEoBow8MTqMLoZKi/+S9zApbZabzDdYFx+deYLPSOMZ8Vd34CzIG95UskZcKiAIIzy4O4DKVYU5
OS2QblKqU3IrwZaplTIJr3GpkQp7iea7WMjjmFnsXmcVS8y14+xntTi4XmmjjwpFlpFugvZ19d8c
t/SoDctaZiIfwEk+zI7x5DvHbA9BFfMsnXLdA/5GwdxBLcA6DPHXOMds/axzttHnphUdjpYgbCQT
rQScriuPw09wjlLb4DhwGUi7yPC9420Ni5stt+JPboN34OzgM+0frNFjdJo5YcrrtoV7AGUqp8eu
0bmPDJ3oMbLWOmW/a8KRHdSJSGeveqOQKw2Md/MnIGeb62ur6+p6HU02n/PR8b4gPnV/u9NgkAa3
cvluIxj7FGmpQW6sjkirXGqvOVSt9rsbYUzx3jRrNnbJiDGTaKG5VTyFzrgoWh4rW9CmEUTJLMfu
vmYmueJDqN9ym8RM0oB0dOX+J2fntRu3sm3tJyLAHG67m91KLVmSLVu+IRyZc+bTn48+P/6tXUfV
BHSzFiCsxepKs2YYcwx7cf8mqkNoZKuQ7+x5cafWN1Lq5ueOXUGHOK37kkZnkCYlhdOEAs7O7Rfr
U+IGFen0xQQqyPYegFCbCEhaNToOXqcXtxDa0HYKZEyjoASuH0IuJQNSBXMb9BgUi+GR0mu1D32v
4tX/NWk0tvuLDn55X8BAA95fy7hhVdXQZkkhaQE2R1HvgRq5036yqtktqcwaSbFfCMiyQ7x0bXS7
TDCeYN+yCBB7YxVIEBLrdNfG3Cnnue/DZKcbxejetSa+YbVbGwlbEKCVTbNm6/42JkXtyK9SVCW9
Cwr12CZm31IIsOBZHabCegA8HY6onUFr+sgnautucBWk6vNc0yBqtRRoj5h4naRXqj3mFDl6iPIN
IPmW9qKpK2gGTjbrmWIuGYDG4niDErBLwAhO10XXZJkNsFK0PZ4obxgeuQM7yPeqUjfxeZwxczTd
D1OwM+1KNQ91UI4UCHP8sttGg+PzMGt4qeCPNBdaKpBllLpHt9jD7RN/s3HIroF8NTo1q9z9EvSQ
FWOUvOhzTRvz1xTWXNSZ1DT+UVFsenadgnwiURT6u81sershMrxPNkxa3x21z8hPjmmxwtfmT8Zs
KD6GNX1Mw6QjCuimMd/3gdvC+jF16nWezHnkAwYB0F6lwLo5si69oQtuAPgFg0CZd65fi0YBJpO0
/FhGz+GgOCXdGxVujt4apflXqYEVPkNvFhn+ovFKkRugdLci17r0PvW67K6dLdVPeiWEcIblgEqX
DmekVrNaRZ0RntpxH/BqFf0hgi43ODQwIUMuMlmKRtpGyRrAAGQs9lTbcroPiMSpLE1+6iFbZznz
lxFcwlVIPWa+7ahJN7/aSQ14LMgShzfK3OZTyPsVG+AMk8QwP00q0RgUdTUyuqZjKAqNvXN07mAu
VfdhB2Xb4k5KAFxgoroPRiyMv1BoHftPgRubOj6qNkz7Pg7DR9KF+ex7bZ/fW+1gwE+SBeV8nmpH
vTZqmOxnuj4ATQxFjVhOwEPaeV5NudI03Z9anmXIyzp4JrvSir1nw3YhbgwMSghmPzR4mUM8vRAB
FSPUSw2YN2MBIXKrNA7kFuAz56/kpce1hX5BjccLkvuKBtm/GVi2uiDm1bAWwZwt+W0+LBmkzw0U
1Lt+oZEIbpEpKQ5WkSk6XJ3s2cmFDr2NdhZA/ODZscLKvaVUHd9kVZpBfG5SLb/Rgx74GmFI9weW
zTTcWTS/OTsYrub6ZPa58dq7EyVQ/LjgIdZH/Q7s6mNPb2ONVz260wGzuZxbI650OAHM4g/81c4j
XaTe60x5I70pQIUEV42WqdaJxOncnxYjofDV1WP8ZFmG8Wh2QUSXVeDMrypY1W/Qshc3aQcyUS1g
SImI663i12hwJXaAjcdvKlm1XdAaeGsddU7WUL0PA89+MMi1AuRsaaD3B9ynl0hbJpQfyH+6c9ci
d21PpOMyOxgfTQoSN0PrWCvllpfdhNXpVwUvAHzeDdUodTw4p45CP0K/a9Yx0pIQRpcw+qa5HK4Y
jAaNMabVn0qoI9I9pZum2nd5ylZAIWUg9Jbp9zANzD8CEkpfcitoH+bK67Qrr9BePJVOobH5a4EU
BgAOcyCdNuFNYi1pRXrJim6tOqII7zrKrmptmxufjRCodLRPICocedaXAMJkgFA4z82+VzKKSGs+
568B0SsV59Qg35mYrffkqYv2EINWeVCMJKcPq55DOlI5ttzTds4eExVq4SPxtolabQyyG0CAWb9S
eiTd4ASGQSY4V4CdKN21BgdJxV6NxS8TFPkfdx4qtBwVmiB4EnL3b0FV7bdpDQn/q13DnxdgdyGd
KEgDk/WK9Gc4MFyQT97Yv1K0htpphPmKDFrTdChYQ5nd7EB1wL4ba/N0109TnOwtcsGfSdUb03Ea
4PB6gFBp/E46CopdGpvcP1ws/cq2l/tCMfJ7D7acs0ErS7qzK6N/qKGjPWOunZ8pdEb2hu7Ef6tt
/Ce5LzQbjxoMER1pMx+mRB8mp12fZMBcR0Df32ak/5pvsD3v31Q93mnZ/O/G+f+MJaD49IwEInm1
yk9BrZ6yJQ6g/FrYeG15JPgCfuuQjG+8jamt9Yn/9If+ZzhB32LFivepNlW+U6R3VW34AYr1wfR4
eTJAGd//PG3kbzGJ0ATzmHR8HhIowtIeudh0ePAM57qOFeNAK+MBRitEynIXGUAHjWiY0WPb+jV3
/8sDABo1/FO+s56yCQpaFpHTqUpJz6UfOBB2moGL0lsSmr5Bs+XGJNdj8M4aOoIcSQuwu4ThrvJz
c/XmsgDF1FhFibHrSgM8U+MeAT3pxyGgFVKtQxRayvB3H7EA0bgW0j2jOaV6ZUz+5V8kOUMrUPXt
qgezB65Mr+EZVIu/dAw9E4uSRfLKL3Fk3gBdIeaYN7ZYsr5ry//bseYFqQE9ZSwovfYTz0Cq6kei
lO+XpyKpq6294W8/D12WFk91W/n0Cu2AbZ+iCTfSeaqa9vryCNp6Et7bvnVmb3CzcCi3Zmo1SMhW
JG+a+jSu1hCPYLR5cmeFZiUajuFqJZzZYMcQJKr+/7VzRIvSDQ6t3/hCQ3ujlvmJlO1VZSFOGb4o
NJrVKzKNHYvhZM62jqnkLq7A5rfzLNyKSHFoJ9/RdEDu06F1EcbWz+gWHcoYjOzRJWhNrZeqOqnR
z7zbOCGyLRRMjIbnVnkpfHV12uW3kQ5nO5pRa8ImWZ56Hd2SD26kYGzoY1LQx6kYKFJuQHwemIiZ
n2eveFLaAfbLeV/RUUlN7vKAsokJpmVYtNjQII/wCy77EqFIrNvX48SzUEwbQ0heHlswLZmZGsTW
PZIlanGlxhFoIZR0iyOGxS/skGf9b5E/XJ6Otl7Zdy6CLZiNMLUqRYvpfERw6IZB1jGnAG3KuHnJ
Om1vpiow66OdJJ/4l9o8cFZINK2/h4aN24Xupcu/RDZrwaZMSem0TsgPiUuH3Op4pkZ3YDC9/E5Q
nlVoSFsb759sKMG+mMVkd22bTb7uhvuOSl6h/xzIJpbK5AfYAKjYduQvL89Lk5wYkYUBCkdX7fV0
8mflq6cq15VtrxYAOCMVGPo6ayQtk7PX/q2A0trY7ClCIXf+EUev7rSxuJLHQdTqImeEMHLNqSXP
7tO94hfWNyVHdFp/tu1fxJwbj5AuW1rB3iRaQydsU2DjcgzbNN+mxEFWAXF+VI6/Ru2avtzXQUUt
6Nt6sh2yij2XB0z3TelBvD3W9P2Q5SeyWY8X7Fr/Fqkerfueahc4Q4jLwedAF96Vv0GfQaLfbKi6
yQy0LRgturqXugmBug740jRKPlp5uI+t+I6u1/uOWi4aaztO4dRAMM1FvHxAdIkrYQsmLHQ9wuHV
hDXL8MWxF38xOB7udF2ank9vFLxvLw7k9SGr2HXnMSm+mj1JEQyddefMKHqQhIU6lBxLfWq0BBI9
dLHL7yq9Hq3zevlXSo+xYPi8HtBf5Cb/e4wxAF3wExw9LGqAZunT5MxyZUpkJzoyZ/P8MtHVynPi
jDebp1hbN+IdY2Wtp+7Nqx3pdTTWMFj6C7rENQgYEvtteb9KGDFf7FNkfCclsGsW9QjieeNQS4cV
bGRWLzTIODxmSk4FlFYAj/lXWKnS/YRF7DiYLEVTQPlP4S4df28s+XoA3puuYBKT1KJp0Ogmf9Li
xzb/qiGGsSYoK/vZaM5Rru3TDKEa+oTdtNs4jZrEVKxYq7dr3GS5XgHAZ7IOKmjJvRl3h5hLDEbl
tdXmq8b+geNgzTFkkbzqc1f4zLzqnbu4V2+swQa9kZX77edQcj0swVWDibshZcrD0EWqR4N8T5pO
KeJPG4ssMc/WOuybM5WpTVwXy/97AEPjZxmAzmyc+zk5c7R6Iz8b43kcTzYI7VTzuXL0gdzzMMFS
cXX5N8h+gmA0QZTXQaYGkx/pf8w8fbSXHNGAGFHww+UB1qV67yAJhk1X7agG+zT5MALRw+h4f8sS
Tfr0ePnzsojPEixYBKtgodZ4LJwER/0LmRCwtO+84U4Pr2F9HIH72MG/Fxz2QFLmGzdTdlYFmwQk
voBaNJwJwjyA/Pb8uQvCH26kfqnm8JjM9Q/dgEr48iwlu2QKxod2ln6m0AHbctiDw3PvlxEW6c5w
H0j0bowhOeumYGkS6ta521oYuNL6ApXC06YbInmYTcGWzFUJh6hLIJAbxh0SW0dW6CbvkrvVf537
gZb59BljfXmtZPHVP8jkm1sFxwXMU3QG+2gZ3TczaJXuJS9vEuwVFpMjYS39jw9PTjARHX3NWT1i
KNcoZ8CfSDT3GOBYBenf/41tNs+65MiZgrnQEx3WFIuJISUEt3zv60b8gG0Ip+ToZs1v/OLLSyhx
zE3BKNDxaGVFwZxqO/m5Wv7VDDXfILe+HbSN4yaxC6ZgF9pW68rBZgzoQq/CIqexytqThD1dnoLs
NItmgTJ0gxzsREd0+Qp/8CcizMtflv1w4eLTF2fYJtQ/EPvOv7JqeS0z55sztL8vf15y1Q3hqgcO
6AHUByYfKOhvOg3vPbe+prxNlQLQ6uUxJFMwhKtOEnmenBhhSnSTegpSTgMsrH7spuvL35dceJFz
TkuLuSwd1DMmGHDxuMe5ug0XeOXrU736iPHjpl8mW671728uO+CaRDMTzH+S2jeaifXlDV3U8AvZ
4g/65oZwxdNgcpXeq2bfhkNuDSomYic4Z3br1WjxwIC37jEoTXXaNCsyx88QLnttGBAVddSMnKC5
Wq08gRpu97qazTfLgliFgECdX6z5HpN2ed9k50K492RrTNfy0tnvG+cvzCGok0wIauNgXv6+xK4Y
wp0ftLnq4DCbffLbT2qgfm68mA66+Qao07WiPX9sFOHqwxq3Fi3G2U8J3OsKvB1Y1/v1nTHr5cor
08PHxhEMQVNaKKOP/YwmLRxxaqQh7lh+11VIN5bh8aOL9i/cfXPCcxMEkJcwnUbL7/uyv2/q4Oia
OU2J8Rn90g9NRhdMAsWfEizfMPvjUuOdpZCj9Fd5U36tlPYFJpPLo0huq74ejDdzCdwqaAPyZr5t
u/QKr5H0aNB4BcAlSYaNQSTPpC6YhCRsAtuqGCQO0z3ke1Br6GvEymvsAtZGW8u/PBvJcV7bPN7O
JlRSiI80DkAEf1OhjefS7ehQD0x80SkC5pBuBAqyGQm2IELWwwG5NvsFUow7JXevDIO4hw5aKJyi
g97BQ454z+VZyfZIMALw7MVgUXBsvTl9QA+cGjoM241b/wQ6ubFy6w9/JyjQBUMwwaQKvIqoww0H
KuEpJA0qtvTyBCRWTBfuvzlmrRLQD+BDgICWx1J8AVAIPmNjfWT+pS7ce/j/qPB7EVYye+7nby6p
h3iNwAFjHeCn2iWT9qWuPnYvNcEdKCILLDX61T5S4Igbpu13omSPBgTKxyYaOcT9mrExM8mz/S8s
f3M72w6QMTVnzDPaya5xdJELZmorVqmGTM/q4Dfd8tIlR/pfTvjNWF1qwGPBy+pDR3hUq+rgdO39
vwyza8GxtOw3LZtsv/5lld4MVc6K01VIjfu5hcKR8V0LX/Ik31N4JByYi0eI3iFg3Dh8sjUUbILd
6m7s1cyLoAOzCRvhlQXwktPHSi5rQt32Pvb+rEwv/2V+wCU61VJifqrxsxW6V4g6kIyCehZlehoJ
HZg9L98omTPyL/h+s4S6ORaqUXEyDERYGvKernqq4dPfO+ZaYgUihrBdNgGyWronPXC81yGk8awa
teBJi1pl43fIFlcwG33Z2Eg/JvhEFI5y2/nULqSCQFz1KFlG5fS5bb6OWzUziY36l6l9M+ceO45k
LA5YFrV/0AeBlWrtjL+8ohIj+++svvm4bQVeHyr17IfQ/e6aCumpQH/uxxCyBXPjOkuumCqYDnQV
KCygce2D3ParQfXVbvw51yW6oy5MsNVei+OPHUV1/QlvpgOsVAmsgaHWDaGCmKPvuPp3mcIzuFX+
kqUHVcF7cGhY1Myo4GFPou+113yb7Qx4GlJ4NAgeFASjYIO9GybHX4MAiNP82hh/0nhxtzplmhc/
F2S1+e9vl7C4uryRklOiCs5GaPcDaqbEBqHaP4Tc7ayov13+tMS9UAVTYubWWHXrGbFgC4mRnqLZ
2O+nPNkNmXe35govjyN5L1XBjhgZekFRwThjFtzNA1zzJAGfPhro/2MKf3M2UPOyNCdcnRdb++UO
7l1amrfmYP+4/OslNkEVbAIY+QGSfLy9BfjzcYir/sowW2wUAOlzVMB4qaKRvffKod9pGeK3l4eV
bY7gZAAu7oYoXSF9JiwgMFOc8c3QFMpJlpA62Rla9EF/RhX8DR26TKVFccZ3qF+NOhJOjUWne7Sx
/e+bCdUTzMSkhAWKq2y/h2gjRBXJjeqUr0mKk6GVN7Cp3+TV9eVFkw21/v3NUYgWGvGRKwNClzyt
zj+Sm4C54YIebigsL81WYXldmf/rXqIL8d/jAI4sFgiwsHxJZvyMByBNjXa14urT4NyBQsgmJQcS
asOJ0ULFfHl2798j1RNMAeDo2qwmffbnMj4j2XuF1t3DXG4cuPdfDNUTrAH9KHDCwx7ta4X+LTan
5zaCPjjWT5sX9X1Ttram/9fuJCiHA3Bk1aqYBpjSgi2TTPrltZF9Wwgq4JSfZsfk22HUPa3pEqX0
NsykbNkFAzCqST3nDudXV6t97fWQk+j3mz9ctuzCPQ/QA1KXhWVXo4zuuP4uX7EX9FJtpitkIwjX
e2U4G5xKwYDB0EGlzSygzzSvlSrbODkSB1h1hRs+L8mkQsdB1G0M5zl7we1t8q/8kzC/RqKO0TYj
fEkhW3WFO46CehWrJtOBVfKzZ0QHSLmvkQS9TdTwaq23K6oJgHNAOn2gG3PRnK+Xj5hkHf/RFb4x
LrbNw58UGu8MjYlekRwrC6qw2jhk0Yb5ko2w/v3NCEpTwmUUW8RigOCnFTlb53e9De4WvtrLk5Dc
E5HWYYqAa9SNQQhmTB1NIPbf7QKPxPq6wv120kQxqqRe4F9xoQhDNwSKJCV9LJDkuuur+odaIeoI
C/C4sV6yAYVLj9pZrTYLA6K2tXOJRiLN3NtAKOCqhipCgxL4dHnZZCMJNmABjhygZcrU0qy6sscM
7rlohu0XGvtD3hfJrR7rja9YFO4vjyg7C4JdQNkbnAiKXvii1XRYuTCv+96Kkb7QtKuQZpmPPSqu
YB1MWuXbGYFJzlx0HBzzRGPjlepqG9N4341RRShpmanuSNfT4ieNAX9de6d26W2DE7ADKeojHuZt
eBmSgy1CRJPRmWHLZYcst76lC+irVrkbmy+bw/r3N9fSTQw76WquZQAGfQ16E4SYu7i9tXnwIdy6
vOGyUYTLT75KqSPHxXcBGOrayUltIH1KzvRgbQO2JKfKER75qDIafD3wLPCCHZE9/6k0yn0UQiiq
DhuvgWwIwQp0fQ+p0hwvfp2nL6pHIZZciO0pft3Sznh5rWRjCBeffaASozGNJO56oNjIlpgTxEVO
sETXbj9uHF7ZMMKtr6sSBsaIqYzmVN0PY6xfe4lyTaBHP7e2YcQk7oUjXHQ7G/QYqWOQUQrUzKU6
nxVX6Q6LHm2UlyS2yxFueKo2s43IDRvSJvDyL1eW/bICvhKqF0VWHDdTibKnWQR3InuUzcmIPc4T
KCOme5MqEsWkgvb3llZgSkt1TsbPbfbbrrhk+USMZxm0MWSZUO+sX/9XviITD6hsyf4kNMMhxkNz
++uaGKNgAiXaATo9n2Dg8kGUrK0tmIZM1cxChyXFp0qeFK9LN0EAA/tFMFyVybeU9pHL40iMwyrm
9dYEIWJupqlaofZLinGY0Xtz1cc5IhvQQ922Fdas5/qdsMYWrEMcoRSuW42OjtKxWhoYLtSbaVKg
kHhIYIWw1yqXNR1TlGPr5a+1lXf5l9h+b1zBZJg5lMu85LofpwE0CqYfGCoN8kee76q6hmrGhxPq
HpySmr0ArkRyAjoowHptdpN40VlDkIP8Z8p2b6ZZJVffFiyMozd97cKL6EdRYviq2tEQHqWnWQmd
WzPvUUu6vLGSZ8sWTAywZ2R9vdwCe4WAMxIDyg4JP/t0+euy4ynYlmGIYIjKQovmKJpP7W6xYRmq
fbresx0dTk+woE6HXts8QOt339tIwdRERqQk2hxbvGHpoSGQMc2vU33MovTQzueyeI2VL1Pw1G+l
UCW7JGImF7PxllGNLF8b7ZvJak5tM50rlQwkBJuXl1A2xLq0bx7/hRZgnC103xKjo7vAMbo7Wn7H
6zAOm9uJcP/yMBIzZgmGBMawKWiC0vJDrfidZPUd79s1igSXvy6L0ETgI/wnRbboreXXOoTIpnI9
AUg2CxUOlPQKEYMfNDL6ltVc08r25/KYa/D3zlkQoY1QNxPMrCc70Kx9jKJ9Me012LO68txHFS/P
taGoG5skqR+oItCxhaR5cKcedT5A1UOGZEtzDmPrxGDoA7UMmbjHdDouSnLczhdLLq8lGIlyXJo2
rxhVAxQId8/nIXjUzeWQTMfG+sbY0xwSnt4n7cvaYOfa0V7ZSvDLllcwHJ430ueWKZafV+3tiMRX
RcN2N57yYvw2LN3JNZBl6WGCubybsmsgWBLY6mwXRWvbt5oreu+R3LL2kMLfxbXzwRFE2zFCVhT0
TKhR69uJ5rNsSn+4Xkwu73B5DhJrKIIcjYoW7aEMsE7LDLWqCY5aVW71hX7ZJb9pECja9cHj5bEk
91kEO85G7g2Q/pl+EUM3hvjOKVeH17rfOPCSkyciHpWiW2owVqZP8/KX0TJ/x4G7tUwyYyHiG5dx
hJdqffuMEAIi72dfPqX53Tg+Z3p6QGZgV/Wjbxcblk9yskzB6dCSJUrtpbDpCIJ1ulTD85SFXyuj
hSPgg5uxruIbG27bWY+lZghNyV90z0Q7rDlu1vFkExCsQGgqtblMue1DIzBAfEbfTVMDoNf08fsI
mdXGlstOlHDhjaFV6LlkEkGF3ljolNem4s77pM79jx1Z4YrDIRPDUgTjJ6zGcJB5t7FRQ9q0bPgi
smUS7rcWQOyoK67l69kyH9SZAnLo0Bu4Mpbt9DEzNs6TLAoRAY6mpQ9qlTCQDWO8NXjH9RhH428H
vvjQpKcTQF2CRhOcModmC5EosS0i4rEz4M2dQgs/bhXUKqObacmOKtCdlg7ScjHvcYMub5Pseorg
Rx2KtgY01eCH2V8aFmw3+BxW5m7kDRohhgKsBzncQYc87PKAko0z1r+/uT1zVBUwueUDHas/q9p+
dOB/U+vnsdi4nasE93ueggh/zJUw1urUG3xoQK9movpOgV7hDs5L34uTXUJ6ApHXPTWdhRxVEMGj
pBn6FUEcMd+avlw7qqayeELv5BA6/bWVn+2wuaafKI60L+je7uu0WOFZg128esD2K6v1i/KGv5gD
agakqa1Y+Y70xwrldvliki23aND7TrQxSVmMI8ItDdWN7K4CEmvZ6KLsPITLaCbRYu9GNc32eTAz
9ewsE3S38MHbczaeNRh1vsK6Nt7WfdjW8NpBpnAcJsPsT9NQVOdRH9sHuA4Ir5tODa5p94ge55H2
8I2AUGJyRAGesuvQENHWZLFjfC2jP2rT3FnVVmVbepAFi0a7UwUtOHk1txycQ7h03glS6785DE2H
OrXL3yiU9tdp46LZYq9dWfkW/4HsSAumDlU1aMYjkp51WOzHwT1k1nAzFV+TzTy7JGA3BGuHnENh
BxNVCjVSXkwoIVJLexpXyoNxgGhlfL58NyXDiNjNoLGUkmZy0zfhXaNlN0B+Ivs0R+h+6MNNrujG
ltWRXFIRvwnnrc3649CsVrWL+jM8EV57yqZj4tpXuNZ1gphfPEGyvuGuSU6fiOVc0IlAypIAYkH6
FIj0j8iebxfV3KgYypZONGthZbmFi1QHrOjezqjDe6sAfp275bFQlm/euGE+ZdNY//7GfIYOIowO
9IxkwlAWHYprN4GMJ6s++HnBtzEhgZ67piDEt+jyRSD2PI+Up7bslmyVBOemNo0aHZnF8lUr/RTp
0+dyWp6zsR0h/IR/ZtM3l62SYAsSYl8NJinG6cNrp3PObpKTodQ3VkkSLYmQTQcW7iZGOcjPUKgD
P+TAiGY7KWCaFys7LR4M+eXN5Sspm4lw88s4WJykZyZeNHwaeopStn3nTtnGRZR8XsRrRgrE2Aso
d99T/1ag1U4ofh9D1Mf9D/18EaPZ9Zadh/Fg+VBW3gWL4odBfL/pJsl+/XrM3lwGeGERWxz49e5c
mY9gc7OjPsfzDRzZ1bfLE5A07KkiHNOu+nk2jdECpPU9Go9apEL3be5gy1L2UXXTlAE2TNnjkOXF
K9mjjx0xbZ3y26nFsDVC4UmiqHhY0h+9Fl2tJjFXX3pUjLLMQThtYyiJsykCM7swA4hpMlR7k6kH
wLTIeH/SV/WL/Elv8g2XReZIi6BMeLIh71yPGnoxR2tSMx9ozamtG38lsR1c5LIqmIjd+Ws8Z382
Zyc7I4IpCMbWjTKHE9hMoPwUNftc29F1U3UbXo0kdv433Tcb5Wow8aFlwwmv3XM+e5/HzSyJpJFc
/efqvPm2Rvk77rKGJQsQzDXUae/09i18gY/5lN4tgXU9G/o3vWxQnSYyUfXCB9F1gm0dGg8837Ro
7iAS3LgKknMiAjRhXUNMPCVkbI3kZ43U625CbK2mHgeFGhX6xvmy2TsocalEhKbWOs5kBkSPkQcv
YhR6f7LOeK2WL6kOvPvy1ZaNIVgPyF5nMFW65TtoMfaLfkAPZl/FxsvmcydbMcEpGGodbl406QlS
9fNAOF/b2l7Dg8tOdqgcNp87yXskQi9DVIf7AZ1tH7nK2yg0X4Pe2gPgxo8y5wAgHsTQW9ZC5meL
+EtrCdPQDhxcBK6rgULbRKO0GkD1gHoPARZMjHYBEe/WgBKfQQRksobqYKIW58O18qJW03mKjP2i
Z/fV3B7GLbyadFqCnTAXx9bzljg/WPHvsG4i23elcsXSxPX7uLgHAb3vjeSol3az4ZPKbKIqRA5K
TMrQgDPOn9Pqegz7Q4MoxXFEYvWgexCjLs4IcXX8hOAl/Ou2d2tmJAMuH3/ZugqeRQoLKjiuhASN
pT2khXeFp3EagSsH0G1t7t675ldHCOq/3zHXzappNjPbX2CvrjL9pM71bVY7/uVJvHvD+Pz69zcW
khxZhy5DZfshPQS7Jf7ijWqxV2P9uRi6F8dBqQUWw8tjvbtgjCXYizhG1s+IsUlqDwgePbT7f84S
frKVJ9Cwb2Vj373NjCNYDSzSBK8z1ZWxfErIGrgzEgqQhxRttkOIfBd2ydWiXF+e1L9X/v8UVhhN
cDQst1NHb32/NPq2DvlgnOGA+0z6J981SvkJFGd/jFP1S+v0Xwc1THZKFR0itftZWjn8xPm03/gh
67l774cIocekaA66INwFU3kp8wdCQa0MrqPu67S8GsqLVRQ/N9t53n20mbQQh6jAJGJ34WF1TLu8
0g00FxsYYS7PRLZ/giUZSmdS9Gp9tePuTsu0V0tT/0xhdIIFd/6lVQib2qMeXUVm9PvyiLLpCGZk
nN0kaZPR9nsHmbqVHLfL9K3O9/ctI4slGIqRWJ0G3uXfFb4OQ3O5Q5Hvd1a6n9UxqfeKqT2AaD00
ZfK30yptw1+UGA4RBRqpFrRTPXPSou/abOrkeKP9XCJ8d3nN3n39dU8Efqqj4ZYQWtt+3pcnUAJ7
9NzPaCb5HzV9IsIzD4tYczqEdg1LeRjIEcYdzQpJGrYbU5AYJFcwFOWEsma7oK6qLdHeVdPPOuL2
Zewiepuesq3SoGyhBANBkbUugwILri8m/Zu1Ai1weF33unPYzGpIroyI9YRAt/fw1G1/dO/j5UdH
RbeGP3RCIEhxjNWVgY11Y9UkT4Yr3P22Vksc2J5VoypIuL4aGud+0EMf/Ccn7HD5fP2L1N6xZ65g
BiZTccigYlj7oD2Y5Dp7M4QDPSq1XTFm8RUiRAGaHll5cvX0ylHQ5qlT52mMZ+AyxZwdHAQq9k6+
RXAoMRKuaCQm1Cc86MFpZqY/x0R7hBLDFqJIdkgEG2EpMxq2doSTFhqUSCa9f6yWAqfQVOJjOQzu
xuZJJiECQKMSGYHIpKxbVZGzt4w2/wSKOtiw3O8X/nVPhH0qTaE7sYLDrgD7XY9DYDzGuXoo1DWx
A9ykg4SSLE+qnpZgo+9NcvZFhtAG4cduKm1EfuMoQdtyPIECf5mRjbeL5Np18tei0G9MdME3Zimx
rCJnaAVfLp0tDJg2CBh39md9Sq9zOCkuH3yJVRJBoUE/mCPpCmr7EaI4/YzKaP0VNYCMSBEhmC1e
UtlJWP/+xvOrSm2KQrRbfPSVrWMAL/BDn5bWz8uTkJxnkQw0mCeIVHsmgaT3L9NZHqY4ulG4v5tm
VeZ4OYJ9qFCNKeMQ/xuk+2FwnJ9TUSAMZ4ZX6oRTrlDCtqxfXoumUIQeCDmSrlTvWER0FjacP4kp
/D9g0STNSS8wy3pVYejD7tS04TnJ+q8AeZtdHujTfkq0jYBDtqaCjdDREVmWih3rQ+0R4aQCVT7Y
48M8K/1yRi7k8tZJjrcIG60rs2ZhUxv2gfxQafUhgt2oU9sN/KvkuooI0WyMldHIuD2WlaGKHpWn
ORoPaVUjK8FR0QZaB+gbqGat2rhQsgmtF+3NSU+UjLRZAVjGNpXPSdc8ZjHyl1ZVJrvLKya5SiIc
1JkqJzSN9cbCEbZfNVjg9l1eL39csusiChQNemduLD5uDMhiakkW3rRtsexhvF4OjoVq2OVxZJMQ
7AEqLqOXpVwnw7Veh2I5VUX7EY5s3RPRm2a2BGmBmIaP/iMSR7r2A7j+J8N7uvzLZSskGIJkQoLH
nsjeWA6yX4MO/qsEzaZcfQzYyASEpz+bULwJUETym6E7a0pFR1MU/3ID+0/vlRunVDYL4XZHCoIJ
/56x3svhu3WeYiSoy8o8bz6UkhFEeKaLwCtSbCrvVh/ckwhXSNSQdp94KS9vhOQIWUIyoQ4N5Akz
g42gB8yLo2mnmeXfy9+WvIqWcIknvQ5tpN5Ispskx/TU6W7sZnkZQmS7nPprGFnDxm2WOTEiOjOq
U91QFtbJVR2fuireLT4uQiaH1RNt9XuzOa9edYhd1K0Prt1qvN4YKdWs0gIxbzyndk5v0FJ0j0jA
blHXvJ8o0z0Rkak5NDXEDss3D4gkZqdeTfaQsnyqtT8kOakck3kGurBr9P6DGyaECRF0opBJs4ok
rq712vzWJN5jgEJqqQ3b1QnJC2wJd3+egjrQW8/0gYMTuS9QmNgQzPWLehU7cCuXi3tvTtlWz69s
OMEQVHEfhiiSmH6YGoazK0y9/VV5GiWfoklvKiSjzkYUV77RddpWaCB5vizBMExKg8AL2p3+MM7P
EdJDSIkC0do6eLL0hIjDbEIN4nkNVHqm/9FKe+/W83H1ZrUl2aE9ty+V7ma2F7yZDUiYZBFFMKaq
m4NSmkwIrbK7yAvuulHbR1n4qbOzrzb+m7MFtJYsnYjLNMygCAfHNn3XReoHYcmVg3/YXjuJRRWh
mZpmAjIbOQ6NaeCg99ZBAYA70pCqQEq24Y9JLJ+IyKS3KhqaxjJ9tdSyfR5FORV5Y7lxnKU9qUg4
P1XGmG6YoffLtYAvBTcAUb0BSSmWrMsm89Dn8Sq5EtP70ba7oNJfwyH53EMC04WoAdrOWW/T382C
QB/sdVeXTb1sVQXLoUygrFJMmD+O1UufDeiwVs9u0D1PzrCRHJOtqWA2OBOq7TiGiXqM/dNCg3MN
F5EB/IQHdLPJiyibiGAtBi0zSYoxCuwRHmDH/oAAXn6wvOTrZhgkeXNNwTpkrtEb/8PZly3XjWPZ
/kpHvrMaIAgS7OisB/LMmi3Zsv3CkGyZAwiCBAlOX3/Xya5722YldW440mGnQhJxiGFjD2uvlWoP
k5UGH5AG2rW5uVRDX5mlJXTT9j2yLS0agDJLsi1BRpQ1IvYr6UakFcca5fz3Vzz8+9T1Eq5p+tQq
CpgAcFNN95SJoLwtGweKGSartyABQqmPeO5JDyx8KKDWemGjrd2KS+xmGzqgePaIh4zc3kBIyeF0
g/9V1ScogUeqb6B7S6DJCYb23zW3S/ym00vaQSrRgzQoi5sCoB19OwL2YPEP2m9ZZiLaeOhTuODO
rGyQJZyzc3OTuhPGm32gbCTCn3bsLkSka89eGIsq5YqDd4ND3Goqj9pFjwPqAu2F5VnbFQs7oHUB
/VoXLlGnzHffGe68JkAvEZiMoGW2RZvmCcp9b6nL79/fhSvHdUlXGRaJp9xzHOGM7GRT9pxKYF4Z
BOggmdi/vD/IypXEFjZh8DKh8w6DZAJk5x2DBGNw1V7q8ll7+sIaNBq8Z1MFKEoCAOtWVWgYzMpq
S8vwwt29YhKWCEfuOXUDEn644eMcgaPkFs6xDpsTEMgXTdrKOiyxjS5NRet5GMPpx5u8bD4Utnm2
Yfu1o7+F3nfDJZixgNZnPfoAJYWNuwsYZIbbpmsgkCF+B9WCAc7v9pM773mJo9IeA+DONJFu3GMh
wvbCkV5Z5SURZRnUqOgnOBgJSI7CKTz5dXMkNPzy/hZdm//FqZ7LdiYdweN9yGvOZ9FgILhNgZ7d
i2iBtTdYHO0CZr4bNIawWt90tLpDVewT73+LIgCzv7jekaD1NDc4BgD6fUhBErOZwHsCBcZnSrJD
JbMLiY2107A4zEQwiL+iHLAFX+Kmb5sNbg5dOg8A6F2032v++ZJ/Mgv7fvQtvIiUk/gscYYI9CwA
MX22JdRWP/gpJI+bzftrvzbaEtA48xCFXIbrAiql+2noTqzNXs6zNzteA4Bp+YZIS8PbKw5tfrF9
bmXLLWGOnrCy6nK4fL5szEMhWfkEAb8mjwZHO1HRld4FG79yYy15KEmWGSYY3KW8K6aohvjtxLT6
PU99CXXkZeISYwHK7jvZE8g0ob+9dDMVqQqY8GZk3U4w07y+v1Qr1+MS4ajFBMY4a7BSDroWkBaU
0BbtCtDkSfY6hfzg5y6O7CU/YmWv/xvKEYrTHYjovS13My92CFM/5ETmTZ7O9Was/aqOwi7Ltu+/
3NpoCwORWYMG+7TFOnn5HTj2LJAbcmsRvPUlS6O5IheqR2s+4F9ZoJ8sNURtDVQcsD66DffhnN0w
oSBXjnpFpMS4c5TJT6od+wOrS+xHxTXy78OFZPhauPXXp/ppdNW2vWqQHUHThYkFOFnAyYbDfS7Y
AtCfUUgGP5914rhfbFqI015czhUL/Nf5/2nggISqmXWJjsiquPVHWVi0C0zm2vHH8ONvreES79j0
bdolRiI3A2CWN44fghFKHaTcF35TIE0OMvD3B1qxHkuwo2xGaUKBgSrVbkLigWTOfhy1hhd0SWRu
5bAtuSgdMqhaqszbWmvBkixp3CaAE58NCFbvUDjktZQz3aMaWV0yxefb6m8K4EuuST2pEBr2Dttq
1C8HMCxA1+SlD6oYyiMfg8FsTGX3uEB3PoDhUQ+E80VA5NqMnnfNT7ujU0lfND1kLFWrrnPtvUDY
7ipLsvu5uhR8rQ2x8DJ0q2wzNx0WTULvbfpk/X6Tgbl0mD69vytWTMgS98isKb0QosnbsR0gaaua
x/NV5jsgIU9JH2Pbvz/O2tZYOBtwxRzIBGNr8ILcNYmzGVW49UDeGQuRHhHW7mbAH48XI8iVK2yJ
eQR905iEkCveNpM59jVK0Am9EHGtGIUl9STLSSqdHI8O0BvfpmKOBHycy20lf7/mYglmJL2yHF4D
2/pFD84eZr+BrAUYge5zzi8EKGtDiF93rlt37pCmGCI4ZzFpsZkydgpk3Ubw799f8L/fWGKJYxxH
qFM7tDinyMDRTZk0Bzqd5SAnH2yghN3xob9E+vz3iy3+DcvoO2EpJrwODQtoIjrqpZunS5nlFWdP
LLGLFsAq0zt4+qidQ2mgo1fNWG/fr8cYLu1tk3oQ/XJAPQvVuANkgy/VI86r8e+mTSy5J3sEW3U2
wb4kYYuiQHeEbqi/IQGSH55PP451f6TA7F7YE39/QsUSrajBJEyUQV0KvZ4vpMC29sZJbqfsW1Bg
VO1+baoyjMaKBb91I4lwYROkVIDdlwhAgoA/OsEugScGDvm9MvOFo7q6dovYg2bNKJIKIRTcBdWy
A1CfYLkQdR/pNImTMd1U3ni4WGRdW7FFZsGp2qGRCYJyBqwcq6cpLoHrVkWxGYbyLW+638X9iSVy
0fFJJaHfDi4N2XyArjswPMHhN7MLYolbDFNU9/IBECXwyMTnlykqUGQq9XwRubZigpa4RemTfi7O
pUoBPTuHtk+WBCdWsAoQngsmaG31l9DFyutLQw3GGPR3aPtA45kczozzndxhI6DA58kv6jdLUGJJ
U9k3lIRkNAjX/eC2c8TjhBDw4susbK1/Ay8ab5aIi0AEEiQRUuZHhEy3YsivReftysR7vNjDujbS
IqrwHY0SdQBDYNxkn05/NQJuwg6MB94QXEM/+2vBp7f3b4kVo7OEL5ZFAh+bYYVGfqicNurru9Lz
UDT+7KXkKuneguP7A61tt4Uh8Ecy9kMAfpAZSHpA4aLQhHfS9seL3uDKhbckpWx4ht2rUAfwzTcw
E+7QrOKFZ3V1VO+cx/ff4u9dD7EEJk6p34SjCFBr8IYMt2h+lQuJ5tD6N59/3hI/ebQEMC0Vljj2
U+sjG5Sg2aERG0/6l2ADKzf1EoaInH0mpKTIhftlGrXU/34xVluJUcUScYgN2klqkZTpkumh7PkR
EPkOmKzkSgTZDdH2h69LuCKYtTSdviieXOrxWkHhin9DI9aiQikG2SdwHFz3gzq5RO0UAsfICfvn
2RXbrMpOs+peCS+fvVFsgPS5mlBq5SHfw6W4pLSxtkGW8YK2MvQtUkR1R65k476AoeBMtHDBoq7s
8SVgMU3b0J+LGV58zsgW/FX8lXObfgnBVn4Vngk0Z4Dbn97f7Ct2aAldrFTDWVKh7lSitnRd1SZ5
4qYfZvSltk4ZhaUbXJeBR38gr8IuVfPWJnBhJ+ggxpCfK7sUdc7zBNIU9IuX+qxXrNCS1jJMw4p0
Dc5v0U0xriBRFzeV/OYJb/P+nK2cryUssWSV7/BBwMwlfRePCfArJWku+GsrxnoJSjRgyu6zHBYO
9A3kSRm05myLUJghGkY75dtmGLkTVWZudZwkgQdkBHPaC7thZeqWrJUkB6sCNKyxs13/eew7JHW1
emCtRbW/LJ7fn76V/b3EKLayziRx4HFLZ/wEtByoTOymrcWdyPszMfj7o6xgp8QSrUhatAZNPYJh
ePdvvcsPeQWJBON3G+vWEJ1Nf8xosjWCQ8Gy+WRsv//dyG8pPO4TFeqxRVjmc2QI6dw/jrXsNl0D
nGQ4Pbz/gmtrtfAg3C7TE/47k5bRLiJSHAesleHiYKbP7w+xYhyWHJS1DwLKKmlwU0HdOux3aTZF
6OGBuuUW1eiIS3bB5K0YhCWqcdIJcZyxQBEMAVjSMhlBiPL+4nqsvcciYmjPJyRPS76tenGApPct
3Aa3LbZ+bU5nKgni/lZOH4qFv17tZkydymvQYANsj3vybUJi6qnpgmlYWfElqHH2QXyiMnQtjonY
pv74rbTphoF06WJCZ22E85H9yTWBq1DkeQvA9ehm10EX2vi8ryotD0WVXYr1V87/EtRIsmmuAokO
IVI23g0UnIp9EaRgKbLVDDRHXmyracguzNmKOf03sklVplS5wCx7fvU9J8lrIqokouO4H6cQVLwA
eWcMKDnAYX5vLy/xjXVPnQH87MB4n/neMvopzZWOkmm+kKhfW6PFuVfNIGU6oG9GFVDhK7sBCWxR
PKRhXm3Lrt69f/RXTuQSzThXY1GXHXrqcIm6O8G9+2DuRJSPubmA2Fgz0Ev97KqUwZRSgk4xJ/jE
kvyhq8GEJNVdMU5f+6rZsqG673oozxdo4YhUy0Mw/11qUl17wYVNoG6LnNNI0VvgdiYieX9r3Pq+
vpSKXVmlJZSxGaEo1zToeSRT8lL6Wbt1pv6QaPTiJo748VuLtIQvhrWjpAHuZTucZZ9Jxw+gzboD
6vPCEq3M0RK0OGo6lRKCMOj/aewrLVmBUqLuoGzR1eX0+P5LrJiDJXKRQ2mY+wnayC0v9m2QIGLR
zhX3g7N+EqKH302GLNGLc9h2JEjKYMtq5T6hbVAfB6HnW553IwTjkFH6PQuwBC6SVo9JKfBGYJTj
FHkEJ7zO28LoSNCBXnDVVu40b2EG/JAL0Aq0Yjuiv7za5oKKj0Rq9B30XQ4WahSgSAMSvHKq49Eq
YS7UGNbyPUv5bLQPd23Nc8D8muB20L6N2ExZVM/D3fmyaMb22ZT5I6zUGP/uDf4XQ+BPFxNK5b07
eKir0cpuiEliDo5Gxty9m8hr6GJvHHsJsbF2cheGIc3rvOkLOG8zBKPPhQHfzbdGtUeZOd/e3/Ir
QyzRjAFFxkyz8xAzycE3a0WE/s2zkiFY8G1Vf3l/mLWlWoIZSwJiNldW52CdRbC2mzF5AEqqYKhh
M3ojGzASZB9K17kw4EpgtAQxKpC1msaqcwlZOvsCWdk8se3u/bdZe/h5Mn/aAnmbl7wY8fDMqb5y
RR9Mekm3d+3RZ/v306NBQJ3n6EcBriVNXutBfaFGXKqdrpzTJb2jrYIyYRmeLao8ntEF7Qt0bog5
zkW9CZNPF323FWO95GRk3iRTt8VA2qqI1DS7pciP1GxuLtwGa7vW/XWWQC/KHAEun20/0nhuikOS
S2iDB6eLveOrG3aRGJimgsghQ+qj9tpoKr8AxIQEclq/kuw7x4UA5c3ook1ZW/XFQe+8VgcaSd1t
ObMhEkAc0OlSY8HKs5fgRD0TokgBOL7TtU9QZr3TgZNfuF5WdtQSlNj0Xq5baJptx5G4cVBD/MFy
rqOmnjcTzV/cCjqsZXl8/9itrPoSn9jZpgg1VC63Sjz6XXKN0Ek35uNFZPqKg76EJ9pxJknuA/RC
z52QKjwBfB3BSA1+GjU8ABsWvbzBVnyNJVwRKjd2UFCB3PYo8Xe+2vhTEZ+hPJMOz0nk96dsbZTz
pvjJnIhON7WDLOyWqFLdFCbXEbc9bkOZeeij6zvwZE/VhZBz7cy4C0fAQvlPMQ7EOuqKBeBPVRPL
fv58jmqsqD+ncw5toorEXNIddctLuf61Hb6wBhPUppyhQSK4CJxXyO50G5qW3uH9GVzbdAs7QJme
siQ4U3A2RnVbwmzxEDCIK4HQyGzdFpfn7v2R1rbfwgiwrsnC8sySSQK0AOdvTPJNXnubs6WmAY/K
wL1FQ9D2/dFW3msJabRn4qc5y0AFKOAdVRX9MjTOEYoOeawG74KHtmIflghG4MWC3gvQ1ET9JFLn
Ox43T9vSKGs/wf3dT92FgVZunCWCsffnJgkE2rUEzXdDVXwNRX/voMD0/mSt7LAlhrFPxySYAeyH
vx5+6ht2HRbBpWLCyhFdIhYNOq59fia5MEP6lrL21qZNscspO9DCOQkxXIoF1lZ8aQsmChB5AqoO
EMWZiuWQbjcbDZaf/UVe0RX6AbGkY5zzrivy3kM3rTJCHWxKhgA1kczxIIfclvcVSYAj1KHvO7HI
8uCjg+6CfkO5x6H2omRmNxYI9PPvl8rdDXXiXqJFW1vDhZVgIZmYdVB69M+FRz74LLKXOgzWLN8S
scgHAilUSAduBXBvPIWQTTCkELL0oooXJ6tvEpRTQTxzudi9tm0W1oJzNGRnPhKi5WB1HaUs4cnJ
ECTJI1ZXoX+VeIWsD8qnAD38dQr+89v4X+mbvv8fKEr7z//G1990PRmoP3SLL//5pBX+/Pf5d/7f
z/z6G//cv+nbF/XWLn/ol9/Bc/817uale/nliy3Azd30YN/M9OENef3ur+fjE55/8v/3m//x9tdT
nqb67c8/vmlbQTXsw1ua6+qPf33r+P3PP87V9f/8+fH/+t758//5x868VN/elj//9tJ2f/4R/oN7
YeiFvsfBqYbaNUzf8Hb+jsP/QVkgznwvhAfCp2c3uNKmy/78g9N/EEEIDwmnnDL/XOtqtT1/y6P/
YBzFTOH5jDIvQE3i/36wX1bmf1fqPyqr7nVede2ff/x61rkXgFMwIMx3fQ+CM8ES1yEb6AAl4GaJ
fCBj5GGEksUnT/LwVCGMvJbSEhL/NDX/+gTvjsg95lLGXRftgpia8379yeMgyqm7Vrc9CG1MFbOM
ozsJah2UxHo0pt5xN58vlB0W1gbvBfMgqMexFOc/yzKlBssz0vYgmBgh2g3V635SSdSiGsai2Z2D
eEzrYOsHflJsy7xMP1tPO14EpNWPEVqDr0Pt9jpOGRufw44N4sJ9/usJPX+6kNKQEJd7HoNrsPAg
mLZ+gsZQE0k9zYA8VK0/bZK59e841XDF53JAfZjryf7POf3lmP68FAv8NEb2XQ97iHoudlqIlt5f
1yIHMKXIwLcXob/d0dAtEWyflgyqabVG9+LxTMPXRrnvmjub1oZeNbkNm7j0WofGJm1gs6bG5uUH
TiWEpd7fKIvi+V+fjof4cL6HQ4LTsTDI3uhpNfigHqwTkI6hhY3698Zrx0gbiQ5A06g8OIAyBvEv
96EPuHeDTP/QwsNeksppv1re5Q8QNpXOTYaiirOZAAy8dC1TnGNM0//i8QKX+MwlLgn8gAoOrYKF
qVUi98ORYzIKDubOPE3Q/8bc4krKkhxAx/Vdl5BGpF5oPmXp4L02VZECslcG3R2C9/J6gjrEF7/L
PGhCVH374IzgSSiQz3QjK0zjHwEq5p8ZGkeyTQ01iGkDlVD6Yk04Qcdz6Ms4lJPM9k0altlmhPLi
fD9A42Z88MKcvs5gtPUOtZvY5Cx7Yyp5PxduleLe1Yw9oHA2u1tmOpZXkdKicCM3z9CeBto1M/a7
kqKn/T7zh3zcp1CqKKIklV676WDcUo4Unh90j4HhNcVCjeI1cCwpNyZvnPZoSyiJ9BMHPXAHsh8J
/LoDTzWkAcSzeYE958ydhmKXrVv3buqrZDrO6DFOIoj34BYGC/EI9rKgdwwM/jC+pEHmKzQyhDgM
PpRy82sotc0D8npSAn8L2Yh4ricCVWAgjKGfi/Tpg2mhYFV2kqu4CNr8BqSr4KKo8laTyMWFSCJn
LN00dqSfDnGqpZQRMR6mstNz0uwBselScCKA8RjdrXkxQkGPkFfwEyZ5FLozfhAtnWd67NpYOA5p
c6qTlHq7bq4y6Gm1XXslzoW9aJBZMd2hqsehrKOb8hMNvFZsAAMQ38sJtKsRNyyLFbXjGKtwDl7J
ZMC/GUAKpkQrdDne+14HOz0nhIORuRtVVDqZyyMiWpi0WgvyTZgMlekiDJMbkQpv5081tBbRVwc4
isMrsWl1OMezHbp+C20ve/RmJ8UedC1Bo8SIwhaE3LIHQFrF91wPAwTjcj9CEb/yo1ZR+sBDlCFO
SSEB1aEFD8cn6/U6jQzTWbhTGXR3gWto7nk6ViZq3K56dmBZUFIA289jDQqh8cidXoAbX6XDA1oQ
8inqx1TSiJowR+nT9PrYcGhgOrKjJ1aKF6UcNUaAosmXGdJv7rfaT8wOujTF96kAT2SERhuYKohC
j3TLLSoyuars1TT7V0Pdzd9paQm4Urt2z3K3/8a1W9wQU5CnoCNqjlnoVvgM89gdusGw2y7h6pj6
tn3mxrINQ+9AVOZUbfToZSAR6vSOdz3ef4KUPRZepNu0zRqosDi634UyUwUcOw9716s7uhsVpOmi
VhSw40NLv82pMGedg8R9pihW8ojKagDhYF+YgwGABjlP3BM7SoI3v0uLJ6fwwh+NA/neuMPvhwiR
SrhfNWFoLhdBfqJmdOJJimDjVQim+dzWjwX0xeEzd1XxLDWRm9yIPkUmHFxzEcVyu1GNNBxBeTzk
qFi1sF/zMIEhYbL80ZsL/pqjK/bOjKDj8psmiVIkCI+gBtfXSLKA9aQmXF/V3IVV0Q2wILHuZNHt
/KLiZlci2N9NDXXetAjNTROgEG/BfYhQUifZafCAMI8E4Ek/dDsj25gwWcRT5vRhJAdH3o8mFeF+
DMAOi978+QORdR7TQnhXYLIswA/WOtnN1Dk2BK+vI2Pal6iP2m70Y0BUzbYe8jaMK+i3w4WZ72To
oDe9Rv/k55oF2KyJnzLQMGTBrrVNei+gYrMv0D0lIyfp2m3PO/cBGjfdBjPDDkErvNizmn9qwlrn
cT7lEPDJtAOVCuP2NMrBM7ZD/kkciiwNZIx+tvw02Wbak6bk3bVGwuHIKlDPF5l266hy+hbsHZV9
xM1fvgo/ZzcFQFM7pcYkeejoPGQbBiwN2Ltnt/mgCAvNwZmtfZiYnxGQDSf+FejXhbwC9iXb9tM4
3zsohUacDPm5BaGELcvaJsYunr8ydIXZqNKev5vD4Hz7gP5APEirlfOgsNPrYz6Ec3jAhewkxx5H
QW2GdswgeTi0ONvSu20DV8bh4A/b3iXDpvAzJ3bRArVBVac9jSW/78VwBKfHk06Eey17NHEMTrd3
pbtvAvpNlfOHmoRvLa0/UB0CV+6+Tml6Z+ZhB9WB+9zpvCM3bXPnMUOzqGwFCjY2hU3N6GNZ++h5
JTmoGqCINZbDaVTIhgHYocDaWbEIEqt0izzy/DEZQki5gGV9V9VhceinFgQFwmVH3HTBBkpNxRu4
BDJQ/qYNVJlssJX+0L32XjNe9RgiwO0D6IIRmEdPsOYTeuoTsumIcwAgYGx3xAi/jDjrqvxk+GSn
2JRhfWVRopeRIWUdG+3aMvKkfYGW/I6OFclvfAXqlg11Mgg+5YMpketyZZK+OHy0NhaJcB7rPE13
sM9ZeswLn8HVYqrkhyRJibgZIPQitiHP2icNBpNn0LxTzLBU22FubPKhati88RDoDRE2YR2TkCZQ
rq5aF75ux6/7Jpl3oIYd2z1cjSFGzyoHKj0fxls5FMiMi9AO5ppN9bjNezLXsc9I0W/Cpm/aLaFe
f4C8Cb9t/Abu+8S8Ooi1Vmh6mcZgIijqzjPUWDHnMIOc0djLFP/S2CALty4YWJCIJzOFLFXq9mgf
J/5HnNnmupjINMTVOV8fmb7yN8Wk6vsZBmhXgKW82qIjrvwu0o6d5wjcUoa6YgMwPfeiRufFUwDf
PoRspGq9GJqFvrsXg+M9IIudAG4fyh81TZ2PjQUP0VaWaCpqszRNt7MnTSyDoI3P6PaPo8/E58yF
Lu4JhAB1FRdd7uljl7MEN0c/DfuM6ObgVX21Gfs03FR5Y+5A5ltlB9wm5Z1wwhE6xqr+4BXcnCZF
xEOPb98wTp97UbRoqPHcG83K9JM7obhuM7ejXznCwCvkO8JDmpT0R9Gy4GNqTbuFxof9hpnlX8CK
RK6wcNgxeL3EbJRxnS5Gkck8+40Gr5E/zmw7ObYESNe8jq4etzNiuVgyWx9aV0IpW9Zq3ODswwtA
lZcNyL2U9CuwXnkkjAxPtNFIWYken1MOrKp2ErJiOPe6imcNTMPExvHkq7bfW8A6NkMN8bZkqPNn
ZLpoNEP9+ERU2lBk+UespA3ZBFA9t3CuqByue59dgXcSek6J8aNk9vEXcj+vE7FFLGocN5vYY8KK
dA/SUZBjwHYNt5qyq2Eq9QdbcgA9p5T1x2Ec0y14TsT9wDv6JDNeXamONrcTxPHup1pBdGAuq3An
B11BuNVHfEnGIzAN8itCU7RohcP4EOLW2KNPy4FQATRP7jJWAZlWFwMy+QwREWLG5nvlesm1oj29
MsZpPzLE6odi8pqTQtPujTvo9L4h8iot2rtgTqrreoI2DHp7kxNUAY9VYeRndB8OLzyx+qOFs7Mv
S/+ByHwPJ26KCHhi9p5DmkgEfXlt0OYV10RBeYJCJI021N7MDjiu+ewWuNDKYadLxXelCbttQUCV
KRtVPzHklmINNeT9VKGA7oosi/Jc0v0w1ddBWVMQCHb2NpTogRx8lV25QYluvkYIdGGN7R2TMjkO
vgV+3A4AIbd1d6r7wXmCy0U3hlfOVY9CVxaBK7nGujem2DRZFmwm47mfprQpodNaz1dDVQ2byvLX
rM4U/BAL3fRQ9ehHyfu9TNhb4xkd7qycFWqtXnLVOODKyrI2jKpscu8cNeknmrXVDRg4/BE3VB6A
oIzBm54c6IJZOewA3O6upjrwY8iSTQcZOHxTO3a6Ul7VPmWz/BEOov2uwC2/Sfsx1BHAkyIKcneI
cjsk+zotwL1MOgfuflaFG7/S1ypT36dEJzv43tWV5yMLBxJkiPyyhn2VLJnitK5T2J22vQ3OiFag
xgGEJ34eA+JvIr+C54FmUvQR+AWWOJf71pPzgxWd+xR4GUrzTV/tyqFBoxZqHiGEfNs5qqyZ47Zo
sA+YKXYEdvdbCM/wLTDlHNme4p5JEveo2sS58YQP4e7WEx9DL0HsBAbn4copa7vN+vKTmFPYXM4B
2CmRQO9D1zxTjTaaLgExk0auG8hbH6EV7XH1g2FYIXAZwIBgACSBV0y2eTPO10nt093QpY9YkxFY
s5xtkixpdzYcPomEV5A1GMvjOJH71qMzOF5wSVNdTbtSBftsAqiL5Z0CiXaNLdL7GgqZLoV5UVO/
q4Yc5kgijKG4W55QxGYHB67UUcC/QEBXsW8lwKjoPhw+sK7mE+6CMHsmuXNfpjmowVzxBl4894TV
pluBqwVcifk+RHlqa5rudirH4Qq2AKHb4KhH+GvzQXoQGc1cF3fpmF+7lk9nrIknVJyEgQWLSTnt
QapWRiTE9Z7ieB+Q+kp2cI6/qGDI9qEfsmdVBOFNM/XwrHTmR7ya7S4YLOyIDF/bUDy6fU3jOikg
41JTG1NaornYnQ4ODhBItz12PUpRfK/KcngeFLQpgKAYx6MYTMSAL7wvi1KpeAhk8JhMdb3ru0DZ
yFcETg3PkgOfZ3R6ZvOu9YCGQLxroQGapurMn1vGMxO+PYrRH71IWQtBRtn1WMIG2oCRFyBq8hqE
CJFI4XyQsnpNOv1cjqP4Ds214gq/qO6CM+nwMWksv/HSGqoSmTHe59Rq7+T3ur91Sj69SIea+4HW
IyjNhqk5EM5fvJr4HWACpr7pwejxAlqo+t4vSHFqQFV3Y9yK3XvIcsdEI7wYaE4eEFDyUyKgZVlX
tj4x6tVnGdOMHitT2pNTieGmy834oLPS3DZ5iC/VoCNrHfbYqdFBasMbvhqvp69q6NSGOJ01e14N
MohkK6dDKCugfVtkvI6AZrX4C5FAy5ph28Ct+1gHM/meON4MzJOYvjPs8P3AQVpgAj3QqM1oeaWS
qgVux9Z7yDfBBQkT0NFHSKaidggOtDDDrTbmTQTpbPYxcNlgt9A9h9MJ/cdnPZcokgWK8LfeaSGe
ZpOmeWjrsvjEZoy0KerePiSBM51GEyARKqX5ljRjeJCUss9aD/qUVvy7k5fVyZvCNnZ8FjzBbX9E
F0sOMmZEtJHP5odBMPKcIc8PVZzRHggh2av0hHyr6xr2zfXhZplur0vSnno1h9cQ2YOP1Mn6SfSN
eCCBqbYFNs0hLAjZDFAJiMa6QJu37dy9nlLnAyRYH8YJ4hsetw9Wu/Rb2YIVkCk93Mh++IIet5Lh
wgL3TaRHp34Fk0BP9rBIJtZSp90GURLPgFock4OyTv0ZHXENFHSkc5X6hezOE15HFpLJirbBBrRl
VRPlReGfWDUOLBqVQiIHXqy3g0QI9ns3QhInZJ44dJOZkg+A90l56FnYObvZAC1bu5P/FoBLeNvQ
obipU/2oWDLqb1k3ogMQeG1e0YdUBT0qTUhr3PWy5Ml24M3/oe5MluRE1jZ9Q80xcHActkBMOc8p
aYOlMiXmeXK4+v+JOt1mpdRplR2z3vSmrBaSiCB8+IbnfT8cFXVvWhfW1HdE59NZqNNzsEDbWIVO
XzqqT0tgua353fJbd8UAfJm++QRexX7uO/8Qj5PBKlSbuHQpSN/PRU95Cc8RamerA1wngqQVDryA
WvMiO9q9StI9FTyi42otXe9SdnO8hKIvVu/o10jWT6hVfXHVioRSWmPEs8DpTIo86ulqR/nokWVZ
S5kcuPkY19Is/oTfQF0Xb9244EMIIs14pPOilV+WlFToJi3m0v1JBa5oez7HPK7kr/nI4RkYpTPF
e+bkkvIVbt9at44LE8TBMg/5Pidq+Zgtu3oSJAS+9Mvpweeqji+Vs5QvY9WjCcVXloExZuV82/rC
nQ5Z7cntxmRQVIZqoU1xsKZ9PLHLSM9zIdOo02lW7Vay1uukWfVwqqglMuJrjIc7JIdxfaHEhA4d
Q4csMpy6uqrL1lgD30vP4WZT6vpQ0ywk1JyT+1TGqgw4EoqcpZXplt51W/70J2qukWVJVz5bvhrL
Q5P1nOkpnEG5S0RL5VB41tjthmVZ4mA0HLsBS9J1ye/ZIxLcKEwWR7tz6SD0QvDn641ZeYehQsQT
bEOn7+ZtZnu7ievMDwhjRnGrh4E/rgg78R2nlPcUw8Dwg83mugXtMmCVVmCLP4ZbkjpzqOKeMh7O
lQQT9WpswWxYrrlHgEl1JBeGvnbzQW1hYqnplYbHcpyLtJQPbmP4QRlLowttGTN7iCSRnFnWtndN
VJ5eJwkNiNCedPXXrA7+f2BBmGFG9KnCHM+2gilvTr4FTN5ImTaw5FTR57OmItisYpuiUo9ZG45E
YJHfZIu63+zMUXXggcSc7DmzKWpgqXmXyMTgzdTdGFTuht26m2ODzrFCMyLgbtFPeeooouQN09LA
nVcuEDAh7Z62eolHjK4rzgzdtB+p01tVOJFwf116XDQG264/RlVOL65YfGrg7XDrDKY1BKJRuMzI
TcdBXld6OUx0O+mzugyPO6Wlq71T0/fUadPeaZZgXuRwNXQlmAFh1Z0Q9irDaUbRbBO/v65Cbzd+
o/wqbLvWB0ccG/nM2ECzDHtfK+7mKVVvW7f4e4NKObe0rj038Fo1V6/ZiAyFmGdQ2c/ZnynZW6ma
iuMAE7oG1J/rak8ZZvCvEu7bgy9xawwyD+//PZ/cfptn9GaBbcQeK36VdOG1YvXZhVguer1lX8TW
9E9eYo83Vl8kB+oMLBkTV1EvGokfk+M4yq243NbCXMKmTTIvamzs7qPMqdjK+VbBolbaJLAyDEvc
yY7JogxzrUsM610pypMhsnoKjblTXNwxbAMz6kZjDVOr8i91PVCqx12Bg20shjIs11FeTJjyVRem
S5QINoA3KLQd8X7kysn8lslz2JmZ1fLojGlthyncHxA4iTt7bqqM0zrMHPVLqQgp1phX2WSpz2o5
z7EZUncgXI11Xx23vipuBm/0BTOjPVNQkLAIrfCQqEpmtjh8hZ5dOYdua5AGir/Wu+kl6Q+8egTK
CtK8G8GXtCNMt/0Lb7CaBOa4b74NcrGHAAzeQgExjOUj9VzvDYl+8W0VXaoPeWuXL4Kgs2WzFvYL
U3xrKo61Nimuq6qguqjnW4/tl5MSKP1qrcWwRINPceVkZktNYo1OkdOgEshW0qYcJXPBY+ZTCDsx
8ceu5XfI7upUjR0blMEI/HSphc3lQS2yLQPACYvMoPYrIzq79FLpXu12X3gN0WveGdUVPcwVVNNx
nBvH7/hqU2majFXrDfqbMcMdTGVjQZsBfaWseCseT6YQw3KogXz1wZRbyY3Rp3RX5np2yl2zlOsQ
MutsaXYlX2cJOLjg0qdKdLc1vol3M5fwFFHn0PGeBKeqr6Z8Wa4GZ/PIE9Woti+uUzXvK6YOQ8Q1
LtZLSX6k74e0TghPq0V04Tps6xL1XtM9L6Nqm7CrGvocq5F788NfXay1sqrqZG6ZYwc1TbDvzbD4
N3POwN39oIVXk72LhK6t3yaPRT4LcTwfnjuXzQZikk7+S+GsKiMf9cYHP6NuckKqWDe7zE9+DL7I
QrtJiOmazPFP6Uy5KEBGMr5IGW866qfe3oKmQHQYNh1XXVB3znIVd0zM27dD7R+k4VHkH6ny18d5
ENwMKZpmBqfV9VVsiTq+LDy/cj8mNaTrXe6PTGtG4sfmlZXexisE6SgjRgol4nIoVL4dmxknqHP+
bJcniXnNFnW9gSfL0Ff9z74xkpH2mVG8tHZnrpeLLkT8VWBY2vmBAOs/2YPVj29mZhbbi4jP0QFQ
v/J2sph9tfOoUXSPTpyvKbdgsWuts4jKbZh0E1EByqLaHaj7oO/nzqCJkqUnn7dEerm0UzGGleKm
+O5sabZtgV76arqjKp8P91WXiedt2hq1Gzrf1ntGHyUSh2w5ydvJQKpb1UkWeTOK5NoSD1NSF/ue
0uCrwg3qPUH6dC23xiL9lfIS+mR7dSQmKnEzDA8q2Zpju3oykIlLN2d0vWNBuHTbYdkaidYy26hm
puAVwRxPEq05RXRl1aNju+N7UamE5eNn6oCpXXdHH7v8YbX9/HPYEp2xq9Y42sq5e8jyNvcvF9QI
l/hEMnvRKJYlCw0mlYVLEq+vytTZccjb3Sj8MYuKdFPftOPHXwdT+c8GoW+kRpaCKtIuyo1E/qiy
ynMC31ZM5Vzz8aTmGgWMY0vFUDZJarvEq1UGZdP2Udbk45HDAD861+nbgFJJ871NW6CkfMLVar+a
OGO4U5e+2ZuTHw2mLQSFt/iXru3oCwm9EboWFndrWtE51IW6SX3oW3cdRy/UFbMlIobvOgaNkNiC
vUq3xzTDRIQ+FhLrIAFTufY2Rx9LKoRvYhxSGEO/uGUHtUak0pKgUqXD9L7YfkndkFYUTe85vxod
4YqwoIzS0ZbOaiycyXT3s9/5xa5RVXq7UW9NgqwdaK3KZK0Dx2rnBEewuHrcZJn+pJfNYWfNZGxp
ZeK5T0m5tcO+SkWYzum4BOtZX0FcW18sY2sPUVdgPNeVzFQzWcphPmfxafWXMsg9b/rqblYZMcC4
vxLbhrlUU9Ics+JX6VHcOq0yNvJQWQ361C1f+td1sX56mZPftNP8rKS1chVio7dS0bqif7realTB
mgl0ffbQjIuMVO9NTUDVMw/7eJBYYQNJuFjgPqWr472tJVOoLRCLO4qpLPxt6eq9KXsz0rJjbfhJ
JoI+hnsJ+Wh+QnwlkBgq07HDeDaWvXJbt4n8yuzS75U9GBc03kJv7ts+NPKsP6TbMozwEQaGcd6S
u8FCdhwWWj6a2quuIEkwADZNTwWcp85R8M7oVpPo3zmMmV6CVi4NAzNa/0SCXL7QcagixrEIimx1
Sp8+9jI7dJgPepnXU/NNZ9ioBMuaNs9L6ylGp+XrV7/txM73aDLlFOhfa4hbKrojV2rW9BQs7MLM
0v20UMgK+qq8lOjBbnDIdJN9YsLwLUb701BiPsq6HcvojAiF/ytdzv7WRcxIUsOnLjo5o9jx2tUa
yqwnZkvi5iLPKEoNIk/C0lvqf6Bff2VzQDs8W7jkAxAJQtruZ9/pnvPSrNuUMzfvOKk925aXG8Om
3hcp6LeZlbrNF0Fk+Wf25Vcs66/HSngS0C/TInL7rDutJ2Zwb+tIQ7s2lBdU5erEUUnNmyO18kgO
FPLgf3im9dcM3V84Ft8zXU8oRV8Hhviz/1I/uP5YlXSfx7M7WzDnjUkfyuTwCiCIxn6fYpX+pGM0
aLVFTA0M4eVHmv5kfHPhbiP6ddf8vpaDP5NAZSbJqxp0+yrFKI2Ta1AxLynM5AzMot1MDN1KJ/9Z
FSVoezN7UCrSrIkP1twa35Xf0AJilLtvcTP7dXWUZVPf55Q1jLBDCHEzWzgWemS5S1iNhLX3Te9a
YEBMSh2PKRNap92YL+u6K5YYr1drlLTnchKj7ru/OmeCxGB+SIALCIVixzetJz+b6KB2+Wjga78y
SmZclq4NlTtvJ4mXwoO285KtRa7wfdELd12qPWqwhFZ72yC4DDH/sp0oTxiFElD/wzEFCst0oz41
LXnyMnNOo3Wo15NbmuRsWkqqH0A+7YVVuB19E/LrV5DFro5a2Rg/qtrLiDW0VupAxyr76paYJB2y
fPZG/PKs9b30dGaGRq+RBRezHsxdPmvAgI75PogfqUSTaDaaI4DqmBGaSKq6U1mNbUE2U1A49lXf
X/pbwTXjbUteQhD1AC+Jalbs2Vp07lFqZPUhqQaAuca17WqXu+OEZ9aSlpQFrMLn+AabkQhhpv7C
sUrT33d63U6tv5r68Nfm+H+Nl15n730zND/Hz3zpL0jq/0cQ6tnv7f8OoR5+9NVbvf6dQj3/hX9T
qJb8l2njnOQD7dD39s7n2L8pVPkv7CZcpjPRcDUdS54Phf8DofKXoFJd+FDHh/0+W5EO/xtCVf8S
CmgV1ye6l+dx5f8NhPrpkGXCvDhXw3gIRx0EHR/h70jopuKqtUcokHiNE4Wo1q2XJBid2MxJWrXs
r5GQ6ne66P80xu9X3YE6P5m3IgBwpXSJjD4hhmoZCk639Kw5YJIkAQ1cV4d0SO2wvOKAgHagAkcj
p/iB8yba+L/9Qv+Bhf2Eg5+fz/Xi4MaGmbrrm/YnchBdVzu0bt4wVUiRT295yZ3vuUNzaAYcZanM
lT9ImGpB+LlZYYbsvDmMA2atf/4gn+6b8+cAAHaYXOKC57qfrb8ZF79s1Krp0FSxMz9RjfAiyb1r
XI+2OCeDFLfv/vzIX5UYf311JbjchMn3Z0Wef5q/ccCz2ZQdpviUtfJNXpp2kX6hvbFcTKnm7vnz
s35fYATV4LW+cEzQY/VpgQ160eNkgh+OsLRZ0A5aFicsA/wKCMvQh54TtL1hMoz5/c8P/k9f0nFd
3i/XlE9w8OuXBJlTKzlJERo1bW8cg3MacrY+VwGMZCj++6/JPmb/gA3yuM+mG+002h421hWhnysv
51wXuwSeJSqT/KPqLZ+h8rzqP3/D86v7W8xwXjlER8IC0uW9OurTCkYSN7ml3VEqM6X5/d/Acs55
8Q+P+X2jOnAQ9nliMvsEhujXFzmvWTXhV1yGRVnKy6EaPnJnGqf9pjEPna1ib6xQy3lJE/r05y/4
+0/oUBRRIPouHxvE99cn1/YgPNFqTKQlxwOXKMFgXE/bB3AnVYA/P+yTwcR5V/DD8RhQdc5e2je/
Pk0ZkIAdLFk4507+Qj3RRUlqmdPBsrJp2OnWdYpopF1AIDNBxwTLeE7oVoZ/092qmRNbpfXy3/mD
nD+VogxEPc3i5/bEZxfzwjOTBhO1JpzSzl4vzxqdsB4pbF1n1On+4Sz6/YVz4ViciCY3AnZdnzbr
tppOqpOSM7Fd5CWlsOwgExuoYXCWf5Kb/756z5eb5ZgeJwOZ9pns/tsh5HLaIZ+fmnABbD/Y+cLR
w9wk4Kk//66/L19lccoTqlr8quZno5UxtjQCjaQJKTjN1/lqlAc0DzIqAbeawJV+8m4aunqqYmPO
/+HZv5/tymL5Op7P1cpl8+kMGmsMxXXLd0zJO76D629rQJUoY7SXyEVxPbWMSP2Hdfwf3qsSjiMU
55H3+6bpLC9x69it6L5v+s7YyvLlLxXDn9/qb8c6AhI8D7m1OBsE//vrrzdRI8vpIkgsxizjznPy
+DruPOeiyKY41I7XPlps3n+YTfJJNMFm4ABS6HXs80blqef3/bc10/TGbNizhtgr/dS/jO3EO5aV
bmk+p5tHJWZbk8MM6bDs6mZiQdHXSz7Ojl7HAY9T/5SbqrCPBbTg9g8/9SehC5+NH9pFyME0BrqI
v8UzdlP44zpTqt+grJnwDb6Hb7xM4DTEDAdTq/wSxDu9i6vED9d8A4bL54RtvBU/MgXpF0qKEs2O
AVnZP+3r3zaBMj1ETbZg1h+zXT67p8w6oyRsQ1uPcLyv/ThX3zbfO5do1zK7x/zVMBlcY7AwiRMJ
Ay26uWK3boKRgQSIr1It9VFMamYEfIJnFTKBZaEcMCmUdGWv16jdWo7kQgpX7/p8YhIV6Aq2c/yM
ro7Wti4+mp7FFM4C3fF+1SSPqEEr0Yb0CwgAnXYdBsZXafN6oWv0Y66sWh8HSvr5XgPsL/tWePw5
sSLr2gmzKC+S1Z+yfXLeW72ZJ3nQppoP4U/jg+6t7A5jmHrPjCdsOc1Fl+84aqyhuSw0LDy6cUno
8E4YF8fYnrum2IwpSLXtXVLK7mrsT2eiL3Jbr/iau7m+yUxb/3djGTnZLYs4Hhmax7Qbi//+uqB1
SWu7muH8jJsSABlRVrlzorNbyp+36/m24J/6W7SAvol/XyjCfR+axvtsN5PTaRn9PvUC4WRu+mYI
w2dwl14p9gh8jSD1+iFFAWVlu80Ec6C/bd/FzOKioxzPVGHG3r5ydSJv3Dpp6yhxfdz1h21fFukV
898NChXumTRZcqbNmiJ+2Ipq6yKbjQckUW00Wmtm24ulEoGK462Hd8q+bWI2jICiaBsOCy2nBthu
R+vYfFuG9djoLv9i0mvraXYWy2PmzIhnCLW8AKNkE44bfVgwrMhkIkD5+/ORmO27JnYAd1V7B8Dt
zVcgeXnYeo3bH2iIxjoYvZSzP5nis9O6rSKMN3oN+K8YUwxDtpjglZ66Z3qIvC7KFNTaMN39lBpm
H8W+0Z3VEa17SFM6h2jMsOzB7HR7tZPs1Dp4abzxo8PgDnS74PV0ORwM23acYODm6fdGWc1PnCc+
5No0hEMLPTONa35vzS3mmSOfYt1ZnWu4R3/zKDlWWxPlssR43Fzbh85RxaPAcviHM0xDFfhpN6jA
KuWA+KNFIhNPye1EUdA+9CV4EGZpg/8ToKBv2GqG/BLPtV7DxtpQyme2ViGlQuimXunpDra9u7fk
XJ7Qr2VXdRfLC2O09y7zKva9rRn/5a3mTb06IFeOkR8ybxrs0LCoUe0S+jLjkWLLjzRevxl5ivhl
nBb/S8+KemBgcBs009QV9HmgisrFsr+OZmcdFx+H87qMXyCJxB0UCEq8TXxYeQIikyGzpjhiWHRU
13kF+i99E0GOEtdr5eaXVSXlAyNNQbq2KXGRH+UYA/Kw/qdeVXMeB0pQfJi9ySpuyrh9ByR5zPLB
C6ZeLFBoVOQh2LdyK6kxWi+wGXVyiBMh9m3emvcip1eem1JDrzM8AyDuvV/QJOJDlYTDDKfegvo+
QHuOtOn87hCDuhcRuVRzcJqc8YMsxDHi1BpkWEy8wdygGzgYTCm1fG+sdnVcxHGYZb16slCcpAJJ
4gVJS3kqetNOmdGUDQd6XTLfbeNavkKUb7zJQpacGEnCNWI4ZajLZrqrNsM8QM2YEea7MB2Tqy9I
s102d/Z1hrEM4OkfY7vEjLeEt53sfWpuL30uX3KyVApmCJp6oz4xp1bvqBi3kGO+FYgU/tSlbrwv
uwnL4I1O+YfIfRoNVTNS4h8ghm7bZphhFtJkDXRhZyGjRjcm7eku2Ard72YnAcvRlnEr+pQUfmzD
WCR2OMv0uaYYd1J+8tjitH8/rV32kc5uhalgeZVjjoI2KYncSrBM5VurtzfAkBLKpC7mb0Q7H77D
5aaN+TvDoJwvOYIu1rPjnPSGcGKeqwcmYt8aa1NfmuBxr3m83UqtlrBIsq/W9tHX2bOX+B9UvXW4
eevFChTFIQUsNM07hXap2xgs77tdzXQO5ytMxxyWUtxaWEaGo2z3eb0924ryLAbC0FX6uoYp5zZt
nhPDsg9yLX5OK8SsJ776ssWpJnv25SID12WCLZNFPMZX6DeUolMOL76+E99R8dyePLMw98ZA/UNY
RsEQePD4Bj9eiqnJVcsaK3FcnHvroYsTL0y5eK+ayg56q6UHPyPJ6Zs8iQDVMPNe+YU2HEbSPLki
/IQVKhvKPK0rgMJW46YanYX5PfRuLLQXPMGUF8wqNyPhgQhUVeMEaU0BOAHPqZnvEKgOwcNot4pc
CKYUtWdQ2/lTsriHs5qNAEF2O80+QagK2EJ3WNjsIa9ubhnFFPoIB4iEsx9w086J6A2Cp++EMwS5
JT8KAo82yCtDf4zoeL5Ixq5dABi1V06DQMKhc2m1GR9dGz48K6awg2WEsyH0o2P0Y2hV9bO5zpcb
NdZd75+TjCSbQoFiTbeUR4V3vQ1Upf2Oct1mMfnqPBi3FBVClOFLXcQXQ1/Gh0zXdWA41LMdikWU
+vxQSm1HSZ+lu3b2hptSlc8KWXsVOhZAeV6pp27bDBru03OOBM2QyX1J/EX/0cZyRy73Re69J+46
h5yxoMCdHHdQAe+DoEU1C07EulYAK31SIc4YZOSLIrnO2/ZdpP1FlxbeBWJo2l5l/dMzoMd5dvaT
9DANnTI2d97apB/0rOvLnn7S3nP88tGRY/mMpJIfRcB3zK2BO2vLDKxxstKoSIr9VpgHouZDuwgG
jbnih0AGyaoj85+GNbtG1eed+nZ9SC3naC3zI0PCrsapfagHnX/RurvPkkzCPtIiEq33jitgsoMk
tU/b3AuKSytWqllcwND1u7jUfZCO2c3G6fzQd/MDjTU490UfXBc/5kZf212Xst6d56YgufCoc3uo
xfIivegMebXp+V6kHQfdNN8Ip7gpVPsUb2dUmHrJsVjmnw36Vox01qs0sTg3YAFmQORgSc50rmH+
BARqQdlsgTzCrnHfEWDMzeAGTSVEKMrlyhuSAzREHRBlKBxn9b1ds/r3Fi+SZjE/eDV+Vck8RBhe
HYBgHNSQdVrcmAkiE2Q2gfDr+pnWzjuZDebw/YCmsxDNFPVU4ViLG127RK033bBejL0P2T35XznA
Zdhm27d4xmc1sBIucdvNiVNQi1qZMK+ZEN4GopSID7bpfqlYlJQuqmClnxOkWdwE9RzPKEdHAwh0
jcM6zukD4wttFofUQ3rkrPyZMXsohM9NjklG2LfV22L4KsQ/9gP4G02Gg6jUm8bAc2qGizkw9MNs
39bE0SGg3pNbd1dumVOUEbQ5K799SxbrEoGOvi3iYsJsw7Gi3GbMoLEar3PrZtdltapwauMb1Esx
krHsUFbFyQTOU8kRtjla53bndNZlZqbXKs13ptdzG9dAUUtsoAYCBo7Os4TmsvvI5vTdVdkJwA6O
wt2epNnXwbo56rTIvgjh//gbFbWqXpQWnEDrIelzD22aHYyF9onsxZ0HSS/Nx0468V53w4Hm8UtM
1rbk8OTCuSPS2Jv+NqMoayMqGh+inC+GrLncTOPQm8xJAUH1g0Ea+6RY97Py7qgqP5tV/JHXDlpV
uaNytHOYFNU06nGR1e024KiyVcVX1cOV2Mtz46FnmLhhh8baObODfhmuYm975R3103Kvp7lBx2Uv
YWeXqHdq4FJr4ufwmf/b1Plwk+eoAkd3QM/B+Y4O7ehrVkFW24dUAtsmS//YQY72htHu8a05O2ad
Ax6jeTFH+sJKm1elYT6IRN1gRYz/nDYu0THgymAW44W72iVLykkRYCSXhkNLqpEbL2g06goBsP8t
o9qzi4uV7vRoy0j76IHW/HLz6qvC1fPNXDfvapVGqJY8v2o8InKi6Vev6u4UvePbaXPTIwYU7BqP
q7vaAoRWULprbDxnZCVPaFK/o5WkXKROs9k9eK7xBD4QjgMFQu06PzPlzaShsBmzUt9MH3kIjmFV
sKiOqXT2dp15og7hvZD/qvkrte63CaYyiHvVYjzjPbmLJc5Q6r6py+2gN51feJX9VCTeY5oaWFU4
3T39m3uV6OYGS4keddb2zVmMi35swSNAE6PSZqh1CVKhhjjeVUl7ZxRZyew1DRDhqhNB2gHV9LD3
YbFpesgyomh+m8WzCofG7fa0W+6bLv9e9JMLM5DeNi2O1JDXpQ68oftJg+8eHy0O//P0DNNtXwZT
IMNc24/GXu6t1ndOrbfaz4Y1QrctowzLOFnDyRr0BY79t6OSqFNEMu9lkoPOdWulAnDet7yarkTZ
XmdcYBfdZsSRTdYTcV9l4IYcHNesu+0SBOHrWJduWFcr5xzhyMYReqV8fD6iynLrY5w278ZY6Itx
9MdQpdktPPFtPWQXy0yHu8WR+NA2I7fOqoyd4cC/Wn0L3O0BmTSFBTIttn6X224coeOyAj+vXrpt
OCpPc5xxsgSQs7u1MuorzB5xg7ZFtE31M4LaH5vsvDsGMabXptetF41iXm6V8TNjU2vsSndJru2Z
wVQIr9JFHGgMGV/nmgdDvx/8SrGDPMRKdWnc5V6994b1JZnHl8bPhnBZk5NS/YHTLDJHVMiDtq+a
cbhvJnHmnbore4uBs7GGKNYaTAo7BNo66cPkq6cm104ot/6uM+WXtfZv/ck+TpVpnXqP12R4no7K
adnlyfCMLcCzlXXmZec1KA2Sh85qHip8/YNiy76ac3dAJYgXg3Su5rLRYTMIxLD+xbZpXI7aa232
pCVkMFzVe9B7zqhG7Z2pP6DgwydNn0rIZy6Wob7xEORb6Ejq9Ur0ckbZ4p+yCgdQp07CWemCikl8
8tsKNn0BUKm8CPXiTlsktYhryJStn2Orz3sXMWIKWrFTDPyFibZorJ3hGpOctZltNG+lYAxPly+L
uzeWvp/CQi7+Mwnj+OibcVqGnWkUVWRA+XCq5HkMeWlbJua7cK3Fg5v1XNPr6JfDEZAuve4Go7jX
SdP9HJqZw8/oB0LGDvXUjSh7GEwrGx3jItbUfHCXkOKDSo58MeZKHw0zXW5G203GgwU/9IKKqL1t
M8+MQ4zWjHKP2EfcxQwT47K25tg9IR8td6MUhRexpbwuMgfEJ+1kPTVzOllXeJ6oJ7cd0ztBVTma
kvV2E/GT7633yGbN71prJwJs5bxr8Rj5bvfb7aJ6O8g6kV+4CfAGvvl5Xu5Rk4xfseSZWGGDDYDb
uGS86XwvRYUCinqWMZAs5Ol1bCRP2kEEintXqHX5AHYdlNt0JxL/nkIwwrF+mTC0kLcM1qb0sTb5
tdBGEYdJPMTfZZoXtykoXZMjnYc6CeMNq4S1wyqlB3mpRLycSprEnO3NwjQgpjiH0BOTHcqeWwZj
tIsN5eiudnVz29T95TzNrwUGH8HQmdNTr8TX2mtflIISQwJFKbxN1fccLR85R4ztcZJvl5k/Eumr
9DUtZEf1sTfnY8VZEpSDfClXr3ys2uSLAFdlzbWNxKdgYmZHY0eqHDESYvYj1hlNjfU4Yw5IPJMu
tSNY/iWqEjjAYT4ZNmDhZN+OW5PBuIv4kvb696bIm0OSrfoxxSV7vpr0VL+RlyUYxfTeXdkW3V5n
HjOZkQ6ESA6wHxgNSS9heaBAGa2Jd5Eid7nTM4M2jD5ZD1gKcZ7lTOie8jS/MrGme2SDvw29vsuI
5kF3+xyPZx+uDSTfeCYRpuIa09h5XMd+O3EtglJzsT61FTleiRz7TqlpvVCb/7qZNcZzlrpL7PwV
Uct02ThwtKnytxfDrVgIBG3Dbhg887lsyOintEh3SzpWz/5GAcHNKvloJTCh8DopGnvbO+mx8+Hh
3OWu3fz03cMB613Ocn6BJrexjndeOsv0LlGKlLfQNcThUufXpRfPhBJ00VGwmEHeaQY5reLS6+cp
1K2UgbcgXU8tmviDfsf+BSVERwdt6d9oM2NTI9v7pUOi26ZUn9gxQPjAe6Jw0kvaIwzd6NrqNNfj
dPIQ3x6zOW6PTSvnZ1uvTFPpffeLsKDSOoLokFDK2jv+eYSYEojN/QpTGt/fZZSGkOGt4ghD5IX/
w955LMfRK2n0VeYF6gYKKLttx+6mJ0UZbipESX95i/JPPwekZkbijZDi7kcLMUS2WA4FJDK/7+Q4
L964HaixI6Z+9MY02dZS5edV6PHAC0jfTRcFle8SyHSB/jwt0z+Zqg5LoKJ9Qay4LQYp92mi1K6o
F51dLGPr1Y9xB11rV0qvu+6blYwVgkzx5LgAOqRsUiBwYfaFJMlCQsUT8xYxgH2JUFlcGDrC1rKW
YZv0wx2ECTJjrlecxjyqdr2Lx2vTGhbQKBp9XBrX383lZONmlYV1qhcvu+lKrzmnsWNNmzpZ6gMy
oXi7BHH86Ivcva6y4coqJRRT5RZfCsTEXyqdufPG1hN9gxtffJVJ3h1CEsc/AqRYFAnUjLw+Truv
YYhl5CrT8G+poxfJJuuAqDQm08x+qc12OOUJVHh3YmdLO4iMAbm4YbBZiAUJF/GveerQrAPK5V3g
90aENjuWf18LUMrhZnAYkMel68hUWGSteb8nd9jGfRZ+XQUOFTYnKx3FzzqIm+hsJ2lXn8YIKwNZ
anK7Z7u3U+cHcJGRtxfrUYR7c626Z6SQ3fQZcgdrAYQsFb/AmUnnK7H2XnqaykHHe6ACxUdd9q9V
CY/ZbtC8XptMBg2qrpHobYsEkkSKPQj7Ag6Lck+sFV7NFsiL00ecVt5LDMLjrmXDHx/913JC1+Y6
OxGeLg4BRaWPg0ibgC5YBHlnJxx9dYh6nU/Hui/7T7VXMKiq3OMbM+KxzIBt0BeQCPGt7JzIeem2
mAIUcCItZwTGU7cU5Y1qnfmuWIasO+CcUcdkHL1w27kAUbcw1DLy2V25iJeyLcW2BIhQ/+ilpR1I
T3gC9plbOi6lMlfEuzaeUDV3cz20R9Ly5bidE3BOe4qXJXL2QFhkesYmzM8qjfoAlGvN6VkSUNp4
Ya/W/eJgxGBBfClRyik54YdrHuYpnz7XGenn0P5m0X6irPVtl+Ox7TQmvL5hugnt9ggaw71fSbfu
AuSBlzztLwlRLS6AH0Ev1n3uT+sXXaToa8lGLjrAZbuSu2PHRb4B7xo7n36e6JGWkXAxm/jk4NSN
z1bzuUumjv4AnkXZKNb2gV18VG5GiFXbuPuehgE+henZjnvvpvZGscmBl8Rj3N7yX5xHUub5BxUO
7kdhN9lxcOcXGvyxdKM3P7ZE23u2UMmAqVv655pz3WS5H/CISVPudacq8nXI/UN6G4q+9u4nYEU+
muOR2WDuvAWr+hgkWLeWmVfEa0t1NSB5fYkdOFZbOGujc271VCpyDabcitdQZtMx0ykbesfNO5BG
Sc++oPYV2xP2jcNAdqcIL2p6rTtXaZst9b5tAjpiJF1jPOJT6/mXVWoBtsLShx2KARPoA82kZjAX
pbbcWxS2vneUdYpvxbGQGJienfk19nXhAXQSqj7xeNP1aOPzWHfR3HPevt8iG0OtQhUWNUcMLqHt
ZX5PxDzHH/piKdRVPgumAm+0+HthFgo2QtRhD05EC9MgPbrq0PD3h7kKdXJIXKcRzC5wtAx0rlbA
INZFPeZqAoYX9q4ujiIt1ukYlG7etHQWMNMEsI+hfMYQ3aZ3jlZZCb6ess5OTINuso1qYuz/IQZv
6zr0Gpke+c0IRaMuKS7tHmtDT7/729iBvL+Rfr6c3bpkSXRyfcsYXvtDN6re2iuECtPHIaxC6G0z
dpXQSvQRvqKESEV64y4XTXdERzaZms/Httd2ABFNh7tuonoZE3ferHGVnqjF/RP66yeWVDZZBOCX
baeWWybv/jJ1vEu0xsWxTELvArmCUX5M5HKU21+Usl73oCHqrbY6Z2u3IbFRRS/KRFsJ5miK78tM
XWvreoP6PgSZdaBmHn2OKqltk1ZLPpc6TaaDBm5BSxiCjuxICprYcuz65arq8ItWXspYcDFwXxa+
IhGEoS+8KedlPsoUQP06hJnLNqSKcIjkS7ZjLBO5lxoihCmrgC9gkZ5hnDDMVVB9Axe17IfOvYqj
PH+ZY3u5t+xQ3o86ndKLKQAL41v4BFYhHgeJt9NywQ4hz/BI5BRY6WWho+3ShvpgxYM8p0wR7Rkg
hXWBGe9HEVvZLg+j9lF2kl0NCTmHK1nWie1f94w9aQKwMPfPmCOMIz8EpUdv5C3mNxyJora4p0sK
cILWQtGHtRPOcdUqPVd2NN/BSp7uMFKB/JPqk1Ot2Jao1MqXgiwChTO/lyCAnOUpp9D6MclVfZ/b
/mcM6qA77JLes/MY3UfRAOMnD5a7ErARM0NdbH1ZNddB1/kk6/sAYBa4DFJ5PCcBiZDqpM7HE+QR
aB8e4IMJHusFmBCcDTjbboDkDBufDCW7b1dCEzWzXZt8tEWkLv1meOlyWeyRFZ78NJqvlrn1dqwY
/U3Y++qMvKihwtQ1X/00T6Od3UpE211lcqSZGusD1US1L9w2SnfQPZ2XwUpiHIpQ5uy9zktGWD55
y9fWzzPgR5El2fZn6V1I4e5z4iz956kIWCaUuLf4TdfKXr1beupMuOniaj0LKsfhbqFkdjMRihy0
VY3fHbfV99Wa6DurG86Z7ZM3sr3JP5JQIGsFqY9EEfw7gHB5vaovEBeCTb8ENAOql+pG07D02Pno
ADY0bWvxdgxZflFmoth7CHViJp41eU4iLzhYSS1wHFPXpgTbNMyrAbS6spnJE8MIQnMmL1fU3Bd2
iIc2SEo5bafGFWT3p9jmVQmCnYQD96hExXYA9eYFBcmQol4SyYukkOzZfasQ23iq1sPqiPY6tsbu
BQ+6usny8ccgqrBlr7Se2NPEWKojHE2qtMSpwoZ3aj0CUTcP3Us7JZcVrcK9cNopRR6/Rs79LP3p
S6MbGe6isV2uJVTbhwrQ5UXYNQWNQ6rghgROAN80Oo7uCuhoBeMlBiyTYn5AE2J9oAl4f99RFSN8
TesD4x95RCiyQ1uk6pO2XbNzi1x1il1G4maea/8hSlEABHVWnEJYIccmG6LjAKzjxUvDXRaIGkKY
d8qrZP2Cmo6sdmwwVpnX3VtOpHcJYT87Wp3lj4Oa7M+TK+MbF1gNa7NMyON48lbOuAY9k1/FfJhd
AEVP6XyNtgA5XoK9KSzZ22l5zNNVXURJjvW+GQrCjCJi/CfhDzVF4Gjy6keRVdO2a4fh65hJ/6at
nVZvmgEFqq8HjkNNj2L3DCgDVVAwyYTAJivOi68PgSHbUdw+OK11nKNqhGgRr2RL3bOUE45vLFnb
sF6+YILJ9ghJnsoy/+bSUZLJpIT11zhQS8RV7YaA/kdMjZQ8LWIi+K1wKPFbH6zSxDdY83bVUtGE
hzzdVc5uHDLLnDyQCq8uZ1E8jETOcBtTb1drthPWQDlSIbs917TTJdW0sGWOS2tJLnXXpodwHONL
dB49D4I5MZxCFuCSHFYxro+rmOpdziS6HxnE22LSSKlEuI8H54MvspcS6u0Bqm+8oyC4J/ayn3o7
P5Jqz8AvLc+NtvUemIr9w6pZj1I1pQ6mq+VpDZoJFGk6IRkssZWWm3QOkrO1luGnqIxKEpb+Ahos
tTPmyhFTwy4wZKPhFXLUGt5RYchHtWEgzYaGJA0XCaorS1qCkzskm0YSHnSSfoUoGZwSZeLkMjCI
pQSh5k1gsEsOaWf8X+KCnCKbEANnqgymaQ1HscVO1HxIXyFOBudUGbATZltDwgP2tBjsU0Pu5Tq2
QUHVBgpVpbbegsgIL/uqYxV0Y/dBRP5ytS5D++QazlRJpvKz5eFpW6wzvGBgVJh46iuy2FvRd8/p
4JZ3w+DiEszK9CwNzwpLqX6KAgfGVSsCQIVt+53ksbgENxtf2gBp6WRg2ApxJm5ReAHMYj6j6mAo
WhOZja3bZyWWTESEYWBixnpNeUEVjjlD4ZLScnvqFm5/N0BWvwlSyhYxG/8PDX6muwjF6b6wyYXJ
eJ3X7WhoX0I2XwOlqytdsBwe9DLWR0zB3j51cAr189K/hD1V/sKwxNjcMT2XEDdmtl7XC2nuh3hK
qAyvrzyykVTvGVYqKVxCRipABlzW2vkuEj6t9UZtn/2psDZJxBVUHQKs7I1/Vmh99uYZYnC3LMG5
Nqg0itz188JMMx95q8PHrs6LeJsZtlria71QybTqIxBS5oC06PcLcrVj6S/9Hm0Cb1vqdt2nqCPE
JPcBGHMHpzYH+DXY4nLuLOcck1ORWyw6/pMTS/FPEizhse+IycYlccRT43r6fnIc66lKB3ndVX53
Xvv1U9YG5fXMFuteZW53LiOvfoCoVSabJi7VyfPboSONLldIQxTHdspw7HoxL9ek9ou9y8ZQbEbS
+PWp8CpmeW+MbfLXcTc6OwsS8NbzejFsa7epvi2qSuAnyTV6SjDI/6PyKKSmAnRvDgIqDX0vGDa4
wDKGPBBprPwG1CdfmX2o4uD3pQDWiIFtfdlrnV8woRGzFe6KBox944Tk17cPujdMXArtj2gYZvLZ
Q31nJewWPpQTsx9mVi4nslRw25LQyxDQ2J390UFTQfCUefE5qKpoy47cU0dZkWgQTZn2mzmpKXk4
80gnmmRsMHjazhD/EH02Uhf1kWlh8DxLVdkvSk/tGawC84OrZqoYar1qQmqAcTFW1/VkRZ/wlL4k
ACCoyFP7zl3msSlNYaf7842aRX7wG2tqKA2aXbJTf8eieepFE23aMLuu/eFLyiAnmzincpvWCa6q
FMxjO2Pc2kELAQ2F6qq6dVFMxXtEaMx6RNtHO7Lg5MiUzNKgsnYby6i+sGPM1xtvKWuuyQNFk1hY
jkfP/0YaLz10bXWh4a/sk6HS10U2doArc0H5CosCkmxvI2zULVnnhodk6cqTZNOwVXPwDfgQIgfE
lBdla/efMsuOT2EdxRqwctsdSUe1vEAIIdjsAgxu5/iO+42OCD3eZT5nM9rTCTTuihHnkCcLyeOV
h2QlfbODmZRal6FYyw9jzd5z55VTYPPD6noFeHBH8zhFVh4a0XpmXqVG61M9JoIi6UV91KEYBETA
cugvl/bZSccVMTo/E3vNJE0BuWwFGTMkKmxI4iMGe9XtXDGN+xhhyYH0nzVs4XQ9TJQZAZDN1Id8
BxHW7D6PygX4ZhMFbXOJUZsdVv95rdLpaKumIHAAX7apNFgjNbgUVJva8T93roVW0O+W8hqQcHY5
iZnzIOiLqHmZVt+DGHfWqO8TRUpTFws50KGq11NKAvavost/k1yi0vGMu1cF7H2Dd/LvGkOXM3b1
Tzn9Ci5h3k6l9wqpqBD1OIQIzFlm19n7uKanoP9Ksd6nENzrDoNMyC74OEURZIh2rhC4MhvOdzgH
A6KxbK7ABvdqkDt6cCb4FfuF4ozhyk5v+uH/t/39pfcEOvpfdLamt8VvzSeY5/sf3//rsf/a/9C/
uv9e/9+b/c/yvH9B9lQelj1jQnDE//r/8DX/y7UJyUmsYjrxTAeIn/4/33SacHwFcCKwTf+pn+Y/
O/gXxVTXDjEF+nijpf+fmP9Ml4tfNMHmiLak+YmtjAUOd8k7a09hZ11lT7n7IwBHMoCKRb1qFVvR
IGsEvjE0+VekVFSrq3bRi7Pr5eyiL7Cgvr7EVecgBqslgIMzAxWxNKTnqkXNSTuZa4RHBhRVY4Vv
Xty8z+Z6x70qMrWNfV7xH/5MlPRQJLNffA0Ct4m+KTJd3k3sgUhBbWanEFtgeMNTuDWMswnJMdTV
HOUjGoryyvbpf0DMSp1ouUQbUWX/WHqs+T+/PFJUhktcV//1S5uO350OmLkwKdK4wqOPCI8PZwz3
8BfPgW+XKYS+JPgRwTTN2mNfOjSwKpxRdz7ZAUgxE4Whpkj/KWhRJqPDnw//zpbE8X0sUFgK8BXw
pDiZ34+/ZirQuJjT73h9VY7YsMYYilIqlBa9iLp5gheBxbmnPohMzVqb6m5y1KIlK+vqTerceyaB
sKnrVnX2Danllp/9+SR/97ngPFPIl3GHKc/GScqw/P0cgYhZKNOU9d0Da0nkG69+7LeHInB6ZQK7
3vOec1eAvPnzcd89G3NcJ0STKl2BPU29P24zLPTmIwb5Hi+MOW9DjaTQZB0i02JhytIhva2iBJsW
rNMab8RfJnhjUfo/Sb25bN/BPEuLDHqcSN6h3y87JnKzxJyo7xYV75aK6CQ89ysvktWfiMT94ia1
7Nq+Vnm7DI+5NmmHDWC0gpvy5xvx72cSYIuhaBQIFAuYcn4/k8RPoiJbaHfheOD9QJTYgDdy9E2k
PR26vkaO99yBECRU0B4QgucaZWQX7kcixGb6y1P53UXGbcHkgSXRfXU3g254Nxqor4hsyavoWxSu
8Ogv6HNXRsveikodLhdL0NGQcPfn63/nDDLHNNbE1xeVtVa9N1LEIczqsOmtFwpEfslevU/MC1HO
dUJhdsCTsDrbtNRYQjcz+TtuhIvEbKCw7GXkVQFsVo8hONqu2rVu3ckHCAuVfvnzaf5uw3F8GJI4
63DdkrGyeVvezSWk9YJOtOv8Mne4KcB2D7ng+QjgY4Q6c6dGOOQyb81L00+1+UI2cvjL8/m3m4UT
Dpcq8kOgIMphavt9tASt1P0CmeSlKlyLOZwe3ikp0nER/eJewm9j3teAsHN2tezJQa/h7YHQGliZ
hWC2TZhtzcxP8EQElgLtuXTmvEEP+efb9dro7tcXzDY3CcsKrZp4wp73bn2aae3dhNWqXjQKQ4uq
VQ/Kc8DVAQ8PonK7tJyc5ZcjP6sXlJrLLsjXxXqcSOWdNFYBtMcl7XOhFCdt1UfwhwClgQUlg1c8
eGUYs4uRKpyZEqWVLSiMxRoW/FZyoVP7NzPna6+xXy9IYkEMPWJCrNBYC9/DRRiZFTzisXn23drN
EHmKgCoqxX8S5d3WXn2LqT1a3mZP+jjws+F1OmnsKOBHM+I6RGLDxO7mb+/Qqwns95PD5MuLZNtk
LCETvBsW+ZzTyCSpm+em4y0il6rzwLmWdoLvVGk0+S1KlLFYP0LeWBY8K0kHV3nLhD95D3G7Rtax
K+EYfmQjrz2yDZ4JEOB+lpSkcvIfPJ5aq5AhtIy+Oz7AKgaPtRbUPmEHF+DO2IZx93lAdRUmfFPR
AW39GJTzzLOjdcvCF72KuA9AdGilD54/mGeXz3FKgNG+Hp5UiAVaJ6jnjF9REzxw5qlVmdigb9wy
/zqDOWgbkmQIe6BTIRS+6ro8gs9cwHcvtxa9+OZj7LC4ol6pIucjuQKbQUbbHeKMsa1qQpQ/D/b3
s6b0cDr7PsZjqCSust8tJrCuqxiyafG82qXGdTVL4aOtmOqsBicG+J2J4s9HfD8bScofONBYt2n0
hCns3RF1J3RCdXH6olbMLO52Ghwz/UkNDhkh4ti63jN9uuiBsZnk0GscEUwsjNM/n4YJZ39bRpWx
dwPaka4UmDrfg35WNQ6tRU3uIyTxEjlPXw8uvUvapGU2SnINbK+L/Dq9GxEBMOM0iVvT9CXoaQ0G
vp0MEsgbGVOjigLvcVa4npaNnmxvfOgDS6TbFjxlfckgQiacCYfkNR0rPPJrZ5EIxiHyLaKLE211
evPmj1ATbiXrPepwlWN6Gv9ix3w/rwWKBYpwg6vmasEsv1uucy8yTnHtP41DJQhiyUyB3pHjasat
Q5DlHBN7mhm2cx6ig9/E/Wtka3lQ8nkrwPzJ6DGaPTOkZZvSWe2YNlKZKRKhpLDJ3Y+NTi9WZHO8
ddFUmpjaXoKSt9O30WP+ZfRK48X/ZfIIiIAQqkhmNZ6gjR7o9zWlVRUutayST0EPN7459Di5OYHe
omzIq/v6HkshFs4tQnrLK85caaaUrmlZaIBQE8bbs2u+VaOgyL8WNPJ0jumEf6hFpTrV3g2kZj6F
+MZc4hKXnj7kNJeheo7qSOntwnrB5f5lfL6LMrk0WqA50uZVES6O9XeXBnnXhnxaL08qHs1M1dMX
bHzAMJbW33oR5BLNeV+360fqeGZ9LK3a5oHMXlnEy36lzWMfH0IQYdMTUWrH7ZhQijD61Lgym1CO
DxliYHwbM7sNTJvHVDYT01pPRMIB0z4S/Is9ls2tKGOHW0HGIKERhVsMGa9EEsqMf73dHzMV5l//
fBPevaMB4QLRlS9pf0i/vH8Lde1pdbzFa60PY+mjqT28hbcyCeYx37KzTEhG//mI8t2mwhzSUQT2
gk2wwHz2bjkSGS5Oj4YWH/RgM0J68HkMKNZ+7o+TNQ7MuGiyatI7UDAWbngxRqCXSyY97tLUzUV/
53s6wPkQ9U7AZMALOT50kKxYAUqLFx+TEgvVz8cWt5ToKBQXATBdoMLCPI44n82DgPVm8yVcUG88
iBopC2SEnNITJare7FP/fO1OqN6/Tp5ZBJgkbNshCnq/syEc1FZMivgDHlMw0OS2c4VdbhJRduPJ
1emWPcRPD0NDKCUarU1H1ac9i2JQVIMaoh3rEvsQIPioTHy1bcFQATrAhkU+aXC8HfWSuvjuZMXa
PZQ1YOWvE6i+6Ra2u5jXHSRNbGrblvhRDwd4CcF407UJKG/0VaK0r5SAarKrqg5EWGay/xEM8qA1
bSWqsaOahpRg5GUY144uIpvZcqFqHKCZDM6jV/SLgy5ntocJv1E4JXZE/BbF/alPfCKzrQ+yYF0N
uYtZ+ETDjmjYtAg4PEwsPhRVF1fY+oEOhTL9ODhFjFYdPp29Xdif1ssGUS9SizCVSMtjtyBrKVW/
a2sxrZcRyGjqQpOdyENs6SAR+yavS+dpccc4t57CmpThh7mfVX9t6b6yHlgx/OG723le97T6Y4wG
ualr2mXch/Na5BcRqc/5sNLUCZdeiKCERifIEalQvdglIvLviaTwMe8YKkv7g6r0hNsmp+pmZ8c+
qlrEXuwD3MK7iEoa4d0AxLPy/GJEn6KL5EcSVKrnLs+2CjrnelX1yJAm3a6b5F55oifbWlVO0/in
IYzSpLiq3DlvY1hkMbK4q8mN4jQ9RE45De4D+g/VnrzMSeLgwFjxMMs24ypY1mn6RCMqGgI4Xgt3
LOrWbDlNMXoSpBlpyWqzzUlDM8GO9PNxP5O79Vx9YnCQi99OirDFvkHdkPFL+kXR3uC2gHjHF/Th
5ptWmuKxQxDGrt6YJ7TTvqwDypXxTGm4ieXRni3L96EjuPngX8xVZoPQdB2wCtBvXSvlcmLlsqh8
nSN4d+E2c5PQjW8XKEqNf4f8IJsKBNLKks0pHxbab9x6mXLTkJR/aHISfte7Sf7Rj6PIWi8dp9Dc
KWsBSVteM2u3Cc39FJaQAqNVm9rFHc6aLABRnzER4GdLydVTkFHSnBK8h0LIvYjpwIEcvMkzo8mi
WZVbfZaxrDhemRVh+DSgjmspO6GT6ndwl1NWEKoEifklnD8hy6ZtQxPTo97l6rdNYlfKO2QJdclw
g18350utk956rErgG4QJYx8HPk3BkJaJ/VoRb1xg8C/5XPN2qQkwam5fm/n8YS3REUcrEptNJi5/
83hsZEDS/WQXs7nPlYNnBm/IgI5ZGjdnkDg/2pYNTXvoUjwU/pbiwOK32zRI3MHiCTpDO3wEtTqk
FffLStb6IhmoHMzXAXpyTgWgb9esjx4jiyPAS7Xbl8iazQDzOpj849ldLL5XYL3ge+No81GW2AA9
GRRhTCNc48/r6Tql2hcSbgnfc9GBe485rq3wFZBJAmjT+HTvEfufo4c2riG/0qdgws+ifnm9GQOj
ptv+jHFDd3XNv5RG4aZE2lmPP2+19fbx/7nJb58jUyDza182JSdgU0EZX3IsRmBA00otXHQLcoVj
xcZkJJCEeHEdbty3B4XzFuzwnp330MUn7LNLZJoPJmhcb8OSPtHr4yjLgo9IdJGcFWmOyLTkE4sJ
euPSNU69wo8FCMW3O1g3vEHMa2/XlMiUPdq2qSuMTMdlCMzuXLw92rfh4UU5jV72nkP3WbF3/cJc
/OwtCeM0tjtzmMRJPL651K3wk6fVSkE9nblSeqHBBH8dSOtA0Zv4WyrzW+y0Q+HG3sxXjC7dJ+bU
324oZaaVf9SFojKzt4Rb5dlppZQzNxexSSKJPeyfmnc6zGKT+dATzzcdfdm+2F5cMXy0S8TKxXcj
we6tJpdtfqFE6tqhd8QSxh2phHkdytU1518NXpxMT0MR07rmUMUBvxdwkh1DfdGLb/eXagrNWIEA
gP7p4uctD6nHcTpzqnJ+CSsAvRw2WZPmrPOjjWcQNb3uMmMway1az22FjiMO7tJSkC1TXzTkNuky
ZDI3PKZkONHo0LzOA+sr36N86mUBuPAcPe9ZhbqY62PvIC4ot0XoAIQAfE6XiRNm+4HPJ32r+ULQ
6BY3ZTvw91JO5O2ondmkilpy+cXNmOOExKnYZRzdTuJ6/Aj6Z2YXEC2rGfsYmj2SxLNqJTMM3UmL
IdjTMUjwEQCzUUiHFhCU6/xFwEdjvoH9RA/W4890cgbtivZIA80S6+bb4mhHKbQ+yKHEhXp9Z9o6
QIK50dGUR+tHlQT11D/haMQTcezfLh3jveYWKUz7OVeUx5Omz/sqkG9te3oC8DN7bsyoIV9lhvhb
/jRAIc0dsAeUEoid0lTyBZpty+fblOyjtUH9SV45dCRqAOQh6eKV16qxOz7hLbbZw47uoBlXb0mW
1XaLLjrQoBRP0inGCs3vWN9SbxHbcrKGmEBzUpSRnbP1LUv2TtW2L0hMuJdl7pn3CUEMMrltDMic
qRKHGsTdG70w02QH9nrm5g2pMqkCOQQ5ufisqGL+O5ptrvLLRHgWWdCmddelNyHGGWOpHFjurn36
dHn9vUMaa4n2NMhGy3Pw0JoVoNtrCwrcxicJ5D3TZtBmS85iGPLwV7rpcFUebjxuaElPce5aJzub
wfd2J7O+JhOtUpGq8Tytbhn59/kKyfqxI5gmq7A2beg9M98yviiXr9yBzBHmGmhPbjH5s700Waoi
JV4lsg5pQNM8e+FCD5AXZy684ga9bbNEB0fWurf+mdD3zNGeFU0V7kYX5L8tkE22330kIznl/QcR
t1kcbyMg+sn8MPnENu33cEzHVn7RUUBq4qLLh7EMoX6vOv+4OoN0aETE6oAzobftmpgSqn042AOj
HJmJ3I5806KnD6gi4s/dzyt5e5Ztg4Da3bquQt6zj16nm4KOPgy3cInNbEL0b17eVJfmE9Vr9j7K
pPmea2N4Yk6MF/PBiGozn2DnbmobKUQRXuWYaDG6WfvFbvYZL6p5K0NUhPXx55AlpmQmoj+6+dFb
Ct5Mp/RC6xD4K/gtshPBHc0tYtAok6hI2DvLGoXyBLLavOWU4E06UFMn4otDWNafWmwr1qMjqD/c
kLc0Z56nVBqffx7I7UKWtJahYj2+7diqNFt9AHZVMzj3+duElb8lGtvANsloC4WROcfO6xwHiV0J
TWeTtN5gPQ6p23DNPdZphlIKJ4n7kTiIZx79sTCnNby+cLQKZh3ZRO5gXvJGmjIjesnZjEk/gshB
wxCazZXlPskK3sbD2w0hD2wmvTyA/8X0Ds0hu0ykKsDm/3l79W5Db0is1FvRUzC5QSV+n1ZOeiBe
5KvlY0JTKs7aj+OZt2FCmnLTwhbnJIqRxAtSaDT0nPufD282rr+kSszhPVOrESFQE47/bmPbDXNt
TdonVfU2NWbkgDkL9gG8SX8+1Lu6EG8T+EDBsUhZ8bdntvW/FC8RVLd0RrCr/xkjIp+RI7RN5Di3
fkjNihnZS8xDHdKMJ1w7HR00cfm9To5/PpffUwguMgiyQqD4gGorxTh/VxaKRnCmNMWLHyEPMo2l
rm3icZxqvtqvGPH+ep///YB0BCBxgJgL7r0bvstv5kkn7KIU0QPaCRaKOGfFP/lLzjT3883+8wW+
Q2yZKyR3K1wfEZUE8f0+kTkXoIKqvvAefs4YqBpN0n5BGon0ZnZ0MB6yBovN/TAp1PLlQO8aGmN2
TA2WXh3Wo7+c0e8jnTMyzbgAi0ElcR1SdO8SjUsorMlfsD4Wby/VRFzHOz4PecS8ngZjyiNInGHh
zQwViwOhhUVHBExQjWoHNIFo16KDW6oavuXM1LJsmepbPs77Edk36aLYT26nt3pW8zbN/vki3j9G
HpwjFARSl5Ssjfnw9zHMuouVBLTPTQJDm9u5vgZCjXar4X6xgsG5+s+P5woepPnjQZD9/Xj+TDSC
6Wm4+bnszXHSYkmvmVmxM+s0/o9Sa64g5Q+ZjesLXjHQ76cDZMpG6ZlmN2/LEkGyeRp+juNiX+nW
LBh/vsDf5x/ys3j4GKhGlEKlmH//foE0Gp9p6+3mR7+yutzd+mXpq2ev44X5z6Y6cygeXWCgcwAp
qSu/m+pKOkotQLni41soMrpkRxhHEq/T30rgP6UY/zexuuQKORSsX/lamA/ez+tCUJfBZ6wvulUK
XLDSnY0aYRCOHGrajFTU0PHKx+RWw00ZrewWN70b93Z5yWqNBCcGP9CQ+bmSDrkHcVdGbhyjKSU2
cOubaKa1K+S0SFJy+qLbtmQb1GXSoeU97P5V9qi+hafLXdBhWymg4tm18u7Ct3pe7rEZUbdRVdrt
fJ3HyRgimRlGL7XJiWRINY5sNPy0pNtA1vAofgYovoFeJpv8LawgQg9YLLzXaextq5FPgql7wpvA
1M3W0IQB0yjpgXmsJTLtm0oOfIAQyxv8G6WRohI+vsU2DcVR3nbRBDbS4Vz3JW2OKt2FVbrzGr/I
BjSRbymPlmUTJ8BbIPMaQVFZm7i/axuYRdxvRzJL7C1yT+6bAP7mY4n8kEhBUK0ALVnMNHQH+DK3
tN18UoS9obpBSBo6zSnzhGWSAXrEurRd3vZh4bRgPdqh7S9Ju5KB8aky0GC7D+heZQ11PIly0yrU
Q/KOHicN2tO4BUrafnCXcFzrD9QbTEWLGBAM+k3da4oIH9KGbDMdYnwHOcEh6VrbKIZtgs5/Frae
Oji73jzJZ9tF7BxAQ5mi5p5+S1kuMWxrS7ATZuKYkRH3CbV0UKMLz3Y3zVAr0Lkah/q4JTSDwoh/
dImmqzzUPb4zytETZiIrDDrqomkiNP6fop9ePFHmC7YD+ssCmyr9quw+V2ReEEQD6TQlt59zUUs9
PPau/pu9M1muVMmy9rvUnDQapxvU5DRCfagJRUgxwaKlB8fB6Z7+/869aZUh6ipkxfgfpVlmBuIA
23H2Xutb+AB8Pjhq7Fi2Zhf91z6Lxvdpnzjjguc//n40yr92gzXhPnyyKTw5WqKjNk9GcdUljc9p
EB5g78bCGMKPLOJN8CjrEPpBBXDN3ZHWPT665J7mhzkDiwF/0TkHhLlcVHiSz+lkNA++InQGy2p6
62c9TpdWDOpjzEN9LhKXtF6qL/2WY0d5TsysgQxjYYoOSgfuAp3O/WjX7hWG2y+QPzwyW6V37Y2Z
PPgiRZbcItM/y6ErHfMm0x/wZZCYy668P4IhhElTdF71PZX6EXKyvFLEyl9VQ9cfibmawFYJNKeN
Dg9pOAb3vkyRyGcy+5F1LZkeqUxIs6lrQorC9jJY7OpsjuHu4ch0BYcO5hpCaO2fjRzyIuB77NvJ
JBuhe4h/EKlTRsVkkRc8h4RlpLnZPEpBbx6kgYnBxCDS6mmcluArsZrorR1dfRwDOzuadm9eCjNM
SYw0DOda0KY7U31X/+xyP76neYhOOu2d8IfFqIfvGUtaD4Odp9mZnGvjaOFYfugGQcOBpeDQzZO+
dDo1A4dDvLuP/TBOg+dssMP5AgWCBismcuvYkMzBZ05WpTMuGzf4GfSuD2sjNpCsh8gRDsLq8/tp
cAq+k6qGpLDeavdxkDaQJjp5PfnCvOo86/SExu5phpoMIzGqerqBqjtc0P02LrPCSXHysvr9sEa0
/EQ3ngBL2GaNF/Krx5+tYUx7O7OWr12XNzaKAol8cFk6nty0hPeBYkppOD5jMV16OgEHgfs2u50t
n4WYTyoysJzSucTcUUpS+Vp1ZkttX7kleWZ0ej+54/zd1HF8KyzKZ+h0f6C1aGZ4bivwte7cOEfh
9/WtJOTwZZZY63OT8XZCxk2BBoIwxiyBVGloR3xlMt3sHLsEd0SjYGebVX8/WXVBgBpRrvui75On
Np3bZ0ygYE3bSU/7GJhNTvqRSTgrw/e4oPCmdEEsHYx3od2BOakhVsDbkQvWDrP6VDdkn0k5WPch
Q4QLaatgr5UZX8JZEl+7wJuuc/r9w0niDDOlj/tdrMmbnBOdXHswnDJgK0X4lag5omQBwLBfcfOu
vfNGrzhjofe8fZhhWu6tJr1Dp4O2Y0zVk93UMhr0ZBGwN3hflRM/4XHNn5a2WoKolWIG61AlP2cu
SJT2PvZitoHzI6AyN94p0TKxLRI4YZjPL7ywkFHLPtQCaNaFTyGU8m/OJJ2PuYqbb8MyLD+xiMWH
wW/sG7LPnMjkTXFop7Z/ZH9p7FwA3eRid8WXxWzqyCkt8r/BvYvbFDA57zLgs7wos4B+kFt456Q0
xXvy3/KocLV6QtvlcP7QiS2zds5yz+le6Mu1d2Gdotmfy/CxqtRyhe0MKKHPkntKrMxua9zZl0qL
8a7uYvURR5/47hQDi4PdzsOtmCuKh57WB8vpNU4Rf7zIxgn8XqODOoK0LfCzeSgsaXuEF4uh4us4
TtU96Nn0KaB18oI7sQcjlUI4M5R/s1hGj4bJy3Dkxu41E27L2WO1Lw/BMhM8baJFO1sSo7kjtDu9
gzYlyfOSpXmmxrx9kb2GSBoTTX2tQqGvECoVdAeq5mPiLJjaUpL9jo5fBOcWM7/9IBfxIRgSQGBa
GT+M2EaDdj27YsnAUFcTe92Dr2lpB9eF6wx+DxZBFQBCy1DG12RDJXd0WcpbQ8z1p7JXX/k3CY3e
zPrUVexgcljgt1OYI790pZVdho20v2ioOeO+TEfzBqmPfsrsAWhRapeO2Iep5V+JuFHBWWhWdXhZ
pYE8MMcVZK4y7z4E4QKSCrM1IA7Sg+vbxmDefzUbrc+19syxV9dtODDosTC0jBe1aKsPDlSJe594
Obn3JpWCRAmlesiTbKjIEW7wxcGBBv1iEPWICDGOLSPyh65bHuagVjqNTlsP8xC2ExHzIENlMybF
ZcE3OfxDC2s8odSVjgd4wETI4xKyko+jv2D2aMzSuz4Zsy1svmwRr3o+xPtP2CZR/LOOKNm7Hhun
pEZWdD70nn/p2pNZ5x8X6Gbgi3HkmqHG6pa05gXx6sMcteVcKwA2nasfQyPBvTTaSRnCJDHipCTT
QoTTY+agmsHqKMr7ZraMJRr50Mz3Jsgr83oM8QfsbYxl/g3MzGU8IJBbgMUt2WVu99nes/zikmjR
qcs/lDMINyi4Q1WbU3WgT1MVJ5WWtKHV9YAvAwC2Xu6VNg32E6MO7GDX7rU129VRWLpMr4HrkX4G
EhIj2dLjqdw51czgB55pcV5npAgek9EluDqjTXrIp2w6dxJhEdkbmKlPSyxX1gUWG8k4UrvQL+2R
6bfX2/2t4ZL8uq/yGDCoLwqHVhw9u0+WNNQPOLT5wVFyJjMbnJBD6kZqE5/GFi4lJpjZPFK0EdCa
9zAbovHZmGnSGMs9K2nP/6ExjWzKvrMItQHBoBKsopu01hQeiwq2P4RPe2pc98YyBg+aZ1BX8Tl+
L/E1GYYvC6jbpySVX5ITnBfrzVg9jmg7jnEQq8jk5WGySHiK8Ze/XJWzXd4q/HxnQ6rCvWwlFF8f
mabcYRmuHhVQtYNS3rzTROCxvg5gI3sMu2fkLDPGIwz2hgljYO6tqRvbw8LLRtzBSnAefQREBBcO
pxRMrK8getDDjT+sRhb3sq274NhBdb/umrp51G3XJ0c9JUN8Qdc4IaAT7s5F1eTtwa7b8qwAyPFY
F6Z1DPu0uSqINr6xi0lc2ZKhZZN0DK9DPosOth0PX2vt62iZbABoJi56MuEJ3u2OEtfYLfrBsb+Q
Cjd72OHE2bdFkoO+6SBghBaBC3uIbbW+6Dx+3HGmyf24xCr7ETP3bqOc+RqYTGWOOwJ1FZGANi//
zCuI083ZX3AK8QNvnexM48LZa7LiPuVZYn2h8zadIdqBg2GGFR4wP78zchOnaOWlz2ZdPZU5SrCE
D7cz347zl2a0IYW6TtO8OGasLrVNZjlMiAl6c0Zz9DKWNj86MelwZ9Ow52PX+ZDzWQJQz8q+F6nj
fynixHouLGe8HpjcHlzZNhcOLeNPNN/t4rSmTUA8c7O98WKigAsm+wCthRbfRXH6GJ5h+vLWnuzu
G3FsRgaqDmw5MFk+WS5qFyvfvlPZ1DNrWhqahWAUyWYrWUd2npHl7k0pO/tbmqZ9ASSBcyCRBa/W
vuC4e9pfPBMp9KCLCmKBf+hThJwE4fD6vqxg8X2WfLXhoJOOY37hxQtMOzSCcTiH43dKMsuN86x1
7aeTbgD66QCCL5sN+cGFBPVND4Hk9cCX51mjY9RQTew614zu1JWcEZXsVMKW5nrqtPxW2P1E5BNt
xoFM3XL63vcztUJR8p2mJV3MHwNTqwHm3zAc63xwLmlSJ0imsgnCzkk2+lMgIY3PKj/tr8TM99vO
YDvSw2RrDfdotBWaX3MZ3E99V5YvvgR4XHQEVZam0Zq3evStR6ZrQYgqiD3czutJUotGNlWXrH71
eJzaNCWIDhZVAkC1M5pbByy0sYcWj65orkxXHpU8cehRpPAQ7UVapbkoBtAxHqOUCo5awSZNgZJg
H0GyFqGs7KkdslGfQdTUxQe7scbuwFdFjAGVh/fEM1aWTso5MkzQV+ID0I4Y177VZs7XEtmoUe8H
IyDD6IyBGSSVmyJtvCYExUZlyp3GwtkBweKF684EF/PeKgEa8JafD/Uwx1VxBZvAdsge13yAybty
oDvk7CZk3iF4VC3b7DlJCkF06kipMEbBjePUajdMbeP1BEUWXn2hU21Uv7q2mwb3mKJ/quqj2zJr
e4xNm9lLJBFK9fVBzfB187tcy4L7AKity8Baa80MYEDmzs//WUGaNbmOXV7Ph5DgBvfZZcqUPv7d
rDXkaeDQl+GpNWqD35BXYYhVh5Er6zj9C+pw8X8kBJVNXoSueqHeWqsLsxctxxQEChjHeTH4so1z
4ECOYjnuP+mUhkJw3bOhnG7NPDRnQZJlB5M+Wphucbd45eVN/s0JdD1UB7fs9VxfQViySYTPYObY
hLu6HbERj07vSgILPISqGRwNrdsZAqZDGjfHdETSnkkJ9NlGpofbHhXSjY2Yi627DFkx5xM+sgd4
lfV+Nc+SLuxAJzXbI6nS5SiA6U8iK49yRHEDhxnyYXC9sPWDuGiUHnBfXNih1KC6W7DV/rw4ImLu
V32SgS6fDNQ1AMAbzGc70LPTckRtUv0w64JdFur3VJEI63VheoDNTGL2bsFveo9hSM9/qewvwywZ
7lzUsef0gbNrKBkONkxP3+TkglZH6VSItYaQQbA0ysc8nEb/omUL5+8cIDACzz0c/Uj1JirGCSwA
VFbs1j/kYkKAjtUp8cPjPUrChrPMD11mjBMbBKM8sgPlCxEYo+tGyhN9dYirYPpmLDEsMZCVY2s9
BEVWuIcRgth3BTIdLHE+8GlQL3jNd6bKrfTIdkJ15zqFE/kjMYhVNPbsqAHALkWanOHTGmIDw6kV
IM6x27Dex6ZomqOYze7c6hr/pRxKgevfB1FPdhCwF5cvVH/ubqvAI9jYNl3dPyN9QDaxUxKV3R5N
RzuwQbJsdEU0t24TvryrHQgHaNYTA7dpNzqFf/QLr7wkgwxEIsJrzBVo62SFdIO4t+4Q1LAiYIb0
aYRvgRvjT4mxwwjcnreybHM81aH4tiBY4NmIw3ttmA2/c5FnniWnu5mbfYCjFITHHG3FT1K82RQU
uYQzzjLcfeHjckzv/bxSp10XIJVzdjDepSLHIvvGEunMkTOI/KEZnRhXu5H8SBQcC2h+y4RcLdZ0
RhZIiGAezPEpmFx9N6oy5SdgY2M67FcNqylhw2iX3fDBon1IaEzejBcWTYvsMKKN+Tw6BE3t3aIT
5zUxUMgTlfsIwb4BfFybzx6QOWhS6BBTVS4o9DuCk7Aczbd4Ku3sYOtuwNRV1gjkw2wIh4vEI90C
qfiCHDSJR1i5YwitblR8De8lNHX7jAkRc1bTwVh4SAbn5P0nJJQuTC995IVO0sEbT+q5u3G01NeJ
bZHzarqJ9M8QQsiP4+T3qI77ml+JGsD/IkhTSXYVG/APrXHa8XYB3Ikde2qgLx6+fOQoRZul4CyC
HOUV7ZI7SBg2ZA9PSu9IDk4+HxyzInGlnfg3iYucDtlIJQ+DI3+NpLQfbajj+7F35xef1WK4miBQ
gKpvh+Chc1VPYKzhui0fBBldIKBQN04ZA2FMy8JHJhSD4FBWHF4ZRmp/I+unAJYkuzu0ejlw1MD+
iitG18wZ/HDeZ26XA2AaRTYfNBZySKIq6OOjTkFgsv4qp7zKLXt2z3pvdD8ZcSqnWzpXBXkDoqlm
CP+V9ZKFKB5A6FjqtkFhYh790Z35KAhtXA1tbLrVsbLy9GPhTmrc895kV8f+/JA6qg1O1837MDoj
bWjHbmJwHpXz3KKywHOuyxeHJIRn1TfQA7Ka3iOKSoRSycAjX6qXxBhBiRXdZOwJpbNulMbe09F3
+YLx27hQBMjCncwK/0Ov++aydwnP44u8uKYvgME8NoNPdIwzn8cg8b5Je3GOkzC7h0HN9kXRNb29
z4dgPO3WzArpTE2Lx++64LwjWsM7LCFU212VhVNUu/ZQPuCWzQ6K5tZB8agL6N0uhDYntK5qEP1o
A0frmaiU6RkoBdyUTptYJ93iWAVl/AtZsXkQruifArb7kUXi7LcGBfqzyT9xdwa0QIRWxjOem+Bm
YsgfyaGn6gL9FYFyfye1OROb3DemRR0sd2FikP2tLFFFvA8Apeugc2AyIk7hX1+Pra0+5zQ7DsHE
h0pLaBrZ8qnVfDKCUjzmqSPg3dPVv5CythiFobQsHOf7rOn+q2Mh6Qepb7ygimo4MAPHxfTMF21T
yQcluka4H/o8bVnluyA4aZMUOTb0qVnV86pl1sDAsfkgZqQ0czTaeDXsg9OYU59emDqt8uUCIffc
P8XZNLrf3Vo0xXneBFUv9rFQJpz7YHDFqFi8CtQszLTQR+ShlXnmAeGdtbBtDMw526vCU+Z0oeeJ
LubOsyfgPqIegy/AcnsWlVYWJbDu0XdTk7yOAdAyXdLZSxIELQKNFXJktvGoqma80BQNMnZy0OYh
lc1PszXABh0YaCLUO3ZyJE+diWWWwAQ7yAQ4L4A40PWMQZI8Wcz2fnCCnk+YzJk8pT41wRgP+YFB
bMB3H5ahbMphuzedbg7d6AWedTSlo7v2my6WwYLrnicym/djc0Jq7BaZsjKcx/iZ83BPx/r0S4SX
mDAI02Qa/PazNpLFdndZHBT8b2jhfW+6MvqOD+arHIALYO/JDAN/OPvz0HFlfWP4h4E6xCvLkBOZ
HsKH11PH2uSbI59k+N3McZH8e+pte4XL+Ek5VYLacwyGutpD1VTQRcl3wYgEy9jkLdyDcPGf8r8G
XX8+r9fTZU7LZ06PXTVk/ooK/OTB/10hkbkz1qQk838UMCPZXlZ/Cz+qIix5EEEMg0r88198PZM/
/UVs3FyNk3eYke86iIumYdCb+CV+Vn//xeFvVY3j1orRfOenQiOCG8zJwPKR5Qwr/74V/5/m8A7N
Afftb3fqf9EcLuofGaP7n6Re9PPFj//+r7/+/39THEL/X9gwfDANyGgYuHkIbUiF6f/7v7zgXxY9
7TA4OZBJ9XMwRv0b4uD4/+LLzEO/gHKRANpTJjRD5D7lX/2L5HEWeh45WAenTL7/C8fh9UCfzx/h
szvDTvr62YW2BHUxCz3MYgcA391w+dvvv/t7cv47+uCt466m9qGdAVMvJ/+IVJ5N1LLM82ei36d3
xElvHf7kfflNlJTjbpjHqfaPfLsr9QA+20w+JtPS/Prz6Z9WlP/IAf5zWVZCo1P8VnASuEBJcrvl
XloVgWEpbCaLWaTJmEY4GOD+LioCy5Ofzf/hWnH7f/8xJzRDPia1RywUAo9dYDrwZ5rZC778+ce8
XjX+82PWapSwNWUezt5RI9a/saxR0GM0c9O7noO+ngidWTz2HHMrH/78B9+4O8FJUvbb3ZGBKQc2
gx4JK+zAL5tUx3qPCSjNjn/+A6+1af/zi9YrboDV3Oy14x7HovNHSFJObO9l0dnptVukuX1j6UIX
+7Zra0zGJl9hxDXU6aDO//z3V3Kt/5zA6VL//gtp5oOKmt2jTpKB7aMdRL5j/SLGrWWSAg15AMtD
NMU1IwCrOGobnC4RUElgV+9Ijd66xqcn97czwBZYDWAZuQSB7e4d1fzySdl45/e9dfDVqtBQqWMw
EzvDXsp/NhuCfuJB5+9ksb519NN///upB3nmdY5yjwS8ZT/NpmuuayMr9HsOOA7zD7UbrNYGhJF0
TlPXPQLFHz5ZY0snIV78bStPsFoZVDnmUtqte+wbYyH/ClWZYutJLs/G01+tBkworWAuc1YDWrv5
fva8SeDsoZQOf35437r8q+XAJr+4bjppRIhOfO+uy7AEfap6RNebju+vqr9D92bCdwuiBUPUcU6E
oXbMtLr3TN+vt13/U3v+artF6IEAoD/HUWMES3U2KksOx3KcgXvypSzCd+7DW39mVeKw3mJCNgw/
6ntt9+e119QnjxRGp6PM+nHaVmpraSKpJjDhpyqIgHYsHws1pycyfPjxz/firR+xKmQEEIFFPzeM
bGNiHgBvyLlOyO1qP9PeLaZ3LtUbT5R/+u9/K2haGLIIfBlEioDAC6NazA8hZqD3dr1vHX5d0HGG
mrFYvEgzlpwY30/ixVsaefzzNXrr8KuKhlXe+AEqzmgouQN9mTCP1IYvd9sOv6pnrBz1XM55EIlu
KLgHMwlEu47PyGXjH1jVM8QsF98fV595WFtfSIsIVDSF/jLebfoFp43r77fXt2cHIT09cgaF2Sc/
6Lq7KUva+Z3zf2OvtZZcossb3VwnfoSzvY0f+OzGEOi0S2gyW05D/x78luNdbPstq6r2MUqEJvrr
SOL2zc77xZnCXYow0txWz97qvTxlc8vEWflRgUhUXHSVTXJ3roV67918Wub+4fXmrUp65nPdrPCT
Rm08S3XIE4TydwwvBu8y6ZnSHKfEnutnQpacLxqOc/3OlXtrz7MW4pZTAkFjQcHXlAByL1Oji312
9oDZs2PQj7noIQ7ly7DPUo+op4Jhm08bY3SaxwGHsd54gVerwRwDxgwKI44q39DMSkY/CnyaaH9+
Pla9hv95u3j264cdp+VEllJL0qe5qOa4WPGAFDBelvJc0vydPyS0D39JQO7VuVjotN9OYA/qGzgd
Qf6MOY/Umj+fyhvrkrdaOII6JwUeLHJEb5l8ZG8Jf8ppghi97fCrZaNUjmfNU+5HypBjhIIZvWLi
BMmPTYd3V4sGvAUvyPGmRYmcgheXV+ltd/IMbjv6qTh+e+O0DgwdbN5h5JZ8yaAiweOJ/0TN3TtP
2RtV5q7WiS4DHGNPKoh6MP42khqlSN+SFhWX2qlJ8CU6WMLxaMMn0FkXmnLbftlq/QBXVfIQKS/y
grgi6Q7QFpmcGirftsfKXa0fi1iKFkEJSTWtax1JkE0OCxCYw7bTPz3Mv90YLw5RJbXTEnWaVDTk
8vkOW37+zhr0Rkm4q9qnKZYaE6+GKLczoFu9lR/iubE3PlSr0uerpwmsrFkim+9GFInW55oUj433
dVXNlidrfI7JEiXgpG+YCJvsBdoU3fi2C78qZ1KTeukQUxHByAsv7GGCkO0wG950dLGqZkcOruwL
jt7HqBVGB7R8B15z27mv3SRBbS8BjWXOvYd7QRT6wAzHF9seeLEq5Rz5N/GD3RK1VlaedYyW9rT5
l7M/X5lT2fzD6/gvItpvD3wdu+myWMYYjYb7k89ONByix7Ub9aP/HizyjcderEoWReVQ50U8Rtjl
1UPYN/nRYnix7XN83UzuQdWIEcxnxIDFu6DLjSBzZnDz5+vz1rmvSpYEUZBaS66jpCvFVYZz/EZO
5cZTX1UsL2oyYNDURm2TxxbRVUgr/JQAmsO2k18VLdQT/GILbR5J7tdl0Sf9NbLwcmNRrUqW/qgx
ECtCIJDG0f7ojGZQfnBVgNJz0+k7q6otLMzQyWBPbAnx4RXSfZnDuX7nwX/jxjqrV7CbGwVxWvFw
bOGB7ID7oV0PQ73x1FdF68hcIKsLBq688aIQ/YJdnOJtt3Vtsizkogyj8/596kiBbAgb3tZTX1cr
czfAGdZwDEeaxvbp6N32C3O6Hb+tN4U5yLjsOPqUh+keQIDewaTKN172VbVi2wwa0zY5urB/tpko
z5Is2djZWrt3C7gmQZZw8HDRVVQyKuPLy5u27Q1OQ5TfL8zUO35czsVwdPsYBBfRYjsLpMa2V5Sz
qtUqlXaN71Afa4Br5PpkGBEWa9tVt1d12i2ql01KEGyF6X2H++zFGDp748FXdUrsjnJmBGRHHCz1
oZuyr51euo0HX5Vp24VTzk5YH3OPfC4PTe1Onyavm9avv/Buvz3rvpMbCWQ7Th37wM0px/aOjPdy
24jqL6bkb0efQKPWgiNH+GLwmJFz5LlkZRhBt+2ZsVelaqP/rLRMhmgWpGPh5pJuJNEJf992dVa1
amWxrZqp4s0ad+Ul7gnr0GH83bYZtu3X5YRlWzpQRzRAKOcLWTv3kFvut534ulKhUyFXNPooS41b
lscX5ucbe4X2qk7DLENzX/t9lI8pTLTU/dgUcbPthv7F5PztiakLkjvCQOvIyHA/lLl/jdnzPRPy
G+9Ta1WnjIVHic7IIExo+pHN1meME1ebLri1qlLAWQnsPGOOOCySzgUDGcE7nZNsW3rXuowhcYkI
FqqPTvraZ9GzDuy6jDDdbae/eqHqtrTNMsY1WTUK+8nkf0szAli2HXxVpHGQtf6QKR25s5r3VUUQ
I56Ddyavb93TVYmGNZwsaVR91JDndxN0iXUDmlh+3nbqqxK1MbZgt814HFP0mUSrP/tBtvGWrmp0
QTCcnxLRIuUOJw/i9FK2wd22817VqBiBIiNr57zz7qPQ840ruptNhzZXb1KixCBAOgkGtNhAwJfH
19kCXW/bwVcValnwERfDNo7w3z5Us/9CGsu72M5//ow0VyVKIOLAas41KdP6vkHEihp442mvOkoC
BRlBOpZxBB9H2DrKYnfbG9RcFSZ5UL3XENwXeVVyDSs7qlW8bcy6JrdmZT+lWnPSsnpaSAPP/U/b
buKqJCECAxMsuIkiLfBih/fB4m1bp8xVPep2KKZ59PqITG/r4zL3dpRrXCPbTnxVkVg/4EmQch91
BlICuybJLg6ftx17VZFFmXUgachrdjN2t4bpfQU3u+3FJsJVTfJgty3+kz5KM2/a4ao3DmGIi27L
qYtwVZRBh9hfuINxbD3i3A4BXextB15VZAqyReDL7iMdIOYYnQ7nQOt93HbwVU2OzLvmuY67o5XK
c0Kdw0NLbPemJwWh5uutm9LaLIySgwele4cQ/XsmSADdduKnN91vWyBSTGazDYh9VJVzR7rP90kP
W4+9Kk1rzODNTBZtYxSg1zpI8stWTN7Gq7KqzrQTAxA+zYPiLt5uMfOn0ks3bbDIr3l9VaYQ6zeS
4T6anLnHPgsaHm8jO6Bs09IiwlWByrESMbOaPkqE/GqMw2eGD0+b7uharIWJy1Sew3XROnEPrYas
Bozb37SPoCH0+sqo9BSXHk6c+DTd6ca8nIZ2Y4UGqwrNgVAKH5B7FBTOTYng8Ahf1t52xYNVhWoc
K16ohz4yZXkv4EnnKt20ScFzsromBKbMCfaJiFAiez9WFrEdIv+17XauCnRmotAhae9QM3gvSTdd
Zr77uO3Qq/qcwM4XgW2oaIbyje4b7ldd5dtkGKi8X1+VBnRDOKAVihghLYd6aW59h0TObae+KlCN
a6kgDoEgIbQ25a7TyrgyBnN+2Hb4VXmOhsOqKDR3dJh/YLm5n7rg26ZDr9VUPS8evFVNFxVe8jBJ
eQHvddtzuBZSDej3vbwUKlqGNj3l+NoHo6y/bzvvVXFmCyHNaiq6KEzlvhAznrf3tp2nOvnfIxex
lkyNBv3gQfoqSivorDvle/lNC+Z/N+Y2Affbzn9VpG5Rk43YED1FgvWXMhWfDVl83HboVYlOKB5L
z8eybNtDdz6APN9Zg9g2qsMA87qOEjt1M+XYnLiwPhNrVO+EIT9tO/NVjaYTzhYFFi1y7YxY58XR
2DTroEyLbS9pf1WnEOWTQAclj+Rk3GeV/TFrt32Lw+Z7fV3AWMEA7Dl0PIf3vZl9iB1v0xiKIJzV
oQPc0e0wYxyKKzsyAru/x2SabVL6krj4+ui2P2ChzXgSYxML46zaCDLfNnWa8FZlWoES7qcuVRGJ
UoSJDf4Z1PRt3WFcD6/PHDSz1idTXcTySACyfVW607YaWqugwjGBodImKvLjpN75y3wVKkLmNz3m
a6VTyFNiAjVTkdUMd47VXmMO23jeq+pUGdMJbzTaqPOCz5ml7sui3fQRBybs9dWOJ1EVicxV5HFl
dqAHRiJvqmDberhWI/WEFBt5E7bMbUCgKbvANRxu24KucZlAF9O5ds02SjKnglNDo+KoTcPbdmHW
UqQ8D1Gl5TN1A7Z9H2jPe4BDvWy7o+6qPIfc9XCXO20EqJ7AzE7c8ibdNj0XaxmSNuqgcaeGx6UB
k1mw1s4FmLOAALRNPRwm/K+fGrTAZphMNdce6L2/r2meRXEMl+u4qZbWcqO50HA5qlhGgdEVLeQ1
Wf3SoY/JddvxxevztyriVsfQkJFKZ3gYCcnIXCH3bNvRV+XqQ3INTCJBIw0mEbo8InaHr9+N576q
WDC/Fl14AGqd8GGgWWCtvxYzKc0bj796m4Jo9dSIWTtq0rwhAqp6mkpr2zvPXb9O7WasDKBfkaoD
eT53Znc2lk16vum6r/VGWOudWZajjHIgZZ9NosrPhR8Adtp2+FXNOqyTrj1zW8M6brszX0Nl3rlx
472X1nh6+v5hi7rWHDGMg/svB668040XSgVPaVtu682LteTILypwfL2SkS/6xyzp7sHhP267MKtd
b0K8i1OWSRuBQftSN6NFmod4T1v71kVZlSqhBD440kpGDjEYX2AaT+cap/fGR2ZVqiTmTABM3Cai
UsOdh/RlZwDz37aMiVWpqtlgRl9ydHeYNTh/eVnU76mY/tqC/tPTsqrTFhCNKwO7iQavgFPEtDhn
sfGziegp8kWL80rO46OuOlIcO8cgpCdNW/cjFje/vaP/1ymA6JV3XjCXbM7zAvL/zi8zmvHJ1AYm
8CuRt+oJe76h9+bcEl7WpCn0R4+NpX2AUpvqoy/1pA+lRZds7zGlxt/eGkEe2f6Uiou4ycd5b5l0
E54NlL3zmeXknX9w/IljjmXWL2dJG6awWkt70WeVbYPe6AZiXr9A/RTxXS88I//WWW7bRoBSwyEC
/+oVB9kv7jE3B0i3tW9bxd6DdazPE6tJQsiUNb4w8m7tRzsAhjHYnrqQWaeWyGzCYIarWg4CAA2c
WLAvo6CFDUhE7BM4Eg372RAmRaAyqB1VkynraqzjPLwoHasX0cLVHoEqAR5dFqO6VfVgioMwh2HZ
5bGKl0fSzRv/eVtprRbMahLaK7TTRJ6bNnR9jJ2dOOG2BW2t9HJEPLORLGWUetXPWABT8rNt573W
eQ1MYqbS5rxdHUddWF7GrrWtOeisPj7cAWUK8WYygsgNLM0Ii11YWs3Ga7La2SgzcbyCoV2U2HkO
Sab9BSDw46ab6azWyRx761D7ZhMRZCRvcYNl543TV9uWMme1UKakX+va9rooUYW4FuxfUf7r/mXb
ua8WSlXBHRzk0ERFkOhP0G0WmvkABTZe9tVK2dbQqJolbCJwxQBZ7fw6XZJtTjOxFnkRr2W5IpBN
NDfwkg6NOeYR6Mts41fOWuZl1VCFDYcn0iMsazraHexYQEpu0R42Xfy11Kuv2jE20r6JGFT9GqW4
dA0omNuOHbzeCks9qqGdffLTIEOLXd/5U7l3wtz+te34q3Id3P/H2bktyYlrW/uJiAAkJHQLZGZl
natslw83hF12C5AEAgQCnv4f2RF/xHKu7u29ue1wU6TQYc6pMcfXb+Dsxvake7GlGYejLe7YQbXf
p8Wg13ovb1sdhYtEgBBGNJvgT3io63pngHCt94K1e9lssBNHNQIu1lCUsdzC7Oe0b3Cu1qwP0Sqd
wE8IXbVa3zIyJw7uZAPbp++HO+TvHxcedxJCpg7bMOwyb6sWJovIadd9peBrtRdfTL8ZeGqeUMpa
zjCRn048dHznpL+Kb8DfmUR9OZ2a2sgcTkQSxoLG7NtwriVf0RDBxRR58imA8/GvCmrzX5uZzD7l
J70WfSUxaZuqgTF1wvgcnJVoozwsvU/+cHf4L3118Kv9/cuit7UsGYixpw0mzsNHq+q5gwV7G9vC
j13wEQ1nj0EgdFMgilMilwLJ6LGCZ1e37+tf68PQFAw7ugbxp197+H0GsL+EH0TVWr0vjb4WiDG4
/SNnuexMMKkqYaMs0Xe29qsL92190dV5vIUTDKLmGI7f8GZTYNw3nmaNooAf7lre0dXyZiPoCXBu
bE/rFEO2vE2fod5/3/fsq6WtnQHAYtraE4gdY75I8tfmkr0vfnUcy36LxlFxc0Jse4SN7G0cj/tK
AH+3UP6HFsAEQSg9HEROjs5jrgKKqwa/ve4blKtw2VV6kJGf4Y4+DSns42LY5CX1zqPyWifmOXw4
QchoT/WwBD9gokbehwDHza53vwaZjw1tO9pG5oRY65HP8G3u5S5FIb3WicHZr6fwKWxP4xJXtxHM
9TJZd37fIRZehcxeMfCcFDEnotJOAkCQ9rcVn9pq3zK9FozBcbwjDL53J560cGwU6Y2icCDbN+pX
S3SwrQRQs25Pglb+foSnXc5dM7/8z0+/7CT/kKOHV4tUeLXCqRnnu95oj5Af9E5x0GEEw08Y7Xbt
vhjrWkOWrgx8RiK7UzgRZ7MqcXCKV0Eoun1ncXh1FpugHvtZ1JibSfxhcuGrBDj7fx6iy0D/0xBd
LVk4Wbg0BM4FLb9JUtQDSvnbBBfpPU8n1zKyFpMxUFAFHiI+lK8zrKM/tFWyr5sJrlq/H8K6biMY
9I76sgenL9aQ5ORqULX3vftV5GxRXQhL02pchqMq0fXpS0BlvXNgrhbtBDvRdYIfPRQCsHDK0XzY
f9206Oadz786W2FIU5bgvujTNvAfqB09wDb7875xuVqyFGgtzHCj0bTalTDMHqf5FwC++y43ibha
szXSt7YqL8Nu0xIFxzGFdznsM/e9fPz7lOniZoIHJl6+lBXKTlEMg1u17Duh4Of5+9MF2/iajKi/
Rd5FcOCuoUfImxZ25ruKL3C9+P0PpDOYVIhs9Smq2FqkMgyfO/Tzve4anGtV2coA6w58HxQyAnzk
tgmj8DGObTL94e3/rrT892bzX6aLjJJ4YWzC1GETCBMgcLXTTa1mwHyQiE3xEV56bCz6BJjk+2BF
VnAPE//efI0BtjtOgCydOQ1ggiq2coK7whoo9WSAvY9z0/cw+dxkVW4/unIFbaG1F2/gKWmWdwJG
1t1sG3e71tV8JICU4BHwwACew9R0+1hF6G95URefio9tnVqgdycOx+zQwKq2CqH8fGxsFWwF/vVY
P5C47Ob3fYN+tc1A19jHl4bkA1xCm8dZKHEfA7G674Al15K4LlBJh+qoOgE98gvQ0xcRyed9b361
xyDXXE3AvDqRDTpbHdNz3I1/MtK4bIT/NFWudhmA64zcxkUBRwSvjvMwbtoXYoXqofDIECS4Q0xX
u6pr8Ov7fVlFPXhZFJDCU2ADdqAKiJnNavlp3zhd7TnVWk7IEYk6zR2tAN7aPjtYof5ho78M9j+N
09WWE4WyntQwqRPTU/0BqmpAf2D5+n1pouAPlc1/+xNXm05YCi5j26vDuBBQIcAoH/o6mwcU20FE
QkfbH5Lqf/nk16o5yBPkNDMNxHztlDpOyQID4wbW8DWwVHEORfe+qhK5FtHJCrWTctAYtDYOIHRj
n7ER7TzA+NWCBgYwQiGgVacI13GO+KMj0R826H/5EtciOk6g5dzQg1so2XN3FnpMjh1cldcDk7MO
d6kLCL/89f9IEcHB4WCQ8AA2HTASRK+7/CJ6vq+1lVz7jo2r6Ot6HZoT54k7QnOdZiAV70tW4Dz/
+7vPNUqRZIoqEAtTerTzCiinqHflcYRfLeSQ2UhrrssimutbgBEy2rGdY361jFcSatiM49HbRg/A
EoLDGJ92bT/XGroVrmv1KFRZqDq+40lw17N9VTxgZX8fbcgKL0a4dVnYxve3zTi6U5CQD7ve+1pC
VyYcRCygrgoVSYCF4DMO4qKmx31Pv1qloVBDmQACdeL1aO+gev3cS5Ds9z38ssP9xwqSjMtgjicw
T8F+Ok7CtTdhr/dJUcm1jA7oLtynmKE+1Q3YTbZK7wM+jId9r3517i6wOJ9G0onCGTCPjnHsP9lB
qX1FRaBmfh+ZqhOu17QVoNP0j0p3p2bo9h3i11K6tVoWaSQCKbBbauA42jDfdPKHnffy8//hmL1W
0s1Q52/o8MMiGucug2ostwyOwvvG/OqA3WDSA66FrdG1ZEA+lBagp3JoQX/Z9fxrLZ0wwChyQDnQ
aNVtMRis5XDXLQo0tH3Pv8rDJ9aWLe+JKIwHOkC9QAXwhzf/u1T7D+N+raWjbItgTiWrU7QGZL4L
a5OgwUjCOPQjnJK6U51c+HVAEJvkwFBd83nvVDLDjtOy9dhPIuwPm41k/N1woBlOZUpqvqsCT65V
eEsAwAugrpd0aXDyXJMwnQ6AlY//N5r2/7e1gwn574ulrWvHQFHlBcCGDBvU2kxtXgGXTt73fbir
xT44NW1zaafD1FUW9AnqCyvorkozufb9QsiWEOCCpkN08f3ySY9Obcp36atJEv8+NJbPdCwdHj5P
8G7WI+2zToOwsm9crk5jWk3ohp/a6RA3kc2JipoMFYkf+x5+tdo7BSh8SEp3mGOAjtMgQAMXaCP7
jp5rEZ6E1jSkATjJHZQ1WacG+QigvHvb9e7Xpl/UW0si1rtDIHDrQdUmD/Wa7BuYa/1dPfgIoELt
DvCojJ9bsygAsje+Lwy6FuBtSeV7N83joW2ZzuFcDUcYWu5zPSHXbl9aAGdF0mQ81HwZjsDSwV88
UPvu2MEV+X22Ex+TTSs3Hoi/8Ka4+4j26mXfZKdXR/IExn0Jf7vxsHLAd1SogAJSO2OVawleoiYW
kB6jvhnYtXi3/hUO1b5eQkKvlmmwWdOXmkwHie6ZQviqyrEf77u8J/RqnW5ogyhrYOkhsot/jIZ8
MFW8r72aXEu/AA40XWfpdKjDIcwWG5cHkGnVH87jf0kTr9VfYEL3sepIemSlTubnajI1EOcs1sOR
Dhan4K7N4FoJVs6kpFGDH5HEaVDMcSLzdpn2KcFAJfx9ztuq5M4xPF3Kti5SyMBy0a0/97361cmq
GmwH0DMCpbZYoHyA4CxGU+47+K6VYMICLG2SZDgAlzkfQTmOAboR276Tj1wt19UAa7MNfji4agMJ
eVSftqhJdn7S+PdBB02Sbh1qPQebVkDv6qXJIUndJ/vHrf7vTweNjTuelvYQmGDIm80CFmzXfc5N
6ID+/eklpXqIGmYPteurfEuMzlPY5Be7Zsy1BgzIY5ScB5kem6bdPm6hXd6asP2Tb/1lI/+HMDe+
iqBL4n00Qax8SIYI/SiXgMPG0Z9qhP/29KtcF4QblKtXIY40QOl8Dt473X7cNyxXq1RFYHSCn8GP
8PkqdTZvUCe6ahm/7Hv81TqNdEe6LRzEMbGmhQC3WVh1zyLdpvvW6rXdlx3TCVG8FUcB8mAj4lsd
7ozErsVfMOLq3Rrj0Ybi+LvoIdp9gkRyrfwCDKIuK96L43axPlI+usBoU78vIIivlmkT6spta0cL
uHDdgDr4HLJ9boLkWvYVJhAVEXOhuUP+0LTBPW3rl11T5b8kX7ARqgbS0gKwUhOdKJDe9lx5M33a
9/yrJdraqG/01PEj7aIFFup0pLeXVr0/+QleFuM/bAHXeq46UJaCAseOxgYjgJvzbB5HHgI/hz5V
Xp6l2Xz14Lbyf5Fc/52q/tMfvVq+wGOW7dz0Gmnr4tslj3StY3tQCqtOH6tyUQCQdwa4mgz4S5zt
S7MOLT932gIre0Ri3SgDVpua1zPohEH5nRAP2V0bQtKqwL1eN+8zBDm2v1csSu0D2Mc+YucloLxX
4CxrGdRZSERNwCh03CIQ6hg+XQYaaie/26ECrDWjitfmTMBwjbtiRULPZbH2sx9ytZJm+QALOT/X
WaKA+IHN91ovY5tFYgoYzcQKa3h1E1mwO6vMoGbpTIa+Aj3hBUfetZ9sbJDINLxJ/zLW4D8PU09n
EOopLEwnjJDK59nHNei9E3B9iJHJ2H7vULTlU7YMURj5LEmZrL4CeK/Eu5ETQD9o5Ny6wWRw+2rW
LxeR3o3dDMiuLUyjxtz7eoxUwdE4WR4AlF/iQxCXy5iXKWaayGfm18QU8bwl4V2Uzkwc62TaDPrC
+m69ASWgzTmzM3towqkGsbQmnuQVZ8B+L6lJi9TAADdbesn6FvrNpqtk4QTyfZ6jQrLIDm/WtwPP
0phx9I3M9amkHGEj9hJmplt8rQ6U1CFFZAdsewDG+2Ta+FvvDCvAWF74+1RvKznaoUvU4zbEKXur
+pjzR+JKQu63skonWegNPSr0KPwUwRFhY3zSD+jQSPG9bF0DU5/LcBNyOoZwNUY0ZsJuUzcrI4v/
0aem7mTezSgGnzk6kMTHaOHLuOa6pSCJyTS42EDqSbc+QBfLBtEWHHT4NE+HFd+y685xgkJafGaq
TcHDZUocmaravGOLNwOqKWswzpfIch7vwmlUBz9gj3pknZyaj8sSyzbFdOji6diQBEjWTlY0hkts
teoCeU2Vfk0BKezuxLIh8auScFqGzFuHYn4m0oTHiKCcI4TkIBGS5iVS6cCOMFhRy10b+whV7dDB
W23DNbObJXq3wnVkDkpOIJkfQj39iHWAnplh5tR+4ImJ0qIqx6T5gdwn1Vg0hnZzMTZJNz6qKZTs
I+RZvTk2K0ebkOjCLrndkiBW91Hl1fazbnU3oWNmCDr62GPRVofWVuCcguHa9J+rwKRhjO1NSZZk
3FBhH0PnVPSDNmWZrlkphZEn7+c5uQ2HmnZfwNlekxye9yG60aUnkYC1c8L0e+m8BHpU9Sr9kRDW
28/oLt+qHLdLOLvQ59GtD1D1jSn+5y6g710zzNvZxHZdP6otjKLcVlhJ7w3FNL+RKt4enQjlMYz7
tHlKh4mzQ5jWtnrtVbVszx4NHnGAm2j4BqTFxYmYnUfv2vYvhZub6q5hF8px1zW6PPWxiIa7qRcc
bFdKaPw1ZTEVPyOAwx/RQh7c4hppe0driwHxNJGFhEFQUCz1lvpbMCTm7QbmQeSLFjUVhdXodHzh
a6Xbx0iWdXT2XQ2kdtBXzXIj1iEErJwtKvwcslKVr1UvJPjEqwvgidiEYkQTjWEA+c0b6L4PY7i5
8Ewss/oTwB1l9zQlglfHsFIdL9zSzNg7fZIO1RH66Wh46MXM3jU8AcCzRsnQP1VLOGArqbrFH1jS
uUEW4Fyz+U41MDg+lnKyaK8Bul1+rNJR0LOxQBNnrgwG9qOqRGNz2Y7KNVnaRmUI0BEly3nUZnSF
83EYFG5s4yhr9ebtV+IE3qBIQhnBznDBW9TgXA9ZswQjIMMXS54MhnabegQItqKHxA7+WxyungGv
JgFmzIGCYA8Il+SvEkuY542uYpMz45Pu8wp8bgKDI2NgeZaRC4X67B26ZD+u4NMNZVb1ji/Y7zfr
AQgGtBkA7AwV73l899NMkjcgOAYcCApuNeJV4ymXD2ndNBwAccRN56H1sUky9H62yUmLSKjDPEui
wVmNXLrd+WWUqFoswFiJm7BcESOik62qziMoa0G2DXUdfGCJGuKiogDYF2M4R6IAnH1r3oZwI83N
7DYvTpPpgrLofVyu9wSwnGdATpv6AypH8aqyWmsnjnCNl+5WKGQwjytKYumRqhrnHRjcF+CzAUH7
3siwUXm3DZHLqR1ADQexYSxrj+65bYxeXagMmjFa6txzvYQ8vulwZdw8dnC6q/tsXikAOvAVzwDg
FtE5ImJ0T8nYB+33uF5Sfc80GTHH2sro6ifR6YaZYGDZNh46mdbzEb9saQ6JUXT8xNRclbejrBty
RhMt0w8TgPQRwogp1KwAl4mUvzZYJcPTfKya5GbsaimhbUYHFuZICh+l26pxq72xjSHQDMfQEIeg
6IJ6mM1ubeMP+Jvp2xxVbvmmYRqPnnQRVx3AyrBflHmA/anMl9IuH5qYOXKTCotel6RtIVY185AG
+WonB6Tc0PkFDSQzj3JcKKTVM143SZ4Wv8r6JmhjipujulTB9NGYrWtvId2tNkRF4Iu/49QYWwWP
1DCMXi43NSTMSdXz7WELBTUjduJtLc9pg08Po1kGutm9x4bcP4F+MQ5ngHCFu1kcE8nl5F4qeAJI
DOM4Zk5glYfwq5PbJPO+9uv6QsSiRQZqWsqOnBrsb5kivhmeQhel/fdtGC1tMu3mJTmvlITLI8Xs
r7404wIEDX4k6conhXKYf00VBvF2i5thKVoyJe4G539gQdZ2sZkPfuPcSwRPrtvwMQc5H2evAvOJ
R6szzzPGbL7tG8hCn5q5ruqcNlU3flksj5OvJuZrajI4hIWtxUgRLX+28EwNn+FaT8X3Ds4r6luv
exUjv4IhIslNEzf8xnA3rojfqjBlXdYH04qjUC84PhDtwTKWBcnMixEmDd0KjR4PfsBVfqXABGMD
P29Trz7yCfP7oEIPeDHQ1qi5Gt7Sz0kMXUROVoCjc+SilIOI2PHpFGuesDkjAK33j7bqK7QcR7Dv
PFrRaADUjfWBzhg6sL43Xe+WYxLVdH6K2nCA/y7uWcVHcN59dZw1SDnPfVyRL+kIyksx0hKlgLQO
HHtcW1vyYzg0Pn7C/RNpX4FkH7e7qGn7DhsmxdqALB5CtfSkYKI6PJRGC7vkKaXyeYXyJcgXVpv5
ddx8j4Zo9L3GPoeNYalyDrC1fVIjakxZZaTuD2RFX60+okUtOqQladtiCMsYX6KudPRAJ5Ch4fE9
XoKfFNLKSuYCwOy4MFMfRlOmtmX93KQarknZZtC1+NGiuY28yZF190M7IeLKK9kEOcjtM19z7O5z
xj0j7nM8wfbgRjJvcd7zJUSYTtDAa122EgoId41XCF+mrnU8B/m5L9RaTe1JLVjqX5Nw8PMx5kpH
IJMMsDyLaE3SgmjIg7ORRNtR4DDyLhuSshkfJ0inRJsbZri+V2O5PqXrBYC6DRu5A1lchYcUBJsF
xyhCDrDXKbZ9r+dAnhVrE/dx0mU0v7bDFOW4I+njb6su/ZyXvqI3CNdAzVTooulQac+GpaluKmdh
rEHRV43DluTb5oTNOsCQWOGGML6RiAc+e8PJnYSVksmYaPoxr6KYSXi22jjrOtqw29TL9SdF90/z
EGPpmNPWjJt46IN4eA49LF6RAhF3L1kab4idIjo8z4GFbNctPGdoI3/AfQ6atS03BG7kaEN+WIc0
/tT5QB5U3DCVGbO4u1lp8SQ9HPQLhWmcJ8vk87gq6xtKqbifmFxvZbTob6ucmw+C6CGvQ/aik8F8
AjO8FZkM7QjZyaSV6rMlrIUfM4lodz2uQNWtN2yO5RuLFnvrmjUVBaYzy802bcuxHZrkdoV8kX7y
Qco/SO2hWihi1/LgpjR89jorMXNTtMmvVfizdiWI7knC2JrNtVlSSDmj2a9FffEDOOt12WCbkg7R
akHW7fsxRh5Tk64pJJuj4HaOKLqx0Vbqw9uhikrxOAbL6I4z+vzDt43pmOVipbO7m6hN5DdErqY/
JC4O4htb25reN8usAXuV7Qzie2SH9I1M2oZPPZmIPcCmYW1hSTCy6twFs9Bfgwos4SZP1jqpi3Bs
KpdNSY1QVLiJgy2vEaP4rCQBITpbk3Wq35c0If39vHTz9gNQKo9wqHJpgtmtsbYSmzVoGGoOcNEp
49OQ6rp5WSLk/oeupcQcHce+UyCjkfzcX+R3h56bmDyhqaZJ7qCfJVERiSUR5whtU8tfNcTY5mka
XWrDfBVyrm7HfiQhy2AokuJ6dGtivb4gNeYxsmBINre7cdQj9oWq5T56sAZL8oNCsuq/qkSJM+1w
RUZG4/nXaCQq+GZwwYo0eekSEBdRhK5yzA4ES1k5zdjdx2FaitnIIf3M0NPv3lKPvf3LOPYiboqE
9wHOq7JNgvkD81uzyCyIY04y58rB5KIkOn4ct3RZ/6Jo99c/hxrdbIe0AbbwddXVImA4kHTDMxjP
iVoO7Qx315Oog7h7Zlhl2BFDMvQptqdq4SgWVi3amm8aElb+hqhKhaag24AQINOMMQkb+A75ByK+
ps/X2V5iEWBcnH9p3DBIfxJKquFNj0E3H7smcOI8jmJK8MU24Yeij/Uyf1MiQS8Sq5QYvzmv+vlo
ZWiCXKgpuqt7WbK8x0W4u1+bhkp8El6jGXBElT0f7NwjKO0Z7GTepg0uuWiQ7sv7Tsb9yZdL+tqT
eHWIDpJts0+r1jobwAbN0BQmJwK+WNp0x9WnyZpL4FSn80ZGJGiVmHg2Ot8FNnOT8+MLjzyv/pqB
NkkPmwrDqmD+cq5mcgRj4qZEmH1fw5oLs45EhtyWDfisd1au3WeRYhAK4hyNdBbWkDy8jXprAkSp
axiclg3z+oQ4IOK3DkdA8917Up+QAkTiaweLc17liZBh/WrnpKpgCR0ZVk8ZJllC8hS76opsLkDj
3MarqH5MGx9u+YAF/0lFiTnosmYtllo53XYhKhgPqFeQ5DltF6Zu/TyIH6jEfEHo4WIGpAqDBLwD
IyZ+bWNZfoOfRVMX0mBTrJtBPTgXIjLbYDDiz5qnVW63FcARtHWENzUfiH7oHRn1w1BO491kbdd8
ByDa/Qp6NY7FMgX4jHThb2qil8sdleJsX6h/Y4glXCG3HrE6dE1uybTn5ohmZcGyxnqJ2ABXlTNg
d+mCei12whH1Hdc8enSZgMCYXio9aPwe3hSCsSxOoEA/o5QuxnvSp33wTDhEfBAF8VbO55lJ6TQ+
yrSGIzq6y6Y+LCFJG35oUla/yB5s+EOE7pX+r2WO1ZwHFSpX3+DVABrukKQjPbRVvMaYmnX8YaiR
j5zWthmzuMEGarN5GkCxk/FUvaeJGeM34qdqzlczRsh2ONXzkjVzqoOvdR2VP9JLaHKTLugy/7Qy
+8sp7SjCXdFHCGYNVdONABMkzQUbzK8uwZLNUiA7cmBBQnrQgqZ/F/8U2TAIa3qAv2VJkcoAqn5c
Yu75FysDgf7jWpSoDAbCwBlptLAoKBCUGH+bsK5713ohEfY5WjXtG5zaRJPHQ+XJTePo+hOps9zu
Bh2Xv0ylN5GA/73O8b2pPO0/BWXIkl8RkBnJT6SWFSojjUzuRTco7B1hteaxjHr/PIiSW/R14G6J
SibD5zpgDNVshB7hXeJhKHoU88DiYnFbSA4zm8c502ZaPsATOaKf7SDmlyCg4+e05NEnaD/cdupK
NAHdBB0S40WbZT4wmsLQd2tm+xljru7aSEHWxhoAuOFxQrtzVwnR54ltjc9sUKov6NRdsj5B85a1
1LO7YbHBM2d+eWBiq9JjV8J64aCTdTn1wEqcIqvDMwWTGXteS8a3SshkfbKyQ/fwPMPvJ0v6qXQf
/ASL128wEEFyNq6eVl9QGiY8Y/OKcYh902BbECQiHSIOjv7jNHSfqoUhSCQoJUiJKKNJAtjD8i0o
Bsjgk0OSStRNPPDq4JTwYatPsQ3tG+zXG/Uapx2awBcQGF5rvEhG6jmyU45te3U+G1AbI09WVZzm
xOJ1PnVd6btj05dNlceUW//jonU9d6025m7hfNP4GyoYX1VEvX4iknsEbGtNjmlqg+4GEkruX1CK
bg/YJtr2OCRJMxZxNesIcjmAYQ+dD7GJwB/jFt8C5YjSJp1Fuu0hWp7X1b2OQdXMeZtMkb4Ngtls
J9iPbT+DBNikTAMNeSe3bsHyKVMMh/LhQQk65X3v/C3pIgScVd3erbZKXqFe7tEhAH9H1Dlg1EAo
L78EG+TkxxQdMusn1JmWGQfRGEY/XTrImIOBozaUB0Y92fbc4oai/lZt/WhyfCk0vKeqQmSOHVPP
Jq/60sK/HOZF4gEWaSnPhWd2Oi8d7dMTBwMcaNRyZmmdBQlsD49ekMsiDJpZStAVe2RM2HxU0Wyj
8GeHpgyRxd3iNJYx7rt+TTg7y7MdXCiLGY7aIZSYJqbRW0cRoRWzF0OVczoz9Po4tqq3msGmpgjh
N19/0Sho0My0U1V9CpcNu4cMAhbdMh6ZJDci1nHRoRo25107o7SVoQlqkUWD5sLwidp+SF8ABKnn
bIULtD1Ma5l02RpvFBGMsJF7DwZQFbIErR7iBSybmZ+q1Xr+zvCj/OcRASq7T8ZI85xqruJnLX0I
02SLpKCqR2NeVzTwq2PcjKFZswTN9jMKmFW7SSTqDiUHTOoFQSEY7WUPsLYYy4eqC+vtHNFwaR+E
RZ02Y5Z4+KXbavgVJqSuHuOtbKFLKkPV3kzpHMTP6JvkDGtqIJvH/U+72iP4jX44QulmTY5blWT6
0XozBgAkbi49BxrllC+hNpcvxJD4FNEgbINmVCRg5nFC/VDl6K9w45TBiyWK70IWJ0guExe0NzV0
FvMPH69iLErGSnfy2K99MSTWqoMmJO2LGEQap7J+MGt1RDaoxV1JYb8G8aW+4MFAS+uKpqrFclu6
kKc5+kSkSAo4MYRYUHVpcJ+Nq9BO3rJ5IRtiFmfpDYoEHW7re8R2GeqwkcrQMLo1RY9poI90maL+
F68TpQPkDhF1BLxbmJj8ZZXR6OdSuCFzOEwN4kSaB3oQJxbbeF3OKkpJ+gbPaOPuPVL7xeKH17Sh
iEEW0j0lvNbL5wC/RgRZFTnSTceLmzUS0jndZvo4XTLouzLo1ILgC3pZGEytpZRPq4lGJCvDRBgW
OFWoWfEcdy0JstVwNKJ9r1dk19D2rdyEvwY3Bz2CAZ4gYeocehtn0Gq64XYU3ZQ+Jdg8JELFtNl+
qgq3Ed+axnfqSCVtA4/RtaQFi5kN9QtFuI+1HAtOk6NFaNT/qixNfJq5SMCt2XM6pR8j1Odq4F9Q
/3c/xEAn9WaDqQueO4kLn5f5kqjCsWBNdZzzuYevMdrm7KDPlcG9FyYJteQ4cCQ+7ACO4tTfoQNQ
Jj7fcIfUIdOtB17zIkyYS++8xU3SPaLrlN0jLKLjh1Y3arjlkvjuHEwAs38jYViGObvEbMepM8GU
aR774L4L4U71EkzjVGOPgw19LhAZt4d1MunwWI8OjS4mCfn8cdP/j7kza44bSbL1Xxmr50ENtkAA
Y9NtdgFkckuKIiVqe4FREoV93/Hr7wdVdYuEsphTui/XSiUzicoMRCDCw/348eNQGj1bbUnyxEZW
IDHThEr3xbbaKnhrjC3Gv6C/QTIsl8pC+25cVnQNs4uxCo0Zf4oW154mp64/n8vCMc4bUPbxLEut
RX0HqijEZZySCfQqNYcAsKOeWG1sn725gG2tiJqyrxtd7z3DyhPF5cxdW1U7m+QaBfIYe1WDWl3v
Y0Uj32MVpHhmN6PFmu3O9VQJv4mkMM+7qXeW88qcFLVA0k0fewdML6RXWtk7WnIQWtO270SLqvqj
DM0+P+DYxnKfiah33owjqRk/C+0kpDoRQtrruCgy6yoIsyJ9M9oszNWs22l7qfa01LkeeFadjubz
Il4nvczDyylpnPSeQC8OBk/t8ZZrPyntHNjaRKMtVr2ew1wpHtof1lz55AGl7exT6ICrhLH8iIKh
2mqe4yCAme9yUkFtf4ED1rCwnUyq5jX3dAHwDBmHVBq+mzO/MVh2iqscEaXLPdmTYNoPnOS9syzy
QBBtKVe6Ejg4dpaKep2+pvFs/UxNLKs6SxNZi8OSlVRea/pcdh/HuHcQrUh7pEP2XVhNc+RqoyUk
OU4d0pVat/bgWQAb7ad8QLL+dYnsQqvvV6lXDUxjEjR3t5vFGRLPyccx9ee8WTvKda31SjSBWVyY
VPKO53VR9YYfDnNVHPQWnRogUpV8azk3st/HgPiaq7SapuzJUXaxn9mhQ9hZ1W2Fh2TksfEwSbrI
XwVLmEx3SDKYHdh7FDTLV6MQRvi5Sks1u1ANSh0vVFDf+hrVgKZ7myFJjW9TCHM6aKbSzt/mWiTV
YZ5DpQXgm3TbWxzcERd8uSe3ErctZL+6M697NW9Hr5tpHHrR8AiJ3y+6nnpw4y1y5qa50msHe+/A
bH6VDXQGvlfHNGyvm27RiktJ27tlfdsyoNbB6WY6w7fSTD4D8ymGnwhbqVrEWolnvLZgt+c7POuU
CxJDuob5Y1ONN47SDIY3K4rWcFjsuqFcohLrCjoVcBWeRCOcm1YOmYLcQCzjr/16P36VPfIJ1JKL
8KIunVlzVexd9sZoGr3j7IUirzu3sluqqoGYaBQlIzVWfUMXCvQaI6yDV3oku3GPGUULcciKeHjs
kqmaDuUic/G+mXrLJHipk/5ynuUyvbdlXg03q4ajcd7mfeDmiN3ULt5ouILl1TRw55LAfG3PsyMv
24hKg1ckSnIK3vGNF6CtOgW1EjSuNEX3QOFqbbsUFunjbrKqFNSuqaM7aBIaHtFAU+a7BGYj9yI9
NtBudAY7cN7JSnVgmhcq+azhrAiauuzcmHo/0y1teASGR+676R8BkkLAWwAbtXsArVhixbU63NfE
FVjZDgwxK6n2cBGpJ+7cT5SH0hyomEwr+kiF9dw3bj/SxKY+y4dOxIk31uiH44eq1iQ0vzEiqBz+
f7ZNhzyvIuwzMlVG56kwglpXsbs68BBKNu4NPq1cDWMUVhdOtGK/IeH3VK020wxuSr1tdqAFSw/J
WgmUi/8M+kmd5tbMzhHqniZftZKyd5c5EjckrIretwKKv3+NwbRVFrJms8jLos12qvMhMd9aw/7X
OEArwe5JXZfIjIF0Dd9rxHc2oEUsfrGERtuwOkvUGp0glnLPNakCIjmDet1irdvzl5/8LwSrSBk8
f3SgML2DkUZmQuH81VEZd1f5qJRoILZNBeCkDwltAaRT66+nFuiWACtRVK9UJt7Tyw+xsoqOsY02
xLKQFM0UK43cl3QzzfyYopZryIO1h79G+pFcnH1CaeCvyFQbLmhTt2w1OMV7BAFq+aaby6D3qxA/
1x+5mVAnRf4hwyud5uLECv8FyXKrTpTAD+M20cXesunJ0SE7s6vBmk9M6K++fcM+q+jo18rIETBH
8s9po70b7So4QRf/q+/e0ENx0+u8CgOxn2n74UbNfBH3mfGLX75hmHWa1hVlb4k9GPSORGrsBhrI
48sb6q+efEMPDaYh7oQTW/tQVVru9CFwtYjb/9e+fR31yWnX08qAHcS66EuONm/n0GVyKd+8/OV/
sUO30kRWo+VjNSVsl0g6+tcWTGn0VGvW6Stk63nlVj1s7HOKnET1S+35jK1MUWSHo0SzRexphyre
m3XTvko04NWXJ/TduB453VuRIpnMBrBQaO5z24lAoJ1iHkmu8N/jrHXWOxPPm78pTK2wzuIqeZss
8VuNnSbOgzbuI2KVMNrRnfHrNBi0bnY7iUv2x9P915fpv8PH8vUfz9H+83/485eyItgPo27zx3++
LXN+/c/6mX//m+ef+OfZY/nqIX9st//o2Wf43j/H9R+6h2d/2OGXd/Nt/9jMd49tn3Xfv58nXP/l
//aH//H4/VveztXjP377QralW78NZbDitz9/dPH1H78RNz55Qev3//nDdQL/+O1VHD428cNPn3h8
aDs+bP5uSakJUBzHsKWusj3Hx/UnOj+w+VtHQ+jZccR6YRR0PI34kPG7bQsLeRsH5i99xTBGbdmv
PzJ/16WKqLPtkIm2pcqn/jXzZ+/mx7v6j6LPX5dx0bX/+M36TmT+sZck2JKuI1lhMZ5GKfm2W5jM
Wt1McMqyIYmr6WxWpyRzDZ32BxdLps72q0pSHQL7IE6j676TXQcsnjXtRRJOdkqKxSosXF+rgStQ
xK1fpWOIe1qKiOwTynQkFkNCdfuy6rQigW6h63pW8gkonr7WVkvk1jnO3D7VYR+e4x0ngiAxKa1r
s2hHMm1hqZQuoVMPuNEpuKylxUp5A43fVoIVFW2EAho+Z5uVKVnDlrZnpoiUT4sSQ7Cr+1HNXCHk
fG22TvgpTXDZPSMHm/YKK6/4PrrIwWYaKdd1Ef+V1Tm5NRLOqJTki5cEpDg8eCFO48/WRHwRAWh2
bhdHtbE3Bqu0doBwEEJIYoAym6S0PzhgW6/MCCLzrguz8KYhuf0Qabb4QBxjf60CnfrmdhaQYaKm
HQgH6OppfQh0hnwPDt6tUM045ddUtzs5eZg0G9yi1APp90I17QszK+byjbEkVucv1TLqu1QuTuvJ
StrLTiUEitxE9Pa7siTV/0aUUb9ci6TpDw5SahPvUMkoDolxEy6zGrX/m7YNiJRQb0LyuLL09EqH
H9q5ZTtOH4owsPs9wnQRKethKoJ3tE4YTLBL0rZYUGjheKd1YnAht/VnIlR4GEttyy8Rlctrzdhs
vhtz0X1U404R3FLp2kCyrmqCucL+0iLh2vjJGI/tWbOkICGqlpdrDyWRq65th81VIgRYjWb1s9g3
iQVRIjXjlozZbA2SWvTckN6k8Vhnol3B8YYi+/OuVJSv0aDA2qK3bnylBW10p3Rx+00zzfsuDmmd
ELWaqsMgtQmPs8SO3/RjSTmU0aX1PssAsjxlaQiyrEU33gM+ppqbmis4iRCVuOvNIdHdISFK9ECz
FlI7mQXcFegjreq7KZ8+TIUFj2mq++ILpcxx49lGB+VxscRyW2eW4Nk0jfIxUFo6mGbFsKTIE6vN
I/y84Esw5sWNpDLvM71ZkmzfhhAOEQGuC+jTQyBSfo/HT1Ar9dpVEWtbGyIFoAHx7BiliwTs8kBR
SnUDS6/HLa2bleY0lHbnq+gzOK4N2XlxIz1Oyku9a4zWjVW9jL1QtCTckXSdVXft2bh8yFDh/5LD
oJBn8H714kpAPq7YunkFKBXqSO9IlAYRrun09DUlU/pdMFewYpWlC/yoSdWvdT3oKOLT8TR32yGx
PyQitG47q3M+lFJmhTtAPI8hvxtdSWlBhoJVVsJUIDFOoAZSA2vS6ezwEbRAhVBFNlrlh+Oie21t
zyRVjHIMvQBt9nsip8jBlKFKep+UWfixT9b3g2JsjM4FFC/Vt+YR0zfByNdIWU9l5kYAsRgpLayv
HTvJ76l2tKkP4Op9t9AEIroZ8rax2IdWn941k9kEvkFLntRHSYtmHHpUj8Cjluh2YWNN2U6Q6J29
vi7N0DcgeHOgaqtRXWjsWew6QR4S6/f4J+TcIEb4qz5m7ldDEqn7mKp8koRlus6ONHzpKxCRa+Y7
xNetotOcoyQBmkLLxFX17cagtmGWyvBRUWX5MTdrneBwVKrBVWo9HH1iA2OBym3P0Nr6kCyqJVvr
JmuL8XNrd81VNYVL5oIpF52bzlTu+S2KYnds2Enb0c0LulxoIiNJSXJtEV4IR1f9igMHjcFYutEL
zN4ovJlOCONOyqqKboJIjS4aejIs7qLL8C6uCYvdKaAZQqHX2GQaBAbguJmSQ9kiqXIdLBZsb+Tv
khyCfxL2O5M7aCVSCfLndpB3zo7eQsWn2K7ZFH1Mnx6vg2Z81wZIP7mCwgnLzzruO7b1FJNCVWMS
XG2h2r7DUXtrmhZuzxIY5SUwkNbu0tAWiQcsG6w0tEWFKAgvvAFaJFHsdgDcIYc0U2rAQaRe3DLR
83dUvgWFLztVaG7Nb7OnTmTZ9Lh0FA+9KDYfYjmIhGZFLj5GHelRLyuD2Ef9eol2tVYRC2hSml8n
J1Zrl7s++WgLMjrAYyMQ5fgO3gAH2rWiRiNpmhevepi5KezNRV6IliYhZ0Gsp9+SSc9eickS97oS
Lx+zXm++RGQ7E28uS+ur1vZK4NLRSH03lQmUVKNtym+0hohgF8jyKtOW5VOs6f218z1yiIKSDgxV
jXCIX9OfJfVieHV3M/DVe0skIeQWSk8cd+TTHwJoOaVrOvpyl8bK8i0l6XOpScyAB3WdNEcGrdGL
6AxwY+p5PMPFVklTDI1eIw1HlDy4XTRoF6KX7BmkBpDOWTg0RDH9OBgclAG+faioJFeaQJLuC8D4
9mYSVr1vwvrJXWTF1Osoq6Mv7aSkNgUZlWF6Istm+zY0Fi3z2tgyjFdt11VQWUN7hAk8JUXurERI
kPyH1IE6ygeXTuuvRj3Mp9fLgtJ95erW2NuH0NGG9GAhOZNws0wkk95a9PZI/dFG1NaXqZwCmrYo
DbksJ8xV7YI0VqbeNnNtayTjGio7VGk5hZ9aRnVtI3WZXRVdBL1OLon2RRI4jF81wMf6UGZBpvhY
4BzLlDl97M8Q5o31k/PiZXNkfA4B9UbPUEldE45ZZtDRoDYGTlymTg0uWkCo6L21dIq5a6GHJ28B
GYvSz4JETc6hMIdWTI5B1TUvFzML43Tgvqg3t0Pwac0wGDuVPI15XvalLUsXehYoL4Yrc+rv6dtB
faxTzBhwFQVoZ7OVKOPiD44wySALOzftg7My0L51zqSmr1oMRAPxhZzDdZyGJXxMNaXdSOSkGk1O
SNr20+gvarEWRI1VL6/CNDFCz1xgxx30wczCz2WjNA7CaJPKa0oEGeyYTprGTo/6YDyfgh7yvAvu
aZhfe9Dw7DIEZUtfS0HXVK/BnVbOirbu1Mugmoea1AB79zyrldra1+qSZh7btDQ8Y7Fi+DfqQilS
WEtcYTaymO7tIaFKpRBihCOS6DVIvTNq2gf6BE76WW73wTeVbknWWZEmyEZmYQrtJQ9UNXH1hc3s
d0Ped3u7HmR3XmRNOl+w5qAkszrErWc1Sd3dJBie7CpK9P6RrprjtT0F8pMsZlXuNUQn4v2avNDP
DHtw5t2I9KXuLVILFo9SEHoUA/bDADGXoXwFgKsYZHk0taIMR4ThQWFimScVA11hG1d7cptK1p+x
Ceg4gnzYbHXa2NAhxhgH+6aTPcdcszOj3Jm4HTXeWh8a3O963e8sy1a/1Yaa4sGjLIz/nS61geCv
XsPKLCKUsCxyQRk+yNBlaIPnZgN3YuK8BSQpiLy5N+9NJ4bwyVGt35Ym3vS+n0FtvWYEP/LyQJus
XSXj5K5q5ugbfT+g42cDlYeuM5nzVUejC0BkXOrOLwtphm7ZtJTPtbVFwryh1sO+1KKQJW6kGr1X
tEpWHiTNVPU6Gi3lK5sACghlHmr02qDuuL8oRBlPuLdzX15BZagTd6Z4pyQrpyTFuTOW8FXTIllM
6Dt9WlzXU2NFiKLYtX6VkpHOWLxGoWVsL4fYS0ptVHxF5S3Al7NSsUMaCEZUypdlPnmYKPA6s0lb
+Etz0Xvh2M7SH5NonMlxOuOXQVkyvOg2Kh/DKs6cXR0UdfKZqkv6lvuQTAgu5jauFn+xtLZcvLqU
g72C+FRupG45dP0EWUfISoNeF3aOyHwpQl0EoNWGEsDZNjrdS9NCyhty/kZwuRRd0rySTT4l76UY
pz7wisYgj+E1OP/mW1zPBPpl2FSINf2BAf0t3OA6/tKUbfmt26ICz4CEm+qxeNM1j4/d9UO1/Zf/
P+IHBPb/9a8g/Sf44P/AGG0esg2AwEf+xA+E87tGagLJIS4I8R1W/gM/0DT9d0fXKJmit56F2B7o
2Z/4gcJnTKrX0XLVHClUZ5VI/BNAUEzjd2mqJn9v4+1oBuDCvx7uf4EgrLDoD/wAAIJ7i8SxoVLB
Rbp/K8UQ5iWwXTTqB3mDISgiN5688UMJhSvdPVmWP0d+ilWsUncvjbSBIpeQBk5SQChLqQiOVTQs
L63Mxfppr5r6SjFP1fI/x9B/ntkGV520JVRJR+iHTt6QYiPX5dNs/g+07BlY9nRSxwYRJvQFx4FU
wG30HAGtTOAOpZ61A61d/CT7pOdfkFg4i8pT3eXW1dmunnAgwgrBS7e+1yc/gVpz2YDED6F+KFr7
Atjcs1dbVPkvv6Mjo0jDMk00CflPrmDXU0AXiowhSiL3QzgNI25HUHmZCpUhzVrjb2UBvr8ehgIE
g+iuspU3QyECRO+XrDEPcCshOsps8SczCk4ojx15P9LU8PI1Q1NNmIbPJzSUOjVSwjAPxVgDCgzi
bR+OEYJnFFpT0HoqnaYfW0BhOFIjetNNU9/MarBDkpu6bR4sU+11atFkTiVCiVrFFE8hRU+wULlX
RUNtr00N12Wahs0DbNIp9WmG2opdOArQLAUiduYNwEEPfQJHY69BQ6KmPkoSrDjGOzbU5FtUN2Ps
40gMH0NY6/3rYR6d86RKua3Q7G5O6R1oa/5pswulhX/PTpSaiVV7vpw9gJ5JBZZ5MGI12nVa/YrK
Ozimim2eI0RFhZlyk5v9JwIxcCmcV9hQtnFC12WTofu+dRzLxp4SalgWb/f5U1hVAM1iYJF1Q9F8
fVKJX7rrBNKii0j1XkHRTlBkUzjqRdQsp478sUVwbAI7Gi46wDJbyX6zlOSRjUUczBTU0Agriga0
u7Zpl53ZddkhTkwfZm7tO1ZyQVBhwKSaTsmgHnkKRNBsAnRiM4fNtprbJwahs2EWdHEvDjQXrD9Y
fRGcwyn7OAxJeh7r5NbnTE2v+3npz5Qa3RSNmtvzdsqUv5Vv42Vwp3GFSdVg06NIy8339DkqCiON
0S6VKyudrTMYANObRYzBCcP08ztnGJhMmCZL5TBvs0EAaK3R6r1yRZ2uDJbLSVZfnVRZXChmXpTg
lI6ajdZ+E1+HJxJQq414tunXoTWVSxIz4sitFNVUaunYhItyZWuXDWze0TqhlvuTkXo+wFZHa17C
Rk3he13p+m0+Xw6N1zsXqjhhClfTs5kG9fPUz9imgfu+ld4vM6lBl3ecq24wKO6MxRtTafZxAycl
SaCnr1Vau5evkyMTezbkZm+0dgPHKJXOlbzJ6o+afm+n961x//IgP5lcgXLik3kZzzfgmEbhMJSW
cxWqn8bigTaOY3ZCMeXIPHDedF0FBmLxtgLBcL3aVDHj6KAoJBRCaHgQ3abwdjD+Hm/i+2l6NtKG
ADDSEE3Tlyg69FqwL2GX9PH0/uX1OrIPVk/U4p63bV3dtqOj/kenL1oSHQjVo7NhqS9s2E27IrSu
UqLr6zaK/56I2x+z4rK3KayXXItyMyt6r/ZdXXUMSWv7eh4/NpZ8/fKsjhxS+XSIzVYbGqgblKRG
h2ZuIteQVJBW4pRL+ZMLKwzwPKlhgxyB/70ZRFsFrqqgjw4c1CAcLkElIIm6HdugcK7s+k1nGycM
37GtJ4UkPFA1iT7Ixsz39LXVEfCLDqF+rYb6uuuU8TZuT+nHHl2/H+Nst7hGha8cxIh2VNqcmaM2
UP2enxJQ/CnYWNcPv5K8KK0t1K0us4qsbiygRB20G6vYkSDq5+yGfn9ncEiV+pQzdvRtPRltXdon
N2SeklKLyzlCCyA/0/v8UmvUr3k0u6VjoH2huRSIe2I81Uv5+827MbTPZrnxATUyWghbMm4T3al1
d0ZNnB/Wl8hJRLr+gV6WiNNDhtMaF/6rl6dXUfYYRueAgYhCfBqb6zz+Mg6mu4TddTgO7ljuqGLd
50561tLAZyo7v7BDqrLOw2b+BUv39A2tb/DJmkFLR1AmU6NDRRW3hk/BEvqTArEzf3j5wB4zQ09H
2mzskeKGXszshai/bdTqVb1EX8PmfRhH5FL6U5J3mzz5nyZI2qTrbYv8+7bnwIDS0SgXIzoMCGUs
NgoL3yhI1BYKpOf+ozHYb0MC0qn+oCRQqt0gu03Ir0L18eFF+n1xmQy3VjJ7kBJdW+5DcUqi88g1
Jsnf//sBNysfJH0Eo9rB8peZg9IPEjsQAiMAQfRnXl76Y2fdVnEEJKEXMeXmYMQqlVYVLQAOWZk1
JKTpqw1snF+8PMoxy/V0lM0xmAcL3jc9uA+QLyBtXo/Kp242L3P972nr//FqbQphLZxPAoKtP56g
ZZASHEeHVH0bVSU6m6dkwY+9mx8jgJk8PxVUaAECD0yFrLubOg1Eqttf8WMk70JXDdMxVX0r59mX
3YxMyhIdAu02nI3zUkXLxKhOhN1HpyJWV52gGL9pM5UyrqDsdgEmmK2vDO+q5dNYnWjRcHQM2C9g
ItTIaM768ydGRLdK1YoTdAiTgmyg4aXtWSJOKfv9HABxmdA07t+jbHYxCUtmWEfxYdILksidqZPt
DKOLJQhRuEz0a1I1H6p49NpQfBRtl++Ad6cT1/MxK/b0ITabfBIhDGSdqaJSApE7Q+loJksLcj4J
10aBQC3HUyDN0TElpWcrcuGo3xfmyfIGMUWUac8rvMjnwR2o8rIX5A31m/nuF07wk4E27g4ZSbjW
cjVJQ+8qxoMAF+KSIpF+YhWPmoonA21c+GT17ofJjg6l86YbKncCBhfGJZSO3cszOrozJVov32NV
QsPnO5O7zaGyTIkOhXJPs1a4dPdKfMoBODobWyPEUiUvaKtTSBbFGBsliQ+0qJYhbI3klWNnvgnp
6eXZbDT//7R8NiAxnCHCky1leeqLta9FHB8GwyLX3qFod1aP18XnNAL+KM4njwTW4vhqsYeA4Con
XtuR1bRB1Shdp0mNBAt5vpo0gUoQ814n6tx3xn1E/HXKlByL+5+NsdkaeoPm3SQYwzKVM7xgeUlR
zq7ad3N2PtftmZJ9pVf3iW1y5IK0NYEt1oBYQB02pqWn+ApHNYwPdoDYQS18TSVT9PLLO7p4uMEM
45gCKOv54gVUcpDbzeND0Is9obFipLsm+Ht99r7vEDCLH6NsIi+0xZNuMor4EKE9C+uIpm5/T6n0
jyFAoTRLtfifu+v5RMp6QErN6eLDYl/3RbMPB+vEPj9yoAhUQdctcGJyJZs94AxRFnZFGx8a9V2s
X49TeRfp1zQEOgEsHnslmAadPpmGpnGCn88kNqCXZbVgP1uPZn6njPcdihIvv/YjQQnJlh9jbM5M
2ZL9oHo/PpjwmshyG7WHck91BqR/mVfyfYLS3a1q17djkp4Kv07Nb7OOFNwjIjUwdmu/doZ3ifjY
Od9ent73MoxN8PNsfpvdsNixNk2tFR+Uq1azzsQ5dX7LgCZi4hqP+QxNBuVZmgsSesn81OIe2yhP
F3ddgCc3Y6evMgzIa1BoicgM5QXifQwB0Um/vDzLo+PgPkvHhBMMrPp8HLPqkVOKBE7UB2t6GIcd
OXBVvfuFQUj0CI2ehAyzWcmSiqTEXC9FQ56b6VnsafIqO7Uljs7kySCbFbMKTYkMlEUOxeyMO9HG
d1ajz27bpAaCYab9CyeZJlj4Lty9+ndi9tMXJFOTsjAdwyoRC2zDyrc66KuFH+untsIRJ4kMgWM4
Qv8OOm3M62Sadd9I7o1GiyiouNVh3KCrslKO3Lw/0Y/v2EX8bLSN5dDmIKj7hNGWxpfv0W53m+yW
XhEkmKL2qk8Mt5ruR5oWOSiyIvg5I9P28m45alfIosEH5xeU8+dbspiqNNAkNnIKwQt0kidej/IN
ghCDiayEA0O8Rj2kmdMROY2qPbFZj5qWJ8NvTAs1UVqnrcutwE/rY+kGyv1JGPa7P7M1LqYK1309
5KYuNi91oVOAovbNaqA7V1Fuanga8XSd5B9irjeneS/vtfICr8gnn3YiqFnP9E9jayrarOQRdWfb
aqhXLUCxqI8P72b0dKMYkaQh8sr0Sk7QyCGdv/w+jy2o+WS49eA+MWVlkoR51jCcCg9HyNuseUQp
8/9tjE3wEprKJPWJMarhsiwf4v52FidW7dgxfDqNjaW0lSiCM7wO4Zv6daHvauXcnh8pkX55Kkf9
RFOTvB2HQ69vm9fQG2QwEADhbkNDCZfYLcO7sFL9pFe+9lFFnfgCGWa4QD3wRLHQ8aF19qXurF7Q
duhqRH+wXK90asSMC2vJIQYj5enHWoViiArzPwzq5gx8TzsYTQvBOKfU/MT81wP20/Zca1QA9R1d
2puFpglojFyhyvz129Kay33a1/4yGF/zuLk2eAGGslyssKFRqbtMORvGi7hQT6SYjm7aJw+xwfRU
pE3C2JziQ61dO00DD+r2ZLLs6DmE4Uupyxr5bIFqOgilQ9aVOFAN7WCKwLEuoM8Vuz5bxEVa9abb
zPOVKirzy8tLfHQrm3iFJsg/HvvmPkaxLS+HjIE7pIEutcE8SzRt8ezCGnwZIqcc19N8AkM76k4R
YAmCEKy6+h3WfGIGetiOaOrXmHWhXPf1fTqc68au7Lq9pvgOeCQlIkFq7mIt24Eq7YaPL096ndRP
20qgrEbSC/d+23Zj7Oygt4Y1SkmCa9mZPumpE0f36KZ5MsRm09hJbCEVRIiilu+WqvYW9dqwavfl
eRzdNT8G2cJeTRSpOjI03E959QHvNEnfTLJ38za+HWKEsU7slWNuFZvTRtNeGLamby+qIDCb2amY
U365zChdZJegzVF+4tY9uiUtnCkVUoZJTu/5JTFQOFDTH5bdgaodNC5Pik+ZKHwtPn3ujk5J6hAu
yHyBG24cDC1LKDycGCuZEGmKda8rv1X6vBPjKVN2dEMgNKvqvDBM+uagOWNWdVWLKS+zlkqDrwhs
Ii5vi6slC7wLx0YFwLmKu8I1LS/Aw7KKYT+e6nt06iHWnz85eEiycpkgA3VIkoeoib0uvlziz7+w
KUGJ1vAcAt62CD+3KxTtY2yzg3sm7HM6UntR/TqM9rLa06X95dGOz+jHaJvNEgYUYNQNcbqgZK9p
fLTq3Cq6fXmQo/biyZS2LgXFc5Th8e46vfas4FNY/dJJfjLC5qKTBvQmquPjA5zbzroL82AXRcse
xT3Pedcs4QnrtCnW/QPeANz690vamKcegZIGwS8wtiTw9OlmFX9N2psyvlhTQX18WU308RDqHaz2
M2H0foQwBQLRVEKcOBgn1nZrVOgOMiZxzsyjLPESeRsEqfvy2zu6RWwS9BS0kq3fQjnLolCXnM1Y
ybj/1vZyuaDK7QNs4/KEz3TUmDwZaHO6ajrqTRmFb4cpfdByiOEFLnWeu8FwqkHlqZE2u14LGhOO
HCMVizinicIlqRtoDn5RPry8dkffzpMpbXa+XdAf3ehGDMYS0tDFekzj5tTeP/V+Nnsf5ZmxbHrG
WOR9Hhm7ov2spfnu5YmcGmSz4eEISwO9EsBPXkoafINxcNKJO/5WhAN6jF9B7fJz66omZpubExst
17KzsVhcJf9G6fKhi09stOOT+THQ5vUbYRE5ZsiKydq6yo1HG/FMpbFPnJuj97CN7w111hT6dy/u
yWVRdaMsZx3newqFhMWF/iPMbxotaGLXZLF2ZYfaqaaLx2f2Y8zNLVlmNfRRwZj98KBq844dR8Hf
Cet31G2C5QjF2cLF2BqEChEQIvuFqKL8ltLqxxrOzfhxUD06tEyFevH3d57QufChvlsWvV+e7wqK
F/rEoZjuYEWFSocUxfQrlHbP0ILLTgz1PQmzdWxJIJqI/pB1haD/fKy2T5vehBMJJWk5b6lssbm0
0mxHucZZiWpyt1+DyDGluBC5H7ncCtm/6XrzslU7akCoaV26+ezl+R87FcKETQ4rCyq52BxvnZYp
9M/gmeJ4otTjk1Z8KzrFnfrdy+McM1UCjreAtb7yGTeHYkzmqqOFRXLIwrs5/EYS7OXvP7Zrnn7/
xhQmVN2MtpInh7KA2WO5q2ZhGr6vZop5uCCL1H95vKMRONxu6Jkaxd7IIDx/mRFdAuqlWyfkjPW+
qVNzv1BvR3eVUp6HlU5PisxBaZfeRm4VTvmH2YGj+/JDHDuPK78NahiwI+K5z5/BkDSHEGjfHbTw
nR6qHqkwxXr38hjHXpyF0IOzVpJgZtafP7EzabH03aKXyQHx1nvq3ukLNqOy9fIgx4wZJtkydHAE
FW7x80HquKYZBGLHB7S3Ta9X0TVWYQP5Q1V9aSs6fWWONf2CnSEli8w6yVlgxM2OBBduZrWck8Os
Xoft/YBqVFp+1ILcy9FQcE6p4azvYnv45crc1olmTHVbtUExFjmKqE8OKEK/Q0Ff7z8m+vmEzOcU
vNaq18SfJ3bH0REtxDHoqoA2wZYSURpqnCmZlRzoD4PPg1IAccvcedSVA5lKN6ynD7Ww9y+/Su3n
k2iqBpUPVByQyySp9fxdtoJuE9EUkqj4Ivcm/bjyK8pp+8/BIwjNhE7hdKjnM3P0qEQY0svFokED
9JbwJBz/887lQYjpnP9L2pn1xpEjW/gXJZD78lqbpHLJtmzLbfslIbvl3Pc9f/39qL7TrqISlbAb
gzEGI6AiSQbJYMSJc0BvM99yemoATJiWQRWevOnUqTstX3GghdQwBmiPoXVR59ktazQjmlAZdEAA
Ahp4csA1ON8qtf/eniqQ1I/D+IzqyHaoqy2dc2+nzl7ZNIsTTWVS0zzKh9DpXU50VTr2RANueOKu
2UAID0efvem1etvuW/MrdcUVe683KS1gxBGc3xrpaFk6PnXKHO2RLDxVTrON+m8N8ij98CO1D2EW
31z3oiVbFi1HjqiGczVLyQzoLrOwCICBGH2517OP8yfFmYFCw1X72/lDk7IryFBgaQCgZAiU14UO
+l0EAIr5E15LuB6OWhKtuMrrrWhSEQeWBFMNR418vmUaJB5zRiqojSiPZI8VEr7e02Q/Kfmz/pc3
rLyIFzwDcxapM251UVe+9Iwa3nELGR+yGULjQ1F2hv+X6R/05M4tPAKqv68v1tJGuLCnX9pTQKRE
ecMzX7NTKHDh6i2tuzR0blyt/2yAGw7Gn3P7TbmjAX6zltFYyFeKyf01WunyqEN3HBCPYQVD5RYp
nA3ajQcY4Y9NdIwT/17IQzSle+sP7UFXC5gyoK2mp2JlEoRLXh7wfIYoENGrpJqs8uUk0KDjwqLP
G8b2xjudLllT/TbFn6c0ukHRY2sYXyfIVOCaXDH8OghgU3rQ8ZOfFnGlZNeHOgCG05RjDtkZ14Pt
oO6oc6+58EJSAhg9YEfRkEB+UfZh0rWRNaWg3Wd4+29CSDwg4E/McBua2gYalUfrzr6Z+9tcgQBo
pdi5cBxwzJJ8h9iKStzLnXMWhIgDokIMjKyV80NDnieNP9X1sxe/j+Mfv7+MF6akmMpFvspVIP6h
R/ApnhBGeBtlxcYOPjjzjWkffWj7i79WbIr9IbnOuU05y2LSkl9STGG/0trdvA2t26h4E/s34/e2
/hBaJuTotJuRQbtZMbzgsyCOCO1E0pNHtjhIzuY18Gume2TrhOnJ7J/V6il5blRjK3rg3RZhreCQ
KWuPfRFYyaOFAoagS3RI8hi4NOoXWt1NcCudxhrdGhdpVY+G3Bmy6JVjcKFEDg7yzJIUu8K6PKM4
QiIGRaQtXYxK81deQ3sFVahHzyw0milsCm/CMnyv69lN6EE+NP42wIdvEDglOlHYpy/viLMpHht/
jlUx2h7i3W2tDCWCIQBEbCMuVm6ZxS3Km0QFPc1xSLvN5cxOfgM7oTZFtNIWW9Nob9PyXQDBkXNb
mWYC0/pnzaS71vF3aNftRZVQT5NTGM/7WvdXHmQLVx7j/vUt0tzbMJcaXUFdLidlWCJl5XtPCWIU
to04AowMkNJvV7PbS2fhuVEpJPJoyxLPec5gLXn0Snc35M7BHZ6vb5vFocFdQF8WMDpeLZfT3JQ2
nL1IjEJfrN3W7o3Rebu2tXeuWT/H7g6Vs23cqbfXjS5EszyNKO/Q+UWoKVd80VbobBU1nlOXCrG7
0lS2mWH8HgmsyDzTP3xmRbpMEHwN3Gog+aIraHSE+m1XPaAdDb3OyrNy6RDg9aXR0ORSPVfF38+2
RQbfd+d3Cu5BIm0PnK+8KSwHkalpPGhN4K5EeYuzR9bBFG8Bm3zPpbl2ttwBQi26qCYQMvPDVHS7
6+uzOCDRFEh4bNHxIble0jUgKRXOcMQetoZ1r6nFXgmOq9nFhcQDS3RmSJq5blLQvRSGtNA6ORms
UCFiuWN/R5UAdsQebTHU31Qv/kHa4et/G6TkHqNhBXUr7mF7vo3nQ5W+R44J8ZFpJaZZXC7eVaSk
qAOblmTHhUgq9C06Z4intjTrGNm8vz6ShRCZ7g06EcXjyeZRc+kQSO0NKa0idD7o+Y4iqU+kbGtf
0jY6lJSbnXHlqhXLL196dItoOAj/OPJj3EBqk/+bzoG43U82kNhbZDuuD2nNhOQYk2L0kIRhAvWb
uB93TZBudGjbrltZ9POzgUhLY1g50mAFnQDDz4IhOM4D7Rxz+XTdiviVa9MlBSYlwS6MA4xlhMss
QVGzGt8k49sxRnQxXnGFtRFJroA0CAVhYOWnrmzu3Xg6FuHzWP2lx/WH64NaNASPCllWMEPqyzPq
7MyD7KvXWpXdU6nTzqw+a5OBqPRuDOqVQGDRE84MSRcUMK7aCsRzs9FKYnNNvAA96xtcQNbKrbS4
TvSnAoPyRKeo2MhnQ6rhQvXyhHWCF2A7GceEKuGnNqashoDMz+vTt7hlz2yJUZ/ZghRZG+cYXIhj
NvO7AWWem2wSvFPac9040U2eTd9tdS5Wdu7iqsF6A7kuASstB5LZRkfcuQOE4KhtsXcCekWK3P+Y
mxat/wiJr+yvxaPPIx3h2PT+mzLmr5nVyaxglTqlDrlWq0i47GnhW/H5JQ8hc+3yVoUeiP9xOai5
9uG2KtN/oH7s4dZ4WD/F14xIGytK3Kx3Bcom0Y6tVdMDe2+jAX7dK5bmSzROkOkjhUNgdDkSv6zA
5nvkOhrHqD5qfVVtLCUuVh6gC7UbE1DvLzOS80EpaSLXPHLrel5xm8eVAdYu/ZZCCwblqxeDKtam
XVDP3X70OnsPLa+6630l3OVIMOwhaM02KCIbtxpiTAS/c3CEOma1dUXEMfK5ef6ZkrOOgW7/AwKq
dVjcBlAD7X6EcHWAz9s1j53/xkByitdeu5rjWl5tQFvIn7m0iEkzpFV+6nkRFa1mT6O1Ox3yx+sr
vXTWkKn714A0NgN2RCOayTIR8LwBYujua3SJHKvPSO+E70w0664bXAy1RHyK2Ln6kum99K1homQX
TETDKG55+7KDTjUb1GKj5EOCzi+MaRVqtdvc5VFXtkX5tbaQK7r+EYvTyklAxGe+nAqX35DGg92F
vs7tpH2jd9KLUaxNvl+3sXSykq2nPROQseNa0h7KA5hAdD+hCIiClH6sjGan8PLPv4FYCJqV8vhL
9vGVj55Zkx3FK6ArNTh7Il09OD7EihOR8vRAEWjft+VBqb9lxkRQ1u0Rx767PtTF48KCy4VsLNwG
rjRUodQd5iZnUt7f1O52/JPjm7X69/elwfk9Ksyqwu+PfrbT9AIhnbXgWBybr+bvzIS0D5RxViZn
4IYwqwEK9Oiga2+aqbuN1U+F8dkaN6vB6+LOO7Mo/n5287bWECvGzKBi80c6Ku7GCxNY26GPmsLn
WDtcX6JFjz+zJt1NMLvr7jDjjTHg5bmq34lLowvqP0jMcKejdK+RlWFrXQ7K19xejV+6F5KnKv4e
x8c/6Qjh1iApbJuAuSiIyWWMFMVhNDIBz4Q7SnCfcndXNZ/GNdaJxS3FSwlAuEgDEzhcjqUDRpGG
0IKe0rh70xbFNs4+zTaA3dZG1s3cuMYAnQIUx27U3UyZu5YcXloyEnlUbw0OflOVlkyzKzNC/JyD
Uv+ZgnSiiNJh+rpfLJxS/DpLRdRCXU2udxlod6l5gZEaNlbDaBDjuEljA95bZVeExWbIV86KhY2G
Qd5qoFG4AeQgCdgIipEoEJyAwMHpH78z4eqNdWgEJ++zZUXHTj22zlrZVmxfaXuDdKUrH0C9DlWd
dELVig0PPcT4pxpaYNJlyqcmQiVZqfxdrjpr0kYLK8dhBaQdQCi8JZaUGCnMZEzNMXnBZaSUKEvt
fnAfri/cwvFxYUO/9E4rzmkC8OP41FKgnEwffUgEscf7oftcR+7uurFFLxF1CtjSKIbIVUp/IIYz
gj4+mfNLHR/69Moyw4OOVMGhUIcnpQoK3vf283W7ixN5ZldattZ0EchTyviktKgQ36vuE3qOv2+C
YaHzJyiUXr1E0OCNVC8d4pM3uPeB374hY96Pv434RM8TGkFcQaQaVWkcjd13qhdgxNFB6TwXaIVf
H8WSf9NcQMOrJ/Dj8rk7ao1Fg6QTn0SUCEVDdECPeZP7H66bWXK6czPSLYkWos/DDfRDlEJfkx50
906/jWrk5uMv1y0tedy5Jel2JO1WGfXEgJzpoPQ1egyq+mW0Kop9GnIU+9T4/ZZG1uhsCsUXnd3H
uUkVQVXN+GR4T5Zzb0f7HmZ0Gm3+28DE+XhmxnPQuSdajE+BBrs8zElKcRLJnuRzUtUI8NYr5+3S
FjobllwqiXvDah3fwL9nqrSO32wbwfHYZT+vj2vpumT+KCTSuEQ6TgbioRbiJbnig4zJQWg52Vfd
0O/UoX4bF+2Pqj9AVl4/W2hJbOZCXSN2WXQXkA1gUKFDA3RwOau139ewkCsg1VxAfk2Z72xUyWof
4vDSoVlthsPpx/UBr5k0Lk1CtOXPQ4ZJ+MffpR2xSA45YwyTR9MgC1Puw6D4gzNf4Df+N0rpGIGv
ExlmPUlOiR1vS1QuD3WGtkgxaArK2ulthj7NislF9yGaEw91uGzkumI5QxhbCxCxnu47yuwx6cnG
XikkLBqhB1s0R0EsJ3OjjUpT0qhCGcbsnsBsht3jatlycbV4dor+JwiTbGl3p2UYQ4rLiw8x020y
0VymfvdLXp3AGvVbfU1gbnk3nNmTtnmC6kOeI7p0KqP4IaiGzVwe3fleiw693uxVH1Z64y5Jv5Zr
7+vFufxlWG6r85RKhcjBIGGt3eUmPYq2u6f4//668y9bAVoorkz2mzSdbpshZDbaYG/Ih6MXX6eo
bZo3140Id5aDNqgaVdGpxNUpN85D34euc4aR2NJOSZ2+QWb96bqJpXEIQB3JVmhPYNC+3MS2Hg5k
XTCRgJGf8ifTe4SV7w9sQKBETwFf/KpYnVtZ0VlRRMTbHhU6/bKp3sDkv79uZSkCAG/8rxXtciRu
0MNVYwec8/VDbsz7EakULTtairVyoby0Cr5aljNL0lmLmo4P23jLRRkGNXLsVob6l0PtpQvHfR2V
9S4wWudBVWBUrMzMfh/r6UMzDF8dBOQ3SjCPN4WGyHFpusUuRJl5o87dvBkRuN2mtfuXawe02Rd0
1jcoRt9VcUR/X5SGN0LV+tQC3Ye6k4dQHzRrLCuL7kB8K2Dy1PtlzIhfGlDRkH8+zXG8ddJ2T+Qe
OWuX1Qt66NUM0l7L+5UWZ7B/l2tl+DPvsQCYs5UegDsfPWPaumYm+kDs/aTHj3r6UTcF6hmUV/0Q
2vFnLa62vf3eyL93cbibh+KuGd7Ci5y5D4DqD6r+GCj61sr3bfpWgecMOZLocN3DltK1hghiISmm
VE6odPnZWQzDhBoSjdvlm3jIHqIedO9c3KHrvlOn+TTF4X2bgRHPK6G5E0KjXHQ3VYNOjxPtdMc4
TpG+96tJXYl+F5ft7MOkXZwYdlw2FpBtuxu3Y4zm1rEx/dvrw18zIv5+HriNsWcgwxGfmjTaKp+r
8Tl3V7IniwcencmgtQVdkdwwWVVThb/UxIbjh9iLt6q6ctwtHhJnBqQxhA1qsSifEbOgCEt/ebDR
9Y9J8Pn6TC29EvQzK+IrzmaqiHsUiRGeppv1Lu+Pw3iE0yF9G7crDrl0p5/bkd4IteZ6OBMHkW69
dZTdCPoaQtBa8agb/I0HXh/VUuIaPDDEAMCO2ADy6nSzi+xBhZcRChn6vB0c+mfHDMDTh6bZxbX2
hkd+r6w9GMRh8OqwODMrrVnho6w4DyRM6nDvQmOJCJe+KedxqwnpUcPb2qO26daVZhdX8cyutIrR
ELlpIpIYhv9OBfnEwDQa4ixvXxNRX5/bRVt0WIsmHkH/KF1eEwpe02Sxkr1zTNvE3yQaXflpj6Rh
RMJ3jf5XTNmrKT0zJ91gsWNFvVnjoF7wRF0JooHHIlu59RcjQBohoDYE24nWg3TIe3VmWsVIb4Lu
j/YWkbHj7G61+cmn4xpJKZiwbspM+Qxpbl7Hj38yn//alu+xfEbcbRywPaTv/Qn9RZR8QAJtSvfZ
Q37ourHl2fxlTFo8ZB1rFHno+VB4BfEsSYubDtjsQ57MiPv+gS3aD146nqi0SleQqYVFXQwkot6U
FmLaJYzD6rhSS1l0xjMb0m0yd7ALoq7IQa92m7Z1t1P2hDDUDo2xDeW+/zYgMblnZyXbYSog0o5P
mVP+pSnR3recv1XP3l03s3x40f0MpwosA6or7Wa7q4I2rGlJKw3k9Kz0Xelbb8rs2BfFnZLMb8v8
WHrb7PuKWbH2r3Ya+vC2UCDkqSDttLFTcyebMVv5za6InW1WPsKx1fafxhJ5277YGJQAb+ZqDXO3
eJVSJSDBzLuSdrLLeVUIYOIZlQ1UFTJn60TjeDf4anNzfXxrVqTh+Rp9zrUurMBXu1Wcctr5CcfX
dSuLGwwkiKBJRbtAriSC+uzSsebiceCs7faeIJueV2rxYv1fLdSZDckPkagcrWzkkWLEoS5y89YW
2WEuuSncjvQk/cchSe7Ykmez7YYhIXblDk/aLknWWl6XRwSRFpVmsru22OZnOyvpRis0JkyoyJkY
Py2IytpPiA3+gQuIRDx4Omrajis52mSbTjQM3CVpOwNVuJtCc//7y39uQXIyPYiNRNcbXgvOj6IB
8eC/q9BGvW5kCdZNjgViRnLhMLvJbxIlGpVUGbju6+ZIJ/IY7Nw4QaYz2pm8xqbtmN5r2a2i1oc8
+IACZu7XK5+wdO7S4kZxCBpSiHKkc3dK5h6VFxbMxMFhsId/rDP3nW3t8sjezVbyeH3IS9vq3J7s
8qnXem2GPSVz7+hd3xpdea8U08q7YamVhtY9w6RLGc4hal6XjlgFaZRmCH7S4F3uaufeGyZEPY8k
1WACREbWQfEy4/1m5DtlhJ78U7emPbA80l9fIPloFKtlj0w1bZL55662DnPmbd14jZN36TA8H6fk
p0USJaPTYsW2DpGzcdWVe3ltFNLdb5RzDcxAzGP9lu5/7shByVd8cHkMYNKgzbBIp0g+2Ou9YiUt
T1zXN76Hge2ii63Nuz9xvF9GJMeLYWXIfdGYS0IIYfaja/1o/XzF7ZZn65cR6YRNrCY3hlnEuFF5
6wfurhy121XE+aKVF5QY9IzwIYgn2tkh6/ZVXLgqsV9hV7B+dFDoNT3klrOiZIfrs7Z4PNBUL4Q7
gK+70jYqtaKcghhToWbvnS+K0I4tbq0h2Jt/NHcArti0Qp5PpvRNw8IirTWLGrW6zYNvAnaOIPL1
8SzdTwLV9T8j0qY0zNbi8iLy8/QIIet5QG1umJyDYWY53GDGGiJ3cf4sIVNI+kZ0CFwuVeS4NXJg
Kq5tKxoJyDbe0kETHhQtqXeozFIyiYZs5W2w1Lhs0Cn9r1XpFWSGWTkjZk5GramPejNvbQ2hWg1q
qyLfz71350z9Tn8ye+8wRt7fdIe8RRvzZMfv5yQ+GsqDQCsJRpnrk7/ot/TAUm8Af6rJ+WugAJU+
Iyx+ysi+Jc5NbQZbl4rpf7MiDd5Km2ayKo8bTeWtR6XUe7SntSz5oh+BM3jRpqQNVjIyBLmaEekm
p0J3d7A/+irUa960nfsVh12es/8ZQrTs0oH8giahSVHil1x50ptH1UFFPSv+5HT8dzzAUi7N8IhU
46ZnPKU37vTAu7XNZJeuUgwLd5cDXgHP+GfaaDa/NGM2sSKAL7Aj+PqBgux72ua9ONp27b1oGKTn
4w+uL2gl4XuArYBWVun6yvwkVpWE/R6qb8cPWsaY/sDdzi1Il1c5DGE1qxxb4fAxnJ+n/r6L1nLX
S05A94gQzKMdh3Lv5bTpRZm4kF0TjObxbViYyPE+xFa44gNLiwM2k/5jAndB7nBpRVGcJuiSODlF
zbSBh3qfgACgmqEp+Vap5k0cryzO0uFoCRVL0YvrWKYY9tk9ZtDta8x+m9D/00WbvJv8v4M5crYI
Rbvb0kNaQPe1PzmRwXWheCLaceAqvzTqoyru9kOWnEzzS5kfuExvlM9WuI3q8ub6QbQ4n2eWJM+w
hrwe86BOTn4/HEQPaugfareHvoIzz6uG4FY11rxx2SbPLzrRaNCXSXD6atALYx6SU4cS9IbCbHFT
tkZ6N3sJmlTJqO55vO8jdLpXsuiLuQ5oa/61LJ2IU+GPZQ696GmqJ1p8tQBE8XTfof88aFvQYeFG
R8mpjr+D7F6575a2B8GJyGFCDEXj+uWS5imtsXphoVFvJn+N+TTdmVPyJZrsYOUwXhwkfXceRCtI
EoOFvLQ0VaFbpBGRqjGU+8In5A63fVIcrO+NYb/py8/Z4O0a9+/rjrS0T86syhQS+uS7fWYSuhba
fdi+yUsFpPHHMTgC1FyZyqV77dyUdA9kgw4ZpqgiZEBGGiBtVX3fRAFFwcfrY3oRO5WvgnNL0lWg
MCY1EeisutjkUbqvIgBGY/YMwC3xyVA5/SFR0405UYf0hy9ddhOPx2J4mov+7bC2VcVWfPUx4Gig
PYBfhSf55bp2TpA5YUHq1q7LHfpWY1Yero93yUdRGvnXgjSxEaUxyGSwAOforkucPRO7+jBY9k/6
ACkTEmu+amJSfYeYMhqJoUPrJqUjvVBpJiLm9P3dMPebwhj1Tdt1b5R0rWV70UnPTEub0K21qPBn
Xgp1etA4v4Nx42U15PHtdrBXqXnEgrxesF8Dle4q18ksQnni6tB7BL+6tYPo0DYJ2oW6etOYN8MI
oaWnvmtjZeW+X3QVmi2pnBqot74CCPuxoweWgHYFT67/MwhWNsbiDjz7femIKSNUaZIaRBz6N2Vd
v3PyGyss9rBDrwxk2ZCQshTy5YRIlz4fT4k3phMZd1Mv9mM6I1in3cz5QQGPf933F12DCAzGKMEW
J+M9LDMmshTouzZTt6KQi/r2PmrcfWVYu3qtBWRxp51ZkxwxNJqEAiUTqHj3vgvyAy59+9v1EYlF
OHc/UkpotQjsFCrVlidfs5mfjmocCKqJ4i1FSQ8BxqdY2RfZdvpkOisLJQ9INiZ5xKTWCG5rQXoq
Y/WDQRLSbat7fWh2/2lMsrpTVruFS6tjevIteGc2s7qZBpT8tmiP1MV2WKuwrozKlg7Eqlfge1EZ
lY3aSNrcl9qD7axcnLKLi5mzQKC7NhG6+UpppAOWNoRzlp7U+FZ9ar550NYU0/P1eVszIi1P2wxm
nxoYyYx+Yw88MpItgch28v5ggUhsC54RtD9Ay1xuWKD0TgmFenoasmZjJ3eju7H650Gzjo5iHXjq
btMsW7G5NDjqfmCbYfzgH/H3sxBdq21nnPsyPTmxukn9uxIelaiPd7+NRhRLdW5InCFnhgx7oHEr
a9KT24BvUY9F9Ldq/25K9sUINCqOI5rvyJ1dGvGsmWeIMKKHIZP13Oo33pqWwIJf85gBs+DyLzeE
5NeN4Xax2qgZvb3xIa+Ok5dssnmtmL6wLjS7mjThC6je69aKIUonGAeyUz4oD/ZY7NzG3TrW13it
299kSqSTDkMUZqGBgp5VfkD7vStk0rzs1HajGE7lrMVe8u3Aomior4HyhvlJXBKXi+L6bR0PpZad
tOYB+rmtSxN5Gt1XXnBorJVze2lx/rUlpu7S1jjZSR+rLE6eevsh3rcmJKnDyith2QiTBSKahmS5
hSlIQ60H1JadGttpT7kBUkype/VkNn1wuH72LJriFqLhBaUj2HMvxxPnaq7ofZqfIvWmbbMdyucR
yhG/b4RAR0jGQE5Gu/+lkYhXptHmcX4KoocWuLzWtuhQGSsvj6Wh8H4UJI9gQl1DOt3MILNDLrb8
tFOaW4iZ7/5gEFDCeDT4IzIik1b23lB3ZVHkAtCjWfdEVWbxm6gC4cgcy/+akHZ+68Q8O2NGMIDB
m7/k6dHtfv7BKGwNGQGSyRo6PpdLkZA+U0sDE1E5bwWNLn0h21Wt+6XDRbQTAj2H1YpqxqUVRNQJ
cHqsoEG2GyJjo+gPlvUVgaI/WXOyP6B9wTRDYHJpyE7rkpyTlp+mAv0NsSh9/nR9xpZOFwGD+H8T
MijH6ZsKUn09J1z/YJmPDRLQM5l/VZ2QQForxi1NnJg1SA9wM9ilL8eTku3XnNrLT2OU38VmvGU/
knLfhfPvKt0LXzu3JG38TlPKOejs/KRtvg4r+31tFOLvZ1dxZGezGZZOfrKivWKiaC/KMDCc/fbC
6JqQonJs1p6M46WVWMuRa4Yr7jSn36axu9Py21mNbrPUgvj7N3EWzNaFLWnbqJONlJKCreFoTtGu
5RVySrU1b16YN3G3gJPiXqb9XBpRrTdKofR5dkJ0k+yXAtq6rX7MCI/uHBWhhevz9+K50s18YU4a
FE/tMHHsAnPfmhCyveZDk9UHM/A3LRr01Sdr/BumCmPaZPHBDU7mja3smuHkGcGWYwTs8K2yNgML
Z/jFJ0kHRxYUcRZ7zEDYv+ny0zy8C+3b68NeiEcwAc8xGnjEDDK2aU5rw5vdMoP+KoMW+4NWP143
sDyGXwake6hIe1AQwoDjNJvYuMvr94N3+G82pHOicmpjapQ6O3Xuxz54HFx/s1rpfIUtEU5/PlNi
oGfbWOvMPg5mwhDo9bqtrkXtR7fx3J1tjcF2LKr2nVEGKF3ZWrif06TY6IqqHSKzTe7a0Uth9tCt
bZf3yYfrg19bQWmbBFngOomYYNf9mE9/K/33//b70r6I1JbG3IDJtdN571kICFLWum5i0UdoyQUw
jrYk3DaXUzsrTWJTMOOcb2/6j4p2fLj++4tT5JIuBHnmiNapy9/vx8QJlITf10J1o4fHsVnbqWsW
pEXojSh3/CnKT0VXb+lGp4345voYFueIaB5w8UuiTBqDwfUU2MqcnZT4KRqPav6tWUMMiI98dQKe
mZAGMRmjnU+Al6C7ijdZue30g/pxctcKyktzBRTMoFKl0pRnSFGKqTZ9XHU8UKLuSW2/NcYa08bS
VJ0ZkLFKk98NsNHzmPOQslWG7j6z1fs4SH7+/oqcm5Hi08ZOAihYMGP2zqZ17rVQ2Tq76zZW5srU
Lz13GkwDVg+doQTdRnM/6Wu1kKU1B+9EvxGc0KQkpN0Nd6QFO8TLw1e/JR39bCtvS6ET3s5rSvGL
Y9F5wZOXoFIhJ8S03HRChM94x5WfR8gIqTCtRFpytU4c0SSk/7UgrYhSWt7ohAzGn6ufuZMkm2G4
K+DVcMwvY3KPsuyaxbUxSetTZ/2MPrcYU5ps1PQx7VYev68Q+P+MSSjHCsE4IF2XHtBlsVYZg5Od
+iDt0U4Nn2mu2c1JY2wMe5sMG1Lqu3i2vhTqdAfT9OG6A4r1l88Eg9w8qjiCSEvuF8mncp5Q3s0I
K0vSl2F4rABNOPnneTBvanVcIzVantBf9qRjLphL3k82t2xvPcblc9+vXAWL/n42Hmk6G72bC1vh
9w/6T/PL15VfXzx5mHAazIBcQUp9uVhW15oGGavsNCoHy402UAinxZrPLS6JyE6oBulYHOPSiEFN
3y6cID9lU/y9SkktB+Pebm5T3dytZXxfQZ9e3M8yXfC0WESl4tKYlnTB0EZkRAYEZm98c4K7YEKk
ZnanfqtZCiRNiWV/dFs470Iayw5xUz2Ucfy1d6G7qMvZ3PZBEOw0L/ZuE79N3W1VRtHW68a1N9zi
5KPBSdbLFu8GafIzu6y7qk14Z/XWpnmOaXyYg99Pe0AKamlwYpG6gcz1cjrGtDCdOsuJJAKfPhjo
qbE1/i4F7sukn1mRJt1rOyPTTayUwa4dbiLz7Vw/uj+u7+zl6fpnKDapOykNFUN+MKW8pk9Oe2y9
QzR8bNco0xc32/+PQ5iQzmPVjocEtskcsNV+LI+5eV+W29WUxNpA5P1AHlQJaFQ/Vd33qXzs67fd
Gh36mgnpEWNBcuUMgxgI/YbzxtOO8xrt7KIJxHIhVoE+yJOZJ8y8KGI3rPOT7/pvjcmKNo6ihhvy
X7vr6764KNAWQWxFjpiY+9KFA9+oZiXnOTmY9UEbAQqFGmRC/r5YIzgXbirfHeLpLrqqSHvJsYUa
twCVWs4OpwXxFEC3vXP9v5XpB01It2H2BIfSytiWbo9zi9L2TN1pmMsmy0+uqtBm8tmvflesR2zN
cwvS1nT7cqghvs9PyjDe1v37qlQ3rX2sXH3T1Cez3Sfx1+vrtXTcv5w2tItpPGGkYy0NYjVPPPbp
qPJ+2UzFNnV3+TfT/3TdzpJfkGQnw27TF/rKAY2hmJ2ywgHBa5Txu/RNNx+SZMXI0gKRldYR3YGU
jP9cOt9Ep0LWzSYnm/NsxPWmX4OjLW0jEmAQZHHJg7qTPKDpNDt2Si7HMcyzr05a1VsbKuxT3NOd
f33CXqFDhC/YUCE5lIwgfJeZoh2j9Vtl5lSwZi/cFA9Nrh6CONqr+qlUtYc5bTe19fz7nGrCLoPT
waMIGSVbzMFZJgK0ulM24cC+ghexjMOtFz3H8+9n3wWHPZU32CtcdAoujThhPIx6OCYnx0rtjzWM
4QdjNMZj2fb+Woy7ELcT4MIoJfLWJiWeS1tlVHdD4E6gfyP/UIXROyMcoRhpd3N1MzpHv6BP2IJh
rTUeddpQHa9/gIxqk9+7HupKiZaBhYsoRfvdu+tLvLAnLj5MuPPZTNtD36qJ14Oo1LyvIQoqEXJO
dhTfxs5KCuRVgw2LemFKWlQoZJ3Q6jpocToIUlUIhI/R/Ni53sYw3mnGrV+eIK0A3o5iV8z1E+3+
ZKgg8QATs4FksZjC6tXUJ1PyD4lI8BOWWl5od3r65bqdhQ3KOH/ZkTYo9cLJa2zAhdkw+e/aIcvu
rGj61PR5u7I/Fy2B8EXwmh3qyMgi15oVayjn5ITu5s6yvoUhRMOjfbg+nlfAu5eFOzMjHWl9Zftp
qeugJWm+crxoS7ZhM+f+Ydb67yDMOQOqfdLW931gvlWL4eB47Y2pj+UmU+e9G3RbdXDurn/U4tDZ
uhzjHleGjKusbXuunIENFfXtRr8T2rzxSul34VriyIPVRvTFQugg7dk5pcmMSjd7VnWj2zqvd6k1
PsJQ+JCp3efRHdUVB100SOcowZGo1MmE4qM/VCEvt+QUKH/R27KDfqv42iXDLhl/Xp+9xePozJK0
FQ2L2NiusDRNn3TtkxInG02JN7ZLsh8it+HTdXNLmWVkmlT+S1IEBUzplIkTLw6rWElOQ0yzqgo7
w94SGoepoQbbFqaazVgl7U4L/XGTdGkPH0VQ3Zplrm1omYABqh13YV26f7J/PBR2qUcLZLf0WS7Y
1d4C7X9q8iN15k0112gTfrw++EVPPTMiz/XUdaE2+xjZEA2a8JBtrxtYOMKhaGb7C9JHgJzSPZa7
aV/GmpOc4qn2dub00IlMWlA+hNQs99dtiRmRAl5s0R1JpkQE2FKolvuYH0vONis3vtV1ext2zfvr
Jl7x13DcYEOopRJFcWlKb6q46HvVQTnn1M7VXe4KlWoe3ehGNMk218H6VJ+L5POMMlVlp1/1IQY5
in4rBYhBK7b5RNmqXfumhUW8+CbpBVbpFoU6101OXmJ8maP5NgU0YSI0VhmbYfyYwX2Ra/2ub9/W
dYMzq0+xXnwzOSsTM1oJJhaOiYtvkc6l1o/1SQ3AwQEnNO/sPnU2ajKVR6cr4auY6egbs3m4ub4q
iwuPUjnZGA5cNNAu44Q8CsuhHViUyoob2CMaXh+aOv/+qU77wy8r0jSrwVi6XeARkoU3XvzObu5y
//P1gSzFtBc2pOkbosZL3ZLpy4bHiJhKJ/ZS659u8NNX3W09IcnpGLdQzv7JNoWez7MIOVWUhi5n
MOl0FCRBYYkuMzs7hv1T+6iu0aQunbSM7pcVaZ3Kgt6i2ZxTJOUtHRjG2O7TNEpu67LV0l3Ua/Mb
x/bqv+Ihru/KblTekt1K9grMsFsNWkgajptuU8S+vxL+LTvQrw+TljZtYNobijiFIr9/r6zcZ4vb
82zU0praXTP5HILANtV800CsOo3PkfNw3XMWz9kzI9JtMZiJ0dTwgZ26INgHgbPppp9NaG08N1y5
l9YsSVeGmrdemCsAaxEzCvT7+bafb2vj958/F54iPuIs8gf7DvNMgD+O3bEKyp3t38EktOL0i2cV
DzgDZmxKk7JKcwJJCxEBc9bG/tbqDhyXcfMdimzY9a+vzqJ//bIkw7X0rJ1ZfO5yzRmOc/chjuw/
OZzOLEhby6bN3J10Die4qN9q/fvCfrw+BBFHv7pczwxIWyTI+jhuYyZLGyxO12MGsW3mvIfbXgQm
gQkjzNoLYnl9/o+0K9tu3AayX8RzuC+vILVTtmXLjtsvPL1y38CdXz8XnplEghjhdCedt05UBFCo
KtRyrwHMFwNt9uD4uFYCs1SCJJrQ3zr3ebOZmyA8NXmwCZ2A5DBWiOI7EejR4l3F0D7js3QQsHDb
WMIMQiHwmqj1L6lzaMwEpCWiDsTP4PxmLy+kcAubTXsa89GEJxkiXx/dEsBARUZGXSaVOhZk1hsi
zc1LhwB0sGnEqOdJWuDN0iOP6+TNCggvZDBCV6ejp6ElqwXARRcg19K9WEohyrotROQodbDyPePh
xWza9UH0Y8+6gfC94GggZjN5Q/Rd0/aZ/N4eTcDy3de0xTMASyKmfpCLwDTHtbS4TbCUjsXjNj3K
cEubtlPdWh8cQR+VSBD7+wsj01uj3OYl4ia0DriGdbKASysm21m8+xfL4UxZBBT8PjOxnFTeopW+
E8Q+SxVK1muOwAcDkgoEXa9CatB5llCsoi72Sl24SrFLiw74YCjBnBnqSdiuXqxC9B5cXhZwAEBO
4qDZmV3ei80rsxxwiSWWBQxA3QqPVu8InPKi1iHJ9v8SuFRFZlkjZhHgAzpwvo+aRdRY/ojDg1TV
GbEjf9RFgTTT45t7eSGR2cCLNU1FEFcTG03JQFhcmVFO+n5ldSCSUUPSRBgjH3aJIntzlP3V1KIM
8P0dvUGMSHQ1k1ML66VmAZ7ifFvWAq+66Lr/Xh/AIa/XR5MGod+I9dWDRro5fLJj/bHVTaKDreH+
JRYthjNxXdSNTsq2EtPjzlH0bBX9OhdSdVIrz9mIrar342Z7/8uXLxTGKYBMjOIJaiTXu9THUgmW
E3x6WXcuTfpNX5rAmJ13xay8x6U2uCikvlCne4lo5EedqKt/cXGg/kVOFYDCQPu9lm8PkiUpbDCm
mbKGqBhXeS5qOn67v8ylhkvkr9EdoYI2Hqvk7IajRrmWJUXmI/PpzqiWj7kChCS8GjHRXFYHtNC1
ICnU9/pwjtt5lfbyOsgi0CNqBA1d60mpdxQcM4yleIjMr/c/b2kTLr+Os5pViznPeMTXyU1GwsYm
Vfp2X8JSQIPXvMwoloE2zxd2tM7S0qrGLFCe7ULarJK4XveAVZK3iA7wngdhtp5492UuRTSXMjmT
lpo24CIstufh16TXP+mc8+ocYDvT5td9WYt6DFYKNtSJScWbtH6vgwPNUhA+WdpbjgZC8J/uSjCP
pqBZnwvzqPcrhYarMTI+4rQUBW+f3e68Mb0Uz074wpjaZRLldjhlPubIAGGTblC6x7havelr+di2
zyEo2EYTjbv0UKNCVAxRTyiSBx5g8KOOrtHEuXYQe83B7OqFJHAuS74fQ6+I+sEhho5tTvuVqB2i
3MDmKNO6jB/ycyqiRl98y4NHWwXWEJhx4CSvNyBNTY2WDl67ZZ25WYDR+uZZMUo3D+XnxgbldBCs
7MYNpJ4ITp6Zv5utv5DMWTAlawK1V2UY32EmDP4iGh6K9udY/QTisKbNRC7QYVYfJISVSqCvGpFx
+Ze1Y7pPtjAHgVr39dplNbTL3qLw3XLlWvWptAvWkOv20+zOKnrWnXwftgca9wLrvXjDkAHSwUaH
Pjc+L97mxtD34YBND1Q/NzAX02huV1Ji2c2mjkVDjItqdCGOU3I0cGQ0jkZEDOFzOgB7IzoxAJj7
5ylaE6erc0xNpdQ7pE00SgDbd6TKVwCZ5E61U1IRCfyiMMxgYaQQeWed59C2y6HGlBx0R6WOGw8r
aoA5VP6okMgTsoKLZHG7V/a1XVCWD4qLVdLgPdd8myRwAGAeVK9FsK9LwQ8QFv9eGLeLVTrCpzBh
Ud6vJWtvK+oa7b5uhrtw/7yWLe+FKM55aXEvhyBLQ2LB/JbT8pCqh8CQViGI5SfrG0JXgM92du1X
VS+I8Bb1EVRjSGgYCMz5AdcZHFWmU8DoKnbktsMvGtfuICKzXPSceJ2pKEuDP43vibQzp1TaDjup
RPbGDvdNkntpD2MerAHKilQiaRURPPvi6V3IZKp04U0sdJeZ6QCZDt3l6kehY8payze2YT3fP7xF
Qdg69BRYqIV/WrYLQRh6s4u+reGis3HalFPfIwyqZq+RQwdYE6XgzbF4YAC3+L/yM4/fE7UhrdsB
figDp5iivvYxJaYoOfgZy904BIZHiN4SxLQ3k2ky4NTbClZxcDKvtZtuF1goxxqV4uadDTKW7JUm
4M+cvydNtqnQTtEr6yhPt3PolZMtKm0t7rEDB6Vi9Bt7zB0mbeWs6xxoKe0e6iafiV12RNfnFYBj
Rc5waYNV0NLBSJtg4eBvRGgEZReoOqIgdJxCVN+/9sIbzwwVv7+XQrgFgX2sBZWJgen/CPCcxT5H
T9d9tVwylZcSuMhRGZJBbSMTJ1hmrtr9UPqNGWmkRZ1XxfDffWFL5wNQfNlhcLSslfb6sk1AE5RD
hG9oPindukj21TjtmuhB63Ab7otaPB5gmzP6dXQ4q+q1qAotJAgC7OyTjoiqXtGgu0o0AigSwj0X
c6ud8sjE5hnOawG0qjheicHgREI4Z6YHymDFmgVci35vS4prFkeJim7OoqJdbBd3MgVYh4KKYrvk
wbW3gMu8fxpMi270GI3uJo4dcRuPEj13SWI4MyYLe7M+I73q0jl9BYLufmQ4NGX1PRRSIiwqNnq1
wb2OTid02F0rAENLTTW8Rf04rn3DRGuNtosrVA7R6Ywk5/31LW4fqBcYKzomnXiQmErTg7ppUwzn
gzLcnWRr2NiJJkKNXtQEE50SjIcAPBycTve5VkTSmGNuMHUKN1Fr3dXNToE/HorN/QUt3lQQBMDA
fU5rc7mCUUocg8oYUXQGfV3pbzQK12OXEksEbre8pr8F8XX8Fh2rVlBizK3qHEL7ceUMryloD/7T
cni0ibpt8GYC8QBgqgMy5PY3aj9FoDnKzXB1X9KSJjD2HERK4Oq5GaBPpzJrdDPM/bCdQdtk6l36
HZMJIoVb0m7gzQIKAngtGI3h3kFZrwGI2oT3Gab+MElwsVVY/Yw65VmnqIznwcv9ZS3pAyy25rBR
d3QZc5bOHvIwrGVM0daUgv76J2iTSCg160JESLVYy72UxJm73MIYwiA3uZ8AaMdVpwgd005jnBrd
NtehbKduNdF2p4dA6ptk52dnBqHbabIE7B3HT6TadJtcC//gPlx+FWdNpDiJ+3HEfai0N8v+ochf
Uc6L8k7wIlu6DcD9RNoA3GWIqbjFq0ORR2hOhB1Jq5XZ7pk3GUCWdf8wl6wxICoY1icw1dHDfW0a
zQxEiaOKgUC1bEJid17YlR9WW+8bVVolHXLSsSK4Fkv6gzuBaQHDRiuUxmUOqBG2BeqIOQYpZ41E
/RPgml2ly2QydiIzKZLFmUk0lLW2wcbF0G3zXsSrLku8EAmBIBCBZS/dQqT5MJWPhh1V4Zt2EDmV
sjQZua+p4ycRXAB0K6VpN1lmrqssFfTALL2P0Etmo3eX8Vzx0bauUL3KWzRBTzmgtMzOfGjGd61z
DpFx0NAChP9r74ymAH5UYfvFO2/0sYEvBglKwI5wd1+PMnOUIozZGhGySlF7CuLmsUCSILe1jWYg
YzsXbl4mR7keDuYckHho/sD8AKrTkpFSU2RwyF5rrDol8aRamMN1pno/1NZfeaK5VdpvrVpUHVrU
HmSu0bSMo0XL17Uo6GRaKgamG4p58kdneLDQHNhPxtEWxt4LohipkA46KuBuGTLnZIu2ANfBhEZz
QN/bdHZpN3p1YaFf4PX+hV8UhJcgAiFAfGGK7XpNqlIZRW3hBGvlaNjGU5H/Kqa9ZFq//+g0ZEwa
MKRaBXkO7piMxk6RFsMUhS7JuxBtjTlYTf5kZPpKCmdLan2MGhs0Xp90MYl1io2QJOUfhKxXUjgr
os1tVEVsCqDvpccePZmm9KJKLSsQFm3sBVYrsP1L9wwSGawP0IvhA7hTqqZhMOKKTfBYZkcyM3Od
9GQab5MJjw4cVSCAlmFPavmvEDBzGNDZ3deSBefDwNCR0kfeGved0/zSKaR+KGXcc30kVf4LD40/
Af+5ksE9NxsTlREVxDt+rlcEpXHN1omRC2o8iwtBjR+cyRZ8Dt/fEWcZapEVwGyADWkVSEXQU+KI
mi2W7pQKYm4YZBCvYRjq+k51cy33dZmV/hzrIJWazIoEufazkutHIGpR7/7ZLEpTQD+C+UfkWfj5
ly7RR1AY25gNCecdVVsS1vVLp0VeUYjYiRacmgFADJhadMdgQpRTfNkAaGOshyXDDKUBmfNdYh6s
Yasl5P6alo4JXHUoFKInBlEIZy1qWa0qM5AK36zLVRG0e+SHj2mvPf83MZy5GBMTGNBaWvoA+MfU
pZUTZxDMk7CbyXlIjFH/sxJuy1S7GQtgnZb+0GdE6X91df1HewX0MlBIs155ph8X2cOuieTS6rAI
s36DANN5lftf9/dpIbpgs+B/i+AUGgSm9hxjEtZXMIBM4qmnxGlntCes0ng8WKPuSXV1ACfx2325
SxE/cr6YEQLjAdpE+XY5wGGHbWsZANkoqbZxqrzaVLHWkThoC3gQG6YXgdZmHFXjbdAsjCBXlpsW
ibayE0vfofQJNspqAmjl/Q9bunMYxWaEP4woj5+kregAAl5kbX21njbgw8BjZF5P2rGcRXmxpe5v
ILwDA4+FdXDR7KpcHO+o9A0eBLgKSmLsJrtez+lOq+2VNYAMp3VllFKH2NkC6ccNn5zWWAfW4E1l
/DTYo6vSF1MXNUstqTSACQA6j+Ujk8rdGjoBPSKMy9IvaqMmNuOgiPSgF/i8JRNwKYW7OHQADnuv
QefGsQEIck4NV42ABGkHkwhZetG9wr9iiFADwwEyNdd7rJWlGitzUSIZ9MuqFXdAm1kVsyLlIAPB
6FAp21E9TAUavR1rZ9bjH5hw9ObZDPIMgyafI/kXZ1yFeWLmBS1RutxP6j7/aKqKCO7w0n7iXWfh
KaI5CCm5U5uGos7brsapNZIXZ5uZBl40Cp4hIiHcoRljDugICwsp0d6G+MueaqIafyIEyQa4IsB2
Ipl/fVqOHDRaZo0QEp2QE3Breiz64Q+OBP0waAJFtQn7xQXgzpADJn0oKwzkNyWxsmPVJz9VAxOJ
oAz/fWOCDikTXPXoDUDB4Ho9TQIYuratKz+hzSYppG+T+l3J4wMu731BC+4bHkLXcK1QRQNd2bWg
KZFj4C61JVBy2oA4lbSW2nBvW3haJINn5H/dF7egDFfimB250GqrDXLkwZrSt7uJBOVXEPYQs/xd
7mvEcpjI/Sw0gQ8enuJaSjDmtRwFMvQaPcFF22zCbWykAi++NKsJZi28+XA+YGzmezcCOYJGj1Xl
N5K9GRz9KQpfqy4+mhhfnZuKEdigldYtEkqaIN+gecRNs1ag+AuGF+U0oMh+ooiiweN6qRikKLK4
ayrfLqtdSem+EEHvLmgIBvyQE0drJ7NG3GaiatFlXZJVYNMzSB08RPomDAui5REJRpFrW1gOktUI
K1AnA0ckPwBimWFhW9lU+UGiaDOYiJv6w4giPNnu6+HSolBVB6A/5rPQdMYZpUHvgnmeVNgLp83W
ea0WOxPExOu+0BUSVJjzs+dIF7ivhcUhFkeFCasDcDZPXJqj7jf0AGkDV3q1SucOrPCJ+gej74yH
C0fFxiMB2nOtEK1iG5IzOhUmMBx701ZSuo8jR9rr5dgIbsDCJrJTArc83hi3TDMFlTskdVEvifEf
rEej1/Z6Dc4Zcza1dVHEDrHKVhMkDZY2EQKRRbNQHAKe6vX6xtbppDwoaj8L6FcpYi3qTrC5rx0L
VgpN9xh4R6YOk488HGIcGDIdI732o+ZoA3qDOhWQK0RIWEtSkCOzPxss0Z/FXd3UCJKitBLqa0DP
teZXlISptPr9lVzK4C5vEo5qoyUp9bNSczc15v+UVNDrsXQg6BzAqxbRkmPyGbC2n9TGHmIKr5hs
7Zn+zJM/GeIG9BRmwtAmhzPhH5laqxi00yqKSWZzE4IgXanDVdcF2/u7dRvCYxEyy3LreFoA0Pha
t4qSNjOQPPFIN0Of6h+mQgnNW9LHIsBNkST+liZVBu8elRi9eLGSL3mAGTvzMZW+3F/Q7dlgQbAD
OBo81m7Opkkss51ATew735SJtKInuejnufRMBVynsENE5Eup5RmWV6Sm998WwIVcem3GYdRhAcOq
cbvd/R+/vYB4qgDvHuEVnA7Qcq+PGw0LU1uZ+HwabCynIG37ZkcCG7koA7laZA00KBbfxS3XBRLD
oYUToCc7fgN0say+3l/G0inAhvwtgvNlhkqbsB5NaK09kaJ/AwDdfQG3ygr0Jhhcdi3gMPlroRdy
NGW6UvppM1ISmXLnU6VCVb6qQIIjDbPATy40rl0L5G5HNQ4YSwIUjU971542VeU1r329ouFa2sfF
UekFiiBaIKfHYVHoo4x6pW+Wgebaeh3sxlz6UshoTNVoTgUWkyntdf6HLQ8oEJjhthDiswO9CILz
QIqKTpuxPEkbvKLFqJWOOEAZ6Ertf9Ra641KKZFgGgT27dZhM8FocJERXhkYH78W3AfggdMCvJLQ
tgMuprwIPXACBA142tLTfZ1ZWiOrHzBMdQxQ8WjnGB1LukJFgOVY1M+BfmeV+wDcDXa+VoOElLZF
TFFQd3sRMF0ISCF4CTht0+L2tUxLDUGO3Pia9rNlENuCQa2F7bv6fW77CjWxhlTD7w9jjMTDQ0CS
8LGMSWoLNm9BH+HosG2IQNArxkNBMIhOcPipDYL6H0P2AF0A9x74LkTR9uKCmBiAayPO4blP8rwx
rHkMGj8yjW1lARfl3EmlO9f9PjMEdUG2OZzSw4VDEAIFvJX4NvRywutZleMWvjUmJWBt9AiviS/3
tW5RCHhIWN6TYb1wIRUtpTm0dQgJsV9l8tZ366x5uy9jQbNt+0IGF1JJCjClujBrASgju3aW7Gs0
t46giZhieRVVP7UBbL6tGgteLIvKbYMhDwitLDbllI/2emBOU94CfeS5KE7gaRcIWFQ6vGbBcYYq
BXArr41DZpcYpiub1pfrp2wMkKMZPVikUVVX9zdwYSWoD1soy7JMoXazkqKWtWkYOz8GhMNKG+p+
17SxI3IizHtzCoe+GrxZUflGBxTvtVqpjQKn0zt/Ah965mRvZWQfe0VZD2lLzHx4nrr8WZ+LvRFv
zHSv2G9m/3F/pbeqgrYrtPcwNFq8+3hDD/+Iyqap9cBOCYpVhM6CdSKpyAqrQ0CommarKERpHtQm
O2Oc8t196bcHCulIHILaVEEuib/dbYWwsK3t3sfAnds7M8nkDdw7qUzBk+zWjFwL4uwueOmKIAys
3k+TbZGth2o9YLQnPEqm6EzZ/b0+U1Ta4bhQbQRWMYL0ax1t4oDajdkPfjskdQoQ7wzk8xooDgsA
57rxDARLx8kDF93nlFRjqKwluSk39/f11sjgIxhzt87YQpBruv6IWMnNpIUG+/kceODdJFIyEonq
v30fWV4WlV1cFBQN+QQ0yAWLyRgAx2gPq+SpCdmopB9VIpr4Wx1lb3cAgII1Ao8fg2nRRTDSoHaS
gRoPqIJGLR8qrZuPkYRZJ63PvrYWULnNSW62eja9oBFdEwQkn5m46wMFTCumcwAxh6Zwi19kNfez
PZaW4hsALpp0kGHN5yo7Zj+GxEsPzvw8qQmRezfo1ka6b5/xQ5spOPe/Cv0lDXayGbsiDLbba2Oz
MWagLGIuEZl/tmEXG5Kr4Fs1ykj147GpVhOVqXVyiqSvXSMySgzmVajoCEziwqASwPUA5MMGJnDU
fHm479Ssb7MZdEZWTzSMnuVOh/FGmwDUlOi145WZtZrmZEXN3zfHKNqCMwSjh0iEYUrver2hkmRl
kymKr+USWPBS0/CbuK3P9y/Nwq6iGQidXHg+ANuU51SqM9qj/z3ErhaxspN7k0qkxDge6TQ8tMFl
OQmM0u0thQ9DPIgmMoY9yufB6mQebauaVB/TlSog+0xgaX3LqEHzYzKWsS3Q5IU3C6pfID5m1VaM
bfDlv5KirpGUjeLLppfXrm6BzY1Umgf4fBC8OQ85xnDG37bw1zK5UEROAoMOdql8gmFUw1PnlUbt
AoP8/tktmAigxEIr0YsHlBJbvdaQtMajApk+xbdyvafubLRK7mYlLfBuydK6dNGvC94Qu2pnL4xm
jKDlEqAb73/ErZNB7K185vSBAXGD6wziMlsapR4fISnqBjkm2xuBebZWEmrtjDleD50eC67lkkwW
gwOUDfkTVOOuFw6g/HkEvJ7ij5PtT2Z0nFABBN2rQ0H1IfuhkwgWubTT6NZAwc9C+xwg7q4FZpLW
6C2wDP2iGL5HEYYVgTap5mixBOzktkhSVyobUqdUoL0LlwVeANcf3hVtMHy/rkIjlcYjbB66BKWV
PQ7t11LNHbcFff0kcOILlgAAHnDimP9BjyyPju7kOQJNsBkA4yl8bnuMsaf1qjOBRYTY5L7O3Eaa
8GqonyLtgjmCG9DcdJAq2gMQDkwAevS1Nmm/ViUqCzZvWQoSxWjqxL3n+/JCIy5nBRbIR191TPKp
6rZpNYg6xZeOCK93/BDUAoVBtq0XbmkY2nLIrETz7SyffVnrfulR2Lo1OikFVmVZEhsVRustSiPs
VlxIqnDTwFefaX6QGd/GwXiZjPZB6oOf9w9nUQy8PoIPhOjATLsWg3I0yqdZrqHRRgWAzxg6G5Yt
2Va1PAuScMyFcVEG1mLCvSIMh2NnT4WLFc2RbEhNaKrAhM/2aIxytfqvmspu3j9pkrTBv7+9NFTk
YDUUTC1ZOr+02rLUqEMjvt+NX4o5Iw6G21QRbMyt2qEKDY1DByZyl5bN7Z+sZ7EBgHATIMo6RtSr
6UtijqnAIC0KQccVCi2MysDmDFIZU+jzGEKI3nSyV9clyn6DXdnxnwgCODguuYFqEj8S43RpVRZG
bTJwzdpVixxxTzgX7Y/fPRkcP+qloDqBWcfc37UmyDM4oEHyaYIQtcnlVeNYfb3tJ4RApCtqJXn+
fXHQOzBBIz3LHtbX4ro2oMB0iyw/s2hHeqt/0SN7a/4+VAf6bv43+GDTohonZu7qASDUseVHUu0z
KQBh++30jYNeT2TWwNaDpgQe3sfJcrPMpNDy+zZ+xaMlQJXP+lFntmgS79Y9MEFArf1MUsJoX2+Z
nqD8G9iphaLiR5NK5xIUR7m+jhVRgmBJkIF6NjyDDrYpniGVDp0cVBEgnM3SccMBCL0hxtplIDuL
jue+pBuqzwEtmnIn43gAm7VS2w/NrryhAxomeLTv69ttwIJA5e81gZ3xevOitnbwIIUkLTgqJX0A
FlMlNQ9KWOORKsiGLq8KRgFUe4Dr5t/iQ41rPNfYPzWJI7cI1WhNq/ipzMviUNiN4OIuGCI0l6HP
Al2maPPhV9YBuL3L5QFRQ4TKPJGU8M1Cp/P3+/u3KIVVyhBnIgLjp67jVDWCQq1VIBMlVU0KTaUb
BcHfb7s+wMR/tm1j+xBbcjpeV0obVjkA4lsry7zEwdhOJsmaW5vKuPqDFWEEBNArmANBr/21RpSx
qhRD0yKy0+PeBUZwD/wPyxZUNBb37ZP8GeYBBpz9/YWDBezuDPb5HlAXSe48Y8IyWZtFZHv313Kj
3UDuhdHGAJslI4HIP7GkAUB8IUCP/C4PCQ30ZxDGeY0Gd27pL1rZCLaOx8dDFYHpAJw1mi0xYcW3
AaByn9KsV9RzSrzjsd/V5NvuvCO1Ryry5cFw3a3knQRr5DMBN0K5WEXSlMpRSwiNdq3nxXv6a789
/Li/kdzVvZHBHdeI7pQEyRj17H38JQiG+b7Jm9/mwhKlteI0yPDb6+O4ewx3Cdm722AlEMMnjm7E
cFeol9SgcdBof347GqQkjyPZbb4/+cR92L5sPcF+ffrpiwDyRhoXErfBTKnFDuXgvSvrj+Pw/Lh7
/r5ZSZuH1gX0lytSg09/ek8iC2kvbtSEPExas230jsqa7mbvI3J3ux2ptitSkH6lua8Jefnl7ARL
5fMYN0vlDMasy1MqUyYYUM1/zVDyYStcHfND/766m5scmP+/ugNwr4i3PpNxu0u856fvf01r15W+
/PDua/zyCaKLl5HUIxtuciESWu67mZqSen5vveO6IY/Pkfe8+U5WFVHcgOxP3pu0FshcXOWFTO4q
d+ivDYIkUM/FTp43D5P/xSYPq9JrHvfuQF5eZPKyfbsvk28N/9/ju5DJXe04G0bNQabt7EU79Ke6
M9F/KPvyB5RlG3qnk2j8Y9leXQjk7nswdNj02VHPgxvqRPW8beD+SARxDfuRG325EMLd9iTUBla1
Us+6Kz8Fz/9107jrbZVmkeDRoJ4rD9qYzqv+PH6bEn+bbbavLn09Za5IJPckvTkn7n5rQy7FLUKD
8+SWGTL7799dtzhau9N2j76K9UmojZzzvBHI3evU6ZDkiUPt7Jk/tr/eFEHSgMd24X+f72az5onq
cgzFOxwl0rgl/my+qN4+IltPpA6f80t39OFm3CANZaOfcZvB7egec3J8fHw8757N3c+nJ+Kuvn6F
2P1AvB+iVOiy3/lHE/lOtEiKGk1SIPnwPnrHyF3vdk/Et8mX0HXdHwIt4cERbzaVsyBK0zWjIePQ
Iv/gfXw0bkhG8mSeN+1E3O3pR/hNuLUCo8U3UVCKyYdeNrHAwxp+tX/JvGYTeSjDKL8mMhy26ctE
Qi/ZCJ2C4JLz3SnULrUMbffquV2/HY/R0zHdrtch2T3r3sa3Nr6ruKpH3e2P032bKbgZ/LBUCIS8
Ms1xFb+dYxISUYe28BA564J2BJoVzPUcvdFbr2fyvHkiq9Vq//JLGKksh18X+snZFcvO47AYoDGH
j+YEYsInL/S2ghjhXy4BokTknxxMPnM2f44TJdGUVMOKPtaZN0Mpd0/wpfuEVO5pezpp5P4R8UNf
/3cR/pHIOQAMyY/KxCQest1Hv9MLF4FXf5zI9iQCVfiXUOEfWdx50bgLRwXwouecvHkfindeP8Oy
fN8QN1u9vpxOPwTb+dkhe2vN/hHInVmgK0VYmwlMs/ete36cASvugererUcykx2Ye4hPxtXX+H2/
fQkj8isi2Yk9PbbzU0rgowQP+2XX9M/ncJ7CGSpdSRus30u300DyXf7iifif/kVP/xbCz363dRHk
fYs1l+m2+suga7J93W/fOvLfFvOpyhdxtK12VjuXWIzxLT27gdsRQxBa8nMgvG5+6tOFiEqnYF/P
I+385j2ayWrw9ntvINt+IAJFWY7NAVzyf/eOR5XMsyKaK0wynjVi4M/7sMIbSxk8T+B3hKejX78+
+qJok6iCoIP0Er0E3Sog2/DlFMvkIBD1L678nzVxtqQaAXMfJ0z5j+8gTCeTi2WV5ENefeSv2SE8
nyoEy66bPXxxXxLB9MxnYuLO1eMzMUNn54HcxOzqva8/1rvzpy3bELLCs/UV/g5/RPqy7Of+WTFn
X3orbGaLyezcN3Pf6N7DHuGK9HT4sRWGK1zDzI1ucqalnLo6SSvo5uEwuce1RNbr3aYnmxUekHs8
lO+baYHl4Hkdh3qop8SBNC8KiHJq37a/RCsSqabGVnxx29DIAsQZma0I1AP7I+sLP1cHDOAVush2
CGWxWOlSVon676iwm31cm8DgdmF/19JZ9IYS+VM+fz+1gVmZn6f0Prnm5vjxjZzJ019fvgzeVzzA
BackXBYXVQJDBDB0KVN6BSGejbehG3uZ6wniqs9C4Z3LpXFWpHOirJA/Hcn7sdp9fJMI3vgI6Ii1
2hCbfE3Ia4SAYSIIGQRmfzGmQ1LfAAICm/DilmhgOk3T9FLDA6FZzSfvIPh95gNvlnbx+9zSTJBg
5sBFR2Du4AWCVH5L5B/TTnRSi9f3QgxnHHXY4MBgy3hDMGwdH1bscX3/zi4/3C5kcKFVb8dBkzpY
Sk7aNYzEcR2T/mDHXnpOjtGm8kZBZ45QImcAxzQMwiIv2OGom9Z7dwhmuEcXL5qtyL0sB44Xq+MM
YNy1Fpj1cu1M19RjJzX6NPNeX7anX6Ks6udQ7j2l4AInew7zQdexkx3keOvIM/0Vru9JtCiB8vFV
ClWX9Vk3saYEgxHnl18DCb8JlEKgeJ+RyKXlqwprqHKIeDvqbv3akwwz1fZaaM3ZPbmzZZ+m6kKO
mtZggQ4hZ9oc3s3NR76XRlI8bLe1aNOWg6d/NIFvAnBsmpeBgdM5HhM0wa4QVQykhssV5v1Em8cZ
hyyQasDZQlK9evce1+uRPBeH7xlZIcJ1D2/l9v5hLbuPi5VxVgKMRCAZrbCJGsnJO9Kbu+dny31q
yZP/ZZu5tis8NpYtvXdsnM1I63lsA/RunOM3U9qM7mq7PTnn/C+08wlefsLFccaizMIwwWw/MxaI
eC2C1e02zzqrwqzcPSyGwGt9AivcWxtnMeoyiCfJhEBQ0H0cjo/rXUvmh+a7u/11Ov3BTqLZAQUz
9KewMir/DuoDBz18eotwhsEcry2in6La69U9Bgrsv+4rymex73pp18K4eGbAEEGvpDVu9eEd6Ssk
dnabjXNCzQT/CDzkQib6WhjToYur7Uh9DdBxJgwpTjL74I+KvB1ZPTQdKwmJxDGVu7c2zuPXjU77
eYA4ELC33uSq+5oANdizjj6Gdc7GiDeMK/DPIpncRQ/1YkqTmGpndOzlxarE7Pggv6BbV3But9HM
9VZyFzwq4jwbFazNe8fLCCAv8aqZ1vti9bLdzpIw7L21X9fiuNutJJKjDB2WdXg/yiYpvso+Ltr9
Nd36sGsZ3LUuaB+HA6bgzvXgrd8jV3+SQRbluvelLLj/azHcZZ7oWNoAH9FQnTjIQAFalSHJ3elR
79xOQcAh0kKmZfe0kAsBLDtpTamBPE97PNJzKpH5iHyY0EoJNI9/BU0zWmSp+nlE+U/6KlI4ti13
lsG3SVUIMWazxumkE3mHEuACI3L6/t57+iqPni2BPIF+8+8fyXHUuWK7dnyLv0br4akQGXXBuWic
dejDtMHEKhY0nd4PyVkfPFNaZ28VEgsHgWYvhLdXOsc/eyQjtvLZhqy3oyeRIwl2vYsn1stARCnz
heLbtSjOMFiR2pp2gI1D537Sku4pghxRNmghP3kthbMHUV7qbWlDytvxvXv7mFYOmat951GTPRxf
Vq5JvmSEPEhfDseD9Hg8eG79iLoxKj//1V/yaANmXALefGSKH5uk2/wE8BUCq624D0OkMZzlSOXM
7uYJjnlwURMckp3lAtOrMInnegL1F9hCjTManZKETRv2yFGSg1f1BL3m39MXkWkSXDKdWf0Lfzw3
AEAcBqaWBjl69sYhHx+PZ7LZgDY6Im8Cw8s0744F0blQo6BBlALXUDu/j+HKINT3HBICRWNlnPro
KK576AJ5XLTRqCVVI4CDoSTxGNV7H9VUy/WUJ8frRAm8hQLB1X3gB+vkWm3kjO0knErwgZC7JOvH
3f+Q9mbLjSPJtugXwQzz8BqBibNIkRKlF5iUSmGeZ3z9WdC9dpKEsIndfaqr27oqzeiICHcPDx/W
QlnHXfmrLXqDFm/LpXtsCsmq1E7l5i2Wp8MdH3Yk3rUruhj6LqnIxJ24Za461QApNW3XcU+Q9Kpi
QpiLZMFTotCw5JYXIo1pU3vZ9xqwyaElw+FFPeYoVdWLqaCZh9/9cU1CjcJLK6dtyzGgv+oDMl6d
7li70DMeq/zS5k0cxgByxqrVRi8Zk2GTLPz6kqv/NZaWeQXbNFhF/JLKRF37GS3VlYhZalN705bu
sIWDmSIoJ2XZA9H/Z88anX3RTP6r5glvl/ZSwXlJtacgdIEaAcZIgCh9h+CW0012V5r5G26ypaTg
TLb/ThOmqE91X/jopocoGT0DVxmIlfjPAVWukqzcNftcJEZn5TDf78Xn0JLTmDa454lcCn2G+0RA
mWNn8gb6uXy8iOKdYmhW3RDKkwutaaYnuwVnvHC/TOk0+CSsw3i8yqLKEAd6Zmik6tKw9BpaPMmJ
++AchKR1ATn9aGiejudXZCJniRBrYUUzqbb7k5yEJFw59LHQZQI6dl52GKGuT9J+eEeyzUXpbTHh
NlPiuxc3cSF8g8mzfHyAoSlil32qZAzmNotV7vGrH1ya0xF8TP/HMStBTEtfrsrB1HmjrQ0UowbD
sCuJPnZYM5mO+1VN4o6CT/tQHp/MLxKH+H4zZIS1Wgr0EQMTZpQExLYVXV0SO179D1Y5BfJ1IzEG
ZtS4mWBZyhxKWRLq3665FB3PO2Tg4mH+E3WAabtwmHZB0YY9guOagjmAOYolXQqq5tfyT8YkzGk0
ru7B4Tg6r033aiDFQb6X6ij/Q9rmn5BJbJOrcdENDoRcxy7Qkq5iiqajPTqO1oll/5fvl3/iJm8l
JWyBcdIjCtjsrrt4R0udPiONuLB1ozP4rQX/pIwB3U04KsuJIA8gAD6/ZCwB/NWShxg35dHvT5xR
U/FqyBX4/ZC87ASd2+/xBrMXO7TmTfbfMiaOKE+bzum6HwUoPzRz2OxM/IUm0+pLo8k+90m7pb2N
20w16XdwWTDh+Xv6n/iJY+qV2BGLGuLNg4kOaAMTwAuhwEwn8ugl/omYxDV+ksueKI0rvOKCRiPy
4XxG05trGWiCR1vp+lvTvxeUY97hAulkxM34Ifi71w4mFFuAPA94Enkk2Ib76I39Kx7qVWKAD9h5
DuzF/sWZncQQC0hURgg7gF1OltlJseY6zcCee6ccwMsluG9uWIFoPshY1PgGn9+mqtbbvsaDjA6j
oHvESP/hlBXK9eCEwoC8NA5Fgul+YunoE+MkhuHZc1Yeg8glQmKo6etjnZl5KY0tJIBEwRDFyE96
v7WK7/RsWub8uQvPMicTHziUjyX8jP5MbA8ixsGg/29YbLIMVcKEAZ8XPML6kFyjFbL2725BDxFq
jO7+sOI2J4Zaib19lUmrZwQr5c16W273xqWxnheUaXbBwNIAk9wIezUFww8B5CwldYbmYQ8pAyHX
pXIJq2MuHpFYwNUAygIsTgAGud/UKMa8s1u5iO4qegVuqUc0hbQZCVuCRO0aPfRdoMt7Z2GnZ5wo
gN9G7F5BUACHPrnBXZV3xbrgIVYUSNrYTQeUvMUIfdSIyXECRhBA0cBuAonutO0IM0ORm6caPMAh
f29enS2zXn8D31960h8rzpzZ30maXAqh1LpD5kFSYW4UEpw1I+T0ULc3NVFpYT6WNvccwISIpIEo
YaQhmTKcp1EuIkCAZwtJSHZ5YjQ8GVwkRgR0yZwaKmLSohz2zK6TSWNdUOLSF1RzrkiCjhV2hKkY
8bemB9i7XVeIDoOQec3vPzu78olvI0BXWCteUd9MqD4clmDgZhpAVEgFwQs3YmkC/OVeWwOJrYae
jcWzUKwCza5bmbIA96PBKbM0eVv3tFYAO0Ae7/fcQxx7jekv6CpmE6ezaGwLXAjF4bQzEuNGs+FX
+coj/OtxyZf/9BlNFHYc8x3hpYBogzn2+/XFTCAnXS5AkN73VM8/2LG/oHiJyEFeuWiqZEj80eD/
CTvOo69gSs51Yc0StJMCl457WrpD5yLtuw+auIeA05IqYnjtXBrufheZ/rqk767NEGUfRaTZB0bq
keNSZ+L4q4+2YeIdnNZzJBdT6ufIJ9op3MKQnu3HZzoTY98sDCjR9zvN1QBOjIBNfe4bPfGAIb/p
NuLKl5aiuZkw607ORGPVWitLzoWcTbCqjV6jTWtqe5GUZ2pEiY6BfrIGrfHjxc28m++ETq6xoBJj
t8aI/xkyBwOAPA2rp85H1aGPVDo/lrWgIr/ASBM3lMQ8k0ed5dfth6C3JQnMmEoy2a8FasjXVF9M
0z7WEJmd+FuvjZhgiLGterFijI7uE+ou+PQZYwQ5EAbugZklAWl+OkXJlCUTpa2jnQVdIIkFLp9O
H6yBuhfmUK2aV8kqLwFenhJRpJ0bgrDUDEPqokC3Gk7Ze0SKioTR2ZWsJQSK36sHqCkL0hogH7FY
/ESp2KpzY0znO+ch1+USw7jxKhU1MLKgTTiKTGUJzPa3PkEe2CSA3jFCS8mTt0KXsCAmyUPnfGWN
89mjqFxcly5reTyye6O/FzLxfTJaPrWsgJCX6+GvaW5UukGuy+R0riGxnVo7U9/sMIZwWGGm1bW9
w9Pbem14+4/9fi+s4ye8xo9APyfrtW/S9fqZfiwlb37KeY8+cTyXm6ef6w+u7Ej4RB0d9p+fGrLn
jZ6inXmXk7O1X6NpalivOToYNloFwCSydBGNhvvrA4BmoQHHAC2C01t38F2A5haOg2rgYIJLWLIH
u33LehLZ6YF5W+phmT2Sf+KmCY8YIGPhUGjOWVQzGshXKV8AZ5gJP3HoNxImmuzmAtBhGkgozGTl
l+Q9J6yRr3OqUW/vvmWkeykov+D7f5qjp9sIfBOQWgO2jMVm3p+jn2dql6SJOE7FpiQnIj34xDwR
C31HW6jTBR0zS8ozM02DGAKx6AhIAuyTn+rrrfKUkROUfiue8ajgdDSUoj0n153D/qMlqVEbCmK5
54/HzvmnZDtZ6Z3QieVilt3hxApCCx1WUxKMJfl/HX1l7q6bL03/+kptvW3sPIXZrBNKjzJoozJy
/M+vwfvFT4wbfM4NU+X4DhGJIDNdR7p/dI/O04r018SQX8VP5vx46TM+8m7lE1vlWVXqg7wWz4lP
3jOByCugMC9FwTP2eCdkEqi4AV9GqQQhunZ4l/+eAJnTWSiiHR+v5Xewcrd7014rr0yUruAb8axa
3uH0JKyZr8cClpRzOm3S+5nisBokDAf2vUIiSNAxUbCyiKhvu3V7jQi9tAvebGaCAsuSwfQA4DBA
I0wn9sI+Buxt1GP3MCqOGQbXOJe7M2HGYcHNyVKoRSX6zG564ifk+yisFhY9u6038ieZNkbswJst
daNxxGhAHKs4Zk7PCF52q5A+vY4z1vvLs7f2DGTNF850Jjl6v/qJaSJCS/wAfOTn5up/yGtYZmej
4RJO3Xh63aarPYAavKU2hDnXd7fnE0PEWx9/PO75OICqmwfJPq9kBnNwJ8Uw0FSy/u4/xx13dX2x
ijVrLTf7PTFJoS9lpDMgG+0YLkqBL9HzigxHw4ifPsRtgBQ01f6bfoj7fZ7YKJhPG2UArRueMGai
n+H8LBEtmG/Kkj7PvIkhCSk4EJ0iowKYrPtrRdb8IHFVDicK8/nkNisrIlsAERioR/h6T5a6j2Zw
Pu4FjvmPmysl9V2l4gYI3Oi7d5QCoUMnVT/JuoUWU36MWSkSEIvVnlnXerPOMWy4FYt2BTT3Qyz6
S3aZyYmraM9vv5Tz5hi9j0NPSwWRucDrbmcnlqoMcapoHSTWdKOboZ1bjd29plQ7/UX3kFWh0vRx
uRS7ELusrY7SQVmpRmSI+wWHP28+N0ufGC1feRLnxfiQEB0vO7NZAW8agyGWv91uhXVG1qmOziL2
f1GHnQuV7vZgYrk5WNU4KYTo3HhBPxvmKlKr6BHwsvZxcf5qJuK/EzYxVdERmq4p2XGdwVOTnOuU
SgopWCOUD3K48FydyZ7d6/HERHlGYNIsG6UNtEngB9nnt3WJNsfjWBXVH7v9pY2cYq0DDJdxwZEN
q9nheaGSBhU2TPSM8zxADFlw8zNt4HdrmwLRqQUYj4UCTk/d5WugvBBiYZoIw2wYO6aJ4evKwrU2
03BxL3HihlIvDP2wgkQJBaR30wpX9sIOzl6c/6xAnfidcqhiNWohIdNNyQZH794w9ms8dxD5LCU7
5+/JG2ETb+MLUiFICY6r0dV1SXiqn3/igydVtxgrsmOT0Rl9ieNoPji5ETtxOZ4WBzwXQmxMNrsd
hkkQD5krVSfkD9m2Op56a9s1v+ylYZwlF6NOXEwE+qioTyH45bpBSGKaHDxMemEMYv3ZGnhVrp8Z
PaERDeiSro7n9uu1cLPmiYsJqqhsxRaiU+I9yZQjmFjAZbJFm6TxYdBnpPqO6n/xBLx1NVPCjbhX
A+SyIZQdR6pwtueYnlaWY1p7Hl1VC6q7tMSJqwm8MNLEGq5ms5FbWqBAPFai/5vxiDsjnLJGVFKh
hh6A9c/em/fMf8mooTJvLdkclxT1p/3xwaFNoXc7jWNkNhSgL95WOoR7zFbv6pdiy+mfq5HfgZxO
uB+3ex6j+HuZIJzfGor1Bhx/f0T+CD//33Z4mjYL3JYb6tFeeYMjOE4SUmuLqV3PEE+PRc20Jt1v
8sQPVYnEyV2NTYaFMoT9MFcdIcSnUNdLZ2FG8/i9ZCK/q633IifeqEG/V8QmEt4smRkdgC/LrtDP
YFNG1/R28wzcHVfX3phtuVSE+OmUfHTOE4cUBK5URBUWC+ZJHUzptGL0k4nkZG3lDkF/L/qWx3oQ
umRhRxt982w/07e3V4QmA33bo8Xo8e7PtIvfb8XEUYFmrvAyFreAvMuNTwYvlxVnNQZF9qQmX4+F
LUWA08qIymal15fY9/AbiKcGEm4msLBWvsXFhP/zNo4rKlskM3SbfiAfDEf5+APG3X20+5OASPbC
OukDEZfq559wicpgpsB0v5UTr1QKqdC6Lc42gNkS4LMZ+w/j8QIWHgtgTLiP2ruh8jt2gOeT3I2Z
kxC0Gk8exVgJg7IhQ9rawiOsOgXEyDWbJcllwXTGHfq1g0A/lFkU2IFQyd3LZ53a9QMQn5w3yVb6
FP8ANWpBwmxYciNhEvgUvVChJwASQu/Ix9um1nuGSgx5ebyT8wHkjZyJ2wGitOIJA3SRpag/GtbT
6ytHx+ZLxKpLD/Z51bgRNnE4cQU+5/G5da40UmQH9buJL6B3Jl1ilOd+U6Ohdgl9fDTcRyc18TSa
2jdJyWEf/e9rCfoZZl0vEUXNv5VvljVxHoUXlA4Xq6jkkusIgzXiV5wulxEkaeG4lvRuEtSwXeXK
ZY8N3PiJPmxEfVB1fTFKXdK9iX9I+DAAG44yhotXzBp1LIk+OwPwGL7+3doawIxeFvsR52UqyKiA
ClBUp6gVbKDhKhI9CTNbenSAI8RF9N1u8IixvxYL/qPx/FaK/ytsOrhVSA2TtmEg4VWh7/QIBB+6
SiiwKxYlzV6x4BH4/5c1neHK1Z7jXdeX8LrAIJJG0usijuP8i/NGxsRV9AUorCXe+UlhvDceQfOE
xZM1wIkia0H/ZpoW4NxvZE3cRTqA2rZ3IEuzd7qAviyTX3VG/Lavl0bFhXnL/bd1E2eBlhBwVPEM
PCAOaSxNvR92tZGt9JKa59PpZGk0M7bW9q3e7oFisf7+BkLg4pzJ/Av0ZsUTB9Jpjuc6BRRTM5Nx
itxZmfWK3yw1Ec50+N3v7MSJhL5Y14HjwgA2jQ6kaDzQRpSOZIN8EGpHa/qc0ONRXwLamo98btY3
cSlc20SO0GN9L9fdVTHr3XDcX0b1oYuvoznvNbb5gCubFYFnPznRpm5ywWkj6VyuUQ5NQWqE9Ajz
4q/EKwItBJtfG/3x9Tb+4tTQweABCgUeuVFximzgsnlWFLEgnUU5BZeaT7qlNp4xmplKAM0hugRR
fwPA/EQ9pMR1UoUd10QyjhSEfnB/l+6w2XDnVshEN5raixi1SSXMpxP9vfwI9yy9buLv3RX0zgJS
PXq//V/A3865yVuxE9UQxVR2smEUu6t0zx8H/0tMPTvnipS6BTAoo6JrKOXX40ObzZLcyp3cP2Ja
D0zbx6PTVLDeH7AkYEpujQtw7ZaCkjmlvBU2CVfZVK2qIs6k81BTNd/Hznr48CJL05cQKWYt7Z+k
X0FrVUqNAzJObOcVvdDCa7hdNxegDy6taDZNdytoEp02cSh59SgoRCUICMIm8ulA97WeMMXAm9Iy
ltH4g/+zEaCPD39+k0QPRLUS6/HAQgIkQnR50++vZRSKxQ2cXD4gAG+iEg9WiCn0q2opKHcraOPK
Nt7JDYiuL+3kz9Dno4VNPNYQuLUkgIvsjFz9dSchVX1lbDYng6bLf6huv4xYtf0a/7WOmLS9XNbG
QF+TCE3ZFPA2S98ze9XfnuzE2whC3jW9gO9B1cmMjdTqTo1hC+3is2DuRMGJC9wmVIBAcTI50QJ4
cHUXtxDEJGSnXXnAyZou6gPPS8Y+F/jdSpocqtgwqhbUkDQ8I3xmIqoQzWzgadAGCnc6JrIJlGnB
xcxZ/a3UycFqfB8rXd5J50AjfajHFlshdTY8od4zomHxyP5+LdVbxt+cKhN4LlQ0JkvAdZ92OjWg
Sq+KXpLO1ysHuKUUDY+EI54paXpm54XuEENCJvZIazt2gBfaWwuLXvqAyaGCvBRhIi9KZ/RjOh/g
HubPjc161I0/RJaivzbFJEGfW4K/IHn2Artd+uSQg6JjmC7C0pNSz19QoWXfNLrd1kg9I9QgivVK
WfRFesdhiR199oF7K3py0kjIunLkQXT2hze64izyKxmt7rWDPrhW59/UN02jrLMJ0S0erVPMlC3s
+pyCK2NXMQ6dA7niZO2slmDhg6cgEQ1Qr8PuJT25Ry8il0v76qGu+fVY3gzgm4a32T95kwXHMeY5
agXyNkGG+NzjqKw3xMEgYPaKdmbkv3tzC1xmbSsBuTQ1PKvH6Jct/BeTbRpaDnlR5EHlOEZh97eC
27KhBPA+5RxhbokViaccW1NaV2Ntpbfbz+NRHAgad5bsbMa27+ROwoe4UDwH020KnuPApQZoxjXH
SOv5c4CtncSVeP6TAPl3Pbyvq53NrL6VxVmxpS+YxBQ52OP6hMcXuLb0ijHkT8y0Hl+u4vq6Kddf
rtnbC4c+p+XjZIACTj7wN2Fm536v+wy4GjHaxM5t+OSfeR0FnX4Tm2Ma51huPEt6e6xlP1gdE2d2
J3CyxD5KfDdqGGgZervBROjRQ6f7NtsYzCVefayfnf3z2iDey099CU0DaBmoAFgdYoZg4VPGS2/y
KSLoOjEzhNlM0IRMPqUEg2WntSVzVl0z7GIiKmf1s2Cswn+SMKfEZetWeEsHhUjtd5yaYX0MWt3X
OuKzGcn4jzzbSUFBArjACEigdhhsW1DIJYdGpU23YqKa8uq5YPbeYOSA/f0bL/WLzj2rb5fwUxe5
CaD6LO2rDGycZ+65/BaqFa95gPyttZ3DGdmRWeUOberz432bCxPvhE7CxH6QuVaNc+bMsHqB2MkM
vhjOkDYDwhmTEvVAuR17vrDoZTkudWPOPavvhE/uosiLFS/SsOKkRrPxcxixuvskC6c+09MctMHM
iU8W0t4z3d0wkX+KMoWMyAU1Fzs1Y84ST/PSdFTK8aCF+9tsPgEZLPzNi1X9xyF/FIkMInxiHnBL
l8GCrooT5zxEDCbfeOy5wNOAp39Ph7E0mRkdY2CMFHwU9sIhj/t4ZxywCswlqSAMBYv9L2gztVZZ
hi065+yq1Nyl++xZNAJTUUiEeuHeoI2Bjh4aHxaM8kdjH8mdKFeRqYHk8ZBbcqvqtdiASA4g8iUV
bCRS9POORUEtMolVmtY50U3LtQKEz4G3eo4MTUbzZmJFVHh6vBu/E9A/u4FpG2wEwJmmblJi006W
Hd455y+aT9QyJM0nik+feawX2jPD1kTOFmKf35o+kTlxT2pTOYknCmi0Vv4IG+0o0fVlCfLqd0np
XsivjGYK7FBM3jlnJMliG5eeQq6bTG88Q34KLQzbqE+KY0ggTgYskIkbGEW+b8BI8MN/rOHjl6C1
HozSksDhH+5vIi3vm4hPZCxXcFDwP3weRkDpoNQTBxM2a69b0LTf2feJwMn+srlUeHEjOeeusKsK
zdbNV71TdoNR7PfxGS7b9JEd5O0Fub/jrHu5U66NpMkSBzvunDfh9+Ya7lMSGyCLDd8d8zX0x2Y5
dBmMrxft6fgcHZ+PC7o8a9n/NlqZWJgapREnlKpzTiXClqRiSWUwx/gJUQ0c9mNhv+dHxsViXhU8
rpoMEuJJBqp2a61iRY85b0TLOQZPydYxehIY6Gmi4how4egzBSmGaw2YB3qLm7E+j1mu5+/H3/E7
zpl8xySmBHeumqYc4wBOwApzkFcb/JaGuq/75ndgVDn53sjGY5m/B2knMicarXoMB7pglznrIKjU
zW5rRn/Oph+S82pH2ndRIB+yafObdf96tO3IUD4+ev3jgih3KbIdVXnqVMF4j/ZisO/hPTG5PTQ3
d0unR6SD2ZEXF0nA4dwcvGu8F2m4Vq1213JkHRklnpKira2r92Bd0HXOEX1pqm3Wq91+yiQT0Qtd
wTg1PqWMbKl67VgqCZv22eVI0GHanlk9PgRuXNpk6RqgOfF2GdeOQYd7t5KpbQX6IVg54pR6Dz9q
dCC6QE3KQ4Ho67GwXy82DTRDuC0VRQbdIUg972XFrBKnmgwlkyraA58u2TAqZqH22vmxnN+Jzh9B
mJAEtZ2AU50IqvygLnIlQEBC9PhUvzch0qvyQfr+4PXIaC42Uv7KIpjA7yzSvdhp02ATKilSnqD1
zJAyw16KAdnmpmwiaF+iWJpzHCNtNx5k+B8eAcj9XoZdq6VBClnN2NtxbGxTsNtL+H4e/QVBMw+o
v4xn8TU9oF6FtppPmE27qelSf/Hc1X/3IcL9h6RqrtRpgg/JZSLuA20tOwZPO/VYK38qGtckaxd4
DX5nD8d9vln7xFzDrGe7IYTIl82u07Mv03x/3202GzsDml15SGDFMj30f89lTuqLEZ+5MSuQv+F6
TpaTtLMWhHKaKAngRMak0v0GcFwaogAjMefINeoM+FUb1j1kFUjNzVqz1IjK3d5/0zraNlapmQuq
PjrJX/aLKwTpUjRNYP54Ij3TRK+uWzhRhTi7BDNKPnUDvTV5YPp+pSMnyBLE+eyCcQQyppB5Tvhx
KTePqiRgwjCtFbDXcocGW8umyVIM8Ku8i5+XNCQ58PQENbM83dPMcbu+rr0Lr+7RZEDjYCWEx4y5
yiLAbxOTobEhAw7AcV8S4U3dCAPFBvfZWuI3UmAMmrMQbc7aG+bJFQGT5YAk+HE5N4sGbX2R+ujp
uAzM0atWXX4U20vXvZbI7mVUTSmfv/B9RYTy2vB6MChGM5DhJWg/FIU2mFFW3FQXBpJFf5mW+ppP
h9Rs5Z0i6GCJL/xqKV4cI4epYoyk4KCIF0EqOm2lcZXMAYl2414EU3HAhRBdRQUBY5WQoSZiSlXB
SAord2mPJ1r8FLkLIcVPQDr9AAAqSOA65wEQMe05VKo2LqNc8i5xghrekwoEfh1xXLJqPypRbz8G
IE/r5cuQ7bj8rcoAlCEDWV75TFOK1pUgD3TJjIFSYKoVrYUxtykaKfMxnPJLrFHOJax8EjXiG01v
sJIRKyZIZjnL2Woq1cwuXMmv2UCHvb+qHYIJdE7T07Unmw4m1L8cJCLO1c6hoBwKYiIwpPZ176MF
95fz9dhEZ92VJmiiipamUasnsZVX1o7EOrJ3YQLqHXISXHmqrj0a6SYQ4SkMSDfQj5iQp4OoR3ao
G9lpHZofyoetrCS9MjW7dRfTOzOXpIJaGVBMxjcbsEwmjjvmPVFxexE2Nuy4jPgDzZ5qhSVS4dp5
vmt2fkyZiKTPaqonjC05z0VHmlMl01pcsq7fLgXfwoOFEGEwsvjTMLhHlSsZ+sC/VJhMzlY9p0cf
OOH8rxSYfdiRLDwXLuU5nZHWYxzUkjJoSI+SgusbfGQyK02iSWhwzWvLLEWHv50REsz4C7aEuAXV
6HsXG2dBHqZt7F+8FXP1zNR5KgOb/S7x9N47OckwVJ2SkPkz/I3D94DdaQGGBVib/4+boDV8hwgV
wng1aMmESbycdp1cVG3hX6L+SXuG+Ujb+IIyQ90fmdoHio9Z/JWRgR90VrXyZ6VZuHdnXmYAmkGF
hRuvOTCjTTbCZ+Kh4DwmuORoMGhoOdBUoenf0nlNDabftDkQRbYNKeo9wlWmOHWpmbtGq5L00z2E
0s5hEPaZZXAITlVBpYUkxBjU3fub+68bdezGQxedVw7C+HUVxnU9Gvi4mOCCh52WnhyWNJX+2K5n
HsgKbgRUBAQwKY/ILvcC82Ko+2rw4kvAbzPwYXywjlEHes5u0p3jmHAx/pktbE4g3iUN6JATd6mD
4XeCE0zboAwHMA+LChg3DQOdpAjYRgiTS20lYLt5ct7Q4gXvqrev9Sq6sO7CtTJjqHfyJioQyyDZ
dgLIS9hvDdcdOicf7+rveGZckIjYHZGUDALx+03t4oRTXC1JLkCvdEEI/N1+/i+m08aoaKIrd1Im
usI5mKqU3SK5NOqqPnYbwaw22hrJarewU13cMPWC7Yy6MBUoaKoCEgR0tPDTpAL6PSpGELz04hTf
lWd21UuTbh/v3MzTEViiNzLGRd8YQOqP3Lg5ZGSra8UTNtjIZ8ZiN0WPqtRjWXOnJOJxBXetiJKi
TfbP0WKXr5oqvSCWqHsD2a4EuOOlwb0wi5OEc2d1K2tiZlmTB5E0lOlF+dMW8DuE3XjeNgxemOog
X8ualo0ZpcbjBc7kWRF4Ir6VMfmPW+kHieJmM4M6FxLNV7KLB075AQGEcg2TVcOYoB32hG1T6nFo
sE/Cdx4NBPnsKjy7tc0cXW3LSO8+FxCeI7lrq2jHaokU6HxMo8RWlGvFvNTlaigNtVw1PrIt6x6R
CUb0esSJAU3rZ2cpV/pb+5CjxOU1mhXC6el7OEuExvPbNr94vi5J72myE+uFh8hv7wsRyCEggyDz
eHGP4ejNfkVJ6TCONuQXoH2Trnsu0Gbgn9hWsvtVcpRPj4/nd8lBUwHwJshAl0LcgMzFvTh0wwk9
y5b5BcnQpiYKR5uVV1hevZdXpV6cuJOEwWwtDBFvfsm5xSwZ2+iH7g0aHwBr1pC9Q7wyhb0IgriN
Ob/Dejs02wESzUX6H53DLWl2Tkm1p9rOxIUb5zem17jqG6GT1KTStSy6NyF01535y6f5GTxHgx5t
OCDOrCsMdpgGVSyAnDxLKxo09uNNnztibXxNwO7BOzY1+qxsHIFrq/wiDXrmkLZTrbBDV7Gm6cmH
X1GpZOljiT9IzL92WeaxaACAcMANvD/mSBMqJ697cDTpQmemqCsmCUc43lC/85caUEU50YyEoQ6r
R4nB+Wadklakwwl9NsTf9DJNUHn7yAPkcPleR2QWYdSoAGmQR4uIDi4tn7q/SUY7tIzUqwzotz6t
h13n2UVsy598SRvGzjMjw9tkETnrN/cAHpIj6BwWpgCkbapEXMf76tBIxcUTCFtFNCpeg5i6uVmE
PRXadz+1WOdF88zwrZdOnaiL7bPwF0UmSQJoP000ILiZgmposR2gvFOi4bpYNWij4nUWT1GUwhRb
63RP2dScnmom/qWEfPbjQ/oZvpsc0t0qJlrJ5VEms5JcXDDS7mu6goYjZScAlWvYlt/DJ7olUAJy
rOQvuMDdt0FdBYHJKZbTU0W1y4CGw5pnrV7vZT2o7DaxtOEpYrciY6SZWTjUO0nCIX1S3v2TkBm+
8Oq2YJREYbk33IP4p3IMJd2CI9F57ZhNYQnyWtaOCh51f/PAKmKd8V9CzSrDQ8iZA2M7oclLtNin
eHNn+z7IjLDJqeiRwcKghIdf8daMRAKZChC/LXODLUyuoX375H3Wnp5rPFI5+PupRe+rJy1s5+/Z
zolSjPfhjSf1q1KQC1UsLvw6WO2Y66G24pxEyKVZrA7wTo/ICG3J8DcDZS9er0ZiFZZvLpX/pfHY
pscqY2gA0SWAULif18DNd+QN4wGYTC0uwqH9Vv6k+3xfrTyTAwiEe463ZgKumUNPBzPcu0TZSVaw
B4Mq0vOXiLxSoF2CkogFBxlmDVn6Ai7fiy1ZvOkfgoXX40wKUuVuv3TyMOqLVAhLRikurFLSpPwe
x7Xl5+QkWTjV0PSW5P2Ofu7lTdLLedYJQuFiZ7hDYZao14yMtQNgQVTdM52VY3J78RCBu7he8MAz
ZZo7ydNypJCwcgyfAd04hi/uppFOw5u4a1ValkSu34Z+hbgj1YNwnUpQDf75sanzM7fe7U4LE1Nv
Q9mB+mOnNZunvks7JJ3RDXR1YQnEN1GT04VVukmo9ObQcp0a6UZYjc0pj7/jf9BNGWCyGAYDMN/k
BCRUQts4Hr9jk3/Ix5J2m0QvBpOX8frcwFzYke8xWmUJqb/Z1+ypy/UciZZ99cUGVPuj2HEcE2md
W2ljBCFxCFMSLacMkI1qc9Sa8NCeGc5qh61DKz3Wm73Lk/ozODZwIutQd5SFNc2E7zhbRUBPAbop
eOWnFH1jb1zbR1qs+OWlb3WvQ/D4LacaVZPIrvkty+Y0yJl9ofzHr2ZIRQyFnIKqIfkyOVGVbWLp
/5D2XcuN68C2X8QqZpCvDJKoYFu2ZHv8wppkkmDO4evPoufevSWIR6g9p3asmio1ATQaHVavjjQf
uqy6fmK1r8MQWuQj3AXdi85jdF2oNs3SCNLUBoJm8mX7LtZYqjIgOQKtzyGyO/XvsJFXenOo8jcA
g9RiM9GfWhdZjbKOMLGgtbNE5ngUi1f34gOYXBwN27AX87g+q7GXACQKt9trYs+odwPHSiyk/a7X
ylglfcqqUDGwVnF7EB7paVqJ3x9BHaTb6aaZW9mQ8Wvmtn37rQWVT+ohVrMSO7Mb93thlavPxNtg
cgKeKjtY8aKqhYjg6iCYC4SOQWVM1fnjYk8qNilVLX14vn9Lbwmj8JIRpBcREKA35eaW6pmOtGcT
fGk0rb+V2inRNtpjGoN/lZz1cVe2a6FYETAJCUBMHMoGeVq3Gb4N4EUc12L0eP+DFjI28wcRxHT4
HFRs5kzfpfoZQTJ2Ok6f4Alvw4dh1cPvg9fUYAaosJ8wwkcTbcMEiMcS/KfE1n4l24wH4FzSQYSW
YGXUce/ArHz9FUAr60WpNdBBcPa35coPX6f8p18DYOAPnDhlSRb6aAkh87hglc1dlkUc970eNmfg
sZufcGQEZLiRLET9AZlvzvbKCx6DMSNTAVIhcGqZGDAkdTfkU9mclX5nSO/GpwDOYUJA/mPFwVrR
atsI3LKOt3LMSa8sxYPSpWjmXkt6kRZRVjTn6qf0I1YUWxkdVbPzxgB5VGTXVqs6+YuurYeHWo3s
DCiDvNoZvEB7oQQMRNjFFjCXPs/6HEON6+aMycLeib5oMHPfyPrFQLL4kTgy54otGtRLecw97tQi
KEQJ8nxxi2GDsXwoMWO2oKi4HJveM1pbii1Rskm3ISez41jTRc/LlJQZd//1gDAnbiqTnwtN25zb
FAWVYleorlra/nAoGs2tTGrXEtoASsvXTxxdm3+Z9U4vJTMHPmatLtVoMTrTurfaDE4xSe10cgMR
lcDfce1Mzfes/JmOL3W7k00vGN/Sxh6+3f+MWwaYuRQID1mBTRFF5cthurAosRQOWkKwASOc4Cew
oKuOnNnlYaSWeS4+Po2Ho4YaTrSS7LPmpTvDpW5r1RvNk3lXYF7xzY6gzKYiEzyzVs638+JTwjhq
lTKHSe/ij/HQlS7SjMacGRl7DNOcvgv5LlY9EtrRu/Ro9E5ebO5vxpf3d/MFYB1FgsDA606YM5Hn
setyndZn6T13taceCcFGTixVdMVohzgFEKd6DbxwPazGHbhF1n6Ckjz93SDa2lYV6mDROwbuHsLA
1gabRGvAB7v+eP8rlywicnr/fCRzQwu/lE2qYZuq3BpLO8Lrmu7KAmXawIbXeF/YbWvVrB+mjMkH
oLLHsTDulSalmG9aV3gCbRBk6ZY3oV8AgaYzvsen0QtdpP449arFm3EhktGDlmQx2Kvq+tzEyCYi
cA39h4w6lHCCgYUC4vXa5mDhQuGqluaYPf61NhNUI8W+RVuc4iBr76IvwgNz6V4B0VniZqCUvr+v
i4c4I3q/WtpBDHktOsmSjhRtV5+NrfTYB4ldTZBC28eEcB7Q+TG+0ekLScwBSlNfmEkISU0GIvk+
E7RVUJdv95ezUMaZt/Lf9TBnFihU6lSQqZ2RUjsLP/RPWm4yYDiUvZ5ZYu6Fh9rnJBMXPEBw1auS
pEumJmMux/UWtn0UqKTTQE/dhC6FbYyLb5rC0ZGvgJTZvispjElo/cGIQJJVn/vtaKtu+7ucubAL
p92UbuMkT8FO+TEgKSfZ4qqzI/xbsXuvc0VvQB/s8BC/8BDyC6oDrQGh71wtM9CDd71us9KQuaVC
fU76t4hg1HZ37NCWGq0UxNB9N/zNNl+IY/Snj8KknAS/PpfZ7zbHcBXjRxFHnOuweJYqGoLm49Qx
Z+V6TfDA6dRgNO+5Ne3Y/0wVdFPEPEDwkhDJMPCyiBIS/BpzlIU0tMJIaXsOfDdQMTG3Adk5r61s
UWEA+0E7F8ovssG+IUKlqwI8xfZcOYk3OJKj/g7BQTqhLbVCm6RreJGdesZj7CFkDJ/BMg56Q1t5
BLTCVTeyU1mf9+/mAvIHEH/k+UWkGlDlZfNgZu8bZpnn7VnKrHJdnqUfYusErmnXqwY5LmIjKY2G
Y1UEjYej7XdovCIr1d51aAwbrHKX8B76JQ2+/CDmtEk8mW2mZu2ZSM+RbufJTui3URw5BrUCNbAA
R0M6Y5Ualqz02+ldXusYtvGqjxzTuPQAYICRibY4FED0m0BmkIbK6LqqPe9SFNrBHeZ1j9OGPI+P
I7qhkVxP3NTq9k6xlQ4V5xlfsMtXsmdtvXh8fKU0uljEqQwoqk/SoRlyzts96zNrujAyaQa6YXoJ
IYxNHie1LtKpbc9KCqDZcGiKnd9ukvpJ9VccFZuNwKUoc8bhoIcRNQ6g+PA/14uJOskgrRr056B3
mnfAmQDJWgNYkYH88YBGznEfgI3GsHtng8LifeE3eSfUH1T0bQCZBBSpQVjU6jTk6lQkZXfKqfc+
4Yo1P/xHkH33+5zzGrCK+yVJR5UQQ1mQA2KnfHZJ6+cJldtTm1hyn26LXjyEFJPEwuZIRw/IWc7G
skryRyDICmfYDJr3GJOlR6JMm8poT4KMfDD6Bju15tj3RREzbhyld2ByWFAORoknWWxG3SlJUemV
QzS//Efj/rUINB8CfqSZKIQzIZ5uhkKWRlV3kiZ9JZhPpRJbQVBy1nFTdpjFAEKCo5n7HEVTudbB
Vm+lbprFVI6+rvbG2tga2/7V2AYbyckcwSVuhJk2pSfZ5jr3iofWCzey1cPecRSSfWjmLwFaThVV
lMXA+s0sWJqMeoKz1J1QaIk2iKgM0BFYqYBxSbtQ3Ih7OffaH/muRvXjv4s2TORlMMQCiRl8B7MJ
YkKNyoyHk45KQuSOhxzT4elD+xyrL1p9Uluvkw+6/KRlLn0A0x5HPmtysHID2CqkRxU84phdxIg3
i7CkeTmcoii0SwG4R+OMalStejXhRK7KfJ7XNmeWpaCxAzgO4EOZ8zZ6VeiDoIUsIlp4Wk16VLuD
imKdgJ5m2HNUv0iXOhQRnE7WqRraXfPLr11dqayxegvrbVy89vUuQa+7souldZ65PrWKxtalLWC4
L1Kz1XNXioF2LFXe23NrMq8/nzkprfJ7oSLYqoZ4MnpgJQsVv+A5Nj+T2DIVKzHt5ONvtEMCqFYF
mAIKyihmFKp+HIbdcIoNp6k3tau0u2LXbWXVLd5y6WUET5LpdfGD9q0FOvBvpGPKDIJreCIm67ii
178h4tQMp7Z6VofWrtB/PPoWrrPlA/aoSJZcbDKjQh7GE6gr5Xbev0rGwPmOeWOv9cZELzSeRFgJ
eJsqo6M6EDMILAfxJBaxYBeymsLXHDOOEZijjyspQHAAaA3GfxF9IqhCXt+EMpeFcUBL9ikxYktJ
DuO46sUnibr3N/WmVxe3DXJQg/+SAyt+LQdq5McR/vg0PJoveWXV28GrbZSDT/7eEKwqsLptut9/
671xF24jiWPbb17EL/EEDy+AVHPK9Fp8RzpM1sshXtsHwyHq3SL61kkoJ0ozIHfirPamfPi1WhVe
LOyrpgLBeS1ubPUB0QjEScWplDak3NSZmyqYw0StqCZ2MxWbEEOU67Q40Lb9HpX1d8y/sum4Lnlm
fvGEgZvUdSgSAnlm55UpznJp/pahAnnxkKwneqiEp1jhrnreRFaXAI9UdBl9djDvzCZPWqmicBpJ
J6121fGYndTMNoTn9Fme6/shYphqdIL2cRAkCyAmJ45Tjsu+dMxoRAJ2RkauAnQC1/uuG35B+iKR
Tkn/OZnrJjnKLUSKYJ9PTlopctyem6zkfM7YVwNNIZgzoN88Y/mYxYNPRBANgg/Fet1hgs3H46N3
8jpQU+/fWgdgb+slRBPl5vh6/0otneulbGa3U6WWzSCcb+7w0Nav1a4E6L+Z1vel3ODzvpZoaIC1
wbmba0zXW9rSNOobkkmnA9YGdkh1jTgH4+2sVW6vQfa/XsdgiPZOkhW7kwU2u7Pi4u/vc9f9aH1y
KYRuAtc/HwQfCqw+OGoWHdURnyal7osnpwOlcm6fPg4f7++H2J7sdtWvSyd5qNa7zcvLw8MRbFtv
9/fjpvAwi4cNw1RS08Dow5uu2R5g5CGupROp3fqcgq4h0StbQf6dZiXGHSqWDA/y2E3fUpJtzSeO
+KU7RoDIw6MIsrYbDq507AK4lpV0UpDSTADvrjZVmACvdDS7j6FP0ah8HmTNbTQMK4wdpT+V6TwJ
7f5nzDaDvekzd6wM66aoAAZcKwVBW1IcqoN0kvVVnrhlj6r29+JVjlddf47gzNwX91WSZ+UBig8j
hhZKVPMYG1a1mlEXsSSd9PwhljAFdT0NJl7jB8yHb3p0AEzaRkmcwV+ZvlMXZ/qqYuKdHq8H/aSk
lh7sdc0eMHyITq7Y2ZgPl1Y/gO1KvHw4THVmjalb8Ab/3dSMZlWBc4nDgkVC/C5f79I4NGD2qHB1
4CuE79MuQlFM3Uhg2Hr5BBPi/T1aUAyCSiBwyfP03xsCFeDe4kTATNqT8g5kOjiof9///YUjv/p9
5ggmPSgzJWrAof4L6Q8NvbpetzO09ea+mBvPfK6h/rsM1h8xUVqh3YhlfCAGcUan5dxfzjaxwJqU
jEFZCvh9yfEd8yB9u//5N4U6nPnV9zNn3mhjJ+odfn/mhyT4p39Qt51nhZGdc2QtPABXopjAwlT6
ghQmRPmHH5GrHejx/lp4WzU7qBeZnyLyNWWcf1/+DFeo1XP7bHgC5j+/EBCNcdtqs0rFFvrRrGlv
oN3Iaffou/+ceQf4rHAcJf6ibL2QOPlh1gO7pmL8UI0pb6b1KFmIwAAO+QksnTuuhofNJw9EteCU
XJ3TrPIXQtGiqFRpimVieIVuC983xvOv+ye19CjBxiC9hPQgIiY2xowFvY6HeXjWQTxkL5Kdbzur
faIYIrfrOVWvhQt6JYrRChpFA1GzEaPcvsU74qqRJe94RKs8GYximB2yFaECGWJp17YVPrS8DZsf
KOZBMRBdISBA5wticubuhAkRGyGRZtUDos4GaGANitrR4sm5iZ7nFrILOcxuYRKErAp4Rk8Bytbq
dy/wlHX8BAjtA4/lYf6leyti9kyIC7/KIqwIbPw+JxRdPI+LVTA+IAIkLY8pfjutLWBj+z03H8Tb
J+aOqLlWFfU8T+mEua7PgI6rKwV9Bdkz7zIuWICrA5kv68Vl1AFrr6YQgnbB8+pHbCtu73Cco4X7
fiVi/oQLEYGGbgUqgNtf3x6Cne90bu+JnGdywfZfymABVhTsqDoFFeIpem7Xyavp8MZyLgqAiw2q
IfjYhHVzCQ1kH8AquBOW5AQAPt+3WLyfZwJkzCwqcjXFz9ef9ClfTyNGo9+XsOR9AXv27wqYl9jw
JbnxYQDmhv3cglY9D9bvrbl+2SScA+cthjEmZMyzbkCm8+RoyJ60dn7iLGXxdmDALCqP6Ae5SdIk
cRp2rQQ+e3C45lZk/a4dmTvXbeE1npPf/whhjqTJxrJLeggJncI1/3MacTaEF7/OnIZISq0cW/x6
jkhZtleg29EwpIrnBd8U+OF/XclhziKgURfXGfjdHUwFPr5mnraSNlLPJUNetCMX62EMez8pPYwW
1jP7Likmwp+KtcM59kWzeyGDMek4DzGPKNby+oq0PJAf8Fcwy7sJLHl/PB55UNUbbB+7d7OeXxgu
U48af8Drfoo23oE82+cXzEjavT84+/Pn/aUtmsiLlTHmPp+Kqo9iE67lMVmp3n4ChxtvObzdYyy9
GsY5NRqshnq1Fe23n8f7a1hy9a9UjbHzI9qSMUYXx3PYBQ+Zdzo9N+B7sDhilhXNBPkZqCFl4PCv
D2WKjaxqNG2eTJqhO/I3GmPOOY9lb0mIpKGshkcerHIsuq4Dywg18hDEuraxHl0JkRFYAKyK40cs
GcpLMeylKdBhNraYiGCsow1i9XXAAR4v6dWlAObG+HVAhGaCAKBgPsuz/P6TbkfetVyyxpdCmGvi
530zDiKEiAnmMdaWcsw9/VHaBk69yf/inb+UxVwUWoLrSB8gS15Le3+Tezx3fvlIUAMkqIUBecFY
ffAegdV5wHyPyUQfqaV6dIJPxLkpS+oF4gsNGURkcMyv9rwLw9LoHY0rX1EQAb0rTvWW7ZCNsQsb
OVFYsR3Gor7+jUTkXAxgz5F+Z/P9kxiMTY6xCqfIyg9WsM2H9bDtHuwNkIdHzfklrFp7eOSd1s0M
jNmCgqnnH7GMaoy5T32BGgpmUTiaaNGXDK1vYLdzPo/gd/v8ROch/qo3BrCpGjjNeN7tVzaWjQIu
P4DRFxEzUTuS4wOw09MKT+Dra+PEB+JaT0/Pz9LDy2fohu7n5tf9/Zbn5/tG7gxRQdfs3HXC3Oys
8/tULOj8HEIyeivTsw7O3ALUzNsH25Vw3P6Jol4HDLHFXfVSNPcFUvl/0plrr3VyRBsZ0l9fIX23
kmLb93QvWH/bok3uBZy3kZOteQC3RV/jUixz2phqITV6DbE+aMGMX9kWA0vnCS7393bx8lxsLXOk
Q1SoYlBBiqg7jzML6WAhjJRCjhO7mEO4XA3zXpK6aYWkg5x6C07E3Dr0z+1BSxxgq46/ODZUXXqc
L4Uxr1rcxI2gJRCmHuZEWZ9YysZ/Mp9/gGHso3fpm+/AXZ87vgesuNul+lMuzRzMhR0VGOLUWMJT
9hsUoIHz8rk9fz+j1MB5eLXZVbzRadRfUQZGgUfTGdPY+L2uxUb/x8V7f088giQVsYz1zAc6bOaj
OHme+jRKgKCLdpy61s+fMcjKMQa42hRuA7hl7VDXgPpvN78+54RWsMrsz2L9+fmLa/OWjQ+S/4A0
aEB0sCAcRQ6SfEyRBKpd+VjsBwzDOeXrcBW+Vd6qXtdW4Pk/s7Vib6NH8Cs6uYOWbe++st7gsL8s
4MVHMFpEhzSPpwQfoTwmewXNrMlLeojP5qGEtGAV7sonHrXibFtuzgkgBdQc0e2GEOnaQyp7UilF
OSGlW3SFPRND2XCkCs41XHT3FEkR4YNhHBXoAK/FFL2Ro4mvxOSodzS/epPXq4BnOABXuRzNW3TE
L0UxhkXuBUVPSa6eAFGbPO0t80JbKtfmxyehAGHKFmh2Po1V4Ogc6qMl/+lSMGNrOgOErMpUqKdq
H7m4fbaOhgGeQbsFwmECFx4pGeA0UwQWionRqppGwB6R6VTUpaWNb7R5Gem6VLX125AAmixVlprx
SlYLS0O7EOrfAODhvyx0NxvUkXZNJ552pubWa/8naIPyRx5D98JLdCWFsWuJ2hSdjLjtRLXP4LvQ
2h2mvEyrZPg1/mpAV0FCbpXp9unFbZ97UcBarGkyYW5cnHYJURCOngqMG/ETZWVOr3WIWjva7YLM
LrrqBWDrWrV97RzKK859v13wtXRmwUVTtkPZSf1J7JwJ3Q9lo6z8PLIK1Ssa1dbJporlHSiZOHJv
HxDINTRQmSlgYxRVxuHok7E1RiMHLGlcJd1WILU15RNQm4Wrxg/h+FmZKxqAPmzYaRpmdpjkGVDe
dZPbfveraTnv2YIrgM8BCeDcUQwc69dbcuHhqkEgk9ishhP5WavHqTqW0yYXPrpPvQPtwgve0HbD
o4dcMBPXQpk9iFT4vZIKaJYgNq4h1W7VWt2wLwmGU9LNOL4LDWiCPCPvf+TOSB97CbSEQmRN2fdR
PTTZmXMm84N4bYivv4exkGLZ9RG0fzhNpTNmOxLjYcxdPUOz5zGQnkZLprnDxUl9+Za3YkFSA/oE
pJjY1ssp6fNS6vrhJG7lwCbqM6mHdSBr67r4oMY3haxKPX2gCTj5X0z0Iw75oai9ePKU7qAkdlo+
DVJvNeFJGde6+mhEJce1mtd97wOZc+pCtLTVIhCAtFfeC1MI11Eb7oRMnji38aYRGMhYqOG/W8Gc
AInHUACd53AKqtfYfyHge0YWFH34cbES9BNB8+DoKIA9YQvSbVXasn8Q6mcqHavkRZJXYvCNoxNL
1okAxoeGCRTD0bB2/Wpq0VQYSiANJzOJjMHN0iK2AzVWv5ujMa0yrfzdABv+WGml74rSsBMoUJIo
Y3/vEyPlJCHnZ/PiHIgI3cDVBK87QOCIbBlbNclmhsZZQvcqfWlE7MMHjba8OYjzj/zvQlBbul4w
MkZ6WAgG3Zuw/9VBGaH2ukuH31LQbwQFxDgD1zWZFehGJkr/iOCBeZLYjhEKfv6qV3y6x8n32pOg
VI6JNj9iGCsFA4mQ4h+ssCKFq+UKsUMwnGSlWxhZvS1S4t4/8cVNRu/3F3JSvSHrQ/grxU2Nb4mg
bM0UHXJMGxl8tD0ZPEdicdkXouZPuTC6xdi3cRubdE/FcF2LABVK0vr+aphn5o/KGNBdcJNJABzN
6n0hYgRQuNeHMN4r9UEODUcHm0WpT3YSgXtSf/0LYegrRRIBFwatYtfCTKPthKaAsKoOXwd926hz
Gzla98GbULQ8ajnGKv1Z2gz/Ros+qjw6szRFIV0Tm5AmpEefgKwp2yaTwjF9i0eELlADfgmWxaaX
qh5VPY1E8T5thA+NkvEJ3OQhJ+u3pHJYDmwfQevBDalpGEalFitFvBdnPtv0gBRnY3VBmFtZyxG1
tGlol5qDAJSOMJLz+ohqc/ILSqt4r24l384+8rf/rgKXv884c72WFgLty3hPJEeclHWWhI6RjNtC
zN0+oav70pZXg9DJQAkaq2IiXLNMOi1rYasGUbdSYNEVNIl0Gbc5l3ESv1QNRAz/yGFULRPHQEBx
l+6TZB/ntRWKjU3qtzKILMlPVxLwUUPxu455hnFRMWYkqI5nEX1TjMHvkiQtmhC2KOu2dV/bYfkW
pr+SiTr393FJy8m/cr4CngsrUWEac6MFMERZ+lhFj3XIsamL56SAMwZQO5j3L7jxxe8bcUD8Gkya
+1I6FHEF4N82NAXOIpZMHZoB/xHCqHYX5nEkl7iqceb48a/QhEcQ6yB0ELZ9I3KAumyy4o9KXEhj
FN1Ps75vx9nWjasMIxpDrQZ3hS19K+q1nsv7cTIeE/FFTyY76EEEroJ5qfQK051C2YmCj7Q6pq1H
wEAt2XXyLOZWKxIQIpba8/2zXXrP0QwgAyei46FksypRJvl6rWLvs8Q2hQ9ZF1yt+SX0xBIEr1bO
QcyJ/hcP+0IgszNGD94MvY1hzSrfacwCXG0gVxw5keriaV9IYa4GCQ0yRCKkNO3vLMhcId6I5gn0
mUnRcxRr8XYAmYSeKrhyyPpd20wlHCNhGGGeAd39acabrh5+3j+j5S37V8L8BRf3g/qD1BjgO9n3
Re4WVUoxuqewaaNFnIu4aFDQWKcDX6miYWL+kAtBYVobUS038d6kHz6N7Ljf9n5rU87tYPlz/tyO
Cznzd1zIQdm3DzQBz0yabAfQ1mfdboh2Rl+ui6pz0f7iJz9C+dy2mT0OO7MvDgBsHJui3mQj0jZ5
zdngRW25+B7GNlQlGtuR6o73g0NCuuk18pKDyKsEr1DQRLwOnMXj1ImIQiT60m5ws3FX+brQ5bhy
JoK2clt1k9UXnAswXyPWZwaJB2ICkcAFMpgLkCmF2U+YbrHXSP9ehupRiepVTvd67rSlvqIERJv3
tZRNEnydKsq44Ls1sTikL65PFaVcOGMdRAYGmu+FTZdu/fJdIK2tlTs9Bx+yihHONbwW5E2+3Re+
pLlwwwAbRw8xWv2Y5ea9OaYCOij3gfAkTJ1n5o07YDBgJrYcgOB9STcBENrKa6EC9ddemsptmAkr
ozr2pvaEyMX6v6xJYd0XY6QN0XVIMpNmp5jjYxI0ByFtbTH6r035f87un/1DquH67EBwm0ahkMT7
aEqsXviojKch+/4X61FkGSw/ukhuZUjIDqYpblnTr1UVzHD1Ic5LO5lqjkX+6oNhlR/dC/9IYkyy
VglCIMod7vNo2GoELD0GUQE6L4DFU6r1X0E/HpKhWptp+jRizB9aGY5IJjyFwM9Lk7ipv9dtco5p
twoCabRAMhr338J+2oxiDVIvdfBC1OHB+CUjBBR5bt3yRZrbgIFLA9id5b/qsyBJWwB99lk/namm
YKbEuhp/SkZoG5pdC/Gu1dQHLTV2YdCAlUnh2OdFFQc/AyBXcMg0dtBEm7dFjzooLlPqx2uJGrrX
5anyqkxS+VAJRcF5dpYMInInSFzPIyRAHnitfGhBGihGAkL5krp2VLHVV02WNjCKJQ/3xybn/yi6
oaBvAaTPIJhmFL3TR0WhAmRh/EInFKARwsyVPCleQES0FY3xbASVq/ugoE3rp/v6v+QoGBeiGa1s
wmYoxlKK94lk5jbROmIPncyjDlvcTBDEo+6AGFthHTp5Cil8PQ2Gvyjnm9w2BxE9IveXsqQhyBig
lgKuAVSm5j+/eMAnX4Q/kvtwb7PGmwgKOHG1Ady9tkCcx0lrLW2biZkE82iEGf/NeD95rNQlyQQE
8nL8QgbUh/KaR16wtGmXMhgNlBsh08N+Xk+Afm1wNEyZw/VJFzdtdq0MAgg7iq7Xm2aUqZxqiQmr
1AyrJPgoCsEOo3ZFKe/lWNyyC0nM8Yzm3HngG5CkfBoZmH+6z/vnv7hfFwIYh6ko5w7mAPsViWuk
46w4Em2uC8PbL8afaENCfTS74r0QkMhGkqg6jN1KFrPVXywGzAto+DJm/4WRo/V504gFFmNWxzyd
KSPPE329L2PxRC5kMP6JHxjxmIRQ4kw4d3Vkwxj8zZVEAhpE8qiVIdK91q6ubpLKSONkjyEzblU3
60Y5lnHjBjovSmCL4LMNRayjAOhkgpEILaLXolRdRrOU2cLE1FEP6mo4dIIQ946kdaZktXIQ77rA
F+0wqQRH9Zt3ZfQPbUKrndaBXiYXhdQlWo8SnqB/3t/nBcW8+jRGMYkwDHSsEeWLXWX3w7ZJdKs3
OCHs8gYA7gXCGrQowv5db4AQdGkLFiO6F6XACXJ1Q4NzL1ilAhZW/7UawYGKkl2HAiXwHDryCzva
o2FU5g1zXVqtjlQ/yBfA+g5X4fo7IiKh7ztHloFUwqoRXBMcCUp+/u9beimEeTHHLDBU2kHIiNRW
pIxuhFZ6UAhs7ouZlYbx2YA7UFS8TWgxg3txvZYkHCL4CCnMPCVOmwlWODgCVFkBJ9B/lwReOxRK
0EiNOIw5PT/V6koXIAnf4ZZC6IRtASL5ndbzPLn5m9k1gdUR8dAMWgEG8XpNAeZcNEKDeBoZ8ciR
G3VLsi63JqH+hjxVbndREbj3F7ekEpciGTNgFnraoOt/Pi1waPjjc6JSJ6CSc1/M0mnNAzpA3YCG
dIV1o+JKCrJJGnFavYxRFV0IIrZuE7aPmpaonMBycUkEZT+UKYDdZd1hf+yNMqCwz+p4bjaJduLV
tBaM88xFhsI2Ab5GJow9kzIwCmlNkOyTEDR5GcbQ2YNZ8eLjhWVcSWEUXEyKUpSyKIHPtBrawYph
NsE2xQlPF6XgVDAbCDhFDAW+VjmtrEpJmmiy9yWkFTHkrjoYTcnxZGe9ZfQaMOp/hTBLkZMwSo0g
xVuTk96d+vhF7CvNCSlociMVHdON0BoYXkg5EeTy4pDrBhcBmMbZUjhYt9upM5FlRyk1csSydvOm
7x3Cm7K0oN1Y379yGAuBIfBBBFBvss8KujGz15CAkT4HlShvFMqCgZinnCNbogNcAWjF9Wn1VamC
K6lK9roibfy0gZFQH+RE3nSYaQzG29C7f20XNxCTNoGnkZEpYZlnMNipCkmVJfsmlVcIjB2h/awT
wlGPpfweGBVU2GsdjLb4n+tlJUU4yUmNZfVDACMOjvYmwdzlGDRdoBEeW/+hN370lLwHDVjxJ0xT
7FYxEAzxyZRcAQ3uRsZb+eKRXnwSs9OaGWo+8ifJfqjcDiFRnG3md6xrI064snik/wr6GkVzERpJ
eWeMY1cn+84/Dz764ese6a7czoZV2vIQ2UupAk1EewSQwSAOAFzoeqdDuW6wtUWyz0egYdo0oV7Z
AzzbgUIEUwjS7GgURvucKUHnTjSmDpjjvqu9So9ll5nvf6FdIGHRVUypRL2IuTZ6KiU5naBd6PQA
aAfTcgoiOlkccB6fLweTtT9oRAdPMlxRvAnMYRqT3EymgD32gY6xkAxrYXi0DLi64ljJ/kqkQMCp
7bpTFYz0WavxZ4oicPwSJ8ch5Cj70pW6+Ba2o1+ZujgZZCgWBR1xAlhCOGBcRcpxOZe06lIK4+kB
KCaDjAXnLMZvQm6pqtWpa2XGm98/QratcPbtZ+a2/7+1X1QVF+qbD2mI3HyJQqbVVnZTrX8XtT3K
4E6yxhdSWK3vfPocs750Ny9lMokRVQHXs2LAXIiF4qaoAqQU3EnpGQVO3vJmZ/VGc/ByABQAs6uy
HnNDdTMAnAy3szyS2kHNFAZp0rYS9eTaCYUXgYAeDjOvXjj7KnIEzx92sa+F0uM9jXrsK1g8hG7b
t+6kWPmAuRVfBUERab6uTDg3ZVE5L5bL7GzRVgk4dFqYB6pbQldboKnix0OLUoBWxNzMmXCVJZ0I
6nSsuwk6k0y5E2B6lNmfBR7f9uINQKEbGCcRYSc7e66rK3C6xrjzrfQRKhVoeRTEI1MhWEPCGx7J
gqG/boGGBCxcDLT1oKp3fVqYk54KnZqle0NtwT0ueUDJbIJp1egvpuj5fecGpauVH7T5iwPD9G3E
crIC2fq8CxdqEsF/DzC7Jd37xUMfoPSGqacJT8jSVs4SQEQyN8SxKULQ66R6Tcx0XxH9V9uLp7ro
VkMqnwrgt4aI55LeeIuwJkBvgRQU9Sg0YTFv1Dgg0yzQYNgRDMKIXEGUViH831raBYq6DmoeVfKS
PCwNjwwQk0i1Mc+QkTYJHfqh38mtmf/MCKjZYfICjC8L6arLtO8oXxkbMNxPnEDlVm2wUhCfIiAC
rR3AssxKRfA2DZXY97um1elTqoXx8xDrb5E6mZsMo4BEpfzVNqK8VzLa7UNd0z1TyWSOkbs5XnwF
bJui4XjhFbBg3T6rx7YRwmGXtgrysR9ZpoHGEPj6Yiei0H/fsN3YbsTPAD5pCKUx4FJm6aqqTouL
ICY43OFB6agbq9oBgJhNlOmcyOb21ce1BOQXGoRpJ2DSZb3KLAjjkUBU865u+4NgEzs6B+f4oP4P
aVe2HDcOJL+IESR4v5Js9kGppZYsWfYLQ5Zl3jd4gF+/Cc3uTDfEaIa8Ew6/OKaLAAoFoKoy8z49
Sof2qfrV/WIPXx4fjCJjixwLMsSfjndpnorWtKaA8ebSsXJtK9sQCTiweK1DZWEqeYc1VOFResfy
Cd7D5s7qq4KyYMoGiEgdcgpdauW2zJ6vD4n7/8UZiHkEOzAYYEGNzdv+LmOMWVSGwtKeBST9HjUv
6VrvxdI2AB8T2i8ROkGiIEZPG6W1Qs0sFlRt4kvmc6qU0MDL3LQqb6y8hHo7bvm16c7kZTSs7ddH
B5wev4Aiw4NH/eXoVLmf8yqxpwCPfQIwORjpi7xZY69cWCsDrFeokIGyC7ALIcbQSUnaDDjZoINk
vEHlU5vIt1XXApeA1NX1ES3EM+geIi8G11BAYin4BSFzOTddhOk06sGjg9F4Qz22XlmR4ldiJvIN
kPooWhadvLlu+dPBDr0lJMXxsED7nI0eocu5jGczYazQp6DOBwdoQO6OjbFSbVw0AsYbRC1kX7Cv
L43IqlQpOYlZIGeh0zW6CyOEfPWKyUdiozUaRwIuEOKLlClUVrM+YUGfv2cZdRQ8TuzRtVYmbCH0
IimGqhvYEhEMxUxSRSKt7RuZBbnxZkq+jqpYnh80qCRZw1obCXdkYRtja/FnFpRU0UbC5/XsqqCr
Eg0TmswBCgvboo6+DXNxYOqfVCYuIa7SPoGmc+UZsrRW4N1GdxBCMC6sgkNM0K1o8CkIwYC/htqp
tHIPuZIVh1+aRYRb00QoxNtW3MJgyu/jKjFZAMkMJ5M2dae+5wxM0bUZjNBnve7kC+GQlxVlS7cs
ZINFKphK1to2a+c5KJO+fbeKHLT36Muzvn6QQMrG0HjjA1j3Pxhkz5arm3KjSjWdBUncaV4NZpdT
C0n4uyFDtK8USlZYhpeiBrifwZfHwQAoEVy6h0q10Q6BnAqUstjJdQBJ+7ehdVoz87tm9jt9TTxi
wR9xF+BZORBPY5RCmOrS3jYzLZaDWaebWIGQSoYWKvXZ6LYF2UB0FtWplQvXQhSGSa5VZOtg2hbJ
O2mfdlKRwmTcxD61iw00q8rmXW1W5nLBIU2w6Rso9gDir4goDzabSGIZvRyEHQh1Q5ZqP6vKjP3a
iK2tlGv5nTyHzfa6Xy4sIC+DoG1Zg5QjPPNyAZmhJ11pEvAqTier6/0wBzm27tihjmdj7BTl7rq9
pck8tyc4TI03uKaXcBgdElybOdzQbbp2lC1N5LkNIoyJ5VYbQicAiqN7Mz+NdNzYkJXIofOVr0zf
QqhCFwSv73CxEaTGLk2V4IQvgRdmAfqotlKHruJi2LRjuAIpXZg1PKEQDXnbG6wJs0anBsxCWs0C
NkFSIQnb0yRv0n4IaL1W21wyBbEZGfk+BCv0BV2OqMiyNimLEmdY7QJh/iRpBccSEc/So5Vb/dLk
nZvin3IWrCqTEbVXYCrXHxTg3HCyhPNKQFzwBfTrfbDGfzQoCjaA9ZRlmk4sMCC2rWhQYO6hMZWY
Tr2WL1yI8AjtKBggUIBgVRO8rsAIYj1D6A1rFYLPw4bM79f3zue2IjwZcTkDmzsOLd7/eDlhEo2J
MmkKBhPVpyq5D6OdRb/V8h5EQJuBMzSYh0z+dt3q0ioBFIXYB79DwBWuuvDJuShigiNFl5gjJfNO
VbMEog791499iMmiTIH1ghipuJdSNVWj0cTo4A5R2HgpNM91e41EfXkSdZjgj1cueno5iZYxtsyQ
sE51lXpM+pOFryN0nksXcgnSka11ySwEWJRccL+FZ/BTWTBHIyTkTCmfA3Q4gEQbzaqFI2XmNiWH
lrFDrEqb6+u1sIFhEK8GCzrYECUSDIZyNcd5V8+BNuloxq2qpyRGw0SIHgu/nsnbdWsi4wW/ykBD
Gf2wCi6iWD3BnE2i2Oynbg6aRhsPqjkCG4qqoWtCynNXAzLlMC1tnKSNrSBLIMGsykl5Z5ggfHYS
ZtMgK+Zy5cRe2IooveMShLZn0PiKqCyizBIjlOKy1ccy7qiQdhyaeo2IaWFjcOE6SCzgWYHCsbAb
kT4uoWzSz8F4kE/s9xpf5MJNByh4JCHR/IZOLjFJR2Ur0uRqxNUqNKEmBVzRg5W/5Sa0pMJcBs4D
SsDqtEaTtxAvwcqAG4iJzB2oCYXdLvUIJYbJMHXG5IRd6Q3soShxFHSz18+/VpyHn1vC6+LcmljG
GtseigzlAF89mC/N85Q4pW9BbRBKoNWerFlbnFHkdPAHQQaR9HLnh1MDH+4wo61Jg5rIOyAIdw3U
Pln/lud3evgEVNOt2nnm7DV10MgbMqY3oP6mduQW+kMhQ9AlgaDN9VlY2rBIXZropcS58UnGJZ6N
GYha+JGqPmjkNh1TR5uPabE2/M+TDfQwABc4n2R0wYqSm5CAV9EAi0hkjE+a/WiiZt/kt1X7R1fo
c5pokBK+C42DFH79DQnDKNdpGJ+BpCH3ubNzPoIuVWbqDVa5+9XYgxPhemsNrqG/tz9j3Ym7tcbR
zwuNJg5cYHBKKgQ5br5zzwwyGcoRWdPikimXR8RIFGB7rCA0HwngFuM+rUFmmOtsJex8DgjcLO8g
4RcBVKUvzY72PJYmRSg08u+SuqX245yshNvPpwlvT0Gs5QpLyGMIU9n2OfBlMUxAvoaxxGOj6mj2
s81mtF9WfvjlPl8T9nDhALgRSS5NvHj2Zt5JuoZwIOeE7CoNlV+8YOKfSp2sJGg+l/M/TNm2imQy
6Cc/PbMgYTbhKJmD+q1sym0h9V6vdTctnRzaxN444EkZlQBYxcHUHUfanIr5xtByt+qjAeX+0dXy
NcWTJUeCw1rYL2jCw3+XK5pxQYe4wFmqFD+AOXGY36MmSnZddEORaPzyfRjvWmxRdKHzthcxZTpH
jWWkhjwHYXUcpT8AKPZrTYWfT8ZLE8KAUH5pw0xTMMnj92H+pX79PQQwEFA5qH0C6QeGmMsJo4Vh
lA1/K6MD3YcAGbZe3D9LZvJV4BGcBa2RCJpIWYL/hgh2ekCysyjBmxzdzca2R5/Jvm6PoKwwTtej
8+cD8dKSemkJFDuIpQ0skZg4qdL7tp14wB4FLIq90F4JIUv7+3xcfP3OIpeG7KHCBlhLpcM7SCci
1dXZppa21we1FKnQYAa0MvIaBCXASzMt0wudWtwNwDYT5rVXo/w3sTXh28+NI3yZAJBB3oRXVDQh
Ik613uIOg+yChJBhJM6o9k4as9KZ4sYb49+l3T4qU303csV1yekSe+VsXbieXn6B4PDYu2WI6wyO
Apr6Utzd8KhpR/aBZT5eMblMn/Ok9pPQI/kmg+a2vNZyujjX0GrCPKP1ShELk2HfaeNAMQdyfbTQ
a1DpNxL9KqKez7OGRk+eq8UZK9zadGnIazog42GMr+X8AMzTagJ9KXJgHdHNAH9B1UXYB6NcUopz
ArcUb9i1T9f98fMVCN9/9uOC2xca6aLZwo9T6ZBVD3V8OxvAa26uW1ncymhJ4yLCyLCJ5RQSoVwJ
QQbcbdtdWLm6FIyVk7ZuP/rXDS0dG3i/cpFk4HXRknu5vWRmhgqtYQh1nVspnu/yMHsHtv9ZJbsw
HL4RvO4ds1rJHy45GsTxsK0RQXi96NJqCuLBbJQzOaizzk3bW4ncleiP/4uhnRkRVkqXU/TR6Kkc
TIP9XEf9ppoGH9QEbm1BOS8jm9Y0fdDXrQSspbiIdxyvXKLnFKO7HFvCOiTrxwbxvv1mmPdG0zuq
doeZTVO8F9rv1we5NJOAbaG8gtIeys5C0CB5zeCssGbT6aWTokCauptCSvfXzSx5/bkZYVClHdOm
iWs5SMqNPrhFGqQl8tnP160sOSMaBT5QFDgrxRgc2ZmKinMrB9EuV46kcQzmD5tQAplntCZBsDhx
/LmKyij63sWaLGs0oxkJji8d2qJFHG2U9LuN4+X6iBbnDX3hKDBzIiKxswR6wk0HaIQcWMmOAaU1
qHcmKm2QMrxuZ2k0oKsBCQ/SRZ/p+0G2G6VtN+AygyChQRhMwYQp6a/rVpZGc25FcLa2VIumj0c5
GE99966YLxLbki/jdnBA4GaNdz1XZMQzU9g/aN8c8kqWA0YOjG2p7IY9CLRWJmwpwMLBUJcBZg9F
UD6hZ7cXCatfM6bKQI4eS4xB6zt3ilx7YJv1yiT/5MvcgQLGHbQX4W8oiInF1nIiSHBN0hDMM67M
dMpSiIe10+P11fnMsYGaDOSn+LEBT/iklIZvl9uUhUPQFEFjvowlmPmCsr6xyA9JeW4bLwQ79rt2
P6bbogwSUH3k7MZ6TKRDDPI6T8uc0NV+qb3X5f71T1vIZF5+mjDdMus6ewKKNKheh33uPcxb5v+Q
b/QfK3b4wfF5pv+bAu7BZ8uaZnYZWjHsUDAVzLdjBJ75yjPtTanu486xf4zZSVN38dNqPPm4uFwz
LZykGZZeHQeYbqt9Iu/VcKuXSD07RDno3a5Iv2uJq7xIsemw0A8LN/lWSfe1D6qaVsod+2E2kG2N
brLdrG2I/U7JtjVu2vk2wv8MzRo/fkof6sgpKcQlpUNpAbw9O+GaPuhHwuHaMIRnkWWOQ6sO9hB0
wL0nhzZ9grIGVKWfqGJAAb12TdNJkW/qY38e3Zi9V7ddUfmR9JCk2wwd5Gm1t6YXvY73WqBHL0pz
X5aerkGrsNaAiPPyOXP13imtp1T6042Rk4BVIl05+z8qkNeGwY+aM0cw4sm0mykaA628R3Fwqr1Z
hUJctOPkM7MzuNVT/FY47d4MvRnxsi+d7E6vXAOrAGl59MjEu8Q8Sm4WfWeWN9h7OsRelj5DuLgx
AnqXnKZ9dCAbDQxvdr/BpDlYlvagFI+VX91Lk0vYnXay7FORPmXScZK3tTM+Ts+N4iTZ3XA0IEUE
aXfA/siNHN7ZhQe2G3uV5pnH5E8Tgc4mldNMcbT15UTUzJK6CSmHAIxZaPljBYSG22beF00VudZU
kiCtcij8qsZdzooRkj89+NsmtgY0/6B9ufwQouD9iRw09AOROBH2h5IPTQ/CyDGY4S7owXQVffg2
IN+NzKo7tzSw3htTc1o0UoDfcZPbxkaV9zb7mem2k47qZtIdhhwLqKBBGpuP2QYcYzue7M3jzGlk
p+kll257o91ZPLMPnKxVBLQzdrKxcn1dHYswqaSvSFPbMfoapQOLXfNF30nYFtWdGkTZZoos9OBu
pmln915SgGorRrYYpclqnyl36Z1qOpq0SzbJsK3AXE68ofpd+fEBCUYT4gK9g+PCWWNq/nx2Y/o5
cypSqhZ6VYTpj+tqGMEyPAY/tf29ev/luHv568KEJGqMR2WOXw/pjLVo/YJsqYW+9crl1QxJOdrD
vKGs+NGrN10d4dEUr+VuP4DvnzwM6BqoxuNBg/v3patbaZvKRZ+O6Chhd5Is3YMPzKnG+L7K9EOZ
zE5NWjQvI4xVKBgw4smNG4b5tiL2Q2/Nj/HA3pC/u41bq3TyobsdmnCHqs1DGBVYVDdRVC8CdlHy
7UnZlfO4AfmtagVm/zCWaIc2DTeS1gLZp+2LiUUnGOQ/CZdrFg60WlaHIrfKMWhTaM42qVcVA4od
mxA1j+trKHL6ozx2aUrwkLpVtKaN2hF3B+OhjUqAdtGzUhknsII8qXri5aWEvm/Tk1V2O4z5y5DV
XvlA4/e8o5CRz3eDJTu9+jq2B7XQXKJPW1LsVr7y810KX8k7DHDJQWFUFxY5jAar6uJ5DKI8MX0m
DT4kvjqviAzDKyWa3lQSxNYiEzE/0za9pDce1YbUkzpmO01eKu7cSRo2Xt/7DRpKfA00FDdxVIJ8
YirLTdJYDqJkgTzLbODJSA2/Ixp9uD4Mkcv3n8nGXRrd9KCmAGfEpa8C+MCVRLsxqED6aBKQPvbg
CZUqfa/Nw7bT95a1ndirJrl2fNvYKRdkLJXRtxS2r3GTGbNX0sze9a/6/P4i6K5BEQ9FEGAKTcED
0L+n8Kkdg9EKH0roKVcnJdL8vit2aEtthiCe6crNcGE5YRI4UF6axJVVeFhOEOeM7UyGyax15/QA
+si/GRSUe21oYlt4W/Ar49lNoKbmKNEc3e8lLgBxvKXkaBKIcgzbHDXn/lCxlb5sPktCGEJP5X8G
BQ8FRLLUqwoGx2mjJg7UUyd9y/TNsLZjF/qKsV7IKXOaBlTlxF7s1pamMZ8weYq5S6t0hzvWrX6M
5GP31j4PeehHykqQ4HH889j+syi8AMPcCos5gsUk3XVu9YZ+832/1u64aARXFjTY8oq9JfhED75g
y6iUMbDq0CnYTzuU/KR4UONh3xc/h7VCwKLXn5kTHKTUirmuYowp34+3suFad91eSp3y0K04xsIR
DGrK/8YlOAYjGmsyBkND+kQqLlP825RuQNK1sqcWXlvwizNDwmur73LICViIkepLse3fwx+Fq/7R
gO90upXixrILnpkSzqeczBQYcphK79t7VXakTe8XnuG3Bxwg5spWXptAIT7NyLvW5gRjzC0eAOMf
78AicT0ELmThL+dOuMmkKmoLZsvn7i6+H6hDfw2QdY8Pst/v0dC2pk+8OoHCQZDFettVuEsE1Ac4
oHkqtupWhuCmtNfRUbxG9fA5T3QxOrFuVzaTXWkmG1Fj2A39sZvgi2tNAktn27n7ic0LydBTO5Gx
f/vcaRK32JWxU87eHJDShV/EDsjQt5YvO545bOKfK7tscYjwOdRy0AgOEPBlvJempCylEOEXaIRD
3iHST4pTrgEJl/3kzIzgi3ZaFIkkYTNHwax61TutvAmZhgGK6L4dRy5rEPnjDfit3JUr0NoABQ81
JaKkKT8ytWxjpdtY31rQ01zZBotbDRllVMNANAUQ9OUs1kUfpXQgeC6Ue22b3qhBlTuGm9611DF6
p9rnG3lwpJPWrlx4lzcEx4xBhxSXaxEzRsGukoE/BC6KbMhA5l3/YuvVxiwDK4OalAzUUf0DnGnu
qIUr8eWj51w83jiBDRCOHF0ivlHzmXY1DXUcb0180vJtZ3w382GrlTezfKerIJ2NfrWao6VgwyK3
SpJ4WhT03XZsvzH+cfYP2fYjbfd1kliT99ugqxE9h5y8UogSYVINoIjNATxJHurxjzT/ZOPzypIv
+dV/Nj41iaUkiSn6bqYgvdGNHbj1/DyIjwakj0A3dTIenRFixtdtLprkl02wf6FNROQNkqXSjGoF
w2LTa0eOU7XVzNN1E0uXCTTh/2uCf8LZ9c9UoVDRA4EVhE+aO++oYx+nQ7x2FVu6Q5xbEYKODlIp
PD6yCSHv0bQzx0il7Zyj4cXYtvK+o7tVMjBl2SRXq0LO3wD7yOXASD0WJVglpgBkGZtqF21QXjCP
DWRWbbfdDYfpYN4nv2bfgOqiur8+qUvRATWTf20L0cEsSkuf5xKYsu2A6gnQeQfj6bqJz8B77vKo
+vMOIgJiHcFGgQSQonWw0Xrot95Z+2RLd9nWdOut9iD5hb+mQs6vX+LmPzco3AMLOdMmWsPg6E7O
GvPR4oydjUa4+3VqMZopLTBjxQiIe3OnTL9iaThiBVf2lKgJyJ+WFxMnePzUhiycBoxDevSbhxry
YNErOJb2g2Pt511yaLzsYOyb/bTNd+QlPZo/wiMLuvuVq+Hi3kZbDWhVQG8KtJ7gnxCypSTDiHWw
ex9zSXeUulw7pviafFozFRob0BxA95NYvrbQj1irfM1sP3mij9rB2oBwepfctMdu3w/+ik/yQ/2a
OeHoVVMjq6qyBsrxT7ezHyl2nuonGyWod+P9+BIf89dH5H9XDvxF3zkbpBD8s3LOE8Pmjgm6/nGD
dkmI2HzL+pUk3oqZj1fFWaQs5KnsKwNmBmsnQURqvpu1I1vLzC+lmdCW8e+SfZz/Z2ZA9A58j1nB
TLMrCs/a1nujcZzSg9qGpxy6R82BsFV2r28aVz0NB+Vg/f/mU7zbsKgCtVrfYD6NF3naxrHiZO0E
GtuV68TiDvigcAUAAg0nfMLPRgq0qGxXHZ2CZt6iiRR1bLYGSF2MWWcmhFtoYYKAN0SCP5jsFN2p
RwVTueLzPM5+9nlORPvPKASfr5J6SJmFURSnsXHKHzpx8vK2HB7QNfduyECNomN+xagobPRPDDsb
l+DyhhkZSk4xLmTPI0f9Nd+wV2vb7sCC55u38hsuvMZbujuoP/CckGpnjaJhoR0MQfTfD0CX+eXa
abSfMrtr8QHsrnOMQ+cav7Xa6UYkcxwg31/7NYLy696CjNilRda1g5zUmGdQQljSNkk2Hf1y0ZsP
Cq6omCY2mS0sZRFJhtbqCF8WEB3GcxE9NvfgGnZWa/iLl/hzS8L6yWEzdmGHLZY9jwew4fpkX+/C
Xe2Cp+SvgjIuXybwsZzEWDhowm6OZQMiWMFAvDt1gC6co76Mx/m7HTnGjXkYfxu9G75VHl66ZbT2
XFk8gc6sC5s8CuNSgxodbs2FCxGX6o+NlN8+es+Igyyj9dj87srVYs7iQwVkPf+OWdj3SVuTZkDL
D/rUUdm0oxtZ9dRun95NquxaeetY7FTa+yj/Hhu/7Dh27MwPx31C37Ko/B6VT+k0HClTd2wNRMRX
9lO4OPsywccakG9VWs1Xo/2uEQk8SZvZdMhbmZyiHNp4f/VSPZ8KwdWqBJzcszLA1cKNCtVRnMqN
u0cZHsclKj1OubupCy/5Zu//JjD+N1Ixl6KEWjrPIUaaNvv8vmURoHTfjdaPhm+t8rvJfw4KrlzW
ia72Gizfjc9MC7Gil2wApVIsv3wKb40TdCY3tltvRs9yGm86tA5ZiRyL58yZQX5InB1l1NblJBwh
rhhZleI10gRUYiipK6mbxRvImRXhBp4QJWckHTGsdNcSR8Hbws4O2upLl0/PFR8VC4U6q7Is6nmo
BXPEngw/CvmuVzQnDR21NnhZvpLuVDasnGrc9a+ZFQIV7jyazHIMD7xJmWsfQ9/aMeo036875tJB
Akw25FFQVDEALLlcqyJs4zSn8xRULHGNaTvUuDWu0cAsGgFcBeA9MFzB0qWRSVKqMu1UvNzJwa4V
t6Enoq+BY9aMCFEurkCnoocET1z1OeotRzb2tHy4PltLnq2fDUSIV2mtDVFHYMMKH8P0lwSht+sG
lgLiuQFhOcZ2BE5CgQH0V1nM7aG9U2+MZg+gyFQBrLZyIC2OB7krABxRBAdo8XJh0rpTeqWCuXov
uWvUEIsLcvbjwoJMsZ5mVY8fz3YoCb5IKy+QD8S2uEM4WOj/Pl5YDJ6NnKYGv08gE36a7ibIEznN
KX1VTtE3CiVtp/Gvr85iKD03KS6PZVkjNRW8IJMn8AChMS88ULNx+0L3rA4MUd076M5K9lg3LVoE
ZbCrQnaVRT9WvoNPnTB0wFD4wJHks4H1vly3Now0mpoaNlSeFKY76Gr9allJfEgJy6ONlusGc5JR
RlOZksvFYxjXGtgrUkWZ9llr2rsBOOXck7RGzkDLVlgHXS+nG6rbfYQ2sXqtj3/pezmmFKuFWPMJ
A2WlVi7Rkbt1B5hw2RfSW9U0+ZZENnPLUI8Dc1bXwCCLRnm0gaoUQE5iwXMik5yA8R0vquGJjK92
t29qDe+e37X2eH09Fjyd48jxAgBlGtou+L+fHXgDtFnyMYelbFI1T2tiY5eStnLxMLBXvH5hUODu
Ams6CG/x9hVXPlJrqddkdNVC+0VuMuA55xuIcoXSLTOKb9eHtXAEodkVzSRIlXAYg+DtzG61sNNC
NN4P8ndkXtFqZR85JE+tjnI6eyDSOF23uHCmA2IFKUDOOqHaIjH2gEoR4O2KDCSDHfnFnNmeBXG7
fQ8KuA76Jtu/MMcnEgllwGbFt31cWmU1lugetkGZqaJIIlFtm8nWe2S2a8fTwsIBl8SxLCog7J9Y
VxOrgKbamCuBVoUgD27deJrdDEh2Q5u/tXSt5LS0dgqI9NAwIgO5KLYCNXVsGhQN7eBSmv2E7WjX
2l6SShsrMg+dWb40hvL+9dnkBC+YSfSVgyBU2AVmJMthYclB9kct1D8FbSA38aYQ/c9f2MGSoelE
ARZezPXSpDWhaNsrQZk9lVrmAqhOFafrvqjMzNMKCB14+YIYWOHdkJfjUUijlxkdQLRYxS+mXfvj
rHugP11xwqUCPNDDgNeCs0HFq1Q4hKsu6ww0JCkBker5pOsF9Qq8wnxlUqaNZQ/mhk20e7fsVAJN
7hDtB91aY31c8E4uEczJsKAv9YlcoSfZFCWoFQYW2lNpNvi5VftWFN1Sm2zi7Pf1FVx68V+YEyKL
osWVBvkKJTBT2a1RlKzNxtOmXwihdp5tDRxAhha5U2n4MYRIv37JgnXw/KPFEb2NmvAgmpgSNiX4
WINKqRwzxJE3h9vRttAufVvX21zWfudSvQKCXdiQOK/BdcNxNxDkEYxa4OntMPtKUJTxNyjqlt/L
Qd1L8rdKz33VqFe6TpcWVEdfIwgsYFAX97+llHFoD2jYBbGTV6ZoLg/rm6TJ/KKLIKiqhysJ/KXh
4eIKlC8XGZJFFluSzUSujIIEUezOMiqhaAeMmtshAnN0e5OigeW6Cy2ODzIqgIWBiB1V2MvNSRnr
jQo156Cae4cTH9s3ep7sCnRlF2SNnGvhWAIi519jYrLbmMfJasyOBP0A7M+gNAA04VFbJEl8T4c1
PUXhNmGBdgn4a+TegC7lqHHBU2aV5qBeLdVTq1E3Tu9MZIfG6fn6/Anr9WEErCY4iYAX5At2OX+o
3KpmqLXqyRpfTfs0j50TJTdZuAep1FDJ3nVrwmr9rzVcIhBgQEz0gZE/uyDJXdsMJpnUUzYnkjOm
yYb0ebfREtOrUUCf6bCSghBW7B+DwE/jD6QU0c5+OTx7mlpIJSvqCW11aX9q0ahf5ocIVILXByY8
oP7XDiIn0qT8+cyn+WxgKhTu8gph/dSmau/y0pYDQft+e93K8mj+syI4e52MepoMRD3FqJ7q3ZaT
SU5R40D7+bqhJdcDRhNvC+gT6Z+mLe+KJk1tVT1pkuwWaC5PKt0Bd8Z1K8vD+c8KuZy0CH2cOOQw
HE3X/TE7AkLiGErrrGJ714YjOLkUA3RZaTAE7wNo4yFuni1zJdAueQAYPvlOBb8BBnU5mJnNiU5V
bKQOLcTI6ybDXabla1x9S9sVRzMS1ijYAfMo+HNl9yPvntNOvf1oRXe6XA0PNsj5azI8RpIKHiIy
Tfvry7S0aYGixz0L6X+cIMLI1Kbu0wHou1PZthurfQ+lhxnFDCDHPEgQ+deNLfnEuTH+MWcbyQqn
Lk9rCT5Bbuvkh1bv49YN9RUyjqUhWZD2M9EOjuAqkiBLA8iTjCrRTiDAedanzQxECbkB8ceOkjW+
qiVbHFuHJ7qp4xYpLJmaNwlErkbtFH9Lhp8GTsBI/V3QYZPWK3O34IJwPU7YjaI2Hrt8G5zNHdEi
pllTapyicG73aPIFuiSHEvj1FVoYD49yeH2htQihTti1bWspbQ+y6lNU9gQ8N/ppUFoXNWCQpyEX
pifRy3WDCy4BSDTEcEFQCTSSCEbSZy0zsrQwTzV2nydB/s81Gz0A5hyYMLZGZ7BoDZVmVIXAQkfE
I4pmY1dVHawxqseFizwfZJ8mPZ96dyKz9QsElrG6cnos7GrgPEFVgUORtyAKcb3vE5VpM04pqblV
QYkxA9RX7tPSOlYhmueidsVRFuIh9JlA146XKNCyIsC4KYCOKjpdPYXgCTKq1yKe3HlaSyouzuSZ
FeFMLFU6N02FuIF2PHVAOyUu2GOFUttfnFYXwxGmL5WnTE9BHXFStBmNxEr1aoxIAZphswqMW3J+
E0uFLBJiPEppl1usUce46tMInL102mrzSWLJfRMNgAnkUBg42ioAfJXTQBentYaA6Xfq6EmRG8e7
uQDbX9OoK/dfPrazDCC/eBATohHgZUKLH7ifLz+oJEUrh3WonmYbb7TwD8uJmxxBGTOHp7oroOsy
Rruv70c8KPCqQAoPKBRhXaemIplR1PopB/2NCSHJIXss2HuMkuV1QwtuCug+pyDHVQP9XMLYupKZ
MoVexYlJRwtdo+CANFZeYws+emFCCJnpzGoUJKhxiuc52Vqlsc/kbADmOdcdRJtqZUQLERpqOxYo
2kwdGUKRmzEaxjglFiifSZVEgc3qwlHLsFqJ0Evz9sEszTucuGDEpU9YDLpedMj0U0RT3ObBHNAm
4BBeez4v7AUVNRA4HfYDwqVgpjNwiWdQgjjF2iY1Ab5Ex/YMWZ1ee5IhC33dFxb8HMZwv8arGTcf
0elAoteDIbjVT3jNbquIuiNI3NtfJXvq8tiXIa2TPf+FRVAjoEEA5ITofbicRSi/R4NWwSKLyJMa
x9mhL9SnrqUmmsOhIG3mSbwfmCR5M5hevevGF04EFeLKoDPAOWtosuCXJcuiMEkr/WRovh6+qp7k
yv1u7A/pGpZqaQcANIacPJYSku/CMBtck0JZotjNkuoU5OfUx04edm5mn64PadFd0NIEnBgegCB8
vJxPwx4npDhD/QRg1YbK71R9NdsHCnKaca1Wu2QKMQNVGFU1IWAgBA67A7EWQpRxQo/W7Rw5k2vY
KwskZut44OXirf/aEFaIWmaaK1lpnKyB+enYPEUGqALa96os3JrGEBiftl0U3qfJWshfWjFUUJEC
5yldPKMvJ7IvpzGq7Nk4FQY0SWbV9MgYujq17ywl+XN90cRK18cwz40J7kGjpJ3LlBkng4RVskUl
RZY3EGCub8xBsd+UeTRAGZkY93Y2HAaAom6lrs9+skGy/FixkJQJ4eOR22XE/n792xbnQdPB42nj
b1yvL+chjUcF+ZjcOIVN9cboTxKBICAqfhbhqlYv/ynhlEUCBjS3YMnjZNiC76Zh0/xzTEAgzgF7
pqR4YWnuKJXcWXHisnH6qnunU+ET5fX6KJeODMiYIsONqhKoCoVRaknJDJA6GSdg17f5uHJULM3h
+a8Ll3k91CXFyPHr4JwAb0rm5vM2f7o+Ar4TxMlDvlNWsBNBI2sIr29qzR2zwKJ7sqpjBAD3RA5/
8/rG1GCz43mKaPkJg6HnNC/lyjyFRVBhLNBrvz6IpYkCWxLIxziTKQ7VS2dL2BSZStOYpzbmXEYs
2kFgY5VgZmmqcNJY8GcdkD+T//vZC44ZYZV1bDKQqNrGAHY9rqsu8+ggrsa5CcGVGYQMrGmACVmK
tqaFLiQ72YQWOCvSDWkit53kfdKOLjhEv57uAU0TfwZDeAybSLgvjHmIxAWPW1W4aVPbUzrTgZgv
6YeV2Lx0eJ4ZEtO0dj5I2dD/D2lXtiQpjmy/CDMQ+ysQe25BVWVl1QuWtbGDEIuAr79HOXduRyiw
wKrv9Mx0m5VZe0i4XC734+cQxCzMPFcDOCMeFA0FOYV5aql5rr5SZFz8auC/RmkY4QGKJddfrdfZ
5GjUtc6Umh7Qu9vYiQAOXmN9XjEj97G1btZ5NsNMwmznuWw1vodA10/odK/kWkshB6yPAOHjWQVK
LSnkKNAubFB8ts+dHXtll/mcrXH7LB0njB8DH4wKDKRkpLgzzZiYZHOMmKBQn/AWKkbnkmRet6r7
s2AJ7oYjC3J3fBwZvjrRMUGvTrHOtvrKkW/P7ARqGuhrrqT2CznHlR3JCaJunPsyw4oK0MM4Icb4
vN4uA5ucJ7tfqRcseMI/tgAzljIAl/cRr4TDqZ3uEYxaOZnvGPu/jniC9AOvFdQJ0AmUFjRPyeCq
Ga4GBAojqPWKgtpyZr7GptZjxF7DjC94HXjVQAsLRl6kNnIJ3e00J3IICi9N9xMYLr/SPt1f0OKu
XRiQFpTFINKKDBhItW958dTqGDCND/dtLHobSP7BLY7yGPp816EgL7u4pVNln83uoJl/AMpI6bkF
fOG+GfFTpSCOvfrHjBTEjUHXFNZjKYWVRhuTgY8QfBuDV9Va6rft9N7XvXlorNr9lBR0JdzJXVuR
Exp4NUPBBYgQzFpJ7gf94yTCHJdzNgGXIMO0rwYwen/Bi9MDEd8+ST6R8r03w8HoVw6ZjLC/MS2F
JtIozZzaMK3DpqZ3R8bmnZbkgY0o9bMCW3IcjZtYN/aVWzy3UbGSBiyvnQBIoREQxgAtef2BeQ5h
qGbIAdAFIVE/xkfoRh1RBAFNzQNmS0/ESk4ZpeBqc+qwzt/uf/elM4JLRnA1YxoGZJjX1pvCyIca
t82ZDC3IXQuS+6mqrqW7C/cnWoEuoDBwYVQqRKi7yELmuS7qsmHOGZmhN7Jv4HraciPMwMvD0y3v
/9xf1NIbA40FcNAhRxSzBtLBNDEgpYyR6oA3JBjHT7kT1DUIHPdUjfYQmg06iwWz81kZxi+08Zib
gFlrrbGyFL7xnIPiJeRuxN5er5m2Pby1K93zY9xtI3U/MN9RgmINjrNkBnRWaMijpAB8jJQL5wCP
2fGEEr3CrQ13hz2wMps+3lDLOsRkJUosBSPM3+BRD4sWcL3Xa7L7BlKv3LDOxUhBAlOhH1m0unko
CbW2BBpdK6dzKcCihmCjNQWEH9qG1/amSYmVPNXxMHUx3KOaVPdQ0wdrWrYmy7W4MsFeivo1YGmy
roIDrkfTHbCyaegAabJBEcBrzWvihyS1Vu5BeazoI+aYF8akI292EO1tkdGeIVcIegU+FdaemjVY
6xTIMAVgZxy8oTHaQI/TeqON5cYkGcZJOvK5jmoVLAb1tOV6Qnwe2doL8KHNZiwa/YhXUbVXpgyD
8ukax8ZSpBBbg84mSD0sWSIkQcNWZWArPzf19AXEMwfs1so9sGwCiRUUPZEoyI2gPGmqycFb+ZwW
1m+qNd8ndVqb6Vo6LwIFIRh/hWyOdF5InLdj15nYe5P7RaTtnL4/jU7kxxoDKU/yd7MEH58aNW3x
SEEDDc89yYOLvExB7GWd55Jrj6YuOO4ml+8MKCv+KMZxON8PfUt+jGcr0KfwYYBXpOW5/dRag4vk
NAHNkDkBodfWXgtyRLfa3re09LFwXkD0j4UhpZOcuFQAXOW1SIMHO91OLo6lZTVrTCGL60FSr4NV
Fk8H+eagLaYkLCpSrIrvclKD/xA0fRSvsGJtkmZxQRemxCV2cUk5Zppqo4U2JADFQ5BCxNFzSmtt
+mIppCEZBSG4SSy0PKRUhwi4RQw5rbMbUeIpVtd6iT0PINaK1p5Ea6akL8R5MaCrKpL62trx0nK8
PsVUWjHOK3nwUukSWmGA+aOHBSC2rHkZYV4wt4wMj6/qJRv+KHYXWMWuGLepnYNvMN+46Uu8RpOx
6Bqo36PfjrxVl1+vkwYeOjeDUZPWx7I3XphTvxgJ6D6tNvwXvo5sQky0C6Sw5BpJE/FpKFCrUY3i
SU/QElT/crr6I1DgdSyIBoSwq9yx7YrYYm452ueh6Q7cZdssil9poj5AOuLH/dUshcALU3K2XXAn
b2YHpnKjPZrW71T/SvpmK/DXqxo6Sx9JiIHgv4L2TObSRp4woEjj2Gdeb2LQHJfgNt4Ua4D8NSuS
p8+aipl0JJ5njXh0DukYoH5N6+39fVuyAmAnFGTxVkaNU/z5RYDAGjWqlYh4pC8f0vRIYt2bxsZX
gM36a0toSiHi4ZEsXn2SpdiZHUUT7yEKNQYfj643yMdsnK4sPcdt1h7/C/6ADBL1QVTx4IFytSly
Y33SWeKexzbdVbOLDARf05+U2h/z/nepR8VKBrQQak0MosPbdZTAITZ4vZMV0HxNP9bu2bSK301a
gp1pVNaUQRaetICnIh/EisDq50hO0ZbMLDnv3DPrfVKAYxeeAcrKufHo95pu7n+xhVhr4j+CtRAs
RchdrldUasgqnLR3z1o2U0/NSOy1VvqZGubuvqGlj4VCmoF3hWiXy/dH5CbNnOjMPWfa77Y6ukzZ
WjBW1MS39a/3bS0uCnSfwhg4pmTZZKTkFKMak3uO+xAgt0p7zNcI0BfOlHin/Z8JsdyLM5VnSQpN
iAH75ho+GiXbGCzIalwFKU9WDtXSzuExJN4vqKsixb42Rca0bHiD1Qz2jyHTj/UXhgnlWcw3rTXU
llwPOBX0lzW0kW4m3AtWW+6AbtZ5SKEw6SfN5ik7Oh2Il9FRuv+NluoHYPX/x5b0Jptyh8UTU7GD
hV8e5x9AcLphekgHb6OAmWuNYmjpg/1jDvz417vI46muFVDnn22wm7Qn0jyMXy311/1FLe+fYM8F
CAX9anJtBOMMSutMhnvm/HubvmrGl9INeNt7bvxMjDwY14QLFn0D/GL/NSgFpMHkphOT2QUiLPYc
C6xi2ls+v9Tqw9C0K8Fv6VRZUOwS4Q8XyQel24XL14OqTWiTuejEn1v+eahfeNP59zdw6SshNReH
Fsyc6CBcb+BsjVNbgnrzDO40X6vOZj0GkfFnVb99aS02RlmQzYIn86a9VGFyqtNaOHqUdHkAMCkN
XaaWjxWpdv9iRRg6wFMD7TL0y65XBO1GVs1GBL/TXzHI5dVpiNpK8i86LyJAoIeA9zcajNKlQY2u
5q7KojOLgtz0e9cr7c/3VyJTZolUDzYgSCcwlWLU6HopZdkZmJ1UI4wqm9kWu9seHK1rfWZUmQ/m
5+pBK7KvhDhsg1ra7HNQxx6r2q52fakpz9mkDYExJ/OuTHR1ow85sFm6Oj2SBPQxHWayN/d/sMhu
pdrwB5ADxSyolgPFeP17GzA1jp3tRuduVh8jFr9UykMVfSqGYWeiNTW53+7bWzqMAjjyX3tSRIuy
JK4H8CefAbF3wTGNNnUbv8droihLr5bLdcm5qapgvzQzis6JSX65kQaFoawMGCongLaAHV/D0yXa
Zm3uMWOtLrB0cABAE809VF9vDo4zF/mUY3brnPJ30A96SvfDoWu1jqUoAHJnmMGbAlUVydFssDvr
aZdF53KyQYut8Hyn5fq3rjFAKKpYa+RiC98NY09imgWCJpD/ED/nIrBpnLhRlyDomGZI0j9NP4hT
akG4rFrTJF64IPAaExgNuCPmy6VbyKUzUMG0UM45RA+NGvST5eRrw8M0iGFk38gjf67XbvWFb4aa
J9gPXfEOxNV+vb6ocoqpoLY4BxPQYV6ixN6aUy7ZwLS80CZD2RrLu7bRMGXMlMlQzhknuwHDJVFF
tm6+uX/Cbq0IqCCKxkK1HPJQ0vbFWoMBdwrHIDhfcWJ4OkRGifHXAwzXVm5iaaS5QPJEZ6vifmTU
QbKmT3br4MIC2r4mRtUhNiN5XKQKWCKvonMBakP9LeJJoHSP5fDyb7brHzPC8S8cu+dqGelpjXNU
KeyUusZ81KJqX1fuGrXw7RG6XpAUatOxNdIeAnxnG2w9bZAE5s7djX85k4kLCJ0mtGFRr9FtgLWl
bSvTFgnIQFwxolVGjq+qWxuIqgzUjbm+ku0s5Kdi3hq2NAF1QnHoevOYPnalRim8oNuW/bM6Db5p
PEy89JVia+UvBfkcc2VbuPUKOmThnhWWLcEgbwqEp/TZ8HKhLTWxmXX7Q8u+MN2rbKgvlFtq7Yge
zsm2bYCwS53n6KViW1XZQD3DHZ/VJH8zIuczK9em1W7DFn4RNkPVgY/EIJ4UQaAIZOopavwY6vpe
gYg9tfyhPuLyGb+QPvHj4L7fin/d9cUNYAwKCJgew7wITvr11qO4yDpk2BEojxAU2aAkQVZTYyXX
XAgmIk0Xah54zEO68toKV9QYZP0ttnlCuMo3SAm9Zm2qcGHnMIaCuwW5nYm8TNq52k5zrigI+HMz
bt3WL4ZXDDKLRJBOwTT9LO1f9/duITuAugPq2wDrgq0fsN3rZUFFyeiqjilnu25HtmkUDTwFCkZl
wJ8yd+MPa2AZ8TDvUX5W0Jjq/Qbw3Q7T4p3790AG4cCujSsc8uZAYF//FLMdGsWpTOWslSaa803z
PhrD2sChTCUtogIYSHAh4GmMvunNy24aRneqdSzYKTxCyoNhQzEJmZA+Ob7bbYsKVHCPjp4/Y2Rh
2yuY1/p78CB+gkDyAtYF1n35aWRWthWjsaucOTlm7CsU15zWh37H/U+75LCXVqTtpGzKzci1lbNC
31rnRYe6Kp1XbNzmzFiJqAQhQUHHSj4UvdIxjcV5HKJ0kha7nc2/ZHUwfar/fuQRxRlB2SLIH1CE
l9x0Bl0Bn7UyDrN4B/BwkNNHd878Pv/295t2aUe6M+zW6tvOKuIwyQB8m5pjI2b36MptsXD/Xa1G
Ctnp3LSxaWHbsmxGc+RYD/vItLwqARXN2idadHibuDjcBkDPlir5QTM2tNecNg7n+luhb0C8mWnO
Xle0F9M4JLQIMvZiFo03nlvSHPqxWcPffdBTSQEagzb//ALp41kQfKRx28Xha2p5QCLonsWD8tyf
UttLcp+mKB35LPIf/LJZuR2Xdhq3sqgPgFj9hjWgIYUQqBviUOjtTZus/V+Jw3FaOQlLpw3893jq
oCyKp6/0cJ/B/QBCBj0OC/ZM6cbpdwlf8c2FNBCk3f+YkO45rpikjmYjDkURUdGZZ+lPdpHsVsd+
l24hMMgAdWwLuJKcy7ggnLaTlCVh9zKlxzb9PbJTRxs/jd979hyp6Ro4SCTisoNcGJTfOdUMOWim
dklYWZY3zL8bJYOGIBYYCTKEh1pLPAIq9iJrvfvHfSl+iflcC6V4FNA/srqLlFf0XaEsD8M5o9vc
MZEmfeVoI08GenqPTr9GT7b0CS/tSV5SdyXuTbtNQrcH48p0nvPIE0y1a4McH9OW8o4iJUIVCbc6
/kF6lDSgmhjbiichyffm9JW2p8T6yZ3aY/YDIGdIhev4kUCUsgq1+ftYfWqVbVMOu7T5F+fi8odI
K7bTRMUAC0lCNpyK+HtLXpNxxX2Wjp6QerdQa8KFKquLFm42zgnRk5DCT7qI+CqIKLthrVu15Cvo
iTmgy8D8CMaFr9OTsSd65lpxCg2uQKu/j7R51cp9FnZ29547n+875pKjXBqTzrqTGCznnZMgfQfL
5Giccu0lYR5pu83/z5B8O5QakEetnYRpmgd0+q0VlW+0GgonZMWSvH+YQMP9LaYMUPCB9pR8tXY4
zXqU8XNTbdxM3bZaQBuwN+lBMm/caOWKvXmQyeakO7bXQBiaTjmHsoSB/M4nVaAlP2b7Z2yFxNIC
Z/o1pVszXUHCyBcOMEO6Cs4YDOegagmxgGsvIdRMTTPS1fPMmm2hQLDScHjIRqX0QVR06FL1z/0P
uGQQry3UiES3FqNV1wZLjbHByksNyFlIrlXWvlBf7Q63nZn6Q7om+7dkDY8tFNnQr8JIh/QRCa/t
hutUO495Wvlma/+IKnUbMeetH6ZzGhtrjwL5LgKHFF4DGGDEewBQGxkw4JS0bilGIM6zmvv2YD5U
+vyqKvURdW0/LvoXvYk2XeOs1ELEZ7qMn5JZGTwwpeDEnnKYRWLxx0WS4qrt6/0Pt2ZCCtEZOC/w
zExQ/83JsSy6LRqeK0dOjowC/gAgOgrsOEbgApC+FqNxQns7jUM3Lrez7e5wXexT9vX+Qm4/0bUV
4TMXl6hhuekQFcjN1bGA8mbtV7rrl9qnosghA4xOnfuIRuSn+0bXliaizYVR0DZGZOhgVO8x0xoD
CVpv3EZbOc1ig67dAEsDBhQkiMBMopVxbWXKjZmOJqwYVevprPHtlvuYJi2yNVjWmiXJGyJ3qpR8
quIQIqeoLozqBvos+VpbfXHXIDFkCW4kFK+l9XCz6seWwooJGaXKBa9LE6zexzc1BbgdCpUC3YNj
i8q/ZKVRqOoYI3JhPtqA1ceK19oYPi5e2m2VJx8zzzmm5wJwRpzve8XtmYJlODHSVlTDQM93/b2q
ooKISe/ieyWkRHKTgfY1M+ztfSsLu4gqBbJG5Bpgn5Cr11ZlxG2E2yx0SXUAh4LXafEht57vW1nw
iCsr4s8vPDxWEpKDgywJNcfZJNUXah2Tjm6VZmWU/+aBKD4X3u94IKL0hLKTWO6FoVGnmW6USGz0
6D3vIfWSOIFZnen4p2FPZfu9VzVvMg98xFgG1DLLvyVG+bCPgjBQLNhUjLld2weYHkDYuEpxS2pB
AunTavwyfQJCfy37XvpuYgJA3MzgtDKlM0bi0mndBC+JLJp31QBpg0HZ28bL3383DCIKtVRgf/D2
vF7OCOygUyRjGmpmCmYX2yfRc6sC/7ymYbDkIOgK4PECNgHMNUshsLMqZvfOlIams4MI4QExI1Eh
GT5GK6XPpVMFPlFU0UF3hh64vKK4ifMKeglhpCffIc+be5oa58H9bbtJ2FCiVwGegyti9+CF0tcB
SQHUwiuah2X/pZzOvQ2ufa07FMbWyest4B/+3GQenjBrQ0EfHa3rKC9w2PjLggCmONHXX4z0k+rE
up6Fij15JqQUZ2enWhhKfx6Ved/Y6c6mfp+eDLvdql0TsOKNZWv6JbebDACh0IkAaAdALpktiqVR
RJU0ysP6XIVrxDU3JRhsLgbfUZ1AL/7DLa+XWBmcKpkdF2FcYpbh4EIcOwrHvn9Ih3zvqpsc+Lv0
yc7pzkl2UL95dpN9TckZEWfFmW4PISY+0Q3Gqxsf2fjQM7yINsxIQa4zTGU4FT91+gs4yYavRLQl
E/AkwPyAMjXRP71ebEqgUOACgx6yt6Z/1h7/Gp2G3QT/zz8GpIiZJIVZg5+4DCPT9JTmRD1tQsL9
mKFQf/9ULC4FzLqYiMNFCtXZ66VMWdSVPW/KkPfjgUd7q66eCkM53LdyG0kcsVVI54E7AbhZujbZ
3LG2N7QyTCbraKC/QYofUBV5Kadf9w0tpAawhDMmKhN4RMsFFzulajxFBJ+maP0UzKT9W1eBaCU/
1n3raxBAsgwkkdEaKm7pAFwZll7vc2w5k5LBsEXDhDfeUH9JjSMdjV1RUj8flIDib7kPhXsdF08/
/UHqaqFc6Ib3t0B+BgvfAXUamt+gJhBsxtdfFKRUAHHPVhk2Q+/FWezF/HPNDxZCj2ELEuoVD1q0
95H/A5wMSK+0cDBrOzaKIjhv2vTFoB14zAtaMZRaR+vAdS3zZ60qtlltDPv7KxVhUwqreH8goKO9
hBRDhpMX9aCMYNIBbaDRH60CLwE7cNQgdYyvozKuGFsK4uACc3ERipIXyJ2u97UpTAZB9bnCSSmR
rAB28mxkNA16GgWZwqlfdmm3NUujCzAJp+xqxy4eoJzDDlpdJvu4m/LAGatiZdhnafvRnMW5QsQA
FZMUKjgGH6upoQjpbvVgROaX0ioOehEdJho9NdUzywBfvL/vi74O3lpAi0SDCx3p660woSs+9qlV
hbb2NL4lfDfoCO9js0Pjt4l3Q5N49fBi2UeitZ4AyeSvxZGuMRIuXGho42H4SDD4AVMlOXrdAJcT
R1UNdXsMtM1642w0iFutXCdLoQu67tDfQBMYd4qUNXSaURK8nerQ2aEd9FrYgbryBZdC8KUF6QDp
5sTIrMJCghQkJb+S+WysmPhwTumooHCEuR8MegAtbgovurgUW94RjvJOFc6q66E7Yyhv0Ybwn8bO
gWZJRQMj2pNE9Xi1YdaxKN7BkcZPEehtyz9T/VY9gZ5hHje823G8uEyy7VV0We671cI+YIs1HDCU
uAC0kvahU3qQ9mqYzrWyaTd1QgYAnKMJW6uz3swqI0KiG415VjSNHCF8eb0Zc2n2WmUMFZ72RunZ
1AHvuuoDEb7pzaP6g6avFN1xavp5FCir4IUFh7qyLv784lO41TzzKkFdXAVflfM08ydFO+bp+7/Y
TPHacVETRU9aqtpBYTCfAHBEWIgUPHRyr4MWQZasvXhkeUrnYy/FOxwvBDGYLB0PtYKcu5IgFMTz
vqVQb4ufB9T+W9ebAbfi2SOju2zmeMHWvuuEVboFBhE0aD7EJL3UOWZf0vQ5Hrfd6Gu096DRsKuc
By1iR4WvtOoW4gVeRqgOg+4GGaLMLZp2HNxTxK7CogYNlOlgJrKn+RooaOnzAgsGQiJX6PXIIAPq
jvM4WEYVNvw9HtVdCsbmevYS58/9D3xbFENPXNB8YsoJXGjyXLSqFbmTd0UdNvYnF4DXtP3jRLk/
AYjm/uDFmUfWyvlcuG6vLEpRPxu7IkvQ+ggd8Mk1VdBAN5nmf0hTBoOSrhhbPKSgdQK6G8BrACEl
B9YSSBTMBq/DafKzGmrM9LW2X9y2DRjr/Di1XvP+wAYDNQvj3KQrtZGlxyIyCkGKhPsF4Hk5RhRA
3KEMg1yupl7FR09Nk8fIGbaNrbxwOn2v6tgz+uFzObYQdm/nlWtnyVlxqlAFB50ZUhwpYCdTGg0J
YJJhpUbKtu2a6uvUKupKKWHBimCkBUgb7yVcptLpda2kyIomp+HYtPaGO/N4KDOmraROC66KqgiS
J7zsxRCbtJetYjWuPRg07I23In6CtvIuUrW9lmpbl9q+zYGEGP4SNIm4BJgcUI0AmOLKk5nmWFNb
DMpJTVjmneNbWq37w2Cs0Y4uHAkYgHeAKQfFug8FpItYXsxJFStK24QgSPmsFps0HvZ2zP3U+r2K
NFi4Hq9sSfcGNTKnqVEdCM0J7cfZOCXtdDRdvuL5tx8LTg9lDYEgQqFABjWaVammbVOxUDW2fT/q
e4M0xpaN2THL6BNJ2feuU8nWdpK10c3bTBaWQXorUi3g+mUIToGDMEGejIVTeawzPJHcJ1SClCwP
dDdUo7WJn9v9FOaAQBADt6i9i7Nx8e3YQIA8sy0WllbQDielfgJoZiWKLWwmfjHAayhIoJslj10z
2NbcoupCjTcnAOCenfZ7np5AILlFi+97nW701fTm9ky7wuNRrwMqH8meFDk44wRSCFmHLaPmduIZ
8ZUeAM3718/C7mEKXxfDh6iyoFRxvXuDxapCK6w+ZPZPxTxXZu2V2dt9G0u7h9EbCIAI/mXc2dc2
XJ43qU3NPsx0LVBTBYlqnhyHtvCPUEj5k9MYYKM1yaGFajVw6a4h2FxQQMD/rq1Cb8hq87zrQrPU
n+vOBVpRP7hD7KH50yTmw5ymXp5nb32eBFaUBkP2lBXtSmBeqGOIXyFEUEWrF6+b619RQiQ6i/q6
C6GMEFjjBhel1xebdvpm6E+aonp1PfgNZgLub7ms2YZ87tqu+CYXp0LJnYbzsenC/g93AsfwciWk
IO2ZA/MpeYXSTbIZ0Z3SPbfy7bVnysKte2VdVigq49nEpQvraqq+s+EX57s4NrxRazeI4lO7B5kW
OHACA5fu/YXfRnLRR9LAhgiQoRDUvV73iPKmnQ0Mlqtfpnkg/JBTdDR7b27bzX1THxXI68fYtS1y
bQtkoHmOFwA8THAy7Wj03BmvFQeNAUQwwAw9NYpHf3zT+XPVxqhoPJTuTzQhGd+MK262tmrpCW1M
6Ou38dCFJBkOpgs2CMjIm+8lcR4mI10xtvBWEOtGKRxhCfspP0IhwmCD5LDsQmoV5Jejc/WIepE7
QeNXZX/6uefMT6eomzc5yB16z4kyVYMcHqvqrTHwfjNHWUlfmg4tqrg0jR9tldHCS8fC/lSXFaEg
Zsi5uZktkp6NjJE2AEV9ruw0taDlLqnNXj2MrZXpJ0epkudU59UaY7ys5ftxgFCKQS0QSiooyqjX
H7ft3Xwk5oSP66mbejfus2d9b++jo7qBhiNkIDze76zTp/qHFUNJOLBXatOL8evyB0ienDJ9ZGY1
d2H3RrOt4cVnsinz0zj+nNV91vSefWBNkGsrCevtuwcfVyeApWA2AcMCslNTnuV9gnX3aV/41Ioi
rydVuR/taPhql1EcrpwisZE3p+jCoOy7eVUzFzRDYTY2UPpp9gQ4HJsccrsOOlQdy/G1NGYfcuL3
DS/cr2hxYOgA/48Kq0zehHMK6S2NdGFaEt3P45x75jDH2/tWFu5XFCgQiFDbQ8os36+K2bFOtYs+
bMpTl36LyG+ir2R6C2U8PDAubEh3jB3FthpDyyi0zDd1CJviOLAN39TNAwdlQXsCEKb9Ynn9ibSP
rHmPAcC+v8jFeH/5C6TbpiJ8jnue98jSj0ncP7JWD3L2O8kxE73pTo7enRjvP3f5GlfD0kdE/Qfu
KmbmwZN0fUpp0hJXYU0fKrOjfqozpC+YDIi+3F/fohWUFFCJR5MI9dJrK+CoiRtKWB+aZq0eCsKa
g4lJ4hV44sJTGVU9JLAggAAiE+2VazMRG7KI5nofYnZva7w7O8uvfUi0v+p+91QZK/5PxMGSD96l
OWnvEn3oepqSPuQpRm7NdMzBGjv23w1uJcFMs/6BMmV+xighRvZ1rTrpVoQ6kOb0Pgh70s08x12A
mob6hPHtDB3s0jkUYzVs1WTm21bBHK5Boua1yd3iqVZn0KvH6doI0W2CBaC/wKujewBkwA0X/4Sn
j9GmzhCWCk1+6U2R+BVn2kvNY+1hbmmEOWy9ALMBtBpAwEPn7qiBTfbnfQ+5Oeb4FXhmfYxKg2lP
fm31uj20U1ZwwMf1QwpeEpbEh65bY0u6cURhBm6IGh1E9fC3aw9RkglALdJznHSzeIudzhrB68Ix
63B/OTeXwIcdlJfB9yyKU1JM1pUqj/nEeNigCx0UevmnGsAIaBQTVKrSOrhvbXHzQGr3X2ti1Re5
Kskcs4qRMIWWW0W+axXKZi7A8s5QKPnbcPyxMLSZxJQxRmalDazyho1R0/IQLQevIdGxKIfATueV
y3v5O/1jRrpEG4B+Mh28WWHimJ8x2h4dyeAmK3F/cdtAAAAiYSLSfSkqpWrPaZoM2LaM7SpIWFoN
O3JH29z/Oou+8I8ZGaTVu0buDBgrDTvyuxuOHELCQ/apIeOKnZXlyMKGdj5TUzHxaRxMKtvoZmRt
71kdWQl7IqpdRT3UkXCGUI4EugfDh1KQpW5O0jwaeahmTfKttiMwmiYsGjyuWsPGAEY8iFIyBZAW
W6siLKwQdFno7oGKAvAl+UVfUKgY2GUxhr3S+k6Bh6DFNhqmpu9/sKUVgkAVkQLqFmBWEz/j4jgl
Wopd0+oRxawNNULSQqG6GDWfJVha7wAmXq5N7iz4iKDOxyQn4BpImqVNJbQFhyCZR6BG9NJrWA+5
TzX7nSY1ZjPGbtrfX+GaOenmcpiuD5nFx5BzvnXtufU68Ad4NCrHwIyclXt54TBjwB0Og+oIZnZv
4FMdYZWeqGNYFeXeUIcdmlt/Cx+FU16akI6y0RMOvjgyhlbx1Wh50CqPufEeRWvyOIse+M9SPi7T
C9eoWA9UNtHHMC++QpRko+UNdEimlcAkbRhKLQRzMsjIUFICjF9uACZ4Fea20ZBTRe18q5oRWDGS
bg7uO8GyFTRMwAIt+uXCSS7WouZt1Ns5Iyc0RccdSa0/VpWWKxehXEf5z1pQGRMWwE4je/aYZ3Pf
4fucauhNUY912fxSqWx6MVrabpJay7dRaW5i6jD4X5s/KHXBvWzM5k0ygr05AdP7kaqz5UGyefTv
b4Gc+f/vrxMqKUKkA/jO6z1w0hHTA4STU5LMmNghHkncXW65B65VQVmcIhM80Wl/atlZdXZVY3vx
/MrKnUNQd7JXzok45BeR9ePHAKsluG8gYY5i3/WPURQ1KxV03qEP4fftu1tmHqt30TR5Vr5iaunb
W8AMoKKGSeCbqlqC+lJbE0U7tYrZ73P4ml/kI13x4w9tL3lFmJMHzhA+htaHFEmLitFy6GO4WFmQ
fT0TY8+jZNibI7Y3dSo1nI0uC2on/lpH+M5mwtUd1/uDEeWfQWPXH3oHSSebIN6kdU2zhcAdBCD4
oPsG/s1exiIM3FdMCZyuIKjxgu22jbRi4zi1Erj6bO0HE5IHVdVoQceVV1PPy0MyaBG2VX1r+9HY
AoibbO67lXSBfHxIYLw0TEYAlnpD0trYdT7w2SCnBtwz+95Ro5NBaf7TSNpvvBycPTREnWAsmP7n
XxjGSxxijsA43Mj0Jbmr113sktOsWFsW0acqqba0Zc+2Ou31eDrWxRpn/ZIngT4OdKoA+kLEQMp0
lbRnY2IU+ilBGRdaXsexnda6S/Lz+GNDMXOGwRTAuNBDkNNBEMeh0K9D1rjaTe222SWv7Td39tLI
47+sH/maMKBcO7oxKK0KnR2tJxEMZvroxeVG+6HkXvFufcpTT3+PX2I96CNvjRBy2SxqKRoU47Fc
Obs2aG5rDPrDJx69DElQPOeP1sNgbNXe055A3fHav7Bu5RqQ8Vz/WSvwH4g6Nqh+ZYrftjLGUcUU
3qntez+eH7M0qPnGVL86GUrcmVe7nl6/ZqriFdmfVdTcYggGlyZ0zgEXB6JMqhOOdQRJbh6Rk6I4
oKDKDMzpgxp19g0nLg9lDWLwQbXmzexo7U8WK822ie36WMcGwPNu86lStNiztA4gi7RiDy0bP90/
VNKd/5/9wTwUSE5QzkMcuw7LqaugJaOgVqpRZw7rsu03RO/MXa3ztTrQUuAQo1f/MYWC17UpIFUq
wGlj/TTrGytNANE8uAT1w6I+ICl4IGsPR7liIq0N9I/XBnk+WYzkWFtv0OPUDI9TqW650jyBLGmb
sdqn5KTpxVaxJh9gTp9V7/c3d3HFaFKJ9zjkCmV1bxTHB7RfU/1ktACcd037RlU1IPb/kHZlvXHj
XPYXCdAu8VUq1SZ5i2M77RchiR3tu0Qtv34OPZj5SixNEenph0YDbtQVycvLu56zvNdmhhBmiQ5l
kgkc/C2dQ7kOG40KLwrxfFODKYeTFKW27CfaOZvsQ2hErj6r92T56N8i8HtoO226i6zaR/fMbsGH
NNZ4mFH7El+/DfXCfccjDB8EVNY8qkwYkbCMl1zxraLYJ8b3sJP8BkAuiZfT+xntZWotn+X6ITKP
LZpqy/Axst/lMBI8HRvOB7xO1GhxBgBLuwp6rKjLNX1U/LC6x0nD/ITevIToY/rMSCKyOVwAwvQO
0mzMRaG8TQDYudY7EMQ1Yx2qim9HrWMo074o54NdZ2+jaTioOWlhvUvAwpergzMZvmVFu7KInqa2
e0zK3pNmUWJo64lhOQCQK8AZRrmCi8DobMZFJVmK38rN66K+xDoGxvPimVCg5c+Ae52Q8CDRdOq1
N7UUdZ9v7T7LfsEMIl8ETVjvx5CZ5kAm+GNUkvbFfFa6zCvH3MG8uiLqi2ZuJOeUIVf0P7KQkF3L
0toqtoFDo/hKd55f+9IZdYe8mYHZnxNhEXnDPWAQRZgSw79YH/9aWIqjt/M6U31dAx0KnV0CcNn4
4yltv1eo8o1mdGf2szujEa3FgEL4NIMh5baJ2foEgBSy8UIZrSl8eywxhzTTB4ILhnzfTipNpMis
XFSn4LPBXyqNahfSikiOwU3hbLeqTwmGWxIEbTQ8KBF6sI3vWtu5Zlt5lhafK2A70HBH++wkN6UT
Tn4zLPu6rv/Es3IgsED5mAD54aMCIdi0FCeljtFBLJ9A5iu4ftdGlzlRFlAp0RaBMICz+rlegzUy
61S/b4cRUZfXRC9J73XaSQ53SWR93j6ADXHwRQHkhLwupqj4eX7NTCWlnRBk1REl7jgDz6g1jq1R
uQkFTWnfznjAR1EBcsOZgjUFqDHSvAZOnfdMFRKXMHWKCjQE4pXmryJEazrZESO9G9Amb72my++8
+dAjT2FJl6wXdUD+H1/A+B8xGwOmW26fAYhCpFGaVX9KxhQDD9UprcNgkEGCbP8qlD+xlD5Ho3Gy
pO4TOTO886VLJ3q4vf3X953tg42ABE10gGbhbMsU52XEEGt886UwLC/WwQBd7Ae0wwzEODbZE1oZ
bkvcMKZrkZyJKdsqKmiBAMiQhmGXZFqzt5ZF+6b26ejZM1jH9FQvPzodQ5BtruVuXyS2Iw21iCud
CVrbuvWHcO9MldpmAqOu+kRKpf2Ux83jTJZ8r7dUfrq96A0DAFlAxUCnIq4/Tnxt6kwp7WiFbm6/
jfV9qqOj2tSTV9AIltRwpe4hATy55lTT5NVhBRD2+1xyltfedM3woZj29vQbXRazgiZPpG0zB/Qt
omO5fnXXX8jtRhTFGaqpqupHVfihx4kDJiEgNXrz5IThdK7zZ8y17RP5LbRPRRHA/YuU+wRx1iDK
ifNVJ1jL9adwz+3SAoJxwWb6A/oen0FQq8gu1U4jPeaNW9S7NhVkCHn0vv+WiIZ6DL3BxQFi3vp4
gL9EADprq76sdaMzjg/m6Cxj0Na2kxrKSbU/mrQ+KuhUQA207Pet8n0GSEsfgwOy2c+RP2SuHQm+
6ouVk1dQfA6SvywLAyiN9Vc1at1UUo3wGfRO+Xd1TjqvjOi0k+flrg016WEx0oSB8FrfUtph2p+U
shf1ypMSWkBV081/rKEfdyQ0bbep4nyXEJseY9L9xP/kE4TNj6Cg+KH0Vnburbx8qjK1uB9Q7N5N
6Glz9aWYT3TolH9hdBhZFXMl0ZfNJ0rZk29SKn2lQEbqID84P1UKAWeVXkluZZuPGokASlnJCnGA
NmH//RMHv5JN3jOq0qtSsG4XvaoBK8o3qb5rWtRfTceuEzDhOtJsOqDGEFUN+G4mpmBo50GbNM4S
9fQv+3CRTzUtyQoBtqz5hTmA55fK7fNE7Wo3JHn8G1B0c6DpdE6dpMvKI+rgwONatCDKlBYdG8mM
du6I/BzrXkFTd5N/kgpMk2XexIHUhCK8ig1LgKcfWRvGkYepMe5lyqYoTxuFaj6wFg+NrlInbgZ1
N4CfwVWTUFSZv3bBUFqGdoMPGpAB8LLXWl5OVEmHnuq+1P9Q9cSpROBHG28cDAbgGdHFjdk7wpkT
wK+0epSPuh8CPiKtml2DMo1mPoF8kGGXHPPM6d5u23v2k9zNBXQvUNctTHtg0pdbU1VU1Kr7VPcX
lPCPhSand/nQAt0wthVXHtLUqwez3t8WumU38ZSj1AFXCi1GPCyMCSPW63li+O1S/QC44anR4u9h
Qo7LMDw01I8ikHovyVkPe4Gp2vDiEKeijRYxIhIefJpoIiVpDGrrPmlVcuoBGO6B/h2I2qDq3ScZ
etsdTD98tmXUCmwJs4HcTrNnlfGhwC9FqLzWntAyBxv4ioafU+JkVQFdfW1nwfO9oaJshAeIU3CI
MZ3OeUnoZEIiCnUMP2uBiRYBl8YhUiMa7draRHRXouTCODcAs7NeylRIaOieDcOXe+qPuuZa8c8p
PMVR7NVziFStkEqJbQ6/eYgpkVdDbIkOYm5dFOzZQ1/bhj9Fu+gbK7LA7sgOOOf7GYVMt33/U4jS
pxtXAx4QxjBtDUNGMDTrVeJV6Ia6KkyfJC9lsZezQwI8izkq3DKbBDWGLVlIXQJEG5MbRONpr9Wp
iQYUkUzfGtRDYqIk1ygYsJIOWlk4JP7x9/fvy78DRxSS0eCSWC9tULpG6nXF8nvpDrDNRu+VyaGq
wNSqZk90sAOi74pKxP14rTbAUcWOYgKGTVN9pXAvnpa2sZPYmEPLL8LRi0qFutRAvEBMkBhO487U
itQl7SSi2by+E1943rgVUB0McXEXDxAeS4V41fbVNpv3tZIe2ywVEdJuVAjXUrhc+ywBLaXSS9sf
mviHFmXOogChREp3oV3ttS7cgVL1cXzT0OROYr8LJYfGHzRNvFoE5HqtS/gS2HR4DrKCaQh2DBfb
bElNKslDZPt1I3tFcoeUdz0PjkpilCEFWYnrF3gtiyv2haRrqIm3wi/j9BHsWQjDTU/LH+p8ERmd
jUeDyUJ6FQ4RRj1Nbl35NOqN0ba2r7AtlWjyMwFrIdD76mw3RG3mooNUPUeFif4GNHzcmU02vt2+
OFuq9AV4APmotPLZkSmr5pCOne1LMfAC5b4fHa3W9cNtKZsrRQ8FGtqgrmg45HSpGyNdXsrB9qP0
eaprJy4MJ9ceCkCtTnJxSMMGls/epcnv24K3ThNJHyTTkG8AlRfTrAvNUS06DXWEHa6aojkt4zQ9
GZF8Z8WTfKeZo3z6e3GAbrHxGgJrDA/KWlwmgX6RZov99SJK0sPYvicxghdFlETZOrZLQZwFIJNW
zU0z2z4FdgNCZoxeObeXIpLAnRhIEudhLCBB1n2VvM6xQCW2TCdjI0P+ES/RFUT6hF56Xepl2wfC
jBN+0KfhQVsOgHcyRFm1ax+UzcUD7wijVHja+VpKWWRGMQ2S7ZPqn7B04EkP0S6fPbecnNH4uxle
BBtwwjCOCf9Tl1Fo5sxHYrfYtNy0/SLDcLpeha0LglNDYKSuPS+QJaF4D2AJVHcx4rTWM9qbw9S2
neWX0ks1ye5sV24+C5YiEsIpc52BqVJOestP1djpqOzUyt3/WwivyNpQ2iEg+vwyj1y1vseI2g7A
s7d1eWMlcLUQATJgdcxbct4dURC6q3Ms+3MSHQGl6CdN5jZ6u7stZkOlEUXB1CCBKwMjlV2pC2PT
quNoJJjH980k2ZGoeqijINMBlqS/LTkgn7tJ0I25Yd00+KxAl8CbyDK5a4FzuRQLLLbs19bBNL5b
bqW1DhFlaLZ2DzwomG6E14h+fPYVF8sq5Wga5mKRffjO9Ggn+S6TSmsfT6Jaz5YgtL3YLJgBZMbV
Mx9Jstyr2D90u7+3ZuOWMXmk7SiwPJtiUFJF9wsM71XeFQVPEzDSEKNhTDW27uL0eTBe/l4V8O58
5bOgC7x3H9eZXOukk/2i6Z253ZeUerT+pOUb2OFE1Wn2iK1DCZCuM2pegFIwZjO24MsDQlBkow4q
+9F9H971TbVrTBPJuvMgCDU33gRMz6A6yMwO8imcJoDscJFTq5d9yfylh3+AE31710S/z73WnaJm
ejzi95f53q5+/rvfh5/FEkJw27+8lIuN0iYlzc2Ggp7UbjoYTaBOZKQ93l7ElnohvwVqPGCVo77B
2ebGKOK2ThXZz6rPXGtcYIyBmU3g12we+YUQzjaHhiKhnUfFSmgC6GD6AD2OjPinJr9jPkDgCmyZ
mcsVcTZa7aIoo70s+z3tDpr6s5wGJzOznSGid90yoDDR4ERic/gAEV4rsjajV5Ti6Hxg1VdO2L1O
yzfMz2rmvhDlLjZVDVYGrwKSu4BwWIsK+wiBa0dgqxkq0wIkeVEzw9auGeiIBpcJm9Tl2751Y1QW
hPiyj4nCn2qvf5NBpqClTh5l+9satykJFhpvD5qTYAPWa4klY7FiFD59U9sXumM0CEeBbySaQN06
HWadUY4HBj8KU2sxdkbHuIDn4xsDcYb7XvEk5IgVaoFXKEaxWuBLb90jVMPR+4nYGtC9nFWrkyyu
NKQQfCsEFx4q1fh/vEpEd7HRafPV0IvXBq4h+gu4R7tI0UZkWAmr8Dd3ZTT5SWbMTlra+944m2Rw
+iRyFIxI9VUUTHK+C0XU51v7CixagNMAHBw+I2cwQjUiSatkij/3vaMPr5X9SDKImg+tuavyp9vK
IpLGKcti1iZGhwp0mBax0+q110XyCPJSx472izR7Ta9VAm91y1ghJQMqBZaZQSvbWnHkMstbBQRF
fh0edEDL2SM9qOQzbXOX6tOvv18futkRUEMf0EPEXWy5STOKwQ7ZBwYK2pWJPyAHY0fzLm0c9GA6
RpILzOPm8kDzCJBCjD4gzlwvz0wjTZkqKKqKxmAViBC0BMNHcUTWGU6mqGti61qgZRcWEg8xvFnu
/GwzXVAq7BS/Bh+EeVbDOyMVgHFtlInhTlzI4G56sSQVMTLUqUBb4KDfC9dPd3v7+6gou1kHGVJ5
RD2MJr97EebF1l4y3w/+jIGxUv6Fxos6qB2m3FgabwF4QBX9Hk3JBVkJ3E2B2dzaSSBRgNMULjsL
DNfnpsRUG+YIskwAqIeZ8Vo2tdt3hUD7t8UYSA4CLJlBH67F4AkCHooyoOhXPWkDpvUyZ8xFmKJb
TwCUAZVKdDUjIcj29cKzQR6ykVCHUfwxalzQP0bS7LT24zIJYsKNZ1PHuYA1Fcl4DZHuWk5p1p2k
s1hgyrPFmVCuO6pVJyJK2FgNMxMsWYSMkc5nbRZdmaeqnGTfHorJizS987RFcWg07SK7lgQWceOA
ENsguQgwLEZqyWl7NVaGFo/wpfT0ObXulu6bkCVqWwSDyoARRJmBu7QhAqYhHPBCA5CEgPbavCvn
joL0pxOcj0gQt5bJ7rK6wWJ9s/4DvN46fpoNgZO+KQKVGIaSygZ6uQcT81CKmrC1zEvp2PMZ75dT
ijibNvUM6FYMJRUXhNezQkqkJB5jxdeUEESPM9FPqJq+3X4qNtUMYToqBjADgJlaK/OI+RYjU2rF
z/Wx39WhkbmSboTHfom7j4Sgtfa2vC27yrxNQFYDROh6/mDpyGhUQ6n48tIMJ/DcLTvdaFIXqR4Z
uSIp9qykMMDd2kDRaYqxCkWtgV02ijqgtlbO8s0yMmOgjOFVvicJfB4phctRpU6k3nUkfKXlzpSG
b4IlM+eFi00ROtho60DQZQPhfL3HKoYPZ8B/Kv6ybzG1fO61Y5w7h+w7XMZeoJkbjwew6FlHGcv2
waavZWF6jVBrhCx0fjlGfQxnOBhg97Xqeq/rL7dXtuFHsY4CdC8Cah+Dl9zCaowRT3KHs6wKvyh9
yUZLrvm+DPXO1l4HW2CjtqWhuAXrrqI3kP39wr4rKFk3cYultXiBCw/gj52rfzTtThGB6G2pBh6p
/5XEWfi+T2H8C0iiICu2ftXF+2iMrlkKzmrLilyI4Z3efCQJMGnhNHX2G7CaXDn+CZrv20fEPpXX
vUsZnNWNJmDPglIR+uDYh6o+DJZ33y/u8DHmgtVsaR5cToDxAawTl4o7noXYDc2qCa6EVqs7u1tK
T7eS9gQXdXDLoo4eQLEleiWvloceSXib6J1FLw3KyJy6d8AEtVL0QPjqsjhqGJ3GiP7oh/1EyInq
tZMsH2MWv97e06tzQ5qJmWX4GGiZQ5P+WhHlNtFpS1XJl4rqQWpOqVx8I0Yn8kCvzAYTg15Y1jnC
Ak4+ZAAcjkT0UPLzotkp5Lv5AV6dBnNSGL2L9kPSnKZSkEzdWBmeAhRyMbCEsRo+Xi+zBUMNuhwH
GVqQGE0eXRwyClRSJIR7cmYYf9pkahwk8ilOPHAIaPaPvz6h1Tq4rQtB+KsVBkTEZgf+uD8jbrCI
eOHqeWaB8sVecaonNQRB3TjHgXku9+1fvxn4dTSV4DYh5cym9dY6RpMcP2/hJMbyHjl9x3gj1j/5
tI+mc1/9icAAbtO/V2uWt2ecTig0IwG1FtmYeg1quiUGXzG6n0kLxGHLnajATFzZVrYw5JXYXAk+
XOZs6xjFKAX1ZhzAx3YlOUPPR+coxXmmf27rwJU9Wgviwyi5tE2pAyFcAOAVBL9vRRKE5gGDh64s
6vC61mhkghgIEBJPWNPVoxtKGpAsjSJIcG0aVPDyyEn++rXAD18K4Y6HdjoSJAuESDFwqggkSN2+
KP76ckIKpmGZW2tfI+OGs5FSmupFsNg/AeDmlvm5jAUnc91VwZZyIYRbSk/jDOlCrQisCA1TxejR
wtq1dfZjtukdSQFjPYatow66F8/oQtRajBjWTYA+RXdqawwjidIXWwdosvhXZ+A8GPdbq34c99VE
yyQJSBzUhoUy1aERjbQLZPCsRPoy62msxEkwkfdWJi67w80gylOLpHDvvZ7FpOparKQ1X4yudsDA
Naitc/tqiYRwFnwsu7lOmBBwLCUgm1HmfmckkSCO+0JhW/kujAIGrRLo8cHlQm5wfSqdmiQVeMmL
oKO5k9nxcQ4jJ9MBa+zaQ3YnD7VXAYwCyACBUr0BzlXL2z3tCvRrZ26Wf0J5jnKnn9SkdpZ23N3e
hGtDhvgcZWd8IfLnGn+eRI7HGn1cVVDrHVqHLSnbD4pZuAnoPb1ZG5LDbXnX781aHneyYGWJlMyK
qwC8qDt96QD38f+UwB1rlg/x0o9ZFUxZ5JrmZyKKF669tfUSuGeZyuEcGwaWgHomHVqnTSFH+lTM
p7Yyd0iLeuYkeEhFu8a90gAJRUhZ51WgVcZOMe6oJQt2beMyrPSA/f0iLCFj1VZDmFbBoBymhfiL
cTYyEdT1phAL4SMQf5F7srijmY0kjvKproD4iEgEhdsftIYNCcv28++1jL3/CNFx4VBVX68mS+QK
A65NFRQxYD4xM5/o95gOEzVDbVwelIPg3CATBNIxfm5Z6dDHLWF0OCjAN2a59o+xw6ylCEx+Swqc
DMAcMPY+mw/xuz4nQwKvJsgkr6jlJ0Az/wEaGnrWRc0oG2qGk8HYHNB/UMPgB2XLEYPI1CyrgCxl
5YdmrO5J0r3ePpsNJWDlTgU5BDhHaHxZnw1IVuxaL/QqSOWoO03gXP8lTWPq9EjfiUz81tZdyuIU
brQzFalhyEqWF7lpT4bxz4Q3WS9FkJTXbXEIGpGxZWkYeIVXWJw9nZE5oSZuqCXtc3gE7pINh7pt
XU3Ld1QGZWoTPeSxeer6x9sbumGPVqK5DUVSqWDIELhVqIo70H11l8MVjSuvzz9I2jqWlAdDMouq
XZubC1xmDKrDWQT9w/oglSzslKytqqBzJvspl504Plr0dHtxm9ryHyF8lAqACGCJUNxkGRjBYf0y
pCARLi0qqmxtqT5SJUjrYzQY+X1uE9EnCi6TYYZW9rF+1qpq2s15Mzm3V3PtzbMUGsBD2GgIaGDZ
3y+srGq3RqaHUQ3vCXVBqfAna7hHJux3grFWh+iqIPre3D0Mg0AfwQkHhKC1PK0a9BKQ/1VgJ1Xp
ZfNSeVLe2vtKjkWgZVsbCHxDVoRhuF68LeyywTBbLasD0oSHTu0w9hoaA3pkbu/g1orQVgTjgRZU
zEjwSjcoBb6gqoPOfpxNMH4iEuoK6t2WsrEYJA9Y6xf6pGDfuXPqk9wGyU9fB7p8AI4zJPwLvwuJ
EbiEQIQHpAv/FMZ9KuVxS5sgS+pHu8r9Kl4+dTX+NErtr592wF1giAaRAUBPUL1dK8GQF1mpkKQI
0vSnVL0hKtCtp9v7dX0qaxGcj8t43QZapUWAYt9EEwdDFkr5clvGtZmDDMw7IFGLRlOowHoZSwya
itaEjJw2p9AEQPpLM97Z0TctP8jAp5EFmsa2Ze23r+Vx2wZUYZTNVMgjyFfId7OblS+jfZJFlI1b
ewdvCKx4yKkjFcP+fmkTMvyDDH4R1GCyKSPTz5M7HeAMt3fvWgrcIQDfIR8GJBgIWkux0yoypXIq
gmnSvWn+RvVyJ0wmXR8RhNgaitkavCJ4EWshTQPj2ZgI7sdmcavJcvQRswb0TxJPLoYtq0NX5YJ1
XT9Ca5Gc3e5ntbcGikg/NSRXGV8tdOlBIUZR2n5z/4A0ilQp0j1oR1gvDY1FiTnJKuSMuldgQooA
aUDYQ7uxGnQeMETTL5gKHrZ8rvEIZaZVBGqdu1aoICorkDSQn4VHdW3hYKUvJHF2dF4Kue4NSCLD
WzLdkVHE1XctAB1ZYBOAc4B6HFox1xum2pKChNIc+k1xLLNuPyei9rzrzWLjSKz5E74Xmj+5xw24
9ppSdxXxpaH1Muk1KhYMd5dnhs5++/Jco9mwXiw0LwG7BQNJCP/Wi5kXpQagYxOijeKj7HdEfkXB
A5j9oaPOjrSoRyqdMews2fOvGpmEug+i9qT1iWeIBmiu9RD5LMA7o22Ltabzk3p1SoZFowvgzmZ7
DGqL5t4yokzQErk4ClbNNnBtAQEsx3CyUCBGqyXhbEbcpuh9zfoQtZD+UNuffZx6Wl8dJ0k9T0X+
aJYyMvmdQ/NfAC1+qdRUMHm2sVhsOqtREDSpXiEbjoBa6xDlSH6t0Z2qBUn0UkaiXNO1nUeAiAFx
uEd481EFXJ/tVAE/eOyRYW30cE/MyYF1jGayn+P3Qft5e0s3FgRFRSGE9Q+YCBnXsmyjbbSaRkkA
zMZfufVeKk9ZabzeFrJx82BA8FTijcQoJw9y2HRFnzVGFgXJ1Ay7BWBnwDzRRX0qG9sGPF+8x6hi
QjV4W6/mQ7PMSE6j2+4OqCz3Wnef6k9KQUG6+uv2gpj3sNZDRL2ocINSTcHUo8Z5F2oBrP84lJCo
s+muiLsTktOh1u3BEOzm9Z/GFCT3r08J8jBUz04JN4wnRBliuMxLTBJwXM5HPV4Co5Z8AiCN28vi
d5Blp5GewNQ2A+fCf66VIdGnxUqyAUnOpKB+00kNSkhFuZcrCb4zcEPdFLvxl1cKo3dIvGDCAH0/
+DdP2VqkUa4jCk2DrjxLygsrKfV/bq+L1z+IwCwsYy9lCI1XhcUuTKxSzZIsiC2M51RT9BwZhWhM
+3rzDAQbwBqCoqsoYLIzvPCaktFOQTvYZ0GIFjYbvRWhpXozHX9XQCxMQZF6e028SrA1oaEI8GFo
lrKwLE4cWEdlAzhugdUhRQsk+RSzLf/clsF7T18yQBpIkFNi7IGcPliDnaQtmbIAzOHuXKMlp/pp
To/AMnCm4XvROrR9/3uJmOzFWwK3E8Ebl8lcCjUpajvLgaKv/G6HZHkEde74YMOw75quTU9xaM6H
qRm7Q9Z0IkQu/lqz9eJVAaIT0hdADOHWK08AqW3lNA90AvyKtLeP9WD86O1xN4zTQVvOQqdna4fR
I2iyPcagr8U9aFPb6wkIU/LAXkDYgolfzQ3Hfq/LjeXkUpa6Rq5VXtHKIRimaCe471deBBaMOBy9
yTBjyOXx3bPSIA32ZORlsAw2nNWkaQ+GklNXB13MzurG+iD3deNlaj0clRow3040peRUTtOgOaVZ
zh7YqOm3qg9zPyna6lsOAjVBMmnj8mI+H6RocHFZTxhna2lkgPhGU/IATDeZl0t6+54bUivIS1zh
Nn1tBSOUBIAJein5SSTAiJW20thgLX6p6j/pA/odq4P5HUCM4V2mujU4Az416Xhb3TdsBmurR9Mj
3BlcMe4SEw3UeYuC46+VPy39jO9V6Vw8py+3pWyo9UoK55bqg1UVqPfkQVb6EZyjDIzq1nfgYTVG
7sgimB+Texv/eyP/sybuChtab0V1quVBXxiTO6ptBOwaQ/bCXFu8qOuj3e3VbRhC9IoA/gNXF6Av
vHNBoyxj+D95MFdAa8R7fy50wfO7dUxYFpCeGG4Kfm1ta408GzrcoDyohhrkqXJK7hAUxedSya3H
Ss0Xp25FnubWoaFJBcYQbjXDvl/LRAYp6bMC+jiEj7MHRllHWX7HzZ/08/b2bVgg4Osj74OIRUf+
ipMz23EjWy3C8I5KGCoF49g3kPl1d3VYNt48SsYJ6db4fq6kX+iaFZXGNqUzJFgWMwNhhFMWKcN0
OmBxiqCZsn2cj8Cjb/6xGvRntx6V2ueli9/LTKAxWxoK5xr5R4JUGUZA1ls76mODPlYTmYcwc1jt
c4qfwvbZ9m7v7JZi4oVGLQbOPGA22d8vHIIyMXprBINdkPfnDmA0WnRXi0r+W5qJ0cmvQi4mDnmc
t1EzhnGWmYzEsY5oXgBlgdU6o4ie8mtU5dLjZbcatNFoBWNxCbqn14sBmY8+kqIug7l+TEACWEay
CwjutHvSZEcugbdX7YsBPQXvbdg7Uv1QkV0oEa81I2cEn2Ucamiy7i0MRicP3fhDiY/geD3Xiygy
3tr1yw9lO3ax60ONz6dpVwYaQHRRsAY3+n7JCsHZXqsQghngPjF6S+T/+GF8eWjmcc7QJ6bSl+yb
hph7UfIjoMlFz9L1cpCcZyCW6HEF2glvBvpmQDdjLZfBVFSOAswmSfnVDKkjL5XLMEGMEf1Effyi
ZM+2LCHOz9Cdujh0MPax9HFboTfcBfCmoMEVjyQyxFfBYjliGGw2Q/TjtPuh9ML7nBz65SMpznAQ
9nE/HotFBWY2KOamj9pInhqtdWfzz5jsb3/JVQsDru3qSzirtZhNLakgTwpMa6fPHjqeHgaP7uk+
P8WP9pmetG8VdTLqdPm+ru6XzMH8xe1vuCqw8d/APau1hn4QYFMjxbz7MXqxm3nO8KO/F129ryaZ
9dVbr5WzkUnbS1LRE9hIb/CUPQ36k+4p38m+OuOtO2dPyXnxqd8fLe8R6LF76QDU4APu1iF6+HMs
nlsHY1FHeqh2pQe04b0lMKfXLxW+D/EO7gKL30zOzjVTmzYAQi2DJsvafaYtuP+21bpKPgwH2Ug1
r4vN0CvLXnQEG7cQklmOREXMYPEhl7bkqammaRlki+T09aEZ3DZ3uv50+6S3xAC9CU31bO4LCc+1
SSkkuAXy1JSBbOQ5Ih+wRujVXQvSrESUjtnaSxPRB2ixELCCTHAtisCW26SG9ZpagPUZaBYdaKCF
PpDU0I/T/GNkIgPDPp7XLuY9MaxczCrw0xCLnc9ooYrLIAc/m9zspfHTwsLS9xBD7KGCgfIcKLFR
YCjHUTDyfTWzwG7QhWw+Y4NhyLBHV2wZtMtvEh86BQns6J+86cEm5DTV0zD9rug+GgQRhVAuZz1C
8LRlaQW5xDb31kh2RfdYxSflTKBHIMteBuA/zu8VuEFua9KWNQchDkqSrJKHNPH6eFO1Wko6t7gq
Upu6cVamKMQjZ6R0lajGtqVJKM8yGBS4VmBzX4uK9XnEwKReBokBmF8Sx9JhAEqOY4Xjsq9In3qp
aQ2AIywbwXX5chl5lboQTbic4lg0S44+9jKITMPVMv2FmO/9uFdIuqd6f1J60Crq3gKczWcy7xBf
jtM5Ud+mNr8LzfYw949I1B/VR7NBlHn7AK5GcpnKXX4bd/SWnmgWcEdw9OSsWrtOOUYxxlQYltc+
mh+JNyFmwfNFBK/FV9HselPYZBtgKEDowgkezb4hTYlNKb4hkXJ6AAZ6+GpW7mfrKC4yK07v5p7q
1M7bP2A7cbMdxkzc2k320Z79d7aDP+WFAjeGKcHVRyF3hGw6a4o2OMvWt71JpGyEAS0PQ1K51fyw
FPsqLw+x06TEaRcRTNz1DcCkIDsEdKoi5cdXy8HlMqkD0NuCNF8Mx2ojPyRy5Ehxc7x90tdG+1IQ
UvZr/U9brVP1rEdbH7X9MLPeIsB5tbrttrJgE/WrTWSSWJsyA7jFANxaEiiKRmRR0KhBhvgXskuD
S/MiFjyyG4q7lsLpTzeYQ9ybFJ1dFoET2Ltq/UmaxkVE587V4sQGaNEGkBtIHmgVOqc2dEFubvPo
kPVm2O6Y7Pr6wgvP2tDHRZrYjlrkBYnaVrmT1Zfbh3ZttLBIzB7DXmnIIPAvbdLYXRnKYxWMT1Z/
btzacJbYDX9kscAOXMdNa0HsTC/WYqtNmVroxw96grH4nVQfqLk3vsut4Npvyvm67yzDjRWt5cyZ
pjfpIGPPegO36U1Jn0k3uEl7tgGEe3vzNjX+QhY7v4s1xWHf2HUEWT3QgTRvVmI3ajxhMuTaZmDr
LsSwz7gQkw6tpIf2hOYuy41MB6PT6H+KvHEX9d6k7m+vSbR/XDRnR3ZbFLNSBWbyx45TJCa/5cj/
SaYQ6Ea0LO5pnoesKOtcRVvXUGGaq7xLral1VHVyVHQ703IfzsrDrEWCySDRAtlnXexmN4IvKzex
wHbR7/JQP4KIfWeMR+QoHEsTdH5vrxFG17JYjp2Hr+2UKUL/tAFh058w+TDU3jEKB8qoFIlrPU7K
KFDJ7dX9RyB3fOWCto+5waYqxq80dDq7cbtTqD+Y326rybZ1BLzq/6yMOz2TwrWKAVwXpEkwvBqS
/X3uvTF9n1t6WMYjgd9OsuGEOB0jUgId/RpDWb+i7Eb8Rzh3hsDnzRXE4HWA1vXSSeoucyQjQya/
RdulE5nzD0uZUaxAD6blpRkBmKXWJG+haaY7s0jLs91LgPiUgOQt2Bb29Fx9mQnkRURJyCLo3F0t
IkKlcES3XXGf+I0rWY70kj0Oz2rhLI//Rhab2WaUUmhI4EydoRUdSWY8D7F9SPQfWuVo4eSaz93o
9vI/qg0fpz78K5kEaTxkp9h45Pr2kByvSGfAFvX7WTa8kPygzbMKDmjtmzS+RMvn1AheKLYKfkeB
8obmaqQOMT7GPcO1onQhLWBkl7p8jAm565XZu72qrVuK+hd6O1jO+Qo7YpRzABiWNnTZOvYwA2Ph
x8PojvJjEeZO3L83+t+VYBlwALh9EdmyRmvk9rjbQ4bUtrreAvlp1Lta/6H8F2nXtRs5EiS/iAC9
eaVpJzdqyozmhZAbsoosehbN119wdm/VXeI1sXtYYGYAYZUsl5WVGRnRPEbTyhGdb5+TiftmQzgk
ZZcMfV5IwxFacSAnSD3wZns8ero8d4LD+csKKKOBiplxGqJQbS6VaRbVyXiM2kkOE2ROfKSX6a4q
FRZINVFvzWjsVwIjIWr52yiKviB3A4egIVy8ldN2HRKnwzGpdXPm5ZcY9GKTahw3E9Hrd1AA6c/A
75abPpGiZn95yGIe6o95AMBgGfRVePEJh7ySpkliEma2p+WtPe0k7doA9rnge442016lx87YOf2/
i2z+tookKCi1ENiISXTTqPOJ9nQ86t1Rl7KgS3yp+9Wbhz55uDzA+fvFnQMTkGEDNwi0moTpJSkQ
UImTDEfLQcrFjupNVKSmi6KW7GmRvvZEXFpNvNDRrAYIOSg3hTvLYunY58CJHcdYa45O0w/ENWht
8o2TjFOGmrcNfcAxHsHEE5lFPP2HiUWQPee00P5vGoKH0bMpVXKuTseprAFbJL7NnN3Qss9MGl40
ja/J2347MtCBQQEG1AagxEGWS5he5B8qxiveHRPEOqMBmQwUgGv+JiXv+Zry27elnG2hyo3ng4FE
oZjeUrSpzhrJ7o4m6Td5qYLoEThMHu9VdWUWv58KmJo5geGi0VAO7Of51VCkPbcareaoZnWB2d9g
u271aNh00UdmlW7clW6XkIfOlFZiHsF92+BcVuFOcR3NU4qy+rlhi0FpOe1tqKWXsTeQNzs5kASw
IOhHv/DI2K7qqixMKhgVgADFVYFeGVM7N5jhoT4VOZGPNdCZ0JGKkvJeHSie8Xzljl+2hIIW0G/A
nYhDsxNS12lB5aNKnksVSLstjZGykNYAcAtTiEYc6HhARGROXQlTGCtkGJLJkY9pbd2WahsgSrpG
S2tl1W5L6XU50LeCrRR5lwZ3alQ9n0YlTgzSAYNwjBviNclejj9w/kft7V96M1DCAF6F+xbjA5BQ
uGspAsWuGjG25EOGxKdKn0y18kZt5Vb45sX+tE7OVCUz6QBupvPRlG3c9EraKMcySV7UUUczk890
5VZP+DXgDF1iBpfHJSZVse+RI59xi8giz3GEMLCYK7GsDbp+xGncTNB3Q2fg1s4cL1czl0KVZbBB
P96VYSWnEMd6XzH/ffmQkQDuCrM6Q9jUeU+dPKR4HUmFYU72sW06CPjc5kW6zWvUzVlQyKFDfpfD
C53u822l7ShJA9P8JaHNYWUWZq9ydlchk4b0xR/imzmPL5xFZ8y1PMrM6JhJdTIjZKSrHrEk5kJZ
w81999tAzwP3h9Iyrio0hZwPmNhjpmSmmoRM1l3t2pHuqgbXUulF6ePK3M5fLYwKpXnEFwBaoD1O
xAj0eJowa+xIqDWZcYjj6mffE+U2HXN1Y+QSe3YyFdwxMkS9mkye9pVi3jVp3xzSvL3STEldCbi+
zbKBCUZ7MBJE6I9CSu186EapEatU8D3cvmv4Q5/3QWppm5VRfztCsAK9lbmuNUNLxFGn6OtRkj+j
jn3227rj/tuwo7+J178UUMktPdvNAst3qDv8WCVu/H5//bEOtw58FloXRHh/qSoRNOc5CQc7dbvp
wWJh0t23NgEa63dR1oGKYvC4phEkPG9mdDXaLIGiQest6l3i/pVVyOwCSEvCtIoDYwQzn5H7K/M6
e++z3STYmL/h5KRiVKiBJPPq/URopXrUdwJSuPx36ZaP1kp+ZXkeT0Yk7BWJZLnK5ZaEXdD3AZU8
0+/82FM636L+GuRjbfqEM6kbEtqiOxiTBupG2gdJnJXoQuR4+HuFQKEI4AHK8H8q4yezp0UO6+Ie
+wIp3n16Fd87AT8AEMAD2a9v+p30AM6ANVDFN18zL5mGoA1lGwgi/9F8PzFKitYyUxXjoriJPTBG
+YmV4T5u7WND0l9MXUuLffPmgkFh1bIsQf4qxh6J89hlTnyg6ltt/jRLvrI/llwJ4rSZdwgHHSz+
55uxIXWWqsZAQqLoKMaZUBrJEDF6vS2vUbStmRL2vZVkKoiNYGrMwlGCIIYTuXhtrG2QxeOFpwNa
MpDh+xZ/mixOh0mNcLzkz7hQtmbS3jdMuyHDIcvKvfbaq9VeyqTb1Fpj8RVBlH9tzhPbQgyVRVqN
7ieHhLrlTZlHbL/cgKWqjt4q6aZSXSvdxxzivi6eNZe9ysKGASs2CH3xFp1bZoV1jGuDmArHsZCt
Yp9W49HRB8fN0M6gdS1dmeOFlQQ0b6b0xUMNmFTBWFa0KJoRrGQN4W4Pr8WjBBDtltvayqgWzt1c
lYeYqAVaP9xG57sz7+0MH4K1VO6MLqz0gGhI1wbsX3KozOs2ZweBjkfMggYDIXbLDHA856BFDBGR
7yTnMc1uqa2sZJm+RfWzEfTXw41AVAAw+fPBoOpXJ12d0RAM3BO9Jm3tS8qRKluoXrpD2fqatBIE
i5nZv8Z1YlJwI6mWqHing4S/+A0AflK4P3PffvlUPxTLM13Vcc1ds9ZmJuai/zaKxAEaDtCfJTZE
KfmEEDFhNJw0j/0ubtkvPei30970ynTPuGevwCiW5/XLnrAbG2pUwE/DHu8OznOZ3ScyWJI8vQI4
e7uGAVszJixiXo9SS7USbKaJA01TvP5i27MG35JC5uz7wcbTYk026fvT4s/O+RqhsIzcqGmXUYww
jnpABx4q2R1Sv9R6L9OGII0+435TI1dj9Cu3w+paChd6ZmaaPIzYs8p70dE9V+yd9FjFY0jbaw51
NQ45TZsnnkNvu2aNaWCeSyFQwoH5GvbsHU5uXR1txTID33846lIeZCWfECdVeXDZcy5FSHiwwXka
sxY9qpTnZmpWjgWnOQ3za/gIV7W2WbEnqtskQS25/XS1VhVa3EMnBgWvxgBFADs+ltP0ph1NXAjj
umgpGZ8/Lo9MBKL8dRJPDAnXURVBw1FVYIg8jb/L0LqyP9krqKH6ILtTmPueudrh5Vot3Gnw8qPi
KY+XP2B5+5x8gHg0ZX2gY4vtU4xufITkrnbTb+RN71cP7dba+yvm5nPwbcOcmBMPJ/CZEx9gbvCh
+PxL/fyh35WBlnjD9tr54dNPY8Xi2koKB7NMWoOBf5iGdXTDdUDjwx6pBmXG0CTH4oHSNeDn0jUP
LcqZgBVKG6hrne9VSeEFOkCwon15OwBSlP/OftXF5vI8Lk/jlxHh0FdaTMe4aGgYVSpEsyfzLVFr
xSPjsCaEtRQwzdARa84aAuwvZinzlOYNZNpo2BoUTRmHcRPtteuueTTMQ0zfq3o3PkB/D2Tzsnd5
kP/H4fgyLYzSalQQO0DMNLSHuyj7bMwrrfUaCDFXsTvKV43q19W7+dC90s7Tm6dYT9zoPQPxfVPd
G86zbm8ogEyXP2p5eb++SfB4jPUV+IMxHTGVIt+o0m7DILrlg68zlKY+uGxtdQqEsAc5YkYKq8Bl
1iSb+g81QMbdzHmLDf6jbVETHw5m5pXlYfidUGXf27tB2dAUwqtAFRNPnXDR3mvavsvW8D7LJ+tr
Juafn/h+kBKCmWVeHZldqQfTG9ieu85j/ENeY5WYncJ3p/GPJZFvzUDdzzCLeRKMWnHHsSZ+o+dr
TPX/hyv8MiM4/UJ3ErvsMSDHeVStIL3mtZtqLvPtZ3pIPi+vrKjL/JfnB4ftnIcHxkBkApKSTmrj
luOKYYHs3IKteVvwh1nCalQ3lfOY7Wn92DfeVflhN1djt8mkPSr0ysvl71jeYV/fId6tppMOnazD
leTmrpg8A7D5rT7dZOaI037HzFtAANqycVXDH6DQMRTNXA4Bwe912txL0a6TXk3m6seVz1pIbaFZ
5J/pEd8VlE+llgE0EXKevEj2Jm92YwIV9js81pqsuNe7yoOax6Eud6nzrtIXxl2iHJHwHzUa5J2O
fo5dOW7yys8Mss/Um5gV/lRbV1rvZvYIIc21ssqyqzz5ZuEy79ElnOaoa4T6Y/ErC9P76oZth6B/
0J+T+zSU1uqAi7fAiT3h7s5mxSBIndOwiuJpMzaQ69QrSO6hqWdVDnXptMP7Q9HHwT0A7YPz054x
yG4oFg5HrgHyXYDskMV7mR81xy/lXZtMSJw/aNPGbL3J5m7EHkYIx4yuzrwGwb7Vuixe2bqLYeHp
Nwm+uERfqlS2FeYbwrrN9KJL+CxK/EKaNlr7nma2W/JfqGFsLm/OxYU+NSx45V5TJ71qcWaS+KrI
Qw28zBq5syooAdwVZIPqZIRGXL+0riH0fdn20nv71LTgdcu+0iw6wXQpSxCfRVN1fM1KxU1+2upa
F9qS3z2x9Wf+Tzy8WdYObfFfWBeKq8vEHdaOzNJtempBcLm6TpUGxSYaMnXcZaO6Z1WzmwrVk61k
BVm2+EQD2BwU1yAogACeYCsm5liqMkbT5AFuxUB6tbxyW3rDDb8ZV6KE5a15YkxwBdNktXXFexiT
IZ/r9Z3PrfKqDCIwsqbdTpp+juaaLvJiLuF0hII/kEwUrxsNPlPlzB1Lz2h3terVD84dhCqKmLjI
ZNidh7YFS3oCWerlnbnkjU6ti6H90GSW2sD7RZVdbGPkhHxn0HFv9QjvL5tavKpPbc3fcrIzkzKv
8wJcK2FcXJmTx+QbRa7BJ3xjd640XPOeeHF9V2zstVBk0Q2erKvgBpXBGqZ0hOHE2g3a7wopDMcb
XBC+bIn1YT1cHufSJXg6TMHBpZJj1CVeviHJb2s5DyhAVuhfjDgyRfGEaNi/bG95dDNLHCr1cxH4
fFo5SGqkuB3h5PfGrBeMZgiv7Les9e1Qq1dzsfOJE+M6gIH+MSfs11hLwRFnY3gO2svLIL5RjpYH
+THEE9ArRxZ67W226NCQQUSJEPymyKWfj6+u847VkQ2DieS4Wk8mdzKQRLg8i0sFEGVmwPtfM8L1
oJIcaECCe5lmd4mGruiNVd2hmR0H1NVn1d1PsOYABW/mbjEmrqZ6lrmWFlr0rCffINwTQ+mge4Hi
G3pohm+1K0Vx5c8i98rmuf7QfpS+md5myoNdHhopR+l9LccotuP+iW+/JgG9YudzHSecSFmn4HKW
UWQ9xI88dw37sUuBFtpWkCRJd216TPtr+754TsutIx1IhjbAkXpcpVtmgRFP/UGql94+UjZu/19r
BGH188/L0fmH5As+j8nbDF0/3W3Sbrv2bUo3OVQW7M0U3UvpdSvzvQyhGjpx167WGFAXz/c/i/SN
anKKBp33qon02dZJfAa9lvtwTZxj8d6DSAt0x7EjZ6X185FmqtpVcqyS0LlKKSoe6hjo5INZ13n7
i9ad25WKX9uBwV9Wpnj2FuLxPjUsHIOpT0H62o8kjNKnLvnNHm4Bij/IrRuPHxJ1u7f7ywaXtjzo
bcDRg3LETKN2PtCyHRMoqjfwGwZFi9adzB6bGB1KdC3uXnIjp4aEgZFsamXNrlBrHHq3JL1n2E+X
h7K0MU4tCKc34pVhtQ2Gkhqlp0Kze+qv0+yup29VvjH4mvTwojmgokHYhowVtAbOZ44pRJeMeaVa
pfKqMvejNHNZM4IgyKAeCFEVX6P15vIYxV7tPx5i7oOHYbDaoFp1bpUqklVCQxNW/fZdCsEea0T+
D0Zcvqv89EMLPJV7u3+LAhfNis1Q6VBO8lTBbIfcvFvfxb+0o7yZfsnP0n8Jb09GKDIgKYTlvdmj
OEazyDP5lWb5bXxvOithwmK0Cc1CZIpnsAkefeczCeSLzkdtTlennYwXiDT4RCXFI7q/r1Uzr+/r
MR1dVlXONWhq2h96atD95dWct4h42E8/YT6cJxGZ09iaxDpKQ0vx9bp1k27P89HN7StJXwmul44f
EIx/YC/oaBMzkp3cggWpQjootiv7wMracJH6kvzLA1pM0Fh4LWBrotsZvVHnI7IaXuAix9vEGkMe
H/rqCedOm35Xnzkgm6Bt61KXfEzGhr5Fst87u6gMwAP1dvkzlgZ7+hXCISlGpZOaBu+9OJbNrVmU
QKXKEBm5bGUxoAYOFVCtmTYQXfLng506k0cNRfCeJQHYuCH+ogbgEJSKH2ikwr3tVfaNfM3bj2E1
u/fnnItb59S2sHXaaeit2kEYaA53UOI4RK106Aq2Z8OjKh+4PFclqTc0L2r5Tnjmjcom5dejhDrz
njdvo+FzujOUfVNssP/9OHqVSrpPFbrTCYPYhrSnQxoQvv1Pc4bHANC7wHyLc2aaaIxqR0TLPQN/
0Fsh30yTsZNcHRSX01OS7gnyoXW5sVYuh3ktvs8XmrR1tKgqQNadr1U7OZBWR4wUNokOiE3mgMxC
S6rtKEEq+vIYF3cfaBf/19R8xZ+cajPrp4z3E8o16CAIkracdugvebhsZN7Cl8YjPAO4HQGz2cp4
tpbKLj0k9eiZceomcRRG8WvU24EVr8GgFqMi0Ir/M7J55Ccj41UE4BLD4tlKvI+hCmDk1LM0PFc7
4sda4SdAR5rT9dC4Mh39yyNeWkFQGc04JeChQSp0bhzddDnvwcYX6qApC9TCyDdSmkh+Ss38P/jl
mepVRkQEUk6Rw1iC3Bda6Z05VcXcFvV3wn1wVQUyN4M4X4nAFscFBsiZZwPyKKLLRIa1MkeapKEW
JVDfSgCxJX1D/C6f1h6Pa6YEv6jnIwAtjKVh1WbmNsVzOEjTmGxkZq8lcxYd1Ew/+vewTOEpI3ep
FKnUzEK5rDMtaO26zdzYaaxuUxM+VTfRpPRsPEgGclme3GuQn+tJH4FFaFKMIEWpkASlqRJtp9Eo
VfZssuLuqnXUQfVVQvHvWMu1yut6S2L3VlyQ+rciJxXyiKY6bMfIoIVr5LU5Xtm9Csrr2ByaalfL
JfRnOJeb1gVBRmF7OEZo2lq7HBa8wCzUMUOXkBUAkfj5dnVGlpFK1VJETFXwNrmV/9l4xH1Ht7pL
wQNw+XAsXbyICvEkA/gccG1R7KKaUjQl2m0W1vaHYtYHC3dSpEcJEBVyKBWfTQmyJgmp52y67sb8
pieBnj7kfbTptc9BCiPjAwocH5e/aiFE1pCKQVsdkK5gPBOcbu70WTuUMQv1pHZVSXZzOd+YGXjP
yg0IFdyyf7lscMlDweKffom57ioKNCNwLJtRIixsN63i5hBC9dxP7XV67EJol/8HY+C9nZX/wGwJ
QNf5EtOOWQVonEDFs+ch23aVy5+yg8fu6KFaAQMtnFxgOL5MzbvtxPMWCWypfB5Xhus5sa3PpExe
DYWtub7FjXRqaf6SE0tGH0UQI4Ol8dCnOzRNoxIRjY8QqgDx166QbvIAku86ujLRYvxky8/oakZv
My0fV2Z3afPAGzpg4p1ZXsUbm9nQ0ytZxcKhvhnUIB28TB4CB6RTj+rP+lhVQX4f57NGO5NHNyPH
XHWTYWsUx8sfshCkz/CZf75DuHdqq5poJRUsZKx1QWyiVFDPnKEl8Rol1JLLOLUk7CezzM0eXb0s
zDfkvlgrwv/pwhJChrOBCHvIisk45hEmlIyeVfi03tL0gYJa6ir/rN6KxOWfEyAJnvw87vJH+7bH
wq/FzEuV07njAJ2FoM+blQ3Pt1eb6QnUa1psr+hHvTft27LzBl9uXKdz65eae0r/3j5BtjGv3UaD
YNmPirvK1qrx2MxXMeuLxwqAPkhGzow6jrC2LJ94plb4mu4wQGB9il64dMVsFKLGctdKV8AEJMaL
bt4NXbthvAF5KzkYyb8ka5pf1xp2GAi7AaIEcaHgJ9spHSRF4yx8UvRXKCK5tg0xHR5kBuhhfZXv
IiXUpZdUf+21tYtqcUWg/o6oCoIqczPm+YoMVVTVtj1gfx/R8hns9f30Vm3Jlu2tex48ggrOk98c
XwYDWnPVrfi1pS3/ZfxbwlNOeJ2X+sRCsAMDqdBcMXkVWj8vorjv57co2HiBYYYo2PkAjWxsQH8t
Y8tNB7P0Mn3ToNgBrVPPeKofHYhKW0G9pnD1JyNyyaqQHjLQpAjS4XlkPvf7IPcJGPQ27Z3uRaM7
uJ2f/pAOWvCyb++M6+Fhmx/57XCb7IzfhY8K8JG8XXZjf/IZlz5IeJonaO5v7AIfZLjqoXktN2+J
13j046ZCxwH3u8AInR3E0j6r3X1x5eAb6yvp+N74VhBvnUfbB1Zg3+7im8x9QTy3VfD/Ta617R6o
m3mXP1YkAvxzIk7XTNiUbVG1scrxsSDARJ8Zuyeml4WtJ/nqc6AcjaDbRbfyc7dvvd1l09+vHSCZ
EfzPyGwUPcUct9pUFtX1sQ4zCQIfIJp0kg1Kxh3cE7JsEZK+l+3NIzlfFrQ8YXcCUTyDxcTySqml
Oa/qsg3tRwyU798B0ayfmL+Wf13Id810orOuDYheIeQuOBmj122GDjkYIvsEAIPu6KjXfa+71lD6
UrqvOrQJr2DD56MlDs4CMdecrQQVtSzcaI3D46ooijbUqXGlUHTsOslHzbUNV8vfl+fxuyeBnpsM
ASoF1tDVJWzvaGA6sQGtCuNGvgatBF5Sa5KS3yOBcxPCprRpn5fmWLWh1Q+brClR49tVlU9sBRiZ
lTthZThiP1A+pmZnENgaWv0YZ+lGi9ZQ0GsmhA0hlyYtlG4ezggxwdhwafx8eU2+nyUsPp7qYMvF
n9+kWZImKipuZFiTcoSCCZqzmsT2J1L4RlYEtOp/O3K90u+7ZlO40oG30eUoYm3IIuppZrUf7djN
2Q/4E7fjwNrou8uDXJpGkCWAyGAWuAYBz/n1QjVq5XqOaTSm0QxGi4IRypR/XjaykGucp/LLinCd
9HGtZ5WC7V25zSNowfz0+jnq3OngGcQfVhrCl+fwy9j885M3AGnzYjKcvA1Hbxxd8ur8akfQ1j1d
HtP34Ot8SMJxYk4N9vwIVoZN8pA8rd3AS6f1a8bAoXE+CKXHKsQtfI/R6IE0hYbDEeCF6NTo9JXr
asnNnZoSTlKflgCcTbMPb95LkPCAnfZR+re0qLgT5/mygHuEHArcnOBMFb1KGkJgZRokn5Vbomib
WqNvbWe7l1dmeTxfluYtf7L+jpPQoVDbNixyJ3cjFbLFSn4F3NGTVBUrEeDiLkCTOYJfQL/R/Xtu
y2jbIaXGiL1WxX6eAI2nvE0Iyi6PaPn8ILIGJzoQ2d90AHpg6EtlgpmkvokbgLLVOpCcfF/aYNhO
AtWKb8Fl7RWx9hNEy8EQDy+Xv2BxnHN4jWZrUNiIiowkZiDpyOU2zNKXwsEws+s4WYMXrxkRDq7Z
QVedJQpG6UibpE+uMqn/wSSy4mMXnpLQakI8DR6CmV1WEbxRFDtSZ+kRNgj7jJBZkm0wgmYeGB9Z
DYHVlLnZ9Kn24GrWICs2BJSzoCtQjyjonZEWnoonaEUeyinZXZ7lhcDx/MuEGQBapSJdbeHKwSPS
l2o/OtYAuv+OpoDdWrteASrYtx6tW4NvzA87tKPGNfRw7V3z3fngM1BTxxtXBQ++2NDQtXpuRwNH
c1/qeIn6Y1CVq4wdRuYa5mrRbb7SzqOsOVON1zRA0XNBUxizJEnG2OhlN6ORJ+KObF+nr4UTGL/i
6hVvXBdIT4l9gk1o5ex+v/oAQwKnDihfEHc5IsmwXQ4gCbHQwphYvwzzqk7fLq/mQswKAzM/gY5y
HtqU55GfOKK606ci0ykP26bnpuuUqazc8BSV/mvW2Q7Z4t/OmyLZnebrzJ4gRZ9W1k6VgNPyL3/L
96OFBnrU+uY3AbpDxQq4nE5xakfJECJJrRAfLBzyjo6mXPrQ8Vvjm/jugGFMhV7J/CiYWWfOx91J
TInBZTmEUpbtdTY2XqnAZwx0wNsxXwudF4emQQ0IHCYaapniaR6morObcggBc5EPYII3bwcQ3u5V
S6YrkcWiKaDXbHgNiByJAP6ImHKa6xwDG0Fdhd7UbKcahQZKajQbXl6wxTmcZV/w2JkfH/OnnO4d
m/AqidQhpAVp3FjdJSl4R8dxCDpjnILLxhZgpDOvFLKUgILM3RDCHKLy3iOaLsdQHiTnhxObDXcL
IwazFQiFnMmLrbFMf+AcZ14ax/XGYq1VH0hlZW9lx/Hms4ooGyA4rPCHtmcZe7r8gd+PKr5vZmBF
G/Cs1iaEKHXXgaMaLYFhBPDwFbP0fO7sUlem4fuc/9F4krF57ZkOR7jMrSm2pEqTxrBCQ9cVuvDH
gylJyb4tGvIg6321gthbGBVWF5w4wOCgjVp4JV2eoe9bc+bO/PpdwgwhQaRGZqyPoXmvvaV78/ny
r18oTZz/fsGXgdIlhrQcfr8KTYFf6VUS7p3GRRNY+ciy+e8Ve9+voHN7wloYjGodeGpH4DYhVXKV
NVvlmZq/hno7ACtq68dBCpTWlfclTTwU6dx+uK+Tj0pf6+FfQP6ff4ngzabSNOJy0NBdGwdad2W+
muWNinRc9Uo3Ve7JuQHaV6e7e12ZgTnCP78Xz+0KHsBRdWlC7WYMO+dnWfl1umumDYs2qFU/x+/Z
9rK5pb2PzsUZv6rMCQjhOaNxyNKwJp9CkqqovhdkBLY6unNIFblcLdYoiBf3k4ZLF9HXzPEtUlyQ
pp0p/osp7DTVN8lnCm79h2j/Mim7jttgHSf25vIIl06bCR4ZUJ0DQoFHyLlHHR2lIVovT3gWmM2G
yrTcjFa7lqiaf4u4aqdWhHmsMieJhp5PoV0XXq1E26Lcdjfo+XejK9uhK6Hs0imBhg8oOfF0x/0u
nMqszXIKCbQpdOyY3cp4J7hZa1V7RWq0baMXIae02P+HeTyxKZxMrtR9DycNmzKnAAmVw5ZVhb37
L1ZQgkdCDEjWbz1qiLVbqyWo/qp6ewOd8Z89sEorRpY2/Uwu6MyShSYC3vMtMaSQnu9klJjVdohv
YsXaqJF2zCw790di6CsTt+Si4aGBt8ILzkB/7bk1pC+lIiqZHE644tze7tp3THN+a+RdtXKTLYSe
IDRDJnGmMwSDoi1sjJjrk95E9hQC9qjthyGHREjaFB70H0YvT+X4ibeoO1o9dGiqGgLNVu+YK9HS
4uyidq4hesFfYrQ0N6YoVo/cxYS86YGmELknWjf6KTInXjLZH/9hx9hA4c5RAqwJizmlKhusCLRq
Fh+azcQU2bXrUvL+vRX0EVhAKcy8pqLIqsEktTL6RA4Lq7/P07RyO6c7/v9siD7E6SSLZNj7KZMU
l/A29rizVstcKJUDw4Yox4BHRIZb5Ne1Uiu3NTbACjL4B3TbNleWPTr7aBjbYycjMZfaDbSyYlD7
Z3oNfGk8mq4SxWNQAegdGERyNn3TQyqiGie/k0zyEJd65iXZSFY6uZaODjhgUNNAOyJ0iIW7EKX0
KneYKgP/GUV+iusp5C0InzqapeHlyV82BelDAJpAdCry5kpUzeMmdeSwkbrRU7OEPxaNrbvGCCTI
ZVNLNxKqliAnnEWVIb9x7hAGwyAkazTsJbmLbydKp0BXW/m/7KYTK4IraGsGcRF4bFBQd/om6cpi
b2advhI/LE4b5KHB+YsnNTJF52Ox1WzgqRkrIZgtwMDJgR0sJ5XeIiVlrhzBhWYb7NwvWyLBdqkD
hEMlWw4ZMgqoANl1zq8ViF30u1ib5O6aj0SD4Hgz8drXnIqNO404cuNCnr5ByT4zOqTIMt10ZWI0
sdvWBlqfC52iUeHyCi/PigXqVdlC1k58m0JjoZNaJZLRIJeWB6W1jJ+j3Df3UVc4KyWXeYLFwANa
pADy4f0ChLRwRACJs8rWSRWgG9XHYTLe6ko9JkYYK2gAQfQ8Y0valZBqaXggm5rvGMjAQYjqfNHr
RJ+qoYHNvi4T0MtD6qqUkmQD8ES8Ymop0gEZOPTVsPags9TOTY0IB7hSlEqYULDZX7WmP0QBtGfr
fiUmWDqUp4bmn588vKMoSlVqF/NGzn+whHhZzFYSTwsXI64nADeQ7wKdrEhu3OvzU3veFXETH/K2
2VKwe7hGzwBseby8AZfibFRoZ+l2nAULu+N8OCOvE2fgGI4MrnNPjblvtom+IUM93Np6LXktKfrr
ttZR2TfsG7Ozx2cmaeXKrC50fiBdghoAYlXsFUVMIJcZeqch06sAJmG6cZHdDDp689Wn2oYIgqp4
1UFvQfATq35f4oU/mrdN1gVdxu9YUeylPB5WjubCeTn7IPt8Ysq6cKRenc9L4pk62ahZcRVhFrqx
d1NIflbjtb4GAl7YW7AJQjgL7gBvLOG82EMJYTHSwGbMfJ3+kPO1XvHlUX1ZEI7JgCeX09awoNdJ
tMlQ0XOGsOvJY81rJDPIfTlE15XTr7xDlhJIZyMTttmEtG6Z1a0SjvmHmT5LtxB5cItpfKCyvi0o
cYvWL0fiOVoVoKP2Ni1c4qwQsC5USTC50K1WgXkGRkskSc+nHDG1BB8BVJYGnEop9V5qGV7eKwBr
5gzJx+hAzXYTKYPp5lS71oY1oeF52whu+OwbhG1lNbhRnBH3YN2n3assyXj55Zx3zwNHpDSB7Pu6
T7nqTyxfE85edCsnwxeuYLO3c4XMw7fQjSDZ74hePd16m7K1ZPKyU/myJF7AVV3RGJBl+Mgwg4w8
dN5vkbymT9VDf6e/rfGmLNwymFKwYqH8pCFYEk5NHRGScForodle61ooNRt9XMnELdwuZyaEY8O5
mmVjX8E7me8YEVgGVfYa9zaus/1lh7y8SF+DEQ5Ky3qjN00cFDZ5QAjtDJu5hVncZcNKQLYU35+N
SQgIEHOOEF6CK+iQn63Sfc02ZqN7mv6pok4pJb2vKJ5EtR8Qot0M9rbkWDzi1/q4Gbn5rDPt0yDy
x+XhL/qnk7Wcp+fkdlXwNlOYgYm2lZeE+HJUujoU7MmvRrrLlTstCS/bW3oIo+6MFKsJXmb0HAoG
844SihwF4gbu1tirGlgSXs0Ppro2kErlsVmDwS57oROL8147GSIrJnkc5nlvkigoKygmTc62hCDq
GG916bVIr/tO3ZaFXLgN/x/SrrPHUl3Z/qGLRA5fDezU9HSajl/QhB4MJmf49W/R570zbDdvWzP3
JOlopF3YLpftqlVrPRmtIBRvnjEr81wA6rJqgrBpt0AuHQiu2kpCmqhKfMG8bm5KSF8gmwH6TDBK
no/SKkYQ5uUwY9qu+njUsftnUHQFKkG2BuQarugZs7lFVwY5d4YYUYxKGTaODv2QKa1JZ6u+pLxm
JfXa+eXy8ESj47wm6toynh2sYVmUb02X5q6dKArJ0pS5ly1tbojVsDhvGazJGqYRlmaj9TPjjtl+
rR0aM3AmtyxnF8kogcXNCLSyyDmIkw1ZMliwaPX53g4PU//SZGia63eXR8ZvBADm0Fu4kgzihqbN
la4mWQgdpO4FDZyuUgPyYynllYp00KKTosaNpzsFyeN7u7mnU1h7lz9hGcrqMP70BfxQoypu0edc
BHj4QrqPMYMSZqJsYWVX0A73Zml/2SDnN/9rECBFpClAW8mjkXW5BZIsxJD1FGns0KXZIbRFKiLc
An4YARsT8JbgvAbgmjusxjnP7bFPimA0fmrjVVhEoMUikSEYC3/K/2NnGQi6i5GF5RE7ch9REJ9A
O8uJUs9WXxw3VQpXMYjiOupe/d4XDy2NBddy/qHwYRX2gHYGqhzNE9wtRp70skbhowiiJ0k6JQGo
cJOvsrnLgJ/X9pMykupnGO+qal9N7qh7jZDqafFL3mt0AzhMZGWWvBh335BnvQw1yYLe4+mmIg5Z
/tV2DnkpyE4FPuRUfotfqufLnrPlqroFEBEw3nhJ8+eU1o3aoFiQa0txYWzTmxh0ZmlZuFm8V7Xr
MhJ1uG3Zwy0E0tFocYMzcU6UDY3RS5FWBvbYPhb1o17E13n6kuMdb0mQ9mnau8sD3NoaOJagSYdU
MLL63KwqpVEWTkGrQK3t/sugTt0xHaxTWk/K4bKlD5EJfgGRzF8kZJERAX7z/GxSoM1k1lZcBcu6
RYf2GB2iQ30coFMeNSTcAzd1tE/RVXtkBzx7DzW9jtJA9sDbFlBR6zp/A/lw6PXXcDOt1DPL7TSp
Aq14LaTEDe2XJLxOQmvfmNKurIwT5FegAPh4eRY2N9LaLndCN7o9h6DFqIJxHHd65vWZ7YICJxwf
scYKc+1K8pzoJUp3yn2P/tvipobQWifaThu7CQ1QKG9/6J8pvCxGbyZhXg74DOYMXmJdJ/VIlLEj
mhG5eiHIE3+k37mlV1C9BwwECtMadDLOl96JrFaXzLIKrqxl5z6BENkDonVXHAz8/9t3hSzo08in
u3/+Zu47cJUu+qL8kESu4cqe4o7+BHFjmWiCgsjWiaghRQoJOMBwliP4/OvY1AMMM2Iu9G4mkFyF
EEz8OhvjbWPNRzmR0JJwDTTQcWCTPxnpoa0swQRtrIaG7NnCAI42pk81GaaneWYPWRN0A0R4IP5I
6ulIlZsEr+PL/rcRYLDPEV/QjQCQCN/wHOtUngc0HQWD/aUFO4WWXjdy6+bzqR5BHvhnz6plk8Ea
SqE4pwyk1LhNlliDWkJYrgmalKj7Gc9rkon0Jj7vZPgw+O5tCFdacDGLuxUaTUFZg/tmkEZvatp7
7GCj/zbtvFS1SFx5fVl+CUV0zdwFEVIJMArMJwCmBvLIBncexhLLHaMdaIA6JfPnXs0DCY2/vtXX
7DrP1MJt0KfrdloDdZs5FqQqP/kLGPgXaXJlQcktSd5zj6VpaM7FONNgSqF2NaDS5zI9C30Hqlen
aIDULpu6THBtWyLT2SZGy+2iuLxUZdFU9dELtHpBJUiT2Wmu0aBQZbcKldexAS/rH7rnYgNw+gU1
Biflz9tQb7pRtWCDUj83fHTKWM4u3OnpWyTKfW7M4Zmp5c9Xw9GYbc92adIArvIQaxUxp1ujv5cq
/VbJ7y8PS2SLW69C7bJOM3Qa5D2Jygf1JfoZ9pByFcze1lZYxFeAxFpaIaGbdz6mvpMn28gV+EXy
XHcmJJC/WNU+vYqYl15l7XwYy/fLI+NxOMtGODPJnWdoqJK0zFi8ohzvAai6SnFcxaPhmVPr2hH0
q+MWQnrjnTxGBAz4s/6eMba//BWb87saN3e+9E1bW4aEcReWVzQ7dsiuLQmtcJetLL/yaQMsmS4w
faD9iE/a900yl5MKj2koeoORKYqtu5nNokVUBWa4wUyszXOUiOGYzR4Qn308F8TRpL0S38XeNfpd
8uK+nomw9fzTA2ZZydXwuDhaqNkgOSHsUvWd2rM/j7o7xABft4Lo9fnA/bBkQQ4UwCaUWLkROjN6
KPI5jgNm65EflzrwxcqINPRcPCiJErsZy19RjPlRtGhMB21G6U40/6oBiS44+7fGDBgEEv86TieU
Sc83DKvpmE8VxszU8mTEvm336AafiSSwsxU7oZKFZgtUe3Dt4ua2c6rYbAqbBgYrm31XqM/WoFeC
AP3pbMe0ro1wES3JCiXRJgODqdm7ObjFj1JnbqSg+zoGzWDZJe7lDbE5eyB+Wuq5ULDkb/Rdw7R4
VDEqR75l06tjleBPdFv14bKZz09eDExVcTsDmQluSTJ32NpGZNoJmvSDooeY1F5pTTdJwEeE5kIg
aUDT7Uq3IDIQbMSt6VSBKHYALMaznvfSSI/z3KhHeKl8oOMuLlzrex26SBAOhYjcf8s/1rY4/xg6
GrI4gy0UU90hw7+lIHiJLHDOEYWjOo0TLIBqEVzFNUm7P0txfpwEQJVbmg6cOfqvOdyEjcuemjZz
HKCj1RMl6Ldi7/rHl6C5Oq3TfkqAgoELyFXtjuabATq+vHkTONqy3fkIv7bCnZ+2YtDc7JchoCj0
HPv94Ye9S32THC4bEo1mWazVaGS1NiRZwmLQ6BH86ftKroitiYpe20v+e0G4MJuGTppP+hQHMzNI
3N1l+n+54pzXhrpZ2EmB6UI3l5vTu0ZJBXtQNATOa7W6BZZywhA6cHpPkE9sYwFAYyuGqbjK4wjA
mY5r9flSSIpCAa3FUlTQeapAyZkntu80b1XpX17zzXCyZM/khWwKWLVzQ73RN1BPzrHFbf1oJPGT
o9002j3OJrzulwaUSeBkm8esurK4fNHKy2ZVr4wygkV6KyGroqekfEivJs+wiOKC8rYvBOfBpluv
DHJzOchoVDWRsgoU6zFimV9BZNAUGeG5JT7iDHIIAMmhIXsBg50Pi9V5U1eNHAfqnQnk25WcEv0x
8s1957Or7M2403cpGb4m36xTEpFjlexMgc/wUKd/PkHVwcG/5DPQrXT+CU0lZaPamHGQTrvhbv6R
eWZ15YSnubwzUj2YtKcGWawb6UdES2L9odLbJ+vcBDQ0jYYJ6LFAbr5pQGXHrezK1bU9vGfT3xxM
SJvjrYnuQgeQ8POROrSgRh7qyxY3HbKooHhgPhGVrre2OW5fyLHKkOAGSuDcihEudE9Qag0A+Tg4
TnKa0CJ8eftt7XNgXtH6BRTWkqU/NwE8TwcYjI3QDt5EvdhFL+b0NI6CdOri4fwBYoAiahGFN0D1
wB0gg63FahuFsIKW9Jzgerlr9c5tAQAHKcI89a5GRbwWm6++tVFuaEzDNtdNGM2mN9RthlAm9d54
NpV3M5p2ZkePYf90eTa3xgnZVxDUos6IrDx3HLfgTjPDxIkD3LokJHMjfw7s2yrb/dXgQIeJ9DQu
fkue+nzdmBHaRdHQJLDGEU+hPYp+1hQTE/l4id7RUSNJDJUuUX6Ur9N/bDITdz9kyj7kT7hwXTRN
ZULKNA40nDqx3kBYNwM9uAH6t8itoi/Ts6TcgObmpIZ30L5Vv0N0p9rV74n51dIMgfPyHaj/fM1H
/Qo0qCaU6s9nQbKdtEEPWBxM/vigP+V39vd5191Hd8O9eUQV7YCJQfd+f1eDb/87ChSXl1td1pP3
a0DGUXb6xz53lMQ2quWSBvtpQcJrwzN+jLeAHpPhrgXu703Zz1eOL/nZQPrwS+SC/emYHszHy1+x
6XSrj+COF7UBD7Ncwc/V4bEy0Wik2aSe3To7qNaOooaQgqzyssmtQ3shMUJoAtUcHgHn815GCQN9
PGTk01k7mdBCt7rrPvcq6uyi2+z7ZWPLIn6e5N/GuOuUEw8OjRiMTaf4kDx0KraWKAxuvqVMwIGB
C1umkr+GxErXSQUUEoN+ATdm4Csy219RCH1oXTuVrLpdrqWaw66j8DUGCvfyELe3FQqIwIuiCo3/
nE9oUUZ12EClLJhcxEd2VyRe/pC8zC0Z9sNtHe3iG9l1XosH6VV6HRxPYH55g3yaYnDxAOQJciok
pc/NW2qnzBG62ALzbjzGzAufGCPVS3gbkip/+SmwtrlrsHeX4gLof/j+SNqUTBpBDBDU7XiQh7vh
2v4Rd0QtbCINj23tGt6jqEl8c5PAUSEbgboliAG4ESLtXObg8A26b9ahe2QuQEyxiyYCwVRu7oyV
He61h86nvOyTIQkM48mZUa2zvdwJdP2bdOzrURB/No+45Q3+f6NaZnp1lTVVOG2cw1rr/UJa6mvo
dcH8BQVLYQp18YBPHmItGFR4x+Il55ayuXVCJmH+CqgAjHRXocfAreghtn3z2D+N2j5lpHhqrGsV
ZdJQlADfuqYASf2veS7Q51CuC0uGge7G7xpY0iJBjNl2j9+/zwVyZjnhbMT4ffVan4izCHzk15b1
FS8edFSSSmDu/1m43/a4mJ2MNpraAYsI8kZ7TxJrn5fZsbVvw8IEshldLV8iDWRcoseWYBX5kl6v
jLJqZjCr7VhwMv3LG3v7OPy9SjztVZHHSdhUmMV+N/nht3ano93m2DxJL45n76MTTUkqk+lH+Gq9
6QqRr6cdaPfUan/5O0Sj5HaF2vfl3Df4jAh9mrL01vc3dSXKiSy3x08bAtdmlJwUZC/5qZQSipC5
bL3Zi06v1mFyjav2OXbDq/oufqj8RDCozcCysscFFlkvZBuskknAin2m380LW1pzrw3XxnRToNP9
8hRun4crc9wcGlLdo74Gc4C9k6QHK5y+n0uvCizmGuVtLcRkL0+AS/O5/PkqlJWdA/B1hPkc3Myf
7nCRODXBTzTzk9Fvjn+IPP/n4rga3rK6K2uFZvY4Iz6slYHq6pBI6n8Z7q/Ls7gZtVZWFkddWdE6
K5rsekyC7GDfTp5+JYRviiwsf76yADKUPKcaLHTfxivcxa/Hq8wv/QTgI7aDXowHcuZ7CANfHteH
LsSlxeLCMeDgeBZTeIe+V3p02Oug/208QNWAS2Anx29K9EdPHvWepb180F6pW+2Lg3yFVMTB8NBd
7E67P4SSflpSLoTPQ2XmqY0lDfUMdgwLoMusEwEFtrY97ixARXzck/gCd1NSIJ+oBO110E3QsESG
QbDRNycXqCpHRQlhUYrhBoIUD+oTsYOn3a6HePRePw2nat//TPdpMD5EV3ngIJPTuPWhCcp9+6t4
afbZV9BE+t2x88ov0Y9yL0ztLPudX/H1R3EHlhaqcZSO+Cjppt6pfuk1LhpkffAiu6Wr7y7712b1
dGWNJ4CZ1LhsUrykcZDobgwq74r8yEnm5iAvQKuc4M6mbcWetTkuts4qypdmhsF14A4dDuPLT2VH
4dD0Zvim3cg+VJeeaz87GXvlEN6UOLaSa1x3VIIWvn37aJPxIO0zwHYuT8MH9cyFSecLSeiq7bRQ
xnd58rV0Ix2Bhz9qnQsKixqC219jiBFMT9oh/4ZH38m8Aj7GuqM+VAPfzZI0eIZ+jX5ornwrBwkJ
v1CBo/JtNB87bj1tXMhu5syQCoZV0oBWeqqWfyz3dSaKe3oXkq4LHJCn6bGjMq30BMbkk0Niou13
L9B8JIn/TfQW3Lo+rIfFRW3DiADDWPZfqr936a1W/spEqcrPcDck7tY2uLjdSXKig+IIDo6oSW8k
0hNwxu+mXeSNIKxH9mb/9OuyN22+Mdc2uaAN5V7JcBrYjOxpV3alG+eAmoXpvo2mQxnOJ6lrDvHQ
3o2su7Ed+qUHY32ZgtlrnvaaUvmRYj/O3Y0kqmYIZ4OLeOPUJU4z4cucBwYA3ORrhw6icClk7SW3
9yVveslPpWDXb97B1/PBhbRuGCo6zFhneR/fzwdAMu50L9tVXiu4K249LlaG+Go6GD5CU+4wvME3
gvlKJ84+8QdC7y4v8KbfghQJ9fSFspAvBzeskScpi1jA4tqrFSjUFW4iatT5OH0+xaTfVj5mdXXj
0CHDYxQSZYFSH+PklzLSg2UfHLyaxqm/HeOSUNOBMFbpJnnn9tpwoIqbhZPbAuKWztnXQbJI3rV7
LSx24HFEkU8/sEryo6T2W0u7WWhKwyp9cBi4XBoR18SysbjPB/IOPd/Ip6PixOcBSmUAqjdraaCj
XaFsa6JD/FONHvNBsBpb7gW5MuR0kB0Etp4vEWTtCPEUZgEK11aHwk5vmnoXM9+R9yp7BIda00do
2BflHzacAFcHC/KY4J8C4J5z6ga9JnjhNXEQAfxW9+BTNnF7LkQiZQIzfL5qinTWdFmLxGd7Qrub
NynUbeVUsEW3rADCuNDSgRUEkMnz2y0WEvqMOhJvDfzH7+R3Yal2wx2AkPxtYfmClTdXklO0eoNC
ajrnV0NhnDJ73NX19DR38u7y9lyCGOd5NvYlxA1Q6gQ6cfmUlamwnqt5UlEVVlOf9bFnT4rmpyO4
KBJ/NJt031NbgChaIvpnk4amggAEyESLS3rFQ5/g8Yr5G0Yfut+kZgMkWk2SOvkBeAf38gA3VwsS
JP9njbtFKVYzWkoBLII+eK35jYXfQ9GNSDQg7lUKLKfddJIaB601j/sQZB+elIFr1sjG986g6OrU
dVGSf9MmOjmXXge0wBucEyq0biQpRalPATk/vd511r6aIdsueFNtHBKoi/02w3liU+qlGhWonVa1
ep8PoCWIQldqpcM4K35VSvGC7ZFGkV7w5gbQkcBw1I/Ge27RUhV6s0ZjAAyRDD9GY947KvUGlhYu
QxvLZQfZ3AHIcAOthOgLAYbzHQDOFnWoWgwxVo6VqwEtq7mgta92Ybn/7yxxo5J0c9KaHHUZtFAp
0WMdEVULEn9qr3KBpU3vWI2J80i0JbRFp6B+ujRr5X4Tn+zcDdnjEP5NLFwZ4i7bIG6rdZsthhJ5
nxQnCFn4WSVAQ21hI2yoB/27RJyzD1XvSGzGElG920O+fld8o/3etANFe0uzfW6hnGZSEjWT29SC
qVx++1O0MkHOAYbTD3JHzj30RDKNCkUIbX6fo7tR1GMi+n3OKSwtbNoe7YRBFP8y5DfhWbL1++Ay
ABWtBeEL1VxcZRXge7uxnKnNcFqVoIKl2nwaVUfUp7i1X9dGuKtya2RpYZTJxx4C3ouhAyjRb+3u
1+UNtBXL0RK4gAuRgPhUDtOndohNhcVB7Vwz9l6rIuXRrX2DBCLIqVAvNw2dG8dk2A0kjjFZyF2Z
9bSXI4kgOhAlO0nQybk8mq2XKm5Dv61xtyLKrC60GRA4CR0GBlooEDxMNEIbTdo60LtXez+TWfu1
SJq72YIyDvb18KXrcgPks1njDfnwaLM5FQTETY/5/Vk8M4E914VFhwX7FEeSO+iyvmO1LNKx3VxL
JKxA3QJAF5JK535ZN9XU9mYFwKY2ugiF4sXcOrvQnvevBW5n9V0+tm0HC8AsPxQQUJDGkMTqQEyI
rOo6KVX91P6hQsSSfQBXnIaqv/ZBYcgZVVqqLKV5nFwmeGF6dtU05W3Xya7SLr1CNDpcdqKNaTyz
x0V6y87GqqpgD35EoKWDdqTrqfqL8/jMChfmKU3xQFFgpXSu9fE67X6l8XVnCl6km2NBlEVLJSgm
ARc7dwmQV2hMBvtoAObsQwqtXTSQ/SGD5T/rA14yw1JBc4f+1DMbl+d+KyHogKrr3x/jJr8D8M1k
Os6lJumSXR7Fx0ai0W3TFv6UxKCdY3mxK6ziF+sZCxKzAu5Mi56nWpuPzdiJWrU/gCXcWYXvsRad
DWuhejsf3H/MyIj1LMVpHDnpVW5WJzn6VrLwOY7ZzqEmMUsk4DW0bs4kgdoXMi7ETncFU/cWY1ep
PrzKifn98iRthFS8yxedauDdQUXJLaoWOW2WapgjSfLi2Teuqv4rMldUlIoT2eGCaRJWJdgYcbmi
ZXGCptdBnntSUeOoFMpVnRT7y8PaOPHWw+Jf7HJqZsbQAXEEnV/A7PrQC8NT1QgeLyIr3II2FvTv
JooFzYgc3r4w6ynUBAFk24QOxUQ0xi1417MN8R8lMdpwrDFvKhiGhvE0eKn2ovV3fzNdv60sq7e6
hVTUoqxPYSW2yAgVzMBhvjBKbRxcWBO8KRd+LLxleSONrifdDPRZZdsdSUbDcic2iuBdi8N+2mQr
K5xDAydj57oqLZeQk2UPrg6a2HC+beSEGBDEbUW8jduO/XtUnGNrVpMgHxCjKG+0V4lZPrL0rUxv
ZbMBilvEKXxxcODA407lTKlBebpAqBJNBdUfpLrTlMgvXXHDQFotTEdtRnwD7fNLgyRaM7m5RLLI
QmoIYxtKF+dk8zokj5cdT1+2yKflQo8dbsDQ5wFa49zzet0eC3AtIYvbRrGfZFblRTYt3KliEpn6
PPna5bJB9I6lfpVUbAd59JdRawbigKubKGUDDXoTi6u31S+wjEQEoh2aO8d95mLvOC50uL8ZadOR
VsmfKJ2YZ2VJCB5QxSYN1aII7Z0g0nLmeHpyujJ0eyWiN/MQKV5RoOu0rFKb5FVf+0iKgF12NMdA
oaCM0OXc8pVokEiu1yaoGjRtd3lytqf/99xw00/tis1lEiVBCSajkvaeFAmebpvRBY1jADehE+8T
dR6ijt0hLYtstnGnRIE2HVK5J4bo1rWV1sT58tvOMtJVfDG71EoKGXbMU+b4oJ+SDDfUcVc+xT+k
o1YIJm4z0qzMcUGzmBNUIiw4Fb0lnYBHSzRlnMOCprpVQwW/XQAxqt/Up/n18qqLDHCrbvZtbRYT
5ipKQhDlPNaD5UYQKEme/js7XODKU00r2wp2wvTU1nsbiODmWlYFG1wwGoeLWF3RyUqmYbrCx+6L
fRt/HQV9M5sh8fdaczfG/1gShAwqID1RhlVi0sjokz3Q70PrO6IJ24z0K0vcdRLYBU2dM1hS0h3a
SDvQGEUE7ZayqJt6e9//u1t4mmc10iaUzmEIukfWGJOeXmPzkMvLvzkalDKMD3YrqMOcb0m9GTqs
/rL89b0DgJVkdtiVNrHeTRFlxeZ4luc6/kKeg7/DNFKUF/mYA/gh73H9JdqYkUqEI9scjwUG2iXn
D1nzJSasQkwKNgMpNqoksAdPQ+Nf3lgksyhB819lCq5Lmz6H5Cey1uCWxgPj3JZTQb+uKJAUajI/
if2x3wGBV2RorPVLEcZpM5atbC0bbDUupOOHROpgC4qzQKZRwQkg+nkunKlzn4X6AAhz1yEr1DDd
8rooFASBTQdYjYELaVAcyWpLxhjy8UtrvBvFqYyp4C6+uf4gHIGGCp6ngJefz1OEEgNerUgMIeNO
Z7QcpgqpU0oKORhSwfpvnmcqRI9MHcBgaABxixKVndTNuLYEKool/tTPX6yhkvdRkyteNHWxi+a0
a92edG/qxpKMtlIKovfWlC4lWzQMA+4D9tvz4UKJdyEtKDCl888k+jr+RY8o9Kp+/z53Opg2LXNW
A25dRa2XM5NY+fdKE/jFVu8XFECwWhoS++hL5hZNq8DVQjVUBMvhKpWrykW2Omjb27GDpKxaQW0n
BmEwECxYUJbdJZ29G4yWjMatFYv0WLZmFDdFtF59yM/J3IxC/cwMR4pvUSCd4yEnVLlFmt70jegp
vGloIVkBZB+ExTwvVVM4oWqDQD7oZ/V9DnPH12Kp82LsO/9yjF8Wib9cg6hcU0EdA0UGvq4bF+1I
S6tDw1nBHvuyC8rpJpePdFbdpnkp0Mo4Z4JtuBUaMYMg/oUOFyIkN4vG2LGxbka8JFm0yw415Alp
4k6RClXliIQi+oOt68XaHOemNGsLtVYU5Ndi66g42de0zAAyUCpSy/HxL2bz99B4RAYkYsAI0GNo
dvGEdn1Ch5rkzkzGe0290+jsyaL+gy1ALchH8DhC9QvUNLxP5m0VJ3OM9sx83BkKuyrAlpTe2xDs
sx1I+CUevTLjmyoeBJeDrVPBQrurAaZhY2EJOI8uuaKavakjsUGrOPqFfDyEnYdC+YsYtrbCXUHk
xJlxumF0Rp8cSg1PnGQ3t+Xu8rJtucjaCndty1JnkrsUVix1elMbgkvcCbRkbqyLYC5bGxvdOCC+
wv0DaT7uLG3gHFSX8VwOkS44gHHyOxqVZTem41/UAMBvhWcb+jtxseF1/cbKzvpweSOYsw1OzZlR
L20qkdDPphf8tsIjAdQJYmGajoSNpL3reJODFkbgZ5spUSBPQFwCvIsNDqFzR2tzND9qLSpTRuU7
QPu3u+JRlr5UEYHmnNO+d+Nx+olueGN6SaLcTWc3K45qc3vZRbbuDjZ6ItFripZZoHTPv0Kbpa61
qhJNwOwYD9GOFscq/tKb006jovbcLXdchDAgDKUBn8IvnWTVdVvWQHT0YbbvG/c1SyM3hnbi5SFt
xeGVGX7tqGJnpSUvuIrHjhFzIPZP+TVMbpioyWfrjFkb4jbx2GtG1Xc4zdiv+hWm2EjuZ8k3Q0/U
XrC1vVBmRlQyZVQGPhpJVjdhG6zyuAoh1t/UDyCQ+3PYi7P+da6GUgNjkIYGfj0DxmWWA+hYsBr1
GuO1Dg+X12ZrICDvM5B2x2UVTb/n7pZJGVjWlg7tfKzvzcq4p0V7MKT3v7CCSgNa5gxDB9/muZWJ
4ldbEAAFWZuAOpXow4M19QI326yxoOYLtBVokkFlyp333cDkZkwBrhlrv0LRQqs6z3C+MnAmZzlU
daaDk+1NugfLCcm1kyRbu8vD3NpPjm2a+EcDAoHnnGBynaj9hMm06qRDk7izK4HN8liW1ySSIvrH
6R+kXdGN/tHDj642blbnTgqz0sFTph0rt29B9FgNhyVxYpSC68bngcESDi44pa1CSmvxopW7z51j
RVWNtis8AGMwzIBmRo5rH6oWSJ3tL0/iZ488t8V55NwoXVMmsJU9mSmZsYyqwML2aHC9XtrPwZHK
BfrMlsq8MfA8YwPQnomiJYe8yBrSm7FDbIvZ/6U9bjvPIEo3mr4DLkRCh4vzS8t/YYcJGU+2Jw7J
cZBR4Tloce7f1lVU9PqE17lUfgN29TZv0i9SlIr4kzYwNh/C2PhswDNRp1uOsJU3hLmd2XmE8Shp
TtSIulYmExNvkypKcI1viekkh7RBa0nzrSuPbWn5l11kawHRtfbvB3AjlTJ1MOcZD8LEeVSMayZd
a/4gguptXHgxTLyKUP9FTzEkEc6HKeeNLjV4VAdp7Ld1SVACpUPiRVWGyIIWIJ26vZETvfINEfZ2
aylXpvk7L1ScIDW99JLl6MVL9wBvKKJky8Z7F2VtFbe2hbQX+ijcLoBiXiaXY4tJ7CTfqA/2a4k+
eFQ6QAzi0enHOHmV0bvg7dawoh0D2RjkPDL1+fJabqD6z7+D2x1mWg5V3eA72NN745qn2jOC7+Er
3ZVPzqnaSSfzNnuwvkaewO4SHc8fpOd2ufd+VU3KZORwIoh/536uuwvOo1wkTtWT3ProOctFec6N
XA1sIh8E0ouFFFbmbMpOVgwhRBKCKG/Rha+7DXSaR+YvWDgzPHV9RbQuoLPgIbzRn3Bud/G31Y41
6xbiFwrmuCBSQW56c089/bZ6BBoTt732vrKJGRHKyPA8fRfM8+JHn+YZVJLIh5lgaOH7XsqYgYlD
QrTVJYPI9Q+noz6l4151xl1Hi+ukzW9TCAIpPQaevhn5JLoWLvHo0xdA0xKX+wXby1ON1GUfVgmV
kT+ahi9yjfYvp/mOO9Zz1UjXTa+/Cka86VlIxgKGCJFQaJ+ez3Y3Z9XssBn0AHLhAel+iqUBYg2l
fW882onbyM/1eDTA6UqYLJjtrcgI3zIXHgScAzwbTm1VKGp3KkqYN/Dl/EbL/VRQ5NiczZUJzpcs
3GPC0FIQ/alnZ4zkNfinTCLFnVuJwIKfX33w25Ut7i6QmbMWTZaO5HZn/2gdnUCU4v7yai2L8ck5
IHmlAXGC9eJz9VNe90h2wTkgE0q0VvJRfCp68Kop77F0bUsdKUQny1Z017BCJiTcQI7EZ2w1c55k
Opu4TRnY/uYbOJ4UtRPEt81lWhlZ/ny15ZO6KMGsb+HBnDmFnzhm5PeOTOZmEZG2WkrqKqMCm5ve
h06RD14MJN24c7lObJwfmZEEo/qUy5TY7Mka3wqAEC+v2dbYQNCMJxaEZhY2h/OxxSCOK9UaG2zE
SDzgJvtgCo3e0+c+dtWB/QTbgyKwuRm7l8I0eNCWu8enO3BI+ylzcCYP5lX1PE63JnR96jhytdxx
x/RkV3eZJdhrWxOqAwMIUn24CbzzfKAsT/pes7GdKeiYJDdMkIKWbiFoJzggNid0ZYdzlpmZo5Ga
sNOP9Xe5eGgY3TvPIK/cTVLokMurp2/sOJDsAm25pINxATkfVDWXBZPamAXWswJ6BRFv+OJk/IZe
/zznHFqpqmM+ZCyo5rchCkkJBvxSeuikk9pSdxrfL49mazOvzXFLVOL2BPBrjnaywSDFcGeDqk1I
8rkVpNZGuPVpnJZWab0AA3sHPFW34ZB6ynhnjJ5j+ywC5EsIpF/SqpemkdvLudSOYw3F3SAq9nl9
SKInkOqSHjlmqX6GiKJivCSzfnd5Mjf9feUa3MlZgtpyzNqUIfEBPi7lHh05RFFuZuRyLhvavBEh
cWNZOqRN8VTnsspdo7KwnaEOFcv72gTvWJuSaHAgPtLRm0mK97Fh+uMAUXF27OVwp2SzXzwYoAqb
5eJKDjvBDtxyI1BCQuBpabBCLfd8U4xK2hqSUbNgkq8t/RFPRGH7wNbkfqQUUUqDoic/ZAhU6fGY
GixAToIo/a+F6TpqTKIqotndcleU0pAAg5oN3hbcDpfV3JGq2WRBAQpHeox65arNo6t06fvOT9rM
vva1ABC8FVRQH0BuAglc0F1zr4je0ia50XQW1NpIErxJhQC0DQz+Qn+7XBUAQkM45gJLXTvhEFco
CtrRDbrt3US6XrpEB2/I3uYrpUR3lYbSBF6kst8Mu8784/I47OPe8KEOsDT9nbtIRaWxzJZHIevs
fEdL6TF3wj9PbJ4b4XagTqGbBn48vArDfKfVjNTW6Ir5X7fcfTWWj8N2dTuJmsppbQ0PobRRj9F4
h9zkQeyHm1YAslwIydHRwt/tytIZ7AXxEyQzGjVyBQDcKle+SU4nonfaOnSQSkKzLEiSl0a787Up
nQ6FTxs3n1JK3SH9H9Kua7lxJNl+ESLgzWvB0ogURcj1C0LqluC9x9ffA83uDlnEJWJ2QxMT3TMR
SpTLyso8eY5mQwYWWnugHSbwQnZb+ywEAoLjfS+2eKLBtA4aT2xHiaWs+qGEEhU7hwfVZmSUXYnm
jxbLVf5Xw5vFG0BHyYIxiL8enoDlqrJ5eADdO5GgOODQkiI8bkLBSvMRegRr4dbi0l1YpM4zi7bZ
IJcQI5fxuBFKux0h2SKthFeLq6bggYFmc4hu0CwdUlUKXtNhf8TyG3pnakvyNlz/Uha4fKqVus6i
g5orSwIy1Crc4vUUNkECZXBVQ0pH6ZtHP+WZY56WrXl/RyyOSAV0Hs9ObEY6JQxZeQUoLcRWLbKM
c/0D8rqHtgaHzn07i8tzYYfaEGytxOGooomeN99ZsnIXLm5rNJHMNKS4pmgYXSf5bV4GKvLaPLos
+UlvBsiOM495uhJuCEsXFbh+IRUO4YeZEed6UVic2gk67XDpda++N0wsGaM3aDqwM8HWm5tVo8lH
2sCf9lEZ8TqINQIiiq28KzrGRO5dNtgkFZ1y4J4DhoMIUsYnVqFFyYYbBfTKe8Vk1FVUv4bNIFng
qWCJGiJDmk/JU5dWPVHiFqmYgC+OXYTv8IeWg2BJETpD0od6LgNyx+byaAL9E9tdngY7H7+ZCBHA
UVA8WhN7nz0GHfXN2lF4doMiD3HR9YSA5LlUc2mK9wMTn8dGPCOVIZ+SWEiMsvCD94CppJXVXrxX
gXAGTAOPK0gXUVdO5cuFHAoD4pKRVFBJJaKuvXKu8hp/sb/TP5xiRJUOBN39Hbw80v9YpYuSYcrF
rBDBamHkWr0dlHe/+mIEf9NLz/ctLZ18kLxraKlEEQWECtdzGkvo965zzKlYAnBYsbFbeeXaJC6F
6ygb/1ABgBiCjh+R46q4lhljNETxztC8xlr1yAKepA12qTlp1hM2KUkbuvfHtlBzw712YZdavBC/
lek0xF1BzhSkZ+PniQvLYyF57C4d/OzkZ36Etpd+NHpVYjYez71lPicYw5gWG0AGgpV1XXynX3wR
zWunAgVXMmgPg4YSKfbKp89Z/O/ugyVtbqj1irUlV4X6G3Q3UQPGG50aPlPXXNMGMOZHaNmrNkmK
5t8UQupr3fXLhoD4QRIApQi6ZhUG4hhr8Lp7SO2wqD5wTUOUjzXt58VDAcwi6D4gfwU5yOutWo81
2D8r+CGFfIJQTt8m9sp+WTwMFxaoi2Nsq7bLAMxCdU+ABs2pccBi4gjmn4CMBmOo4A/6Hy1SPj6R
lDjq+g4kysrvykSSLxHbdyZrHC5wAJ1G6nJUH6QuJwL0AZSEdNma8s/SpTwjQf89q/OcXAS7id9K
4zDPKsgrDNCpbmI7dIO1HfKTVr7x3Rdm5jv7wszIlKkX1TAzwIsSCcqL0L6yQ+L/QoqfWPUeDVuh
8Yo8oIkygFFu/GNnPn9N5hrUb2m8SLqhII2ABm0b1Hg7oQNhCe/hVi0nPQJrTgU28aJ8GUUzrWW8
zPKVU7gUjSAERpIMTPB4dVKxFdKEocilUYI2ZChiaGz4Bw2WhzReS5Mt2pEQJwDbjfZ4+nYcK8AI
ADCBnfo0FFtR3YBe9f52XTAx0wpj1uQ5HUBnGZV6SpIy76GPaUqvyS5YY9xdOOEcIngJirZoisdt
dL1JUPJqizAfkjnvIQI14JQdNCJ13vvnS3Jlh1qSWuyUTNa6ZJ8W38BYgw5hFY2+4BIBJ0FPPAaC
TmBaMNcP41hl5DHZF4kCDfWHuW21Zr9WEdaLSyJrM7gZ1W6ZbnIPfI1hk1ZO9j1nS/VDH5kA4vwX
q35hgvK7vpqoQxXBBJArdbaFCXDg3zexVLWfMV6AxfAzfRTdZIEcb8MkLTA4ni3tPCuycF2TRh+d
P89r+Z+lqODKFuXlkUbvhKCGrSh6Vvqt0IMVHCBRTcgJGxiZbIC6usrNPnkSkt9rKQxhcWNcjJTy
+KHfZkw5j5QJiPZbTci48w/dnn2eLKRo9WT3yTmNMewaM7Raoz1HeuKURv7c2tA83o2W6FQmCgnh
TNx6BtPcqqdeCNaupodykJlcFUI6T88LZ7DmQKYND2uKLpNK94zX/JEFzcuLRgLz/h5Y3MkXE0Md
fojuTFGB+Gyf9J5dSWbP8rY6WfeNLHqYCyPUyR9a6FfLBYxIhYvwOmWe2OGV00dtZUP/oKmo++5q
FucPubjvhlDNRWkeDWe0pDy0W85SN7Iu4P2Q64EebTgnPhTWZCg72Sh17vCr3labAIx8tmCAOt1g
DdEChZvenqH9xVvJiYM2beCMRMbMCyQ2QmudE3NeW/qr51LjnHrG/UhnEQvNG0t+BrJCR7xyxsm4
P/tLqBVA+XDpIs0ogQKYOnqBx7ZKwkBMoUBDv0Cm1PJidB43L3Vi+iUpEqLI6TFVVu6tpTN3aZY6
c7zM1IkUYlhKpFjNgGaXeOD3nNx+yF2wpli6EGBgjFDTnrP3M6H79crL2Ma+IGGMMS9votpGlo3L
fCtxNMmqlZWQdWk/422KpB4iDIhFUL5ZDD1PKua+1Lqq9IjNdshtm3V+CtkBPNb/PCM19yv8xxi1
emkC5QavA2xbCMaDpNQPfvsuK50RViVhudjqxTUxscWF06Bbha5b7EiV8gmqj5xfkaHpKqoB7RuL
EqTLMvqVskrkSITeEOf+Bl22h4SsBLEKAPqpU6tFoCLTOrQr+dzm1yaKEK8NxdpreN5t9CFDCgPF
FNRpkUiifBAbDj5fzx1JBffCFoXVIW3Dh2e+fAvETd9ufD4gCVp/lfirFJ20er0/xiU/e2meGuOY
heOUeAU0FDwZsN0c2StvOvtl9XTfzvy6vB0mKuBz2hnZHurQFeA+8oGsReuX8C6y0k6IGqdKz7z6
UXKPSZSaXbNGM7E8tL9NUkfPB1oYABCgptAvURugWPsSG2D8UrlcGdvSsUMp4j9jo/alL6TMxKVY
wjGq7EbWjGLsTo1aBLogl4SBxsD9uVzyy5f2qC0zhYyHprB5X4LJKBSfWvXPfQNrM0dtCrZvNc6b
DRSu1AZ6kZ9FacUJr+2H2W9e3IhlhBaNrsS+y1rIkyWgg21xy7GPIN4T4gS6St8CMF73h7W4Thxa
THCUWaiFUus0IrvJ8AJAyMXjgCjG1+PeiQXSFB/37SxOHxKESAfjZXTDYuiVbOxNM4QtqpXP0eti
3eO8h2FYo+xc3AcC3hMzidvck3w9h1KZSGrWzHC14VluHUY6/xfjAL0EK6rQXIDs9vXvD4M2R0oM
eKMeVFOpBOQKcKVst0Y7sFTgRmfU33bmvXKxFzx2jBm5R22D4WDKs9IYTJNo3v9GGs7uFR6wmVLU
k0p9R3dVQ7L6UYqB6uaHfYrF9NEde3/cS36fhzNGVpmfUdfUuAVmKMe4nytkyBVKG6Tzp5ioa0JA
y1YQfULADDR8tA4QA01hRpowaiCD6+KzwZNQ7B/FeCX2XNyMoJb7txnKWaS+3DegVULhCIyJEDiO
B/QDJWu4xXlKLtw7Hv8aRgG//tMWjz9fL6FY8Rw2Y8OdxSolwbmPbLYRiS+CJiQsDS5tV44yNSra
Hp059QYxihup5s6DvKkVMAt7GZnYld6WNSNUOAVgR+iNIQbF95rZinoMRInHPt/fbPRj92Yo/PXU
8Qy0HfoKVthT/QFdL/vJ+1M5v6NDCb+xclNRe262hR46JJ+A6YU8IN2Bn/aaAHI+ljvnVSXtNc/j
nrxcYj8DPOkNYEqklUrisj3gKub2ck2gk7RiJKiAA8Fep9ijtBtyjjB8BqSW4qzMIvVO/dfI/rZE
zWKvsXnV4xo++7kpJ5tSQ1iYPUSGWL7XyRGhW9/zK3uQusL+MomgbQYL4y90IV1EpW7IhZE7F9nU
b9iqQJ2syjJLA9jWbFp2epKiKhlJKoqD4w+isFkZ87z/qEOHIgoPvQT0MqKTaN6/F34T7QxRM5fA
z+lL9KesyeBKh/4thQRBc8iGldEuHIYrY5QfYbqkkXNYO9dhsUvZykyaWB/HxlwZ1JodKvZINSUv
hBx2+k42pMA/tqUKbqNpW0IbruH0uIUaFsQQiJxkx6LXNmocb9kgtmOfN7ixs+9/z+IiX8wxdReg
zR68Rr2EYfuT64tbLp8ewrjUR07YhQlQ8RlrMlG9MguL5+bCKuVOofiXQasdVvuktRrZtzwvNOKM
t5puXDG1Mt80vGVg8khTemyiBjwwvTi9KfVhEpW1RBKdZ/vrtPw9pJ9kwMVm7SDUBjgKhsSm36ny
1lXJtuVUMnG5GeY8KRPGCXBlsPJk5YxI0Jmgy/GaJtfKav744ouPkOq8y/0Om4tBqj/spS1ymQcx
kndS0xlS2W6SBMT4wtocL/l4HJ6Zxg1EaqgozItwYdcvY5FRQgau4n1oUBAjHZn0bWdnpwKNDKR7
v79p6czKvyb7b3vUYS0jcJAis4pFDVSngJBtEQpmnnb6UKDVSUTyCOWkFExyA5ihay20VuwvbioQ
YShzvx9AkpQ31rRYaspO5c5ZC9zAGD30YwTIWXeYUFTptN6WRuSyRnlXT4D4oXwfQZk2dGRmIq2w
gjxaXPOLb6FentXANQP4ALmzkFg9i54G0J8Zymii1Dshbxr/N1ceeN8wu0DNI0FyvdTg1i0T9Mlz
53F4B+d2P1kcFJvWhO5/Wp5ufP+FGWpU6Omts17J+XOWQOsAmDGwNRYVsPIiG0HJqC3Q+qlHfa2R
uo48PZWA8aqbojcFNdeMWp3iLV8Pnh20zGB2/PgeKkO5U6BZsoWQk2hOPKAfSpxPBnp/uoOfFtHm
/iahXi8/exSUhsiJsZBf4uh6dO9riOZFnz/HXnlsqvzst+pao/zSPkQdGgTRc+EFQsHXixGqUduh
/wOzJI+jEwq+slFrDi35HvQv7w9n0cHhGYMoB7KXqKBSN0XejyLy5AV/VmLhVxzJlpzYPX/gBTAo
Qmsl5I2E/QjKUE/i2pQG5FSzXDPvfwT1wsUzDTgaUKPgeYt/cPyux6sMxeSFSl276KvFSy3RkRI0
POG7kH3D55/uG7uJ+SGxgE5bREB4q0sAFlwbY0JmFDmmq90uLs5MyZ/CAZrWRdOSgp02zFRg37M9
u3Ih082A8xjhVGYmgDmlip7Ya7M+2KKnVBhqt55GS206u0j2VXzCQWPqyWrGtwplNtb1G7PjOruv
NxNkvaTGuD94Wsfq5zNQ/gS/CJ5WHBCN158R16C3HlWtdqfweTpmgg74U9LZSks8NI2bo+0zppIB
3JbP/VS7ULZSzmxPRWEG0rYZocVKyn3A2aFAUAf3crBxG+2w4xLSMsf6vJb7oEvuf30vL4BPEF0o
iBkpvxQopVDHpVe7xUb5TL9Cs9NLqP9Njmc0O/axMgXcR7VTWY3VO+0eElznftcY05E9jE60sk+5
G6c8y3NcfA3lvphcjBk1xOzxdmsiR623pk8YHfE6LkaP/P4ajYh8+8bKM2HhfPDg6wUDCAiooOQ6
//+Lezhtp9LXMrZxudAY5Fxv+ddZTpvL4THhO+9vkVuPAJEJqBwjtQEaWmxaaouU9dh7TYOdGnWF
o2SVm8XvWlXYcdBAB8rf5zFnTBzEDOT+u2G+WvW1T9bAqbehx/wR4gweQ8YcP9QpjbyG75hCrt0Y
2h25XAGhGp38k5QbkcjrY2PkjE9KrTO9sp+7/Li3lVlYcBPIhYGkBFgBUK+q1Jx7YRayahY2rhi9
ehDL7fOvyOc3QpqRVmGJUhyLONgML3W16YuHIvGdKmj0WjAk/y3kwCTKiysRAQ3jm8+CwCHrLSIv
gs42hboWmJ6X2jIVGleowXYm7PNKZ3x7QDQ6RCTXJGNov8PBlqPHkh0IKEHMWOBXkgvzvF9d4PgG
9Esh7w+CP/yL+ga5z6rMw/3k+nmJ6oUGpKTa82sYittIcDYjoStr1kYSlBuhhCoYwSzctS5awGtf
T2MzVl9C4aCUVtK7Xm6g77Nt/6ys+exMrgc3izDNWHbQF8I5UmveaQCIslEgndXJQVlvPIyDLg6g
SJV22kgQEaBuOQzOtPqauT1zAD+A/EHFcxw5NeDCrk84A35kXil59WwwjrX5DE10LBNO1+Xdiiu5
vQAoS9TBSnipkbgKlka72FebzBjIV0ZUY0JRV9SheaBbHGTmGqdDobYzQ1s1ZAjOcWZoBNvUYne+
NT2utRv+tChfzTz1VXNEdOHhckloJQl+4Nzqoz4Y0R91m20yaDtC7oEIO85JrMTI9S/ArIDfMNAR
gtqybDE2byk2T0aIPsZWYScrDSE3/p76LOpBMiUCW89ddudeB0GwrpgZKQDsWlPkojv0Icd1vfzU
xuPAEpfn0Y+d/AUq7hh0Zrg++f36URGP1HuPsGRlt/+wot/MOTL9SBYD7wiMz/WcayzTp1ImqefJ
6jHngiM5kxPq3DY6jEZqoBSrz6qDxhbzat8/afN4KNOzIANiEGB+wKxImc74suGHsNPOQe6q/EMJ
vcCoeg+LhwQV0vumFpYQKV40ePK4O+e01/Uoe6GTgypCe2I4krzUATj30ZBVIG5BPsZg1yQD5y+n
RnZpjlbSmLhgwlYumbOCAmgZfab1P566uXoNHQ0Qjwl4qFFTJ5WDwFWA+7lCUxBBqolaWGAG0BFA
6Jy/1jR3u1Azqho0rrMaEzLl1AEQGb+OkACBNcCIPQFEXe/8q1jvxjXR3EVDP0J4OOXYGfP/v3AA
iTh2edYIocurJSAVZuoWyJ+VThmu3KK3+wFzBpQ4iGlYDe6WusBa5D4lhQkjVzknMmAoYmLmXkNK
Rk9yErK8Caaf+zvw9tGL3gd5JvbhAGKWbpYMmb68iGI/chtonrcPn+J21L8ZEh1THS2Rdgz9ynfW
aOwCP4G5VrCh4dpwLjAPhkb0xYCOF47mempVsWGbQUgiV34u9cmAYKdTW3r7ujLKm0crZYa6wnqu
jKooSCM3BS5WAjp2NEsS6J8T4TeV6dsiCQ6tUQEgmwBB9P5c6L6xdo/w8368Pn7XY6VOR4KARalD
fETx5jsMgWCQ3pEWrnuCIKxoDObjBI1g8KuTwlYJnCu6rI4syVaWfGk3X045dZ3JUcr5MospV8jI
HQVFFyHdWuzi6nx/0m+CVMz5rJ2CbLmCaIx2BrU4ynIWN5ErITGoZgEkn0WWJwp36jdQH75v7Odt
SE/upTVqVGXbhiBXqSO3/ojNRO8sjWA76arJ67yuWABDkNYqTI4MxmR8PgF4bsuAuId2vofQJOBg
DanfZdJuWFLZ0Li0W/27IpHDGJEOqXpjMBqD2agra0GDFX/2vzLz/LHo4MNdR312EEVdFfNi5HaW
YHS7zUR8RyHtaYJINQ+g9qiz28YoNqUdWf7pqbV6Syb5hrWEBHfvR2pk22Eg59BgHtf0kRfXD7cT
vIMiAmhLHc2hb3BbhPOntRqgQE7TTkZTco6MOCMSSMo+3V/CpeOB3hWZBfEterFEyh6vxlrKdGWM
Tjx5k02JnnsbmVH2zFqi7zaAx868tER5g6ot8agbYIkdiWD5pVW2lqfsktIWDQa5hTc23/xvY6OO
flBphcBkBcbWQlEneGyHQxcOpFnBj9Flf2wn9KLMly9omFGVpDV0wzTOONArRC6vGFW7SxPXRzA6
bdCjQgTA8FsR8ei06xint+MzBy6Qr3rNp9+uI74Bmioz4w7iKBriyE59IHFMGLvy6FTK0Qt3XvnA
c5/3Z3RxqBCh+WlUAVpDo2KngR/w8mbj2B0s7Si8l2b6XTxGBr+JTcUGEMqEHElOypVU9IrZmwRE
jxY2H5oIsdvsW1s85afaaC3NnLatxVrFVjHgeY78ymBvXTYCRJzCOU+H/C6NdU8Sv09ifojdgLG8
B/FQx87oIcXAraA0aHXkef8g8sDpk2WQxt60TLMh3r2FzybutK9PbwopCQJ9iKFY4BYmT/bjfv9q
fz1+fXlv/TE+MgXp1rivF4aK3DJEAJC/BmHTT8/mRayVQsYeBFpl5nq/Mov54EwoahsrW+c2zEJ9
F424gPcIoCegw+6x4Eqvq4bMHbfiS/srOPq/gK+wJYd5Gv80Zn/2XuFYH2KW5IURrZ3R2btc31Sw
PvMzoWEMhMZ0Ar3qhSYtAyFzC2PYoyqw820ApKHsgps+eVgDXP7kbu+Zo9wqN0JOKZZkmNukTnoa
oGatsxvtUO3kDdQwHcEon6VDbUGmwm7s8Jw9a65nsk77qkREPTDvyfPqAqxNAeWAWS2MmEKbvwkA
+MKS9dIOLADSDd7ILe+wJnK6uN4XM05536LowirMlcxlmIZM6klIHqTxKLa6Vj0LvQ7y6vsb7Dba
vF5h6lIvmE4ZwIOauax34LvEEMpdKP5DSuT5qKLDG13/EoqLyIZS6xrK/igoFRu4NTh7uNdiLc21
MAiQJiBsg6QpHsECNYgu00AnyXOBKyl/huaRyezQW4McLRx2RP2oZoKfAXEiTdk6SKk2iHIeuUfB
EM0nntQrD6rbtCTeFpcWqFsCacmM8QpY4Pwn9D0RNXrkkgd2tHPpj8pbuSv6O3EvfWgQaUIN9/4+
WEidXFq/uSxQkUp5foR18Zdf6v1L/CVZ0y757A3/gQjOGJniJiw2xbNA5DU564VrGLPKg44LmwQQ
MipTLmaZ0ApViSdPSno8dpzqJK9B1OaDc+lbEGIgFw8joMiUID5CneN66sNazv3c9UeGxNJBRUZ0
ZQrps0uboM5u1npK46cwke37b+Y3hvNSvvAf6TY4h3grSdvYI9N3ckgfe5ddyUfeJPr/Mo5+P8wk
xkhnGLqqr3J1jGDcFXbFa6AHZ3mfmMwjDkNA1m4G+sTR1ubTcnH1xflQFsNsDfQAxtDskwBpje7l
/oTSUf1sBLEvBw0s5JtuIJJgkJrKVmRzuF5VtsrnONWHCS1SayTWNy972tC8Py9GU/ZNmhbllLsC
8Ubd3+XPyY7bFgfVWbviVk1REydPbKHyIGZymZ33UGySo2/7++ApImvkh0srdDl58+RejkmL4XZl
GFIkvNi9PyX6T2L7/gItbjqUdkRUgREAQdTl2ggnM0LscVzu9lsRVJmk+yxetWdQ6j4rj1JE0pWi
yc1rCAuFZCcE75CIROJOpBaqwk1TzCGJKxz5hPRP9Uk9ItLcCd/hcc0pLey+K1vUSjWgt/cDJind
eBduG+I5pdW+rhEszr+E8kpXRqhVCmR1AM8/jASb5FFw2CO/X9tyi+MAOhBSmHhLouh1vUYhAOh8
XJSlO/3uP4RD8ClUhH/1Pu5vhZ+mTGokuOJR1IUeHnqC6YI4L8UJYOp56SZvgT7snmzLGnYEkeLB
I6/6yYlI69w3uTB3sKhyLLzdXM+lbn0wHMatz9almz75JeGPjY1tt0JcvnCKZhUMvGSw2eY+uOvJ
8zMmLnOGqVyWe4gSjbAApvv+ysWxZATlOaCngd5goQ95bQSUJSnXFUHthtwmAjoMlIYqgAT3Z+v2
/sNzac7eoxiIFxON5pcSrSqLMgM2RClQcEyg5ZG3SWL+b1aoobAtg5558FGj3nhm+Jzkw7gyjhsA
CKYJA9HgA1D6wIOIusilXA2j2oOJlttO4gfLaJbM67KMdNRjMZLRavQu1zV/ywjg0Npk2cqWWJxI
ESoE2Ht4FtE1Fy6WY0nw09odOgiaQ3oz1dtq5NaGuWwGmHpAi1FLpXEuUtB64+gDXlOh81YCpbee
T3rW6dBiAUSSf2PjX930C10zULjk1phu6IBsnmOgbGbHjhZsAAmvd+TEpID2ecBnFGPlSOyrJ0fm
yL9AEXplmLdb/9oQFTJxgLAB/q7ULlj39BR9fF2B7g77/qa8qYrSw5m/4uIuZCQul4McIAiJgC7E
qh+GT/8rA4X3JnOAUkJNMDQK21F6MliVceLJNiAtkYw5++4j0X5u8df737S0vNCWAhXLTO1/U6gO
plxKUzDxubUSBk+cxmrGNAX1iou8KZn8jByIflwiYBvUaK+sTOMUqCrToJigbrld+mRYrJ5Z3E5B
5gkY1MSRd6j58oaubVYu6x8A2PWNgLW9sE35zrbsWMBhYRscHq8PKEbrhVFt5G13rC1khK1885Fb
qfHCgkslMc9/7k/wTzPDPfP89aInXSFwre+3LiCYlmoXRwkpItYuNl5CkGO3JHtwFL23UMR44vfD
IduuVb1vMAL07NPHqE+HnhUwA76q582n8jrUW095awJLeY1EnQvwyKutuCQ1Z2fMZKcNVM0MNvsz
CqBmzfcgE5WVHKJgjJHXEXgIdJkxUg3/dXpqfTsfviRok/Qgw88djbXuT+BCqIrUACDbuJTAYIy6
5/UESn0kB2EL7Ihf6GGxr31TZnaMU79mD9p+7TJfOg+4+UAHhXTX7HuujRUtx1Ylw7Yu2350Yky4
PjTuj2fJpyEsQeECuBu05lGxYxiFojJEceuiJzTZDk2ebcAUWOlsq2kEEPhyxd5CsAroF/A3QH+h
14ajIXf1GKO9PUlbPF8k8hCdpQfnDEjb9/1h/dQa6H1+aYbeZEqiZEwEM6ON9tqtdJZ+czvLeuAM
+bFyvL0t/SI2IU8dedpoZvRhMpvTiSXBr1MLvMe50EfyvTJ0YT5b975pXu0Lh8tW9SRpLb5JHkms
7iIF0LInNrA0VDFQTUQm8ZQ+o6pVuJNktW+QLwC9ERDZilE6I1jmarN5FqId991wm5r/1AxeItXe
G41gLf91U+mcz+jl9FF3Q5XWTdbUSevy8a7uHoRCB63Ct29lumboPel3+BvkNEhkRmZl6/yTcUq4
laP2g2a4N1/U3uSHjmV4L2/dPrXH2AYwPWc/gdfyK11zGO1US1stPaX9sSwmIvS7pNiE7GchJ3qi
ENRL0lQXmLdJ1eMHpTI02Ri1pw5499gU8WAWtz1vpT0YX7+LTdWDgYBwjF3Fxzw2B1WHaj3XHoLi
MHiPUQ1K6BqqgyD46EkCpZmvOLXbvVqYk2wJm/B35Ic71QemmfjDKhXPbQaFV0ArjH9QVJuL7Nf7
ptbqDnTzbe2+/Tp+AjTDkGYDPctHhnxCpRil57n8jOw+AyoSHxRV80+u48/4jwxARYfD1tyyZPuR
OM+CCU5EXO1niDgAdDUiZf3XT+9kOs7A/WO4dNohTYKOXxFhKVgJKW/ZVlWaDsqIsFDZJCz7O5Tb
B/E1+lAYR9asrGpctX2Jompt69yeNJQF+LmjGRwaeA9dz5iQh4mHrF3j9lI3kXoqf4mR9sZG/oMW
TuzKuV66EkBCClZ5lI6QzqVLwEJUhVkrz7hdIdmlo1tLtVGwoqEgMy2/RcIx7UhdruUmlyKJK7PU
8SiFkq34GS6sHcE1UzyKJUnO8dZ/lo0euDXB5HSeMBvW4JBmYzY1OGlKJ/inxRB4CpRz5gTzjK+5
kQfplbAQGXBfujy7DYmmWnzkG83zeAbJ3SAAoGDigXgUi5XodfaVlG9ANY2H+A3wQxB7pVY4HaNU
rFjEMYz0kPM+qfk1zNANavJnZBcmqPllghI5qcFr3JKzCywlWEo6PrA734qZbaHnBcLf/rOz/f7l
/qlZyBpgTi8sU8kJuYh4LQ0wODxirGoDOmqc5K+O/P4NfAOWk9MrXFK+oeFnDYdxUx+lh03FHLzo
Z1MbBADHPojbDn2c8Cn+NoBPAR6ef0NvFigprXGNz/MGMEjbpR7JveJVvspgumuzAlQj0GWdA2Qw
3ktAwQspHiQeya3sFBsagC/8SuH0ps5AmaffBFrq+V0OOmGkIIs9c1AO2tPwqhyUh8FuP7XH4GEt
bff/rDJSuIBbo1GERiFXPt/J/oCT4w0kfYmfinNgTY6m578DDD4gKTQj3gX3XJusT1LDO6jm/X22
kKic99nfX0AtNSsAUZCKWOpCMJVE92wIjqVODObPiHg88Y5sabL9nxWrS9cZmlRQO5277cDKdu2c
VYb1MqFGGMT9HjYy+lmhfP+LNUXBCv0N2rvZR27cq3hcnsXEbWsgYnm9iVfWe/YPt/7j74+gYrG+
lhI2kDH5atL2ZsDBV/ehkOudXLzeH++ip5rVmfFWUMFRTVnS/EHj80JCe8X0xecPbNXo9w3Mq3Qz
lAsDlCvUhKIFaRPbuMOeeZMcCQ+h3fQsr0zY4i33ozL9r3FQ7pCbqkwReq5x42/hN/MWf2nP6l48
l8csXxnQ8r68GBHl/6YxK6ZQgKmpJfwvSAimD0mgl4AL79j98KCB9+79/hxy86+kJxFMQyiDQT0c
mVrK+ygsyGrAv9m4BSh+34Fbek+3kgTGzeEFgjv1TnHTVz+DSt5KxmPxlrkwTEvFiTXLIKzQ0AmC
R3i1l23tTdtBUAhPgu/UCh/XFMOX3M6cwsKlibgIm5JaxyhDF2rG48XXlA94VAdyZUvRcyU+V+Xk
NIOZo7IEGY0EoNWRDKwjinqVCQSavW2+rVJPz+LMyTMrX6MmWpqKqy+jlr3tK4HzRjw6xMjhy52E
7pPuMeDfsxjKQAePscr35mHaJtHn/cW/cUgc+uYAQp5pOhCr0o3IlRr0TYtw6oR+NA1Af1nHJfjU
jo+lV5lc76Gjfw03fpuvBaZyJhzGCqhg7qK5OkK/FlE4L+pTwBz98eRpjDGIx6wBYqfajq8BePDk
fd5aAoifNSMabbb9uj/q2ywYPgGwAHS+zexhAHtd++G8UIMg1Jr61CpoOyYMuCTZXwnfmEHOWpzE
6LKCt9YhHDdJuVECo0wfeeZ7Gke0bpVHDaoyf3wGrLt6y6wsyI1Hm78MHUgzBQwuIboqPUlNW6Fv
tD4JdWB04r5kvpva7ce3RtYcAdfl/Zm4uQtmczJItxHBIwz4OTEX7/ImTxmwg/T1SfZjSCHsNDDC
yPUa7my+1q48DGWFp6ZbUtNklIf61KffStORpgEDfFcaNYsMEvsUx1bEO5mX6mXrZNMzVABW3Ory
gl+Mc/7Ci3GybSBJPtqfT22pR0FmK0xjRmUGSapxU0+5wYW6GBf/R9p19UhuM9tfJEA5vErqMDM9
QbN5X4SNSlQiJVHUr7+H4892N1towXv9YBgYo0tMxWLVqXPCBSXK6suXuT/Z1ddh+ABKmV2ax2l7
b3ssDMoX9J4ZWXP8g0VAMhYbUgdzrhp/tWajF265QAEDEIQxO84pi8h099+NINmFpi+A5SH8rLyk
R98v6OClLJl87TtjBT1W3kIOqKlvUTtcZzmx3BAUwXNdHi5AqC8nm1ljDmI1Y0gmffjqFukumx+X
Aihl+2BmLAKbhOw8so5NHTPrdRpfrfneGY/FS/9QpuieqofTQt7l5h4USPnXIip3HP2wdfo89Xft
dGi9kIP3o4/6fguxsbpPZGgmAaDQVlApVNoZistL4A1JpRkP4HzaaXwKRS5eCzS32K0d1f6Lxn5L
AdWcITT1vuMdHrLihRdAFkMkqCJ78/OI98nQxcTWY+gcb+zl6xAB0xtAW9BDkw8qMW8JrLO9bAtR
9rXDh6TnMcRLKtxIJ3SRp7uJhv077ycgnCK+vXlWrokLk4q/HIwyc1wKk9CNrR9H4I20+dUSyYSH
SvONb/YLys2oOgyJBkZ9GqVWW611FXCQyDhlYzL+HgY0x7th8Fqnr+KFzzREnHosnI2GtBVHCPYE
iKmgnUS2YSrvgdkCSrVx+Jwgm7PEdcfRL5KZFRQvvS35WhllKIOT3h05dLQeo8tAiYr1NqC5IZY5
AeYq7kwIWgVZ1PbHMdvg1Fsd05kh+fezjWJMZka7QZ+TaTh4pAuH8n4UW6xHVzE+Aojz0Sgxlc8Y
7liG0fDqU1Z+79KPt7fedR5NMaDsPZEablFmMOAYoeEdpzHKxR5tESh7ght3eZo+Thvx/vUCgcdA
ejDdRGUcg7ucN9scSeWl+Zy0bdEecqerHgaui9hfRAtkurnF839956O8gQYaJOzQ+wt13Ut7S+qU
gGTQOckK7zg8EzsL05TtajHGS4UNn5VbXeDXiwYAA7AZJswifaf2YE82aKpQjJsT4gdImxZo+a4a
b8vK9csCTAhvDwvIrsNpqReBIGCL9AsHEzn13h0ltb8HjsGMuN5V8Ujr7jhrWnUkFG8LJprfkz+K
XTF7U5hBgGMHFqcsRIvJtAdEL9v51UwOVka3ksxyei/PI74ScqOWzOT5aM6/nP5icoqgB2ltEnQ8
DIIi0oE6NLgf+3xfBlssAGtTf25NWWwWBMwxBeLeqW/jjDlHmzUbwNG1AZkmWk/R2C5VBZT9C4VR
e+R2JRILYK/0Q+FgGz261kfdeL19Ns3rwA7eGQfFRjc/YhdVNbUiaeHY9SiSvGv3Ofmq0z0U3MNy
iOZn+uJlaG/wP+U+j6EyhGP7tShf6+xQBg9gOujQezz9cL40hRf6kpNj3gilr90feDjequkOMuEo
I1yuK4dKeCB6LpK+yk6FAyhI0Iuwz5st1va1JQUa3sfDEilZHOFLQ247eibXBpEs/vCU2fRo1vmH
2zO9agL9k5hm1BNg6NKEp4EO1eYYS27keLI0BriHe31TbFsG4upRkFhYXEqyEVaFhonWNXrqOiJp
U0iJpPALh8wzhpg67RDloy8+OQWbjo2W06gWgu0gvlrfD5SyqB5KM7496LUFxPsMGvZ4seNgKs8G
Qnjb0dIQicO8Zwcbh4z1M+iNDrfNrLh7KchruGDjQmVbhXQR4mFvuLpICp6/NmDFqJZmR+k3scU2
tnYuXagp4XKRRXQ1zl8c5pq9VS0Jm8pftAriBv8KUSeKzSV43w9sqzxzHbbhTX9mUDkBw2Bmls8z
GByHAzfKyOh+2M17ogO4HZr+D2va3Z7KldgUFlF9AqcKUPdw+pf7dAHBY10DqJTU5b0xWrFp3Kcu
AaPZEGZ4Vmf2TzHae7Fkz55e3rEm23hKrZ0TNCOCUlFmjhAnX9rnpdFb4LJcEmAol4haWXcAxe+W
GMF1wh4Xmwe8GRxf4OFFpRxHQXOt7gsPyQuvOhpdPImYFqE5xGnthuU7yzugaRksXIdOCw7d2MfW
Yj6A2YehNFtUX7l7LOv+ng7Wu435vw6c8WHoywGVJ/jQcZIvx1+bbKCNgw+btWcXMBbTinJtZ/bP
xger2xfOV76V4107pJgIAIoAzUbnk/KuNG2UyivbWnB6sp2WWntgKu4asvUCWTuksiMXJJoW+PPV
opcJXdaZ6MuSzPNE0Fxegr3C72no5iBQ4vnP2/O4EpEh+AaXEzJU2MiquN6Qd1UwD5meGO2gH9qi
+uATzYn0zBpOdVPWh5oa3m6y563GlZUTC8NgEIVkMrKxaiwCuLNvC5bD8Dvznr7nB5NHS3M//DbG
L7eHuLJuF5aUOKTWa8voSgwxqJu73gHlB6glc+G93DazNiAUOyQRmuynVB2CXZMlGJpWJP4jiXBG
+o+vrRNZedTq4W1La2t2bkm5LUQD4pu0hSVa7QP3F2CEEdWTCv3buv+eTfvb1tbGBdQQNj2A59fM
alne6bwMqEg8ney8PAMQy4gtPxY+FK3116ZDgTR9f9vm2gjxKJFQTFDiXHVNQTYelLy1iRGiI8FO
BFq6wRzXgKByP5UbYL0tW0rCjGS+n5IAd68e6U8tcPygqTAf2g0ra44UrQLAUps6qBTAEXTpr+yh
9Wq/t0UiAgAQx/a55U3szOU+Ld27ipxKbUeBQOEvTsEPzTJ81JBxSH8G7pPugOo+oonwf47Lj9sT
veJsLr5K/v3s4TxrBte0AmHQnKHj2Z/uzBLEOOAHq0AcfNvU6jyfTYByDFMfhxBaniLJTJuErEHV
x8wgHImXCHZuybHEW4q4K2EISq4Qr0d7PJyMGu+IJqtKshTw2IOepNmhS/VdkN9N5Dt0w2+Pbs3J
SKJFiFngZkBv7OVEpsZSTdRqlwTguvHIU1/sNRtPwdJa+rvbplbKCoDPYkxSeVW6T2XHtsKF31y6
JanIO2p+rKtfxPsxPPtlXCxPA/1ItE9N9zDUMTCVYLIrD7ftrw0VgQeQiuiPBS5DuQd1X2M8JwKz
as/VoW7YD6ilZruFQb3gtqU11/OmHYYrwsd9qOxOE9R9gTBw4/I5ql+td614th4WswDBwT7Ltzbo
6rikUtn/rCkblM5Ll2mtuyROj9rjBJCwX+z6Mdt4s17D7mQ2Ahc7WirwokQHx+VWGQQC9MzWlsSe
Yqi760i3d0kQfGloF9YMQK9uVzrHSaMRL39SFqfIjlQvqRWW1X3P7nqzDMH9T7rIXJ6c+X3R+WHF
vUe32XiUrB1YZF+BSEPrKjpAlHVO596efSddEiC29dCi1ssI6vloqqgRBXkxxQxk2FHrD3+QJUKP
ATI2yItCNUVN+/aCdcwDd17ifYbagW2y2M8AEb+r+zmuP93eYiuLjigLJW/EksCiq72DFTqdBB5/
epKDSHBn5LURdkNb7OhIuuNtU2/ZCOXNiTIX1LnxKELSzZUTfuZsyzLg3PW4kfhe9t4leh23KSJn
MhtmtAgKMUFwjccz1dDIv7hgqHQWYz9SvT5mcGSvtJgbiGAXNFxGt3rwEf3uvWnie6sospCSYHws
TbuJfWJQCDi0/q6hI6SkFjc1PlvTPO6QbbZ2wELUL0To+eucZz4UZ6c2Juj32vBSKzcLuC3kgxYp
JxTelF3ejUNf5mNjJe14qgf6WIsXn6Fk4Psb23TNHZ5bUv1RnRdtv0zESmpvD/wCAKQLIiG6y5v2
aBRPHgEzGJTiqjxs7WxffhXpw9iI0Ju1L7cX2Mb6KesrWWjxJtSh7I160OX6jqj90SDAh+hGEzMb
CfYtQNw1bgvH4tyE3M5nW2jQ6mUOmspKKufBbZ88igYDxBJ8NA/efJrZkwckIJKqRJwGV0Qm2InK
nQXUT/n6J2PFcwg3Oi49tafKqFjFBre3EkfXTpY2RdAa33riySf09Xz+a0PZQiUddWMYOisRUWPF
xD3UUUsi70DvK7rr05h8/n+NSd1I5oT2KlJjTAVS7w6QWYBg37Zwja8BNggtKTgSoOtBK5oyJGum
3eI3mp2w+W52fzP70xDa4tcI6ZcfvbnT9rftXXs3mEPLGMov0uvoygXKBnOhOQj6EuzMfdE8z/VR
J2zDyPW2h6KrDnUrFy4ShVcl9IG8HXMrsHgmPEfrumgGsHKjqrRxzOXMXG4GUA/AecpaEv7lKvkW
jdVe1mqukwx7tweN/HLSIq1IqPP5g1Fu4SNX5g1tlegBQQc2sp2eEgqQaspYVWRO4vb1qQd0TIsb
a/rPqFqo1XlIHkkhbNxy6n6js6dzy2MYUtrRPUSqKXQzBrDAQhbo1Mx5sXPtxd/3FTeOvPNA9TZ6
+ZNnDe2hN7P2yJ2q3FhLOTB1ltF1h4QSLn1cicoVRZcSzERT5yRs53ufNT3s7R8ccDPtcHtjyo13
aQf9ddgZLnJooNK7YpEaFheU5MxIljx2dCtsf7jz3hFbLQ7X62gDIY43l9QfQG+NMpxc0h+J2jXw
guzJAXRqkJCkVrBDPo0eb49o5YEnbclzbaEOCKgNhnzmmgNcobrDHCMxlk8FCz5Zc7kzUVqv9Jiz
3eQV0eixEC2Lg78AdnUoXPNY2WHb3hUaAFrvqR1XwN9MP29/1xW7BQpfaOPFRpYzjTBa8QG9C9r3
ArWrhINEawAT6Mhfuv4z65fv02BEPXKWZAJZbaZHVvlctgUKf8+0/9Tq/H0PpIjbmD+txd94eF4f
Z+ChbEwUvCEy/arTMCbOKYgOzcTQ7r26DbloIW8V+TTft8vHWQs7seHdV+IEaRLW5KaT1+jlAs08
a4wSf0nqVzHVAOuncdmSMsz0KtIGxA166YfTUx+EbmU953ynO2WUTt5dRseNY/aWDLrc/6A1Aj+w
bPoCN7G6//2+rSYucjvhNA12plfV+z415uMkepa0dqeHXaulQIvZU5j6rXvUgNhGHyqffm9sD+md
r74Ex92Qem0AriqPyYqy2s20wk48Yw6dfOdpXwZ0YDO/DA0wCJOnIdIfeggRe7vblq93AKbgzLAS
LelD5VnMxhRUQQdOSdGi46XGSzaqg3utemH5xrtrJWMPXmZUPUxHSnbraio79TUDICjqJvmpzd+P
goMA/KAlJVKQGg+boQkdHrLA2uvdBuRixTfANNwdBB9kR7OKhq6sOtWyaXQTyyvCorbCwP7KU4BY
4Bz0HCrGBDSTe9rtLBZmP+AmWrrroJSadkdhPxblXZaRXeDPG9917e3lZ8HZgzkFgm8qPsP0i6Ep
be4mmmMeLXbXZaDEXoy4aZ19+t9BsIZjGZCjQCu+ja2m8tpOuWFzyxFeMqIFtj9R8KTKbGIp9mX5
TgD/+0z5Y2vf5aV48IytYPL6xnEswGx0ZE6w/lfp2ZE3KJEEk5cM1o6D5tJN301QoBvfkekn6V+9
jzPospu5PCyyD+wTkFti3mifl7eNctQuPkEJlHT0YdO54F7idpGh7c3qI7CnSJ4++sNDCY7w2+fr
+u67HLBysC3fWBpNW7wEz1834h0km7xOAEvit1sP9mtQL5YWBSLEgYgykbhVgjPeDEs+1LaXzDma
KruPOUpv7oOxAMttt8MdshMlgBdeTNLHany5Pc7VhT2zrcwqtH1KsNNaXhJ4h6J7adPXDCrwG87j
7YQqawdkh4VjAtJEdHbL2T673QFhcBpGrPLV1nTskJ6kdhFnXjqBB6FhZR8HpYFC8tBbwHQUA/h6
H3tmzJ+KLuv6sEQndHqcdVZ86yFY80kLAqjKoMjSPJX1DDaHqRXQKgrwP2dxoxP0ZUxF3qTHoSp1
P+oWsvgQywCWN54y7v1Ca3LRRWDrbeuomA36wXd4/dnOhfatXWQ2AKdg8Q6lVeN2d/jiufcgDNHG
vW13SBMaBTCBkdbY8kchOB/xaiDfhoVBmwiMHyArtVLIJBEKIJKbV/Mnro8pj5vCndCmaRl11JQW
unXaofeaqHLr9nPpzSNeZE6rvdSg8wJHGAqkTiSgI+i/zBSx+y9QlFvYBHxGBgMIcPGd1pw14Vyn
TvO0wNd9GtlIQCKPto1TZRDSRx1N6xjMYxz0gqNPZlBkDdpp0a0M4lHIsLHYxdxUMXcW/t11c1ZH
rJ5QfBlNsw0O2uLY2bc66OBx9NFp+33R2uDXFHU7WR8Es8lJpECobeT6lZMH9A+qg7jY/xaeVF4P
3myLJm+hb2kRlEsLzU3GoplCf9y4u5Ub9C87kvvch/ANQP6KHXDOpMsCsdhTW6fBQykCP7Lq2Yn7
qi7AcMLpgQbMv2vNPtYM+h9Zxf5nHSoHeMPIiqhy5itRV2nWe+VpOgXfUe29faoVX/n265CIwBMZ
0ZpMmF2etzI3q9Sql/JEiNhRb7grnCHiKG7V3XuTHVr3vyEIr+wp3jKYM7/3NNjzsEdtrULnXxtu
tgkpF+6VFSXmaTtmNJphoFndnbFCwePCgmd3GO6noDuW1YZnlL925rP+soaXiI3sOWiL1RK55EQS
kNcoT9Re9KitszmyZmOJb6+UmtP4ywzYUvBiBKwPsNLLperath7Q9lueeqfd2/pRA3TQjKjPDwty
0oKQGF3oMSu3khuK47+yK/9+5pK7Lrc0y8WSufVTMB2Gmu2D7mXstga4Oo1n41OOmUMqw2x7KQY8
h+Id33g3rjkLNB78M3vyIJyNQgtweU5y9kyGPKX2Tc904P+2OHVWrQAAKVWjIIejK8eJd07Zz46G
wxp0B26y0K1thDn/LZ78a0XOrKiHKHBy9Fhl6OY0PrppFw0m3DTRd634xawPt7fd6lEKfNRrkDwB
hlU6x/N50xncLJiFT0hCO6HlgGDQqgo9NmlWHqBJDvL4rtpSTlibRhBgSocL6gS8XC+NZk1qYJsV
1cmwfw3QB0fuHN0Uye2RrRoB9x/Sdmh7vuolTDHcuvOb6jTbxtPk6E/Z4DzNoDW4bWZtAqHVBxk6
AKfxEFUWa6rrSZhVX508sa/oN88+NVkM8si42ur5Wh/Qv5YUr8cnNIRoJiSlse/uQJWH1+Ttoawa
AJRP6gohwlevooxb89gNMNDr9c6fD7pA1022sbnX3A3KUf8YUY6QS0DRoo9tderQKVPt2uzeaw7L
VlJwdSi4UpF9lI9VXVkVC4DlpdI5Fp/u9B7RYRPluM1vz9faUBCky8YrvP6AZr3cxtXSpmCYdqoT
zXc2Wi3TKMAz3NzdtqK+et/cwbkZ5YjqCLCYZxXkpFM0mCPJxCO6GF8M0aLmuaRuCrHzmsTIUOW7
OR3RYzZ4aLm3tTHUB6gxtqKLLE80B7xRtd1AXRBvFHMWT9YyRc48QWtOWMv721+9tgBnH62+UqnR
dUBqYm74dDL6g7XsDHfjXl6LbSQk3cFexXP4qgA8lWU20QFFXPdhHD/0dvFssinE4xRymb+4RTcW
YnVIwCkGeLogR6l2fPR61rajwctTHQxlPA2O/mBREM8EtHQOt2dv7a6UMnN/m1KWnFK7nMtyLE9s
5+22+O/WxwFYHBA0Phi9lAt/IXw0qJw3gl551AOivFuigG+439XDgRLN31aU655aIluIDSvMRC21
6u4dQaJg/AZylne3J2t1PNgG6LzApYJ77PIYMoD1OwFajdNQfHO8ZMkSTv5kMABvydoMGhRUWIpL
xl6QASEgun8Ft0NvQXtzkGyGz2tPEakq+LcdxW3ZAas0c0EsVo/WzunQY6iha00TEQPLDoTYosAA
NWa+MYGroSdQ4sA0e8CJXDUYCZRoIDWI4Ek4XZSTZ+SUD6DsmicO/YsiytMfZuZFPkPn6+2lW93n
eJcAvwjQABK4l0vXtWY5WxyBACnLqE9/B+1W98Tq5jizIP9+Ft8gi2XTnOFxN6cf+HyP5HDIx4+3
R7HqiGQBF82YjmupfJJ54brcLfGE85uDXkQpGn2NXcD2JQTUtlBDa+HGW7H4f7aUGWN8qgC0gK2q
A164Bd+g/QxIlmfTvelsAYdWl0emNYHHRMVDzUfl7lKg8QQhlJ/pOphLm5e2JRvZPFXJ8+16w0/L
LjpEayhlXK6QN8s+QVpWJ9QJA5+FyOWx4n4/+980cze0H+13ILrTySf0l5eQ/mNWCIateY47XoWV
2exvr+Xa/EpWUEDPZDOM+mAetWERM6mr06Q3u6ZOTMA6BPjy/BroqWAjgFjbnGihhxqU7G5Hsuhy
6G2KFG+hI3Ykd61eh33wWEOl5PaA1lyKPNhSSRvcverrVRhBl87Q8DiNg3ZfljXoYciuo3pYTQbF
sEDYXw9h62hbneJrmwcgDqA4AHlFV40S6A1uNRi9jvSNzpt3DdaMz9Xd7bGtLtaZCcVdVqPtjhqY
RU9I7rme/c5wHkuL7pt+jGbP2lisLWPKyatle63mODIdta84FBvBtEOLfWbPp8n2N4ytuZTzyVPc
ljbOBlS3YazqxLNDltgt7JDweuelT4w0O2Juhpmrm9FCHwRCKckSpcQctewyNTtWnWqGPEfYILs3
Rgw8rhB8z01gId2GgmTcrxvQnY4GusBLg0H9VbTmd7sevD4s8h4QVISh44+aeuylFlVR7hwuir1M
vULiiPJfWUABCfFYqr/PZ69IQ3es0peRGH6Kw42k46NWkXkjVFwfW4BXDcpGoFNUQh7Dn6tqhPIb
8H7IDxlhNhzBzrJx0laNoNcKiE78gy7Jy9OcZqj9CqTzTlpaheZyQA9jqNvfbm/51VOFAtCbSDh8
p7oLNdLgxVHhEcihNVSAnnXXzgDj37Yi50NNecHfY7Z89MVAbfByKKW/jNSHttIJDRMjR5MKQHT3
mzCe1bEAV+x5AN/quAAureQza5jnwf2BrTCIxve3x7C6HLLXBiUa8IKqsJDSB3898/HrTvChKp+8
nIZD/vG2jdURnNlQHLhuQ4e6KfBiZhDwvEvbRgv7wmfxbSsq39ZfVyTeshLshCK/mhpcBi0FiFG+
mZe9IOFn/1GEUwbg6hE5elK9Oke9LiN9PDgfblte83mApaHMiAcPWOuUFZoFmAxc4uKCKmqxY9kI
ngmvgTb7tLQPGtdPptNsSdCvrdu5Tfn3s4jNGPWmZIONvdfwPcQOHkEFsmN03pjU9aFB6M1BWhyV
BtUlFIxRzr3qlNtWDB3luC/t2NSbl2DUw5pu1DJUpMLbEgKp5uA6xGa/gkJBx36yu2zCXoek7PSU
Q4jonjZgM7kf3cPw+Ri8v71ya7OITDIqxbLrDELKl7PozQ1q3QOSBn37QlwTKVFQU5Tt7raVtUmE
SiiwcYCVI15SrHSF1Tj1pGGtHBGj91owcM8FD5Nen7q2+QP/KjvGQCQM5AGKJZdDQkUOT8nFgtZ9
Ca6//jBAbnzcakBYHdGZESVq0Vw3RbbFRLjUzlE5AfhZ7BdrjtLUj60xuT19q4tkAx4GgLY82Moe
bEVTTn2OPTjpNGx5Ikt60xY6YcuIHPHZeSrboOJ6AyMVynflkh7Qvw6wWLFxnrbMKK/wwCIoY2o4
tsMYzvmh0h63pDy3LCiX0lQvgmVUppQAKOomMNpD0rfwNuCE0qWpVx8kmv5eEzVxJTJnzqwe0+U7
LJpAqUeXP6iRyQALSStUEeB9LhfE4anTpp48NKUbesH3sqziBsRpf7C3XCgcyK5EybZ6acVo+iGw
NIzD0X839DErRtAU/NGRPDOiLElXkDH1iV+dCgZWEgfodLCOb5VD1oIRtK38PRJbqRZUXcH7XHpq
37jvv5H0wSC7LejFqg0PXEeSSF/KSF3OVgkYgs/qFMFv/skafzfWgeen3t5Y+S0rigczhF/k6D2F
UzYemxid6ginX6Zpw6usW0FvnGRel522l2OhE16wZlmSE3Oao5nfV0MAAdVD0H67vcPk4l6dFEhs
/21H2ceZX0C6okPPHTAOgRlEesfwRBGhDym9wvpOJj3aDLi2xqbE2O2ISvdQ1ciFfy2DD+OTBx4S
sJ/cHpgKcXu7rJHQR1AAmJsE1l7OICA4uC4xF6dmeVl88zhbIAdmd2SIrAHvFT1k9q9ued8vgJ5Z
9u629TU3h8Zl3NtAaEvKu0vj9tLglR7MgCNAGBn0sfTRKz7eNrGa8JM9wyZSLiD9ULso3Uo3WFCi
6tfZaR6ZOjnYhXjyJnDIkFdLPI/gGW2A6XTYf+yGklNrorSEfID8DwS0l6ODtIuFLhk4v6X9ogGv
2ocOuR/0COXt37cHubJVIHlpIC8HU2i7UrbnAuILMc89WkKBvEbqzx77PamOzVZGbt0ORuJDitb2
VAXYftG6sjcoOfm29mG22beJe3eNyO5bPEc3dubK3sCY/rUlv+XsLs/0tofo7UBO3nDvFDuMKp82
fNRKAHRhQlkgs68c0XoYztTjAqwLsO+ZVvlCSZWATucYQKzm9jqtXLgAsIPu3JZ1R2BVLsdUW1bP
Wht7Uc8/LYDM+ltlzRU/dWFAGRHxCbPmAXHjoiFg3PWmOGT1nf+StfnepezwX/m2/9rjkuoB+jeo
F6hkxR0dHINAzurEM/eXZjovkA3fCO9XN51UHUDDHei01ChlDhZPmwXGNIxR87MbHrLgmHUbId3q
ygCmB+YnCHIBP3S5MjPTUwhqwME3aHiZfGefz/892MIV9a8F+QVn+3nRsyDtC4Kzk7shajfo4PiT
E3NmQZ6oMwvIzVu1WGDBNZMe8B1Cf6KY+gdGUBUC4YyNEhS28aURp/SMNiO4L2rvofs+Bnfpxp2w
thLnBpRRuLwTdtXAgNWG6GDl1cYZXDsiqGuhSweVJx08hpcD0Kk+2SgTYwD61IW2k6GRMjgS0ws9
0LnaPDGE/s4x8+Pto7+2i8/NKidzFgPhTdeQU54+6uyXZiP/jbbMbKvMtHbf4d347/iUO3VGCqp0
TYyvJH5xShtTi4aBkxhMXi/EeSbCeBZF8LXhtotierpFXy5/XomULswrYXJmTKNtdjBP0+eFvEfT
BmQoRtAFCaeNWLqRa1ifVRQUkLFB2eaNg+tsyxcTy0lnwRpEcHKAbE3ovJP7xtmi7Vy1Y1rSwpu+
tLLr8VI2cjvA6gFjsYz3TnvfkHtIgdzeI3JrX80dyLgA4XlL1ChLp3l2SbMF1zhMpDzBSDZL1Vsm
lOUhucfAPAYTtj3i/qm8T0B4P/vNVtvp+oT9MxSVpLLyAnRI+7haq0ZCX6CnsvT74I+cEZr8EPHg
HYt0tHKWO4AIezqR0+B/8DM/hjviXb/hMFYdkswIAjeLFuw3+Z6zPWYIjabagCmzNK2J6x7FEK10
/iP/1dtFitsNUbCHE4pU3eVQxNCYrdHBCjPcGIsPuvveAK/2FJvGxjZbGxCuItRwwKsr1dgvTQFs
3Xj1YJBT0LXQv/GIHiH/LTambW2nSWoL2IEGyhUsSVtMZwKUG36oAArbSr9IFgYS6FtV77WdhtcL
jiVqHQBwKzd3Nw1+6xALOxp4n0PFQ9+KCm/jnbk6GKSG36oRMsy+nDJitHTITBMnE2HI9BFkZD7b
cGVrwSi46/42oXInCIu4+WBiVWqI6dLyKKZHNzsYugfJoa1c5toOsCTyAv106C/R1eFYRdUvzlSf
WJ/t8fCSaefbrmzVAvKkWHsTuDBfeVYSU8ObOUcsYmlVqIFesPkDcB36Qf+1oDz9626aHevtecy+
saq+b8bfOvmQeWTj4l69UM8NKY+rPPMKcCRgKAA7ptk9Ok6txPmAPLOY9ja4zfgfRFjn9pQNXY5W
wKkM4+TUSRwHBU3Bxstn7dCAkxL9BqBEwwlVlsevRjFWLh5XZmodNOqGFYPIyPA1bbcIdVYtgZYD
aH+cTzRRXp6cvm6pNxpw0Zb+se1fAmQVCgs1sHpLKGbtiNqAVuB1ZQFLpkLW8mBIwZ4yv70XWWHd
YTNUm9fa2rY+N6IcHHiBqisHOLXMdZA1uAehwR+sPjiWDVlXxYvHk8M8u21Ke0yncYIFXjP0BgEg
4vzSnY23yOpcnRlR7k0rMzTXrDFXdlHHwfhbHlAwjcS3fcCWFSXk5faUVayAla5BlyCZfC+a/R56
aaA12bhs5LyrkROo6OA9A3QlIulyOWu9sBswcMI/T5/d3+Rds1ThUYM+B/20VWxac9Og3gZFCeBP
eJMq60N0SDI0S1mfAgqK5aWh/CfLwKeT57qWiKb5NrnjFo306hnCnoYmD3DraIK6HJ2RcWiXk6rG
VZqi9DlHtGKh1Uyxy3/dXrI1S46LTL0BlCniKWXJCi3X+rYh9clwTqxr4i5PQA4canSjOW5tawDa
JWkDIK0BTfTLEc2cdlOQNfVp3KV99J1uMbxs/b4yY10zaT6tMQ7dexjbE2DX2fRye6rWttz5EJQz
hD6tuekgSytzOTN/qL61/AEY3Wi0fqE0gO7J+9v21lwPiAIAmIQ6EfTjlfvOQEmoAatjjTMrQNBj
h+MfYPsQDcpUKZAxiESUS8FklM0ZhPlOVZ+iy6/fNe7n4gsFbbHXRnW1JVS3erEC+CMhOED6w+Nd
boJ6QeTZ1S3speyF1XnSokSQ6ehsLV0tnMn3rPnNi72RLhtLt7bLzw0rU0mn1DRqBsMsp+j4gwx2
Me3TOiFbwOC1bQg+QpncloyvKr3PUDhOIwJsc208eO19Oh7+pOQpKQ//MaHs9Frvlpmhn+r0NllF
JMb7Kft9e+ttDUPZ6uDsKbMZxN8nSK/wckeKR28+/P9MKI7HJXkaUNDjyplCnwRmym43DtD6KCQ6
Bplyyal1ud0spwRhFx3qk2llyx7PMMjlWd5vRxjZ7vZg1lwD3olIF+CmQOlTiRLKrOmMZoIlfx7A
CdEbEx5yDhDFAZ11yKpkw+OYuv1x6Qfj6zKZW4X91ZH+a1+FA3UEiikOpNZPrv4V65VWH/5svXyQ
CeL4wmmoZ3fINCLrmDhCfhf5LdSWl8jeag1YPadnRpRzqvkcV7Dn16ci44csm2M+JYVvvnT8D+Ih
YLP+GY0S4pM00F1RO/BEIAxFBxoyLx7bCLnXAgfwvAL/DToRBMOqjQpERb2T1icr18Fr/ch8Gja6
Fu42oq61BBzuCFkO1fEsvkqJNZBoYZr1NhbNDKH+mb/z30/54+aNtDaic0vKJe4MLmv8ycYNCNWH
vPmQ9r9tMu0HlobdtPUKk2utRnielAZ0ADwHz6tyejkQ31BpgrHqdwuCOrRaPFjxiz9GIg3JV3dT
5XPtDJ3bUwY31cVUGCW2hLWMJ29yZwhwtZHfuKE75DuB9gEgiucDD36B12yfc/N+GJ3PgTlHfeVu
eK7ViUaGQzJAQi5X1b3S0wlsbVBmOo36Pc+t/cjSyGseBuddyu27275rxRYeBrJfSVLcX4EuIUgh
fHSuFietC9znXuhuaGXQfNA4GrI8VrfQXGvJhsNUxTBk9suSkHgZBoBWRuX2cWpvKKBeUZzQ3BKl
H0EmAq7wOQh781l0/S6wihejfCT/R9qX9saNA9v+IgHal6/U0rvt7vYS+4tgJ7FE7fv26++R592Z
blq3ieQhQALMAF0iWSySVafOETqQD74NPTLK0ouUt24TfioZj2pnIezgY+ZEr2iAJpwFX+m9JbRa
V9C9bDVe5mk1qD9AvlTmnKfesp05m4QjAkc4c//JNC0UM7ml6NeISg9dNzVRVTq46Mfq12hzKzmR
YXZZZgtBNE2c/+CCj26l6wNQAAnrLN+ESW7RqT7Ffua0g/aHwgT/LOWFFSZoQ1mUGkoEKwo6n7PK
C6mX6QnHSxd2J/J9yCwCvYSuR7aIA2qzOlSrnu7B6L4y5Ie0EDY+/Zv1uTAyb5WLp3iRZnjemx2K
KOgNjR595Tf4IBXOsbDoBPOk4bWPdAybXY5Bz1hIBkbSyco2Ft3f0whKq5iTXPx6HXxb+wszTPik
ozbKkz/QfRCHdixtY/2eqsKq0Ea7b9QzCO2IHByl7GkUN1at21Y9OH5ZO6p81+AxXbnWsDeidzCO
GOa6UtbYy3shrjd5D2pZ6V7bAD3rtoXg+vXB5N3clmISgKRo4VMAFDHZ7sdO7ss8lBS6BxlbJezK
Tfza/S7+AkWGXf+vFTZlmUIuumtUWMEVFHc7OwbVWtuonEzF4liQpwC6E60wIpvmHVIJVebZSqbY
Pgo802QHD34D9qDHPw/kOC6AokaOGPCL2fEuvFcaDKFtWpQANcCpHxIz+FU1VHYmPxVWWjAig13g
GLltc2lbXtpkdswUCn1StxgcjgxbT98HaUtbzlmxtGHQTY8WKuQtNbT6XI9LawZwxSQ02qP4A/qv
Q2185MYq8G6PRF0KluhXwgmAPBwSpcxQpCgp5CCFmdJVV91eWINrIXP8DeiCbLCtgwOOGEQiuZ2Q
1Au92H19eqlsZfvUudo6eKjsWib9xliB7IZUdryJneeMZHa0Sjbdb863YsTs3r78VCbF2o1t6FMj
jPY0w12o/giV1W0DSyAx5dIC86ARhq5OZB+ToejxCvU4Tx/Apyk+JnLpDuAmM6Ntpc3k1IYBTj5e
gztLYft1pFyY/+oav3Blv4+DTG0xQBn8zqBDaydSvwF+CeWJ++7d/9G8D3eQlQ+PSPndHvmyF4CQ
GNCxBTZI6BV1YpTk4HgpofKbJFnhhIakcbYNS7j4zwCBzjdxlKERxWLOTN3PShzYFcjFBE+L3vye
uoYerYuWxOA2ogR6KwQFwWx0miE5qf0aNUgd0l/o8AxA8DRyix5LUQpZhX8/iNlkVgqZzSBAR7MB
dfsKfQ+QqBpkw1Z95J4GzmG+PPyZugI7DbSzOhOqtDBMRRA/w73q0S782JnkkMT+jxA05e1BOWQf
g5wTpfPkLvKGg3QSRy+QHnJkbKC2eHvFF0d+8S3Mvi8jqKnl4I/aQ4HcmH72Arif8nWukyLmVa+X
el3Q9agBsoOs7nwNvA5lCcQfLK1Hl70vHjMwSTZhQ2LpIJRbfzQ8P6DEbxzDgva0O8y0flCZ6DtO
Jnbx6n35EazvFRTVAAkt5XjB97sOUcue6kNAaE6Cx+bTGhzpLSIjGh4e60de79/SgXFpnPGzEPgX
NVXQ/D8GqTPobyhZ2VwNqzk6fYuPyJ7P1LmYZPayaNFqLIcJI6w2CS6+sryts22ffojKvuveAe34
ixMKfSjAmoI/Gewfc1C5CFfaVGQW5DKxeZptSVGZBOqT5sj78JAJSxlUiDAqUDVC0hbPAuXaUhAV
vgAIXrTP4s7OwlMpGfZczfNB9WZ1aOJAlMYj8XR7iyw1+ICKHmQzM1M7EpuM36ZKHBlpiHbXobC8
ckrsKfH86ldfEWkfR9bBmp7AbLeNOFdlljPwnzCJmwyAz7inoRpyPVxJDAsl6eVob8k/I3lAITF3
NY2SPt9lYeBUoQos10gayNEm00R0Wq/xxuJkIpbuH/Cifz+CCVaDn9Go1kAgIBovQNzZPWgK0PK5
if6Q7fRrtHAhwNSAFJWwxtejVYZUM6GnGWO0jtl403uTkKCz6U8Te5HzPlg651BSQCsIcHGWztZ9
pEFPBQgI4KlDtd8QluuhjBUZnNA6fzC7Dw30mqPJDkkM9KFdD6iO+ynFmQK30VzIa4alq7zn4b4F
pSCvGLwUxS9NMXEFADjUaQuY6u38Wdon5wKoUfIX2+DSCLP71Dyc4riHEUN23toeEseks6OJyOAA
BhzteNvc4uxB40oE9ZIM9WjGmhHlZmQGsOYb4mZU5/IzgSrqIIGhA4y/NcfNlyKzYQEkgqI9tjr7
GjJAbD9jhBA0e4XaWekfrCT59Cufd/gvLRW0TaBljKoq4jPjFVAyDqxYBN9Io1RrTYLASbqbmhW0
yKVwB1GCoMwI1e9k6xn6QlXvJaK+rjs7nB4DiYdZWtoGJjhJATbGPxCrufbQIe/FCuxX4DxTinhj
Gk3k0qCWOJtt6TzCJgOCFkzO6LpgIkiWT8pYDGq0nzp/FSaCm1HA9cPagcA8abJtXXbHyCg4B/3S
gqLZRwbjA+4V+Ot6bKDCQfMHiiD7sDNtsD0YkJnlHrVLE3hphDn6JClXpR4Y+v1UHYvpWQ0nzqaT
l9zl0gKzRP6EhI2WY/JC6z7XW8dHo76W5lsRpBKZMZE0mJ/VaStsw/Q+ig8CbqyxRqIynrXTe7S4
qQSvfLdPKGCcxl3Uu0EyeaqyqiWSSdW6kT2D8vrleV/NLHk8VgKap+clj/djDs13E4IbbzSxQWnN
maHldYZAO/hEAWWXZ++7uH2AJEKLcwuHJJgAgFeiREBKMZG829FocaEBlkfVBLcANDRcW4FGhNzF
PqyElQmgObXBv33bwuI4LiwwCy3U0jQMDaYslwBU7XXbBAl3xoMnLVsxgIFDHnZWhbweRxuoSdrW
2BXGYDgdSj9zDmsYV7fHshS7IRDwrxVmLCn1yxDkA+A6mg6yrzlW/xtFv65KcBkFeW/wZxrdXzcH
KMRD7QuIGGTxGW/L+3FQUwtcITS7Qz4vHeJDC5ZNIPWCv3E2wKqQvpbRUagxA6OVH2e1P/xDRTni
xmD1T7LEY3adv5e9OKDZ4F8rzHgw1AlSeBOcrS3cpIVeIsRjhGA71bz3/lJonlOM0JdAnzIwv9fu
YOhx1Rg+FirRKcJJbpearSU/0KpRqLErdS4ypLddYzEyXFicXediu9LMCISQYiPVeef4suyNVhkQ
swvWeRO+VD6v1LLoihqQZbOYBrqf2BXL47SMJ4wwzioL3cuVth70epNl0G0ok4A6PfwJAlMR77Ey
//C3RbwwzCxiCCbMgWY45/W5xbw9yOpvNFr9jT9C41YFhG7mKZSZ2QRozp98sOX6lrICIjRGFqXW
OTexxSUDcxhquIh+OtsCE/ggjaYNYgYKoKRVos3wYnUg8lbzlRW3nEszq0Exb2aIcKBcMxNizP3N
10NSM7+rGwFx0CwoCaVpDb5KCy+tDhVxiL3mdngQtylx2yRZGbprlKfbDrqw+Wb1cuj4oiAGvWnm
sRcGiiBpSRIjN4X0Oxjxf5QhaLbz3rD9IOdcUhaNIdmKDiwkrUWTObyMthqSWADlSy+OGXTNks7O
m1SB2jyNXVxIecRNi/ZMwJNn0g9Uy9ndEJtar/UNKBAGBQ2unbRNx9oWoXEt0/Dn7Ylc2ABAWkNG
ABo+ODfZjHJamnIhYvOhXI7ugSAZkFZCc7yjFn7EcRqeKSao1GMehQKoc/aSjwwAbYk0RKSCOMft
ES0lZuGZiCUzpS6YZ5k93Qe0GFFeQG+tfoJKhZ078WO8EYl/n+8Lu/O0rWDnG2Fz2+zC/ruyygRp
XAsiIRXnm5Qd2gb5baxi57aFeU8xsQrKUSiazDR3qDAyFoQEai+tgT7Nqu9APyNCUSnsX2/bWDhq
cKShO1i18M6y2NdwCG0Zo9DQOamW4QAZXmMnBrE75RD0kNycpq+zmpjwedvokmMAGaKC8gEd86g7
XweTsU+iPFdM3EPRlxVXbwny+AJvfRaOGBS30IGGLA0aJlgwbqpXRtTgAbVvgtqOLdkTg5O2DQ1b
FJ647LdLzgDEL4IFmI8gJsE8H9Ox1SGvAGN59pxamkfflMgnfZTaAPT9xeShCwiI+ZmH9RvLW1FU
IuhFMK4oV0jgC+IKIKzULqqRp+i9OKoLU8xjTZggi6AW2MAUoACxeev702jeV8iTlAXvYF5ydjSe
INgiq4XiBRPg265ok7THsKzg1EHHN81Vzqm8lKfE0TWzfZpI/6Ah/trtorgPjV7BGYIuYhJYJe68
I/A0ox1DxYbW04qmvzQkvy3xL3piZ65FPOVVE829rMMrgh73QYTm4QIC869daeNJf9srlo4QKNMg
oMP5IPcxb7mLCxxq92GEjBp4scbkMWkHyHPlWxpZLuWVwZc276UlJtp2IR1bqFGB2a2pIAdDdWgg
+4Nsm1oicgIgzxQTACHeFQ15Dh6SMvws0s+uejNVDqhped4QyLF1kZzXmY1b6amV5AZGI6qRnQup
DYBslgcebTnHxfJYABqbX8To+GX9uyySqSowln5wu3w9a4RwEtPLQ/nPAjMUUymCWoWn7c3R/gBm
yN/9TXcLEEn/mWAutv7UQlZ4pk/y5dewIFX3PvEOPd48MTEHVCpZCC5DcAcUG9XTIHm3vr1TloIa
COpmknIIGX8rG+jFGFojBdsHVCWqtoCi0yH2N715/HXbzlJAu7TDLEelxFAdzmCng5AA+FWFKF39
uQWQYiPBYiE7irB2vedNX7NyYwBzViU5wMOMyvPt3/8CabIXkEsDzAXOKnpB9uOZVgG650rtym6e
2yjQBWtjOvf0c8o2Ecrv6eT2XWEXL1Ai0ycI872NqUWibRRsCgf8wgKPAGTJR0A8jbZR3PcAJmMG
Po5CU9UmvsswwUgr/B6CIxeMu7R8qGahgAaSEZy1TJjrS2UwOsPC2QfJ3QJtB6rG2a9LBWfcvP4z
wQzDD+TUygWIPjVptA7kwxj1tj44QOrf+xHQ54ovEgmgx6F8bCqTlOc4dyBDtsql2FHCk0Z3VcHD
tSzdmmZMC9wKKAA8tq59alSKLu5afFNg5AdZP4fjLykqd3Km3FWKuoFgCw+mPo/ym5MB3jK/e+Ze
M2aiE3GSOxA6gi8if5Ck0iuMX+2ckU53evp026GX8GeQUpv7AIHbg/cwN4AC4lB5IYM9yzzo22wv
rs2D4jSetuvWsqMdYzt19TM9NPfTB2gKHZVAFMwRAOtpbNVJPWMlEr408qKn/fdRbP19EFLIqsf4
KF/GJlKjNa7ddmepayqaq3isnQYklGp7GEbVNik9ZvXwYDbmC5C+3u35WYICXM4PWwVBZaTxaxVH
iHCfroV1fJdufU968dfgndxHq3bDk0qeF5ddfKw6GjLR1Q62ZCZIqn5cyMN8ZrXoZg17Ig8vXQHa
cE72YMmrL80w51YKT5eFEFM8dGe5tGnu4hCO14hPDcfSUlVaRXED1NLI2+GeNMeuy4tYpXZKZKCG
2Zbq2dKqX1bQ7NREa8hEH01IpcZuBliDXxmOVOmcs20pMOJpj4cIXnQSToVr43UrpHIJjt99rKz8
ybDLJvSGnIdKX9qxgGYDygAgJFKUzGwGyqhoZQRMH0IF0aNSABoTKqQWWiSKTv0Z1gKnVLVoEPVa
EHd/KaEyQQmZqaYZdMxpuDE3GvVSuzpmvDTC4txdGGHmTpL7AETNKlCDqNV0oCEsrTfZ5Oywpb2O
VsN/R8J4xxR2AGDrGt17hLP0X9QM7Fa6/GkmjrZFbcTF/NOjmzgpiXfKKiqAUFOdZi/+ro/Zw7ST
fihetFFtvBYfwIawkoanhm5NHvREmRfk1rcwJ5slVnjsWPgWK3SCXfgrtLUfmgfUFCrhietvlb3k
4WDLvH4fNrthBUxR/KDu0tfBze/9n+l9cxd7MRmeLIANnNtBbvFWczlRc7C42KFdOIl+GMCbEN5c
sMIiHrgBWO3ckdopkt7b4tVqiAmHtscN3QzCXf+rcSnkZNcG51HAc2zmPDLkUabT7NgpUlTJM3Wi
TchpKlqKsP+NFufs9WgFsWhCqFDBrZ32oHvVgTOdtz0aNbjr36dakouagKUWXTewby/V7elBv8D1
b2eq3+favFK4Vf7MnckWHV4/6+1dD8XuaxOWEPu44OHzdX0nptteX0vmw+1R8GZo/v8X/iboU9sn
MxxZ6LbYo6SWeKoRvHn6FlX8EBWceZ4S0ingBYV6wq8Y7D3Ib9wey1LhG4Tr/xvAEKuuByPh2As6
E6YcP7+T7U8AbV8jJ76T3cdg1z/RkvwGR6PsxQ/ybsRrehX/6J6SNa9rlzenTICJRF9VY0BC9pN5
yAfc0kLe5Xz22/87hOHycD3QSRKDqmxxHKjAWyskdqTnZoUK5j0kl437bHV7XnluyASCHmpqSpXg
4M723vDScuoZi9Wbi1Vjkw8KBEarYB5M82u8E+zhHK8SZKJGItvFGY87uq6Kuz4/jLyrwmJu/tIy
Ex7ksMpHqcTAclI4Fv7aRx0J1vJrvSk3/cq6QytbD8E4jp/O83Vj9b6g5Bd7Tu1CtIb6cNMJ3Mgm
yalXa6RzsvFTMc9hy3EWnjUmiJTGIAggfKb7ykHX5o9uHW8CW7JD9//LSVi0wxAK6kDlOZAIThkW
XqwkbqlzzovFsUA9BD1AKPShjeLa7xOjtQok3jAWHN3hFmgyxQ0HO30ZdzzatGW3vLDFOEcVZqEe
RJg3UQASZZCJNclkGIxVZwEuU40QSfkh5SRM0iNtDQChk5VuaitTTzvSxDwA+GJMufga5rQxBzls
RhNHgUG7yJ4G46QWChdtPf/KN8+8sML4iqGOvS/OnukfEmfyjLXoKXtzj+sG9TqP19C+eDJcWGPO
HnNUBh3ZYpz+lKTo+dgYvVMYf3OpvTDCHD95H0vWIM57PJPcsXwaU4Hj+bylYU6dVtWaMrVgwcre
0n6XizzExfKz7WIMzIGCLqRQ61tYEJTnqFVdP9qMUeulsQssCe23Utg5OSQfTGQMb+9q3oZjDpo8
0SOxnh0i/aTbdFW40k54UpH52dy283/sti+M4wyvZWNiRYdqsIIWaFQ5Bv9v1mq6bNM2bqldDGkm
OaaYjxoedPHYE4g/98dIMiEoXE7GBKmZXCnWrSxldOVnqY5u2IbiOLQyhUelNg/4+w757zuZHRJ2
qPIiS4EI5HvqgPt4VRA3kB+GnjMji1dj8JjMiiVoF2JLTro0yboy9xNVsW+jwwbi3p7fl04n/OZM
/eKmv7DEBDqxo4oZjAHQ2nViRzraZiwIyz8OpwadjE8qBCp0RDSIbSnS+bbpxTFCZFtT8VQHWSrj
11ptJUKmpJBslFNCI0UinWm5uq9ssc68+/riyl0YY1xZmcS8awd0rYR0ehv7QNkY2TCX10LRLju0
So3QN/PMseIlhBf3EPRyoW2LMjY68K8PLaifVlqYAibc+B8WsqO0vx/lfdB7VXAfAU0EUMrtaV0c
6YXB+YMu7heJJgl+2MHgWPcrsB0Dr3Q3gA0nlFBF0jQnnLa3Dc4x9NumMNFmAbAP+qzYdZxKKH8A
2oPN+xkp2XaU6mddQj/QbSuLxwV0VRUVHMczKd/1sHIKYT1zqKO9Z0BTb1hB8ypSScDjMVysxAKs
MS8YOu0h8n1tpwdecDRyjCYDo8GEzkX5Z05Xo5AQqXpAYyrJS0BpeZjUL5Y3dhIhPQP/QOMrSnDM
8Ggb5h0EU+YOvmE/rvVtuOoPwVt/MnrSHtOjvsEp/CELZNoV6+w4ejnSv+25bEn1hNT7iveaWgzJ
lx/EzEPTR2YczB802oZnubFr2Pmq2kVe/KR68b3yGh0n7lE3x89bs8AcpmEyKr3vw6iI8UcPH75T
ucJqsqX9z/SB97BZ8qjLETLxxwDTjVEJX1Oeeb/RXEYy97bPfgkE3hoPs/mnWtUo7WECxaY7CyrN
d1Zt75Fp3ckP1alcF3a7RhDypK3/GmyqbbsRX25/wrI/XzgWGw5SKMfqLT4h2WiOuoq3DamIj1cv
7wmwFM4vppN9yPmV7KexBUOg8amaY1FswYMNwbDn2wNaijaXZpjzCsDCCWpnCG9IlItEsXlwU4Xj
FuxdpAumytQzjEO5L9etO6AI49vFq7olxl1+p24Cd9oOK+Ws2b03OnSVZER1s4/Im+5GZ7gL9/0L
/t3KJP4I15mtcW4GSz1eABn+GynYNpdoikLkMPF9Y/ZcAfh3UO0iJDSB5JJN7zJHND58a6fjmXJ7
4hfvoZeGmRA11IGegkcLIcrubZFEtrFTiemkG5mYnI2zdIZdmmKCz5R1ZZoWsy+52qZ6QFrAnTOe
nAHxXImJNoHaKNBagpXD8Osh3gykJp3bwad+Q2ZjY92nnFwHb1RMwOmkZixpCHuNo7uW1zrzuHiq
ELxtyIQcVSxManUwMklEuJu2MWzcnrcvQOuNqMaClTTw/mAY6EZG+yay0gXo0u18K7u6oz0X9+Km
7ezukN0NzznCd/vrHRIwt79gcYxo6pzLsoAtKYx7WBMVI2PCGW1VR/TEWsNbrTwZLSfdsBgIQJ+C
9kK0xYJJ5fomMKLRKfDTBsBzjZRZa0OeLbKcKbC5itLLhy0aBNBCjxsHIJXXpnIwSWapgi4B5WyA
/d70enS+mPR5kCSvM2UbJVjSovfCaFXwDKF57qCl7ykYSG7P62KRFQ176N5EAx2kWufHwsXdMRJT
fYh8DFlq7L74FeheWbgdVCV+UPGtApWSPg3EilI31faTsuXhIpdoFFRQe88SDeh1Q5bn2j6Ce2Jq
w4xOL1S7jX+q40BUcEVm/br/TCOvhxRpv5GG7WD94gx9cbXBPTY3DgJryjI+i2aoqUUIFLlsdgRx
dchfKSgT0IskqOu8Fb0mXaEIPTf349poN+pRbEoyjQWZ1VF4WlrzqfxtiwFxAF0wMESDYuN6IjIo
qGlFMveixZlJkko4t7l1pg309Cy0VLpREoWkB/obFFvxK2cq5iP0lnHmiI2boqqEAh0XECJzwkp6
VJXXLtij+2QzRepd3YIxLQ3c/DP8CxUBFVhfVHCBN9dAsnk9bGQ5grxp0ZcD6ZfGPFBz3xf3A4+t
cWly5wYWc+bCxY5jvDzLaaU3uoXTpep2Ac22ctFiZOVjGcp4LTXvUyX9AEHcz9vzuuRhl2aZ5IFf
T+gvmmBWXjVoTAiK1BX8jPhGeWjGlrOVl842gPbhyRboaoGmv57JUVeEopkwk3HxCTHBHP22XOWo
pfMMvEegWp33rMw+bWs1CUMBCS94RmDnyitufWqeOXHkji3YgXKJE/YXM/YgZEetHflfdAowYVKU
y/yf1pxCQ2W0fg9KkP+XNcmqo7VuE8ErQlSZ0DUtWqgg0HUpI3HbTK5ZmO9FKHKKZ4tTjE4aEK9A
9QBIkespbgUxUYUQ66moFRGkp1hBR67B679bvHaBzUdDIgjEiHhfX5vpx6iQY1PAngCvi7Jpm5iI
sYG+yM7pIhekK2ph08xG7ee2uy4OD3wrM5sucOpfteqLs8CfJi0NmwgqeJ056y1og+70PsdNF0cH
xgkNkkLwIyDur0cnS42cKEULdDql+c7MRMWOlTp0LV+MNs0kNx7yn8puLPCfcvNV6Ut91yLbzslF
LZF8AH0FpO0M3QNOnrkLNlUXWQIyjvtufAhip6I9gWoiUbS1Ybj55GqCcoBQVDnVTpCFr7K69tWD
gCREPmtZN8H6zyf/8nMYT4c2tlah4QZQUyNatyB9mYanTOD51lIgBA8mWtjB1oCeeSbQQ0o46/sS
p0xaG65hvY1DtcsNNAfrIHGsgztDLkmZ81iUGccCyhxJjrmFCTvZAkUVEwfR712HchrRkxToD8Dq
uEH8LhgD50Cfd9/FITZbQbYIvz/Tr87MideOBa7S0ooDKzpBpv1F8Js7dEjxclLMPfQfGyZ6v0Dc
DyYAtk/dV6QuUAchOuERYXfhLu23Juhgqu7xtjcs2gH3j4XcMmRJWPlOQfGbDDDE+NREiTMEoWfS
neqXG4Ny0EyLk3ZhiNmNwxBkkg9p9JPYfPjZ01Q93R4I5/dZ9U6AKXV9GvP4ZBnxhwVuV0vnFTzZ
O+w/i/LfGFRm4UHYlwNhmcYnIA0OFXgQ8EfaQd0Nj9bNAGUxu1TxLr89MDbN8s0qc6fwSy0RFAEj
098Gb/ztP6gbIAf3/sv0etvSwu6BD/zrCyxJc6ALnY6TNz4NZu2JiYm2Stp6gyXyOv+Y4PD/RgQg
3czGi74AZh6RHQXisqviU5TYaKGIQK1EqpSo+2zFT/wtj+o/Y8z0daGWIbEBY4V5n773d0JA6hJi
OE5GoDVvD4cMGU6n/bMo+22ITCQKqDrKvVDGp1Yt9uOEfBwwimDU4lF4MBelLzuSbuEyBtaMGUh8
HYv8stDDwjfMY+LLDxPecX6h4SzXt2NzbNJXyu0HX9pnMigs0EaJuxKOtWuDNALRHZQ1raPSnyVz
O0JZ87YXLhqY3yeqBWKSb+QnstjVOtggrWNt7VXzfgp4T/ylKcPlAzUFBFewDjCRqAWLYVIZvn/M
G9n2pfuZhJ7WqQewErB3ailyHvvsBeBrjfD0lgGN/adv4XrKpAJq4nIZCkcIY6cj0RPVaelz1T8X
3bhJAdUonbY9WzlqRM8iJbmaEt/ytLKwo5wTJb9vBsD6URgCMwHOMLBTXn9KnndxXhaDcEQft61U
g5tCd8+KOBwIbCIRI4ZEKVo3Ue1AozbeQtdmEqE0Sj+LgtPuYzxFPzR9O600oBw39Kfq23XBrSl8
jyg6lNswILxoMSo2cwl8QaaGWkJPeoMUOGJJOa2yh+QzpJIXZB7lpcIWgjLYt3G1mRHcUKxk7wCG
IA4D3rD0lCuaXYfpSrVerJ9a6GiS3UrJdjLCw4QGu9t7Y8ksSM0AGUceAy2kbNtAZCg5iFc6eqrx
HHR0E1Wk1OoM11eq/hSlZbYxrB55lKIPNzEtpScLj3zv9kd89yG8yUwV3XZ4/83iEdeLK3QppMfq
iZ4KOpo2tL+xfZpc2BSaz2NNZt618CNIbszXLBmYHOsb073RjX0niVF2Ms5BTbxhG53q/e3RfPec
axPMaJRW85Osm01IxBTcpiUGknKZeZymZJcEazTnu39uEaETXJNIvsyEXNfz1wU0NamYZKcK3GIB
mSySKfvAcvLW7lSV6LwC4NIIL+0x8U7RMkmJNdhTkVEXJxIWrqy5U7ydAZPJo3y6PTw24/i1aBf2
WNICPykmGlPYEyTbbN71imjtLkRbf1Os09zugDqgm6bMEX9UOzw2wB/zBP3YPPL8DVAkl3FG4YKO
jpfZhy9emGmdiF1s+NlJLxui7avxrhPe/eAgtY9pvmuLn3XxYaXE/BykY5ObbpZLdk0Togx0F+c5
SYJ0O1UiZ+csnATzZ2HpER/RjMe2SbQg3aDoa8NnpY4Q7HVzn75K74odGkT8CM51SqqVdug3tSdD
RZgTPBb8AMbRvwDWIKRuWDWwqEkASdSj/CS1FlIXTovgvxoKXBnQapocDM7G+v6ywFjxdJnf3sCa
fD3PL5Yga1EcrBQhO4Vq9hifZBPXoPQpKOIVx98WgsTcxQ+CHzz9MLT5QnFhqK6rZozkJD/1zbuq
9sTyd72DfZW6r58A7HxSYM7Mx1pDliMH3GRXcl42X2wBV+9BtFeDDRk6i1hVJBqYDxhbRaR6Laqn
0i32+V2yUY/6Ud5Gm2Brbqaj9Rae+kdtBVyPU9nWhqc4wiY6TJwEV/YZZ9dMyI+nSHyeMnCidPWZ
lhRkhQ6ozfHPAxT0gG66t0a0KXY8weCvd+itsc9ecDH5VRFkAyK4epLtbANwJrBczS5bN2u0PeyG
NV0FG91Dnx9YyuWj8hB7uSev5VWy4olIfz8a51lAPhK8W2B3E9kurr4UQYEdYBZ06aAW76q8xaOJ
KOJGE1ZKfmo0rwfFG8f3ZAyPHT5a99HkPnNYoVPmevilXhRDSUvtpBH5E/ym0Cg9BHsIAj34JL/n
4W++rzQuGrhH4oKDW44KDclrc+Jo6nUrC/rpR3IfvKmZ3UZEvy8OeKpNkSNyrnHfNhYwYrgngrQV
gJW56enaWoxacRwksXWSLbftNgnY31V7JIKi8aZx0RLoCWbFUoyO3UF1V9ZVmyfWqVt3u+4lO5cH
+dVHn4y5ju+jVe2G++y3WnPM8qwy+yYeE5SrfFgdw0//KPSfUOAizcoIK17cn3/pyk3mmbwYH7NL
0rYK6qHGTBYVOgheAgE85aVO2lMlAgVuW+OzHL6hSgR3XbfoYsp4+e1vbx48tSEs8lXaR+sa++L2
C1Q1gYr1T60G2Luyi+0gWN3pT7e3w8Iwr6zMu+UiGEiJX6T91PunlHgvf5wGYYbAPDzNNhdEETDi
U3sHvKZx/9g/+C0pCNLwq9vD+P58mU0ZCOUamLpwXDPjKBMQ3Aq94p/Eo4j8+0/Ly87+q7iB40fU
9l+sB54qGlt/ACkr3hEg9gXvEnj3wKVyPXX+KAZqq0nBWVgHO9o5w84C8fc29c7tWvyoDuZd/qI5
msMZ6byFGcfU4Q8QzAInjYj89LVZDSnaKVTD8JyqHl4rtQ1JCQX8+QpUJ0qPJ7O74IUgnEbeHwFz
1tplNlxZmVbZZzQ8Q01nZaSkRzfGvZ8SkdOZ8O3qgZXDNQvvToAGEbiYG6+exxmdwGSFRwPa6X7l
3Rm982RseJjd744CHmQTJoy5ijGzWF1PX5VDSSyow+SMopu50n9XIglfwhcBp8GeeuFv7dfwZ0AP
YICvLTILNsh+AJRzkJyln1lBuhcoltQoppKOV6P5FhwZQ4xDqv1QBmKAodGADEQ7GRB4V9a33e9b
vGBssBcnuTMSCUfMuXuwXFxEb/86d3UYdwOBpVlGCn4+fMzvajtyjLtYX7c/nNTRBNwECaAIHJPz
F1/tJ2ZETKDvwF4Q1BNM9u5H/5TINoArR9dstr796wi539vmvt3oGWvzGl7EW0vsJqOaB1jC/RLi
PwC7j9vedLAeVF67w5ItC5ECnFwyiisseFWSW6uUahlrlROA7wSkWH6OrW2u584wHkbh+zQCrgIj
YIkA9tdihXnCQYmnPoj7symE0X0b9TWKsQaPaOe7iyM0oLSCMiRsAZhyPX2h2AhlH2bqOU6dTnM1
PAp3Tf4wqcfby/TdzWEHzz2cJri1fRNcVbUxSSKhVc/gd5EalFoFm5qvt218vxoC6n5phHH2NJ3U
suwH9fwjfoc70FPoJS/Zs/6ze49fbtv6/uD5sgW+aLSOYIXYOJ4B4gOuvUk9N94Qv6lvWUfwsLaU
n6n/EMcbrRhIEu96yNAg5y0dZ+rT6rmuNhb6LFpS7xMesebiSoJx938/iNl2vTZJ0ZhI6rl8Tkc3
hzxRpIK+BexnyoYz9tkprnc45hkIIlSV55Qjm9pUiqmtRegJnne9/cNCU9+b6k6Qogkdag/2a/34
/v45knNLeD1U3w7PedIvDM8b9GKzB6WexU2oQC/qKdYBjozeg/8h7cp63EZ67S8SoH15rZLk3b3Y
3enkReik09r3Xb/+HjUuJnZZnwszAQbz0oGOi8UiWSzycMPj12erpOBeLkHA9XwNIqrZZBiTDJBD
cSo2P71NvLJQjGWtwMbt3hflbaKIAWO8J14AkJ5F1HvqqrWIxNCD8az4ZEWaLXp6if/YHXXPFnhy
XD4p/wjy5tgn+WRNYgRBxq/KWaYqGuGlJ+MgHJBQde4v8SYQYVbIOFGrKBMpglU42eXTpnsVOCmW
26iR+T7jQA1paOPGg97LT2lJI9kOHsfUbsFVRAynxqlMbbS8/JpGR+VefefdYQ4CnIEFCkq0nyCX
xehjoQg93nQD7VTtQYWx8/aN4z1AT1b1jkfhvLRll1jss0Vk5Wmpa556ElfDPrLJr0eNVk6+Hx7v
7xdLTjTr/xUQo5I1WnhUITRgqk/V2VUa0uzE7+pjtqvt1jZRv1u9oFqkIMJj7f/7cOUam3FHXTko
GMhiqacqcPyd9/hIppXwQ1tNnwr1A8IFXDAoV2tllBOs2H4cVxCqRiZXdLq1tarQ8c2R6K0rv14V
o6JpkY9pOQjqqafRJnssD35J0HsBgSq0ewm27beaE1UuOIOrdTGeEKW9VQbOb+1krnKyHxzOmb5Z
ENgecCXEWCoV2RGJrZhQ42ZAOa0KkiiwGkjFN7BGcUR242JmBENCxdJcqYr/ro1waCXpfEM0TsWb
+Gm4UYTDLNRkdBOE4k5sB7xI+UYTMNoew05wL0OeArM3579fuJYqzLU0VCT/DBYk6YzedcydwuHG
VBsjcs0KlQ4aeMCfOyvgGeMbAzkjI9ZDZTASxQbbehUood9N6eCfjXxj4qZbInTt2w+OQG9uuV8o
SA2DdgzXXDac9Dw/wDwSrE8rA1cJnQp9x02NwoOVWk8b3YjtZCU1/uo+7JJU0eqFF0nkEsC1yGyj
gsKaBpPQ/TMKhuikH/BqRgsMr8uDlRT9UpKJ3Me70fuZbx4tXsh/whxjNNH1LjaKElTKKAfncSs6
/tbfSE7PSXXfJllnDGj/zA0HCnP27S8VhtAKOzU4Bxt1O+yHnb6p96qLskzOIb51bQwSIz1PKUcj
VrXgXLkCSLlAwb0tD9U6poWDFqOncCNtMfiOVxtwGwAxsIwQY0zfbfsJsP02eAzXKs0epafv0bHc
mC63Jn1BL6+kydjGLGgnQcj14Bwfzz6mzZ0wx9uNDuU650lzltaVs2aWxdjEUhZ9L/awLGFtrgwX
NHsfuPBsJUdcBweBE9gtKuKFksyH/sKc9KmpBEmGZYXHB+lb9p67vPXMscXtcsCFiJOFOjy2cDVT
rESLRSU4i7R39K2/Htag/npAHuT+kbqNByA3vJShvGa++d7oO5L+uR7rVXjOncmV6WQnNmjzdrod
byaqUBxmO3TRRrl+5QDfqsY8+QcPaGgOwYM/e91GSb5ueCiU/1J/UDjjJSX5NFbqjkdXvnCkr5GY
3VIHqfKTDkiN3W0m4rmF801x6l3O8Zu31XPop7lc0qw2F2oR9HnoTfOSFFybjj+6x1+uaWuH0Q2e
/e94GOO5UZ4IGa9WjNGEQnXgjbBUAjWcFn1RyKhyKQYWgcAxhRJqHR09bLF6mKRqCRL/6Iy0Jp7X
beloPkgOWjJP6vN9tWDpzkyUK6Eo9A8UE3Tn4WQkKLmJzqVT7RO3pIn9o3NTkq4xpnDdF2R8lB/M
h3KjffF2jc/Drw90kPBmzfJ+hz6L5GIvoxRevWzwO/ptspFwMpq9+YT3L5GOTub6jr8KN73bvsWb
5DU6WiuFNuhFNTZcpZq189oSXAmEZTIOzNJEhIkfUtiNXZOppsJz8+3Xd1DuH6pV6HqO50T/uqBr
7gzDFLW5CljGFArmyMSpnHcaZuGdOxfVDco+oNNu8qhpiw/lvnnf0uipOJTfJB5pxq1hvcZlTlCa
ZHMyC7j+u7qVdrKE92SRo2K3pvUagzk1QxGEqLP6OjXoCCc/dds7pS7PRcz+ht02tOGAC19DUTai
2Wv9EeSwGWsMGDpn2r6OHkftwxt5xpulvPs6LJcgjHstPKmo2hEg4krdeitx23+9ydduiAKLduWt
6lW1lraTY6x0N7dzt1/z0kW3lwXMGZvplmdaTE1WGU0ZrcZXQCOfnHXw6Q5KR+KY3jcJ836wkrxE
YHQiaaOojOQqOXdo5BuLY2pmtBsdIcbM1melyf+9R8QAaDDVz5oPanf2xSiSjQgzm9T4XCtPQ0sb
AaV2jt8/Cwo4wyRHQwmCl4qbvJVXFcgPwbaF8cF2jm7KYq8HoMLK3fsCWFIl3CAwJBi/C491jCpV
ctriKMoQsVe0NvKrk51iZIoTd9X7faTbNATO/UwogosZhsPinFxrbT+ZZq73RXpuP+ujtEvp3t+U
v6SX6CA9cqCWFAfVr+idwNMgyMfla6gijpqiCcv0PCXTKNMx94vfat+GAm3RGPXbaJrcwDjkZtqj
g6p+G+Vh1Gnie/1Bl5ocbdOCFeGiUwvJr1rT23LF+X3zUlm1u/x9jChCPRp9v2zSc5zvhmzcW2DO
CCa0sIuhLScfOXyCqmUYXVvaykswoBCjf7r/ExYlpIO0GSXCIJ5lhyRqYij06ZSk58LUthYoboUa
hJr/GgN8yfPAPkw0wuWRcXNFmrY+8sDp2RQLFK1Gsk+tvLM4GrwUGYGPx5hLiGC0NI2xEujLQEPL
lGbnyu7syZYQzpob3VZRom5t8eC91jmVHbdPYzC9GH+IUU14dMZQDeY+kEmpKoDVKDuD8HUmAkUP
/KPzXqzWxiMvwFzYJ0AZ6DNDgRQc5vz3i1BBM7qyaLwcNWD0kZdfXZbcxceZdVjeYGRjVWRnr277
B0uo5DdtjKonoWhbGsw7SySx001QLBsFdLKoJQxyRmGsQgcdOYFVY6ZSQusimWvBA6sOOHt7+1ai
4UqOCmEF72YwUWwlYuMZo1+YRncWC2qiviRA/xfIpZ5K/3eDrmOUQ1nPfbeJ5PCEjj9SthgpXp/9
NqAjpkx5tiI4loI6h3Jf8WjSvtT3+hDjtyGLhddy1CKiHe96a8RJLBNdqPqzUK5LX3IL72crwkRH
z36AVvBpPWa1E2slSQ03FMKN16FuC5Ma05IImFXyNlhvjbBH2UqeuLrmBOk6CT5bzAQ2H0ywieFf
t9UBVDphhyLzqSBg1NPHhuSFIyCjJeJRr3gTVJAUHsqitkXvVybmTnAMf6fdqop/6tGb1ZMa5fD3
T/Wty9RAEv1VL45RoDJrW2FEm6iTtP6cohqBZHqnO2KbiK4ahZ+1WoIkWzY/ulbgcS1/eXtG3kiG
Kmg8QDoIeT3GV0shCM8a0UQx4PDN04bNILq5v8mz5zF/FsNHxQBD9qs1vIYC4uWAFJbkFA/KT30j
C9t0L54iw45Mk0ZH0EsVPtWkh6BGJedG3ammq+m2dBhDEGwPT8boFE74KFsupgGRoiLDIddXXUhL
5cX6LVv2fYHeltsiHEBNOM44GBOQfmKCxkyre8OrhP4sxgEKfMEcpD6Ayr3WqaGugunQlgUmQtvG
k0b1neafdONQVgMxopV5TAMSxLxaV2U2mayoL38Ro9pDpQ7xGHj9uQszIrl96cblY2zR2m9oYaWr
UcfYcxuvIvle3+jBe/fqBaQSHjWRps2b0NmYP+iZayjjYQycybDl9JCBk0SwJRQue+s4KaE5dGx2
vt0EPO9/87aC8nrMaMa4DkzaRt0W43fiPi6GSR7is0Zsb3TGATdX5zQS7ZFHlHwTPTFIzINHLBuh
WmR9fI48QdsMmDlOq2kw7V4Cr9d9Lbm5WcxQqKtC+wkSNzgD19am9MwuKacJU8qIbYxuR1EmA7ZL
3h35xt/MMBrsmQJ3qoOM/hqmNtsoQQU2YCxU1CNCaqlsNjyv9pUzvlIwwMB0YJvmiVSgf7uGkSy5
SA25zs91NQjrzFdzsMqKoRevpFLPNZqPBnp5kkatVlPSthVN1CQ0aR+PcUW6UkTtkzCFZkEzzIca
aeaNGBPnYVQTar+KsI5WUdt2/jEUhCAgA1p2JKIonnwqC8WCamLsUEdTfawTUrSYHkPFIO5hZSvP
QkIq0Pv3xBIiz22nLFDolAndjzAHaT0Vq9HgEVXeumEIQ0FVKvJUqF9DV/e1MES1yvrUkpLz4Dab
8qjY9SpwQzzRRcd3dZ0MpOXo0m0AwyAyu6x3bTd1PqL+xi32h1DZpj0NNzBwE6ZWCLb3zK0vvol4
Z1eJbt+Zig5sHGy1SDtWcaGgIAr3jGPj9rWL6mIMcmvdunOa7FXd1R8BWhkQB98/NrcJOgCjlRnd
DCrcBgjqroUrFaY3SmGanmvHIOr2EFB90zjjmWPEZ+fDKPQVDCPRxAjGtME0snNL05fvp09eQRl3
HYz3qy1QKPgFALyVsWvI/qg4EaH/vqSRERfji0Sjm4qintfhlCSCmTHJMUBBBuVsy5I+XG4L42G0
cPJqK8W2oAjGxZJc1yfqxiQ+NbYR+bcUWRiKDi3AXQcPf6g7wWD4ay3oKtGsQmWGs3un2ci/a5t0
rxXRv33cX9hNdMQAMeoWDFM09kWYnt/AQbPzSeSkLkfVbl9ZZgxc2mCkkViHVl8vBjESHnfGHBju
A8S22cf70xM3L7u4Qxco8jVKZJYlesqAgrSDRFxpjf5OlJa8vBT0k3MZXRIaagdm6mjQ/OBN4hpq
kMw4kUI/OwsBecsHMMBHPlmv7+/MggNFdg8tLiIeTC2E7dcgeWUppaq0uEkR74fykG06IjYrWnNI
NxcP6iXOLNeLG1uL0FcQMuC8TR6xDsQ/NwnZnkxeG/iS0C5xGJXOE2VQrBA43pNMa6o/4EHF4aja
TRwITbvEYLQZ8z3bttCb7LzzNIK+ro+Bx/V4mxViIBi7JtQGUgJtDXElG3klUsERfij0xHt6naXB
2ufLlczSvNgVcWoULZSwkmijb91qPzcpbozqWc3IKXjhJU+XvMElGqPQktRJ1lhjUehGeI9DQj85
GzML/s5y2PlPCZKFeqXj5t5sVDvacr6+FB9c7jvbDVRkGEmJ2YDZWd9igLjm6ORY0fXHSBVSfrt/
LHkKwKZEjUr3uyoos/NIEXCSeapJaad7Cb0y3LzgHPnfExtzNsE43nV5V837gkDAlSMSu6Er2Bxt
4xxNNmkT9fogVBOUrbGHEwa+ryoa2ryZNLcFgNcnh82N5Mkw9mMMwZWfkatuflu7DZoyNSc+jWt5
J+Nq9Xp/q3jLYmKcPhI0vxgBaIfPv9P9ds1bEufYsITFuZeIniIC4E2l0lr9lVDeiwIPgTEDfVEK
7STiYJqH3eQOBJdt3tnn+BnWmQWqPyWxhs3vwc5Rripniys64XjMxRjgj4VBB921PRtBqiUbdTdr
8ki7PWiyP3p3uzapsPm4v+scY3BD2FP5k5pWCg6NHdDIeto7L6JIeqJ+qwOSUV6XC8d/3t4UlNqX
RGE2ba6tYQwHLd5TO9kWlCfCpQDnUoSMMfBlX/L84ssYzHM+TFq5k62tqx241RtKE8qR4xyW/W/j
gy6e6y3za1PNK2U+PjH5oewiW7f3L/ED7xDd99lo672Gabwy6psR8kPaUN3UmGm+5izkvhVV2Xk+
mCQ9yGEF3cNFtTmZj8GOOtTkNd5zFWE+yxcuOyvqphdA/3EWPwmp3YlSsD4Snqu7bxEMlbEIXaZI
2agjjOopnjlNigrgh4CGVCXde4b7qfHZ7oVV5vAudMu4c60iMlVoAmCMaexXg4/sBKy3U9mHmmBm
OsdcLxuiPwiM/FIt7EUxT7KzdMqfBdpsFTzU8lj0ectgxCeVWl+J4IBAVP0DqXh3rTze1zYeABNK
ifoQImsCgHQiCcmI+St6uY/wPxTtH0Gx5RhWi3aZcQTEoTdtnU5HR8mcLR15NcqzLG4NwB+c2UBc
KDTI/xFXZXGGHIH4Gtnmw0vicM4mZ8915pIzT1VSMcBx1maLCOhwG5xtceCA/I+Q7c9CGMsZFZ02
VkYEE+OaqxT1zwKJV7UdHZM173jOP/iezBijmfRVqqQNrobRfgfOaddUSEe/T4eMrnlZsWXD+WdV
jOGUyqbrIy3Eq972LST6ibOU26qfr3jtz/eZE59ZdShVLfZGqrcGkWRb0oh0FI54uyGpWxEnQfXT
83P8O6TGQGREVxyDsKzoCpLHMwcfKnkZiyBrnVYE7fyYiCFew0YixhrFRmAPozxfN2vAzbZdIDFm
Ad2ebVJoeJOVf5c+rZDSCYhl74ZDQdecYHspfTo/x/6zKsZCGGmWpGGHVY1oewEJ9P6dOsl6+/mq
IEqRObq/ePH6A8ZSFiA31iMdDLBgE5xo6d43RYvG7uLrjIUwSyv3YCCy8+uPKSDP6a/T/e8vmgek
QmfKhTn5zmxLiapgMEAg/LUH207X40uUEkRW90Hmj9zs/QUIsx9FUVaFNCDOMVdwpKsX9Hz8HYLC
BL+VgBakwEeIHbxNBANU0MMurjnh4eJG/1kFO2UY1Kf/H/U+r544Gru4yxefZoy0PIao46whIPm1
X2kYSKCuOfvMQ1CuPU3RFFaM5laYMtTWNc7Je/7LJTBm2UOVG2pkAJA8drS3He4VetlWXQiJscZg
SOvHwICqgmjn+WdOH3tb3FeUsw6OrrLPXYlVgWpKBcr49PbTekeE+fFXh4E1uYElNFIrAyA4T+t4
tc/danUfYdFtXQiKOdPj2KS5hiekc7LxX0RMhOP4rWVvfwHAnGczL4Qyme9J6uq1spWdGcw2A3Nn
OaeasxDWtBpqP0VxiWNRHjFZ95xR3s18YbNRbqRhRBGKnkRUFF6firT0cKFolBxhC27mmNPjkszn
adSSuK5Q5mVeRHkFWsot/A9Pm47i/pTIBgMs8FQz8sL7hTN+hTP//QJHystsEOfV4P6/mQU28nR3
YUM0FDehhB7EObrEVtHHqoJZi7qW4ybuygnKWYeSs+VLOawrCEZYYOkH24oACO9H6/SvD4VbvxSO
aEuvNP4ICOe0L7i/KzRGZFaRS1NT6Pn5zTu4YklVMGhgpgCtft8/kjwc5khWstk3ST3joMYcM7OP
1DvyLl48DOZUwocImt5BciPVV94TMo02aucrUp7vr2XBD17KjM00x43RG/GMA/ZkknfcZMJCVkST
UOU7F4ainI6dmWs1vSQJE2QVvvZOTUxMzyYK4kX+8V9KZF1BMSLzhB78bTKgNHTBGri0uAGmmkMD
Amck4jdewmdxh/6s7MvDXRzQOlLaOJpXphHLFWhHMZ/8k+Nelq3NBQgTMcqqP7TtAJCYRJvd6ExH
5EleOLEQF4WJWEatsYxABErpqKtDvCup/yJ9vozfOEA8kTFxy1BMMcokvkTWvktr/eRkPz7v6/Nt
tRVIYFB5LaJRE2znGFhwbTfzXuqr3lDnK7J3iI/FZtymR2919uzwEB5QCrH/PryO+9xGHYRzH/vr
20xofIXNeCAf5coiRv4hmRHQ5KOyQ7vGGBe7Clap46vrFizvJTr5q37b2SgFxxyZTqGiM1Jwhgzf
83TmCgl3aNNQP9Ot4ZRbxU1yYlYkPZgHeRtj7t7vMiZVRNKflYIJLSR66/eZb/veuvVTqhySFIMj
1+K7Z64wOU/9ZsY0GN5RdRhW52ZadRkmmGwanXQ+5110wfmC1UJDbyXaFlDzw8TsXZaBALyScPuV
7GI3aeQltDmRCg+COQudgautYvVzTlymrr5/P/EaL5ai0qtVMAdBEWR9lBsxO+cVeSsdmSo+yTTI
8YnX27tkra6gmLPQYnKjqVdYTe1EmyKhb2BDrGiZ0PndxdikHN+4YOev4JhjYQUyOPNTwO3E3yiF
kr7fV/0lE3L1fUb1VVNNmgkVo+fpAa/8Biq6ApqR9Wu+lp/vQy0ERldITExRonJB8SUgjSuZHuqV
+Wv9dwBMGKHGWhUp+jQ/Ion0p/5YcRawYAWvFsCED4NU51kW4aggNbxRnSoh7+tPznbzzsr8Gy6c
U9mHct/GUOQQPXfu2Dqjsublm+5vBKoGrzEwIbfScwMY7echX6l28epxKvHvSwrk3NcIsTI1pidi
J7yXnHTn3iI0tynHx/KWwZx5r9QxXbjEMnYdEvUv/b/lJJtZM/4xjDcdOIlUD0op4jUlJ4eQRPYz
ZnryOjF4S2AON1j0M3+oR+R9RDxKJjbmFXO6+hbuClerYI63J2R6LyWz+Qi3qBN2ZV7ZOceA6Oyr
0xCHtex5QBB24vYwv5qASmtwX3yb1/t6/2zoInO+ReTop9rAjpQlMQn1UYlQrrn2fdZ+Jha4khhz
yovc0JS4wZ684W4lw8sbtNwbr1tOSHXfruss0Qxa0HIlU7GY86YhvEsIR1JsiAutVq0owcfFznYn
kv4OD03JTSZzJPWlGRe2Kk9Tte4D2MOeKu6Pua9SJ+FjxLvucozJ15P7BYynGoHm5VAwjbiueKIf
ucMxuosIGPwFug8VIxpu7jq6CX6ETsEhMVBNlU9EeyL9BycKWqqtRl/GHxTGtNeZMoW+JeOgrA1i
18m6RPbBxRBdG4TZOfHwuN2tRBQV5wgs4qO+WjdoxW+/fTrv4sOWl0ddND1/fg2rIojFQ0UQseaY
5D9K+zvqqzlSXVTCCwTGCeRynvulB4SmIRYVHnc9jut9j79o3S4gGBeAZsgikzNAvGLbdKDkHrmP
wFsEE+1FeBwS1AY6nlS2GxJzH+ikoBzV4Ojf10vKhYYnbVDKfQ8QjQQdqXHzsB5ctMXk5/uL4eEw
zkBtzTosG4hrpD+qybXQFEEd7eU+CE9iTJhXDWZY69iV867au6hNtKvXipOe4uku4wjCrh/ivAeE
8eB2u2jNs2w8tZqXeLEftW7kVlljP9BojHHGIBc+3ZcRD4AxBVY24V0b9v88nd6059bl1lUvmuY/
B+Prsn2xAjUagjidKerBvb+xyFt8HAieNZOt795fCWcrvhoFL4DaQUFDrwCg7FdOHnDSww/OGf+a
jnvjkC/WwhzyWmhbvZWw26XT2JIrUg3vSpjfh4fmED2lXUWNJ6cipw9eMTxHk9mBfpoatHMP5CxE
ya4j8m3bE+3jvvw4R5LlCMcMpWIsSmBEm94xX39JK2M1/f47+/L1An6xSYPZWkVmAKSnWg7aLVui
36vjX4Iw517xyjEB7QrOffkKA3ZMN2i6orzynKVX5UsvynYbwsE2YzcrnD1YK7TDdnTTnMu32FV/
7tQ1D+6WbWG+BVwoH2MKotrr+q6G8r11e0l3wv3hjC7Ex3hAd/GwVV4pHQYb65Ri5xPdo/8xs3Hx
AxhTEbV+ooEIYFbCg7/2t+rJJCfDNv/Lje0PDPt0q3ZDnwWzs34TV7vxq0gFnYT5z/vavpynuYBh
YoIpMLKi9LB7A1wD6uA+3j2arThnaun14nLTviKxC30XYSxGI4DMUEvaOxhf5GEgJ5hMQcojHyJS
wHrwuGO4K2MChdALDTTHQYB2k5E8Iu/Io4XuGsNP/lKE6rVzCvqoHNUQIsStNH0JV9/eM2o88jJq
HNvHvsklouAZqaR9lfwOxN90jvj8lwthDAbaKYdUGwBxSNeuG31ktUuTt/sgi8tAI+NcWYOp0GwL
Lya7l0OVm4gUQOr8PQd5nL4O/4vhu8BgTmgRh7ogJcDA5CMMj6fSVn0bd7wk6qKj+INy49FLTcOD
tT7HbtF35Ql1+HOxr8FZy/Jt/gKGOaC6CfYJA/Hb2R5p8GgRDO4m0rY5ru/vy1dFy41Tv8BhnDom
N5h+kwMnLlYYpfrDIzPrGKEOODQ322N93kUbwTW3NTFwIypA1IuOas4VfDmVe/EjmDObgytUL8J5
sXK+858wQEg/wYd8C4iwSm2eL1k2ERdwzMmdAg8NryMUZXeQ0S1rS91cJCOveMtaDP4ucJgwP0zz
Ps1rY77a4WWCvHW2v50+P+/vIOdksaNcq7RLQl8ECNrQyted3BPcjNCMch9ltgH31ISN9Acr8EDe
jJIcEA2RHqNo/lOsfyGseZ0XvmLM0mAsu1kRdaLaaG7++LsVMNYhlBu0N/X4/oBekGPGLWuYD8od
CbGOG03g4xhrkNDXM63703fCDX2PHB4bwlJnA2ge/jGlbOFV0MvIiglYyFzXINOHiaDqF+PeuPX/
HM1ivXc36F7u+VhRSkD8TFsSPL22aBIWHoLHYlOJqw6vwmjbMc73d4pjYdned8Hss/kZer6FWyfh
oTuDL8DVA5uj0ovLA9nYXOuHInNWjug/q2BfLRid9rXZxZuX2OZa8UULcIHBWNexD2Oh74Gx01fZ
XtxK9kBGhb7/t3umif5d8FWCOoplPwBtVhz6GESOvXpNziBcfvVJCM4UuKb7m7N4z7wAYmya3qVt
XYrRDGRgngu6A3llxssKfgHBxCOY5DxJyRTPZUgSotPRqenvgcKX2wHhZZkXde0Ci7FrQzOMmLEF
uXUxPYLVDzeI0LZ4McOyx7mAYYybNZlTYUSAeZvsaf+oP7T7p5yT5luWG6Z2oosf2oxxBdcWtO6m
EYMgsrnUoXPz9/4dcSmt7TEnqivbXJWbI5Abg/cHzph1/8Jg1xHGhQlikeMyO7njK1gKyeNEvTfJ
4Xi4ZeldIDGxUGllVhdpQBIxEfshsFXMZUqxIJ4yLOr2BQ5zWjFytRUUjI482xi9IMDPCZw3/sWV
GKjQwECQuUWdfeRve7WL+7SCuoFNUqdz3DGnm/mV7Ev++hKIEVnmeYOees18TONjiIlZXWU3+58D
KW35FzSi3pfnhv6XjbpEZQQoCo2nTiMEqJDpLcW9sgHJfIecEA9o/hCre5dATMA4SJ0wjGmbnw3k
BZPvKq3Jc0YmpzoWW06KcPFYXWIx0WISiX7WlNizxkUENzrSfKrc2i5gLXhDK5bM0SUWY121sYUS
6ti2bmbLXaOTI7dB12/ft+ESTzvmv18cXaNWLAz2BkyB986ZdRi8pg+YVAGV72jjYAqZDzPIpYXj
wTLGFjWyktFY9WygJrfagOTQVt9VB7XLjZMchx/Sq86fb790qC9FypjeOEH5cgw+Q5yEKSft6+gY
ruFab/17QH08lBkmFTUnfeS2GnEVh7HHYacMplZhuRWkjAY2WuxAIQPu2GLFJaOYlfB/H4ibySpK
muhyos6K48ozc/relfY6TTWHjCee9iwFNX8kCrKla+3BNTsSGrTJQEmTD9nxya/ebjfe7omjpfN3
7q2JsSZ9X/SNngAHLEQ/UydwfzdOdpQxRIIbU/OWxNgTa4oLv88BNbkqnv8xYAgP2xmqHrnBzfyl
e4tirIkmqLIYlNgow4yI1neuovwe1ScLj4+ZaFeIqytb79Z9s7La97Lo/jVtNfKoGJiqfvGogdyY
UcrECMMqqMe56NLAm5ACZ+oUuPFn9P7uLR+7f3C+POGFiUHErQl++4VT/+hdyclW/6F+FLSZYMgC
gbqJBidmKYKpCk1iDLMeovdx3jPhoL3zpxgu6SFmvhp4qxdltIUxFsTvLaH2wXULtgKRuhm041Fb
vcTux32JLdqLSxxmPZpUj0FnAAc8+r8wapeEm9G1VhIen32bV+v/tQGsIl6gsRs0hKqaejLQMFSY
/Bx2v6bXLY8t6evV5B4IYyomr6/KYDZLPUbUpUT5heucrY8EXEb2w/Nku7i9PvobVXWGz2i9tTa8
aS2LzxSXy2SMSBKKctqJ+AVTt9Xy3cvuyT+2RCTHfoOwy+Ro/ZKHu0Rj7Ig3tbEhTEDTwDqAREb7
1rzf15Klc3WJwNiPQR0HKCmciv+O2rouoMbmPsDtzGVYiEsEJgYx5FFstBprqGx5JrWZ7Ax14AbR
Nil5O/hPIU1I7z6qvj28OPb7NqOfPCu5dDW//AlMfNIKhjX52hxygW8gRiJXJp88bnceBhOMGGGK
WS5zqNW+bgqncd59m7eMxbzm5ToYy1HWWTOa2pc6GJh+ekYVsePZHapNXsSd9Xh/43gLYsxHkIhS
ns7mQ3lwZ5iBjnj4uI8xf+POeWaT342fe/XYwE8iESS/qyTF6DbMVuBEGBwdZ9+y5XGSwyEESg+1
A7nzFNDj598thDELmTrUpiBAWHaIYJfEdKIxKqZ4dYWL9gB8kaYO6kJVY6/kVlRIed6J+fmH4k6b
+FFd31+GtCiqPwDsJbwQMMw5LCesIwscV9/qdAAJRETknFTw6sesotxxabOJuVGCC0zGqEdK4kdG
Cb8LRniaEx3N2nN0q9sdFV1aPvztGpm9ksu8qOIUQkT8rlIBQxHll8SNqX7u6HvgCBtxbnDtVhwt
XPaQINeXZZxhRWGVvesLBWSbEtIOq86Ovtc0EEl+3kYD9/1jKfwEte0/SIxEBRXGaFSApMnQ+MbV
yGHI7WnVytx2Ih4UI8ze0PNBCuTZQ7mRHR/2W1Do819h58/c6sifFTGOEHS+oZkq2LM6XiNdjNnP
KlF/SQ7tJ5enHzwsxiUioM2KKMGSJrcD43gUgFJOofXDU4gWFV6OaPFN+3KvGPdY91qWgkkTrT5g
YFKcdG9VSAQ0q/lWgpLBXb7GcxkNVvcP+qLhvdAQxiOClXXIxQ6oirmq69eifTSblfYiJi9i66Yi
uY+2+PqIdCXmfYFzGclxRqRxYYiCGCu4pTxsXJTb9Yf9gOqx//JiewnDyBIj8ApQG6rz3dwirUqk
XfFD/8k7x/PpudXFP4thZBc3oI6XfCwGNX0lCd7mZtC9R4xXsBvel9vyLv1BYmKKFiN/p9rCpUd0
Uud3QvbzFZIXY3I3Zw4ELq5WlVW0fjlvjp3sD5kNhn14esXhHatl3/VnMWw84RmqoAeAyR5td7Bb
p34pN+JpeO9JRCu75aSv5199Z5fY9zMhwciJ3MMpfpsyUhwLVHdmXI6pL5t9g6JihjnYTucx07N5
vJCdJIB8NCihcTOVnuS+hTZ9bUMar5V14MpnVOZvuufE8XhKuKgZF7iMhUf5g6oXCXArvGj8KF8e
y8en+7q3KL8LBMawF6hijLQaCDvvgOZDCrvO2SHeGhibPmLoPZ7LgICpK+naPw4e6OEe+nrt9/+l
excp8j/7xBggLav8sRSBhQY+W3oWSbZ64nUbztblWhdA4q2iR1zCzCvjpuNOVf0myS21Pdsbnpud
f969T19v9/2NvQ3xrn8ms7Ha1I6BPyktGFVqNz30LuU9uPIEwWxsDwro3lchiJ/Pj7y6VN63mY3U
hybVWwPfTil3TtjC/epaNKz/8C2hBZl2e1bs59oGXY+z9+F8Tx+n1/t7sNAzcI3E+JACllDoZhHF
ZAPW4p7sYDBOuk1cenrOVrsfNs6bYztoPXQ4FYFfD9H3lInxKh46KuOqgwIc3B/9S/hiOin9DfLp
g909PAc2xr1v6Do8ObS1T+tjanvUd63Nx30J8PaRcTqYGhuJXYUf4T4jN8rxm7eu5lq6jKtpO3MU
RxMfH8hv3ilfSKtdfvymy85sNa32/f8j7bqWIzeS7Q8tIuDNa8E02rPJpn1BkEMS3nt8/T2gdu90
12C7YiVNSArFjJjIqqz0eVJpz0+xzR3SVfGREGC4R48Wx9qgdvvZ0+N2/+TAse/y2lKJgjdVijgf
+B3jKllfST33kqs9Lywhy//4J8+UL6xrN7WS4c2qCtjRrMbO2wKo0rCNI8enYT/iqxVCCCMrvpCn
vJYR6nlncdqExiwjQL+/rw1bzB9PyX3jIKVs7T53LXBDx+1OemoUU9sHH8FAol3EguIX5yv97w/9
j7m6XvBGTZ/fGJZZmxKJsXXR2c157Zpkbum8PI5k5drf/1AcqJc9alrWcTwOdiAm40dLLFGjHvZQ
oPEzVvGzEZTFJYlP+WpjH3cjuTetU0t27rv5+dBuzZU1Y7ttpMgqWX4s4xOoPPftN/nnuiX9Sk5+
XPMLAQ8DAeMcE/jZvrUEFe7IcvbeuiIisb+wBeA2NezZuy0QP6rtglwvGpPWJxDLkqwtg6wHi/uI
yWeMkmntcmRdORgrTEleElm24sMeDTLKmrPXgbNdj0hviz6RPo7K4aXJzFbcngeA+mNbbmrvFcL7
pLT9wnYnt1291KujztvSL/UkYLvbSsYK35Wxk7BPjwQ6CbF8ctiUQLYg+l64ByoI8QO0pSbrNiHN
nfotoItyDfgF/IHJCrcDNnVi9dcq2T1/SxFK9PqhsoSHOrOiu87DCo/7bFc0dv6kObnZ4HO5X/q7
Ev10REQZ6VeSg92itZnvPCSX0pWAfR/7u3zGS/va8+vGWRXOl0EUTLiuUTEz+U1p73sQDWN3sKIW
NW2kNJQP3p62w7Ek3cNRtwMTiWxsIlPNwCqcSCcv65JgwTSsWW4OR/TwOlxD1o6ygqQaqYlw1ARs
sETedysXWBD32iq0bc1GRnpvnPxtkaGMcdI3qQ1oz94pUDpPPhRs0JvIaA2CaXxpW3EtN0RJUfE9
3AVWPpC1Gs59U+oWCbpTg/WavWd9KpjO0EnZm7t3/iNdbZ7L7aG0lKej2NkdecD6tMxKgfckrTnr
5G2KR+2sFASIq4A0xtIgm4NrvALgsIC6hnroemt0eXvdbh7zj7Q2lVVgmXoL3JjQ0Q6wfXZjagWQ
vDDXhhYNyAiWCcQTsnfe2i7ch55IwMTNvj97Szy6n4/9syIREmwsdTOu9XsMXGzQLeuS6kvtyWqj
QvgnjjR7k2TwPEwZqusXVjSdNYk4FVZXRF+aaayjA1pdjsR+qEhil1ZsAemrw47j587ssMdpE1vf
rQAYKLci6420N6fTIXR4ItxXjwE04BmOL+6jOxzW+J+dnhQDDg2Zqw7fYvkmTt9VPw8KOoNMHT8U
J8GZL4GVfUwrB+jsGf5TsLcpcbBr6ZlDsf/Ts/OPHhDXCZpzZdJbYWEbiX1wn83kS14d8+2hNcEp
ACU0lIRXIfajnIuVcScI24S0Vvz4BSs3QvJ33g7gscX+E4OiRC7IJ++KpHYnzdmskk1O7o1PPyPB
d2iNL57zqN1hZXXx2KLmuskxcmzhofFksJGvd4m02qy5zPJ8SGVgt2a2R8F7ZSqf77EJ9Fjpfob9
2bRWXZvETQiO9hcyodz6kDRkPNbbxK5iQty1XQIk3rAwM+3b4h0Hfyc+FsQdTQ9n8w1dBTxS0mwf
P1/S41PqDKdgH71b2eBMLo/H0Cb7jQr+byu0JTOrAMhI1mRJxpAvrT7VINI4LvQ69OBKDp7+QN7C
w9yQkVhNSvSj6sww8MYaV7UJ0ffNMEdM+pRPJUy1VCWy0QE+UkhNYRuez04IPP3WQe/QXb4u4DlL
dwbUaLZnRBA/vFHG/Yp3yutS0yDiMx20y5G8nQ2gGISmR5CldG8f8kJzDyYQLg55NogXRoPnfQ3j
4Fx3frFCew/UG+lQvuCxKFjnq7FrXH9m167JUTGYrzfJpFa406Igz6/CU0S2goMHwGJrwf8DWxJW
qkiipAKi7potsegCsfP8/mwQVPsz3oGGxCh9fode9wh4WOUdE0FuoQIw8/abJnWUcRm1qa+DJpDd
swBmELtdQue7Z/DGclGuWbt9/ayfRX3yIOVi1BXwUKx7xlf+mf659n2oiw78Wqiwzm12wA0S28pB
AXB/T3IGGZFFh/LFAUGWc3UCOi8OANUI2R85821/9m2YOuJi2dLT1ubJw5PLwldckLCLfJD6U2u7
eDh+XJdCOkcvKGaxoheWJ0wPQGn6UPTcHL48bTvHCaxzhD6SjDyf4YA498S118pq8xQQE1Dxn6O5
8S1Wu8xPDzilga74o5xxTxaTshnA34tl7e8/j0e3JK9wLZ1tTlIbTZSOAznPzW239SysmgL+m0+s
CcVR83t1Gkz7wd7I2weYBnIXWvffMNbrzZf7deBhoZ4lst8HcMFc3b4t0T+TpDe+m67DcUZXA7AB
XrDgHD1rv95bPT71zVHcGmEDhtVSRyI7bDDMj6wKPuM1/cQDFyIRTQKWUc9pn9S0WeIm/1mKu3pQ
P+HgxQ9X+yAbyjmYsM4+2a/nk16Z9scZLTEBgZuWWa1lfYaIBUfkdGZvTbFMuFYqQejEyO3+wPjf
OuRrHfQvqVATLhbxMdi7YK1f7p/9k7x+We2tdWnqdw2x3ZVJHvBvTM6grUC1bXyguXIfsGQTMBku
S1oZj5GuQHGBpqvdfOlAVGSZ4pkXmlcD6X8Jy1IxMvGHKQlGP21SLM1FwFIJcIP6F93FmChn1VvW
LS9ps0talD5WAvSVAdKug9YM7c795ZGH+S5vP5El5wKrqn9zROnm0QvTeFAVIDyZ+/j+IzWTd0wz
MBHgFyAAYA0v6FC62Uj0OjcU0NEQ8PX2m/RRYSUI0G4zAJdzaMnHllNiP35Xzm0GWadIpUDbOkKF
N/k5Rd723zTYngetJ6ymOBYZ/drHCCJjnMIC7FmJR6SUeL9SCEWCF3ibncVMDwZ1sENUNH62/F0T
UgItzr1Bh4+2FzC8BXtQuRwizgDNQRWiiNTynd7V1snXjLBQMh77UkXhkjr11oVCKsawnKm39/f1
OrM/b7O3mHK9JEAJ/ZjUlVBLICCkTjpauWaLnvnqr/naNp5Gz8LVsRYX/ReawIfURE3ArnPq7vjJ
i7nRwKPeG4AnUjcREuONPdlm9vi3uPtNibKjHLa1tlIE7izvKZqs2kLwGluty+PCOEZmcjEFNM/6
/Zst2vgBQjyruhBsFZZCeuycFIi35jGpBAh/DahEhMHcklG6pHddufpXLA+TnwpgLnmdXOWwMkUU
YoON/3CbzlIoBk3ymy86FPOC2pNDhENIpOSubEmdw9nFFq0U4jbFgq5k78GvQFy/iVBDVw+lRlhK
Zcm9v/oG6h0E2P5SB/NFjkgYxXbj6jvBfig//vGhUu/BizgO0+m4xBE7dDA/glU6zqN++BuT/LN6
/n2olBmIRLE0uvGHoRnFLgXQQu9gu9aKydH8mv40ob8pUYYgVHV5TAZwNO8LNQCd1WE8HdNzh3l6
zoOvFCFPEWKgkkmZJaCUKch4rjIMYX7nDqAr71SLW/mgKNzdFtBlU/CbQUqdRHKQcYGP0C/FzEi8
SoC5/B4yu4nEWcRunSOlS1pJN7ByCTcmn3pkVLHz1wSAMAqMBRxbw/ScEFCjqw7ac5PsubV/rF1W
Px/jKunGi4SrU9GTYVtHs35sW2DGqH5hqYHded//85kC31aVRRGOF0BuqatL+7Gocg7Mds5LDZCw
CpMHDyzbupz/uKBC3ZzaGtPkYxv4+ckggRkPZABiq09qS0STTGKHjv8wfjCpLlzkFW/URcppIsmp
DLHsnB+fErGqYCMX6WyYmzcWLuyC1B+zPrUnhn45v72U8JiNVWzRemC14EosIpQdEFS19H2APGK4
wthmrxnyZI0r2+XJuJ9OiT6PMKPfzSzgqOTud3US3R20d0Y2j8iRWhZGUC2g11i8azCb7Je80KsD
oG1Hno5ZNt8wzprXzdI00Mvz4e3uvortc4EOQKK6I+HWo4cq2m0RXrIZioBmUEPG8AzWv1O0M4X3
4yiCXhhNzAJ6u917wXQPfybcKa1wRYQyTGkf9egHBZHSTg/GQT62j/5GXZcrxQ5PMWZ6Z5t4yGx3
OyAV/t2iIes7O3FIoZMRgxas5MVSeHH1PZT9MmJlKGsN31M5e9HmZbIa7O7QoEGLNV7OPF/KhKWc
VrRqDVKWN9dhYmAgPz4Yr6yIaUG9X3FE2S8e/baJEoDM/sPf3OkQmZ6o9m1ZWXxCF6JCqTuxLflS
HkGjuPN2lS07J8TwDFeexQel7GJViHy+QfZ1H92F9i9uVSEE+zs29+q0KOWGMR4xqnhwUtq1ndut
jSZsmPeUvVB5yY2/JEU3tCe+MCgwvP0ZM8pE20pbHyW3Q+40j8WexddS0uOKGKXkjAm90DKH0xOO
wgsPRbJfa6h+CpaDYcM3eTPu/U1iqdAn1mu7NrN3xc1NztzZkkyg2jxilutNsJdQh0IRzPacw8bt
Xm9L0VL66+ojaY0TdGKRzCeiDxhWeA4lFL8w66z1Tt65gbpqJZJLVlitgBkfCcdwJJNiBpNZ8WaS
2l6E4hEa58fCjgIrmjZVcarLFV88MD5z/owbOkujdFaEk1SbBmUH3vQ2yrO/HX4qnyub3wIg2I2I
iQP6+CwBiBI6Twziy09N1SQMWcjYXkNd5KCqo5IHuMjR7N9fUKvsSYOCeWaFm36f6KjvTWYxETs8
y0dYrha/G5N+a1iFxfiSmdIfx4AdsCrcHF38Y10mL3KSz2GzJBzjqEOiXEAZHNXbr3J9N7ghRple
UXt7iIi8xRScxRpqWtbUv4s/PKWpM6nyjKBDWCW1ZvyFxaPpGo/0gcHlota5oEIpaT8uVCHzcdy8
WX1yZvyKrDwLF3fZElwQoVR0AkgoUY9ABJ7Ek4ohnRDRYH/myen2lS1kQy7rZTSadcuXfCUXoAPM
4XvxQUIE6N6msKzULlihtPRUpXrazOIJo9Ydv14TN7cYvjXzuCgdLSkY7a0y0BixOUNwi223qT/N
aMXag7D41H7z8vMdF1lrP+hQM/uRMEj3sObuVadDjur2iS0rPUWTZBUJMhk5WjyzCyqhzIdZW8Q9
0qbAFvGejNiUtugVgVutO4lrvs7xmIjuLBlZAuWpWn0yRHzZybz4AkrG5SDxm0kK+vPLkBFACfqb
bmugc2Eeq4sIv832+gE4lNi8nK2Y0cSiMr0gTsn+aEgyN8QgPrQY0l5nxNvZpLNthtJeamtF/7Om
KjIWnxqGTDEZRkErBUrV443J6FToQtwpwDTMIcMutn3oypuSKJPVPLcRqc/YIrgtSqgtPgJYpPoc
P+CfbsHqGlvULhcfRTGPUo82qUkHvwk7m5LYlM+PAPyvn2+L2PKD0QUJAy6CLAk/u2guRAy7ZrIw
wQKR87iZUEl6NR+ZhYb5+P4wBjrMAM+rmDagV517WIowBN4wc5K9qG9b+ZQc1fVwP6Qkw67etxOr
kXYpn6BgJF7CdSIPJGvUheaYX1c4L+nP4Xf8NO+dnTPLoblznn8dUMXxibYXThP6bh6CVRERxpHO
Np7mF6CiqEPooqpIEuXxjjmfDxGf9lClI+YrqnNsA7Nyx2N567B6YE0qC7MSuEWOUqthLhShHpc9
4GawG6I8OAMg/D10X5ncSmHBof3U+v6gJmKvgqJpeC40do+fVX2Z6ZCXyhqc6Nykpq+ZKqglrm3u
Xl8nOIP5K4+J6E/GsS6JkXhBmfJuGm/y8rCr+79g8dFRtZszG1iB+yk6IimR4WOYxKUXeEmQcjn9
UfJyrgWrgUf20i4hSkJ4p2Ep+SUtB1E1JE2bpUalxKWLpympACCObjadSFgHWGZmLZ/SAjuM+fdB
d1TOMDFqZxrAesoPXvKacu6ovUeBSLpikwtob8y6jqi5KwQY5ucZH7gw66egxfr3B1ICVot5KBXz
a8JT0px44xN//+UBMuPVN3k3Kdmwn0vOyCVFyoqrUdZJuo+Tl4B8V26SGlq5luYuRM57UdX1Ydob
KAgFZgcfH3gUTFTbJf9VhE7kDVU1FFWjPiAIOUkbI3yAArzK3b2BoYLBPHDMPO6ypvpNSJ/zvBfq
V++rcWpmGXsCsjuGol5iItuGkz0IwC7fyJAE6/AubguzzUi0Me6aPSvHtVSFw/X+P6901CB1Yhfz
JT5hO+OZd+v+q9wXz9l2WqXrd0yRYr29a0e2G628AyuRtORGibKqYrpS0MQ/AHGnxBOTpBgRUpdz
1gy9fsx+loXhcIjvBQ3qLmU9QQ9eDhr75i6LzTmXsoHjsnpEXpKghYazWCmP5RfzmyRdrvKEsujH
fupRiFa2KaKwuVnWvgNge7DnLGFdfjALf4tG54IkpR09Ly5GL4KRtea1ZvUJG7uBOYZRY0gNGwxm
kZoiYUmqosqGrFNnyk9Jhy0lMkz62gl5M7MAf6Qe+13zFm1GRnJnMZpDrvw/xGiT47Up8FNqEHvS
kGtBbVjA+iYRwEQJyxNczJpfkqJOUQ2TGFi1Yn/2Vs0nAKSCg6it69zBr9IOUI4bHpXVhLRj3zIq
LUslTmzP/c0lZW2MNhnVPgXpxtHIMRLtpiHok0hODXoy0BXOcpIWPb9LgvMdX6ieNCvTGPtK5hxT
JCDFCAUHmDXCoXXx71huRZ0X+km6JqqUKxsjJhtTQ5kdQECZoJ1qjiEG85douYHN7itYDDThKMgi
YjD8rVDSKcUqxwGBBlplkNAIrLdcNxG+iqejmmIHMuna3GisItUAQtp5ZViSJqmECosQ9Va1vVZs
viVOE37dPgZpJvuH64SRW33ekmyIPy1/FwfOTzGXC308nBOEbLIptC+juEkkMrQ9MYLc0YEpk7zx
AGAVMFmj30fTrzYmpXRKUCJKXpR3I0FPu1J+JMJJzIg4PiN1Z9fVPpe+U7E0E7Rlih9xQWIejeEk
zky1Wo31GlANmsqoyC8qbgDkwMsGJpRB85IrEa/1UjScsXIwUr+6hywHLOl7/CA93j615cv8TYku
zJWa4FeiCErR2gD8NyYx/I9x2MTYhYXbewuDVYSsVr9mkF0osCqozv2HwZ9xxIvLmr01H+BkA0Yd
BfTYoU4nmZuGmelf8nTmtclo1TCwn1WjfKtokCaeQw35HGKR6XSo71i5sJ9og5a6SwrUY9AlLo8x
PjOctRz9qpxH1NEe7SrDOEi4mXaDQbp1dixkU3kRg3USrLwCcy1YzhKSdnABz1abomTxElaL9nse
+bQI0jqZY7HW/RW3wRLITj0kutUWrsEMpZZ8Y+hEiZdkAR1VCq0UpZ6P0wKGtLLS733Hmeq6wL4V
2yy+uj3b7VuS6ktylEqcMrmvOLmfdfAcue3PGSDBNPt5rovo9vcDkqbMJMeSBFzSpHI8o6cMNTrV
e+xNRx7xCDSwHPtd1HUK8I5dbOUWfD9XYUHyLDqel2SpEDkr2jScJpDNgWUNPIgjIBSgiojcw7uX
rdkz4t0eDY3lNt9WVrTPbVQ5GemlJY04J13QA6ZqWB9OyWautF6q1/zcXvCRWJo9me/JijVvsZjD
uqBC5+qyCEGcX0o9nnJJPo4cQQnFxKq+hjQP8S7aaiVrxGLRAbwkSfkReSMmgIgCY6Mtf01ny3mz
up1s+XfdSnbjX4HN0FZL/tglPeqdDFzGo5MT9PYF9iuFhfk1HWIs+kZBZo7PPlnpz6VYXAGSkyDg
YfJYzH3tOzRcXKRjB5dM7rzECjREqEPYJCY3Ab7xNm/LMvKbFBUe96PHi0KrI+W9kl5qhZSapWFI
iwOYr+hMMoPaorlRAHEoawCP1tFCc82Z36ihF8jgzIJrW9/nG8+CeblXtxGzP3D5EH+TonR/242c
0Edwi0Zs2xzWY0k8C90FKKFltlU/cGs0DbAEZSmwvWSPenF8OQ0hGpznwJY324Nv/2qtCa0TGbN8
L88yQBueC1J0EFSVfS1xEkglKeSiMQU5sBLVFNCHNW3i1iqyxE4+h3Sf56HZtlZj99NLpE+kBwZZ
tpHkvdFbvYcM4Sas14rvQ5TNqnW81jTeWuOc5FtPtbvkVxO81MXeCD4nAJhk7hg7ATDGfDtH5FV5
yq6Xj3x9iAbXSxjrTBdjS3RaaoJmKLIElKBraUHiWNcToDCfX7ZvvGrm6Oi0zZNhfRcYn7OYTUo/
Xgd9ppf0qOvzeCmvO8kbgM09ogvSAPbIE0p71vp+fa+Zd/bzqzYSUzETd9OsgE+C1cn+EbMIn7ff
5I/T9cd3oPcDbXaipGgy9R15jHW3md6P55cX5CwmAKgC129y0aowYGyE7Ij9HqGboFs9FGax+sZm
cdQit6fbX0FZayC8izKASAFewquqImqU0kMndDLGvRLtCg3+b2fiJszpSRskkqaTKU6GeZseJdD/
pgc4FgHLEiRQvb7ssR70xseOgZ0RPwJY1omijY4cVKsz+KL0wl90JJyujs2vuiLTKiisPV8fjWjH
yd8BB88KHa6NyDFUwSIVwK8bqo7CEq/I19z4ctw3XZPFu7xO9kr7BTQ7x5++bh8Z5dz8xcoFkfkj
LrzosUzLsp2KeCdj3Hcsv3mMbMt3U2plfcXQ3PP3XojkH6Qok8RxaTnUA/gBtDBWmLZ8ziBAGaI/
CFDXktVx2GLlQ7xTe+lZAAoeIF3soZLXGgKvgJfXujfYYaRV5PYZLordxRlSOsYbcmPwMzDm195n
o8VECYfPSeW2Ey+VDBGnEyB/MalA6HhNQ6hOy3gFhCDNx2bjXdfYcnDiB5NX77LU0btj5r/rAvIQ
017TAlKoe59/8VMMp3G9OSSsncGL4nnxIZQHpRSG2Ms9PqQII1MQH0U1JsW0un20izKDmpSmaojJ
ocWvxdOIi7z3O4in4GOBC1Y6BYnKkJrF27sgQd3eOHWjynWQGr8ODpWqWFpVO4Emf6a1yri8xSO7
IEUpZa/M5b6buQnrb74AdFjwVWj27RNbpqHIwJtGc6lAR+NKIQs93zfxruIzU+e+Kh3T86y6N4sI
dfeJ0aRFi/e206cT58WE7/bdqDFOa1E1oeT7H04o69GnI/bWGSAipljUW6wK7gyUUnPqcjP3X//O
qaESqaMGKqKmdC1nIt+NflNBCOYsU1k9FppMqpghaYunposKapsIlbFu55pIF6Z9FxRtvNNqrycZ
UNVdfcg9pyliVs2ARWr+/Qu13ueJIHg5zs7LnrIWu8nKE7Y+MfTe4uPUAfmjI3WIhn6KyFih98GT
+nhXV9pjP+lfQOxhyAAdp/2l7pC94nlF0HiDXrKUaoEqp/UY71LNb0kcdAdBTrdZmlh+0zph2tw1
eKZiF+0xumCWna1mfmjXYWDFkr/rVY/hUC4e7MX3UHcoCnHnBeow8zySvD/VylcRP90WxgWNpPAY
H+d1tIgB9Y1SelXWgc8WcpK1rTvwerRSxQKZ3wSuY8+zIkU6rz0f8RU5SgEWopF3/oBrTIveySqo
i/5DmPhHne+fswpgw8k6xsQQyntSmtpZgW41gXHNC46ignUzvM6DYXTSSNfiyg1o7M/GDq5OVBG+
TonCtWgMnOxARKgB1Ifhf7crVwSpa4zVgB+Naop3jSgBu7nUkAbwMp1BZUGDXVGhHkiNdRdyhlU6
uzH/1iOguQjKqld9UsT2bYmhg+K/7vDiACn9BT+jjZocdzi294F6KkKsupD28PeVuxhvRca6+Grf
YCdA2zGUwH8hLaE/RwJomaFTdyfzic7HtQSjpj7EsM5+4Wgh4eNVLIS2roxYIeztdeDkqOIBHiCD
/MJ7xBGjBCxKkoR+Dsrlz9DHMWaxGO+mLrXiBmEr1iEl97ePd8GxVHhJU1AF1VRIJ2W39SLRJUFv
o134nWJp4cmTt+jKJsm0E+HtperXbXL00Nlft/mb3s9E9oX2Luvcr/iui3ZB6vTZOtjFbnBqE6vt
jyiSkASYOMNbLZ5HdOcIue3LX1X9KShHLzEzxfJn1BlbOHIrQMD8wy+jDL9oKEITKzgJNSGTSKRX
bwVTFrrBzngozj4y0iv9JADs2iD8XO8gSmDz/F3mpaaL3rRXY337gxZMEHr8IPgyoEQQ4lPfM2hR
Y3RoBNgV8vegvuU64yoWX7CMv7ADGD1+dOMZF7UQvoCPdthUvQ36p7AjInB8lG/s+jjeZuVn8pOK
j+Z+RV1T8YpkWNRrJViIvtCIIaJlAcU+7rlPLUF+EhvANFU1VO8Zy9SsRNZ2eu4Di8jJhmOgOGXV
Whzcf1V9G1gFz0WtjOgWEySyKsgK9UEhPjQYDHxQy2+MbqUWwO4Cxrnji29tdp8k21JDbUK3smIV
yo+iVbRvk+wGSQRYqoTxzhcvWtEFHTdhGIYyX9TFk9D4IJ6A7BrtBjU3FeXVCBlGd/GNXxCgrOBU
SUJmDJAkr35q9XHVl8Na0jdK+auS9ddBekoAoH37xhd11wVJSq0IEeSg6EAySx7lcOOjETtMJOs2
EbqK/JcyQfFK1AxgxIg/HtbFyUFn5kKU6qBSRLmdNJNqx9jO6GC/D2yt0TSOF2YT8fkhtkJMGaw6
IewYhnDxcOcagoSUCXrOqWeaqn3ZBwEHBVq8S8+QIhtxa8bH6BmaTF073WZ5UW7xjgwU7ObCmngt
Kx0veX7qgeNRVo7QVtYwjqTuXaXLNvHdwDfMAQ38wD9e7gVB6qF4fB5U0oB8UNfs/QkBhMAS/8UD
RK1TUnRJ1ZHHvGYpDgtBifUw3klcTKLkPW1NoTazDzW2vQyQBgrLt18miMaqOZmGJlfKrgLHAIGS
hLevKQH0uLyLhsmWo8T2U86MFEvm7UD2zdsXRzeS/CWrCI+QqQWjwL6+ZrNskK+N/CDeBU2fWGUq
hKY2FKrVolqzSluUQtHrPFlcoq0qxYhcURur+9HwQ4a8Lr1MVE4ExQA4KswL5R5KmdGEcYvvACQe
zJYpPt9mlF5e88PoJYH5Ay4epS9xvTDkuE91JVnpu2/3K+EldTUn+NUApuacmxGaWHbAxLtXTEkC
BGJ8iNboHKiPyf+47PGPb6F8R41P6iQK8C1wadSVkPO2IH13Su+k1alq3wRvFyQMZbvoNF7yT130
MHVc5gGkcrcfE1K87KfKGlFVAZga4jmoBfRRswqqSxZEQB0foTdySegcuD7y3jMaeeAT5CxijQTl
t6i+3r5Uus/33wf5mwL1SPOKk9R4PsjWDNDji4IJdgLtpBAzqaFr2JJbeyQcQ4YVYZCVeOqpNiPf
VnodIxHXkUjO3sXexihx271mebcemqOYEH948rNHP6nJxGMWV2Uo3OXrFFUDSXcDKoOehpPLGiYG
aYyd2hRfcZcVRBsFJ4kwhdYMx0RLVhjVVoLQ5Hy39sWNmIku4/BnE0LrYAF+mi5JuAGRbtIdo2Qo
MAiMnLwQPGVRStQIunHizFQVXRFDZrw4EOC1m23EOYP8d/TlJXlKupKOxwHoMAGKgV5grzBLpUTj
sxDIcxcMX1mSFjEs+6KSuuCYEjchipRyKGaj2r5nIWY2kYjzedb+3CVDAGxygMuJuiYLtPsQZk3O
j4IX7fwJGKo8OhYDu+pfJP+Nz3epUjqSXDFyLIsui8TjnSJ/OW+8ptRvHGOSN6h5aCSthovw0gyG
FUcvYYpSb4bdvdXe66dT2vUM+7OkIiQ4+rIKMcLCSIquhhHGEjjDSAXHKtEHeLWscHXWpbSUyhpw
/HlANqBGRb3VrhfGOuaghApjL6GRLw2f2gE1Of/79nOY9ectOrTDFYhNwPlIzmODlJU0XmhKiQTH
WWxhVmBhEU/ErJnoJbfrkjfK7WqmouL1AjnUKXb08mn41PO31hKrniRd/TduCu6BpGF4UUfaiDpH
v8LSnj6qoGrzb84DPq7ydvsAlx4X4h780hFwANXm2loYw1Bx2oQ0+vQQ1Xtu8K2wqRma+6fA/sct
GShK61CaPDi5JgKgTd83EiQvmrAR3dDTR2sM88bCHmnOrDlJcMfe5+whC9Hc1iUtAIkawayUUiGi
XhVvSRefYkO3ct/zzEDrZ29prOwhr3TTq7nUNBJfYpz80sHAKYJPiK9Gyxd1MDEGsaKQ5+AaNYMZ
12tdJ2qnMk5mkQi6zVH4wRtRfhqGLtwjDrX8LozLZDeFpEgR6r7Jzd3tC1566zBYeIMiD5+Abh8M
Ww/F8yBMdgky/kL3neUslK6l94AoHpoEzQcQUdrHqetCDngwgVyRySH2SGvfrNU91HUrolbWM9Tm
4qFd0KOkSc4Qv+pICe188VSlstPlvcnMTS8xBc8fvg7KMjKS/9ciGyidkolanewiETNFMVSKMNkK
P9gGXzltHrlyzULaXLqpS5KULlM6rs6jrkp2hf+OPLXF6zlDphf9l0sSlFAbfKI0ldcnu7bstBWG
7UQz5AMMXpelv8oQ2ZlV3kyrgtfyDRcWSL5IEJc0QJ9v2RgYM/zfZfPyc6TrQ06mhGs1BRwHiPZi
HSPgrA6GJauO9brCjOo3G/ZZli4emKL3cqnlTbJr8hPMj2cJ0V7d5TtOMT3GXpAlsYRLiCXyBmZ1
MABxTapRdS9JuyLZKd1WFE9CGxCRe7x9YEtmVUObM2oHGKsXDMpwx5gNrTxhvr/cMLsMm5+kdStg
bJ71xhbPDUYH7SwaihW09msrQNJ1mZzs8ETMaZhWMv8WKW9Bpmy8ILeqUbODmBX8L4onzAQ/12nm
HX8Ue2jyATCXoCU7ESum+V455VlvhglGYaVz3022ND6nWmxqEeqkQW95RskKnpb8CayhQr8LwicD
M7jXlwgz1HnC5M18BxOZy0VEnbLIbAZ9M2qZzQEz//aVLigaFYvkhLl5UVTF/yPtynbj1pXtFwnQ
PLxq6tmxHTuJ/SI4ia2ZkqhZX38XfffZ7qZ1mkgOECAPBrpUZLFYrFq1yua82aKPVaVOJSqyEjoW
i4NV+4P+ZV4wT7F4TkXX/Yp+JhTDkcAMTNN87/M+Ow8R6ZtkLLCviXpU8+9k+kVf6upmEZX21uRY
DBAFlgm08r4zfZzJyUluoQxsFseRHPTomJvGl7ltHw2Q8Zuq8nJ9CdfSKQgsdLCH6iidoiP0ctdy
J7WtgUlrrRLEH4NS+3ULho2cZg7K20DoOeWwHwur8zBgyvTkRB83eUGlzfUPWTmeQA/rpgZGIhbm
cHvZ1AqVlb4sjxJtvKH+tfS+jWi0F3UFrpxOcGugEqBh2DYKUpyVdkqVk2mqyyPVkeQcO7e1d81O
czxlcXX9lYBk67piq9v5IZB/945VS5pEYQIbP60CVNiX73K3V4rgupy12oAJq2HTvS1WIuXuQJz1
aKARVrDNtgTDEN7A1aP7XeLZwA/fx0g1fF820xumNhjetgBnsyBaWt3BM/ncBVlnaTmlBuRnJt4O
8lepTn3FGdwuWwRLunbuMWsRp16HxiirXdqsFisjBr0YxbGKAknOwjxDJ41hJuFYOVuSNSATc1TR
QWEXKheIm7gEbeT6ALcD+/SlUJVx6NlRVx4t4H1vplZ+UiIT4AknShx3LKras+u8DKPCNm76eKk3
qj2Rxyknie9k4xJgAise39f3fOXeNFFFAtuBDKCh9n64z1yFPkZEtaO8PJJ4KMOlLHovTeCQrEEV
wXnWzBhB6rvzA5SDR1nRvKYZSGWLo7W8mnTeD/J+9PGY2wySCJiyhl/DHaJjaB760zHfkLPkWtFS
ZUhJeVQoHW+GxIqCSJYVYA+TOABnQLqtSGUHKRAB3qyMwHzglgimsa+DYqRtoIxkABRCHg/TgjkQ
cttUgoVfXQ0THtrB8AcNdZNLY+g0UsrzTEtUX6tqk1e1tjFI4oR5ZRbBYujprR5FZHd9t9cOGICe
DE9nwV/zqYe2S7WlAxrzuFgAfVva7Tz/oKZcuXIk0o8ZM2/suMvBpqHpqo6S7aV+SpGm8Uhg7DXd
G+ZdUYmO8IouloxSBRtYiKIp33tANAxbWGJscW3cD+k9OppGBTNqREOlV/YJvMQIKWVkHi1YwaUe
XRojkaLM2KcE96mNFqfFNSbJndVu10y/ru/PyqJZANPJCDF14KllzmwVUjqxmSg4jeRL1p1KIppl
uyYAFN94WMO7w9OyRT077lNL8kLJoE1b1XaQawpm1bSdtbmuxtrWgKwGnSjszYsqy6WUHI37xhBB
yjOQdA7ayDK3EHVorO3LuQxOE5PUjPeRaQK0EFJceVCiSx44ABG4f8VDMuadf5XhDuoMM56LHoJ6
lAy0afGU6REJzD93BxdSuAtJboe5jCpIkfrNVO9p7Or2bqm8tBIUYkTrxkUvkWo20qhD0DhvFtnT
3urncfZN0elcNTRAWQzkVUykJdjfzwxtmBtNM4iNgdA6KvUUj8QAVTRVsGprhmbAA2gmqvUaygKX
Utpy6iuU66uj3EYvTnQbJVY45vY2LmqBSa9YAWA5yKbimaBZGHl9KanTaKphPAH2p26sA9Vb8PEl
erlN9VgL/vj0AIEAEQz1j7wU9y5vqD2Bbtcpj7aERt/msS7ftBZNFFSQfFx78KHYywjCHQyRAbDq
UiejJLWV12p5ZHnHe0n/1ptgsD+C1dMdpYPtLZo3drdS51/Xby3xjnYRDc4b85ShI+flkili0YVW
HuWq285JHujDvUPGwwgKE3OKT5VBkcE6WKYkkLxiLgDG4mVkwP2hL1y9VDjunQglLBgle+F2uubG
1dOE8Wzq43UNV+WAFgedqkj0q/z7q5aoOTUKdjBu0DI6uVW77+mJiPB4azapYgkx/wdtL5+uprgF
NLvuU3Is1LdmPDnTs5IIvMW6CGAcHB0cRmgEuFyxfkG8KlslOU7SM7GeE+DCxuLu+mqtuApbdfCA
RLcBQ1lxZpiUk51kZvWuhoEyYlv+zXacCeA8eFXLEzWzhhypcwLCe1nQAEpPwmrI2q6zChbOFEAo
GKN+uVZ1rNQk02pybJQTMLua5eOFFokc0ZoU5BB0FK2AGwAY7VIKkeeBgueUHJXhgIGSrp7/HOIf
afXj+qasikGaFzl4ZJWBFbsUI82qTJu+J0eghzdl0ILhtFE7z2kEHpxvnWPlbNv4EPTuLM4uitnK
cypVAyysd1zN7gIIDIs8vUPQ2A4H9u5Jx8YtjIesAFfmEptHu3X2Cwg1h1fZefhjtQHneQ+PgWNC
IHaptrEo9dwlqJwR8qwPT5F5L5m3qfHnl8mFFO6yj+t+rBSCQnbhjHsnMHKwlNaihtk1N+vguYmO
eWBW0ZvL3SPoLFNTS0f1CoiLarYwSBJr2chgJC32BuhLUgwr1IiAEGLFYUCobTPPB1QUTwiRlbXS
ZGASOqbyJgE9XibdKp3g4lqxTUYfhyyFYmAuLD8NB+VaTGntZ7R46bM/jCBUraowR8NVhF7n6/bA
zJx7xVyI4k6bQwFPb2yImuWTmQ2HFJMFqbxDzsuTyGvSkm2sBNdFMhO7JpJpf3YgIo3I7dQB+29P
j41PqoNlmW4L3kFlFk1oFmnHWXtCFzC0WhBVG0H0bW6q28w8kP6ZmrdN/hQ5tWA111KFDhLMqHTC
MsCMx13AOBQRnRUA4pf2LpNVl0oJuHibYNE1f04SV0/dsfJUCw+GsrH/vERwIZw7D3ijlopaYy9V
8jaqiqtod2b/+/rmrcVUF0L0y92zusRIbJtpiPxZ5psvkuJZYGaTXTtxHdmdJZAdbhrDEvhR9ru8
1ZyvLGeoeCTH80ignDJU/lD3fmw2gvVjXumaCM4w526JYjkCXqJNvHEDAKIJVrJ2JyrwizThjNJS
TODEYiU/jvtwEoQz67/N5iVicCJSnNythg7KtoocrBJytOpRdHms3WXY/H9/nmeoqlpzUCJWaS92
86O+KV/LveMVX4Fg+UKDfSV5c+DsGFH8daMTaOVwgUdW9m096sgkSh1tb9o4aoNIkYQEkyzT8Xn/
P7TjDm/ptAUtSmgHnDgoo9ms2MrTMcBWNO1szS0x/K6hoBaFNAVnASCx6JQ4N5AZPaHgIx0SkCq3
Psr/yL4Ilk4kiruJUabRCO0hasQIYs0ZvTixfYUi7az+aLtd3t+TWZQZE8nkjFCSZ0rbBjIr1LLp
GALU5tIsbOd+S5xDL7860u4vDORjQfkcVqwmEpyyDi2VTd5t0Kh7/ffX0q2AQSPQwEOEEchyy5jU
VRuRCN05luY5x/v6kO+lwPpZbVr3lwZarXt5q2Oa7XWpa6HGuVBuHW0ySv1gQSj14+BexMe5dg1j
Ki9SlzrQhuiDvnTkaoqXs6Q7ABuqT0p1kmV5a5aPePwU2Z9XPfC++pDELV5kJYqSZMC6WI1fpZP7
s4Fv1cvw+mqtWt2ZFG618MAacDVE7GLCsOix9ibjsLSHOH9UCaZoUYazECW1Pjsm5DJZfI/3Hd6i
BqcZUePUBv07KoMAPISKMt6NVBaZwUpQwaQgNyur7zgbzv2ZcwF+t6IoUB6bTLeQwmzwGs3YqIPi
tvGvGbRqZEoPw7fIEJyrz4EoJCON/p5MBYSdW1PE12ZvE2BvBgVj1lRUTLTMTwSAG4EQnj/FbOsU
8TSQDbp6GouCPV1b7THSBWJWemAvlOGLf8WUysWiAthTNPK2in9kfY3HZR7kgJXS7rvaPCrImjjT
cX7Iys1ALOAflHo7S7Wg/WvVapDRQ01eRq/Vpz44iWomLaGwWd5oKD4ay+P1oyAQwDe+aaVD66ao
gOMA5VNEnjNR3+fK0wtrychBGMSTlcUvnUdua31JLaylmoDnqTXCur0l8mkgt9mMafBkX0yyG88i
njR2ni5vaIhluHOk3XFz8m54NhwWgUwQWwR4gtHfqnRbpmXQybYvxC6urqKJhAcgI+z4ccduyhSS
DxMTlliuJd3iMS2IaT87eKjDii9oVMOT8p277OwllEWGmiwJJOSJiQgakyrQB1lVohSESAxT9EwM
EmiAeTIxJSBWjDChJafZ6P9KGYZctUF0hhTkpZSMoj+6jxbUkMqWtXSjnVKKBeHtSpM1KPJgcgbL
bgL6wT1xsgJlT13OocqNXrpoenBaPBtvsn6jq89Gq3lx1HnJnIOfBJzNorTnqgs5F8+tZA7gcRqV
OFg2pqdZ1k1pflXT1LPlk1Rg0N/gSzXoUvpnOzOCTm22FsgiS3CIuaaQ0uPz9Y2VUJCxRwbLZARF
l8uNyax2VOo4gfqmob/ilKKd/DVDZ7l40T/HxZeiuFtuigtDyhponVGyiUBAHt/MaR5W4+yVqV/Z
pauMHvn15z7sXD/Ow9SR2Q3zXBYsMWvpj9UgurvZD/C+BLgIdDkg+sEdzmnVULmS5QXoQFnGDlpB
k97H8WOsb83N9ChJgtOx5rk0VYW/B6MmeFg4dYpFrok+Q1oaD0mo1GDfiGZphuA235m9VYCsFQ36
llX419dRIJjH1lhUIwYoxnFiWL1jG49+ofyajI2Rf02AAr0ujNn/pzX90JJ3mTZV68zMIWxMf9vl
KZoFv78WKpytIg8nzwoASduSxSOV7Rr6Y2zELobDuQoRBJPrjkYFUI+l+kwAoS6PlwX2GkuehuI4
I4s4dm9l3N3Uyan9VUl7VfslaRtViwIZDISDtgcj/fV1XN00jUV7SB3ryBpdSmeovbLv4bE19LLG
OyRTlPvW77xmfL0uaNWLnAni1BwySa9zA4hPOr0OumceMxK0GEKCFvT/TRDT+OwOysp56pcOGmVP
SZjMmKOQoglF8Exbu+gAxkDaFIVMULYx8zwTojZWVms1tJnKZ7Sxp+2JJG/X9Vi1QBQtGaQeFxBP
02BXyVQ7pYqIH1PRSk/xRCHO6o6cCeB0GACWyScVAuqdAgrw2Es9WRB/vrfHfDqmZzK4q1qSrWKq
NMio9qb7qLv5HkDt/a0T1NtX6hZehJFZbUC93wSvW8+zvR9a2ARv+lYSfMnqhp19CGfn8pIVmTbj
QzRjl3U38hjKzdfrG8azosIYcHudyeBMHNRXNGsryKBHFf3Lh+aQvyS/tLcWo0IDEE6Hg2dQt76X
vtrbxu8FdAT8cMdP4jnD73M7KZUF4vvACmH33uKWe5ASlLW3HHRXci2vCoGYi93sWx1QTNFNfepj
sFuobMjL8k39Wf5UAmWn4i/XV2bVyQCCw2gAAGHguQD6MteyXtLgrF803wDk8ahszZ2Vbv83MdwC
mJkcq2ClRZBb7EtMzxvfKKhiyFZrfgNV+zce4Ewn7ppdJmovEQOWG1PsdhFGHCGVqwnKM6tWi2Gg
4LDXDfApcVarR04h2T2EWMkj2vZcU/rW0iG8vmwriXbY7ZkUzm6VEm3bmQq0uoW9SXu/j7aafhyN
p8F6Rum16WwPtHg5YKuJqCi06uQc2UbDIgDWoBq49KNaFZFUirBlqdJPm3jRdHe2qeIrJW2I29ia
CAC80nwLZVGCx2v4/b7lvJ5ux92YEhtvc33xe4w9HzAIC9yphnYaaww8bSqPItg37vIYxZscKApd
YDmrp+HsCzifqIAkLZZ6fIHsjcZ3muM8kk2xB3jDykTB4Pr6fmjLGZBjJiNeEhFc0gKOkuR1yr9K
EThAsm/XbWgtxAXRBwZEoZsXLyb+NFgGsH1dVh6NHwmmFVl+a30n6XxrxF/UrgvURgqvC1xpyMdM
RtyKgI4D14POtkvLmVQDPElFAgCKQ/V9O2ql22ldFqTDMIJOLC/BD2UuIZ746a6fqyRA8560dbq2
/zLmteYpFSb9jF0kPVRO9EKsske5HBlro5nB04C+UpeA2CEYyh79RaS393lCdWCUJudkK6lzAIw1
3l3XaW2zGHU3Sszg///EFFnEldQCQlocJbsNkY116y71OjkPqP3nTCZYPd1AvgFvErxy1cvVGzBI
MjfB9no0cDmpNIhJ40qyYI9WczcMGcm6fDQwQnJWwZoCozaBY5l+9c/ora82KFBOiDDBKdsKXOXq
4n3I4nmlqi7TQcOMU4XEPGn2RrU3lJ1siFJ7ay9UQGQRk+E9h6Z1TiVZX0wrZrj6JVYjbxnn2K/t
4UknS+o51fiS5X0RKrTwdL0EIeUwB9dtZDVFe/YBn/Sshw59IUCZ1z7SOOh/eVA95/vwMx5cafSH
v8nogNrIxtBR1Jk/zX1T7UavYhn6lpgtWXlzaDgijVaXFBhq8LGgrRZFv0tbTHWzbptRgo+iPhjd
lkNXhoV+SrQ7+3uOoQpP11dwLexlkO3/iONuu2wqUuC54RJRpP9Ni0clGjaxWgdmmfldJwjKmDnw
8S+63NDTA0YW8xPJwdR1NXUs7JYmeQsJpV9FO91k9s6wsy9AqX6fKkNw6FbVQ5ss6m3ANiEavVzN
ObKaoU2G8piXnR83B7NHexlaQFD9S3LBTbYWnugAHKHVCPQc8nsS6+wVRPtcnZUcGPiqoWEj1YFc
OfsKg1L+YsfOxHAGgqGNul1mPRODDqEq2QzgOQGyyFejZZ8udieQt3rGGGKJNQ2CiZuf4CgnEbg+
LXQJqdW3qdtmILCkhG71GHh1TJQg1QbFq6T50bW6QPRabHAumYsN1CJBCdWsyuMQ+61RYA6bb8TT
pmulPczOc8a760u7toPgMFNRHUZApL4nJ852UCmkTG10tE4o7R0xU4+kp7QSUSCvmeS5EC7kMicZ
syoimElhbZNKcbOs8kdQzuebvhRh+lYVwvWpo1cPnQZ8t4pi0krvEwOIX7PUvUGZibdIoL+0DFmk
1qoo03znhoAGPP2btbSK1Q8jzFIbMMxAWWa/ku2dCsC+4EwzA+e9CNoYWAciXgIo1F6e6UqbzWWu
I6B87dqV+snvk28yKMjyOvhzc4DRQxfYAryWdikI8wNAv6+haWLO9xUIdeVd+jeqnEngbKHrSWfP
GoDSSXuq8mCgXhntiCh7v3aMzvVgW3dm1lkuY5iaAj1SI5SW3B+He1l3m0c7IoHdDw/XV211e850
Yn8/k5aAEb63GKAdT8EpWFINjZK95U21lYS6hQfVdXErysEOFBXvabTRAER/Kc7MRoNkOu6UNpnc
edmP5k+QXKrdnjQ3ZS5wECu6IekP/Cawe0hd8yRMTtVX9dgzh9Rs5/aIfvDEjLxBNEVj5SyhkoPb
H/jKd290qVOO9oeYAFV2lNENbdhe0+8NSXRgV/zQhRBu4VBcmAyNdQPkJOipNw8nUG2TBpQrAi++
Jgh1NgxhZPR94CS51EabjWV2cpxXVA6TWA+k6dmUCrc3n4E2FljD2gYBZAvAN4p7AExzpq6qcyll
mN3C4t4oD7JqD4LHZRDEvSIp3NJZtZEr7QIppbI3MLZadtXmLhMFmyvgF1YnQVMnhoRh8fhKSS81
4EqhOTmWKoq62oNtI2PV67j1rerotPpRa98kAM5k1LJj3X7LZX2D8VooaSTKQSOiIsBaZgRcMsBb
gFyIkS6olxvZkbkjOhoYUY8KkilxbRswUomelCrG0LRbvfA0x++HH7GDSdqF8nr9oL/TyXB+H+KB
ywUOGP3YBucsdambp7gFoJvk6aaO9uO4a6QDTSSU/IY73Dph3M7Iz7QenXrZM8jjKDeYHnCaTJAq
HAzpNbLCPt+M/Q0BpndU9oP2SpDUkNRDqm7KbmeLeH5WKHJA58DABuiMlIEp5paMlrLUJ0sL6L7l
FylqJ2a8LTBmDg0+iYexSYZbx3MgKYtnSYOLrxpkt0pv8vGkTJiMtlgbPFe/jK3oxcvW6tNaYgIu
OAN0A1RRzKueOWl5Mge8eQHSltQqDiYEyZtabzpB2Xjl5Nsy8vVoZddYowf7+5mUeNJp4tQpAGnF
XgaxsfaC95Jj3YpK4Cv95WgoQOKMvWMY/zYnqFeiVjco2Bacr8m4H5JfFnkiIMaptMwrZJ+Oy2Fq
4y/OS0Zfu/I1SYevvUpd3H2WnG/Rmi54Cqw4CFYIQUsywENo6+K+Z4QpWICSMz7+3OuK/q1f1M2S
WfdjLXLja6LA8Ih+WJTMMOGM865DlC5Rw2YZlGnu28lOxShPjAf3HCJCTaxLwsMGDTvY0k+kVfqS
2noN2P+PztmMzU1t/phFwKe1qgEYOz+EcMEdSrgSGfsGMH/V9ovI8aTip2QTz4iNG2v63W4yA9mE
eQhtrfuaRK2fRNtOG8IY+WBsJ5Bg0rH7cyAdJq2zrlaUtljbCredmWSbtF4ACFzoDyUK03Fv1k+T
qH1t5UxeSOHOJJFro0OPIFoCNvVWYJDsC7nzbqMdHDEsmzcNmoDLk2goQ7t0ESC2XbtHI2i5N5wD
tQ9v1130StwCN4fubzwS0Z3L569n0Cuhtg8COtQB7aV2geVyo/u/kIHr0EFtyQbSmgvKTQqkP+bV
IEeuPhjLsYzRBSxqJ1izdNZd+h8Z3E0zy0UZNRQykNwFYFL3sjzEWQf7peNf12Ztz9lkKZD14XLA
+I7LfYGjGGozARg0rW70FPzjsYh9ZyU+xjzYDwmcVUUO8PtlCQnzspUnAKqcECxQaBtAY4RhCNRZ
XTi0ZYOuBU2t6KO5VEebKBZuAEwovTfSYNaRTMXM7etLtmbKYBnA77NsNwh+L2UA1UPVOYIM5Ydl
/2zurf6xidHxKYhaV9ftTAyX2rQInp5Wz5B2zxLQnq4ZgQ1efpCt+1YUJaykxRAjYPARw90A88mZ
W6WS2F4IcNukaL9YevvVieWbwkT9xc7MB0WSN+jdRwNLOQnO68p2XQjmomUJzCBFWsPjqPHkt7qK
/H7rgoPW1WUqcEBrOrJZt2wGAaDcfKY41hcrlgbwmy6IGRdl54y/6y8YKqE8anLrFaYaXreStZAA
VYN/BfKvDuRS+rzoEBJEVaPcGlYXh5lG8pt46sqgpH0W0kLt3D5X0D0RYQaUBtSJ50x09lIQgbnj
kA7hjIT9QzkWqYkGRYNUoQqSyBBDxyZBQX4tyXbxufzJAfmqZscgYLVL7Zg4j0mT3mYRWHejQ+q4
LWo3WRn7/TS7tvHnj1qHuR4YNEBZn8ZD5OhMzNUEK2XgJdgpszsoP20Z5VVTEvhulTln7hpi04MQ
EtlgY0X37+XZjQhprFpFsKK1oBhuAjvr3MmwfZClbrX2oJWHGLPoUBP0WptsssRVrJA0v0i67SLH
l+uNgxmIE9LHICmfOzdz6h9aLzr5a++cs6/8xM7ZzW1cRFWPfpQyGNonZMzcef4yaH0ogSQXQPDv
CSZJErprhxutz2+vW+6K4wGmHZMHAT8ChzcPHFOXWmqSHGFWwZjD7syIeFLtKcPsxhHmJFvK/yiP
s7yiHnNpGbEnXXpEj5GrjfoudnZ1hwGoKP5JfyUOaDwwpKOG//7oPXsTpFJiT7mFxQVFqSvZj5LW
uqY1uhKGfkjqQx+3gjvpHV/+yejeiU9Yez7u9Uujq+HMiDFjuIwxouo75GhJzFI30bo9lUxMCcVM
TQz1JI80o9tilMM0sjy7WR7LOdpFyn25HGtNAyly9qWrwsoJY83+dn3L1/ww5tyyaxpFCszWuvxC
22xii6Zoo1GHAfgMCY39qtWFtToH5qLNgna7NVeMpWfLj1AbGJRLaUlt9WqFcQnHvKoCHfPhCXA4
JnrKtPi2wQDctlVfF2Jur+u4EhuyPQdAGYkzVku4lNp1BGxMQAiDOOlBsoi7TFtr+XFdxuo6om2X
9XcBG88nTCq5QT9+g/jTyl66zmQdDYyqNBVNaFiTg4cAKOEYTgRgwUtdojKm/08iq2b72pldDC/3
SB+asSidxX6IN91zQZy/lNRWI7GJQLRN+rBs4ofJvsMEk0HvNhONAq2NN9dXcCW4AqcVwFPoVWcA
fM42AG6phu4d/Rs9TrF+IvpJHrzatvalKqK7W5UFFlZUxEG0BPKyy1Ws5HGIOwXtGHaqg+N97IMK
dKW1c9Pl6RaTu0R8xat3LJIQ/wrkTJBGXTGXJvDUafl7kcIi0R8V+ScmNvhV703x3ZLpfoRjDjbi
v1hVEyVIRkeBISbcm4UUztBOPVqkdOIXrq55c+KXoqfEGnTWwesLyRz03IGvlNs7UDEbbaYD6kkt
J94OEoPFt83iW0uvo7xkSxtiRsWB5E18MM1mCjJ7uEuU2PmaNqpxUsCNIHC9a2ces3NZOhaQKjSO
XO5waw2J0xQjsPIteiycN5veTbEoslzdVpTrWDIL/6Hh7VJK01nm0GsKEET6eDNiIGE1Wb4xlHsl
NvF/t1FTx28lfW/0d3m3hNf3dn3ZwabD+i/gTfmmUrJoxJpGCw+FuMDkt0gd/GZOi0CuEzwex2bw
4Po6T89J5Gf9ZKPnaSJeZ+LhOvS1dJQXjBa+/k2r6w4MG3JMJnLg/KtSLqeqSA2GI+sLN88sd5mf
817Ecr12frGztgLCQTbsjzu/tkPavhoZ6Wjb+AvAH4Gc1Y4bpX22afrypi3vrqu1JhBJLtgRo3HF
TX650Y4JsuJhQD9em5mncnxSZLQ+n/SF7s00312XxT6e97znsjijWhwzmhbWaNUmbDCsGklBPOuW
4FJctV3MhQSWEe9/vJrZTXMWDVW6XYyxgzObOU0dgrAmC5LEjkJwwmGS6zxOW0Pu50CbFBKYxeIo
LiERPc52aW6uK7x21bCWKMwPQNUJ+3n5JVpFZ3NAH/ZRX2rw8A4AHMYgxg6HOJ+8Qks6jDBwHsa0
GwROYu0yRRgIAiz0wlp4hVwKJnGT6FmElR60N4qEvaOf2j7z7b/APCP/5UAMchPmp0kQtZq3kx5B
QUCGEOTYer5FnaDxuzkWPehXVUKmzQTUUAZLJOfv5wGXQFvjZjM0wHtpd8o1jP7N3/D8F3iftZOO
ZCmgSGw8Fbz+5eLptR6NLWtYKOk9mvTdFFO+1HL+C3+CwU0amH9hGcg1X0pBSzmIYgfUWCtE6Sc8
Fx47LbG2ixNH7nUrXFs5xIjIZavvkDzuiKtV4sSGjQJrxtx541rVzVT8MhLBc3t12c7EcKd7XsiQ
FjYoHlHBVdO3eDRcR1R1X1WFVQFQ/MGgAb7zCED/vHvHLzr0LolqH7R7FubKJeXL9SVb1eVDDv9e
RLGOUJvg+ktbygZZJxj+UecC77DmDvFkRxmXQSQNnqUOjqnOcZHAHSoaqJJKP4KxXddjfb0+RLC/
n7nCcZaI1BGAMOtoQyLb19VbNBLKfwEix8PgQwxnyzbiP6pSaFIAaaE89s6ORq/XNREtFudKJ0r7
KkZH2VFJbFdqGi+WLYHTXN/0Dy24cx8BmSLpDaPGVixwOdLEt9FsBt74v3EwDoIbXLkmWh75GR9A
nzuxFUFQr+ehpr5oOfpj7LfrC7a29SgPgt8MjI5Ie7AFPdv6ykxInI+AROE4OtZza0gu2n38KesE
ZsyWhb/VGesYHr8OkNK8u0zNeo4WBwSBJiLD4i4dXtBfX2HSSCJ9p1McKNMfhyzAgYP1HsA5/PuE
R2hyoDysEYczn9DiMd8uduvKMbD8ar4b6dOfLiMa19Bz805ZieQRZ3f51IBwhAAv0BIMunybq2M9
Psfgyrou5nOkAEpnpCoYv7CC3eKcp1Soy6JSJKjUTRrAuIM6ULxCcIY+7xSEIJxHGwRm2Og8s4hc
WaXjUCBGRvB7mLJvy2VIhxoX3AzaI9PDDYIpy/P2umor8RijqwaTI2hZLWSPuXNlaOM8lglS8aCu
zdKNob1pY5S5ALd5Eihwcj13p7Ty8mU+ytEfn2nIRuIRpxpLi67ty1OQFjKyQAUqNbhcd7UGmuhx
Quuo6Ax8PmyXYjg/q1dpp9s1e4w2rZuVYYecv6ncm3Z4fS2ZI708a5dyOEdrGo1CFjRhH+2xDPIG
8NvxNGqdN80PoywaE/rZHzJhbNohDAaxAxdxKc2SZdKYIOIiX4rii9J2YEEQMNDxLz2bkc8ZjP1A
Q9cypjdxwYnR9nblZNH4cJC9Jnb7myTEPN0w9jBS7G7avF1fv/exGGcL+Ekcd846eZGJ2UDc6FVo
vHFPGFpcUo8GaNf4Jh8D9emGIj1LXe9oecFjGr6Nbhnm/l6UvuBrKZ++hFvdqqqAAJ6l8eFkW/6z
/ZrfOeEUufdWffAe37qX+eglaF28rr9QKncrOEXfDWUNqX58H5ZuuzXQxacGCUDwby6AHergkk1y
sgTbzBcpPmnLncOhMGgj21j3+RFheyftTAzNwRwbbxpcU/5R3U6Nlz5137q3Zo49zCxIQ+dh0b9n
NyYGWHs0+3l9IThX+Ol7uAObZFaSty3WoUSi2t3Iob2tvdoThMTvz/Vr5sad1xZVm3agEDP4+eKR
nby3eje++Za5L0Pgfu1d48uIGsS96k27Bd2T1nO6KU/qjxs53Dw5L9Slm8j1vOFNDkf/5kkONe9O
VF/me2j+WQuMcGElEmTzOUvEKJ48J3I8PeQu/KMH3FsATp5d7P0pKdknSZz1pdFYVvUMSUvoTw8Z
8nb5befloWDZ+RvnkxzO2ix9slPUI6aHnrrPw65Gb2qbuvvc34omMggXjzMkbW772iigknnKb/qb
/rTcOJu6dYuN6OzyuLdPWnHGRE2zdDIKrWpfQr3FkjF0Z3AndadYLnn7OiVbtFjV+7L0UAVqbLcx
d1nqUQyRBjpBcBHxBaB/PgbVBwNs1AyYcHmxOgTZANWCZdfHk714KOffK4mbn26t2a3CN3vrLUG7
yw70NG4Fd/p/uTM+ZHMxmbn0eFQ3WIiJ+vbL1B/oLdW9hnpdYD5Ud0bYARWNlOF1l7EuFnOAEEag
ToHk66XKU25qAwipx4c8x8TSO6v7mv0uY22jgdN+wAwSULf+0gCkMuqdqImCCw//f7XPRHMa2zVJ
qT6za8u5kXrPztxp9h3jMNeY0iXQc12WyajGkT1CZH+pphGD/GwasLNd2O8XTIp0m13p/76+mCIh
3LWvO1GHsYRQSN1HG+dQuE/Kt1KgyPrZRGvgfzThLvu8rypzYd5XHR9wt02ADX7R501X7uf5aFWP
diy4Xtlh/+TuzwRynnRxaKJVPbRqgvq3tlc8Edu8UCX9cnO6xVEpZneOD4brN/eINeFDp2Da5ILz
zbMD/WNxH2vHudCo1lqUMSHI3hho1w/Q5dIT70l19xnat7+Prh3Y3nWb4Bun/5EJIAjGJ6G/xub2
q0SvDRL6kDl6Vu9Fb+gVT57y4LZ4IfWh9Ivg63WB7MB+3q4Pedx2zYmcR0MCeZ3xG+Xyx/oZk2SH
R6drBIL+i+v4kMRtW4Lm1ZwMyfTw42eMQrR3q/tPxXbctlvRVCaRTty+OSTNEjtzEOAZ39MKSMHI
awUI5P9ihB/a8HeerFd6xwIG+S1/TDqXuLLfH2L//0i7ruXGkWT7RYwA4fFaBUcvmpYovSBaLQmE
9yCBr78H3NkRWcKw4s5Ox0R0vzCRVekqzckJx0iM+3EkSf4rEIzFTcJSrPsOxxZ8HWFk7RkW+3Sm
SBb/ylKgdQarDwfBY1EQOkEATICXDa4V3UzuRqMvySEk7mN5G3eaN2QYflrJl+tQB5lGAcIwVWJ7
QjJHPbxEH7WVHKsJUZeAGyKtM5l/YaSyWPA2L47GvTdfwDiSti9Fv1TwBSGeP/RCKiBz6OS3zzvQ
wX7/UK0bOsybPwz9vNaLfDjQEw1t7wm5x9lrvD27vFYbDkesu5rqUSh5FShllr8+0Z3nRjOAi3Ns
E48K46/6LA7DpgQVaX86qDQ0C1Ow+6+vxwIybgG/j421gBgLDfM+AhnvU9pkBE3Fn4alm5492cZW
vprz4JvHDdMNQcYEZkle+WoCgq2tkU22ql3fkebrjhizxXT2mDveGTJGUIiE87TxQctwgVoD4VOs
pXzkLU3iUWEMoBIAAksbVFlcTRpiEJ8Ie22lk4wj4sPvsBKOsTUsfwG6wZAhuffE52ldSXIXdYda
aCXgbnql2QZB5rT52eCEFaOvdlT8MZ6Dejgwwwaeb3K5qdK3sYDVGweN+Iv2Kd8A7D00ZaI5Uyvz
iEdU+0QWOhY+v/2rB84NbXbaG0sVZVmOQduON6eNd3pqreZFMEzd8jLrsYCMiv8tLUbLFLULKiMH
rSZbyP1b7JE4MLtmFlu6Z0bCk4qu1mhWmSK0T3b+R+JM9FF7qEwDNRuG5MtbLUwVsOk+nuRDfIXO
IMvYcuiNBYu3zDKq1wlh3MoJ6JUmsuTHwJpQYaZs00XsIR/16tOvzKM8MLbRuG4YNcG8CfA68Ya6
F6VCH1oJ4sEF7VZ2gB2YdKeSoKWiud9/8Vb4jEYKt9SYSCHASnmkDUENu5HWeUQrx0dCY953vJBk
OKwf2njDFuNZy8wPI1VNLwdT6s3SEolIXPfLs9Q17xnOdrJeo9RbnhjFzwWggwYVeDqmS41Ea/m3
lJg6aS2egPB4YrQ+UoMTrAwILewTbV+0RTCr31zTo+hhp4+Fccxo3vDEguxi5zz2VXQg5T/7BamW
E9PknhuPBqPcXXWKg/gMGs9nelxE6zfJtE9m8EuxkpzQPZJhz4+ZuuaOHwiFzGh07+tq3LQwJ4tN
RSPr/b0gs5X9Jp2sg2yGndUsAUe3902XXlbUTZFam33w9nbzFE5m1NxDE7jkTYdbXOV25FN/hn5z
6rq+/eG2PNDA0Yj59iIZH1sWpVQ2PVju6FEj8UY1VTLg+mkmrzWOd52MIVG8uBaKApQiYgZr2fRn
OvmQOJ6PnU/9j7JpKjAQh6qVzCK36Oc8jotyCr2Wf9ebWLSa1/Ydo+hLPEB3ElEt19xXmz09L5B8
AiTdmeBceenEUVd/8xGMcakv5TQD7jsk11yVy9PT1Lab3wVpZ7sXJNt8XoffaFCm3tBjLEyUtWWl
haCXm89HdL7R4s+a0i2Pr+FnfqgHxhtRiDaA/caebdJ1lZQnCs4WgYV1np0I5ZXUx6X/hgZzdHkU
Bl2GqfiDmfxONKt1DUs1l9Nf84YsVhlyMpxO+NGMO9ps/2aKOTujNsqLEICg8PamEXEe+bZPdrtd
T1BVnSfOZnY4mQUglebF/svdZu9b92TRX9S6fLWWT3+5dL+F7eMJ8sDno7NmbHkc6WgsKGQ4DSDy
LrrZY0s37pO+ub764ZsAMT5lipbk+HkM4PqOvJ/P3e12y4l4RzX+hghjwJNWm2LdIYiYSUFlExh2
FFL5mJPBPrHnpAmA6QcQNCBb2EhXKKeYPVF7iP5pJ0VTM49EjqsbC7uwMRsd4Jh0Q+zOhCR+FuVy
eEm6Q3oObez2okqBRSIqmqN5Ho+FJr0aLw0L3QcIDSyIZevtQHhrKhVFvsPqXVKdgGg1ST53aIyw
DUt+chxq7YWXr/It+kNLJ7S+sFQRG9mtD869XUfCfxzqzXcwF9fUp7YpWtSIj+YqIwXZRHMU2GSC
T5kIlDi0JHusdsKfr3h1JpfWWnCudfrz1FUMr2LVHmbjEXuyXvCMHeGt7NXnA3ZIoat33i6BnheS
fBEsa8tAeI2OYhdzWJzL/imy92QZd+ipZdufFZBViIcL0GdLjBpZPFd43WF2f8AgA82A0UaSXmFn
JKbAEpC8pjsfVAfrOL25n1oGSfe9iXKAQYz3EBu6TJnmy9QwVWB5/vb/pD4pKyIXq/Y55C1OGjEH
99/DWJtJ3ddYDxHiKRMZSmtmWmHMpo1y/sqFXAZk/lS7ZKScFsXB6FodULWSFhDh3IgB8eQMgyRn
OUl5JpBduAR1GL5KRTs9VHtYBQfdvzFSiRaKHpANkIsnGZkYQOotMTG7FjeVuf5K6a92tQ9X2ctj
g/LTyd0TZcIvQQKGhadNUQNwil+V7W32CIXcxzTGpOy6NhsrdQalZyomhqifJxiRGaSssyLrZCoO
1twRnpiNBHfqf9Zz/0WH0eM4qYOqyEGnobUdPPd2+TJdJ7Oc1JSXGJJ/xjz3tJjLmkadFhoZaJ3n
6fKAtdCbAh0TmgkMUWl2hPmYL3yiAF+5we7Z2lTnYmJ2VrabOf7JDH/3lmz31AqWhhV6prY9LzuC
5msTm3FXJjdH8dNr3H8sc8nNJZLjDvINyYpnhbU66KZmiTOVzHPHoxxzOiZRt7fN2JRS6JUYfcPD
bR+h4avfKeUyNJwua1BuaTDBtRc2vTGRcfrDPQNsFCX52tXoZDWZ5/T/n9u8Pz3GIxZaV5zO5+vp
ZWRTLzzbAjQcJ4gecwC3HDGBoFeoGVoVQaRYTR10FvC6GMZ1EA1EGAVCHx3b6BX75/oMnKKhoWPj
f1q/v6rF87/R8m8KzDE11WXSRRdQ0KDloZm7OklM3+SayUFYf979Nx3mpLpG1crJ0Cqj2JtjTI8Z
sfXX9jmxucH5YC8eUWJiZd87KeUlvnK0CZzQTGhK8Aw+u9xH8LiCfvPEOKRKEELJwCrzQ2WFh4Ig
GD8Tea8StNyEjm8WCx7axEjmaRDqvymyacuuSHIlNHCKz9W2oJ89XScb3+SEF6OO9pYKY5HDkxy1
hopKmEJ6+/1kCq/eckrRNqaZEceRcTliLHKgpifBG24rIY1loyL7sZ6YjfvvTm5YhoRwbcBtZIyp
Kkz8ShGvbSZv/hb+OSfouEb6lfC6wkZeh7ikG1KMKT2nF62IpldSyFbYGT29YJ7Lnqz9GU2dpKIF
x1OPu9AbioxhrVTgt+cpKorh7GK+R6vLvEebnW9vecH/qD26IcRYC82r0kqOkN0trCMQQkhkAslr
9tgiDZbgh/7e0GAtxaQtg9CILqiXH2NoUzznHBePCcZAKBma+r0cWdVFPOvdlkQzVIZ4wHzXyd5H
bDDGYSr1SjNpcFTpsbQ7+nbaryqKhjlEG+iqmQt0OsPORTMjOXrkxA/5VaMqkW3dtl7VBn+pzO4p
ms2V2ZnXzzHw9+DL2Gd1M1VPWVFAWlbyvMfDelj0wVtqeX3SPiLC2BDjUjd1IoPIc5uS1ZtHY8Qs
CvYmrPQnTzYvVCAnaz3fEcMKHOFgpp+xw1V6zk1fDd1NbF5qgRdHxtWQGURYrVA3w4Se+5rM1r9o
BoxOdceLzEdIDhsHMFY7IM/9xH2MLxXWKTTnw7G3keCu3crM9pyoY8zCDDUz/IcV1wMCFm74hi8N
oEaBN7SxYK+TjXSC3S7gC+jEia0T+fLox2ONZKG2hjcOsN9ADI322CX3Y9Y7SuVJl0KWF5VKEzw5
V3aGrkoEpD4AL+wpTczU0XdJTYTdY9JX3FlGju5IM6xOxDRQUhnGtPjCkDLSXZclsGCGLzieVrn5
hgZbMlkXBH85mRo92+KTvL/Q39H+spYXlGbLuTEbJM+3Y0d74kRPIzXM+5Nh3IqotCVAzXEy6POm
UzwdgBG4VqxzSBp7r6+ttbdWZryS80jHxUAVICwYG8RA5LXieHP/qVJhy0MACyaBIraWoF5jx9hA
inYwjaKAOt9j3+R8YgIzEC82njSMhD131BlvoyR4aJcecuSCIzor0Zq6iOKtyzwn2lvqZC8ZT9yH
O2ZlQMV4HBYmo0sPvfv34h55edt4MthVSImVO42DdwNR5pP54ON47wZx8GE/qAFOZcDmhiNXGMNd
xs2ljTSUNvDk0ha2LdniXCPhplwENFxPnNyy3C3ayYlFXzuC/SLksciPaveA5/LXB7DsIqjMTvVQ
W6nx9pwickgcbLNdZWeyBlQtUFcI6n//IubDxB7apZHMwi5FdmL60qvJKZd0pEHFOaaIbRuJvfUT
qpr+n8fsjRQ/1DtKjEZXGKkJA8lDicW9oBckhgvs7QKbmiSfBNQ/pGif7ulTYFmTt5D6puiThITU
1Q7TJ25tfhAd9rJv2Wb0V+mELpXbsjsY3uUyT4Fw9SZHhUzyoj0tylALqKcnGN4QktKR81x2vTNa
3jknwvsIJmDEBHvQ+gXOXtqHxizGyH9LsOqrtRvFjBXbe9WwhY40Mc3RTWqgvdwGEJIAo9bOHn/J
qKG/PQ5GtRtR0uKm0VA5KczJUr7QTHK0zJUjqprCZb4KT7Tr1po/C+pFTEVHoN27JpmcrxiJAO8k
hIkyy1oEBMHUQIACSTRVE0MFSw+btlqqLhBBbHnllTGffcs1E3GmSSmHOqAZoHAZIqKX19bpCI+p
kajrjikm6kyRr8WrAExJIgGSjjjNARxmBbNKo1iSmSQRkfunqfHSGB9ha6vBLqgPgmAW9TZRGs52
hZHc+b0OMjYuwii6EqeDtvcZWSWkb+hbsA5nq3QWzsoP39KsXDODmeY0ZkpescjYtPSEmrz8xkj3
Pz4EO04AygHwV+XHhKBXC54S+N3h+XJ801dvqJ0bv2NnbRJEw0NEHJi8JOBYxvaOJqPzuRdqrRCC
prBVYFim+1Xgyhb24DydzNo943owLeVRXrpgLCS+o8uo+eTc/SXWGoBXtcqdGK6219I3YKTKgKYv
bXROtmiStJOIFvFCT21JJ6X4S5rOJyGRkhcMEJ0q2zgToV9oeUWKelVHs7yk/v6xBo4q4ABTghE2
Y4DJvXe4laCislIE3UGyZTqhxnzNy9LwKDDa0OdVO7mcT90hcUPToPGaGh+PeRhz4yhO/c0DI+JT
gGEYQjnwQKR3enF4YjRqNP7+fXQd3Z+RFwqZWHfgwOxxSPmmJq/Ue3/MwzWQY9wTYCGG0iFgP4D5
yNjjuEBtBg+B7lDNRUe2FFDaAbqYfqpoj2u33NBj5Fru6DGWt5drRRYnoGfsh2w8suMVukLVme+c
bcMBxLQtoB3i8JjLEcsIGC5sbkKLB54a7NBNNAXue9mhkNeI23SCISNjLZdT0tRu6iO/nnMWHo1c
3B05RvSKys+MOgQ5CWo40TUip9tG12k4zYiRvHhGQ/Pg+TGLYym1O6KMNPrTQj2h5aND80P23DjN
KsHT8E+1lH4F6Dl8TGywI6zQ3Jzn1ebevA66SZ0YcYQC7ckvD1F2Msvu5P5vJJjXvdx0InZCgkTS
YPdJ+R7Gs39BAHshMboH2Yds3GuXoWWV3wwyoUcIRLUM62vMxxQG1flxSjcUGC+gTwItCLyuO/ho
Vj+ZZ47q8n5+uKSbS4glvZEuEhgIgAorRqYBRxtoPIUd09fpDROMfagmTe5rwz0oMXBwmpSIHsaB
UoMagEKpOFHDyJgxkJRuqDHWIZ7GWtAn0+6wWKyuJXfkvA/xn0NGyYz8WbbWMlqSV4x00tSa78tV
StPVB3LG5H+7OcY7eRPxkoUBPkPoW1JJf85YPF0XvHfgqBbdMMuYiSpWMFIdC90B3dKoCPpn+6KK
HCG5rot7JISMWQiNACv28AZBG93KPu8CrFT0ibG+kHC/20kV3kPLlMzJPkhJstl/6buvhXH4WHTO
4xMdy8Lf3OwPHFNtUkftJYG0CtvT02WW7NrN1E0+fCTJeZipo+eKVQdD7xsQJa9HcqMYcpA0giji
9rwyJbr0cWq4gdaoQ7khwai2EuqBmnQggZAKRfnVpp8dUvtwWSD35zjW8mzm6KSt8YTfG7OvD46t
H9X8G+qM5p8AT6KEGu7UKI9K8ZKmVlJx7muUQZweEoDo+ME6xXvjculC5RK0QX/AFpM/YhiYjXGh
/qX6aAqhtqYR9kF4WP3+WEhG+cKuaxW5CXUA4LonKhdo9OqDqD+UxcqL1mX9NAW47v9Gg2Gsyepp
kFVxfwj196xpiSHOJz5vfzOPEUbpZCP2YsEIYbrKlkrSrM2nVoHw/zEro7Eb1lkAzAVYf0D2Eu/P
q9fyvpn2WX+toi10Z0KmZEI9OyUTJzOBcsghOJa4GlbdXvHh8JJicVORmOg0/ZL3iHhXLdI4WFe6
LA/i8/sm29qkMJdaSV7LXfJUkm62T6m7fczxWGbn7gMY/yArl7pI4qo/LI6XgPiI5J46a/We23ZC
dwEtTKsx84Kmv625aJaoUAUbFGV5OZ1rUfyHUb05B0ZQK7n3VQlwlofn51W+fKvIe5dRnzgT6mCo
z39aixhFi8wT2mpDPAs46j+qmzfUGRHW+8kEO2XK/tDmW9nfn7EnSch/eUpuiS2CWm9qcU59ONVH
7DLifBEMrxNqsLtA60ZnvW0M+71aXcjsM6COFSIHXdJsv99OzC3PE0ujqvTNLIsopjRRk4jGQHtx
1J238ONN/tUjnpoRx2qts/k6/72fn92vuUDoa2tZv0LCK4aM+pMrQDSWNgLwkTG3tXz2T0mX4rzF
z2yyK+XD4/Pl/f5wBDf+yg/O8iRvocZh8hbpv1Qe2ODY74sC8KaHJTCATGNC6TIUq+mlVvuDpmZH
6VQejezyLyw3MKwGZDk08wG18Z6Fc9T2fXES+oNXBMToZo3ynHXm42May6rg/L+JDHzenFMvG1UY
Kj20TrFVKsQYxCz3h5dENP2n2jrb6MZsEqIdOGQHK8pK/wCIjbK+bACHiVF2QQsTMWvg68/hZRLS
s4H+b+r7Rp0BUVUuPNInVeDRRIIxXqidYayCcKrFpL6gc5M0QR7bRZxhyfPj7xJHvgtAldiWPSzl
wog3812Bei5TtFBMYf0nIj2hhcsuVsnq0KOSMPmFkmtI5sYcUChz123cZ/cx+bH3JpqAsewOWLr4
CwtfJulBkvhhPz2Yx5VMgzlWKVjzry3H1o01HtySYVcKFXpU6koPLgsrIejpSd6wEvmV32kz2DDm
lu/oMEriKfGpS86gM3ERz6027xdACtHesWDcyH7r8nzImPNGqwjaOAaHhk0HjMpIvl90baFMD2gb
zchpM3NgTJeCbc05uvnTXWiQDsxAoi8cu9IERm107LMoggYDl6Zdke51SXteuDMS3N+TYCyYp3fp
5VzGCO7n/YJYy/l633HEfUQQ7mkwrt8vgn4COHXMjaIyXNAZWXamxTmqEaG+J8LolBggvDgBmfuw
mBD5dY0WAmqixYXn1bgHxrjwiYAmRUShSEqvJMyppDveZD7v0hmX7XV1ljflcOnVtjvu1R3HGHN+
/8rgjS02sLOt7zP8foWnZEpo7ew59mWQ/3uFvLuKqzzcUAikFh0BLSgoZJiED+jJdd0P3k3w+BiM
7A0VP++TolVwEdFv4zdQy3izHyOl1ns2BjZvCJxCrOno0RWM97fiZg6Oag6p6siWh+4z0kx/T4nR
cyXMkI+WQanfrI4NPR7fTtTdZPR9s7JzDPNcMG25QZTGicl5OsNmkIXcLytlUP7p8e2pJWRpWSH5
xdHMn+Z5YA5TEAB8HZbqMQqThmodeGWGkRA0Y8Aw44FB+tfHIjcCtnZPhFGa3ijESTVNr5by124D
oK2Lu9v5q6Y2d8tt1JtGTny0riKry6HMYU9mUv2ndpiDF0H5tGx26HlZVgU52YFTuzqOdLpbkhcr
m2E89xf6TLXXL7/HrJVOJa4+jJTL7s7g2i1zI6/5BDhOpYCDftZ/Pa/gMewZedLosrRerDXlCe0/
GMK/75UdNa30yvBPKcgVBaobKMUttua/MlXfJBgNvMgqJtuGxLhZkCijL4DFC3lrZUfK2vfHxiif
UWMZ8BlLSQ8r07btT/HJeVpaw5hXSJ8TTrcK944Yd3vRTprW5Tg05PR6e2NPcUlO6abuEjWbHB2g
fIyhn8+we/4Y79sKcXnOUUM59IvGpsbhsfz/g5X8viPG7yptihWxSQWOjtF6hanjA0qz5OTma5Pb
h/LzNXvPCmNKIvTWhWKG0zNXF6BBhDaGHiix9gE6zAyT5wBGCuH35BijkoVy5QkyJGOxSIi5wnXN
Zk8tdT5rd4foco4BYwMDHjzH9g/x0t9Hyg7XdEKFWaQJ2Ex8qrzNIYo6GsUqlyOM4w70mwwTN2fY
uapgTBuZ0IwIM3VjumdeY4M4/MbPUOCbBuOku6QLSuM0yLt5tCuKblbkWlSTWBbd5w4mNnmPDh5T
jMlQutM56oqiO6i/FLwy7VlCP2XTwRDcK0ZeeUfIvSrGeEjqtNYyBSKSZgAm81fVcY7p+u2Wc1Uj
rYR3oshuN5iepNz3BzoQQ9gM1AHQGetY1HKNGZYl8/JUPH+qMEYj1IreEOIcviRBg+7Vlxw+yR/k
x/Gmoq5vmh8cO/Kzz+meQ8aOGCdZDlQfFCOyMs+ryoZP2ZgcIhxnzW7ICj2kYpsc0nE00cN2IDPk
/DHSi9nhhW7x9Hgk53rPEmM/qqgSz1MdLC1A7g30TvaOfHq2Y6XoD4Ref20/PgTOWq5Rcy+KOhaU
CdiZc3283kQBGKKqEN9DUrSGZEdAqT4+wnGNvvl9xoPl5y71sJ91aJ14xgTD29tmhoSeTNAMpOMo
XZen0YPG/jAhNwQZUbwANWCKxD9UDOUvoJQND3tq61b7+pizQVUf0WEEMFawlqdtcHCKK5vnl8c/
PpIBgyzccMG4rlwtEw2LModjA4AnRqGX07lE567xdCbcUHDUCN4QYwSv0bpKxeImlK9jpA1QJOQl
Jsbt0TcFto3Ab/xJpoVgJ0cOaQOz/jmYIyQPACnCs32jluGGFuOnWqlDE6SHizHscJO7qHaeyPaD
F1xw9Oaas7vRmzr+7/VLewC2O4+vf6T6cXf9V3t78+t+JbRNPATLz4v/dLS+Ra59KJyZg0T8sqdn
01qvEzOxXbzyeKyN5BvvqTNeStO7uhYNnOACTcv9LJ5iCr3E8LtdU1q9Ay7R/XD3v4QFdyRo0JkH
OsWOKCZxia3lw+MobGjsvdakxAJM0T5JHKPHEfirJb45XiOdpJEPnOWDttFnCrKmHBkcj9tvZJAx
DuW0n0R1NpygiVoGotwN3lY1Chlnk847l1e34JmLqzzdMFS2QKcGRPWQMtMwzmD/x8ialkLn5r/K
AtzwxlgLxUhlLdUHeAhMCWh06rzS+XZbc8zr+Hvxmww7nlhiU0IeDUcYXIgAUTgDsRAz8KLGeZGP
YMncSTuLr382ir+EbmEKluJ6801x/NW+YYyJ6+FHw9sbnpjw9hJMs2lSDGKRkOeC1EtbWSKq0JAO
BsCTFR3n3Gf38JMPVIpNPneAwgV8KG4LWSliVuSyKPcGtisOy6UfG63xl/ENd4zZqAqxSZQQWoXX
z/D4+QSaGYIXi7pfiy0PUWA8CXZDjQksBD3sRcUDYyZqBSs7sdA6NNtVpvM6t+Yd2bt4niw+HrM4
HuciKwWwElnHTnvGt4jtRa3zKV6vEnATN/n+MMP7RJwRC9fnYiz46+t8zfhxyI47m2+yjNzkJ2mS
6+KV7PG4wTJibCGwENRTZT0E9fQLfbw5+swFF2UZXlFxpH4xKMg3deaNFKCJPxbLGmUxWi/Dw9tq
Ri4U9A/rNQ+d6x/CxW9ajAyF2F7lKz1oLZ4XtTl0hgXE3jk1Sg2wnRYC78dH+w9C+02QEaPClwuh
HB7Pw4sTZhMwrKrpIP+1VdccWlzpYUJTKTEqLJAZvLrgHDHTtxqCYc9+caz1bwvRsGW6HO6GX/yp
/d/cMX6o1dswvAzRNzw5SSAyaN1wfpcOF+X/H2KGb0pMwFokAlbPTWDanus/GpGgHTMndXtE+i/Y
E9JT2QZsFIe9f3Cz30QZV6Sdqr+SqZVVm4sTOlT0JXEw69pQ+qHMtr758czrCOOoA+rsOPMbX1vX
J7k1hli2NM2jQFeau0EfdWVenIbD3z+49f/yp7G7VcWTliTJ8JZ5MzaeOSMycu70+qLmNZpJw1H9
s6RoAmNi6uAMqIPT8Pg0bXMzhOi7xLGDxRuSnMjAgL/l0nKnlO5dEzhrbmBu41+8FNp4dvBvU6Ox
k/Uw6VpSaoODhO7bh4AgH0P6OfIH3LMd98XfZ8tYmnaiTSStHAQWyAQYtExdPLD1NcdjqDwyjH3R
JV86l2eQ0SNinDB9duyo9CchtRkH+Ncw+oqBtYrMUh2fMfvjOMvX+Rzvor1lkdnJ9sw/f14wwHJE
P6yxzZb0w8OjeT638HzGDnrOc308QXVzAYyJmqheFXpDdtsErF4+w5TzBGHDlmOWxp9o32fPmKUA
U5gXb0g6ZBi5pZM3waZblwfqNVicRxLNWCRtmma6Pzyh+1lhemTAOn3MxnjC5uawGPPT+mItVhew
EREkD7dH9KoM2Hk7TJmRGqq6tmjwBGjJ/XbBRakdT3P8fYRsWTbMFc8QhhfiClQraljCHzr3a05M
xzHr2NB9b+wivYpCbGGEliCTiBgL0arTkiUSsiXdAxSCV8LhmHSshr0nmHUXvHxDpNwWb8Uwio0A
a/ekAsFJJF9z7FbYh87jW+SJ/PV9cGPPm/yCdqZrLVCde2cy3cIOKGe8N8z/kRBjceqTkHf18KzO
HO8V7h7bDdw9VzAex4oaW6QNhUukSxcIxvMiBwaKsRZeg31Mt9fY8DFH1/f4AxW7YtrdHF07Ef1A
mQzS8bxaTeHysViHOBFNXdSG99SVXjWegHD81NVl3pCMFP08NVIc4uKEll5amf5hyzNPj6MmLHm5
l0EfSPZ1lICtlRm4SH1skuNX8YLlGnhScOFvr0txHh0iY0VOtXROpykk/mKbbwvMTa42h9kuWH0e
4s0OvUmdRD4/CaEVWsyBJGYsF/to37ku72Q5obDGJunCCq/TdFC90lwc3zb24Qk7e+D091ttFlNO
MMxTu+tL4OYiOyno42Jge+La+Yl4rmTRAZuWc5kcL8Dm6ZQgxD7pocoNKNzWlFd6TvrYFHi6zSPD
vJHCxvur4GLbiotCukF3hP6eo4YP3eOFoBwduD6Nb46u9/9rSBYrVLq9JwDGPVZsXuDJJuLaGlme
SoWWdY6JhNJmFtr14g+s/jDowOv15lgsNht3iXOl1y+QhGD+iVHxDw4vvKthgg0lTyS/GGroJtq3
B3eC9nHHGm4GlbdnDrHhxx4oM5uIO13iM7wleAESwdsBeVNvubyWORbJOy+d9A+Zq79jABYKtsuN
QMoH2W4SU1BIqrqh4saXZWzspQKyXshOWu86DLzxVo1zzpRNzqVtNBXaKdhcnL/E13L9xdHakfnm
25zDj6WXTRPEYTqEzcnvFbrPI+rM7JXs2BDFne+g/EzWFgaZzuQLDVYc6ecSZ2KQfILe57ICd5l1
RLni8GabC3k1Lcwz7XPLa7b6hnYv5tb92serMIPZWvyP1pFN29VNqPY6OiWG+g9AmRElo90jxh8O
r/+QZv1bhq5zeje2pEyl6aWSh5sMfqONTKPiEV1rHCo8cWEeQXjVhRkW2KL3J6O5q5Ls0PF6xjk2
UWIeLt1J0wMhQtsKXuXBXHNcnpXivfvZ5XbT1AgVvwKF4ypZC/SN5MhJARDcmcw4RoRjENkWuEaS
60YdgETOFJsvlj6JnJ3ztC53qNxzSA3x+wN7dU0L3Fy/HzXR+Qx3cjDNs0p69JCT38hknjhBNkcA
ZCZnEk+Kpg56cITHZAZYWzxWZE5Nh5NdA4jyfdQmTYRcjzskSc8UwDbmBhtbffKJ9zTBFOk6vLYh
VFjLxgOJH3+ySNjIZigYotOvgnNzhqI/9TR/MMOG+2xH1kE1P5GosVC1H7Il/J7i0fD0hh6jTd5l
cqrCFHemkMXFNX5F74+FYvzRd0OA0aUaoxExJswh6ZgCst/e8ehD1TEm5HWNWtl28e+k8IYg46JT
SYv0xhtOkMxmjmeja4p4Vrd7zNeoWt1QGYT05p70PEkvWTCE9b0JnDieyR5Natz8PBvH+3F8MopB
ldRt4MTkWhLgGFKerLExOjZK/PVYOC6A0jU0x3/iOb6kJXX3yAzxeBrNMnzzxAbp517ST+chO35a
vuNqNOyBXqjAcjHM6WvFq8SNmvAbYozbVQQjFcX/EDNXsS38cU0eP6Pm7oYEE6bHamQYwTXLKdPp
7gVZfjxQeeH59dn7w6jeUJHvBa2J2yoJJJxabL5hnc/nBfBXBPA8aOHxc+uxUHOJMdag8M9dJ+kg
Zh6P5TIhizOV0Rlqy6+CvilmbtXYHIrD5z9ijzUPRSoCRg8UIyDlZw5BdpigYOIqM560866LsQvY
94VQemjoRREdgzpoiXIUlJyXKJbgWWrMzhh8fX7MHU8IGSMxQfNImtWDFsslmUSYPeGWnHjnxxgK
KTDy1hiEMJ0Fq8vCoBf0D38NwV2I/zkiP56j+RZGNlRv+otaGAaoPa+Q18cRAkPW3AEAC39QeRoQ
FrBWoCECStKPj3K8RHtDmvHIkRhNws6AoJSAKR2ASjXkSc/U2Ocbn3RPf852O+/n0sqPEEK77mPq
49MKN9RZcxIVWZsM/aqLt+SzshVI6Fa3nnmwGeOJjBs6jE2R+84Xsx4HLBEPkPbr5IzlO3N3H/CS
seMJmhtKjF0JxNo4h/Igm6uhPRBI8hF0YY66msvDfRnv2LqhxZgVOZESRTghBijNY2OhzAXHXBOs
osCYHEpAnLviaN2P6D3zsQB2MP0mWh/ffQRusx0KIWgdwMZ5rn3meGo2kldUxZvUHag1dFUQ35o6
WHDD0bvxUtbNATKGRANDTTFkzpt5vMTagy9poSTEx8K+NXbofHFjKB5TjFW5NJ4gBBroXaenY9N4
mzw9viVeXMhG8X0kDUyBhL1JLCS5WvIHLb46WSPVu3Wlw2NyHJlg43ngyKa65A0MrWJzuk6JuuNm
UDghITuU0gTnTqyHQ0OXHdl9DqMIFrqVrW3JcZo8QoyRyFSj0rQchFbYYDsLOGg6vF9nDEMeSqKk
DwnrhQo802r2+CJ4lvS6CeMmcI5FI08rET/f0PPcvAwLz//082JGF7wQfVCKn6GFipeUbAwLrhmb
HSjokCpCvOH0z8akmYldDryNi6MZOumbBHMT3kQVMz0FCXu6EJ9iInLNC48J5jaqHvO+iYeoBS3P
q1XzFpoSABteOpI62MSGbijkizg3NB4ofTPFWGtdj86l1IGk+BZjjfDyyXqdU45DHX97yFgKBTRZ
AOeycybTXj9N27wZ4r6EdHSFeAz9MjXB/BPmAOGGOPHDqAG4oceED9OzlNTDqOOh/xNjcEeaw25y
zo1HgpE3qWyDojXa4aqAJ4A2sg1mJWbINiLfBsca8aoR49EY9vtIhmQAbJnFIlOqTs76AR60oQkJ
KtK7A5zIEJW9nUw9WHh/5nvMaAR2upLCxZbXwDYqmjfk/4+072huHFm6/UWIgDfbgiUpiqIoQ2mD
aLVasIQjHPHr3ym+e0foagzri76zmUVHKJmFrFNpTzLGf9HDou9iiN9Fe7goXxHnIV9OwswEMLYv
xLrZSyFlJiXx3Ta2d17qdM8r8ih+ohNw9A8YvsqfeSmY5SzmTCxj/zhsI7pM+vg0OhM5PSc++mzP
Lbxajn6L9jKTo/8e2RXWKIgnE7vzXl4MfDXTuezqV45NLj7kMxlM0ENbDFujhi4bJwRjEdpfUPbW
3j45YuiX+ANqZ2KoqcxAHftZm1ilewfrxwTLWh6vPYwoWR0uPIXoJboliR7qTBLKVUNunKBQ2oOT
rD3bxMt+RX6krXih1bVU9O+iZLY3S9bMuNYnmN8GTaH6r0wG37Wa+E2E7HkZE2xuoSzfsSfefzp7
I8Vs9kbjmMiy4/fPwcps01aRtOfzRcLBOk5eEYIGv4IUj4cDd90Ox+pltmerAhdLZoVYN7ip+g0q
ZydgR2Cs9hxLWfQuZgoxoDGk+SBkYAV7SnMvKiJy7nOSgsa3X6kikaR14ij6JmyPz8L00CreYK44
P+C2qf7Ja6G08VSk9KtuRbt6Oyf3OfhHLgZyhKFrVLy4dbn6OVOYQZMJBcNGsnCuarIyxYJImd35
8s/mpVNsUSVJTUZ/LX+Om8nV4qPOi/MWPZSZeAZkrMEI9UEFofLpK8lI8rCOeE/5ciQ5E8FgTIQ9
0cY5hY1irhg0T9kGTznBEhtj/UNxDw53KIunEgM2mVZEopHTL+gMP7BjmKbHB2d0GxLYHGCTebIY
uOkjLM0xE8h6ceieh9LF7henvN++d5NtHki5urur3M7Td1oD8oLM4SUeOPLZzqyk0UGyfYb1FE77
ce/iGbp9HXgKsj1Z3amuBiujj9DxGK5XiQv89uQVCnc0xeGUwSZY615gO9xUB7W8G/DKNmeNILtO
SnoxnG31uRrJU/crIl4VhKoNau1Ae7qt6XLg8W2mbGuWmaXoMBqv8koyuDH2YmR3ulcgTcaRdPth
l9kaTpVo2NtKMY76ZRcbK2jvquBnTmjH7f2PEguwHY53u5w3minHoExZ6mWlJrjmpfuifrXrKidr
7izXbYdPvmaPZ29vbiXnTp3g8GECXvip2uP61GMv9O3T4zwQVzydCRl7c6pSeru9x6/bf3m5xWF2
SAxwVN2Q1xVdZ9A4neFcEjt7NFS/Cd2+JtWLtUVTVBeUPB48ruExGGLWQln0LY4tjuHkER9whd4v
JPZ4QzOcG8XWczqlGceMfp/sR3qYfgS3j48DRWz5Rin0RBEv+DDb0PcM78SBWo5xsb1VppHViUpP
CX1/GQr7byBlu60Ax7Ku4cbMsrSLIEVVCQXCFaY/zuvbf50TjYEA9XfPVOq7/mIM9HYct8OadmO3
d0XinXMbhJJoNd0fbNt9u3/0K40HOIsR+7dhsx1WWEMkW1pLAWd9NPeIlKrB+eTNwi6H7DMp1Pxm
56dWPca/TlAQLMuS904JDnyQKqN8gn03NreDkJ7Xjffh+nLNxIE6JBmSjJ5n7jQtsWWCc0S2GIVJ
rpvNO0AGGSQhwhyWAGToGnI8lqdDFaQvU3iIeTEfD6jZNqtM0Numo/DWeOdtiGRH4/OJKG5Hfdju
/fuXkqUyjBS6LeWCRUuv9bbuib3ni+FcWXbYsRjPstnJiMWG9Va3zYfM7lG/wzzXxcHJbZQHbn8r
Lx5iuWvFTBHzkwqRRoCMsUswzRDYkffJa9vivRVsz5Slial0pldq0JwSa3TvD5/aJwpqtE74P8ZE
bNuUNijiVLewvgwFreSlx1a+3umxSuwCjreGmO3aFb3baHX1QW7criuB6ux2ZUlWRmEOmUoH8pDH
nPxsQdUE6iHOq8EBXbYYU3aKrAoplipZLUlCcuaB+r/EV+giwaYW01LZKZ866ftCtrA0BWwhTuEJ
j9n2zcbet/Uh8Rwu/+Jy2QKknv8Vx6B8Z5Rmhw3vtJBAJwr32ebJXKk/E6wqtJxgnZLgEOw5T+O/
fKxvoYx311WiZJ3oUpJpt/FWnmBPj1hm/8VFeBp8/2kU33IYhD9fTr3SC/QsNyDn3K1CBy3jlJGq
wbY28OhxBS5nc74FUp9jZoUtqCyrOITABu2QdP4NA5qUQJN6ynhX8KxgnN7hmP6yI/MtlAF7ETNJ
nWLCJF82EOlthwG7Nh/Cg+yIoNO39/WGtzn0X1D/WyTjAtZi3caDiA8IgpkzMR/uKNUdSL44mi0/
mf+IYaPFGIx6U0MDj5f8bnuxJw/5onJ7SeiaYe44KMdYrjrPvp11FhRNTgW6HMzz3osn9UeWkdD7
UXYuRy/epWNDxSgT20KlK6owNxRtNM/D6HmwImv0Ghye77uVAs+A196z7Ex/nyVVf6aeUEmhapaw
kpPhhFg/HSccrXjIxYaJRojV00ZPoQS7VmVyVH1Udl8G09c9pNMdzivDsw0GQ0oriwYU3wDEG4z6
Ja+3Te/61t+ADjY27EMlKjLtClHOUV5jizaWjH5Qyq0REyeJ3WK8/O60Qm9PDvotJ/cx93n7J3DP
kwGTqlWrJBuhYXV3uv8oHGDI+e7u9Q7PQcBrq10M8Q3DxJZLE4tOWWe/xppVuapS9IeewV+GTQoe
KE2QAb6t0qKDNZPCfLN8HNTTIIMjU2jtXHPr0tWwBCxdpdXm1HLMcbFRXdMVg247wpY1lqUfTAR1
rF/otLwDjOo/Shv0ZcB/6/6X7jygPTnyuk3k6fefEQhPTZfz+Zbu21w88/YUWm2izgXx2KFaojMr
/nX7LBerSXMBjHlIYXIB2TgqgJut9+H90ldtQBt6UdosYIyfL4J3W+BiRn0ukHlnJONU6MMJ9UDw
FG1UtwqSh2DzclvIkoXMZTAPyzi2qiUmkHE8es4Ifqq05kTNi+mLmQiWSj9rmyFV6IfZbKtD+lr/
RH9GdLY/uUuRl97luSAapM0Qt++k3kwoXQPGFMJ16DygQSgnd9QnDXSXc3DUnFi8mgujnslMmDl2
o5KMEHZ2Ma7t8l6PxUDFUDQNxP8S6ttstkSKOgm00yJtczAwkS21xATxWgNd9kJFMHrB0WfJEOby
GH16GW3cQwJ5SkLS15zE+wK8qLeNbfEKzYUwb2IkNcPYyxDSeMcNvLXOfS/eEld+O1skWbUakv4D
dPsKQtFO/ZpLDHF9RdivNv8B9JGbfbUhahNdEyaARIb8yvaj9gnCQMknkxsEEqdFifsNGfg9D4KG
wgbUhTB364DbXX+iybsLtOSg36KLb6gyasuSbiiyyYTsiiwJUz3Q7wfFjtJ/QDC9J5dXHmZcw/8/
TnEmi7loFwwYnMIzZL1sDOK9Vw9GkO5G1OKcBnRtziF00QR4sHUPPIF41Lh55OWDnf0AxlizDBN0
g4Qf4BzfQ/AgIsII4A0bPJ9n6ZLPD5WxVz06lcqpgpwNuF+q1+hw+z4s3rmZGow1lpkwhmODP58j
ThJXneMGDZfjeSmXM9eBMcIuLkuQaUg4K3R7va9I4ve26ty9FpimtTsirQaOo7iY+phLpKc6u2RT
VJZ1WEIiTUccPU9wzx45HLgzUDzNmAd5TNRBxoYYSvGEeW8LUuy1+nj7Ey2+XnNlmEdYNS6jlCNv
Tb0ajGxiIb1K5FcOMC66nnMpzDM8VNIUoYEAUip0J08wh5NdbHz3eR1EHg8q6O344/rCR0PTlGli
TIgRppcF5qw0BcJaukTDlVD4DACInJOjhnVDDJtEtEIrVUVJhRjaz3QcHeNeJeguR23ur47vWyM2
kXgecy00J4Nq5G0LB7Xwxn6wSQyX+nP8P/TlL6PtTCADQFEsZ7IWyXS8CyNkxw/FUZ0cnadfPNUW
29aNmSQGgk65mFpZhlPEVUK2IX44g9VgQgvJ5kFE5Rr4mhzEDeR+6i7vInMMhc0rlmZ1NsNaB8W+
Ez5M/t1hHXxpK9PmfT76XtyyFAaiwEBvZVMPOZthbXkYCXid9pK919CyeNsmlx2Q2Wky0JQkcnau
LZzmS4Y8PRrsvBHzjJbt+/497trXPjDt2yK5psKgVKW35VhnMBWncbRrY9/oKY68Kl5kZ807yUVI
nOnHoJUSy5EZt7gITk95DJT78ihoQHlugzfvcjMYok56XaQmMF5E0qFfCff55vzz/mtA7rLmbsnh
fTaVcW56QarS04gzrN+VV8x9qQppXfLs+hUc/BZUGIGp+nsk2gE1NTdDvPhMfx8q2/tdjamaSA2k
v5xdrBSP7r1t5ysngp1T0/5NfN2/8DqPl1+dmUgGX0JQghYi1gfT1jGA5uMbUPMLayBeuB+Sc8dV
Bl/yE2ZF67OGo3UpvWvVEsFVX4PP27dgKTSboZiq/u4SoCVSKMMB965W/KT1BcxTrsRXq93eFrPo
r6FfGwvHsMlRE5nrDcfYNCfZROexP90H/NHQ5cP6/vvMXc5aUdZ7HX+/dh3wR9NlGZ13cTCHeluP
ZQd3pghzjxOQUPShBUFocred7DFaR9tJtPWONNs9Kv/32tPIadv/F6D6Vo650kbf5KmkQKYG8m0i
uljkjCL0T5Os45p8fnJZBRZtQldgxqKEczOZw1SxyLkPqeU18Ew/it3pWcNcRYtUbPtc2RForPkj
l1SHP14a3TJNdPQj93YlSJu5pjLGElorxH5RkCmA/1sgWhBLtrwaGyzIuZDMC/a5LYt/9QbMxDLX
OW6m3krkdIKnijsmpfbrsx10m0DhArNG7+stDZn7rLTYxSOnEOXo7yVRvMLB8hHvEUMSr79QYH1w
X98unmSH5Hm9XqPj9EhDG7gwqH59foLLzb5/Qyy1B9Bw3t5l+5odAoMBERL+mVnil22VQAOi3WOB
IugypBXn7tC/c+sEGG+iE0GzJtJvDNW25VZWSLSyK/tLeSg3ussRtvgOzpRiEGdQe72WcygFz/OI
rUdIJtxLOMDc5qWnF0kRsbLtH9tl7ks4xb2pX6gosOCY/lHBToooc8O7gDL7BIENctuW6AMG/THq
T/1CLJbCeEe3QTzOzU8tQu3s17AIZcSRlotYmnt03qeN0nmWfX3+42c1ItyJpaureeujMuDUCkYr
yQrE0Srt5MTe6nEV78zCRlYsSZ0AoBjaphxUYKWAGR/WdOPU/oXnES+6At9as7lMcVBiKUtgW/gE
g/t+xoaw8E7xMV2P+ibd4/X5d2HUTCR1nmeQNZ1T85JfoHmYEa9eiykR4IP4boJtHYH21nG7CThf
1mDAKgpjjNsIELhRfTgf0gk1l7W4SbCBCnwVn7xs0nK6YKYgg1hqik2hU0/loU0+PVx2QQAyTw76
cIDfYMAnq5Kx1AwIQQH1BApRlGm5+WcO9BoM8CBVL6ddG9E1xRvP8jTRdvGQgfeVx4nBg1KDQZ1O
wNspnKHNC/xR7FQZSQQefjr0zjm2a5r5xr1jd2OfBqNHd29IOwcGO70zMJcE1EHGVroXQd19Xn3t
UcoJbd3leqYcHDcYhNHC7iwKDY4zw7IOJ9krj3TuEuMndiGQ/w3GDQZeUlWPcLGprIZsjlu5sMXP
CiV2rDAlmvN3MeG3ybPJ2qooWqPI6CP9fvaz52gLAsYD6JsGItzxsj3LbtY/z4bJ4EdSxKdqKAFZ
W2CW91Eg4i024DhNDsHmLz3kmWYMeGAm95IJYNehTYzxbkJIjRPkDY7x7N9kIGMcLdksIwrDTrYf
DdRF0CDpIF/A2z7BlcTgRjfIptw1sH+MWF3TjOA/ukOxYMPFeXoyN26ayaCHkUWZkqrxhIISemdA
TUVJuOG38HpmeHhrMuAhF1UupApsfXM8b3tSBBUBH5HMnWde7LqYOSysgx+qZVGcepzdxY9LAmcs
cQXXsOzwrmhJdXGqhujkfAdv6XMTJ/dWb9++1ddmvltHyiCIYFhlmF5gJkj2YERUt5UNNinnTuKC
Rm0V1nYIsmNvQGOonLiRbQZ4USP4EjTe4TMlcW2JAZlOkk+ZXuPWX9aeV9vWBaviwa0srFAhwVbF
28ovp5S/byK7wTibpKlURNgTEpRbLIxageF5+/hqEuwus1afHGnUaNijNlWswdAVE3u4rwHtzEup
O1nrJyOHO6g45VbBoKAfJLvC/ky3nwhzONKW7spcGmPCE5J4ZW9BGqZqSOEk9usF3gk3Ql3KS87F
MB73lJc9ulJOV6dBIBn4IIPLB6/GtGgWcymMlRZxkRSDdvV/0OCfgMMN5PSoZnEL5IsN2HNJjAFe
6lTK+hD6NCgPthNWvmGu3aaNjogfvhCzWFg3yvtWSxHSTOj1R80sI9eK8BJr9FsdnV6Efncx5UlE
gPTJM0KeKOap08ypAMUKRNHk7tGxkL4YyPmoniDt5TM//m9WyE4cGBKyFw39cKEfH5SJ6CfUdWm1
IeXxdyx2R80PkXnwGrCgR+YZml38GiNkGw+TxSY2X6DXMSKa5dToorfFDRVvrAy0GIfXpC+XX2bR
H5z/EOY9zGK5j1t685yt07YE0rGmHP99IWeABOznC8cBXWyCMVXTQnSn6eimY25HfBK0RKjOcKox
QQ1r/S/TEudb0t/9J359i2GuRmS1nWD2BfALs10YuAdd3jMt5/C8MY4c9jao0iS1Jr2CiEOifYR1
RQnIDgkO7rZCi4/v7NyuH3J27YwYDQGRAoXw7nqUaWkMRvDAI5tH3xykBTa8HO/iHOdcJEXtmchK
wx4rM4dINDaDyuZ9q3intbbtViIqcQneVee2jotdsXOBzK1Q+l4wh4HqmO9q0CgH+4vPEcH7XvTf
ZzoNF3XKu66CTsfpLquJtU/hLdG+UeeTt0VIWn5E/zFCdgwnV/VMFHvY+ssRkOXo6AgAvVEA5gWO
VtSab1j7dXJ9ppVmipEuJzWNHx3R3sV2WZMmUJ+M9dfBeKN7Yf8Pm2F52jGvqaDJOnicIHTavWCf
A00xp061ye6yJ/Cq8FofFzmj5sbBAEfUlkmRS9Qaj15/SEMHbh5WdqEm/Pr59cUl7l92Sb6/HQMg
4jlCBVqFOMpHcnTgawaGPTxxAWTRJzEVGYzoFvwtkTHIy/k06o1qIpUM9rJhr7na2k5lL/e58fei
RjNJTEDSyZkamVAKB6i9phigwvCUsAJPAQeqlopdGjpgJRWLXiQTqyp/v2NyfCrasFVxjVX/qfqw
Hoe3pkbb0Cb6uG33S3XE3yQxDsLY6IJQmBokbY477+OpfX203F8/CSJ9kNjn9kA0rme8cNcw8yaJ
kmnptLjCfLBQjMu6jKzpSUeu5kUgpV0PtgkyXbd2ng/VtvL/M8v5yQOvJX8PNTCQA8iGoopoJPz9
YJPL5SRlaikCkL1w/UTXW5O3i3P/A1tAuNx+14kmBlR+k8bAf1QVTX4ZO/Gaoi2xkgw3/IflnclH
RFLvETw2+XXn4NuP5t70MPJX2eBfCTYItW5/5qXQR5ehuAwWCsnQr2Ywg7ek16quGGIR1bPNVnZr
FYVweNUiJAZf1oouYuJIpGDC6P6bROYjt+IlGUes7njKH1AYNgzwrSIdjJ6ny+sefvULP9Gy4Ov+
JpG5nZdeSKMpTEVaitwqTvhEmc+QbuEuN17yJH6TRHF9dppFfppA8pvBinrkZ3fT5Mifr4HdBdbT
J95BmRIM2ugW5b1S6sKDocuSbKE6DIonmPDvgptSVhDm5TAojYxeDyOe7kCn42LVvUHwQqY2rY4i
K4NJgdo330x0BXzkr5Zvp6M9bAIsuwElth2/VI/2aXdwel7acKnl/bdfyHyEPj4NDVZi4Rd2axQm
sKpiC3ubGr91wRWIo7GJbd6dVKLRXZvmBxgZe17f+xJ8/vYjmO9TZ2p2ikUcE+isNYLhXdQkPJOk
XHeLnvcfRj77HswDnqaRVTZWAW0RdfcH+e305D5/1R+88H6p0vWbRszTPUwTXLsYGnVrxwmsFsTj
qNaG++1GIwqJMdhYednWwlQBPFofK5y32FMCgxBejCywuVXjpaDnt9/DvO1yhpdY7+lndpwP9W36
0B3wsIDtsiU9Rh5pzmgTWpwEzlLMN5fKNr0I51A+5xKVutle7pO9XIMWMHYe1JUf3Y1IE2AzV+xe
CBZHoH3vvPmMnMum++BB2yLQfH91tvslNaJ4tEz8jAuKiMiC+E0QeiO2rFpYvcaBUeqw37AwlnFv
iMrc0vNaxPuM6x6mTv8YIDHBHXRbxrSZUkzkIHex2gjdVZCHtHiuEClCWny0BYxzYKDDhnJRwd01
dj2sWwoykJaBjEks+woKluTiZuvSnoKIfOy8uCIaWm/u85yUDpzUyj+sR9++B2eT3SWgw6IIS4N6
lOxNO3v9m+LVb9bGQFl1Licr1nHngKdHVK8w44Xdevx3iwMiV9CfvSZGmkVgmcDJh/uLVJFTGBEz
/Do5UerF5Y8hJNHkCCnBOg1rfVHfOQa24NP+piUDYWVlqb0Y4vyRjBJtIfHUTzVBl+hUerx7w3m9
VAbEMHCYF5JBP7VDF4e6Eab172g41wWxz4NM+rv/sCtF0UXLlGTNYBufhE7ozoOBU80vnkXy4V4P
f4gbw3D/5vxmcpjzM0YpxOlBzovnhClBlkRE7zC1S46gRSSYCWJOb1DGwYrPDT09+sBn6857i/Ea
3Baz1F0L9/D73BhkR8aw1cIQYjq7dbzLvbIJQe54R36u8LIUJGi318xFvuUmSxYt8VsyO2qbqmbU
9x0kj1iL9vor9KLPlEyjnQOAuGvYFi/dTBgTCHQ6uDAki8Kd7J7tBO9WCJjB8qQDt5q/EJ/OT/Tq
rczud171MdarQC+FbDcSGtk1963xeQkM3ukx+K0ZoaapFaQIO3hXb5iGRr8L2i/s2/axlNL6TRsW
r60GDLDU3nXDduRfoQM+bbXClHK3Epzgk7a6JLv9niN18cmdfS4Gi025qPMhoWfY2/nOvOs8+dje
O9Xzl+B8xj53ffVSCeI3NRkX8mSepKYyIBCkBJJz3nYdOXx1H8Aq7tpxaREXZ8oxEHI+F6J50qgs
LKV6r4m3ikgOrrcDNz+4RMD4m1oMiIhTiiGEE0RVTuvRLadJbWOw2CK6nbnC4ynZTHaz/5qeg0Ph
fxm0dYjzClAJN3D5al+z24AtQ7FlUfuhcWhp6z9feB1oS0H+XMnrv89EmGDhONUtRHT2dQMwom1h
wmj7VwD+TPuTR3Wz7Doh72QishYlyWSuxCnThPOAWZUnfd1UZNiWv7Lt6flnHKzbzDl0O8S8G1rQ
5JzkUkusLs/kMpdiNLpUqlrIje82x+YJCSlljUSGfUATIecCLqRsfhPFXAcxGpvkLEBURvIn6R7l
/sMn54ovIvJMG+YWZGHUVKYJEZWz3fWvhotRuUOQ+7x84XKIOhPE3AGzFnOtUy/wDJoAickTyb5Q
FcLcHu0hlN3GJNJj43ZO9uS6FWbQPWE/IMwnz7ye5qWroEi6iPVpKCAhNYOrMrPTxIjFUNMnmoyq
MlupicNzghbzPoosIxqT8D+VpdI/Z1l0FluT3jbvMezdEE29jW9/7Qc0oWAEmPMNl5yuuTjmaBWt
TC+XEuIy4ry/T2Tng306J/fPAbdjaDEEnctiHBXhIuARP1PVEANvj7snD3TXfhioYDhB8pzrfy1+
re+jZIPPHIlfU8v//1Hq9niCM4RI+ynyRxcUq5/7mJdLucZ2LFTONGTjzFwJJ8QGBu53QpSPbFoL
kptgV/va3KxdH+N9v8hdSO7XhLIM6fp67yCV96k/ghbtRwR2EofzdZdAYP57qAsys1fZbIRaoicu
ntzmvPH9xxj8vT/f7AtaIb/sVvb+aohXn8tk3BrhoqRafsYZbI7HGEli8nq/loPwnuM+8VRjINxU
hFNT5xCD299JWG2VjPtW/hEJttj4lnF3+yR5tssy9huKHkXosMPNf4oIXYTmWqm98n2CFnCEeoWd
/gKG11yeniVPQ5HRkCJJNBmsM6fZoxaJvSEhghUBzMrkCNI5TDuWIxlrG6UZnsEs+aRzccypnnq8
TuczxMGJ6u/G1E4Dex9ijG11+zyXr+a3WsxDGBpl2Z+pYRqPBzQoYmL09t9ffGnnijDPnxzmCQi3
BCjijLIdHyRfP67VD+y9D6Idd7hr0ceei2OewqiV9dSkUIOluLnjVGpw8SLbvXhv9Wrdvgfc8fEl
pkVcs+8TZID7lA4mRiSgIArVhYP1P9hBRCkj/Qe6O8Cm1fGBmG5HdJd3tkvh0Vw0g+MXOYtkM4+l
p5eLj+cYyxuzgeg80+eYCNum3pTmWSkrHGl7GByQU6DBgAMhi5HzTBGDKjqDx/o8VJcJa17gwFCq
ShCc23SY8tG8A3kEdvP9OGBV8yf32y3V/Offju1OV/rkMpZmhAN0OlfAl0PWzue57UvF49+kMNBR
TLLW9AUs5MV5z1OCPc3Rg0ieRYLeicih27F47i39i38+f//YJFsmHM2xUhoL59k1RCLhajrRXg1U
EFBz/eJ8vMWSgYK9GairqOisYal60qnR61E7SU/dxXbEZ4nWq+7LB9v0ePR9S92m+lwUAyZ928q9
buUSfdIcMVolGJp0u936IrncVrNFBJ6pxSCJKect9mcUsI2jk7lNoNgOeMs4wcGi1zcTwoCHPoyD
fO4gxDFrIv7Ug8PplQPA9KX4wxZmIhiQ6NVqyrMGn2eALQSR+3QmtW2ujHfJXrc6l/pl2dq/5bFw
UVei3AwmvhHqacpGCqqH6mRXdeUKlhOfNuPk9gNpPCtzQKwvV5jcVFK37B5uq311z2+ozUJKUWBn
hoKk6dPm7GLUveqBKnRiuovIS+hjxoEUH4+PKCY7qaeBXkp/So6YIVut3Xqll6Rbwcvn9uQsAvbs
bBg3UD8VVaddUumpMkk2BNNkI9V0IV/6ifOs826KwWCOVWu4KgK+QiE7sYWx0iDeB+vndV0RLvce
taBbR834KlreGafkgqOmeZHtdpWC7Kwn/t3d23rNZWlc6uGbYwA7GJMI0wmpXEjbjgnBrsvUVo/h
K49CbjEzoWiGgtwEuC10dt253kWt0qUlro0d3StO7Ycr5bEIxkeVLt1tENSiXob6ifKZEf35tvEu
v4cz4cydTdJeD9WiluDFgN54u9PtHbzdxxa5rcYdbVqdDxz18a+ejW+xLMlGlUt1i21Y0pNWBUVw
b4+RrW7QVkGXi/xVAXh2wNeK5ezNH0OpVUIJB4xGlm3vlQTrt6zeQf5/wyU/W7RQXUWSCfx4aNph
zlNTQD4RXhr6bniyq9sIeB9/EqwTWx++QJR6++stP4jf0thjTOSw6k6Xs4TkEi3KRevxg46oZpWD
PgKOrMUHZCaL8Zysk1VNmgLNtts0cvTBVWU00dbec/t+yLAWxue9WMt5kZlEBsPSJiy0qYF2Cum9
Qrbv1qC3dUdXtlC8cT6nw20NOZ9OYYAsbaqwnJRBevIGvwhU7yBytmtzPxcDX8kpm4R8gIRGcC4P
LfhlM2zQWW14U4PLmDw7OSbWKuJUVboCJ+cgTZe4KBJjDBLd8nxy9EWXfSaJ8ZPaM7gLtPMoIZl0
dGik+iSRp/q5tFfmnf/DtrNdcMjdA7xPXp/NMm7ORLNuU6cNmTy0UHLzvn33ni41wSZFYudBTETa
q78PeLDFuwOMEzVlpypUW2iLc9UkW6xJ8lxs6PT/4dKSQ7ruPsqP21a5WHgAK8R/EYXdLh9LRqxU
FmSKPiJ0tKcNbrK1Glvw7XO1zm1+Em3RH/2WyCbROmUojFiDmb6AvCe20S8/+fXq/GHywsrrlfrj
PZ9JYjAlbf57nloJVgpUODyKzi/9G7qStoVnPWqPvx6fsFWyex4DIUaDULnSB1SvePEtNdNbP4SB
Grls1WaUqC2B1aHZ5V4BSr/j9aNSilP0cnC+KufesPwlRtQ0ZZ7ihrbo3Pfe25VFzkjbbwZ4Gt5a
/0CVjiNxMVKbnTUDPnnTJZYydvSmSjssuL5cW9DUp6nhRtkK7zgZ/JHPsSWaE2TVbuPRpRDH4u5i
m+BmLgmG6CQfJG5vo+u++ioohTBbg4W4KP1YjrPhHTTPmBmA0mRV1+MI16e4ozb2cbb1XYMLy40Y
qU63TIiBIwkt8KfQgs4gsld90CaCdS19rfBGFq79v9orA0RtKEmFYkBYmtvbjfdRa3ZV+ea9g67U
1E7+hmFbn4GQyrg1JeVu1EWY6wbeIeK6hFg2XsggRLbptp1e3d0b58huyKzOF1UrE/qivDjlOt6d
U0x9rVa7wqltQSOtb8NJ3OR2vAXjZr795HbFXjds3PoFDCpFpzDV9e6CZ9rbbrD1Zbs72x8JydYr
Sgrv5sG6IrL39nzgTp1xXBCNgaHoNJpFHwGGtg76cc+vvAdsiWZl/h2v/z5zhcNewupWqcd37L0t
etUUr/LK58FyLRedU4jaDsNHYdu9v0YLqP+ztx8eH05+h47U5xgcPmDo8Cdf3N33Ljae53bwMg7+
yAmoFzOrWMOq02gIjfxsV1Bybg2hvogUqYQAA8z5anTOmaMlnpCTYWW9rBusW9/sefmlxZr0XDBz
hcc+tlopugoW9xopEoKBj+NWvIB8Yd29ifUWo/W8lOSiVziXytzlOsotqQbZ0BMyg8fd9vSYRbZ0
Qjedyrlai27hXBJzi09Jq4MpiUqy0Oeu2kVr9zjLteJKW+Pt9j1e7AOdCWM7hcCr3allBmEbjCBF
tZe9xzv96RQ73couDbw5tRtgJdjJuXfvFXtduAEutm4Q3rtHC7TsbZ7/DuY2izEC77KhSjexIzzm
F2JXa8pidFvfxUh6Loe5u1JU1OPJmqAvxsh2u9p+xNYr37BdssbbRuezU5tXOl7Ci7lMJmTp2rKP
6wm6jZ394aUoBqBhe83lSOeZ6LURZwYbtZr9x0Q37UHx30A5uDdt3ktNHZBbH4pxGk7pFOn4WDhA
a7fdZpjFRsdubNG21k9+zZJ+jlvSGL8g7ctaj0NICxuC6fr1uvd/VOs9x/qW3Lz5B2IQxUr6tmgj
SXqSs5XwiHr0FNuhwJv4XhoQ0udiGAjROkvuC5Pa3gtak3ZoTVo9kodXF9RKYBTa8Amped+KQZJp
lNJzmtNvtWkdRwPxwzP6q3e1F2vov+VmVZZ815l+bBPGOOQ5JsAhDixKlldsMCKBfTNojrh9hxdL
iLqOqSddU2VJY30PadJiSQGD4VM5BQZN46b29DHEzvMaJfwUvgc3g7PkKc8lMujUSqUQl5ICr3HT
oIlYQMMCgklkwvZ7gVPQXrTFmXIsQFXx1HUDNRKcolrYGg7x5fYBLuLRTASDR43eC9g2IEtPQkfq
rfYKxp3OTrDw9q9espkgap8zQComMU+THroMtpM/lHbTEDpHu+Gysi159fPvw4BSG8VGHyb4Pps+
JPCy1/fY7pzt9gfKHsStBC3a+UwtBpQERWjTUVDxVhk/qzcJCyFOkpOJDpInXN5EnuUx0BTHfasa
V3PYeO+7idQwB1SQQW/AjR54ajHwVIulBYIDHGLlgKVockrfeBbWgAlegZDelj9AfXZ+DCyJIIgu
zVajGcNt/yQ9rmXnmb68t618MfM0Mwqd6Qkrq6QxkwJikFBW/eP2/X23whgGVp3euahIPtub2L8t
kodMLANknwlFL2awDDBAbhuEsrIbN156v6lSgmDofzxIncGKwWw6xRIh7uUoEHWF7gJ0bNxWiQNH
bJtLbNRjK6UQEadk+CWia8LuZZ5FLL+MqBgbdKba0CwGkaILFslkYPxFRBX6eBtX3urXQ2L7eBhB
vmRjISk/f7bocc5kMuCEDY5qG0c6bjHGv977u8u9AIp/nu93dbr+NPZv1RhoGttRjuszFYPRTdD6
TaTysFwbuarQ5jXXUDC4JYsBplMz9OYJ0cMTyPilx5CsuUHfsjl8a8PAUSI3mhTXBoU+xCbHbe1u
xxikvspWPZ52lf//WPuyJbdxZdsvYgQnEMArJ6lKVM0ul/3CcHngPM/8+rNYO063CtIWwufe7oh+
6I52CmAix5Ur/+zlUcxl4/6vTMEuYcdRC/56nArlxrdWt/vYpl7+I6rtZ9SrJb7xsr39V5hgm1a9
t+I+xwE3Ycfk5vprulgmtv5ROksVbNI8TGmaGTgL9d8BpX56uin3WzUcuL8K+90cibiL4fOJOCFu
qZk5hSuBOAXRxNvk1c/5oX0Fl4srEXTJpFM0RzdyZBPgTUEv1Cku8wVoDIzxuuG3h8JFYR9zixIp
lzzUqRRBE2ZMEWTFACloJXAU9U3bMzzsw5Oc5iKm8FSOoARp3kzG0kDOxx4ZkI283AAPi3nfHz+w
SF0GBr0ITj0RJzqqTF9Bw19AHLh3XD9CPPHi31N7AIbluDwCrEDt+22UwX7qvi0PNbEfvCVosTQV
I8H78vjYfAXf0fWrvlhkOf1NguYUWAndxN32QWf3+IIJexvrYAEagkUGGekvHkjenXnJdp0KFHwZ
mWlmoMeuI/rQd9lim98RHRR/0GGYvOO9nRyfKif3X26enkCnPzvpK2p8xAFDe8EBZPU0zyvtOwe9
MxlL3yWLcPrDBN9Uk1nR2wo/7LUFDITL+QYv2bdTAYIjWsqhGuZ6u2r/2Dm5ahu7/zAbat9k3uhi
+eNUluCNRj6Xnbq9U4BWMTiICkjp3ryA8Fb99jP9atnVTY1x+9cmlEHQZLe4/feTVMDsp5mMm44b
2DnP73Lvur5erEaeHkwwQHqRx93y8ZUOb99jLH9+ol4AbU2xaV5alrjkBSnlXOfYRgf2AOEWaa+p
y4yQ5aUdbsHnpPv99tFYFjAqCWIvRpSnooR7G9WhX0qMxLwcwDH4/XvpgtXG47vCxeSyxLzKTiVc
IaiH45mUEKXuXo/v5kvmS+zqRajO6WEE+72SHmPnOSTUz6OHyYKNUEKiB5ddxL+fRjDdfCPopxFE
uJvdwMLWGwB05BjYi8nFyVFEVNu81qaR8nHTZ99fji/x/W/754Zwwszqn2W/T3eyz/NfTPI/RxMR
bCs4gGZ1HeCV3o4+OBdhC3cPCJG3wT1ZxeNif+f0fII5DnU2WrOG84EY46V6jOzoNo8BrrfRC9xh
3aLzXDf2HxCfKw8bmvmXRBcv1jJP5QtWd5vySVcd8pcdEAswigCrIguQ+d5NHcSI+VSMYHsp6Wm4
9lAXzL10dnTst36JRCf/i9H998MJ5iJnYJtIG5wFZRBszbazAaSSqV34br3rnds/GKN7/JNgO4Dk
LVyK/k4PJ9iOGrF6O1SQC3WBjWffxr363r3LxMjuULAby/y/pvfgssc3bh+HH/3e7IFKS/HVwDy8
29AzkrNdyt5OzyaYkkKb41xPcDYsPThi2V9lxz9kB5Pdn2BLLCvM6npzlpWdP5jogHwMrsm043Lg
8492iHTNpG2zgRlQQeg58W/es1tMDawBwj3u4HnHT3e3znAwD/oBMxKSW5ScUKRvtkqiwOLDpBx8
7RDdcqfxE/8AqkWJnMve/98zCtYErWJ90Fbc5AGdzLm3J2UDUbioZYFC873o0Q2X72O8OIlxoiMi
kfPKZ1XlA063saYBe/RBVIjdZxjH+PmwC755sfcxjNFJExXJkxDHWNWaLGhNb/c6r65/A2ghWDee
lYcN3w/Gamk3XvYdBQuTTetCKwP3C2gG9scae+xh7xyg/L9tuxoiH8gu7KC+/lFl/kikes51WqO6
gUNiNhg0kPC1L793oMwJPIzky670ojSmqYwYpoaM1jKFAJKnhRJm2xGPq48SEdAGduN+JbtbnBCw
W1tyuktXeirv7Ep7ZuZbAgQmvFsUDzv7BdBwdzFs4typ/q2DQUUOIIyshnMpCsP0M9WJsQWXRPt8
Tj2v43HBTmcorT98pwCo17Jnf0k7T0UIr5GkTaIZnQbtdN3798l/lhjni8HRqQDRea880kkOAah5
bUkGYBnInzH/5GHmBPuMJPIuWdBTcYJqKNXY9EqCK2OtPUbAmv+WCLiIcT2VICjDQOIZ4x+QgK4x
OnfvdrFFQCARvK50UjmCxwYd2RgOI+Qgs38Dc2bsvOzoI0If8BdIRG0/WYx8To8keO04WXKUuT6O
5MIw5r62A2senpKsonYxNTuVJLjqoW1i7JVdN+MEtKDWgaLd7DfLH9u3YPZ15Wz3l4KDU4mC42Z0
rFoUVfC5Gtt8QUAn92iSZyrWbKq+jjMyQcSwAfQQOyIaR8X6KzASj39er38riX6LXYWyboyUJjMu
cPHixGeafCH0ZWv3j9UROwmVUnRVEeIbkd5T29cs3dHZjhWnTZxGA5skzV3dreeX6weTGCKxuVC1
Cy+n7RLB1pGClup278i2OVys5Z3ogug38hLTyHhXW8Xj7c1yTNBUwhQFXvJyh63MUm2/2Mo4lSeY
CnPIMjZuxsh9097UP5Xd3twDqVrszMlZMV60v600+0sT24/Pv6RPTfYZBftButVcp2UT7k7Y3bQx
NsrsxqVQ7vR8ot2YmyXXVWgKRie6p87Z1qoVD3d7rJIFylmi+TKDaAm2Y1zCRc/jTUPejjOoGf0X
5j7t7Hn35ZcknLlYnDg9mGA0urrE1loDrwzs7sa++0m+/bqu7Rfj0RMJYs1gHbEyAbulcZgj/K6x
T2wMBz8/bZMngC0Aubd7nrBs9SDr7EpMvVg4KMm8rlqKS0x2j1IwpMy8izOzmjFmjTrgT391yc9D
fIN6NbqR44tJnDwH3R3KPNKu2n+JBv+xV+I4W5yHjCjRh09BXQwrTUAE+x5538DZ8sNzuhuZZ5aY
YHGA1gD1+EzTLaJpH5KHZxmftMxKiUNsmUbbHECdTc8rxBeZV+w7+2gnkW1EtjmCL37IEATIXrP0
HgWDUWfZbIASYlNJbLle97G7Le7+gWXD+0cgd/4fn7O48Ekd58Jaa7wAxDdHX3NfGuwbJtgUfgNT
9UtmqiQ+WtzxFJKJNKn+8d6If/we/4oes4fspbqBrfr/8BAEA1JbelQ08ybORZD4dnxVd2/cTzUn
quzwCQ2xBFsnr5sU2eMTiwe0DVdQxH5YY1Re/Punnfmy825vPwb0pExvEvcilgsalhhLSXHCCaCa
t+MxRJu58vY89R5l+y8koQETcpSm6PvVND6+XfhQBSgPyPo6FzvzJ+ZYLA+MrALkYEuDwBaPZBmM
6t/Q23pGu0DmWy5WU09FCRlKVjT1YpZ4ZsB0gZgMuTnKtxGWoD6wwLaDb9iTgm092NWzLQaSUQnJ
jIu4/Alo4jjSNRwUhBB+7rb73c7xgJBCBrMhKyRJzAdz8pXMQqwLjCQdSbZA3OCgUI3SODZEzzZG
LB929teg/IG463n5+pw/1hszv3Ti7CKJw+llCxFKXlBrphTyM7sEAsd0w8T+gyRAck5ZwMCE2ASs
M4miGJvtRG+98GJg7WXlaamOCjZlsRSKLUubjiLFWPfG7guQI67UictCE3Gfk4ZSZ6I1kNP6bwCP
IO98ydGJDt2nm942XRvNVcdz9pniyIoRMnXhQsFjBOfomhkQ/bbhcPz3GyxBg1eY99tm2d38GPo7
y56xMyVw7jD4YHcHJfiVT7as4iNYHCiEjg1TlBNiUNNQP/Z9nXYo4w6UoFXbB3nuk2b/fcnAgNUZ
zmR6iQyYIQTRH7I49lipBtdVSoiQJJBq7ecl7IcgU1EJ1bjDS+4UvhktznUHsRmWk7e4CQLIhKoc
ZTOiEXFaNpw78N9o+hD0w/gasaXwOVcMiRB+4eoslW2U+Lg5E5Qfn2tWg77UVTR0a9CSShkdy1jy
yMnL0XzPw7zuXZIqpXE3YwdOfkjTdHjiRsz4LhutnB6rsDKJzVqDrTYWK8eD25mz9cvoa1J7IaHJ
d0ZSIOoALMaGlJn3qz1jaOHOmCY0UhpFa56KtsT2lL6u+Gs1x8afaqmanyA8WO/zlGUvZaa3j3m/
KF4ehQX4AaiBBqQ+j1jpZ1R55dbrMD2ly1DcT8C3oxpNuTJ4ozE1P/Wyyt6LJUxe0jDOS5uUdfUY
ZquZOxi0to4GCGvBkz22seE0bRK/xZmuNnY4TiqgyfG0+PrajXwH3FtO/GKssuQFq+uwss7I+XJs
wRRt+nGiK7czKoLvFkj3ezuuekM9ak2SP46FspZ3ZaJohbOqS9R7cROagAoVk/ISqUn2tqLa8X2i
Hb0Bl+jyBoOU5baaDmXlGGXLfpRpnjdeV1Sj5iphlSdePg7Dc9Too+rPzEg1tyBak2KCtKxQCIr7
DtvnB9360q2YRPS6Mq1CW9M4/xEnFcn2w7yk2LM3rMrjiL4WKpRJ01cu72Kt97IGtJj2OpLpW1JG
1Xoz4O4sm4yT0d8sc1RoEuUTgSObilMMIQENbjFs+PjoJJ68W2y+jjsdvCmBhWm72dGWsepss7Km
2FdXPuWgEqbq09BWqDAUOU+e+6qnCS7EKE17HCp8Cq3hY+cYi1b8COt85jbNUj3QsdGscIhWtilu
hZiWq9cWG70cRWrMcFhJQW0to/2RZVQt7AR5N1ZfG3RsHFPV1SPDShqvrdfm5xCubeNydEB+K3VU
Zm45MoT2bKIcQz2ZHh+mmofPNCkKZa8NeTH4tBvbedfzdlhcI8/n0sYqCvo0d5OquspCotwb53Wp
sKCri9baHhqDYrFU27JFMg9/wVZRZukEyxI0GBKxSJMuYx2X1jIFk1U7/bSzjNgfm99KXsoy8K0s
LBgrFLZN8H5yBkPCBMfNAJ7Fho9oDlgaaU+rYs02553lL2mteiViKDsZ5j61m5IBE6XAUgwhVfyK
oqeqEh55k9mkvf3XFnTjiABJBCXYN2kJHng25szqzWIOgAhbHIMq4GeyrD/XhQjpJXTYMDHKAOej
U3gFIhjQeRi6akjMNbAo8dlYOTHtb4fOQvl8+c3DWPJmLokjqsrgHCxOddHbr6s1mtUaqUFlMXI/
hGbq0xrKW7TL+FAVK3WMZFa962c81yO4INXUCbNM8HyITiJnHZ26WVmDpE65R4YBKW5bDbekMyu3
IkSTfDih6vFxp0TFJzMtjWIwf9O2E7swdtjJrOqxGsRpQp0oMusjH5XRJdhucnv9aEKi+R9RGlNV
mGgGjy6E93QyDN7qqRqoWGZ8Q6zyh94zjFwmoCI0w3W9Ky2td3JNafzrgsVZwQ/J2L4L5CUnWBPx
kd+fHFJVyiTCJpM1AOu9wxvdU9m4nwb+CKoaZzFTV59fxj5zVuMmqbrZTsDDb9dhKkm1Pz7e56dr
EE1FIGOqlsnBOvz5srlqdBxDVFpgEkN1sM3C0G06WaOdzmXjxZpGvaFuLQemcnaWNakdno6dXyRD
hv9ljuxiGn83CTWdQevLQzGoylFV1/VLP3WTjyVOrQs+0fymbGe+L5u4fi4B0LSXcgn9skibOxZV
/fP1yz2PnXAmOBd8PAQ1XKw9qnWi150+qIExL3e13nzta0M27HlBSUFeRDiuDazGTCRxqJekHRDR
zMEa9f1R1+fQhT4n71QfZGRT56JMFaJMDf1TpHwfpYQTVSlAbleBo0IPqqwxbU76Zd8Va+GYaOJK
3sMlURb0gHAMnMNjCJmRWlpVOiN6CDjxrMnpwt1USF73eciJK4O/x/YeuFWs8fmscNTkMa6VG0Gr
Js1B77vFU0diPZWF0R0QEVi2NVi9Q2Yrcvi6jLFEvghQwsvbfgAhiN4xsMAswVm1PG+JERpGoM0+
wcZ0O+SpO2Xvimm6fPE6Vu/MtbNrdfLHqHLK5ea6dl7+AZwwZpgcx6WCz2AFM3hhbTdgFu4wR142
gOBfbW6pub5q6pdGa25KagSpwu7VqbPHpPOu/4QLnxmhl4n3QU2KDZqC2WsGyF9GDWavKsYvrWZW
tynNmenEYai1kgu/8MF1RAcaxOC5gOb58wefDJr2qdmrQaEaAOKmdMWS0tE0fZp10+ukJKHX6WPm
lzQtHGPlleSw5+7L1JkBhDvXdSid2PBj8ayE0CY1GDuNH8iSjB60vENMa+Xfy1KpJNbn3KdAHqEa
6GVNeGpVcF+hpqhrw4kaJGVq7alWlrcAAOY+i/TxIc/C4k4JJ/OeVbSRGHOxsLGptrHds25yHZza
YjSio7g+Af6nBrmOOdiKPy7p8lop4DgbJswj8se4il+6lDir2Ui+8oVTQzRjSCc3hyZ60iQy45kp
OHWjlltQ4ITjtyoNsLvSrmntJN3uugr/l7P+K3DT8ROraCShrpsDBPJmspXmW8YyvzOKe1Zjoirt
bpM4uS2bprQnqklkX3g+BtUsfF/EYkgI9M+i1yw3Yktp9MDCigQX3K2akxUjmDlRPpOIOndlpklN
C0sCASjRUHX4LGpJkngwmlIPfIwfOdevUOwhbOpy+oeLPiypBzAroikYzFWFJNwu5+GWldZxDfNf
atLdAcDsKllzUzfJ07TGnv4+TePXlHdepCpemGGBq7raa/pHbxYvmqyH67/vwsM1EbojKtuCTrjA
z2dni0XrdO71gBixM1qVkzTf0xIVbEyjXpe0mfzPQRAu4kSSoEvDCk6ScoIkGnu14qbUVh7i/PDl
uhTZeQS7r1aJpTZk0oMsG111PPZW74fkpubU/T8I4hqBhdcQXooBg1U3vJvDVg/Kjt9N7fe0r302
EZtokkrqpRPBgWKSmxpAPYnUiiSdZ41h83uQp7lbWj+q2tobxuQpGZXo6qV3gNQSuRwoS1RDLIfx
kNKRmJERkLQv9xEtviCOGPfX7+2CZyY61kkj5cBTs/QPeNSJTdEyxdKiPNMCowsjZ2LDdINda9Fq
t5Y+2FVCVs+y5m7fMlrfLPUweAvC0OPEeP+Fm3SUXO/5oQmiMFhygzD4TTGO7WPFHOM2U4Ou01cb
G4C7nd6MmURbzq0ZQRygm8juVJ1hKO/zM8syCu+JDxkUY3qzWuGx74ebyJJEluf+AQEsTKWBHbWo
SohzZv1SKNlWEA8yvfP6ovKbmqCKtx4Wdf4RNvqjMUtM57lyEuyTwL2pjCL0Fmc9CpNPfDQ1ZDag
kH3U6m50szK0bpk1rIEyWfNfqyiyKIRuhGHNBE4pmGoFBR9WrS3Cul4vD3FldcFoxZXMVp0rhaWa
JnJxBBgIosWELW1pZSbqbAZVYRK3N7NuN1XR3783iioXw9IwKAWHXnxWilxpszHuICU2C+JmMyo6
1VAwyZWdqx6kYPstKtwclQWRj2mlRRnOvWEGbA6bAKmj9o63zx+brjO862/73MRDjSENJT6LIAg0
Ph+oK7Q1SfOUBErdpztSF/BYaqnui1w3dks6Lq+xMsi896XzGcjy4WdRZWcfTaITezKHNCzKqidB
0ppj4cZDmi62igqzaZtdFRGJGztXDcpQNuGw+TCSSG4+n7EqF6wknxoSrAWoFNi4Dv7Q9TK2kEuH
QnmTIxVFvcAQc0ReZ+PaAAUbUPBOVOs9z6K9luoSq3TpeyF7ZwYI1ynWwgjNpcKse6L3hRUkLOmc
cTTzGys3pj0Lqxi7P9EMaNgYSZTkwtE47g2xOzpKROeC1lemNY98MEmQWfXosjieD8gQa3vReC8R
dSF+pZDFsd5aR3oC9pXPH8tYSNaaISdBw2i+q4pFOeRlZu0trR2CgbbRTZnHw35RLMMxJz09FPOi
yfDnFzweRdkLKE4ThUwNmvr5VyTzGAG5WloBV0tkBfNtb0aeWX6z8sAqNbvSejuy0LmwjeKZSpOG
S/cNf862MrWBusP230/eR91yNQpXlQRxRhM77eLZNeMlthF715L7vigKuTZ6hVi5jRzls6hoVqgy
DMwKmBUz9UCMbp4e0iXJdZsr42xIyGDOnyJDwKpqJrd0y6Qf5b+TkxV5HjdmZ1iBUoXhS5vT7nc9
h6rExZ0fapOC6ICgV7jR6nw+VLdaCqyragV6y9of+sgNPzfQ7rKTrBskD/LiiRDnYY8ShwkV4e0V
VUieKzkNeB9PoIMxuqnypwp4f4lTuCjIohaauRqyLBH8ozWMlN2ILwVnXb7mIS32qqLWx+v+QMRW
IPnZvBv6AgxVCTxBwcB0KRo+lZWEAcH+4jdeYxqZpZ1y307teDtMRD1E86rdlrOyeCn4Gf0sVYtd
VxTDU6PlN2YKakg1C3OPpk24Y8poflf7rP+a1kt9T+PJcse2z35RtBYlZv7CVzeYaTITn0JVNb6Z
zhPdolOL1D/pwoAWUehUEcqpVkGeSb5IPvkFG4XHCe2C70J8T0QW1YHO6MASPQx6uC/N1tQ4frPg
q3MPdZPkZ1NZzYsZD83oGtYYlz4DP8zrmIFpQnJkcZp2+1oIUBEOQyPQEhebOVWOgQs1jVkQshSD
tKk6g+QZdIIuizK/SWm4B/Vi6GYFwrp2UlqvX8K7pODt/RRP2THP2KvZpsYhh+GXpKkXPgfCF8Rj
G2UNwmchslC1YeT9ELGADdbyYkVoS1ZFVD+uKLZInsa5U0Q2x+Dhobkox4uIzX7YqlxlnR0nXjhW
8dPoI7sdMhsLbO2w/mvjwjGrqeEFIgXX8c/ParYYUTeQihbHit1ZHCsnVtuiks2753e3tRxQHUQV
HXZKLAbjKOiuZXp2XEt0ZotZ+2Vq4+pYEWpW19/7WTZgoFSDCgrHoZBRiU0sI+MlwFRVfgzhTO/z
LNlKrzF18pCkt3g6o39d3ua+P5UUNiAKYVv6je4gbNnn24tVWlQDuuvHslDN5wVlFnc0BwqCuun3
GvYE6JR+dbXY4E+6OpcS6WfZFqQjcEehG/YB3QnBMQxN2BttP1bHMYvMY1quq1fr87zr4v53psTJ
fRWrrRPzTHu+fuwzDd0EI9A1EE3AV4i9O2MojGgteHWcm5GvtmFEtQnwQhhp9qKjX+QXa9/+Tut5
+dtXCMEwUKg0I9dD30d4hYmSdljxEtfHYS2BM0FE6UGdEpvlUy95GOdmcZNFVI3oDBYYsKPP3zYl
ZarnRlEfSTOFbtnWPOhnhGnYgaA9rLEa/2Fjat6G/ZxihWmU6A8a6Bv2129aXM+CmAK/gqJPiiYi
zM4Hze6JG5hYFAPKUNfHVWutZ1MBbEUl84ZeoAYuYFiP6bSUvqpWw3NBwOZuJ3m2PIJrIbdXnlm3
vUKo34f8XY/W0l/54s9WqziY1at/XP+tZ8/846ei44DGCwptovWuk5FwkHrVxyxMTS/X2V2JKHtX
l8x4vy7pLHiAJNhhdDNVQ0XPXWhnou2TaZZCquPKtcRtrDG3UWAoJHb43JhsrwtUribDpB96c58V
IGFd2CRWY6ADGmK9aTOWOqq/rVU89p2aTo5V9mS+uX6y8zsEQbShI1TZepuA1X2WiVx8yfGqraAx
12h9LpsM/E0l8EXNfT1j5aT3t+JMtIVVaBbeM+OqcEQClvq1H3IWZNMAoBVF15YdsWdcJXaixlH3
12iNDX6GF4U/gcOLibWu2my7RlkYDSI9MxI7VFmKpRQWjyNJZH5+jyaOBBka/CfCP+HxQmXWNisT
FsyA+DmEUSyWBFQse57CmCQSRTlXx8/CBC+ACl5MwDiNXc3A99jIqLAQbU7ZX1t7pG7bKkO4Gqw3
FUNz1lXxWowKDRJwFeyMtR1hbIk22om5kb9NFMEC6U1MNBlWJgEZnRt8hKGoeKERg2ABIbWglmG6
tBOJebCy2a3H8JDMCdAB3cs6artGebmulRfuE3TClkV1zWTqWa0y6pdqShEhBkOTL9ReiJorTs+s
jEvChTMtMc0tx+GQotKtZPT5WCbDks+R1VWgWtk+ofDXmINXPK7L+mYyQYKnthpmYA1LVQW5Nbp6
+aeaHmmdSHzF2bXhNMgQVaJhQQFYw4RcJwyXLk7CuQJsqE/9tKpeSnUoJBXei0I+4FYonHNkKJ+v
rI2VXAkZrYJhTABkJNGQ3KlRWZZ/+6a2w3zsqEO5AgU94dMQnqNkxFkVzFES3kwFTxz0lTuJFFGv
4dWh0whjAOpS0cgVzG3cF+BoRGp0sBan1jJnAEl7mHotXXZz9JemHbIA08PebB2FGDxM4eYma6Gk
JiE55OoD62encWnfu9dfzlm48CHE2hp+HAUQwEg+f54lX7ZKBbcOamopwLDG6etq0vJ1REp02yw8
euuRq96uwOjtImNNHGZ05ld1sKJHa27z3aCw0m7NqLst67zF7l/zZ1Vxo7Ot1IwsScAgxq/bjyVA
gVgM2FC4n+3rnMQ2yO/ClK2ldYheae35ZKd543H8dv1KROw8ACDoTaHSYFJ0B7aNUoIUY11aVuTs
AHBf4WBPV3WjxVxx0PNpd+gIzm65tI3Xzw1zU5Zkd1bXzTult8oIJcEhvK101njYvBrfUax4PVIl
qV5ateqf8oJhR9QyKbt1jcPUbbtIdfte41geugyk80wKfLcda0D0SiyXGJvgUHyrdDMKzCfqpoJB
Abi6WOfVYgcTVOxVvdP07kYZvmeob1y/Ppkg8RupC3AdHWWHcT0A2uAYk2EXyX02vv4f5MCNokKI
qjaamp+/0qqXfZ+YkEPJgh32lsfL5HttNt68Uv+6qAuPHunhv6IE0wLqj0otYsYOPR8ewsJ6pY3f
L8eegMVInyT2UiZM+FAKzcBwUuFc4MxTIveotE/7XjYbcekjcThEDSA/aLmYj+n5kBgjUN+HfFyx
18MoypuuatmeLcOdSRdN8q22b3Ga9W7KB/gH6AfwqRBdCcGVOhoxNsFB3NTy2c6scnBbPZHRU4u8
TMggNGMDjmtU3xRdxC9lqHmlHDSHwaQndeMkJAprb4z78WsXjRSbo+mk/+imbrOlSx7Pztwtw+Co
s94vTlbx4WVgahm7bTRFkY26uhGB3a7KTANTm8v6PlpF/miBqNzwyszUQ4RPkaH9VOvWAEJ/GdqJ
uWj6IJ1N9KiRdcXOjJ+loSW2cXGiNgl0ofCwCsOcV5IS5QAIf/NlpLa1VzVHSXdhJ3nCZ5ksLhIR
ro5G6UfgKE4h1p2VlowNUQACjt5v7hq7fF9a9xaMsDL/c6YaAPOicamjVIbk+wyOrS1DElJtjgKe
ApMzskcg+vdmS7BMrFTsXvs+NpFbGSk6Y8XXFf8qxXM3h9FbFBl28+zlff4pVEgSC5RrtCqZoqBX
bgs1RWjX7HJ9RydmU6Xc/aVN+RBG4c4AEgfxoCBs6quFxP0SBUn+NTEUb1z+jPFLXuWHcX67LkqM
JfE1sdMFjSuKr7kN9Xy2lEoPIs4O8PBASxtXD29nzDks8f11IWcWxUL4gHYmOBsRGyOk/CyEE/CS
qRVNgrZgxyF8DbVsN8UFPpUksziDJ+E4kISzcBSSEAcIBnLkPAzjYgaITFMOhGIxm4E8o2+M6nlq
jGWXzdXs5RqJfCvSsoc5Zp2/xCyzp5iNO8zj6I/qBNh6pSG0bhC5PIQI6++H0niqRk6fAFDGrrPr
tyPyBG+miaP7j3b2FmgjEP58PWaI2ZFkStIgxuiNeaNFwUxu0O8tHvithiU7P7pfYej64WP5G7/5
uvDtz/5kfT9kI4OG/cXHEaupVhnGnYbGRDAUqLk5XRWsj+Cs4OlunuxGAk45ax3+56T/Kw37tz6f
dEkAYQe/SRo06a84am6SenH11dxRwnzKMYm0HMaMueVX2NKcrpKzXhSP5jAmAdANRKdYEN9g/Kdd
VJIGWjHaZlMBlBaifUlGG6NKdqPOcAvkgZBvUft16Ew3ToHQu37fF+wIP/0JwlOotCwjGbFw38uP
KH2l2FEYKu7Yq44hQ1pd8AlIqTbgNPp8W5r/+bLjmZo18uw0CJf91PyZw9WOxu8Fphz16AvJZCPW
549cR718s9UmsmD1Y3TrJP6eSqPPW32IAy0JRmY54ON3S2DCSfF+/QoveCBI0pH+ANoFqL6YlrAw
ifQUEXQw+sTWneaYY6l1bNm120kU9tw6omoG2AJq8QCBoH/y+QonpVZZZRpY5Trp28SFXShfCpkQ
cYYZ7x9Sts1a+Ego0okt2VTrVnQQoySYvDkIby3nyTK9yFWw+DCVeJZLH+lU1KaeJx8pzUvMhuYQ
1VS/FcWJHkt+6FtJJnY2qLIdCIBiBqOGmMsQe05WunRJVXZJoO+aJ+NN9TCNZ7fUf2ze8xk4yfLL
dY249JlO5QmfKWsWoqcD5FUgnMprN4/Relpk5c1zU/n5VMJ7ysjSpUoHKcnqJZ4PjJPmtY/8tymp
Nopz4B/6sKWZsMgUBVwxAFdoZNDQIglmUb5So3hQo2pX0fiJtZlfr9xJys5pzTce1bPN+vZ+XZQ/
DeZQlWF//V4vGExkUEgMkVoDloDjf1aXBmF0TYsiDei9dm+9sl+W+7Ny1X3rRPj7urBLqnkqa/vI
J6q5zkvNN7hV0JW3tY6BJvreNoM9zbKVLpe0Be8ZEQISDiS7m908EZQnTdzkbEoDC0umyimxB4KN
8Kkk5jlrP2+PAKMSKPhT/IXM47OYDQ4Qld2aBmg4P6YP1i0wocVT8TS+aEHjhG6VlfaCpWd/f4sA
S1KME6Dsj5LnZ6mxieVFq2mmQaQOtoJYBePONmo0oykJtS5arQ3vZ2CUEUs8xCCVIo/XoKZJ8EZ8
a7HXw/SAaUms1UYCJLFaF/XwVJbgNes1nbVcgazJ2dbkfe/sr4gS7G1p6CRx0NsFfQ6I0KQ5OZb+
P6R913Lkyq7lFzGC3rxm0pRhVUlq+ReG1GrRe8+vn0XdmdNVWZxi9LnbxDaKEIhMJBIJLCxcLmBd
8WKD7HDo1pZi/Ve/HMApVJSBwMHtdfnLeaETA99Dj0MdNXe5kIJNGYGZ+e8mAEzuf4QwGuB1KKjT
UCGcVHyiFs2pkHISG/d+pa/YwOJaIYuvGXimXdN0inI5GEbcRm6kpRGpuOjEc/1alWfxugf4CkHF
zJEJ1PHlog1lXlRVgvM6it3gVIGAa9KYFLMCQBjlCf33CGIO1EyVxGqywbC83ohWjOI6akMbECB+
oIrAUcYb5vIT8JwfMJ6Mhx8MFUwsNPR9hTZ0K+Cl77EuFHMAe82KzS95KYzIQcUYNXlEHow79CZM
P/bi+SBHhoNkzbTB4zemEWZsrSi34HgR3QDmADwferHZMrha8G3ZZ37sCsp3jvVDSCDFFZ0baW8b
5oJKF4KYjfSDti3kiItcRUwsYNR3Xq+4IMSwbotZuKfntybaX4Q5z8O6QB9d+l0axrEb9kZpFV7m
92ScjE81SmuKYmRAIt0TSJPpvY8u/34VArWs598PYLZu4sIKj5s8dmuBfxU53ml55ZSM3Mbj1Z4M
unyMVOml9MvN2NY+QYkT+MmoTGgatYE5JClPQiCTV9zC0lfNlLrzcwAABLYAneXA4oHdIXaDSiHa
EFnJ9KAVykqGcsmYUG5D1RlpPSSJmLdsGUlBCwzbrHt9KMuPQDoJYrgxkKi5vctL6khIkWCjgc1E
r8/lkQyRhwp5I4E6UmUJ4BhFvFCX/1zSUdEedyaFdditpPVencZua6nAQATZk1D/ydFj/XRbm9n0
mVsHFSplhtWieQN9eJfa9FJnRH01JS4nGhmtuiLHk7S3bgtZWrJzIYwyo9IUsp/ziRskVLJEsPz8
++/XkK5DKgw94Ah/LpVI/Uqqa6XAdVC/islzJG6q6Pu2iCXzQiUKb0zMgwSNAvN+EcoUY7aNEiL8
Y+o9DPG29Uw13d6WsrQbAMHisgGoQFRYlqKy9ZRqUOARpXwq/qB5DcyXCvqcVxzv0jsJwNi/cpib
uqqLnOuFIHaL1wTRIBcQT8hAJ+MR3m9oVfKOlya7pCjJNLqJFhwzQV45r0u368U3MJuW10lbgHYK
40zAoPWFqpX6R38r9pVuBrkV3N9e2IV7FM3LyL8DuQHsARt641UY1kofxW7OuWOYnoakoWq96ePA
Coq11qwFc0cCFakClANxibLI/LYKZR80jrGbDhNp1G+/zkiiKSuHasEi0cID9Cxq/sig/ZCanr0m
Oq4Meq8asYf6J580KMvY4KHBJq7hWRfVQTIY3WFArKk841kjX2/LehBxTbcVEXOfTtNuzNYwjwum
PxdR5+6nubtRYg5YX2ZhHWka3Kquwhp9ytfVf7Fi2HrUrIHdkYGuv3QTSV9HflOrsVtWv8PpvutC
XM8YlFH9um1sSzuDxjy0TcPUELgxC6ZGngxcsAFVEAdLfQCeIJ9KiQOqrpWDvLQ1cBQzdhMPPvC7
XGqEQk81AM6buEqKqVHyiwGmHi3695fd7CpmHO9MdMJi3OOu7Ly0qyFEBZesbhn+SQgOZbKGLpmX
hbmKUEqakVxzMQkIW0YZdJUMdQo5deyRMIytqgq3sVqaDZrTcn8XtPoOjRAr4e7SEw/y0NkCs8CN
ftU9lrbVOPUCLidXvEfHQEt4JzvpYFcx268uBiRvZdOu06MzfuKvQMY8Cj5Cg1U8C3wUrcTkniYr
s6TtbRtcEjKj04CGwyMJbYWXixkrE5+m3Zi4k3AXD0SjYgG8n/0lFy+3BS35cQW3IvKHwPkj38uc
qijSMT27kxI0q5DU0rOH2E5ioj1Pf/yYjms1i6WzdS6NsfiML0oOeVMYY+cDVf4p+y3p+JquJ0fn
38Sa47mk2WGd+dcp94VA4WSsYLuftGQzvONqzHqrUWke0y7eh5FdF2Zb7mL79pIuXFYXKzqf+jPJ
hSpJ6WCI6Go6FIE7WPVX3RL9838nhDltnT9Noa9h24baeY8+4rcpp97DbRlL7gmN0Hg6I/gHZIWV
wVdBa4xJ6tZN9JWj+aae0M2k1ub/TgxzdXA1PwQjl6ZuUSubLAu2UzK+a3K0FjYtqYMQ8AesjlcG
6wgBdfOkbIpTt0cXNGnRXmPHvT8XGpS1bNrSbYj7AyCnmVcRofmlCQA1AgCUkKWuIUUqFTw06qqY
0nF73RbOEiD3eJEBR4rEEBtBDH5lGJjpAodbhzRQQCRQixSlUWDiViQtZZbRCQynJ6B4jyINc2w1
vdSTVh8SN2p3bR0QpTmKyUuZO20B5MVvvtuN4Wfqf6D0XAoKHZu18GJR15nEB8mcmUeHeYJEXpVL
Qw9zz/mNhkdbEdq9F84Da26v6UJNFU9C1FQQ/gG4hp7Jy50LanA74u8UY5klW6aT+ZnuBvKHSMhb
Z5glGaO8siJywVguRDLGMsX+GMt9mKLq0dn8rrd4KyRBQ+6EXbkdHEx3X5G4cBAgEN3jBh5DwHzM
H3TmoAQhV4yOh2v0ktTJwQeG6hQX3N1Wa8ELgp9Fnsnj5v1imYdatUDfR+MlbizJaN11pgQjIqT7
xnvm6pWU+cJlibAWzB0y+k/A88Q43KYEPkeJcdoykN+QLvUjUAJGqZOO8rAtWrwnU/RgHkJ0YP4X
K4leLDCrIS2LhAJzTSNZI4op/nA12e26P60bdf8OIEG7GfDqqPHDLkGcdrlZUuflReAHgds2nwVg
+LyCVsh2l6J11UAh+vamLVgGMrIAjgD/NreXMeccHGa1yk1j6E5BQbNyV/syqcaVx9zCWUZ0iBAa
AF48x9m8LEg+UzFWZNTD5Pt0ak1e+VYN1DT+HT0y93n9lcOYRagFCAxllMM05UH1NLPlPqL8AaDu
FZ+xYOnw8Uj+z64RNsgEhLqgDBVoa0MXlKeWjgeDGSoCSvMCgs80fp+6QljZpsUV/I9EYIYvbUKu
BalA30HoFlpCZTz/xeghA8eqyicrui0axJkk1h0mRZQJmYeSYu0BStXzUFD9GFpt5ZGyJofxgUZb
DjNlYOimJSp4UmQqKZ6Ra8Qg81lhYkIEMkjPyIAOIkHHnCX0r3mxomcAUVTK4BhCvOmkfu2ZuiwE
yEQ06wCVyG5O3NcK30fIZqEKO6n+txaPX7dP6YK/gxp/JTCb0vl+3CYCJMR8bSXyBxh8acVrG044
gLfAxNOO3ha4pBJewqjK/zzxWYKE1ojQAqxCIEq9pwzMCPxYPd8WcW0A0nzbAsg0QzSweJcmDc4f
bxBS+HCu0GkexKRpPoe12sj1ws1CQA03swEDm84I6Wotnlrkyd288OzEUI6R9BSq8j4YhlOQNqBr
0Ta31bo+qYD244JALRfOCD71Uq3K42QDGO7URZM26XARDXe+/thF/+wQLsUwx0dujaTh2jx10UEA
fmWtPU7FUV1Dya0pw9wOYeE1QZUVuGdVK0mUkIQ1MoxpmZDK+HN73a59KhSaC0uo3mkoEzMKiQaX
6BHfp0AEnbyweG7AbVMMNdQChjZQzdvSluwCVANIoCOQRgGUsQuPbzlEhYikgwiV/RDJMW54LjGd
tKyab/Q7rSdlrsx9Pr0omSGanZsUWfY8ztcajOktWldOosqsAdE0wdSVb6R2WOMKWhCF2AHMDcAt
IIBnnwkasFX5GAidG4eefEiH5HWIfNGeNKV1bi/jlZvAlQ5YxEzxMbcysZnGylNFriy7zkVJ1eS0
wgySlbTIfJVeOPBLCSw2IvUSta4K6ILTypG25VsLEit7yuJmA/BeRDm+Em1ZqQ1ziAfh6baC18mm
WT6ueNRNAXxVWGaPQM+FDEFo53a/ZfFepltBIyBPAcYTzJm0wkyh2wKvDPNHHtIYeHOhuMP2Oelp
rsalDn2HmuZ/AqChwEPfmhO3cs1fHTdGzmxDZy+CrvQCtHyKkDPYvlISTXz0zUo6iqtF+UVr1P5q
xBw1qZUj0TOgESy+fAax7Db8Y1gNqawQM6p5M7ZX9mxNtfnnZ6r5fhiUHQAU7mH6fReYwu6f8Ufz
2oH9G5lPVI1xhV0KQMTu132JtZt+5yGdaC6a1m0ruPK7jATGGeYFMo7pbAW1uk9Aa+rVCqhNwZD8
+7ac62c+I4hx8OjebsVSkXC8woeoNsPqTpZJs3G9jhQJwWyIl0FyYuVrjeZpVfDsWc42qVBKf0p8
CFZOolEQnvZ2UNKX3pb4jbJ7qz4KsrKmi3Z4tmvzz88kTk0ZC4GAXWv451g6yP5zIq3QvqyJYEw9
90J+DCMZqynddcNnrx9y6X1lx+ZI/8ohnqnBWDdwi1OazsYXB6kJ2i8joPJrUZPYbB6MzPHEFUex
5OLBiIiGdMTPeJMyOoElPZLAvdq5fDgQ3sNlLBUrIpaW7VwEo1IdoJ068sPeFQfSb9V9uHLZr6kw
+9yznccwhgwyoEITvYvNKeoeVvZkTQDzHgwkgatLOehdD9mHYovGgTI4Sh/9Y3fQj/z+KTxFNLm/
LXRl0ViK96TxAZ3V/N5NstLMhZLmwCdm6gpua1EK+DZAdDhnW/T552dLV4TgHkgybI03UJEACFCt
PDSW7juQTP1HAGNeINHpk7qJezf7AnaDRspjnTpdZ1WhI6+VIhadDp5omAuio9gHcphLbYIs8UQw
CfXuKLzzMw25jQwVJixiDJRO5Xds0op2S9HLfwTOPdKMwC4emkqbBdJConxItc8GLC09RssgQ7Zi
5stL+X+1g7Cra6mNez3KeyQyx2+DkOH749+tAURIeOOiHwPhMRuj663Wo5kNNldU91n0mASHMXq8
bdYLSlyIYC6kPC8KLQbZqSsKb3nyheNa5qca/f93Qr5ybBcu2QtR86k+s22xLdB1jBEvbprUSHR8
SPrbgAkiwtobdFkOir0oxf7MuLiUMzu3vpNwhmACRq/TTEciD5NhZGPNAhYiH2j0VxLj6GYGDGHU
cJiaPKIx5vXIGWfFEuW8gagrq7fg80AarSOlggZqA1ieS618fhRHvUh6YNxbkskT6ZH9um0LiwuH
2T0/z2jwGTLORxGkqYkLGHTP79LSt0GZSGR1Iw/p5ragpXVDwhoVZXTBoC7PWIJeDkovJ+2Apv+W
hMM2KV707G3Orwntv8f3SI+jPD/Pj5hxIJfLluRRH4ZSPgAn3z3WHMkEqygp8CbxP0OTQKR3LolR
Soxyv+flenAx8QBMVFIU0LbK1h7S19XkWQygBvgblUMExpcKge7J15SwG9xGooXLW17u8NxmUMmU
OOU2X+vOXfIP5+IYs+v1VMu5AVsVSPFe/eJE3wzHF9G3BMEBynilwWLh+rtQjtmtEXlJY4ihnNJF
ZprzJPXuuzXuw9UlZHaqGobeGKVmANHiEc1lKtUM2h359BDUhOssbiXz+vP+Z0LIC62Yc9V7gtr3
CtYwtzrMnIxO+ZN2LE2PNEQAkD0gX2CTPRgrh2zhLoRUJD+AeoGTYntVKgEAgLqpBncs96FXETDX
EL18q8D+6X1hgoHcrpX2Fo416ieobYBiDhz3bKvzVFZx0mY9TNMsDwX52K1d7ws+8EIA42/BwNlx
XDgMbi8dcqCFK+/f1+xCABOwSLme8HILDdR4sPo4oqi+ehjpAXLrRNRIRAp/rZV6weTPRbIJl6Ev
p7jlIFIocV0phwD5MWTmbzvcazzjzBz6d2vYJ/ToJ55RyDhYlSnY0qtkN5+ushtfG8sjYJ18uS3u
movjRxzS84hj0dTPBn5NJTep3MPiexrc9U63ReRHZKI4Ndg/ZDO0/H3tVFbuHqcBXgwNwdvUzO2v
25+xdNCh9f/7DIMNByPQT+sF8n1uHG07IG0mSUXCsba6ViVxZPK4fbSJAqb4fFvwgtO8kMv46DHh
q9jvoH6yLR4xAf6tdYsHfsVWl6LrCymMawZcKwI5Hy4cvXaT2gSdsNiHc5LzvWxfpTC3+EEhufEp
xwoZO53oIunjf2XiRYbu4iMYj+0BTlgqLVR9vKNr5CcrZmSwY0i8PKtEXcUv90UZLVP6QY5FUw0O
DVSNwOwCFq5JM730AbMfpeERvHd1QYDJTQzKI/nVOl1p5523leMCmExHn+zGONbCsHK6lv0e0LPz
lAYVBfnLKxlovW5sDBzhlnfqwQQSrzbQxGB5a1XJNUHzz88i6EqN9ApdETjFds+R7a7dKCvh0v/H
qP7qwrhYbhA7YH5xZBoTr0OcWsHGeEUz+AD3XnBvIi1Gb5+V5UMKlhYAT9CegBlOl0rpgt/KaO8f
3BAI6yEpSAVsS4JSf6pQbSCdd4wauw3/mfBmNtwzsYyrR91wVNIAaznwvwyMBk9efNkDRnjtlC76
9//IwTPxUr0ArEh8JUOOZHzoiZPccZ0zPsX1jwUHb53/XptFJ5GpEfHPkK41ti2EARgcj6FmqKCj
lYjNW4iF4keJiuXVQ4xQCzmrL74lSbEnrqZi2Nnc8MR5a1Y0n3om4rkQyjjApO1BK51AKNIZ9zqX
UwW0LVG+A+GKouz9juris6wlWx7nNcisYMpXYq5ruol5e+HeATLSkBEwmBhPmPSyFycBrl9JM0dq
HlspthqvfhdKW+Y7q9XGbdmXxJfMIAZssSr2oE/tAo6KQb6N/X01vWvGoU28XeqvXA/XDZrMx7EB
YRX5HDi94NdUxVa81GyMO691pMH0qgMY6oMHYdwWyAnfPmrzSbraFVAuz/B+rA7LlJKleeoByAux
mIcy+Q5eEEnqHyrO+JgGxdJ1biV/sazomUTGDqQxEKuphUTlF7d59IC3GnbiHWawbsOVkGPZcZ2J
Ym/DNARJ+wBRdWoJ9iN6T0zFOVp4FznJ0fWs20u57LXOxDH3XlZiHhgqSoPLCeY4UWEywQ7/zaVm
cZ/RwFmRtvAyx3793TnGmjGlOQ5BUDC4RaZsp6nd+CWVFJEorho5QXCoZQE/epZ4TLhDWsDnSBVv
uwnXUfXPzWqz7QIPCSvC3c/LzJaqk8blhS/iU1pH7A6K+FhIK2ZzbafoDwTBDgA/gE3jKXHpMvO6
GCQ/F0b3NbEbCx5xLbC49okQgLYAjCTFv2CIzaWAaaylcCwgAEMvHjkUFVGTSycQbFplmSO58iYW
3UosuqgTyDxRx5pZpNk2Mm/ku2bypdGVXntMVY8oaMLu2lO0lsP56Wi4PORQ6UwQsz8i38g83tHj
nB8QafPpD0TajM+SKZBwp1mDFW5r+09laSoG+JLKNO76z19raexlbcHPi3ZPXCYs5B35THVQKiyw
qALVWVF5z5neSuBwfSag6NxLj/Ev+H0snb3hlXWmJuroYpCNhyQByPuEyKxXSQkWdTmTw5y9GNS5
UyUroxs98irJKodDb/NLxd+D721FpR9+lKvNO5PFXAyckIRFw2ujO9gx0a3GbkzZAQXSTqfjkUxU
sYz5T1pZGERNY6eAf9tlZIeeYIJAeDUCvw5eLteYiWzL2MhjIdXxPXgqJZHtqTXR1rReFoJmdUQp
GAsgsUKGLpH8HkJU2cbcunKcsIurjJnXdbxZlb9SmNjZmPKyUDlIkaOXDHRRTpbaMmKgRHrvfcsA
ZaQ0KCv7Of9OdjsxWQfMdkjUAR/CnEU50MdO9CFTi+3I+N1HjtYcC4Ma6Roz4IKRgt8Whw3vIbAI
yIzLxMh0WSrqEiQ1MakePUxK33unamfc3b6IFrYK1LPgBsa5nid/McFsI+ijEdfx5ILTE2vWnkCW
PoWldVvKQtiApBXgvvMdM7fmMNq0RdMM/RRNrpaf8ofKLaBVWgC6A7bq06CThuuwb2u3wkKeDmLV
mScJzEWA5zImoiFg1OIM2ukHjpyybWPzVm5NeARx1p/WxtzC0RWstaTW9dZdSp1/fvaoU9N86gsF
UmsZvMT5PgNp3kAV6dEHVKoJNytrOwcmlzZ5KY5ZW1DNoercQNwU215wkKuE9NVj1++8hxi8sBpn
yZLFyeNmDAbkDD//d+JZC/JjleuzJp3c5rf+1Kt4FGw4zd6gp9bx7QaTsRGATytx7/UxvFCZZYZt
SmCtc4yNczMMvJb511J9GV8B0KZ9/31bvWVJQFjKaDtFYYNxZXLdJrgtOJhJ+yvinnjvPai+Je8P
Mtm3BS0k9KAT2obQX6DAWFmgrW50LSjaggn9IppZRqEVlyHBhcshkVh3NjC+hYchFWjmFbj74r1D
i+DKF8y6XBkSEFowF1TawDFyabdTMonF2CSTG2xzqwlMTPIqUN61vF/Bg7Hz6K/2V3Yf/Ilfbsu9
jt1mxUHqiM5hcCawt4WY8g1v+LDfEbOlVdKKjjDZM4imSWip7cSH2+IWAv1LeYxTENO2SSsdvmjk
D9z0q/7IKfKnvKmGOhh8tsiXrFwawuLCYkExXlnGNC2237IAsVSuFfkEErXOVq1DdYppOP+5lYlH
viLKkzXKhkUfdCaScQp6Kw213xeTi3LsXja1nbLVyFom4qd9+Mpi/kqRmNuj0nyMIZwgpbWyk0gf
JxLQaXN6+OzIm28KFO90iuFpZmhKdCX8XllTlphOG9EAHvNwAc0EhlmMPgOxGwHUOlidB359RcJe
zpQUL48F5rA3gpJDksw7MqplajqZymTH/GOevGbeYxEoVtU5Iu/TohC2eCnQsd427edtu52j0ltr
PV8DZ7dKVWd6PRgwIsN7C43PeFg5F4ue7kxNJirWJylqgqCc9zItHnQP4K6TWJqxvPb2Xcjk/AxH
AcEPqPjQbsIsaFYpXp1UsJrBBvTqedoMpNg0m8TU7FNGpJ1A4QjsbKdEpH5Zlb50XULyf6Qz69j7
bd1xEaSrO5Bp0ZKmNLDDQ7XRAKccKD6AerQyMZbnwG3lPVLsZCWV9TPgl91KCdyDiCPxaAWo4XIr
MVVTyP0aS93YtcWdBlu3fFsxa6vYiiNys2pPAXJByllM7B7TL+hqsmPJPYC1FbSBGLaBpiJmEVD+
Gusu6EC++ty0NH6oHrM78UPrzOzYv4j7hkq0w4sk2/enht62458JHtfa/5XNGJqmJHom8xjyWlol
GR3RqbbV3bD1vgHWvEfaRTYLIjk+/Xgr6DPoc8yWfo0ksp6c49OTTkJq0IeEfPj0zXmsyTYkqPGS
mlofrk8Hyz1WR9FWaOP8eur36sNaTLnkd85XbvYWZ8ewnRJNzFOsXIpcTbNP3WSte20BMY3zoYMz
D7RK6B5hmTuKOkvGpJ7gu/3koORBShup1jcczydWIU7cIe3bmkiYwkdztbASLS+3adVGKA/5kn17
t5a8DprLZx4z9LkjgL9Ut+E7YSxDccLskt9acMrW0OnXXgdKYuIBOAJnMAcbcyTA4nhyoOgYYUfv
QP3jZrtkBVO68AoACy6A/ADazHxMbIARirWcaH3kufpT+cxbgZ1TvBLtgfK2uB1NlVgBSaz+5fbK
Lbg5iAXBh4i2ZcC92LZYJeC7rBYrz7WLwJpe0pJsu0/5ESFVUlMHU0u38gsoaXnPnCKkjoaVl93C
5Qz5mNuG5p15QiDbHsSlvtS3aeO5eyOh6k585o7xe/Y1EHFrvBuH3swfy7vGiTb1RqHSHX9cmwRy
7WRAvWegoXuGBGHZGTenB4LnFaLquX4amzqHPMCdwt0hQYaEZi+uPDF/0pSXbuVS2vw1ZwdTaArB
yBXNQ4U6J9wp/ODIYBsn0ektxQ4fapLYsaOaA0FakDw+qKZP7o4vKnk5CjS967eDxZui3Tk8QAGT
JcLv3LaH65MELBFSZ+CcxigRsPhdfp8RTLGWx77nBllJ5GbbjisX+DULJjrazyUwyYmQLzCBauAM
V3Y4W3mtnfypsOqn7sV4qo75r8wR7tAkdlurhWj6UihzmXtp6uXhALXqh2Y/ObB0K6OgN6JrsIoF
T4F0CNqiMQ5EBAUia019EaSDjvfPIIJGtDymlhTfyxj9sjY/bungYkYzupNV9OMA0sb4PC9v+kYL
BM5NR+Idgrtui8GUv/JDwRN5y2+9TXAcXeVJ3vsn78i5a8zdrKKoKKLjDhTFmB8Kyh62/01I1W4o
C4lzOaTo/PArKzqS5CPoF9HQUjq3929JGIIAZOmgK1LZjM14ACGq+RT5h6beZne4XTYpuFN1IKKD
aYX+inUHs17nohhLacaqEosk9g+S523DQQdnasnZZY1Ene+nJEKWgAd94G392MclK5QJdIbRL6os
hX7V40mPzPCgbmN4W5jo521BV0Hd/0hCR9xMaIrrkrEapCKlrAg42APaPlyRFnZiYrLMHindBEGL
SgarIrmdnoy7erMie/Yd576Plc2cDbVGi1DbQrYhDaT1H9XJ6fuNfwi3Q/HtTwK4H75ui1xcV4Tv
8zRHnEqF8bZjLnpazWFdhcYRFbMceMK/AjBJNO9h3Grhv4bMPxrCaaLiDR+Ka+XSe+YgBU+mGMYz
hcmvZMjnoX5EqH2k1bbSU5D+EsMn3wPh4x5o52hmtC9o3TldFpBgJF3xR5xWGT4Wz87fb2Ip7hNh
qDAzFWtgBAQJxpO3aw/x09jDS4B1zY2OybHdFoeQJ6sAxKWzBMYBlOt+wMoKs+FB02dtEBf+QSFC
dYh+Fy/eW3FqHY1ioMFukmwQjnCu9DTa3HaN1/xqNPO8F+fCmb0X+rIFcBnCSwtvRWvYN6f0AxRB
ND6ErhJQBOeYLWDxv47cXceR/l9JXCAfXa4AGksAziI+ZkLwXIZ7bHvZP/iZk7anOrgfvDvgtldc
x3xgmUN1IYY50FLWj0LZQkz93e0muuIN2XDgR4mZEgswZhD0sXMO0b0YZgiQ4Hj17s0Lq63fxisJ
vZ/0C6sBZpDKSH8jtw9e8ctDE2DaC97ZXXCItrpT2PpuMtNdfVA2B85Sv+pDHpJkZ5jTobjH9LST
hyzNZoNyA4pUycFATf+2z7gKxGedz7+HuQGSTC9bVWhR3a6eO/0ddUCSt2Yz/q7e9PJprE0YT9Vb
XPVVuzFIrkoSpk8Kcju3v2Ph8Fx8BnMn6EaISWBoYzkknkcMjGowpHuZM+N2J8VOpKxIu6rfQmtM
xQIMSgcdFLhjGDuq0kAr/XwID5g83dOYCi8NmDvA4o058DJ6wQEaLiz5NFhIOHyPe94MSpLvvZpu
bqt9VYT5nw9BeldGeIGhAUwE2mvJKAVqHx6M4ZeokEw69n5FNXSlBZv4hOTnQVl7AlyNtZtlIoQC
Wx8q/+CRYtZaGDChYzDG8JDWrmaXQ040u9J2kWyH95i5Kxm2XJqq95iEX76dEkwQx3so11f24Cq5
zn7GfBrPHgdckoK2Sp3Cg+R/9BhcUAAv6tWnFFPEUL3ft8WjWJhFZqlySznl5fbCL9yV8wCNeUw3
WsnByHkpfABDMVy1Fh1i9UUPNOIpVBE8Er/nWkRCwbMyjGa5LfLnArg4+sAlwLWg4RrkPnhiMxcE
+ljKIk7K4ZCSHAmSmqoUowCpaHV3Kp1e8b/fP+/eRjOGQU7kpUL3YwCG98EqgGPAhG/yh6MdeZnQ
nAtA8aYlhtnjYURNHsH93jdBdYP/7Mnae4JNtuKpjKmRM8gAiSnQzjLfPRXgOG8BgT10xWPIgVK/
AtJs5SBcud5ZBiJ8cOmASBKdoJf7kQRBB2L4bji0WkH6uXMkWssSCVcz0GZFkNubZ/yBiOOKOa1t
uD4xgmA8jPT9sO/MDX2tzOl3a/kbZD1F+jmQl5C8p1jBV9kiJzszHXULXC89PZ4MIhCyfX/c/u5I
YL50aPX+dX8vEXPndvTtOyW73paJSu6QGsIDNqGbGVRzFBz8a2V+d/Tju7ViopCE9vRbPclEtCX8
59c8xWXX08r+pZOB6iTeJuSIJJtyQorecSXnpTffMvLkJsRaG1pzdQyYFWFCOB1s/10/+lgRZ6of
Fc7kfw8ZTJMHU+zWyFbyAdK8i+wJONsAti7JdXnfyhrE7Q/vB56aMXnOyfbw9b51Hg7m4bStLPzl
Wrvdh+P+qZzXzcoZlNe+gLl+03CI0l7AF6jvjVm5Kt2+n+w/tn1nmejeL8gvqyOOShxibayjS583
rkXIHdkR58PU6ZpJzifn1nowl686yqDonfA1MSmtV42uURJeP4Au91dnXH0XqGFk9BDQVFvMNU5w
yX23f7jfamvlKclg9NvJqvfyKQnvOTSsm9nreoPqmpaMo691PRTQ6TYe8uKOBzgXWGcxJlFDEKOr
42PwxXn7HDQsNbf3gf1B6Rhk0G2xFtytfQYTomad5/mZjM+wnzMc6sPrKUeH/j4mBwMn/BGtpZTC
Bl5t+6HB/e861t3OcX+9SJTun+5xAr/Wtv/6JgZZNzpPUW5AYhkEKsz+e11njJj0nhxSEfiYbV0/
1Xlmlu9h9iLgkqjRnsW7PuZIjYfeAxUx0PY1aZA2q00jWuPI+mFFY6wRfCDA683IQ8xDY86GxmlR
r3BTcnjlSGeazdbfZyZ3TE6DmelE2US4mUpTcKqNvsUCNY7uEw/O0qxQKi3t7+jQPGVrsP+FNQLd
M+YKI9OtAGT8k1I9DxNKLquFLADvXZYDxJyX/gGXUWx6hcc7hug1lqj4pSOMQ2M11dT8ljPR2GZG
nh5jLUnMZMwCO9PFEIMdxtTp65w7gGDYt6aQX+sWub4p8a0ySNPn9CqyVYylD6I8abkY1Ycif2ul
GkwGvyJQntyOI65d2CwEO4VZHEgR/Wzj2YKUmgEmEANC1Dlr+2hMBJypqJOr+YqzxPzg2T9cmgTq
C7AJDCYC/gHWenktD7mYl1LFDY+IagKZJIDoTaT1QpDGtL7w4ctd9HsKhoSn4N3sDh7HNX/GUVcT
B61JXkD6Mc3cqseUF7BwpMJ7lZXCcRy58DtPYlUh6IM18DSWhtZOCoTjvZF7pwmpvucq68GRFPdK
LJKu6oCi7Cqu8zcSiipOjw7JwRHaKXsMWilSaKQGg0RKLwHQRuHj1hkn2BLB/G5O2CZKB5LPrtcz
MwFTNeZf9HLzVWKo/HOVl4G0LTJOakE41YWRKWrJ9MyXdV3HVCvTfCxcpaiH0idZKPDRd4DZVD56
/HTP0DpATOt+snNZwRzksDXS0Q5jvRcjglkf0efY/h+KrmM5bhwKfhGqCGZeSU6QZFnRkr0XliNA
ggAYEPn123PZPagszZAI73X36yYFirks20w/Fe5AJTFGAst3ZhCj3EaRjRtwEJHvLS05LKbnfZyK
r7mutbzbG4WBOLqMi2iHzFrfl8V8DLBLmaC+FG7PkpODaReS81ZRy0t6lHa84qNAfkOYNn8Mw+qB
SjnXcwd2l0Jmn0ASB/9HVbRuKs2nroeATV2YsXzIEfv4qORO+R2nKryus9hka3WxIC6hNK6H/d/+
EmTCPo9Jml+wckkT2DNsxWM6icZAxXTUb2uVNutlShJN2jnmxvc0uqIvtHCiY8s+7Zew1IJ1k/Xb
30CRPdAjpnKb+7pOVlxQWZymcxwzMaD3S4q7xcj071o0A7kozH2Df1ZEnEZdh+OsqtvrDpmtirae
peHdbolhF4SKyvehSjCPlCLnNm0xJbyR3ozVfgCxFT7vTKMSebpNVzzOe4NzzG9ieYJp7/xWGLhY
tSwfs/EsN3iFIXxg3l5gg0Knh4PnG77Tws1l9MtAO02SNF6rtTEPPiSRdgGjNn9FqUdyl+lBAlXd
TLqfNSZPJuTlJsWfSW+Vbo3Xc3NKSTZn7RaS7GXL/DB13MFA7mo3WyG2at0T2je54L+1rO3vJnMY
SEIGm1lvmV0Yp9GqNvAhpW5qQ3ngfTFmbNKxMt1G4G6Hk6d54Ray+dw1QKpzsX0TAg5v7QrqL/ZE
7mPWb03JXOsdEMIU4ROxi9GNpp14wv8VGJOECf4Wi8sycUq7jFQafzKBEKoe8TbOiHHSsrdjDaV8
dlAb7/24WfJYYTa2ftwJ5tZOVI0aCEZx5IgRrEr3MyDs+D0gD+bF4zG+2MQ0l1lBy9ypyYU/DjYg
U5uOgMg7mhzg4kZtMoSvj9M3ieHsb6woERaahgZYlnUM318PWGLIdbHlZyJ9hTdKq/UvZiMUeqQt
O+7ZNGLrG9x+os0MZomg3jf73B2D1qYFfNXMbQUHM8wMBS8+qBWIOQFWvf0KKoQ7SmSE77ws+IOq
+C1Yp3as6W6zategm7C3eIra4xNEgQWSyLS19VJ9JytsDa90srMDDjsNR38Mkp+Sdbvd8LogcJug
AB+EkOu3ZSmkhVdcOuNpiZHgSGtS+Wc2fh07ay0+6HiUc92ZQtKxIwuylLtcJ02EWrMe3qHsWEGI
DBgegKtYgV6tymXxp9gGv/fK8wZfukRQc4vIBvqtwvhi7AFBlL+2yqDuO3Ytjo4no3hXoww/F78K
zNcvU7VcJb+9VGQwgZOspmVvpd94dltkOBCa1Gz3ZMAUSitUiQPLpHOhTkd1JNl1wpzmLxuWBs7O
bEiKU0ZXJDBCALvfJyIO4G7QD/rWJ5mgXZ5HvAjnG19i+n2KRQ8pqUefnB9m6ZJBZt9LanQOE14L
u7IGgaaIbAos3WDWv9cvdlKoMSfB7J0q+fTB5VqRS2WV/GxURra7utn15UiCXS6yWJH1indCYBav
ZVM/co4Mvhf4mLG0J7tMLQxNJv8QLEMCc4wY5Wq3uZwf92PV5eUIxLw1iyBfAQmL+c2nZJ++kMRq
CqVgnl0wOcUwZodT/zsIaR/bjB7m126rxpwAEYw/A2Spb1FPe9amri5erK3M2tWq2t4PM4MVyZZQ
FB2mijPML1UycZcaReNxmhsLRHlkwcq7PL85aYWaLepCxrl07QRH33ckTMF2ipaWlJe9iMNToLhp
uhL+fNDa5rL6FXa1iqejWJ3p5IwZg7ek2MBW5NmwLo9hX+rHBXaZUOKviBvtMz2novP1amyf+oLF
B2I85z2HLVnZ7jFT6qSYaUCmD/j0HcX6XLoSCiY8xmmah2cbhuodlYan7YwD43iQfI34e1teR8x+
G7Z0NAWK3PFs239ACF29InSa/0DP5idc0DQb26IZw/Zl98Nqr0KS8CIg0pzO65igBpqLRoPVQSLk
KUmsQV7k7Y/1G69T7HFRF3cpM4vvsnRKmg+MisCCrmapY32hNuvampjjP1YkeAgDHnTVItANxqRu
IRkcTqrskbtFpmeugOMiHiSBNVKxbo3rQA+OIyp0G9kbYPhG9BIG475zsIG6xU3pcr6HPzarXtzY
YBUtMqlM55bE7S27qbN7nOcFRE5JxRWm9bC4u6HZl4+alckC25NAIJGemZkuOWKM1ClhG/sXChGW
k5yK6gmCohtygrwm0c+eIIllL/2KDTpCLdYPAEO3nnid2rldKpKYjmX4KxfLVugdUoKSJmwbN/d4
F8kTQYTp8LBTK/m1sPjpJQyNKy+OavNejbCe7dyw7Ml5LaVYH9g4kgcysOWPmor5NRYuht7wGbKC
ki12RFaH8TVQRZ3vdw3iGeFcSuLNHYEpuELABgDQp85SR88sUPcy58axN52JdXuql52z98KY9Js0
um7aHdzZ/lCaNDrc5hGRspiyW5PxQ8GKEmhuPoBmQuWB48aENfo+J6hS4eV+GAg7zGI/tafJv8PN
i+oiJl/8FSrYkbUo3Bt6Hsw6o9ZDDQolj8wQY6O4Lt3ZCjoiKjlRzUlXa71g9Nj44srSdGWvh2pS
3tcL0mN6JSyd34aA8Jg+icP0DaMm2vcsGeb8S+WqY+qP3S7scvBNQwGa41feoaFBE0zhyqF+EtZU
7G3AHpItIZCF9d7WPkGFJVA/oVqoKx/ftECo+FeFT6V7V4Xs02B1/JcOJV3Ow4H/eG6YfNEjWkwY
85jkO/y8Au8yDNS87oQdvwuT1PxEh1q+SDCH99rV6FXcOIs3NhTTerdZmbzCJg0k8O3SRVk5p/Uf
AAr8PxBdMb7KQdTsrCRbUT7Ai5ifE66OpeOW8rErFs0mhLW6lbcaFcNjw5LwO59dXbcelqtNL8w4
QGxXbniHGy6xrPUERwGEKEz+4QPFYLnUdvsnZz18WytH99OKoxHpXWNRmzarMa8HtgnRwadBVhlv
3SFB80bl5BkHGfI4xqliXyeojVC4JGv6jDuknFtRR/VDR5Q5EPQ5NBVx9NhHQRxHbCXDU25rP/IG
/cfs4l9qqumFiuHAsJ+RvxucasNp3R0OxnFaYWeCUqP5TFVRouogpbIYLcjiYzPuHL1Lkh3ylE64
DRbDmxcbKvmxBDpchErB6JCmuIgjqT8ZQaSDI8q9JFsyDN2cDzQ/ZW6j/zU8AXLD7TrhdZg675Op
yMW1zniFF6ptyS8VS1Zz4qsN6j61yeJOY+GHpIU7KxxIwPPneb/nZvNf8YhQf4/1Blh9bjYCtmld
yD0r0BifiiDWjyG1AMF5jTIffjfwHEMyV8A83W7SOpxMEE11EpuGb5FfpcP4WzHkY19YncDVU+SH
Qul+gCgCoI4pLuR2LbwjU9Wsf6Ov8MyzHVGI3TaNcro4pIsZHFu4fh7Rfuntsk2FvCvYNoor3O3y
tE+TbdlfKmgzJTYm7qwZJmoE1jWY94bTSzVnc6cSC8MXlwNKSdit0kizGTVaErIK8+0bGulW0zqM
Le7O8rtVqvjMzISGY8l9iuTgelqhjzHOfyV2QxC7L5FTDg4AUjvo/V3YuqhZPbeaLcepwElNu3QD
4d6WvFCA3/2KIEMkwtkHVmDiWhYS36rJvf6S2lE2qKxofb+ONkApWUJo2x41gVuaSJoAsnGsvrMU
/kntrqKF8DZESbsiV81TyHS+tPPKShBTthBlmyONT3T1PMJWEMxI/D2wak5aBOjNU89N6TSmPRb1
ooUgfxKYmwFja5yMMHLfZtXZslYNFuUMBWszjvwNE4T5yz57U5/yfav2diUssHaTafVIeFOMXcxB
lLQY2gY/spoRlaiHjP3fBuoGPhC5yx9W/OzoElfMT5gxQ9suMyH/utSLr1Rwpk71smFLTqWqx25G
1cS6eRRZ1bO0KjBDMSl8piJ38TlJ+LSdkxQHDU6UtXrHyuNvzsOxtsXPGOlpM2tIA1W6PYWg2YYY
R0wk90HjAeB3aP8sWZ5MJ7aKES2Uq6f77EjF3CXlonxXequ+2hLkAqNT4fFLUcCijQ2uaLnzCTJB
MIvwabJ5eq1yWgJnQgbUe6JFoi8wLy3Tli/JGtsUu2Fsh5ziYcl0EX8nudEElr0MxyB3dRNPTXnw
34i4PF7N6PPYZwMgDvyTaXrAk90QykVL/RWpLcTgqVfkLaZwQac608kp2aYSc5ZUZGWfQnPAWoqs
nA+c1kH2gk3wCR4QDFD2NTq7H/U85MnJT6V8kuMRyhN8p/mPiG4VsJAtTNGuSDk17cznGnHZu4Ij
wRxx6qYbGZtXX9hMX/JR8LnHKAzciL0txhNiX6m7SjCpUNZveqYtMs/ZD5rnTt2jmdAUJaEFbjnW
BO0qhJVHij5sXvWpipTRE8tKcV38FKuT9zP/vc5OPmvg0fyariJbr6vc1+VtadiMy9omu+68UxCR
zKuU7B0mxdsIf7TD5H2thXR3hsrtexC6xs24F80Hk3I5utsVWrX5kSxog5MFLQuT+UKvxxxWcdFD
YbIz5ah36xExyp2GacyBywM5aN1OKIK92YSTO6hkf9pSqlFcC5Ji30vcse2gScq/6I1u9qHYLBpG
jAiCH4FAtkGtDwD/irFjfsAnhdrbSZliSnbhuUIRa2S2tCWWIKD2MA14XGm+uH7nIa+7bUQf0AMb
/sCvCxcM2wBx4qywn0etdejMumk0YwRU5ZMkyQ4ExgCOapuA6Y77rKBhREVlEFRI4cmGmS6shLSj
W85ouwvMJbQVMqqRo4n2ecUJtafqoYRpcdLrxM9fs0bCoRbNEU67I1F51vmM5VOXVQx6d7EzXcH1
7BDwWJFqhT5ziJbi6Buzk6eTON6U16gl1W2opY3ZQOD3NpfgEICwg7iv0Z78TQ5NfhxrYei5RHVt
cGmKPGsHrHUMgJfWNE/IBGkGgP2ielo25hvAhIEqVJcCX0NnHI4kemNpfZ2zQv7X0PX4SEkaMfHh
SPiXyiOgl8ksFX2eh7qrhzi8NivBivepwP1XZQzXuIWi4JNMtUN/gYSVom0AWa3YySqelxpHNJp3
ezv1kEYFM5sEV3xXzvlePloYfA0XG+dqbkk64oy1Am/0NCPHFxx9rOze+SkkdTcN8P/oeCjNj2xX
AeGRE9vyFu010B7u7fGz9jb7o2JWAr5RRfrm1rjDmGxHbdRVKsdmRsq9ztpYIhu9F00mfzuBSBEE
jKHCBzi4SRzgO8tucgxtVWcMxTTA3Mw4x/yI5mlAeB1B3+UqTPikQj8NPtbHqU7Cwvp5khnSaMMQ
TCdwHPydF9EkrcsT/ag3lQEaHPX+mdJizi4qOcxjXa967KMGTtOOfE/UYyNEya9l5XZ6TqPP0vNE
HPhgLqTCJkNClDuD6/HwIilu3m8i3RLWE0ez6epwtj83xTSTPh1LAEyAkqqxW49Cj09FJNP44LNJ
sXanFA4qm9dL2opYj3kXV2t+Z9zQpS8ArSD8L4UgtFuoHOuTW/P0F3J/K7ybQ6yuG1HtpKcjY/vW
uS31n7Wr3FcZtcMtkC7adilbt/+IJQ2q190WtndqLlAA8GnG7UaX8rsvbhBkgBLyTjdE+7tFJ7By
XiLN9IkoW1wboDmxlxgLoK1ikl4riwbk1DSzHC8qSlm3N9NRnKWM1F9XQxDpt3JUVbp1AUdDX2Hi
APOhERc2icBnLNvm11WKGZCx12V1mUzGG5jHWmgvXKzDBrgf8VFnjtEnxDpNeT10VLIE4LIEs3pu
1g3I8Iq+jPczazDRthZE9BBzSmB6G88f9nyttitjt9ZiFQFbDIbpNcTuADShl6vkZjq6hmrtrUrD
fxNWme7cPAsUvUs9Atdq+NJ7l073xJaSQCxDMoAweIjifhe4AVFm5cuDdgJQTgBY+jVPcr91Dbq2
61Zm6d4LHRIEUgupvxhuE3yEwkJQABMJ2PMcevxd8xpnIIvJB0AdEXuqY4aCSWHoE6XMqpGKhHFL
06UDqjYgRab+R8emRNiBdntySZcKV+sUIfXvYeKRqCsKEak75MxiP+F1oSqIOa8uFXwQ+XebbcNP
VGSRd3wKI5ftsi7pftWBjiOA3USS+4mq1Z8Ph/+1YJLAwdWZXZE9gGsCpu/DXgMWijZWPdT99XYu
1F6+iZWKe8/mEmPGS74Wc2cxI/vBXBDLC5kdo0nrj2RM23pqEDUZBATUawgxgrKyw8N0AFXpgK9k
RZvM2h39Joaw9BUg4u9xDKiQNHw3X1kph+8FP4rf6zAd6rtQKDOfd1whxXuKSzveHQM8wp/xKQPv
j2QvcLXBpy59SIohHf7zejvwwtS6fKGLl65Tzcx0h/3lYG6WVavoGZxCfmwYnMJiyFX9vvoa4wJD
4iSKkyQM6i0uwuNYk3IHxprukdW+m42WME+o91ty9IBQAP3k87DrO5YaTWF0pctVvSEXnOJdLK4c
n8Q0TaQvUObiTW96fJ1nPUKFhW7J/UF4t6kBkIMsQJsPkYcsv2yZKgIGrJEyeR4GTpoO956Hu4h1
BbP3ZiIV4jOF4qQnqFb9PexB6Deg4+ZxrdDAXQSqCH5im5uKR6Qsbb/YXG8RA+EqN1+zOYFLQsaj
BIKNbhGtd6NrsPT4TfJOCufWqylDmHu7V8HdO7BVOKZv/hKo3Kh9lPsWl489lvMI5EGXGN8FAo/J
z33Jr3Owibwap6FPbos6mOECYa+gp3Uaavj4wSyB3y/iwOuyjiQ/UOuWE6LbRQKnj1oW4INgJXv7
TAi17vySwGJFao+PZ2VZPQCw2/cTKtPC9bWy5d7mdIO6i6SAPDphXLm8buiR5tNY4xztMyaG9VxM
lA0XzIdk3/IKVQoeWz2SfjSIMuSwS0UNaZdhcKcDGjJzod7N051p9lw9BFrbsudTNU19KYwcP/2B
I/FuGlDeDMD4IozqW1wTpvibId8XqrqDlneG5aZEBNjNpxgA0HdJ9iX+GQ2rht9A6kL1gus1QxMS
1U2ZuEkUSZyu90eudQXuapxRxSogNSjtObnuea4BdG1cf6HTAGgLrADEijEAHNvgTXzFSbUl3dEo
Hf9tTh/ygRRcwqd/qdTTPtIVsjhyZKjStv2AoyDf0rkb10UdrwJ1yAeZUOB1sSznd5DooHI6QXQk
983YuPpzmVM4Ia0HaokDxljzXTzwerqlTuTSsz3R1aWUXhdPjacjvEQWsf+iY1ZCkRs98koXmifl
tbazeaqQE1y2cTf0VE758TiksC0/LQNKvlOm5fEQdLKVLRsayCNztU1/Ui6S6tHp1SbAogCEoUgt
Q9nhwNn5fZa5bXstdBrAc2iZYMByEih2mZA5IOlQSyCcpuZoRVJMVTglj7t0rad3Dt4MenlSQv5p
3WxeVwSxvDpU1+MdJA2AFxTuxrJdFo2OiA9J+oGHWT+jwwiPwvjyP9fgZbU65+5SjcdQt1Up9x9H
0ZislcWMkouvZcawCqoVIv1lNABI/Va+UOCYEnhBWWHqY13r0AIEiLqlviTvApA7aaHihH3/pAbc
BR6of2ibJVawek3GHC7og8Y0SoU7GrtoTeOpwmn97uOifm6A754nZ1CHIWxFd/lxFHfjDOzptER0
eh0VBp9pzOdt7WXukn9K0sy0+bLS7zMn+idLBbHt4oJ8zVFg5b1F042c1HTbXjzcR4YWVqrHp50V
SrWlVsXp4HENnb4VmOAvSvHBywNNuSw5qJ4y5cOHmPcCSocbUG/QeJ8CRA8jatl18j0PbvS9E3PZ
YD/k21sDDhoYlRkjlIQAUlS386X5HjmUlXcziv+vB4YI39jowOENdCVbO3gXn2ayAYKmkbufbKhQ
7vNxhnCDAjm739UkyrOnarobdh9BqYETgkcFoEy8RzTyWKMIg7qCAipQ0EyyfI7AAD5wOWS/ofMB
M1SDDQfHNhz5O5lwu6NjsstHhgc5t+DFNtGSTZIIyH1Mf5Z2r7/u87qAwaDrKjpSG4dDLEu3D9Mk
wwvN4b9Qm6N5j/UgElA7LpKWjhuA/tnOQOzCSLcXjLUViK0TuK8B4bHi06aej5e1CvzC8yIZ2w08
1JfgEZ3aEhHH+yw0BuyMzie3dSUqwLvQ5AiwPsDO/EEm7QAPX+yKbyWjCkAYQMNXWEEgehd2KnvT
CR0T2NpRvmddMaOIRg/hBrxpHrP7CpZvU7uG0f3micIcJS5lALW08Ku/ooZ0OUB6UNkdpuUlSLMl
D9N52YfkeR3WpGp9AM7V1Trg/do88eayLRoQhRkxExR8KsEluzl8E26Y/vmlWVXHlKnAIk2mfFdE
6QwWbZn+ANt/qLbx6IE7tc+1vuBbp18Zz8ej3f3YXKYMFQM4iAGDz3IcX7f1SPe7VRgsqnyMaIHl
Ctc3bPKor8s6zaA24iDe+Lofsqe8CcgTtTCJ6pIs1r+PKcPgmZWDf4VAQDxLfMwnywqPFbHfWA00
xea7JkZ/ATDA/kTHd7SOqNp+mjU7HqVIAeHUsbyX9Da74kxTvGWcF5jYUHP5T4UjbU5usqV6Cxmo
NqzBuNxZg2W1JXn6id7iBpm7Chozx5R+WC2HFf5RpzvqoSS943McqtOeFRFKtFLwn80czItYgCu0
Bt1yPAOfDEOHnNbwk+RKqXO02/IdKglUPTUrxrJHWUkKyAPsfu/TCEtN75lbAUOO63onZPTLeULJ
+1bx7Fh/QHJqCYbFCo0YiIxAQ9vJiqxnguzb9cHuDZjmMou3VTat7riWPuX5FXxFykGXI0H7zi4u
qnMoQ5ZduCFHep3mRn5O2Go5kNqtyH4BizX0G4Zqs+0HaksGdYWHiw/474yfUzJp2uHgpj8AwKvy
YsI+JqdZe4MHuIWSoI3CnwaYX0FcZi2FcwMk0KZ4TqALQDk4Dst6XxyoZPsUjPCPUoEa7wecUclJ
zSKHZAL0PqTk6D7GK/qywXd18ENzPg4DZ6ZcAJ66NBOdV8yXxRUgReX137oBAQXkbTIfFZqyGqu9
xIN0EC6KDhvC/J7rWkqIww+MMzXWE6TJorbfzpm0AMFbOa3qm2IgaX7X+HH1sIwJQYbVkjW4OKEg
sKAjmMz6YxsXMrYR1EfVb8gswyx3HPLmYRn26dtsgZ/jPBmq5yKW+T+7xmQ4mZoutGVxrP6rFcXw
v05sAjYYTPy5LCbirxPHnAjk0GhIIWZKYIEcd8SqgzI1GpBBzQXZT4UPOGQDATx5xnhyuZ+w7IAK
gKvOoaM7osJAvSPYqAoB0s+ZFuP4tBca2GgJ9ARKiBzqmnvUrTkMwkaN4AM35lAQDbhyZTcjhFR1
2ZZGVK5rXbwltDkcSOOIVrLYVwHeXlarR7PXcEBpWSLmM2QwmJKPOSRHYD0rBarO1vSbSOmN55jh
sXMXoh+qVteupDi3m8J0M2/Q/FhU9HVLKkCkvgHH2wGOr39hHweIRhZrwEgGs7MeBh51/JaKDTd+
Lb0hJ0inlul+G5MJC/PgoMUcZBTlyZXoWjscqJXFlBSLWQ/f9BEPKE5S90KmWXhifqdgeDfwc8eJ
pPt0nOyC+NjnsLESrkY7GKjnIoPwj+M8dZV99kDTfK8KffB7vTgpnrYy4cnF5XPq75rNA66X+5SQ
Z0iqAr+O5dxUaDeDeqx3zQyKcNK46RsAPOHQ6Cybfs22iDgkMD75Mr7ToRDNXa0rkC52JkWBJwyY
+ZPxha4XRSUw+uZI/HuG9qxsOd3izXyX73MfYuPjpRl0BfxuIpg+12QJf6AVAxyWZFPlzpD5jeQC
tDLTZyGOej8PEWSrzqP/5TJi7ZmSQele6TqGjhzbwDufawj0Ij4XCBZ0d8+SO8sQD5o0uJ+UH8ID
hHdGdtDoAS/iSAAAsA4ICsil9KrpbFaVCPO4BTm3s0wxJyfNAUS2NtuyvDLJgdTjovXHiYoCcxPr
2NyERYkv40WstfmBLoe9VIGBD0mrEUneO3QMK5AP2G+djFDucQPPf5wlWRmDiQIKi++Tqwwm9Mal
Hs54yRDCqRnsbysxomH6xS+6gaoiPRpAH2pYvzQTH0WbI6N2Oo1BYzFJkwWIyrZVh+8zpIqIftvS
3X0c+Jb6ZR+gzDvZQmb81Vmw599ZTUQOEdoAA++C6hk1N/I03dOGsYHHlcjRfNL0cAv8lsoVu83h
8u2GdYR5LKM7rGwXBm/Sph3iMo1vUoKh6YYc4wWAgUHuAtTix/AYlc5BF1WV4C14jFLdQSsZ8nu1
Q2Z7AmA9hvNiG8yCuqUJ9IwKtS5PAHEURgzwyoe7OLLtiYDE0teIcZbpzTYAsz6SeuHpvcLVw/9Y
VdXmgUaMLSNNLSnCNXpRfqG6MvzChiCPTvFI4VJaQojyOIQZM9pQVcKryh4H0DlO6gP9NkiF8RtJ
qmxHYkOlm6+mIbX9kS/ZhNWVM5/eH6hzYPg65BuCWvFlZX8YP4GOhGDEwhdqpri1xFDVX+CuVDUX
G8AvXufZNAJYaYlqrjM79s8FTPBuW+Qn5/QMG8spnlYEpzZYZaaCIKPYc36vao9V6SGyCpdVJ6X6
S9fkQDLdkEHoZpamkeDEdh3ItzoXsjhNlgzTBSqNIHpSOLo84VSenxdJcQ1qWi3+ecbXa65qC/Pw
oSwJ7jWBvzs+Oq6r4VH4AeVtkI79pgRz2V9uGVuA6IFRkwewh4gpmIH3wqRh4XT640OZIvRh19l2
YkHnYE+Bww930whgAIqNI4CRwsEd5tMR/EzPCc5m805A6ZgbbQO+D/VmDU0iQOqB31mWst9AIrwi
LUQ3WezVFgfErYLDm+8smACwyY1ELiRRDfHnIilgwR7TqWb3JdEmvRQHPd4rxBwfVxKnlCNyCvx3
u2/58FuUDPIci6nzGSwJrm3dAosBsAvJC5oN9McWY1YVQSwjmHGo8YkzJa6PBpc1xGlbepOS7JW5
Em3J9oBtDiFDfchc/FIz+rE2pistTr5x/3N2Hkty60oafiJGACRBsy1f7araSC31hqGWoXcgCZqn
n6/ubM4padRxZ6djQiwaAJm/S9vbuGZQwETSbjxi06Yqu/Vq39yGbUYLOPcWsUy9uzDV3EyZBLwu
XSvdWXOOYMRRteuu7U6h+OWU5FgVzUxboCNq6TaHhd3XaI+nVUnRo1fCBL21KauK0OshshOYbUAf
aAwEWjhsQqjPbVa1XvY1r3vxVrmtacEcNDo8dBehXunR97/CELv+XjEW85n+iIyjuc1ctr6sa9MH
SJNy3E8VVM8xq5zLWu7FxNrPSgbC9IM3cUxr12vXba61urUWIXoaNxzgN1Zs2XwEiwLctlWeLavG
vfRXerCdGd1KJYNjhQFgPlhLnUHJljEFmeUq51JBdPSil5jgcFNFyCZoA4uAOKJhid1V2nTdr7K2
l1+xl2XetoRbeVxqD7QmHCqBDTjyl8/sHDiNWvrQRyeEDN23UTd9Gq0Eg39YV90TgH5zCoM2jWiB
uvk5JdBj3KdtpZddQXO/oCZsnZ8VX5NaAfNQ2aTSmV0o08WDXPRGibooDPpfyupm9xB7A4N7JzI/
ctAh5gbSTinrGyRKn6K6a7ynboZpWzOLWZfrqOpRlOlYmHsyMgzpK1Qo8iDnMCSrsJ/ndsWsseRV
pKH9le6seTDMTtWrYQxFvjaojeVBQ7sxMcfNGoTjXqnXYlZ5vIF37fAU+ll7T8hxjLGKoX8xX2nd
f/IRAtYHf0Yj9K6BuwekgT6fLfrxMr0BpnBbki9LI1bDVAeoymK++S2asbGnArT54HLdCtCFzpt+
+qZYWjxxXWPt+tigqpiSTi57lGTizrB68k0VqpES9jJAdxUqh+JVd6m9JwA0RBpQBaW9rRywtc2A
ZJdzxnXm9BCJWtfAD3lf7as6JfuP5Yqz2vf6DEgnSMRxcQKLc9N3CkNcQ6BuhQjRKeqGQSScBRxa
KAymJN55Q8YYOmNTdLDAuqrZ9sJGjjh5ELi0WBf9oGczUno91uiWYBVGOTO5I+IDj8xMw0NtJKZD
V2bmIUEpXgHFUUEQhpWRhKGBlsctpXF2sBhM3NxDoYcvIfx/sfXdwUIn35WeWg9WsTjHDDnqdANz
wGqwFmTV2zIdqQVGp63QsWbAQmsvjduSIt6fPgUe/dEalFPG+9Er4PDzLtTpVnulK9diMQKWrxza
J50JCg3lM+Rq9FSDpHY2kXewh4DfrBm67PR58FPVmfWMJMc/m0ijNWgYc+7c8GPAv6bMLop1440G
tXkbkOVEGzB/7/1WVV8m3Yhm5VezzVhKL4vVGbLCSQjSK63ShmaJXWkfCzg6PjvIZYkKH63xVotO
LZ+SAPh2BQKVEkndO6Sc5m4zFLvOW9SD5O2E61rptL27aGm+AYmXxbpc2rRbO1UdP0WZpqIv+bJu
IEr49h1FT7mr0q57ThjSw9SXGTJx3/exBdrZiegL+/0S7ChBl2hTRg3QnO5Y4WufIcPivvKd+eAs
XYzWdu4rSu20B17mznPri+8vms4zTzHNmNFxo7ceJuhwGSKhEGrwCc97JUoGfRU6n54ty+3ntQmA
PN6q3tH0K01LAB85tpYkfZ+dGCgjnx/LaK7QeHma+RN+g69k50hbTzclW9wLPEzwXSvUjcci6Ia3
Fg1FsmmVy+qy0RePh1T7JRZpv5vNY82YIkZLJXOXvPrumIw7ni3zvCkErc+ma31vm8Xsw+u26NV0
M9ZxpH20Ha5zN+LmMIixtIPFMVV+uAJFWMzOz6PQ25k0ry+wTB6++Y0M3qvBnhpUwJXzYpW6++K2
lsCiBTGVbSsvGub1kC7BY9fkGectO43eFV4mLQzsMRlTCDgYJwdrlDvRA4LMtNv0JiCqjLJDtc+w
KR4ZezWF6NofPSLlRdOAaPdzKd4G1yTnrEscxmc5M1BjUdCuPdjh0uhNE6cTapjRakkXr/rA3lyc
Hi0IxqQ/22Nlt2v0IdHLyGCsBgFsmsYcCWxkWzrj8rb0+4BDzY1BoamrMGAAJxevlWj6H9TP+XRf
5xrMxh/NEGwtbdfJMeUt/OxVk+dvrsAOAibFzrMxwwha4WjNERo21jJtOhUn/dZLujj/xgtMkGbT
oQ6bCQs86becxuXGc9z8W8PxeBKjmN7Q4OZqHSwK/VIrjerWSye8b8PktGrXs3OmNIZea32S+cUl
B/XMKV3VUTi/O3gYTnmD1uxd62yyjh2qaCYwR3D5txm5gsvzEkNlrlMvA1WA5QUP3mKiKYsjaHLU
/aAMcsWuD7zJvsmnqWpOltSafW1aRmdlnBF+RGntSJQOMsqd235WXbRBIDh45OP0xn1SzeQS65Gx
CRwWzgWGb8RjihavsU2y10s35rvE7drioLq49G8MR7R1BCOGAJV1Cw/vSbeXG07HROxiW8GPxzRj
YB5B3D+lXUi3LpTbfh6TxptXjRfA+Eo0U89e2Kdyw2FYEJpqY2tHWpFAh/Zl0LK5L17z0MwWWnIP
7snskGBLfnU0I4tnCseEwG5x2DQgw021b7VVu3d8jn68nXr6+HUsAcJXTJS03D374DKsS/yz1iEU
EhVfjyqMx5s3wzoWo/VGiEP7XOheD49hVzjuth5F9O51KE7SQhXRZqyi5Ec8uZGzinsnTe8nf7YA
ZLBkJXc2kcjvIBvhu6l9WuB8Eip4Kuj2BVITFG35PocuQ2IMUzg8R/ifkGIkZUf5qdTEWlz8SOy6
tJ+T46iQ/7JPiWTcCO20864YuyC6EyKyObnGwG7OjEdJ0s2gu4t+L/P8LnhzLXoFPtJifh3rPpd7
KTWC9yBqQnlnvAX2Z6qW2bmPXAQwO+nbC4WGlLbxm22FyaIdUPgUCNxAwaqpSfYqnVWDoKGWDXiA
q3zSHbNl5koWIuOqDF3rXkpg2ZjVKxU2ZIjo5qWEcqx2JYDAsm67yGZvCMv8R8r3hp4S7tSn/ZH9
sC2tKrc45y5DmDKRjc43P3eYkxmHzoh7TYGtkF/RJQv4M7XYOBr93sCD/Qxnt8JEaBNs+GRNcxUn
q8YKCmCMZtYvedaLkCLcsq36thd5zhZVxM2rxvQGeWRE/XVpJvOixTw4T+EUMwqqbobqi63LwV2b
sh/FSlWV9L4wWaBBOZqi5l3ZyVTyAS5jC5SYUUzZ63FSc7BzAoIw8Or4S72b5m66tV1N+4NMbUlO
I0iVpGVOQWgGUojr726zABz3Qd0XzKKCACy33Rgsn+ckDM4lZiVNvWxn/r0ArixvIjfq4ztjJ1mw
RcWV5veu0FX8ODnV4mjKpzAtUTJQXs0IKOspeJyROJtPEOPyaydgiLZkeFjFNunRurBNJz4HLfjC
uIqrgdyQSqrkhSy43ByMRGUNzTNN5cmJmDW8GvHcjTSAzMrYRoXFqREVSfYdYl0A7yEaGMKzpwmL
ey4CAiPXfImcL8irg699l5UvuQ/Hg5OmLIFl6V/lrstDj68pSnp7jRC2v4P6pXvtard8QP98sVZP
nT2ubDmrr9oXS3mG/6R6mghajje+7Mo3cCuHUwwuEu3PoGqcExLg3XhZmK3Uknp4JqqLwFmkcgzu
0CNAtRWD36GOogkr1nGe5iHncgP3Hyn+6y/g3zg+eqBI9S71kCpRdSC0ZxfrZbvB+CnL+0gWidym
VLyIYILCIIoshFOOp5iKMT2OfrYMeyEq/ZbBXhO9ujizoe+XJl35WdL+nNTkvSWibdgmKpmtMxPk
5zoagy8SK8ibb2UaIWIsMRdKP+jUphpq7KFa1vmbHgdL3qZK4pNAyp6arR2H3TEfexWsIrRy6s7p
x3T4kmk1RCuWsM9MD8hUvfG9FIXz4Fqof5vQIZE/qwoHLrydglfK6lqvPEwJpDxFMb40FP/oIcNo
nnhD/hBNF8/GnKx49NRbJu9Vu8b+3QuKdKXnTdOVcvw6dA7wYFHWU3wI3MbFMxpenHeQSRT0awsK
KcH/OOMvsxFxPyptnHvQin4AYy3679UU+PhtFEgocBM2muUn9dL0eYJsG3Zx01CO7mIf/WzF3M9i
3NheUpDyRn9H8+3m07AO0ojxE11bV/YmSjQ2i8pNyuc69JIG6Ujp6XVvspbYfmmsGr1GVD3i2+Rj
C20jbijUo2AjrDZ5ZsKBa90udin1JpuGaH7ovKSk9tVN6DLknTKfEsxjr2JRIO7QWvavjNLqvPXg
w/hFRNUYGLpgeo3SIRlfl2kBjNa2lw5Iuy6f6Rjn7k/gGt5Dhv8yOohhaKm9Wda8pWlx7DXkoeJN
uoapIi7KrI3fuhZZG+MF4IiWS6nUxg5O3S6E1URQn4rbOQ2xtttl6r60cdsyvzGwEeJ4cdyBp8WW
NTCQaBheIH4rNDkFHgTw/zSKNr6tx1vGw2TAojzJE915fvL6CEsRSFRdrlU9jMM2WDJhVkN3cUkr
S0Dpptg93RW0pn0LNjK8mVyacTWZbL4vafqYg55H0bSvzEWyCQstHifBQ3kwPYzFEVrNNIQEdtV3
xPMNbbpS1QMPMJtA6dC2QoOkjt7JMGd8bWVcicEIWSMeiXrR584ammITFzUdvxXyI7bK1cE3xxmw
GwCFokIvXXugFI8Jn2Vy54Lnm+VQtqgTLtLO0SppH0VQCey7iATXwJrhq+eH3nslspp/BtV+7Qsh
7mhj02Vdwzp9jiNK5rU7LjXWgSHKHztMbHIVoFoE5QWcWyEnB1/hUELz2wAzf2f3ZWoySnosg7yS
ydlNaTTJlXKKmfUeh0SBUy0N/n26iP4cp9Z8TmxZiQ0UddnuvTKcfpUtjpRVpnr4QwYAD5/gMZpP
WJA4pgKnyNVBdqjwbzXM5fcyj3AtLLlj1DbxkvyJWFVDy986w4NqoOkvcgCO4alry2d30oW9JSUN
5WS8TNlNxJw2HHmVINfFa5RP8y+dqKrYgtMmvGcPthB/RcoO0BJIK23eXPRIJODg8umybymKSASL
fBHljXStdtxopUKMIzHzFh6FoA8/u20V6Bv2LvOL1AHmBdNoDcm+LVX1OjEFTaHvyuruJWvc2tql
VRE8pOCTnK2p4MVyI4jqjAAaIUrAQYrQZC6EHm1q795KPJEtdqdicsdtWYFkfl5KFZ/HCWLvDqhT
POUiKPRtFnqg2r3TOOnD6HdK30aVcxFmD6FMtsVE9Y4RKV++YyOGP6LPobChDYR4hiiOvwYdtRP/
R6R+OT64Lm83qRmLyGWgdntEhwe9jEG4rgo7OpFxlQ5bM4Xd42hN0jkq2GL5JdKR8+L2WfdtceXY
olMaGuZrFw0tK4KFsPcRUJS5layGPGQOoe9H3nzUohDLLW6YOnjEXz0/O1WOIGLKWmz3l8Ksv+ka
P5l4jQU2P9wesGlTkQXWJmt0i4AyHZ1oa4uSwwIhVXSAKjCfertyXoFeMuYGDT2jqlEUB8E6TmL9
tgSBg8jbiFmsMH2k3/QS9l9DKjkW4ORiR5kQn/6wqZCgETtwnDXy6Mm8jlY+QOUN7Io7mB/Hvevk
RF+Mp6i/KzC/YpELY7Yjmvh8E8715K7ioEQybQAias6EBYpwcFyBa4J0TG/nCur8x3Acw/Ds4xpC
5eeP8ZMFamhOkzeGhDM4tDYVqLuF4BZDZ0QslVUhqikxqfZr0dbaObhOghItp6fwNzPEXrhu3bh7
qXJl8M8N2IRgfv1oa1xHuMe2qxsom8TXXxttdd3elAVe1mQYio3Uqeexe0dVizqfeYKUW+JrYxYB
H101NYBr5pQHCd57sbHpcgsyoTrWz7SUa5PZ9HGDayeHsWCzuMEPH6FvT3Nr/EK1UxK7BNmVPuQI
aPqftHEVIRpFRDjQCoy08DnXk/mhwUXwebR7xLNVTy2xcmx7bJ9nN3TR8y1oSvm5gSo+U5MO6ZFs
L/MjTzAorRAstewPje98VZU1P+Ri5iOs07rJd6Ydmk9TNpXPflosQBJjO78NHNY/DDIV72KUGs5V
klrNhozu2UbdL1D1+sGknlU0oyFUOnBei6S5bAWzH5VrTHdVwfug1EMHiLZylbY9STq9iyxsE/I7
/dXMXvRZkTWB4kqn8ec+SvL02UHPBf/Pvlo8t/aUfMrLYJrRKvbDGXRYN3yKC2aaIRaBOUAIAcSr
uC/VTkjsuqsGAPKnP1NnbjpnyR76OcKhi+OsQ/GCNe6lIIMuQqNrE93CqNEZk82cFm/90gQYLkcL
uSpH4zfB8tYbRKTVmw/+TvoUXkSzwcxBjkE1Cn8NRT2+khA3u3gRs+xEXn/I8L1AWGLfU2Leo41I
XlEjoahXzZIRr0p0xysWL6N3RBTH7T5C9RQjFO/y9tvCOU4NJnLnmT4zSNalU6HtF2mnH9GeTOkN
uqWYf+2NU3X0CJep75aiHA7tojVfCZRSyrfregihIQZeSe7nFfhdbx7ypXbftI3odOUz+5gQXT0C
dVshhh4ERR6qKaDh7sWlSf+O06Ps92Wk5S9yO1p7OzH7ialAcPRMzTTx5W0MdorCnlCzZYDhE4vC
LNI0ELxtY9fO2s+bmfh0bsB68PVSfwYgg/qJo7F6ZdOtHiZqArEGpw2olrp00CvfTdLv7ACDXGEK
m8K7mdQKCGM7C2/Aix11QApb5k8uqQCG26xBA/XQB5SJYT7e+y7qLLa8hhTRtKWkWqV5wYZjCtV5
nwy5bMk3bCtxsq88k90hn3JC8EWSjfho0WY0AJbTAXClbQ9dMhCroDJElGvPzpipNbvCt9dL4494
A1QV/rgorO4NLILYL10wKgr2dta3Fyz5W0pgRY5EwXc+5coOwc6nMQlOtRy79gm2Co9ZGVyiDaw0
l/qhcKo+3w5+pb70WTwTOkx1dopgnqjlET59aeSMqcXY1QJpbqVzxYjjmRY5NLmBAajjogI5umg3
QOH5EFgKLRZHYTT1vt/O8qHqlvhEck92N0gPH/aKDU7nzyW2vfDB88dKUqX1Gc7vtXCFJcUDISy0
Ebs6a1UUIO0dVPe+lMzj0xvQW+SyqzJw/XHaMe/VWMMjcnzZynMwD/ir9jKx0xJPD37AMn4KZxIW
2tvAQRlMp0i/5cRbD0e98jGo4A5Pj0zzCyzmNitZWNSpOmm/eY23CDpAVE+bPDUNxvTK86NdGjE+
p9rU2raJJc0Cqm8SoIyofjVd3KLMhLUex3urDt3wGY36EmztehypvERKjIJT9360Ghw5/3TIbqlv
loiCA4rBbaqXMY3K5iZhJ1SbgekTbyHhTeLcwedf3Nps8sEPy5RjfLb9OYS5Cew8JKFySovhmFul
v+wrZ2T+8yVPBOBljMv42zJ7ujzOzZg4hx7MM74PR8I/b0j9Y8+0uyUpN6PI/Om5Z00ziLjyPQ9v
BokIn9vBzpbbLshVdI/DCL+VTYOKiwtOFDGEZPX39gpBHrasVcXqUtStWEi2IB/aegI8wboz5RC4
NxYRm9NKkAHD6lnIKCDHqECcE/fhzF8LlW5WdN7jBehrmYc5lhWSuFDKMyG+Ocr6YZILVuIQmgDd
RfZJGe19szHRcF40Y/gkm6VioLEN5DlDMGIWKsqMyoZzp6IRDyO1yv1oPruRcs0JgoozjBXpfuqc
gBGcMWv8wVjGEHjA6w5vLKXD71PSxu85D2DZJgjDBUADyM520F73vUxGysfRTQFC/RIWKXJG/s40
Wkacc669fG2W2IoOdt5Y+gCJN302lT/uKs+zu33fRZN5qCZN9EqAquDZhAB9iCdwAh+mqMF1SvrP
yLfi56SfGr7Ah6XmhL1NfARAiCfZHQgMyqItdLc+LOXSt9u6b+unef7PeefI6VPrQMVttJ3AZWKg
qbx1wnX9dTKGcgIpVzlek3Zwp0NU58kroSMpXcNQhnfYWUk8Gd2i3hauVP4KvQVa1VQhRl8B4A71
ge29Yc9yDek/S5I8AnZJvaJtB67rBB3YBbiSzrbDifkMkQ9B7bSFdZqTBOBWxyXW9ciEw69x9Hra
UxZQs81QVdCqgxfXgIT40h5iLKIRwQ+1HI4TGMptsPRIpydmtDNAlQwf+3ZwmgCxddyhoBAQtC0L
qpyybeI0HbcWR/1yZ/uAoZjTdWTWYwc2TbqIXGhIOuKHz4V2pnQfdEFysWm1rbizDe4CCAQL3K7R
k5k2oqTjWtP/ChQUc4Yiy687DCWxIWgBXi5bxZ3t1Bs7j8efCOjp/SJkp4RkJv7g7uvOjzGScF7v
a6JFly3pYOopaclM2JDcYR7FGEB0D1FE44RKj++sQPX2qY9aF8o47LqN74I4I6AT+pEAmBQ8C+OC
vvMJGvs81+MUPdRMnX0NxKw3uW0P5uvsQHyDps9hRt0La8/6hq3FLksgKCpHbcIV5I6o1sSEEvAi
M6DILcoTlK4OEQPILmjNJI5NrV6bS9uziRQ5wfxirymPobtEn7TwcT1D36pnvxHzBmu5ObVGF7sF
uWuMmt7rf2DiR8GDPwQUnpw+mo0F8Fds6eLFibiZ8OJXhi1dgUDmONaxcMuthcuJ6A7UyCgJUU5g
Lm0W6Ha71MVrXo5FdBsUhTWh9C7Epsw84gJCGfDnsFGknI1qXO5bmvbvNWYDrOrWmD0li1Y2VjrM
MSt0yIMDW4nCeJdJeH6+s7C7rYWMbCafhLp6atwYHKUSVferkqZ5r4GG+QW6CmjSQQzmd6NK7W+D
sJ1OJdDWuEqryAl/esKCSHJg6PexzEPGN82yfyZEwmtwjgclXVHfVCV6gda5mVwNk9JVKomPtdcF
yyaEiGq2wWAzVydAe38rL0FD27lOzImN1eRb6Ca0aJLtwNpfJrc5D005zOMtfgBsEyMJJPLYpjjE
Qppq1ICi69493w+nO3wjoXcGvw5d3LEYO/wpJFDKWAVLDq9hYmUHrxywgqWun3zDN5ChC+7CsT8l
8eR1984wXdRpRqb3Lh6K5JQPZeneCxNN0CYYWtJ8h5oh4MMdc4yBEg/w9xQM+FuI8+KMegjNNwWF
8YkJCnE88me7vvcxOFhHuhZj4w7u62LbwkXVJEJgpAGUSFGqrSJqKWsdMmMs3+mCxomVlcINrlPt
WPbGK6IgumGXI8lTOdZFSkS4Hmk0ZhmHM7J8gsz58JuASJN4QffXr1XqDs4p7uAMkhV+4nTkUEtw
aOi1ZLMun8CAFhyajB5Tu7EP4/oQqhx7IpTb4OwWsjnd23mEersgwTYfL8fvhtZ0SdZpIfsf49A6
59Il17pYhwMoz/3MoEGiqCpPRGyZ8dy3t0htSveLJFACKlhZ1vgIRJXoz2gmEwzVPloCd5MhekET
Y0MSgg2Sq1J9Tn3jfS/YaNCAOHAU/mJcWJ/RI/wRYZtfbEaNGB1NOPTrrmzyPjoWo2f8PVk9utuH
IwULByJKjnAtMp03KJ69kETNSWfDTV2VeJITo537aYpFHIJSJ9J5XypX39kV6P4XH1mXPPcIEMVa
L3MfPGVN30Z3IVZJ0IvGsshJX7jMvsV2a32Rbmdq5vnytz0XPnj/IWw1lD4eGBsRHibx3C03dhS3
j73VV/ZxAFsIiGCy7efMTmOi4IVNcd3mI/oe62KIrCAjxA01b5wdp5gVe0h4K0+9lnSZoe6JGij9
IHmjwZy6PbGZw9nYfttt09EbDGLl3oqPOItjsW5MPePpwoogrdsA8J7QrihMoscob+zvWWPF7bEJ
2iZAnx7ShWDw9d7YUnryhXooO9Kc4sDkgA2+E0ChdQhj2i/1wgHY4KIrk/wmSTLRvwWCehtsAB/8
tk7n1nlQpNMlhzpDj0AwGulRKwWQx4DgIovzV4Jaxvii1FXiqW67pj5J+I56ox23685d2CJ6W3hl
4ohbKKZmty3ltC/u0HgQ1UMH6GFGEt82ZZe45RnYfJpuHA/xj2UcDz+A79YRZrbBuFSKkxrvCZ1e
friBUSni3D57/3top7xEf14naQYCLYkSNsevfRWumptSBuif+nvUw0P6bBfltkSJxwWROInVYsUv
8VLshloeg0O/XvOmPkhfln9KJw1sREaC4SBMCbn6Ca1X+c0U8hOYajcTdx1vCRLZoA65L48MrFjH
uw+nC1wCbH+7a8dWl0hvB8viVSCqxW2Zwo+H+7Fo563RTEDRCLFghUfGC+ImQFoRsqvlUzvsLM//
WmFcOwqT2KcYo0K0+vtb+G18hLRDNKXMu/cFEarXSeZqIE0nqevhHvpja+ZDVv4M4y/EdP39MvL3
qOHLdQh752GT/RNcPelllIONQ2m4Dx6n/qVez9PRv1fWtl/78iWt7vXGifclcQzrmmmOp/KjySx/
eNP/uv5VrjAASGKTsYAD9RsdddMz0VRtMfXNP9T9uENgfoA5SeQuCT94wH++c0DMkOnYNvd+fed+
yig+0Q/MX2nWy/CwkJpBsxOLPQkEIQelavAV/KLtBHbeNhfhcX+cnV/2aO2aOv/gk//9OQDACXF5
3ZdJ09cDSXWPzdOQXHYPu3OK2x0U2n3WPv39bf/xIpLhDXzfvievPyo4WmcqsDHcS7d8RNF36wxP
mfv8/7gIrSo0AJWZfT16PK9ip/fcyNwTZvs59ORPvOuPQeJ8EJJ9fS8sC0oQTIF+CK6ogqv16llh
JwLVkKWUvmr5ZPufgvaDS1yvDS4hBRIT0oQVNaO8mnghGxMyWdzOTqhRm36rMZV6B10c0Fj8/ZFd
L/brC119ipTQqg+oyk5Z89jnT3n0yw7f9XD6+1X+8MT+dTtXSy1lZsFSaJmdOv1upz+C8LR8NKTr
oyd2CWn+R+CzSvICrpInVrjrbjg5HF7zFhm4pz/YNz66l6u331hTlEypk5389FOkHiL3h1sf/v64
Pnopl5/wj3shim1yQ8PjGqOzih94KSJ7mrv/crVcv/qr8S6JcbBaCa5CkuC6kIRlBF9c7/Hvt/LR
07q8tn/cSopbwEUGmp0cDCi59ZMQQeyXH3xel0f+zwP0f++EwtKRwmblXN0J+oDGaoSXnS5ZZCuI
sxvRY8f9+5388aUEkPGKQ9FD6/bvO6GRQ9XMQJRT0pwCEmUzIkdl+kOPzQcX+u14uNyOrdhgHB8g
xXGuVotvKimSOS9OaX8HupF2d8FAnDMqwqX5OitQO3guUjJ3i32K/C85Ad9OGawnmJkEBWZIGNjf
b/06TP36B12tralf3NmK+EHJYm8LQtBSZUP1xhttNRjrGKby+vcL/ulZ//MJXK0xRmBEXgcodDLh
3v5WkS9ZBvCaHz7p6/Fz1zd2tdAWvwU0bePilJNiWqJcxm+HOojQt3BPqF6IATOfdj4OiL/f33++
yOsvNnB8Tj1HIva+/mKHIJcCd0hxCivrhH0SXd2ZiD38AMT3Wc/5k/9Op2juyhvvriS0CRj8ozkj
f3rGgRvAyV2KPde7esaZk6hhRsF3ajbJsE0sZqng71fVR7d6OUF+u1UlPRufgWKyz9UznmUQIT3s
i1PbPwH5rshMK2jS5Ndo5T+6O2K1EPQV6w8e8PXMFt9mchPljCcosDzbu9oSciReGoBpPtvEeQj6
2I5sCAY0Z+bJG19kfQswmAHYDP4+sN+ntjhf3gUCmJmQsOYA6rFTpvzgV/12Rl39qKvNsE/TeSL4
bT4P2C/n6SUlDiEkYGwAvZD17u+P4LdN8XIxamuHeJ3QZnbGv/erhgxQVUY8AT9+AvlZaf3zv7+A
x99/GQ1FDNN1pwRkicRINfN5hMVzHIK6ra9/v8J/ypx/fTvcwz8vcXUPlplUQGs+n6mHVl5wl7g/
uOcHN9+OhHdDix8JAjFt+MF7+j+uSyfm+4oCLLxaG2C+JCBWZj7n1YNpvhKKuLEu5r3wZAWEIb1P
A6GTH013+21BcrM8Rp8JgQw6oYT99wvrMLS0cPrL2SJSui8xSLAmUa7cu8kHa/JPV2I0tqTbZEQG
g0P+faWgjSI9xq04uzEB7ARLRdmR9HCEUh9MsP7oQtfPMaym3I0LcR7IGHgg7dcCriQ/l4VbHPs5
DDZ//2D+eD3fBp//TzMTXJ3RM/MR6Igncba7fFX0zyH1Exn5bXn8+3V+OxBt74IRuLYNPOrb9tWr
UjHaJHQvAhu8f+pVvu/bl7jVBCu50DP22dTi+e9XtH/fO7ikT20DKkHTcb2hlTjcO3ecxdmvSVct
XOu9i7zgU7lA9ZSkft0q16lvOmi7G7db5A/QvvbggoJuSIztHsoMSmuRuIRXUZyVt1OP1p0MN3VD
nshq6Ju3Ht8LBm3VHwzxFKse6mNtjdZDGajsSLJn8hWjefLBSvvTg3TwwhCLxRdvq6svETFNjQ3l
f0j7rua2kWDrX4Qq5PCKRICZEiVLfkHJsoWcM379d0Dfb00OcTl3veuy/eBaNWamp7unwzk8e+T6
5+w9imEHjakzm2pfUFRx4U7jbQukSORZYA45kogV5RgmrwsN1wvY4XHB2YUsW+G0FtTBKICxM2BS
p5+A7jSN1uOzuz+62YyA01yFkVQQ2N1et7yOedB2DNNRkRkbGAjAAGHsLl0H6F+rhe+PhV3IEG9t
5q00Yksx7M/B83XTsfpEY3rzPv3kntm1Zke2Z4ou73Y+cBB17SPd+uf2XKwr+/EHXOhu7j6Ax/Mb
71ZJki8Ec1chv8gAwAfNqNOxX/tPKCdsQBbJ7KUn2ZxWxes+PKbgdtXc2ol26MiiCL+LNnisXhRU
SdMk/MHPFuJKeAxwJHQIK9PRrwHhhAmrTSBLjhilb1yK2i/QnoEQ1/wAF8UKk2NmI0xvf/MFGhKt
0GteQJLg9gsGXkI3PNBHjnXN4HJVr8jbut5g9pHkYlz9O4al0Ysvq7HeIq59LHxJ0xDxgHpb4mZs
VsIutaE/RTWq/kchq8/qulYMLcue0+lLLVb/SdJFC6/2OUDVHeMr8kWnc13E5Dzq8et0Slymx5yT
mr0+lndv2ee0Ed4ESHRKcI/EuWYC2p602GePWOG6lT0bUNBAhiie1I4iadFQIP2LqV84Yzh/QhSS
zsEksils0qGUcwx+fEb1GbxwEUbeGK/Qy4S1ylyh2afFFV6JJfQGCINCGlcQyyi1XXWrsKkwwFLs
ksg7ex6PnnIr8OudX1RAijaB9dUy/TrUYqtAdr6i0Y/PUTl5ieFtkKFUJEC0yYQmDXze5UBpZY9Z
n4QrrRu+QDfUO0MMmIDHJ7uks3gBSazGgchIIjUp5TMJ3axYt4j6WzwBptlB42TRv0iYYX4s6pLK
JFd1LYvIdk3VUJRiErPHXmox9QVmGQPlZ0dkshc0Vex7XmCMSBy2U1mdUNTapJP4nCbTNgKmlQGc
6ciqUzRDSwDZ1xUNmF0ZJ2Ckiz34AIsOpubkhxxQDJlqMnNkEIFwgcKMx/0MVGnFo73RKHnPkrse
Tdl8TTH8d8UTMDIrcKKyqrE8sp8asTiljEK0n1YISngJuMZCs2/j9hsrTZGRJllhoH/yBwCR3bwU
v6M2uAvVYJ1UOY85YsFBX/ZE8e33DxB8jwAPgGQpSIQ1IhhD6IkMuNeyxwaxhN5LfGSgt1akSFm4
rioCBAnsNwKee8hV3trbotXAtxUz3DHXgeu67ld5b0UH9ANHpQ3ou8cadH9Jb4URj9kKk/yMIPj8
Ua0wP1Hw21TZT6BYQ+c26zwWtbwwEAfIqAsJLK8RBkEAFKRQYKDniLmQXrYjU/ke7AHHhYH5l+Gv
FiYJGs+zCJ41llgYGqKnsEVGGjcD71FgKgbAT0WjAUZxHi/r3rBgBxHCwpJrqHiRER+ghZJJHiFo
amugtvDltGrAbrXyc8GnROmLomQWSqgBNkXm5+Dzykcx3JgWLR5Axwr17y+MjIWGH/bZpxzKn48X
dW/DsKj5OYBWP15jVfKoAEstaT4kZWjIQMuGkXRrtFOkQNLKE0ppgJsDuFsjBmEasJo1WeXwECFM
c5yIcQ3aEh5NEwUggdF1p7yAXMoRlXOjfE/RRBCGr5iCBOCqE2POUwgo9Oz3FxtlcxmvEJhrFSVC
QleyABOEZQ+iEHVEKztCnBTV9lT+C0XBK04REcpw6N0kpADijENpuuePCOpZdMaI6CfkM4N/enx0
Szf6Wgzh7cUKA/mgbuaPeQIjuGbCE1Bd0Qv2WAp3H5diz+YQBiuC3pM13qKeCsYDJN0xEn6N6I1k
4nMDQNUsdeLkFxqWdDEFuzp6vE+PBS/dgWu5xC6OBfLvgjLyRx8FXDEVN0rvcEVjP5bC8Qs6eS2G
2EVBLoR+Sjn+mOVANlA9wczBRWbVFbL/c1coGD2azsUrqNoDzDtcA4Ay3cVKHG5HQBRQvmYWRlwQ
UNZrogjfA7dAUoiLTYax/95XjiM6d5BrwMsXKDu6XymCBQji1nq8+Pm+EeI0BW9zDe4HJ0uK81BG
kWMRIIBd9F0AqjhyZYY/nPgCGttgssdvN0FZU+7gvVCNxcC9JKoy0nt4ZuCjrmwbRmk6jLHFyjEs
OYfJ9Ok5EY79yG3j6EmV15pMkbdwwkCsEDWEggIesvDrtwIFLxrQU9lrR55rrRIIIHV4KmMXQO6A
pKv0skPbSfsiCpyhYOYXxoOyywvvWjQpqxjJnC0f4tJZBa9WrGGERo3EMTil7YekHTCyqovRikNL
XDwYLdp7BqAwYsvBcsCkJ/QvTuNOwdQUAKFKgIe1cgpiyp+aVFJyTks7o6h4lWgCiETx5iV0P8fk
NFp5OO8YY+QGrVRsjfhxjcb0Do3xAZhVkRjCsPGbbIc0uua7bpXZEQAUnJtf2oinFMLFdZPQoPPW
9099y78WlVvERtPaSDACBX+ntIOlAaC1YgBCpU2rPN1J4ZFjHD+sKVduwSmhgQNBPB5nCFkQid6e
DqZvMCTFxf4JM5OmIL2yE7Iq1XP+yaN3Y4cGXjb3DWDtmH3xrvgU9zuv8vYG3gondqHIpKYDdoZ/
ijPVLkfAnAN0QRO/A/TdKND1x3k01t9Z20mJKM8LAvwTC8Rx4jaEIDPBOJngnwDhhMHDEF1tgJPU
HICm0Oo0Czd9Di5w7dBZKCpknQb8XdOojIp/kncAlxRDNxv2Sq/piRxbefnOqJSLRpNHLE2MwKUC
qjb/VLRzMQroMtm2BVEfpvlNQIk+tp33aU0BjSfoNUKyBu9tRLm3eoNePl4GDkp0msa97ySiO/o7
MfrqcIBxdG5FVNmBi1/Yo+zvkx4pZIMbPiMT2EyMwTMrjdnUAEX2gKNaFoxR9itMCgZANE+ikPbQ
uDvz208ViPcMKBWBzx+30Sl/Dd5x4Oqx/FW+DFbrJmt0o714aFWnbM9dpEWIJKx8D/JYsBf20anu
3wVQere/Hm//nackfj5hUwEup9Syh58vdgAdUUsDg8Jl+NG17/9ejsrLyPLK8I8CGbKqXdVk4zRG
p6b/Jlb1Xi1gklJ5PIV+z1DO6S4Wx5pUEfcFgSP8MkscU1ZKfcPEHtakpNmKHfIEEKQl3sBTkTv1
2HYu5j4pUdb9W01AOxCiDZgDWGOk6G/VmB3xMAWA3LRrDXCZWP0K2uli9iGktq3dXU9IQnJVmB/U
SNCQYXEqYVAx7Hx2h4y1ObjMPjRUm3VCile714xbMYRTGzUlSCMGbNftejBjB82rvPNYJ+7zFZeV
aChqoKtijp9u90wLlZRlxJDdNS6y0yaGl/Ta/PSPxhqQU9ufj6Utr+cfYWRlCPlK8OZN2LbYCUzN
4Lec+1jAvdrNG/ZHAHFVkzk+GtnLufRWYKhbtA9QzoS/t0C3MojrWrIaIJL6gN0pz5gLSTHUgvmb
p2GL7fvmHULDw8p6Mzwi6b3vP7WTp/cuZlBsZdtSLtmdx709O1W4PbsG1L9l2kfsrrY01BU0Q1uH
pkJZ7/2jiZAi3krpMV1TA2gUGmL2FlDrbNUUP3VeRy6Lsp7lW/Xn9AinB+CztO0irAfzZ5vIZAzl
xDuMSROzaCeutYS4VoAwxrRxhhOsLXTzmEgIwk5kH92Kpo4c7YQIiwRcDGAJd5DknTSnteZLjPmS
U/xSbLQ97wpGafPfwP2lmQLFadFuAhGNgcAeOGo8JPNGYBQbwfLp+0hbHWE7prKLS8xzsbvJ1ux0
cIQfCL+NbCPqnAG4UkPea0cAtmqt6VPXt6yWyGgiIEMzK6KWW7Uss0gMpSCZ1bK1vHVi8m5poo/E
BvcTxarcPy7mK3AlizArPO+BiBCEDbv5EEcrdhTHMzMncAQrNxPrsQ1btC9Xwgj7kkmqMM2DUzv3
yaF5yPn/vYmYiYUQFqNC0qoU0Aqw66CJoZVC73tzsAy8y83w2+N1LF8zWVbQPYIkACphtycEPJyU
YbKSRQ957ACxxSo28bHYeUZEsRtUSYSJEhkg0gcCJM0XrNY9E/hf62ztGbRbRZVEmCgOYMdsOa+p
tzq31kML8aApbqtVTmlwXbSFV5tH2KgC3DSJPxazjRpM0ZjdpbJu/vvWkRYqa8dclbAgoCO6gxuZ
jc59GQD0evqP2kAYJOCBaFwkYEGVDRwHvda1fWxwBtilKNpA2znCKrUgvc+8GCtq4RUTDI0gBjSa
E0tZ0KLx+3NAZGHFK5hWkDWsZzBn58u7KOIbNMuzYMXRFYiAnYORQy2bOB206qM8igFnCAmMCELG
bfoX1/RGBnEwUySCgEy9qDRwhky90fXcZVya113YrxsxxLEUGgiwMGgyHwuYew0Wzg+cFJSzXwpn
r6XIhFfwgYEQTiEYvEsd4/tGswXPqBnBVoeAH8cwSWKoNJHCvU29EUk4B5B0iYCbwsKEg3ya7Spj
ZECS11uTNddfNLuw5PdQDtbwukHOA11jxD5ywAaM8k6Z/d7gFu/FZsAtUj5CE6x9lKXdZ/vQtngl
i+y27sE9qhTNRVa674Dc/NTDGtVIR4BLbMs/ewfOyH/yerJmN94T1djOZpvwVjfiiZ0FRV+F2ciL
+NmsJybaRy+3ubTBzWAEeOdRjNT8E+8kotkRnZrYX7QG49+v0ps8J3MJIPqwuaGO+fJNYYn6YIDy
3QDGMcXCL+oqXqvoC0UCURIlwtE3NdLvTR1zuzTFkHWAsr58kvAEe5v6k+Sv6/TEo0NJOIMiV+8x
8q0wMm29Cw+y+cH8zyfMun21Xi4owxhYsxzcGW8kprbPfmDAun/3HNRVDXXPbD0j/8GyFLmXEUJy
n6/lEg57GiQGkBiQW1vMAcjilRmaqjFt+z386pZ/DY0UENogrzO9Q/MBTCqzphXwFtwECmeajHcv
SqF32RBgv2Dv0euJt7UEbl8zOIdP4dNsZcG4ZKdbcLeBeSx4yvaVHps0Q7V4ta7Ek+6DqRMk3EA9
ugu20qExd9VWXDfb0LFtbr8COe8HWN2+JqhetqLo+NKtkjRZxIgnhhvwN3HmUp/z7FjjzE+tJTn1
LoDP95zZjPA6v6G/Ey45ubvTvpJImCxW7kZfCBtuB2w98BRbvaE896s5pMmc2hgtPCyRsAFq1WZw
+9X8kPWcydAA6P4JZsVEL236+4hfCIXR6vLPNkiEp4iYEMPFE7ZBc6SDekJ1/9SuJxssMAi2QFOf
/ag/QUW/KgzwWuBBX+JhQTmJhUj/5hMI+9Z7YQRsNHzCYCYmuAnMfOcdeXcyIifbgZjaYM60gGLp
KXMjkzA6eK7VMgN+bBxDUeixI1we2piZN9Gu0j9rDmWN8zY+OHuy00CpBKkX1IrbfRc2AeLyAUpW
GJpJFUQ7T8KkNOCKTxMWCxNwnfJ9bTAGMGENgKP0Jri0Xcq6KLdIIh4CFcBYvGleV2/N73oPQUa6
7rC89OjBXvh/9Qi9OTniRYB3llKl0XxyuCzzM3TY1obylDmjid50WhRNVRQi9Jz5YUTGg3IG285M
9yA0upxebwKLaF3QHAJtOwmjNDQzarwCE9HCEXUuxtTAxmY2JrCqLN71HA9GgDlJCLELQ4HygCMc
uS7qqS46hSujQFgq1QeMQSXjVMHIe8kLAWXK6A6zsRJNQF8b9XG2A5rJUJN5wuxrH9wUMnSVwVwI
7iecr3ry1uUeptAC0+be/9aYaJPGrh+Q5jug5c3RwCurd+vkVa7MyQBXfacr69ZM9skeBK5/mQO8
1j2ZsFSgSVc1qYMy5NZrbdXIcR5X0onVaW5xMbpF17DGyZj3QFhNKDmm7OOojXtuJ++mT+ViMcBW
bIEjxKEmcpeCvWtZhIZXTNvLNdBPLmlA7nmw+1Xngk0X9j9z/GOjK6tkP7vFCBcakDH6YxMyq/T9
ef9ZKqHywA5vwXQA8e0aOJgGEsdwehGtoZW2SEKjI1nwQkC9w04ZiNyN7BCeZrMIGoPDX72ErjaU
dKmw9Rzw5iELVXfkVbuzZ3az98Tx8br4d489tFliZAEtsmguI7QyERIkmEbu922NtuoOsPGwFzg8
t8N9UO3Aenxki1EbQkYZeAwiMC1l4szSXvHTDMSOO5Anfg0m/yo07rk0uVW5ZUYLcEtOscvtYJfj
ocmsJFrMunSYsE6AhlB4APORG9yOgEFKwae203AzVGgo+l4NYGWZiNJpr5Mlx30ti9jcslXZpAH2
1G5c4cW+04zhqdGz9f/hHTTfM/IiXEsiQhKAAg61GGFVygFg8R/dWXEiOFR123xVH9m+tEUUATxj
fHp8mPdtG/NQ3tVuEo8f2BmA5nZYIchBT/m+Q0wqbTyz+lLWviH8YvUGSCMUmYsniD66uSsKtJ6k
kfc8j4srqeXh5xi9O+Rr38IprjAnzW7+xsBoV7KIE+QAIROWUwNtceZiaPirdtHQTglilzzmtRDi
8DpJqrgYgISXOz+bToT1KwkB3uONo4khzkqq6n5mhJn3LUbuvVsDDV5HFzflgi/6n+vlzHHK1YO4
GgseBeuOR2G3O9QnYeNbOTJV3Ur8FlLm5WlLIiLIhu95ZQKJ96WGDGrt2gRfMrSddkLUNRE+NYSP
U1GO5+FT53jft2azPBiezu3Kb4+PaSk/jhmrP/pN+NQYXJk552NRlYlhm31oBSgvBA6Ct/+oEIQl
zrMJSEuzcgOufzvnpGa7j0XRzOB8CnfG6WpBhP/Mc66WZ0ZJeOnZp8WO+DHu50cqwBRNIOubU77S
fv63XVSIt6nQeVxTBxA6l1xZJGZSY1oDwc/wKPboMgZGLA9QLayAVLUKWgCyZ1pJgYCciCOPMmG/
jx00M2wF87NBF0BvYjb84wUXzSqfn33zdKJt7UIAdCObOMIawJopBiP43eatOPJWvJl0YHIbnQHB
kgH0Wiu1kxVtb2dL8WjFxIE2SikU/IAVT1uUfYGXi+Q9aHC26XHYywgyhTPlMBdybNfLJDM9NYDt
eCnBMhV9x5n+prAP7tEq9vXxxflJ2dMFm3IjizD50YT+ZzHC4loLnLF4sMXbSG8diXL5luKgGzmE
1deGIQQeL9b0BvDwd9Zg0BYwue4vNPrq7++8DbRNkPtBXWmtauLC6XGXJh9ZQac/2eZZh3HDa0OJ
zRTbfVpWL3ESrygHtuCjeQ7dSyKmFTDtJs7fcOUDQvT9cMJYz1f+d9kl3hWbZj9X6anNFcvr+SOL
cAJA+BYAszzLMi4p2EAH9PUc2c2pJ9RkTY2hPrKWFBK9qnOjtIZ+P5ZYXxuOVdtyFb+L5BojkBbD
vivpl6xQQSeWBPEsWmPRNSnMsGq3G9mmbZxykcjvxFWHlzyqmEiuuU/ojrV4G7lGk4ULpxzeklG5
lkksTopFMMAkkMkdvFP61L5mLmsJ5hmESUZlZa/JPj03e8HqnceClw7yWi5xkHiK5AyYhvgdUEZB
2GDX0q/HApbCVcwF/dlNwo2DMcZXxBgSGGAxznjIiukVG9YDNUtuZd2+7lZV8aPNGLeQvqmlWYEC
mNZ/vmRfrr+BcO8A0OSyBhMGO9bw1vHmR2z5Frub/RPAO2FGexNlDNBuotuEdvOXemlu1k+4i45v
QSrXCfwOhLFWvO9cYcthpLnTOz3RgSE8mrItWJUBc3embD1NqQifIXIFjyGC2VP92P0AMK1+flqt
jigMDKvnXqdVoZaqI9crvVjfKwOU5lAkcMvg6WXIq8n8UeqH74npAhMFzlGGZ67m9/Sm13/+102+
fNqV6KABMjU3YpNB5oQ6LaNP7uG8Os5ZkA/wJyF5e6KlDSg6dUnUX4kUK14ZUD6dzW0PkZENYFFk
22kviHtAJ+CQAm1jxgDAqJFAIh0qFROCJ0qa9QdMEtG2sw/2IdR//aqsygJV04dvfFH0ZnaDZKxx
LZJwk0IDHPTQx26iVov2inxdIs3TrKsn2SkMakVr0QRdLZAwtyBEa9qgxAKDABlpe3f2L1eDf2M/
pTVjFubj1dHEzf9+dW68yChhGkKcFOf6xO7FPKJIuHjzR/tHGFWti8A64f2PNoqGaIVWbuC85huQ
OJXxBR4iiszFq44pVg10ayKGCwgLxyDFAtwAmd9lbz54CTuz+Ia221KwQCH8r/YPuJMS3kkzdAkA
ghRUIG/3L9IYsI2Dev2cgIDjLEiZ6Ko+KFYfSyHWcyeFMF2ATk5CIeGGs/QWIb/pbXpOZ4WnWPwA
w8xjUaSHImWR7QJyhOF5poasmNky6bua/pq87/J3PtuGSFQ1qKbGTrTPh2d+3E8IGSlLJcdffssH
aC3wIAEYAJzL2x0NQnR/T5k0nAGtDzImM+0sgAzrkhvtRsDX2q+P10uWEO/kibfyMqDUhjjk4Syu
AHMjIePpjKNdrL5Ag426be+MP/DbCW3QpDiMm6xMWr7igh91dUPuPoG4IR0mNuVa4oezyr4n6qFh
Sz3POiuPHGDv9NEGHJF6z4WHNm7MKn+Xm48xtzBZAsgmcNjmmzj4lYMXLbXFYdMU4AyfnqZsFdfS
XgVHAjhMgH90rBsQ0cvcuhd7Y6S8WJaVRkL7OfBGUYgnZ569RpbbNlCGMx8YiCpW86/KFez578AY
QInDr4I1RVXmW3y3bfJcANcUYGIKxDupGAEULvHMcAZTuwxAsryMLNUfxVDviwbJR2VEz/0EuP6/
0ZgruYRDGEof0KixPJxrHhBAnRlmvS0VgiF6RyUBz3Zs98w3Dsj03a7VXBCFgIRCD3ld7iUzkN9S
WFpf6kFmsWOyDW2cikwU/VYmPKtQFAe0Is7iVp8TVarFqcNRVJgXlcOfSbGXQPCoAivSBS6e0jN6
BZK40qDsCvHg+i1XE4ELpWCMC3BfhFxG7CVwv8FGBZ19eZTI6kb2QB2sZiZ4k3XfT0whsRhvUxU6
y+2K4hzVJhdi4rIN9XQSNooPAg+Mmq6LnopPuPB5KmY8OcA6gNYKzVy3n9fJPdizC7U9V8M+BZFQ
ET5BVwcRr2sMFwrj2UfLzLiV3MfbsqCjGMkQAKOLURawA5O7opRgv6uZ7jyxrzWXryZ5VecABs5S
S6DBQBMx2HwCkCXP2XBMT6C4cbtEVBXU3gfAN0giDwWqyV3/GjO2zG87dQP8ZfHp8dLINOFveXPF
WtNUHmknwlJ3wPqQJhBhnse4zZ8BYM+jG0EMAPIoGiwmJS0hUcoTaJuKZ3DQKOsky3KK1i04RkAT
YXoQAMIax5Kv/EJMEr4Kte78pAYz/ho4q/NVzvxMJjR7RavHCxbmDSQMjorJK4AgoHKDzD+xwQnI
/RjA9/fnWB6z/SRKzFOiNAxQ0WJfNnqhydcz6aguFKBX9UF5Bkak+bfWWuE48VtmUstfjCyMxui1
6Tou8sJulUg12qZsN22ovsR8AOYTHgQhkxIDj88rMkDlwZgBH6SxBDBkgsqiWDEtwLQZwMlY4ohp
/hZZQbDqjRI6clsB9gbQ9BPFxC8pMmweoHxkUEZjevJWucASXvphGvfnLsm+AZD/BNg0pT915b4W
Xh7vM9m1cFEsQHVI+E8WMK1JKFaiNv2YADjwLHqWJrpR7rkAdTQy0MEW/Rco5Mw6TcGB1hupwoAU
OaEEdWTI+j8fgCooMGOBXHj5wKuouMAc8KSA+/JcirY3qGDnDsAZiSxZbmI4f1NNbhauU/CsyOIn
2z7nbWarJdiMx7cs8o+Pd2NJxWUeYBgYj+BQ7CKCAzCgS50IFqYz430v289RO4BxvZJ1Jd+DWPWx
rCULMid5MPGnAq2RrMWOCngKg6ztzzwICSYlAauTjBgsPMif3YxP6xstTymgLB/2lUzCMPvVwBc5
3/VnwWM+BXUVeauZt7D313lSr5hpNEFXaYfcoHvZZPLo6Xy85qXYBQvGFkOvMQhIZiOnAuyDIBLp
z4B0ECO3bLdSsovbA7vjGiscjBxAf1Wx4cCqKU5mtpv+ZYnvt7ZdfQBxtdCFVAIUGNomBIwlJak+
SJntgWXVW7VhvFcykRLjzypzZ8euBM4qd6XecOGgoZNxzBEI5AaudkuQUkmtvKfs7JLPvd5Z4tnC
9CBh0yLs7MjUDgqMJgvyukJ2Q4B0ZIpgcOOkq11gR6CckyjG+n/Rq3+Olcy/eAMPQlsRi2wSezez
e1oaZgnfrOnluXYoIeHiHYVXAD4FNBk7e7uhjFepTFdDlpK+l6zTxM/goWXGJ8F7pWZAFjcVJAOi
MEvDu/NWVgiSID5kq/7cZ7/6cCcHigGyUcCqpvEWPCO5Z3/lzb/MgfxWUYBWAABoxpa8i57yJmOb
DpcUTPKjip4mW8JzCVxLrcFoeic5atu4beMEvx6rEL/odq4EE66gKDU1yaUel3NyueAJzMsvE1jd
GrQ9gkxHD2TQvoBMmA1fc8bfJJnb97uiUR0NwV3fRAZYI91IPAflsWSfea/V8RDhwHXrDeC5BBWK
6FBR7+YU7t3tuvpkIkoAnU4ztDn2Su7MxFWnVvd7p2FqSuiztDUAlwJeF7CSUM1Q5u+4usXB0IM8
W6iHc6TtJHTJZK0h1KDNfvWkFfIcCRpgfdy29JT8qF+06sxkmSVMHghQ0J/K7PCCl/Mdywnrai+3
x2Fa9YIz4H3/+AQXrsaMhAX0dZYD6CBLfCWANgKuYObdAErkevBOkgDirMQcxUMJatK/EQZYEwxV
wFuyhGHzwmkAVaOEewjKcXQQCb3Osbocf7Jpr2fgeXwsbuGksbY/4gj7JnOgj8pbsT+j933rrWwg
CT4WsLx5/wi4ROBXRwyuSlCrlGx/LpLaKFnZGrMP0AuvJHAYJX1nP5a2EN5eL+fysrySVoJ3UqxH
LGcjoVn68c8mE7ezBbn54YSJFAuhicECj9AievbY2uKVGvkW0c18FDnExqybA4NmvcZVcVO8geX0
Ukx1pTpUXrXmw2YXj9Q8+WwqiZuKb1IQ7wDhFACnhCmV0CLiYzQLusnmR03xin0wJhmYnBoeDMD9
GL93nPQLwb2ylqK6ynRQfQWU8G7BwOGthusBEAIZcwzE/ehEoO6BARdHXJ4C/gnzTh76633fEHmX
cgTzFt8t90oUEWdE5ZBrlSDjdpTKocyc5q3s0PwAUgSWWYeflWRGOw/cz15GcY+LioWXwyU7IMN1
3VoqAQTlVcUxENzmqs5ovahrA2i8KetbCGvmZ+8/YohIuQa7eDSqXn9mR0cNR7sD2aAxFKBue/fb
FZhYWtBbgnlNT8bWrLIPWuPxBQXvfoP/fABxlk3BRVUCruFz4g52d25jPdRB/7uqjeZ4kGzB/o5S
jLmLQIxk7jtQ0BjDCoxsupxTZ4QX1UoUAd6hzqkHsl/B90bQFSoxEnLofgUnSS3pIAJjKjOp3qJo
hfhPr8Wn8q2p0bk2Gd6019qnxmi998eHQvam/L73Vx8yhzPXRgVITlMa5kgLHUA0+Yb9557q1GmU
3cSt0kLPEpzIkxIZHd6tfL+d4ieushtghMat2ZT2JIGwKuDA7pm9PP60RXVB9h4PvDnRTAIP1QiB
NTUMh7PQ5W+hVv4cm02QfjwWsngOEnpbQSI9w6gQKqEKzShxEc4hGzgGWV1AjHhsaMpVZoEPbqtF
A+UWLN61mXINeOpwuORdA0p814NdcjiXfRathXqKP8YgyihNrIt7dyWFuGqDJniJwpXYO/Debz0Q
Pm8KIQAtuNRoz493UBSWzBZKKwh2NCBiCYQstWWzKmywhYinOruxxzW/4ldASX5h7GBVvEFb7OHT
jFx2DZ658ZCv/O232B1t7Xtr+25htTa3Aj7gV/ABVuq6dfFnZz2HdkIfxF4IzjEI+OdbieMWxEEQ
5QIWIOIDPR/1gUNWwAPS8AmUsbpagi/3qdn9TSbuRixh2YHJI4RyA1VmCnBhf8+9505w1ewggVs8
PRYcrMzjQ1k8/6t1EoFWHqtcHKjJcFa6cFznw1BZOcjuXBkwS5QYaCkZg8UhhQX6CrB4kcW8ClX7
1A+r4Zxb/RoodKvsyJnMp/w8n272lW9lO1vVzuMFLt7bK6HEAjtmQOuSkMF+Mr23iTwBNPJVDoyA
OpB0MG8DX3kmunksdOnNerNUIqBM86xWswBL5fvcGhypAbrlcKicPrerbCclFu8hq2sxKc1qLJ/n
P3tMPiq5FpGmJ8BKs1JzAGYBwFYtlekpxnCpNnG9PpKtDwTVUgKCBBS6NKT5j7GmGh27DjFZoPz0
37ss0BXuGXyyj7f10u9w55eRogZhAagYMS9464NSj4+51ofYkHX8FBgMyJk24Qpc6CaMsSsNmL/x
7JZFkJD5JmC3TJE71tm7Vn+Uist8+MwXP2xEgJbLIu3JspR+mvka/vk44u5yFdNlsYCrlHqWH63q
9tREZ1UE/62bWkprqDEa8aR4E7UqKFDBm/zvE7s38glNZ0ItA8oXjr7IMIZgpfk2VqwG3KtKQUsv
zvt8fw4gjBDnMhGyF7fnwAggUxAreA1PfONHR27fZSbRg9VfHfcfMUS46cl+NrHi/DBmbFH8pqEU
IqrPTXqoJcDNR6aEkIfXw0E1E+iaBIVQRV/PEX+kisPmh4Ep9CTccHEHOEKOcsdpe0B4s5ARS5Xv
muHcIUMhxoGRebbE5KcWgffjfVg2nAjA/v92E2o/eDnagNgWXiHO7Sjcxtq+LKP3QjtqmE31i83E
vgvTU8quo8bx2taMmHrNqNsS7YqPP2Vp0SKSVRdaOVSM+NuDBzx6M0g5aJpYpRw+xLCb5YjoUy5k
btulqUTb5VlpSU27FkhoWt1omEUp0UTg72v5KLCNDmzJNrTDfJ3ytHLBkq9AaZFFmyny86jE3K5O
HRuBH3IPN/jDz3/UgcuCULktlVX/4/E2LglCjR3JHrA2AB+POFCPkXqVL/rxPJQlCOxgxJj2pah6
Z8rDgyrSrPXS81hBrzGSNqCKAL/s7bpAm9eAARSl0SlXVnH70g+pnU6dobZrQdtoBbcWwi8tq63H
q1zyRddiie30uUaIpUAZzyF/Uup1WL7Fsf1YxJJ6XIkga+STNIx5xsjjuavf+u5QVYPJBXaYiLoa
nyuA4D4Wt3RuyJpy6EJARwbwZW83kgm9UmByZjw3AdI4MZ59wERrHbVvnQCVwn8rDLQloDXCvUex
WyHJyny1GqIgYNHPgoaVyu74D+F7zutKTPEb93f6Vg55xdQ4SkIfchhtDbD0SXkrQDz89Hgx96+Z
WyGEKW+6RErGCJ0x6HRAo7/osWsmH1mKOiw83CFGwmsJ1R9kU8n0thZzI9tFAh6pA2cM6g9EP8A6
7gcLzPQ+GigntP29gW2VGV9TaaOMP0dkEIqAMSV0DZRi5ATNZxD+EtHaMK5BKe3woAfKTR+epm+B
p0rblnv9vf1eYu/zPgwlpUfXWZofx+nUOLXZyXrOm4B2fXwANEnEAaRoVKn7EpIqxQ1UN5ZKK/a/
sdrMZs+iW4PSm7zQjYWVwUEgHTZTAquEp8CimCAeNKwsTnZCFzh1YVXd8yAMetm3zxm7Ai5xX7N6
H086mkoikTV8H4kWb9WwLtjmuewjyj4CZH5TyeUDSrXy3jZhbhTdYMDcACw6+B5vb3LfAcluqPkR
dRCQyIC5YgT/FYPkRRz9erzxF3qlWxc2WwuA3M/oPQBHJsygkHNqPU9PnMUKLhq9u4Pt55YyPmvS
0yRbRXno5AA8sM+VjzmbEJSTp4I5NWgzCr8iaRMF0Weq/lT4k5i9y+2bLBhM69t5Q1GQBTNw/Zkk
GqjPFTBhnsifOzHmbU6eLAznhGskXOMj0INpc3DkgD3CGfg/NLiAAQwlMOS2bk+ggldKY0xmnje5
jnQauqpl48ePH6Lx47j99u3b+/v7fv+xfkGKTf9/pH1Xb9zK1uwvIsAcXptp8oykoYJfCMuSSTZz
Dr/+FnWAszU9hHj3d2DDejCgxc4r1Kr624NQ4eNfLwvsI4+Drk9sUijX3doHNbfaG8KkXMMDcBZE
dQdHcWozPQZu5DZ7yfUd6TF1p426Fez8rNq8q1FwK1Gv3fz8KQv4G2ieyuDLhzuAuIal542MQFcT
I1GvCoAJxGlK20f/nM291Zs1iOKiLdDjIwZHpzZIq+Yn7lsaTwipBn15Tb3yu/ANrA6bhhSnzIaS
9spbyWqefS3w3LIjaQIYgO/SciMvUWlsDfWakzNERUlvvp4D8imjNeFyeNuFpCfPP0/kF3bl9qih
ZgsCcqhwzP4bq26itVpfFGKuXq39sbpcz84v5wgmrhHiteTd2QJfjmYBh+Baeawvm83G3Oxs2wWb
QWVaD/uVd3UhILz9GubghxPK5nxeqFcNzISgea89APmiK92YZnkYdgmySbs1aNOaUZaRGztaQD8Y
pgAB57P5a3wvE1t6kQ7TKQMA/bmJSf4UPK3M+/xM/TDvLICTjyhC8LDEvFtH69cRSP5zZjnnEJ1o
v0ryPk+6k5q6BCq76mRh3p8oMX+LJD9vHpRLSzYrG4HtiPvP3gMfNO4WuLwCC2OtskQNxqFWr/6x
fTw61SGJnMOL6Bi2O/WWKXw+AN/5d9xpa/DEeU3vZ+Ifw8ytEjYj0sMiDE+CJZr50XiCbFkZI/53
Gun152lfyDJhg6kzunoWLObZMGIw2jKP+AYnLCXToTO8fiK+ehmCo/+iRSZ9DPfxuDK19y4woMEQ
E0XnhoK/X8Xsb/eHNlCuj4ZAvxZYUcX2CndN6X1pC9+YmF2ZbyayyBiy3ve1K+/KIOOIbOpENmd2
5OUF1bSNvMo9smqROakAIrRSEnDaFX0hYL8KNtyp2see8ChauYMNCgKotV7fr6oEs1NkQ5kFGXkk
UQBZuh2lKpSjGCQ1RmkCeLEPTcMuzfe5Y58zodJIUid3MvJYuuWudOsj0BDOPAepC61K5zGxItAy
DOSiuBWhNn0ICXhRyPz1EHEmBZgFEsKZL4Avmv1e2SZHbtuYgeOb4ba0e/LEOWudQ4s749uAmK2v
plUacVqlXa3CCR68/LxGgvRVIGCmDIh0CK0ghYzDzXYwaijTN2mnadcGHKzS3r9wjwU0PDFj9rSJ
f4XWtAFRnyu8QCyQ6HtQf+xD0riNC+Hqi/8oYh54t934p379XV24AlGrQfQCbCWAhl9l82+blupd
lOlJpF8ltGq19q9qCy36g2iT4JqATObl56O/kAkFNuKbOeaMwBw0+DKqX1sw9NWA5jsaCH3hSdto
DIsc6oY2fGow9f1sl2VJnC/WG7vMSQn8OpQrCcNUXX3XbPNTRAbSkcp+KUFn0Z3WOkgX7tMvtDUa
gBQRCQymsj9VkQ725UG/+i61pE2zx8KC2r9cccHWzDDOqKSXArKmMAM3cDNsgwfDpWgK095Wpm/h
jNwMhwk7ElDLamXf69fXbIsGHCd+ACL2MTiqh8ltrQwaQSRHUvNNWDM8/2L26EjQzQOKD3xOWEbm
toErnyfKqF+bQ7lTf6tg6K5sGQzd41P8R1mBQsybjzUmwwtDoRSYX2g73RrjqV8KfRcaV6m0IXSL
GwpFtADtAWuKnEveLLLP/1hi5jNopBAKBtS4GiF4DJUQuNZDLVlx+6TaPRgUV1y6+Qq7HxgYOrGI
eHdZzY4arSvNlGbGNTvQJ/VJtKb/08z91wBb7W/yURj92YB65DZAhj8GBx6EOyu78D4fiPYCBBpo
nAezucqm7wFKMbROLY2rfOR/lzvxo/pLHzNbfBRXYsrF9YGXMINzIAeFJNbtTmhTXwaPXG9cK7BM
P9I/GrgtHRQz+5BMv7WVyVu8nL5bY3IcTax2keK3BtJzM1wMTTL5Q/AAAqy9duJjs/olUSKmZC3C
XzrU380yLzltOd2HAhg24bk50yf5Q/hsefLzmi1dUN9tMI+rkReaEMWdAYc27Ej/Gx1h5+pv7jRr
DGVLW1yZe38QjaLxiIUdCJEP4c00869WDI7fS+9txctomYpZHwR7F50T7+eBLSSKIGAGUBnUyyAS
iVj8doskfJdxegOD/E4jpRsiJFX2Ld7PEFXh0A6J6KTAAEhmeobGxb5/55yfv2ApUL35AmZus6YJ
hrHAF1QWGroeiGaHjvReu+r25SRaqWW8JR51y399lwAHMRfPZr40DXJPt+Me9SoVJk3xrxo/OT7k
EiphN/3lmn5lePcLCjwahAYghAaEHGo2t3Yqtazrtqi5K28UO/ihf8op0DZphnZMMK/wKw7C/Ntu
bkgZyQUBWQxECAJ20XxWvrlBoxSrEV/E4jXhcAnHfZVZua9Utii1kvnzusl3ZwJpeBUXmYRAH140
W4wSQ8BjxklSrtx0EsodX+x1ui0MoqETzedefP8jijYGPfKAmQRP03BRIFMsevDSTE1yhw8++N1u
NP+pSMzJE1DBxs/P6neebwz9qa9MHj1PwX4cItL6jg8m3tpq0LygUlLVNtD97UuckKaz1RKOOUij
C2+I91KwgtC5e0wxSjyh8Csh2YojOc/CtxmV26pJszmizELdt8t67KxSQxqRFi1nJxEtN6FYBHYJ
OrqVnbNkGapRAODqSKjfIX5lZZAUn6vUqzpwgisOsU/QPV9s6wGTHClG6mp1nD0oxrhW6F9a2rlD
CYlZJI+RPmXejZ6ryoAiKwb4DXASIJbwfcLHOyXzJIEUxzR0WpC1xaZKj1Owo/oZQugm2KP53uSF
TciZU0iUd2PcT5NTVyRQL0ILNGbxSww2sW5LXURqh8ufk79ReUwbHz2cbpu8BWDOUMAXYup78TXb
KfIDr09ORInfO5V+gF7SyrV+78d/7WBhzpTP3Vhsh5QqRwpcCqTjKC9eED9VwB4nktWWRbAp6gYs
U10iWnElddtSqR+aROUt8GQ/BWraWqLg66ZiQKYszf6m8wjlYNZblCCHRUQplUgJpnPSZdqw/fns
3QNAZqydAWSaDoA8mGsYF08KxV6dAj3xpFpPtoYopCeRU7dhkpQkAoC9G8CfLPmDYxQ4a8jBF46S
0npl+u79C3RUK5o2B4NzJpm93LocQHlaTf61oGlOGiF/AMPDXq56kqOxoMRKxmpzCbXnSFi5fe6T
LzCtI3KXAYNVcb2y59JXpZKv+MBLcxdSe9KmF5yOd/vGiry+2QGOqfif8mqX1bzzby9YmMWYhVni
VAdr++11oMa5xMd1Fni0NXSb51Au6n3et8e8C906ElLIjtb1Zgp9eSeGXOegrwTi1VNh6VKILry+
bNbcydnJZj4Jca8BKg+IMSKbzhxWuWsysNbXgVfFMjJttDZVPlZMtJsqTiXlo9MCUmjFTam7RsCD
VZXWmdNElG71UVxDKNwnCaAHaWBP4u3R4Nuyqb+A8lHRAv7jCU96aKbxcfzL1ySeTDSUUsRZstX3
dhbZEuQSZLuGElhr5nJJ+PScQJrzIKL/u9ik1IZoBEV17GPsXIXucsXWhL0iWYbxrHmBbGrc2jzO
7ik7jzPNroauVKiLsDsqVZQuyNMeO+rZh9g4VJo20iF9aLVTKYOTtnnN+89xTyc3VaeVg/SVob2z
jegTFSr8a7Be2Cj1YhdMReCJ+gmXh28FjyMHaBwJi12rm2K3ieVLozg8JB+s6ncCAZf+WbbHwVLo
HooXtiwS6aJcU93qQWjI2Ya6zvJ9/+Bjab99JOOoyW2paGGZB96Ae+XM1e4g2RLoQcF5QqLmLNjy
Pn2ZXqVgoz1wuPUrSzB5ZWWZvgpDzFTNau1zHgoTBfzG7QmU0Bnat4oeeHUPtdGHsXzOSnsIXD83
Vf+z4Q5d4ZbtWzZRIsmHcPxT8ZYquBpwQYNChMxFjqGze3ooEY7whZ10lsy504jWhFOS2NS/5LEp
VzYXb1oDQtG28iB9oELqPxmPDd1WoJJokNzlPmX1IQQFwcxBvpuaN80gQwA19230FI+QJs12jbKG
4fxSVv1p8My9L3NpJ6eRHHjqsVYdNDuSeniMgqPRmfEuoi9lSbJNGr+gpQmPNprz37ILzTexYk3h
IWgcVXkRB2v8UINtwD3KQIbnO220WtzYRn1W/YRI4OPBZsoGD23o49w9Ykb9RQOblEy0X7681Tov
ibdldgbKMMR1Nx5UzZGnY1bsE+BKI9Jx20A3CxSO8+essgrNLod95UbaQ/GKJpWfX8KFFxyFJhUA
fbhoyK0orMer1U3Ac2rgNbGjltDzJWWwpcSA9kzuJESMXL0xx2PeoF3NRvsbWJ/Rz7VTdVMdj3K9
8jlLz9LN5zDvQ5IZedDXfuCNx1RG269Tx1aPInrIkzx8bkZTlm2Zjy1dXKPTWDidN5aZB7FNxGFK
ZS7wIL2dptC/qaAsUGtEUZ0a9INZStBxvjbchTtz9v5x2QvAKmhswgTt3ZJcVUHoNfyJw8tDp+EY
BlDNLICnyMggQQq7Hgnk5HYCnOZOx3EMx62hr/EH3YP04KWDp2jOdcz5NbblOqWFWMqtFHoQ8OqJ
iCrGSWnFwS07aJ/3UKw71FqiX3OhvwQN3+whJzxYeToORA0F8TVXW8Mc+SS2xFLIPwrOX4N6L36h
gowPj2gQQumsnA76kUARBSFCr/WlTRVRy9AqE1D2WnOL2gnbzq65bUY7K8wfKfecVAejcmINcOX3
n8/Mfb0FxW5Jgs4NuikA31KZi1wtZGlU0zz2VDcGpEl40ZzxiMsqlk3R34rKBhnDt/gMqqC1bMO8
/Zn7C2xSMI4XVkJdkPFVOmAxxNoIE08tT5nhVAE4eTZ5fNF8T1L/UO2YQrAO7Rb8qVHtWq+tzOdf
C/E6gDEgzCCkKOUAmr72PJDViW/qRbSDqYxwjSkpH6EOrphwJQC8Sy/Nk/Xtk+cj8C0AFORE5uB3
xZ6oppI34BpyaF/XQPEkop1WNDNl6BVtf16iu6wBjMo4T3jmAI+Hk3trlMuA8Y34KvEqQCIO9Rq5
zdIyfP/1zDMSiX0FnDp+vTCetPG5/9CkXXHqdHMtsf9VE7pdcGQh0K8DMBJy38gx3Q4EIh1+LoVx
4o3JtAvoUR53QqUd/fZQeuUk233+VoybzoRvYXGyf/15GhcCFMTOc9+WCt1FkJgx2ZdU5OTWD/3Q
q4SZBov2JB7R8el0yTGrKEkrl19rZr3fL7cmmcOVjOCKEjoj9KawMGOxJYkkoAHrbZqUTw5Jpp9H
eJ/wAeQd5PfyTBYE8SbmQA1pPqA6rUWeFPaQzWmnmvA5KGh7LTZ/tnRf1EeqDHcrkH0g/EeqkJnL
vKyDQdAo9fJsP6oPQTeB9ge9ZuInMjrK766zk8wuHYGS/qDqZ6NxpiP4eUhbk0zcx2sV3Pu8Ib5H
AvvtfN0LmmAw36M1BaUil1Cv4Y79TC8hmin3qDz4DjeRItumZx0lyZHUF8kz1Es1bIICab6BaNnK
1Nw35c6fIiN9ALgoFoMNxwt+SKscXFleJX8UxbWrHmruIqWKOYZ2EBHVR1M/9ZTBklArlne+Ae8s
3oitSMTc/nmZlrbffGEAf4naDx6b2wMX5+XQC3wPmJQkwR0y2sytJArVFFRqNlQrQU8qY37+vVGQ
M81q6gAbSgZjVInrUEjDKPaSUNc3clfz2759E5puDxTShBCPGisWFzIgX/wJWHmwwM5cEbfjHEs/
qv0RszrJf+RxO2oCmVLEG3JN0qcBzngd2UJr62uw4KUDp4C3By34kDpHrvXWrti3BUUQTj1N7aaj
AIaTOEWvS1NNK3fXvWuFhDEIqAQkWEDixzbbSG3Pj5oexkhwhCApjHB5rTwyS5fzjQnGd/ZxN6PL
n8ZeWAtE0GPSTvDbPyRAF5757G2USID2VrBmD2RYKU0tbdPvo2P8ZDWQDLhDZezphaKBmmXgTJoI
gCQVGsJdLddBO5Wm7r/fphoifPQuqUA8sh7YFIbCxBt17DUjRcPs1ZdKK5QCkw4FzmO6tkXvX1ms
IFp0UPgFTggv+e1W8fMuDqccY0S7quDkvS6SJhvK3SRMj1xUceDZ0iCOBV91I7QFkGEUrbpy2EZW
w1WgQtCnzI6BsXfaWv3Q6CiB2oqL9ukkrra0zw8+80yjRIikjQBaWIRRjJPTgBijSCcBy5HuW2gZ
6WjVI7p0qnN0Ne/QmsrXbrzG17O4/zBFEi8aSB4inXY7QXyujJI8KrFnpLUVjPXGKJ+4yUyzK3Ld
UuW0iNAHfV/zFnp++WDNC5qPKjtotOrNtVHI5eBduzXf8L5YTGKReHzeRUcu19FCrSfJhcqhF/sR
f86mfHIV3U/Nsejf/vVeRP4CdTcgNCF3+eWjf3MrFSmIi6FoEg/UROi23UuK1Ze2nIGS5dfPlu5b
x7EFv5tirkowqxp+LNWJNxMZh9tXLXEa335pXyMTBAJ24qAJc1fEpgaZgfRMYzJugrO6Wo2+92mB
+NVxmUk4gDLKU7fT3fmpNMVRknpIT9dWLgpgHItBy/3vH8AbM8wFXep5ktI+Tr10ouhS3oFrKhT3
YI8Z1nKdC3HUzYhY51Ysg5BvdZiSnkR3yon2or8pAdEtTgOrO1JgkTP0BLWvp5UVnXcms3OBVQYI
EJ4YiAm+kiLfNk8ocbSroiL1ZqlIJNx/j159pM4nhSKaQy0d4JLeqi/qPkDuY4/3Y835Wnicbj6A
OTrKqEbAEGapV/GZQUbVSOwgHjPn53EuZFMwwd/GyfgVgZwDuV/kqVdYqn9poTtJCtHWM3BhOpy4
qa9itVOzzYrVhbfpxipzGap6XSmygcFp54/qT0pQm4ot+XUwkQneVqa0M+3x/eFnowtvBWxCwRjU
dAj4vrAV31aUD8QAHAZN6nExIkpQo77j0chcv+1iM+oizm17cTDlLF8DlC6knudwHJgaAMuQUzWY
Y4kKToBCUZt4Cdj5zrQZCmi8JYHcmkHBCQBjKeWkP825t+eAj0fopSV5pRyKPG9yMxrj9DkMaPcR
c0bdfSDeq0ekoruWAyWHoVch2kdKMMlWglxUFk9VbToGygQekaiqCxXFiN74w0nwlZ0hzuUcKUVD
sYVkCN+lIQoiqx1oFR+7OhkyM89UvAiy0mS99fP0Lx7lmQQMrzQeQBSVbi8nMYd2U1mUiYdMQsN1
ll4TIQA9gv+gGWZ/UFCw1k1wXydhb6K/F52tP3+AuPAYSd8/gAnJgRfKaALaE2+km1bhASFtI5Wk
8a4OiCSZMRhn/4CdcnAgiVGgNOKENVH2XAuGZSiDca/hM2Y5aR6bADMeESN9KqEaKK/M0+JnAuoM
elQFjv4dM1SPxtexoFMC9rDP6De/oQculEHKWzlRa3W9o1akg1ylppll0JqV8sr5pxRI7M40qsQc
4JzHW9+3UaaMRbOKt92wraBvnJFSIzy9rkzq0kmGYDzcCxloTURmt6vaIkHOTYOQePm4KdV9W8Yk
Dh3kByX0MlPps+0ju0Fuv6MC6eLXMSOxv4vEAR9HVBQwy60uPRsQHoBeoP4y0scR8IbUqkqO9GtF
96UbADEUAnnE83PodvutXFhF/UiNxENVv7OCVi2sMh19YmDKbZRTVZJAVmNTVdwaO9ZCSDMjBYFT
mRtyjC//4dvdk1S5X8aqjFlS+WBTDxL0o6RxOilpWaw8zks+AAqPGurFmg7OMsYlLrQyUKopwoUu
CTL4rNvRpkb+jDLPjo/LtXLJ4vsBp1YEog8pIJDTMHMK/zJqwePi8SnanATDoS1pQIvVXNXRQT0g
eoknawzXnq35smCf5+9mmdfR18PIp2WbeqVK1PKiKceW3+sODigX74vBHSt3ZaMvOQQg70VmGV48
QODMkzUoZS2E4ZR6Y4ccBJBFxK/fRYDVa9KKLyiG6JcQ3hC1OUjpQCjXmUlYAeo3wGU9/RXGnS+v
fNLSfQa8DGhuNUBntK9K1rdNxZcCF7UcB98oNCBQNwKqIDTKk8jVylHijXAv5GVg8lwamS3onlfC
y6X0gIQrykDghdI4uLJuVz7W/BCc5nHmcXVJVPqqjajuQTpR20mSmw2NmwQPlV7bUbN2kc9Tfbf4
yL7IUDXE/ci6ubKQAkXUwXKvkKF8qPnMMiaABKgdd6lZ8blZqy9dc0AvPwlSR1FrXI2IBQsbbfaT
gEJe6CQGeMVOQ/SsJxbvm6tiRAvHUMZ2mbM1iL6QYLidHW5sFCqkQuY1PqQ5pW1Qd+DEOBpr+Jp7
SKgMBBMibmNOT6oAidwaKstW1QuoOnnJoXritimkXQMg1h8fhcc/FRHXuByXcoI39phz0E9Z11Qh
7OXkGDry37lp4/FzOl3ig0peCkiEejX9/3i9F078jV3mockyodYnKmZe9wdxQCzvs/B3prlKXoAy
I3LlSie+cgRHFz881dzex+cUVhLbA1qH2n1e2HmygiRdOH83XzRvgW/nj5tk1UfYmXkoks9dAoXV
8Sl2/UCE8LMeVslCFu0BqsaDnxJNnSy70DgmkVYXsDcOaJ/cINlKtrkbPg1YcyDrTZ6YxXHukrG7
0jQ3PbE+0r1fk+eVm3DhMZt9k/9+B+POph1ajkMDO2APGhJiEAkFYQI6V+y7z/bNra1DBkhrQXbe
U//+8LCWfl1KBd/YZ57xOuukUijneSeAs4KDsDogasmpO+xyCDeTEEFhZD0E7z+Pe6nS8d0uyzwU
jS1YJiKMuzVHhaDJHkG2mfiQt3Atafuzsfl6YK64G1vssyr3UaKHGKOu7TuwwNLm4o/PQ/C5CoxZ
ShHdmGKe0lSP5XyUMCzpnKK9BpkYdAZ3+7pHaEsq+UR/9YAoHv21jPbyzfXPPmILK0oQwKkIcaJH
YZOXUBUz+SP/zE+7+BPInCm2ONCu5Hb5JKor+ZrFy/mbZeYOw/bp+2TC7PLSgyoASkedYTDFVed4
8c6aU9kgeQVwgmXTqHqVk9UAmE6F28+YR8VJBTQ7gAF/y+UV0ebaTuxUv8UXXmlNXncMekJ+MkWR
0KhW+ACW3mus8z8fw1xXWSsk4SBgnWlx7KDYhLiGM6G6gDZ46Jkp+9Ti1vJiy7v4H5PMIzgHvSCX
wTxLykGgTgNeVPkVuGJhlUqEuRsBTEBW9ZuMEnMnQdWhN6QSMkpAz6aTqSoQdI4g+Pen/QBW+uez
yeyeO1vM/cOrVQWmNx3Se2hAOzz2BfFX1ooJVFgL7E1T1wHelgijKVoT7B7ztH1AmAWlAuSwfx7M
ysSxnUxKFCSAnGmzWG+Ed+Q4IS6GLERgjhtxFUHCnIf/jGvmsIWzogpAlt6+mFKSDHWuUOmYUt/p
woNUWUYHAvkpt4zww4hOOt9YUpE6P4+RveLu7DK+g1r3GRRHYLcuzemgliQNzDJCl6mOP8KxPvcv
a7pebGD0H5tgguQ1FYV5gIhvx6rwfVKAeVA69qOdbnqAWJEJNus/ZQq+XEghG29rJheXUgZmT0Hu
DMVaZl/WtKzklsbS0SgtJNp52coUEn2MV+oNq27n/AB9e6D+Mzw0RyOtDnlSKBLcDi+PgIpus0I6
tn+Dx3TToaFYOg3P8TV25DWywcWB/dcWmuFubfVdOym9kWEqgS5EkHlVUTa7Bh+5pa+88cyFxYwK
pe9bS1yAZgGthyUdsPPOqf8Mf4uSJOLahmRcqDs7zJsLFLEqxrMdFF2O0S8knNBzUQA/ZsaXcVN5
9bu27TWiej8fhLWJZPZkXfG+PgE1f0SYRCNACaTPdLIafVuGB47uy/zlf7PHnPcQD2PhJxgmHju/
AhTU0SoSX+hjteMu/5sp5ojzkZGUA8V+5J7ixxgy935G8usITKD9vxlinlGf63ghaPKvMenPwovP
kQhZhwfw/gpr5bv7dwDUnQZ0c1EJR+WfJf8K+ylOZnDGcWh0k8Y88lOFLRbnJCoJV35EQbm2Mecd
cHusgT8GBzLSVAjugcG/PQBxSQtd6HL/qIQAUFSNXfr6NhM00oNGCrlhIDt2cdURDjUsobq0AWeN
HLIuP8/x/fG4/QrmeICmqA3AxewfNfFzjN08O4Oi7n8zwRwFTtTijgPA7djKokPR4NHveiTk/w9G
Zv4drB+AQywKEA0OI9rIOv9YI0vUFZemPLRrpJj3Z/qrojzrFSDYBO7xdsVkZeSEZJrCk47uoVfh
XEg2Tz9q45xkKqmrFdar+cTe7o9ba8z+GPNqQslMCE+BFBhmm2boXKrlVWad+40P3eE5uIZQPIbE
gl7DPgTaVIvoqYF0YJo/occaWMQ8IWM5WrR4TqsAoNLYRtoHCke9VJJQK0gUJ2faFTZVO9sf19gf
5oN9O/Tbb2KGXooF18R9QE9UNnZl9iT1xjZIHjoQWv28axbcFZ0HyBZtN0g1oluBuWKSFi2Vch/T
kx41aIV7KSBGhgLjOQgt44En4UlEtuHTUFau0C/mHGaEIDJChlME+yUgFcwIpSmqGz5vk1Nrj+5o
pjbRHjOLOoEb2OAxtmuUPQezIpWLuMVCmO2qTmw1jid86CvZxS9w0U/fwlwBE8R4QAHRJacEwWd4
QconQpiiSh3JWkTE70IMycsPSXGpDgEEaFGjbMYlm7o2Re61AZn9ryi19HbPcXZfEoW+JNlTGlqz
NFJwrkqLlmcE8ckvqdrG6IbjX4xkLcC9Pys6sqNo24Q8qDi3N96eTDrFo1hWanIqk/xDF3I4RsPT
z1vl/qK8NcGsWFggJ9gkWnIKeDx33XZQrbFawT8ubcebcTBLIWsdZGIB7T7xrvKndacGZSR7yDbS
cbINBYpwRCzscc3pWxsac0GjgVEZxRFWFc6K+T2wZuJqq9k8PcwmQ5IWzUiQ3gVEhb07+T4IFL+u
8xO6MZ1auwjVkwz21T6KIYVnJcrWoBXp69gN25UI797RxPX2zTKzcH4/tNKE8u4p1Z9+SXll68gS
Y/si1fLzDmGzVnA1by0xq1eDKC0rgjY/QalME6xAB68wiVBd090GMrX9WmlmcWSgXQPsB3ifu273
QkpTajQ5Ria/cQ1qldC9E4u3EiCGSFxzkBbuZCga/2OMuSl5oGPREFhgcOBTpPQstb+13K361eL1
PEt3OwXVTfD5IaRDH8ztWdZoOVVxi/UK+9Ksha0a7uC0aygFc/Qo+E8D0K9oJZsP4cpNuLyA6G0H
YS/gKKLOpDaMCZmbnCvzkz9tKxB5pl7Ckyp3m9rT+EvlHwa68hCwGdZ5zygSMszQFBQlROvsaOu4
6PVQLU7R78nJLu+c2V9kiSg2pFktcQ/Je9RQrTXP+qtuw0zyjdl5a31LqPN1pLcj1YrT2P6WP5Fn
NkO0S3E1ujYOU75Re9v/I1JX1o/9eYwND2j6YXjT0J+uBitePovoupsCZtabIWjkQpWKE7fhTQkc
TOhO2EbusDfsODEh1xWZ0CIhoQ1yKvD8jeCs4k3dzl/k1Rbgew/vdjXm//82LdNYBCNfYDXodnLK
Uz4R5LjMDJB+/tU4lge6+bvJTO6i22syMQtuGHYA6tVAzCgzDPjWMjjv0HqQZcUJwoLIeSM6HQMz
HhwqIjlUzCXsldtq0SDYAFA2g7+M1oxbg/3YBCGi8uJUK6+gojH5/kjBS0BVwCTR7bbGObJwfSgg
cpjpjmddJRbkVWoTB4CzWJzSMTzFfuZyfklyxMboVPr31zAkfVH+R0czcjRs6+sEyhEhqqLy9Avt
N1bsIjlDvOAsrtSklny473ZYzzlQJSBwKex0TnJtrtNrid1Cz5xdWt1ehhMHZw51O93yncH8Danj
p9DWNyl0Kdr34MnYVs7PA19wgvA9QAbIYBRCHxR7ptWM4vJKy1NVUDPPqdmvVSSXLCDwQW4bV6QE
TNztnhELSMgoUgZ11ygV9gMA3TbV2rVnTVx4AVBtNmYEkY5ojmWzAz9NJ1RlU56KrWiWRHLiDW/L
trIfyCEw1c1kJ4+F6fVgnPIScy23tzzIf6wzN3JucHmRiS2sAzpnp1khXMQwGlduPWHB6boZJLNa
stKnFeg4ypO4y67cK1DThOMJtVzBlA/6zBORv62wxCyObG6wmTn3gY5jlq/KwPNWg/DhFKODv0r3
RjysXCpsoenrLle+mZhH/e0CVYCv06HKU56Mjbijf8aS+G8qAJwz4Y+/V98DK33/edcvvqDfTTLr
NdWCHOU1RhVulT/SKyb0mVrVe7aPtiOgYzv6qEMH0bCM64rhOahg31AQhmEmIR4yZ59vxxoFNKpD
A+dfyQAsr00ki3yLb1zDzYKjgChBp2t66kseClLOQMmCtQFwDLa1XsnqUI+Rfj7NrIWi7VySU0V2
q/Ij86ffDW0GDmJ86KzkmXcwgWA1J419eZLAZRxvEgfsMIiGfRA3SSZFkV/6QBcw+UtXUchzrPGD
5a8J+LaBqjQbQWUEy8p5sKrtQJTHZC+fJ/O3YbV7bWUN7w4h0H8oZQGnNntgyP/dLqFS5GAzynBl
oiUrNystbDeqMiZ2hUjM+nm7fDFX3IyMscU8uKEvGDQL4vKUgsecfnyOv8LObCyu2Y8GYNbyuUap
pHiAzl4Kug+Qf/3Cz/G9GnadF2zr0UkCce2pXBs/s8591QZCqeObVOl1CCwBdO7CExe+lVNo8uAR
33axSzULVDbc6E69qQkrbxZbKoXO2vcVQPLudgXQfTUAY48vaPq//sb3/6ajmZXnSQLke3IU7Tmf
noXSsH9ejLv9PWddUCSWkWdCLZNdd6ngm6hT2/ak96ldqA+dsBPRSJcM4H0JPn62dTfHs+rrTGeC
SwIaYCwrT6RJbVmqanUq0+S1iAMnQ29f3bbPP5uZr7mb7QUzc9P6/yPty3bjVpZlv4gAxyrytTj0
JFGttka/EJIsc56L49ffoHDv3t1s3iaOD2wsw8uAkjVlZWVGRgB1iTIYMtiXE5n1WqclI8zUg2/n
yq9QKzZdjpJYvrJplsZzbmjmb+MaU5s2MNRp8lOUF6aeGsDm5ivTtjAe3I9TcgwAGOSoZ892qtaF
llYhxlO4RR8wPXimhZMbayXmha2AjYA4A0Eu0sdzLy6Fahyp3VC5w4uaMNWsjqVqN4Zze3UWJu3C
yuzwFwQiAbk6Vi4VMyAXj6E9Imd828b1WUJDPoJeMAGjQxlJsCmuOvOdPEoKBbqCtSsRASQRbamA
JlOqWvSNFlYeacSMay82izYuTUP2S9bXQmy3PF6rAi/NKVriUS+BTgxIVmZuRUzbqis0pXRF2rIE
otBi+BWrmenR0FJBn3573NeeFePGZQWwMUHrpDZ/W0RZ1MmJ7lfuWLyP/ldeyqhxW4qMQhtq0EqX
b4XimOTBc19A/q/j/oanFkTOA3Grya2JWgShDZr1WNI+GD0t177vKlD4+T6kJ9E3hyLTfCvHVdxm
YqeXblMZW55lJvkK0JaoKL+lPWgm4qeCskDZCuI+iUNHV3ZFf18HdAOKtkG9R/NckLzcnjL12llo
YLuTJRX4ZfS5znZK04wx73WKGHcoX0sjNDlQfrdNLOx4CnWgqVaigNlmXiIH3D4A83bJ3UIaLTnc
9z5hMVlxEgsbDfQ5YGZXFajkXh3esKlpOcY1d/N4L41/S8OwIvAsycEI9ttkJTu74JEujM3OcJL7
EslIxV2tQldn8xAUX23xHa4hpqYfM3PkWBNcS5MoL9rgZzciKix9WwV54xL+KSgx040K3Rsy2Abv
ZfFZQynm9kJdP7fwGADvO9KIAM6DjGh2WpXOL0CB1TUuGCcUHqH+4KeWVr9xjt4Xw613QHqG1B6+
8ifxEO/yJ6N9NkDQ4+guOdRrhLLX+wbddCDTANG+Iunozbh0YkmaDEKiho2bZkdOvvX0LqL5yolc
soH0IgDNP2DuOdljoOaJkCpZ41YRih3+Q5Yjz9T+T/POGMKU78AiokyH1OnlQIpMJHXUFI07Ohzv
g4z5qj2JGq49l6/3y6WdabBnXl/SJa1WOezoA7Jnoq1HmyjdtCPTq5Ujfe01Jks403ibA4bys5HO
LEE+Ry1QLGrcRiGByaX+Qc7yNW++MBykssHlAiQfHlVz9oG69P1RlrTWhehDbCLVzNSVNO+0ny8P
GJg7zizMnR8pjSgAP5oLiItTmuj72unO41q+fC7Vgwy2imbcidsZHTu4lmbHKqRGXqHntwVSP72H
mniHCJ7vjKo0wZqTBo9jU7yBamE31N4+Ge3Bg8y26tRENRvF9p+Cwu7QJ5/c55mplL/yEJKmY+IY
OaiwTrc9wMK64kspAlQ0iyEcnnkcfWgkPE5KEK7rIO3hSRvabT183zYyZwz6v/PxXyuzgK6AnlpV
DHXrpuN9A+Vm1UzQxTGqH8FRhXSp9uB3WcmM/NiL2UvxlwRONNq+nGxvf8fCYAHqxrmfCt5oV559
RpsTr9CzenAjmYBYq2HaykB/wo3Z/oIF+FRElKKKoPzyQLaZ0olF2g5ISGTwoG/xKXpqXvo7fgT9
zYZYCfOP4RF0HsFo1zuZ/VnT5Vlwb5A2QDCLXnRo88zdG7SyuliAHpULakdG0sCU8kNSc+v2RF5f
hyoud7w6QMmCq3fO1EiSPM3H3htcKeu3JELNokPPdfYqryXkrosVSAGCHAW99eh/Qd5xWtIzv9Px
jIi8rkZ3MEer3ymH4pdvy7ve7KzMHg4DC4+++TfarHUmL83jud3p38/shmnYZKJQju6bdVx5RC3E
6pdjmmb37GercsTlqMLPNpi6+WwPnCVMMx9jZw11uhAdX1qaYqgzS0NFBbTKwtJgfqYQPsjv9Z26
y7bjpn6rrY96O2wEh7jISkNVqbI8e02DZeFAICwHDSSqDSBUgYO5/IJRH2lWdrns9kMXm9lECSm8
glqTqd/QXk0bE8VLk3oQ5jrl8ktVO3kFNYOsewjRUgG5elaQcdvmd+Ngy/pKKHB93QCDJcIdoDqB
Z+bPOp3NThWkAP/6kuqOQjKa+Sip1iiTYJv0BZQo1JQ4AhFBgBgpZHP7/CxbRoxM8XBHh+RsXaie
I0OL5KVbAWPSAXuR6Sk6ajb+Lq/fQn2NY/ba7wHgMomdAOuD2H/ulUCBFAljFKluWJF7TSgcLoQr
Ec9CJDmRpCKdhoAcvLLKbEjSQFPUFA3V5YFdHEG6Qflu1Jm+Sb8TN70rQOs7NaN2d1VqKarDQQkq
HSV0kEhmu5pJvPZPlx8z23WRh6b32NNVd3gUSxMNs+jRRO+ZH5phv6shtOmk5dP40gPpxNEnYDS7
2+t7nZgGSxdgVahCiVSEQOvMbeV62Q2gslDBuCoA8Gkq0mN48Gj2XICImjT7JLiXm32s7zWJ0VE3
9cSJtM+oOa0pxF5Xqn6+BFevDHU8/YqQVdBKWpIx0lx0XSdAfTOVn2L/QTDDoxY+pJrdCJu0vC8P
8j7Yow3lkTxU++Q0fkPOUGbyq0S3gF4ZWwVMmDgjKxfJdTz20+WJIjio6xVoKF66h7iq5RzsV5o7
8K8G8tLceEyVv3/V9qc1OS9eV9Zl6SQgT/Ife7P7WVDhjEgKe327ofvuzjX2Hnv+cH/9WRmYMkWS
l5EARkY0DAlXJMoEs1jDT5NOzuJYc5WHLmHowufHfnT8U2jH2tRcnmygCdz1J+D7oGnhH8oXQ3Lk
+/Z9/E3be/SLqLYM4jH6qJFtJvRm4Y/gJBM2oVqtuMHrq+7yS6eRnLlBHle8pSTVAJJp0eXbsXEE
Y/lxZean8V7NB2pPKGDATUDE49KKHEi9T+tOc73BjCt0QKl4RZxCGb2lQcUmRW6VMwPCvmsR0XWL
AE6AhhhXB1OSigr7zLKh1fmQCq3mhuUXiAY8K5OsDPqoKVOGLQ8fBoDCG/E0hitDXpzXM7szH6AN
ntRoNdfg+V6q8CnDihf/tHYTbwqGNwWds/C94p0wxPmouU3I3ZHG21bnG0XrV15/k/O+WrwzM7PN
jGJhQKAGqLlaom20LiEmHYqvCknZxGhTO0yaYiVIWrghp4sKOXOsHYhEZvGXlJZeAoyQ5ibFe1wd
Qg7+We1U4V7phHAb9IJ9e38ujRBKrjLyiMiHSNosJstJTJXRJ5rb9RlT/VdN7jaR9yvLQbZcpSuD
W/JCE+AWKTgEzxBTujwLaVj1IWQooL2CDDjEhA1q51lGV1zQQvQHUOtEr48bCOIHc4m9oBG0JgPV
ukuSEBEGdI3iU5q8qGDVEFWbYKP0tiGy3u5aO6MjCk5x5pTGjkPyMXQM5R2EJYyLEDJIoWy7sqUW
AwaCrvIJvTZ108wmQWvCsZHB1uCCLmQPTnfmpeiNw/qiQSMg0KcO8DD0BNPzQIg9fiTommzqDZjx
FOXJN7aF9mqoE5d1xNoGsoxrqbHrIj3cBkHDPqoQoFMBU8jlIlXDyJUOOieuNFRMU0y5Zl1Vbz2r
KdiHZwEa3Win8NgJujWIzyA3+YcNeWZ+Nj29ioQdtjuC0z4tGQ+GzoZGR2nVPhrIMJvARhiDsnIK
ljYmkOegF6UAzwAXfTlmseC0owMuLU+u6w0SXJGlDkbirAxt+va5O4EOCO5hvCJB1DZzJ7RQCI07
BbHiEyJ821bZyTDvTj5zfhvM+dqE7F40d/grdQXLtO27/av9zT7uPp5/NQdzYH8Ctt/+sjd379vt
43b79vT38ddLzqyD5btvh71nHh7XIFNL/uH8k2eXZKF3La8H7FY+Qq0dpInDoaOl00oPEuAat+fn
GkmBrXdubHZjeak/1vqgqq4CiH1R7QF4lOmzmjnSp1A6IN4GGcVev4uKg6ev1f+nbX1rbWa3Fio7
Sh1lWBsleVeRvOwqq1mL+uby6sgHXQ5wdrZ8TywK3lPVPbzlrHcAgmci3vc5kzfJDupNTLZBKQD+
MWoefSZDBeMOz2NqadbaE3kpAAV7Czb9lAlX5qc8BtO2ksS4Z/zhd95v2+me9hkfH8L6IEJ2ArSv
txd36YihJiKjVAVeDTT2XR6xkuulAM5s4paeyDS0UAUrXdc/b4v5CiJJC98FbQ/E/LPJBaIgA4wr
Ia6z2wnm7mlk38RS2Re1qfntWd/H0Cwtwuyphf/Xlu6St5dJuHo4/VlrhFs65+dfMvNh+tCr8thO
Y9UOg+spoJALfwMIsXLR/SzSrRFPh/csgq2JHwwZxYhTNuxT9vZmsM+HzxqkCdXd26fztNOt7xS8
CZ5lmMev7g2yThBGRYIZ3ejOB6Q9zdh5POR2c3hpTG3l65YOFMQdoDs5kbkj0Xr5cWMZ6BmURIjb
egprhn2rbPO0XdlVizN9ZmQ2A4LGK/T418Tt4St0ICwlnTUho/nHP+zeMzuzC6KmyBZzjsE0PmjM
GlqjUaSMh5X4aHnK6NSYA0oXJGkup0ys9MwY2564iibjoXDXDltJWUsSLEWY0IVCpQExEnQXZh69
S/PWD7KMuIMOyOQLehKKZwpqRRHJifzz9rQtLs+ZrZlDl0VPU6soJa5vHMYvMbKKsjKlei1oXnJm
oDz9KTnj9p4TIUht01UE8tluUbAuUnZ1LYK4ubT6/hHBVI9iomGcbo9s4V7EOuF5i2vcAP5gtrv1
AiomRaIQ19DA/alLQWnzUNqMBXQ9kCUyyzFcsbjgQCliZ0BdJ4oo4IkvN4cxqDT1BTgVpZJepQgZ
nrZ+uj2oheW6MDHLEtAwlzOxgT+RYpUpgPWqSJuMTpquEbcubHRQIkt4BEBIAVC72UZPxtDnsQRD
ZfkHyJAA3fJDv9JLuGZj+vcz5zhykfq0gg0eQ7fyoaFbqV+BQy/OF5KZKrRssKhz9LFBhjbhA7Z3
n0DCoB2HJ0LwxFeFOmEx2jhur87SlkOzF4B7oOQS8XS4HJDsZ2lejx1xBTkP7DbIFSaN4HyGpDBa
p9Iw2DR5sHKAf3QKZlfMxE1PwYOMXkks16XRpvCCRkpFDNFJ2T1llL1Em5fK6uyJlidkpfkAXh5q
b07H4/tRt05sgOr2HaRjLRMqHmz7F4z97B8m4uybZhORCgAVgusBu8fgTzyceB31JrNKFGLUiQtQ
K9QVi0t76XwW5MtZiCpoE6Abjrg6GjOrUyTvknClQrtoAu4ElGs4F1jjSxNd1qdEQE3dVceHDoyz
aKOCzPHtiVtyIQCY/cfGzGkZfl0JIVfhJ8fuq5f4l5DX9m0TP5zLVxvmzMbsRuaKWDXI5KOlYj/s
X2obb2qTY+/gNY1fMaveDrrZ7N8UVjkIgp++c1OYNlaMrYXmhRxsX7sTjs+OoCFo4jeG2KTpBQzc
qVDJjnfRC0EM89qatcNEttWsx3/ZXkRBQgT0EwCjzE91W6tDP+QUi635qgONebLx0/ytGMhObuT0
gaBnylqZNSzufNKQM9UntBTKs+ps0hCnx1JHE+pqFDobO7yA8igyZehY3baztMmQV4J0zdTXT+cF
kXRohq6SQoowBi0MYqbkVtKi+t7VerdyZJa81X9NoVh6uZ+TTKtKTROwn+vqV6S2L2ovv9JQ4oz4
g2YGTd86twf3k9e5mkVw1E0Ir5+c56VJP9FhM0yp+8atCUgNX4V0jpWYEd5Z6PYyE7ArC6x1uKXb
nfkm2xJDSnqLYsDtL1mcZopyEHojwVI/b2zKwETbJ2pFXUPYC+RRFL8NxD63bSzOL2ApUCQHNybA
tpeDFWisDZC7A6NxAJps1MCONSTDGk1DTlk5jtHmtrnFIekTsEOBtB4yrpfmAC4Y5dDj1FXTiGno
R8v1Dz4+3zYiL12oqJoiT45GGAAcZ56dDoEqgAiNupU3sKA7dBwNnltp+Nvzo5iAmNYxdDRHiseS
IEOnbsoGDGmHbIRAyTYUTn0bM9Q5QBQOdSGvu/cDkCclVt0cxTXo8XVXAoiGAdFFcDvJZ11xuXQ9
r+qKD9T1ghRQccUJ+KHDQ8/fydzSJJOgPcOsZeMf1gEEsygnTBhAbZ49rDpFB2uHQl2pgwYrpfxR
ELJ04yHZuFLZ/KlMzI/TualpB54FUBWEMmohginQvYO2uHc0FMsHM2dIV6BFCSiyU7brrYmjr2QP
CAPAumv6d609oncxYUd/8+3b7C7ELLDAMIP942NjGv8Q5VHAPoDoBPYIKruXH4kEeqYlYBBxw5E8
IQh6IhUtTa+XxZXzNqfZnnI3CIMmwBCesyg6zGKAYEyKZEgN+GjcVMkuZq0lOYNdsweUsbaS9RCy
75Z9Jewu3xVMZyCJQNVXsuHrGAZ++6T8vC+uFufsa+bnscyKoPDxNQkZGGQAjbch/yN0G41vvOxA
UjcKalMhyNkZ6M/5FCTA73PoLu+G3FY72WzH3gHJEpNKwLKFg6HsgFu2CnKAiIMSQQgaz+nY5Dxm
Cmg/gn06qTjHD3Xj1AIkRvD6NYnORDckqGBB/KEjEHzwd1oBruU1YuWlsOV85qd/P9uIAmjV+7Gn
8Aotmg1D8AqtAQWW/A5KxahXT2865GcvLdRxXOCM+5Du7I98lFkSPukK6MqblStqKWODfjEF5Rac
YQAwZmcKRQs/DDIsW4Vzk7M3cDJZUPgD0aXCcCuBFgOElw4xsZlO3p1vf3/p7OtLZYSVOFjcNsWv
KfwZmG4/xhYyEcyKzLUCykKGgAK1gqsL5UOIfs1emm0pc6oEke4q/oc4fGQT6bf/UWYfhgaBCz21
b+/lazKO6WSd2ZtdZVHZlwq0oDD7+qfo33uKUyZbsKq5NMCtXZRMLM20Y2piGYcw6kyjd7xsB1Ew
RoZHLsfgoenNRLKVQcEGPOBtbnrImqa/6tJKpPdBMkfPh7QUK8pT0r7o7S+ok2hjvI2htHh7LIvX
wjRvUxMHMCFzKGffdLlfaqnuJju9f/fAqReg2LRTt218GFW3X6m1LqXMwcX9X3tzr0RjYgQl7LWc
m2OevmrGqzhJdT9oYEw1HgsdnhrkCGNok/gR9IWetkZEMufs/fGM598w90UBiAqmbgS39x7EwPSy
X1QGQA0MlBLUfjfo/pDVR0QwpkKdMTWDrrep+CGG1akKtkXgMWm1a3faMnP3iLotqJFQLgIQeTrw
Zy6Di4FYhTG2VIf1d5USGaD8qyhMQvaJvy3XJOMWoG1TnR0lVETvdMp2Xtor6yITcr/Q3VRDW6St
HTVgz1y/fy9NDkXEEfwf+e72VlsqJJ7bnNfAkWUvPOLnmHYgoEHh4wRmvxVskPewo85eobHBQIdm
QfjWRSO2la4UMq+JW3Bsz8Y8z0cMpKyDerIPgSNek0NbQIozbU20sZF6Ewy1yesH6KWl2UGVrTpf
awydfOX1Gv9nzn+QKGdr3PR+xLUO9kuj2CvCm66YVNyJCvong2DlXC/uJ0S+KsgKIDY0R3FAUEgb
dK/CsYaiLtijIMxqJYhII3oQyFGGUBt46G+v77IrObM5u/YSpVAqBcBdV1FsddPR1KSYXBSCgXxg
hL8Wz5L397bNpSgftXc8D8EohL6I2UnWtahUBL3T3VATLZ69iUDj5PHTbSOL64ZcLXRhwF4JkMPl
WRmqRlLzCozxUZSaobz1oHtIPZurtSn4K/0rPy/nq02CPQL4MzJ0ePVeGiNCC7x6DUeA7m8r2kU7
0UQnIhuZz8CSi9rIk4F7OAALFKpwoyWwT1TBtuTumN911vuEkfJYurt77tifxMwQyoEcBVUU2Xn+
c3tWFncY3nJIPGBirt7LgUDkOuvgyLUgc3UPO3iID5ATwyvEiYf+d1yVzM/ebhtduulRkZwUvCbg
9DwcEaW8QT0cRvVaYRkE1Nq7dNMYoF7LEZNIK8+7xd11Zm22FiWv4qjUsKEJXGIhf6rynwGvtdtD
WnxDIp5AeyOEMLCPZ3t4MNI4k4UArl94SZuaJeSzrXdN9+T7bwnfJpw1APaJIW6j+yhzU2nbaxTk
HzmwIJ+RcT9MRAENaKiGwq6U4pX7fFOFm0LfFN329rcunARECGD90RANQm9gliOJVWUMugHT70Ni
mfTvqndC5yCLu2MVrRFeLfQiAI4HODnAeZNe2vylFBt0yI1kcmEI9BGXlNsg2Ix0O1Qqi/oAGGU2
8tiKkaRrWT/if8qgBH7SupXjv+jXJmwgOMskJNnmMqS+NPKyEFrdlXw70Ow836SnpoIqMGIlQKOl
Ewj+b8/z0jY/tziLBmiq+lEUTG4txFvdH4V3PwOrvsfR4/VVxd1bh5Dkf2dyFug3Xt5EyQCTQxzb
o4q4nj/1yUOOLmU/6WxV0FY83doYZ4crxfDGuu0ng3tvn9bhXez9Kf0TDYmVhe3Kzl3yVqi44bkE
7MBE6XnpVrVGVuoKGRw3JUh+VAdJ33YCI0AxgkBXf2uElRVczO2hA3tiUZua9n7i4LPLvqu6DOgJ
4NRkQGT0fY9Xk78tjooD5kD2W7WhEbKfahISe4Leltmyp9ocKZ6+dpasLO20W2ZXCgSCwREBMCe6
nObaG5LfDhDmRn4YG9mm/qdc1FtOdZZ3a9xMS/7h3NJsTROhSMC1AUuJ95uLFZveQpLeQHcC2TFh
ZUkXh6VCERXde7j85zMM3W2/jNqAuig+IYKKHFX2WU1yUxLXcsM/QKerKfxp0QD+BCXN6aY4W824
aEe/LEM6oU/CaIdGgJHuSP41Wq3wHvd2HBRW/NwIjH8O0l1YDyZ4IACHaXZK/zSQjRyvVSSXvJKO
3l1CkEuCU55js8rYqDIhRfI47VIUPaE3fVJ1OyC/CyHd0fyo+PmLorze9hKLC3xmdPZ6i1FbIFBY
pm4Lnyv030AuWjz/btAngvrlys04ncmrSceFiIIrbnxkji8nXRQUkoUNjIkhBL2SBAhCISnXOD8W
t9GZlbnjG8NEbMcCCTlpP6SoxKEa1KILvotZOKwBJpbeXeCFwb0Gni3QYM7T0p0CMkBc3UiDvXHR
+hwhteaBdCe600/+S7KCMFocGqYOZwQvbmgCXE7gKJVRkkU10vrRu87hxNXPun6VhTVQy9JCEURk
AM5MvdBXATINE6VNB+r2+lM4ujr/8z/fdRPC9ice1qF8fTmOirYeR3cEdcHFzLTyvQcJhJG9lKrP
Ou3jtq3JRc03HfpspulCK85VS3ypdFEUoc0NHaH2KFcsl38lI2owjzXS12ueeSm9Bujof6zNOVFR
D0lk4Kepm9X6TsnvxRzMUtF7Jeyk7CMAqZZnVho8W5AcoiSwikoCx8+475PKNmTEP/FrX3emWO/0
4IX2EI40HrzuMcjt1jMFsN33SHKHh7jcS+JuagMe6z14J3bgOtdbHNwTWoTBDsIyAZ0j2R1IrJuB
CemJQkJcXtOxXriCL8Y6y1mC+tkLQX5B3VoOTh3f6AR6G/mITqoDWn66HZfWSk5L+1LHSZsYSgDf
mJf0OkSPSoyqqZvSyIwy8V4Xit3t7bJ0xCDcgIY5nGokUqZBn10Mhtc0A2gqqQspSZW1iWyYVAER
gJgio1T4Pl259JTpNXC1PyHbiboruuH0ORqKikGcNtyj7v2bxixgXQDFfJky/G+/7z8j6zNHcvYN
//UZStLmlNdX8WtDErN9vj30hZZPBOjomcJjDIVn8Hpfjj0ALbXSyfgUtbeVhqXUSskhDrak2Ykj
dBZjs3N5DabvvQiw2xjg3eIgdgdLIl+j71gCgV88FmbfYuih4kt6qbtCuSU83AqlTfA4GU452F2N
DfIdWfTXU8wK76tvkIkMa5XqpezSxRfM7pFS6vtEGfBcCZLfOXXqutm1IfjiNIdqrO0ep96P8btI
Ypbmu34NjbH0ipzaB9AfifQhNuQsQtGbpBXylusgw0Y/cyU7TTr+UoG74cmvSHmQvXvZt/3oi6d/
NeUJyu7D1wgWdg3VxuhdDAcTiuSSUrNK1lCShBap/Ie/T7r2K8Ho0rMOtS+UvFEMEoGenp2YRhX8
1i9r3fWMN7xj/dSzWrQa6ll1rw2pqasxM6JDys3gqBiZWXjbYbTQP2NJa3O24B4McAxALRCnF/0N
s4d360tpWHQSHt4jqEiyfbKm97B028MCfjLIEAwwAM92ZeAreUFqTXe5vmmoZWwF/ihp9xOfTPlY
EJWV9SFca9iYVnrmIS6MzjZi14R16WWq7hrZk2Z8ToUurjgrZ3/BDRlTMgxEVsZE7DPN7Znfwy5p
Cz0XkAkQI4CUUzDPq6laAp2QP2dwT2Yb9FCRAugYNd8+2oKmsboXo0Z/JFQgTCqMf8iuwhkBvosF
peDAmL09arnMUoljNblwL5Ub7yhohwQp/PR0e+gLAQLygIA0UmQDQGc0m96al5FaxpjeGEkhEXG/
HB+aeouShY9oLljLPiyt5rm52bAGKR+8ulKQ8QrvufxRhPca6Lj/d0OaHUlDiItmHDCkqEH2P2d6
4UiVwuTSpnfRP8TbaDDHMknKxLMkznaOLvMkbtTccFO0E8fSk9KgQCi8NfLahljqJ7ywNHOJKuit
8jjLwI4jF68JeoCGhGWVuqk9h3b1IYeybvlRN3jKWXwNtLzo5qA8ROGOkckBRu7ygEi5UhtNWBqu
vFHHTRwfE4gHeI2pyA+xZKCyt9OaEzf2hfIkgNE3elbQaN2sRAuTf5m7gsnBIW8ti5PU9uVHqIOq
hLVWG26Lnn4OQo9RQ5m88s1aX8nmTLt+bomAhwFxACg7rvg0slwOeTQKBhqSMkvz74YUurfRTgof
9e7l9m5dOhH/NXXFRphBCaE3Wh8qz+K+9kBQgJZxAANuG1kIbuDXZGQd0a+J3vA5qC73wmgQImye
MPlValaWmFrzJtV4EIT3frdLgEQId136m0KY2yttA7yIzQb4Ny5s6Qpk5HoVkeKYZFPxBy6SeaIj
AdCOtwQnJinE91wq3wBygRoN7ZxEqdce3Qt5BXR4o/8XyU5QXaPH7HLPQEYXiMtOwkpKmgl2qaKa
kq4aQnQ9LMwhcUSmrok0Xy8pbKLVBi9ISCbLPxjNs9uki5Hr73nkuRyRoc+dRg7MbgUetDywMyOz
677m8iCGeuC5dfI3ik6Gk2UMhJlkV41fgiJa2bj2Lr6+KqClAFUbMEegaKHPpxKN9IPooYTiBgog
uN57HhK38tVNG/xJsjvgUm7v2aVZnFYN9E+AE15RsLRqEYD0ITJcEX2aw7gvd2IZrRVRpxT/5UHH
mM6MzJxqrYAFoYLeqatqjS0pdzlUGqiB1i95k0WPvfFKvD+DUKyc+YVICmZxXxDoKyOZOS+SZLiP
63jEGegyN5ejvQdRN2hisGrXTDAh6nRBu6n80FrFIC88LS5Nzy4sI825oQuV4VYoY/bx82MPvbpt
b0ERyos2maX/MTiIA1qH5ragPd1e0//PwJFGBjAA4577IapCBCAJpvmWsoZl3XcERNO9Im+zEbfZ
iGSnqfj+cz2qK7tpgRgBWSoJkFAVzIC4qWdZF6IVvAozXB6Qjzk9gaAIWOcvahKo3ghmj4okRO5s
n/0eGf6KFPamOlnDwbCAtYJaIiDuzu2pWDpN598zO79RmSqtP30PedY60H/6pkxsSK3jqfKurvLh
TKOb73MVJNngqAcgA3HupRv0Q8DPiM5xmHToLIR4EIXaphTfOs9wqiow9crxVDgrSTcrqOz2A+uV
e9qPeN5ptTmEltj8ESuHJsgdge6y3tA12oJp311/ISiR0ZcLUQpxujbOnKYuKbFPgtFwM0KOgRD4
rKr80+05v77WsQcUeF9w9QMaPFeozKWE192Ay8AAtXRdChjoqc5bVuJtu0p0vLjAqCxONRp0Q9JZ
yISG/1yHAg0OWq2YsbTDi9AHoFbXc1bLGYvQz60ID2K8CYWeCXJv6mSTFyNapmK71ilT9Sd/WOsn
Xrh80XWmGKBFQjMoYKyXs6wmVaDS0MN1CJibdvCQWJOgfFHzleO2Zmd27TZyVY+liABKaNT7Osy2
aBPcq3i6RSt9G2uGplU42zZhFYB+toIhyGZrBuPpJgjMNazN4t48m7VZ4BlKeVoYNe5a0sYfehAD
4wN9ltt7c/FCP1sabVaNVvFkAUk+RjJ6pgeUnbrxsW+ev2hk+c1xoM5tews0DTgMOpoQ8AdCwjl+
SKORmEhD6rkxE36JAD4GT701gTOeQIHOkWWjGwKGsDu6d1sQ1dy2vnQSwVg3dTVB3R7qvpfLlqi9
OuH0PJdqAcsQ+6FrVMlexRpY5XalTWwpkDi3NfO06J+XhDbNEI51G6r+LtPHUlsxsXTWJ/47ingP
eII5cD6svcRDJcRzgx7gO8uIJNb0B0/ZScqerK3ctNvmnhLNKrCEyouINpLLuSNlhmaosQasLBXv
EJyY6FyxhED4JkiEV7p8J3dfVbfyIloxOids5CEPCzIUntsMGVDLSIsah0rEyw/s2HyE6vNAgTGX
g7Wgc9EuhA+RHwadOfqBLgfr4UjkcVV5ABCpe17ggLNxMD3Jqvfa2vtycaOc2Zpdko2aFWkkYmL9
7G8RP+nqn1L4l4AT9d3/jGfmgFOv9gU1wng0AljvXt5VNrSX+uF3FN+DfDL3NXb7pC3kDfDsO7M4
c8WKwkELKsMi8fqHlt+rwLaIuo9qyr2fnwrklEGxS6S7vkudSg62K+an03W1W8F3L4MHfIKbzHZr
npJiHFKY11GJYhKxh/SzkD4U/9Eofknp1uAKExWWxPt4UKzsH258SMH/P+s/TvfsehjHCQVScA9o
JImVABlpPd3SzkqhAUxW7rylWwJs+/gNsgrEWbOtGlVqFks+nn0obUHBINjcnsnFk4Ae+EnChYBQ
b3Y/DHAEWqPBjYWI5kzKa6sPNWrmrbdpW7t/47kJmacVowuJH+ye6UejxQNTMg8Y6q409CKVsHtC
bubgEgU+Stj2o5VANEot37juFIEZ+r9DdJY5UW6W5WsjrUqGLs7t2WfMNrGIGnNMOnxG3CjQcGIN
+TUWtm8PjrbpLTDdecCegOqvxKwIK3toyblTqHUgWaHqUyR36YJqPfT7PIRzH6Itj9+hbQWMMSuS
itWSmWtrTB0LpRcw/wCBCJYOxMLI+V3aiwIKdnkRCw3ohtmT9LlVd6Vhqh4x8+yO89AUwdJbibFd
oBYjgliz+YfrbGpyl9F+CdLlObQ5K4ZIFEY4ezRNmlLkGMUGrSleacnynV6s3CxLXvfc2CxO1uW2
6TRpMjY+Tx1c1T1kwv7FCZ4bkS/nVE/GwU8FuHaEG15VWbH8O1FAxi29hl5qSp3/fzj7rt24gWXb
L2qAObwyTJKGoyxLL4RtyUzdzPnrz2rde8+d6SGG2PvBhmEBKnaqrq5atdaOocHY6YZ5U+ZePtK1
c7TkBrF5MJ8SBEjAvXn5AWGnNjRmZhikyF1SzQUAx0MPBFBLSLixu7bfdPSPVR7zBDJGycYkb/+5
9zizL97f4BJFpyQ1Qohh+rTBY3OkT5U7SZtS758lPP6T1V6MpTMLeAOODrBawGwLCztJaUp6xca5
GYwtywJd+TvX73V4JxV0G2oDXJfpQW5Pbv9UUeqDmvNo2KuZa25FvH8Q4yJ0ADUFMgDChau0UluC
85rAbaITZHqOu71VgXQMpINRC2rJsXdM8AVUahoUhfx8e9YXejN4TQCEOBBbBNGPIdwJijVUDXw6
CdJ7rrY4bsCljXQLFgB6GEG2tfaJT5ivDJvcrXZr75alN4WFUAMJbLQj4N0rLEHcDU2dKRrh296g
mRcnG6Y99X52stFA54fKw8p4F/JpMAhyWXQD2hDeE3zlGJqMZlQhQWNKblsRHxCXboIifeNY4dYs
/0n24Kqrp2thkS/MCq9AmclaidUjQUGfR/lB6UBqbFpARjpgudiAxhJxa+PV8Rpz/PIEA7gG/LAM
HhIxmS3HSazOZYc7H4y6cuKgT4rNfmsBPe60d50G1tU1Fj++YYUNDQkhiK4AnsSlRwRXluCojVYN
kxMBdzm0sWLoekT6Hdgn9rdXc+HisxCzgQwBZPIG2NovfVZbdIOREly6fWHtLWQprOSOMWtnGYkr
q+8mmERvG1w8LpwaB9wkaBhQxapnmY5NNWkK3DRBGQSFJdDPoUFpNPaJxdBG9gi9dRdiDb5cgAfP
BIUzcG0aMjiIqr1U+ZVHz0r0qq5FAEsxNEg8OaEukO2cQO5yJuJITxQ1T0nQUyhVEV/P8ec+VeG4
8OaTc6eZum3UbBU2+FWxBgfhh0Zc8XPrwjrochR1TReTwAxn5jQN4EV6YJRO1esgSluDYi6uOhgk
NNRLgFYXq/wJrRUIx5SwBinQOMW2Zt1uUhOEGehQoCV0keTVPPzCXYEWNhAHoLLAE2bC0ytvO9Jh
PQnwHlDQU5TOy092uynCUx6WDtokQGWLvFkMBtXiTqlOObsrxpUrcnHgBifHNNAAAkWry0VWs4F2
JMlJMBpbq2o3ZpV4JkrGOM21+gWxrpXdvhD4gIgDspag4oRIjyaEBI0B/u8RGR9oNxuSZ5co4CRE
zr3eLNYIVBb9lIzJhVg5zjHSTJdja0cpjLKogS3kKlzs5R2JpXHfA37lWbQ4RjZ69jNa6IehiCc3
lo21i3hxdlHrwNMFBVwUyC6/gEwxnbpYIkGInWtTZA1ilKzuOjDGpO1HTN9XXMnSTQRrMpSG0N2K
suelvdkepjFkWM2G3YVp5jX/NMPVW/0ExQdTzxw8v6W1auPSQT23KaxoBvqoTpVhk9WOMZdO6Xfo
5aB/Qvf24JbmElLRnFAaBWNNHNtQ931LdJsEtRF+5FWxKSkoM0F9RD/RvKG10UrJdskeiuGovOPt
ictOeHoWmax0LMPadaabtsmWnJqt3CmuVL2MbHd7bEue4NyWsE+yJJHCgu+TYZydpAPifs2dLl2g
5xaEc17lrZm35USCt7hVfMNtEuITgEVvj4Ovtei0AZbAbYEEJzJ1wokzaqOVmY3Qy6iM42jtovHF
CvdlBf55ucIF4sePtw0uDgsoNM7/jgLbD9TyLNWha0XacNBCkM+QpCK224YQglGlrbQm/7PkuFBQ
R+sF0hwqFNAuj1bVyaWSMwR5pf42GPe5+Ste64RcvHHPbQhHqaLYjTUSt0EI/urQb95ma2dmLqYw
d0wvUb/tb2utJLcyLlPY5qPV0nDuYdNW/tHun2Wfyv7j9iItOuKzcYlu0FAJEikGtrcKHyTROxkE
yGoghTvki+vv6H2u15hVlw4UWmYBHAaeDD2lQkhuV0ObdJYUnUw6SN6s6pMz5/kaI8ZSXRnxLzDt
OhIG0IoVbnCWhEpUlyXAOV7lxC4qjKAnM/3S/3gtwXMp7dYsLu33c4P852f7vWrCMpRVQFqq3AY/
s9/bf/paBru7vXKwFocGvhfggpF1ByZImEGrjFvLSgyUau3Oy9Bllcy/qwO6HvIBIPrykNXH2N7M
uGQmGRn48N5IP9j8tLJzli6X868QTp1exPZMYhMQLPbdgabh0P6q7Vc8P4B5Hx3QoUvQDfHGIhgT
N1Tu8SWku5+zNcTr0rRzEkSo/BgKAIrCwaQSeMUHZQwDsAg5ZQYYaHqsZtvps3bFgy4lwpCE+l9T
4rVjRLPFqDUD4gJ9UQtUZMAlHHIj3aGN9TTYPdJRT1kOJnFLPuraU92tYGyWTg4EIjjXD9dtEh+z
TVo2ep7j/dNIx4nEoJJY8QYLS4qDyVFmHGOGC/ZyC/eGWZjWnEenxgbdWBLBIeDOyz7jCk+6ZjUI
XFg6G884NLuCAx6BvWCOlnITdSqNT+yfdkCz9QkkGQfmZ8fxCc0U4XMEwtoUncGb2zuX74iLmxAS
p1xnA8AhCVRZYgUgmmiqVr0Zn0AHP6oeRx1oDfRAHD25L81NNaxEKyv2flzwuWOY5nxoC9iTkxxS
lp+xQh0ynezmDQqIXp0f6vTh9giv1pGLuCK5h/HZOuDqwtHs5DYqhlCLTn1D/SrXdvWwpdljZWuv
IfFu27paRG4LuCGgojgbmNidxKry/9oCCgtQmW0F2rHWJNtVzMiaIcGhWyProjSzolMXPlSDCp5L
KBUzxanWCAkWDeG5hQ3JccgicbSFDFWNF0N0GnvVS9EjZGkP6WzvC+XP7am7dih87nAENNxPkPnT
+YE/2xk0lUC9O8TxCQRN9QDZyXTykOTwNFYcRjW5oxTYNnARoJUHe0QqPlfHurQ3z79AmFTOAlB0
YxafgL8Yw2xP+kNjQAxQY17WQHuQMk+Ovm8Pe2l+ueqkjCcmqhdi4chUy4aqNotPEh6XYJXQBpBH
hfvV2uayHRPk+gDs4Szwn5/Nbt+g6Vofy/ik0Z0UfXPiFZBXxP8x9S8WEc/z/zUjeLG0Qqus0cJM
H01+mUBNLwMzWta4TQUelrXNeR2wcXMcbgyoAlLZ4nkrK2hC4xUGc+3kyvBhH2kyOGEcRFbv668T
+ZWl8soZv4bJcaNQ0eOSpAsI0nyaqpZO8NRgC9uS3fCY3sf7uAnUrbFWWuO+SfTOlmEhRc+FQZAh
v1y1qmz7MZaHGGzDaFK5j3AQjmHySpRtvLYRbf7mubLF9wY4TjgkV1i6iOhWP7V9fLr79Wk6jX86
yc7Jdr42m9N+g96v0+bkPPlPkGBwnp5Sb/P9AqJDF+Gk9/LtP7x8PgTv36AkdO7BqHMI3I/Af5jd
IPa//j2+2fvHu8ndmU7nHMB/+7F7fvwCy/yj+/zo+oeVBVpy+DyP8v8GIjh8WqDxz+QDiQLtoXXq
nebMawkTPvG3Jou7krPjlKlzovbFCBtRitjH6AwEetFaUPATRF2bwdWMuB0AcbGFFxSJRp2BjvQk
66ljFL97LXHiDOi76S/UoWctcRU2bvvSR16uGnbtXLtgEHWl7KU2nnII8AykQEOY6gHztb3tuLgz
vPVpwtZECwzwVqSG4zpAOun3ChRjcX7B3YnnsgbPKKb7DDLSJJXn+JSBsC+j6O5fidiXDKBtFaKy
PMDDjX25gN2Qaf1Q2DhZVIdrr+Cq4qmuvNuTtOB1ueQnIgGI7iBGFR6tRpEB3h5aCOqenAfdVVaC
8KX9cfH7xXxMmCCf1/Lfj67TOWag+Zd9sz2hYOCYu+/SfLFkz0jeCKOg+nZGzSsnJyv3kvwvphRR
w38BFUXF7HzIyuXE9m2nV9aEie17pp2sUpf3ajisdJsvOX7UIFCJwPjAEWALVuI+7xMUuXBVZzGa
h0ARuIN4bKo+QiA7c/DqWuumv4Yo83GdWRRSRoOpmlQOYXH+Cziy82J5L39OD5mbuY37i6AHFs88
pz2833/4o+t/We7B+b1Tx5VTd917KXyGcOxAZNJmsRrGJzW7lyxoVaAFc0Yik9ebKmoAG37UptSj
ZueYnXUnq/F2hJSFfEesr1YuXH36UyofcfQyjGjU3Pap1+mg6ooTF14CHmgl+F64wC5mTThmKRuG
PjIINmgF7kHJSwEl7MDWYdP3glboIS/82yduwflfGBTinIxFjcQ0zA9KfA+xHXqNdGeHsUeKlS24
ECzCEPTIUXECM4bIaqcOjZLEXQapOOmj6gHJzD1VBp9c4zEVUmj6hz7/uj20n3ql4HJ5xIHOHDx5
0fokeBPNqPO0LmhyUutfsgXPLrfQw46VrUJAFB7ae9CT+TYZ90byqhHidu3DrAAYNKxxMy04T7R5
yWj04kUhAI8uz3iT1FJTRBj7aMoxaCQnUEay8j9meOFb/cyKsHfaXJryFtJWpz791Lapvu3itzb3
QZl9e16XVhJUErCGPhbQ1gjxQtLhTdJ2U3pqZ3R5BUV0CPscxJn9n5zFjo1+Uxfvnts2l87FuU0h
fgiNMCGMwKaN+BFNr77mR92xiHUXogz/uSkgbNGbB0FAtELzE3MWqhjVlOCFWKQnuXV7rjnuA6lZ
aQ9heySraaFFN6kryGOARQtVWUMYWN/3MogKWlhjkk8g4dinvDY4vJByG0byMemhvQolXeORxJsK
GIsanVF28jKmmPJhCKr+eyDqX/ZHu28atx5/Q+G3St47FBpHBD9ps4+NnQnem3afKp+ptka/s+Q/
ABLEfCHqxtNB8B+JMXczSav0lMztFoUwANkMds9kcFWuVfCXThEodWRsOfTRA3l0uTBhm2SU2DQ9
KckXEszpWpp+aV8bKNkCIfiTJhN+f1Mlk25nWAobgSnp5306Hyt6D+0hB5jEoYUERfsfa0/iFCGd
hGZ71KcR8Aj3cmo2YPeCvNMpN9AypPZOmh6QGF05PYszd2ZFuIs1vIhQExowc0ZqO6y1vpCpXxP7
W5y+MyOCk8Ok5YZsd+lJKv6N7Kjbnpy/SdYuNjLHKj7Ste7rpVgR1Mc/cA7A/n/eZ2fnVB7UCeEc
pk6OvDi7p1LqmBqYj/I1TtqlLX5uSBhYO+oNhCZhSDGfJb3xZRP3/ykxm02uebd9z6IplKEQN/EU
qohVRJfwmJC5wWlqa0/pn+wOhV7i2vVbSr5vm1p6loMPDOA9lWuKI/19eZwkkPhBsRNvJSXSH9iU
76xacrgWUJhNfhbOnqqD2Ni1yGuSrOG4F9YOtjkPN2ICThF6aVuj2kCJAtu9+lSWuxxCA3Dpawrh
C7N5YUXwTUY0EhuZ/PjUWXLhlECeGum9CsHqcTaeMm2/MqH8o4VwA0Q2QPWjlo3mNFGkbFISjSKz
npy6VJHuwoxWnkRNkNyXeedHEqW+PgzzdpQrkOmWZnhnNkl6jA0z3KC1KkeZsyjepgEvz9bskpWd
tXA6IZKE5D98NH9fCY4G8m5yiFAY4ZcdbRsQXSCt/tVqzBkZWsHV0JOb9hNy6r9vT8rSnPxQNeHy
5jBycQkI9My1EZfpMJYvWcaecxDCqepaFLv0vgEROmec49AuVUyT60oTtamZ0RPIeaYtqPUrp5tT
aI5GAQGIQGkjBHyFA9WjDpFnuaZ8uzBMyB7iDP0fqi3xFuxVRWUV6+mpBtd9NrrGxwzB6ttTeV1F
Nri24v83ItxP2WyapLU7ehomp5pA864RB5yjlZP+Ljxwh21i/7bFhfMDg+iwRa8l6BnFbEoq5UkY
oh/mVNdW5mOzSMfGkm1A5vL4lyk31UOksTVuUdEo0pNAH3KqbYBPcDkKbik2pJAloL04DUoPHO/W
jAIdILTKMLepupI1ucqhc2NoXwFhE5rpObT00g+pJDbmVoWxSPooO3Bfy8RRSijag93GOtmm18sf
HQSqmOSEpuxmxkpRTtw33L4O5Q8DpECaguTNpf3RCO0xr0N6UkPqIJs9AiaS6f+NEc6+gmUEubsI
3mAoftgZEOOnWm8cQ38f69Yhq4Kri0M5syLcktEMOQspS9hpQv1mwPwVnLsDxN239+TVo45PGf4A
es4fH1g+Ycq0oUmHVqanLJM3jQWxwTh/RYOTFu7kgylvJT3fy8zaaKSFUkgDxjtIUa8dRfE58vMR
YD0ErpAziIpocFmuSd9ZmFIgGC2vDT2wbLmtC/S7Qw7PX1//2GkAsuP20JdOBlc2QHjKKSfECjLK
qhGzKDZL0cZPYJpDohP7M9zI1C+kNcTP4tHg6jl4NyN5j+vscp7NTIklteZDnKHUUXo9wisk/XiR
nCIp0WTjPrFHp8KbZIbEQhn/Y+A5/i9GrODZzJlLANUSvgFiLGFVQxPnJOEOca0B12qE8MifTPQe
h2UTOrQYk91to1ddQlhcqGng4YesPjqLxSIJmCDmcLBgVQcbCwk/i3mnjMUHVVx7ALcHWP8HD4ye
qv1H0pnnTC1UM1DiVvWVjMnVevMyOsBPXBLSwhuL//wswJW6IqQxsKqPlkokXwol14BiqDtPc4QE
lQ4izII129uD56f0PIYBmTNCMqBXcVsjVfPTZ3tmk+gxGTPVTh6Ldoq9JlZk4OqVeeViud5c3Ay4
93BfqqD9EGE8Ws0JuTSYAXFLO3y3ZeWqk7zJ22RjlKApGN6r9i5OerBjBkkVtLRd8YlXmeCfgZ59
geh5gWjTh9ZKHg0Kphrqkemuz+51rfxANazrZQflRToy6A39HdHUgL7eQ1eC7MxwWuVIwh3aa9S1
b+LPsIvJ/0k74KZFfGYCnS1s93IGwTzrsOADk4t9UqTDNqOyfFBDNGhXUa06c9rIALXKLXi9deOY
lUXrtU2ibCQooz5oscV7ddt2OMytPDt2FlKXlBDFlHB5eyVr32Jd+0M6qMNXdpL6cYxk2O0NJEb2
nKAG34/6IpyGrogrCzHYik4GbY+dHHZ+rkmG1+MG2qZjCtkIaMjub9u7Oq0/BgEIgxtGKxL2zeUp
0ec4JqSt2mOM8lXOnqz2SUF01NdPfT06Zv9ZD/Ke5MM2fG/2Q3zX6X/gvubYXLmYfvJC56vHPwQ8
ICDjkFFLg++4/JDI7nNrKJr2CGmPfSQf2uEdsj9Q/q5iN4oSX6tA6Rfe2T20uQn0VfqHKPbDB9r9
ifR+U0bHXDN2Rf2B3sMY/xGhj6dvTtObQeTtsEb4edUw//O10P7Ex+ClAi6hy68dE+TsWjq2R6R0
DmPh2J0G6mTTmShEFtuXKOugrfttoOkE6eGDms9+0+oetDeYsR/KA6s5yXoQN7qbg1VWt5/1aeSc
pivwl58Xrzir6FX4AWghsBc1cKS6bsH4SrsjNVk5O/Wgl4+5zEV5lTnugKGKpETzaG1Q2+kiM75T
JpqETjVC1F1KUOm20DIL2kKtVpKXqgSM2jE6zTqkVTjmfsdqOUizDj2eVZjmQEURi/2d0wjw9TLq
0r9VpQ8ReLLr8jjiQfEZZ7WE5K1Sp6On5a01b3I1U4EQmNkaGZsYY/AV0pDvwm2Pnhz0UF6ukKYl
oJ3SkXVswF5ahomn9/9y+bONJ5CJ3FtrnRLibfNjDlwqGno00Zf747LPPL88T50RmTAHuFZYYad6
Gwdrffu0Xo0JHOe4CNGeB1QvHIUQJBryCCrquCDHKAmPjIbYffXB1Oe7jBy1rMXbKZTfb5u8ckgw
iYqijOgTtBAQyrqcxniO1BoVXXI00gNqvfuhPY54Iiba62074s2Ju1rFgvCRmUA6iGJ6chf1fYad
E2SuY634lusxIB+EnjDEY3CqeMFfjqEb7co0JryEyFw71Kp3dXWALpTfl9NK8CNG8fxaPrckFEhZ
OeR1Q40omK3ZVcgsOWRov0hrrdS5rnabYEdwP7Sp+giVItjRunsEml6ZR3d6xNAKnP6l9Vr5gN+c
F14EDg5BJCf7Q3QHtqrLCZxKLTOjEhNY3iOYOY6hB24V/RVvg17e3N4H11v80hT/+dk56tVC7eIO
pmIaHoYntfLD7pixT0R4iB5WNveaMSFiIHJhaihbYhrz5GBBbARc+E7JdDRVAwvWzA5ITG8Pb2Hh
zmdSzFAaUTeDjA0WNfacZKiQWKE3g/4Azbdx9O+2rYVtf2FL2Iy90REtK+0okADMSAZX6+9zvDQm
Y+VhtbDpL+wIm3FMGrPXKOzMxQfQAWC+VjZyubIvrtI3OFoXVgRHhFh6BKcCrAzkPTGs9z5kb3mo
3Ckv9LHSPBIlT0qOHjh97qCAuNKXfu2dLo0LjncuSlut5RC70ny1h++J/YdvlZ/BceAvWvsQuf5Q
Np7teqMIw4HNJAqoDeqGUdaT585QBjeS63LTV2URVN24lkVeWjeQCgDVALgleEsFt9gzMk9D0sbB
QKXBSYFsPzBzynElS2umlhwI0ic8uEMGBdWuy1NtGHWCR0ETB61WpcQHNwWi2aJhwP3iMfVAGxbV
4JesinFbzVXnh1LUr3EILhwH/lqCgDMa3zS03l9+A6NwLdGUZEE0DMkvNbGB1+/CwZfHlrhTWTcr
hdCrpCoWFfK8NuB76PpB7UEYdGFSex7tNgvGHrJ7SgjuR6Q2oY8Y1YOfzdk2DUO3M5JAAena7aO/
bBugOnR5IFIA6uhysFUzafqsy1kAfmP6ltqFtJ3UCupvtpq5I9Df4IqQiV/Z5FcrD4NXVUW0chcu
OFeE8chGImsOJROxNteaZaqQUc2Cwu4rthnnWX9u+ho4IMuOi2oTG5pEXTWv8sQLkyxe6+BZso9r
Ehoi+Ax0Vgrr3ZphTox8TgNpUqHZllZ0q3dN/yopEZpQ8D6/k2LSbk2DKWttNgtbDc0vqOnyiBuE
WsLJqmZpkrOuY+CIl6NTAQa3rd3WoZcX1qavK217e7WXzOHVi8MFbgMQkAsbbUo7pTHrKg+iOQcb
GZ6zBevcCq4Y/UVr+qxXGURsa/RQQosU68PbKfm8n/mqvJeseojnIlBayzOjzhmosQ+TZJcpRxbN
LmiFBmI5nWy4TCYnDbXmhql3nbl2JSwsMKQz0F3EJU7wRhJmOWviNtaMqgwqZJhKE6QCcbG1M+tQ
1mPnpmn3pJDEvz3VV2U/jP6HxQLsL5ziXcwipjwz0ChdFdSFteuj36R6rNi7GZ5syPoCMaCn7S6Z
niNljYV/wVsDD28i361gpcGCejnt1lSg7VzOq0DW8n+tGfmpPqCzNKUrF+2SHSApeMUCXEkA3Fza
GbIw60PLLoMsg4fUKDMc4y2kurFih/8eIaZEtoFzguCIqGjNvbSTouAMrdmiCqYm8VmNTnLk5fQh
2Wj0RdVX4uWF+9tChgO9ztAUBmCAn6CzPRslXUjQT41UWMSKR5nk+TYCA+ZKILQ0JKT/bH7y0REp
vmEKoNxD007qoFRdMDDvrEneVml07JvXQVpDCC6cQ+xALrON65Rf48KYsFGJPdiQzYMOe9c4BG3x
h6nDG7A96VvmG+VnON/nkH5l5mdqr23H67HiNQgSBJSY+FEQ2yckaSgmQ03LgPbooY4+JTVCDnKP
y8CzE9W5fequl+/SmHCbdVlBpqzMyiBvofxSA+K/Rjx01deHhiTOhYobEyS8WEHBBKmTlpm9lQWQ
h9sUB/kOPEvf+q5xC0AugTzvHShvV2vVOr5Gl4eAW0U9QkMHHd6+gufOLGOAoAWsyhL1R1BIZWj6
Spvwnpnl4+05vD7Xl6aE+LmDqCVXIsxAntekiWeZTxldQzOt2RDCZFKnpAalKEUzZI6e+r5MKDj9
meUZRdu+3R7Pwga8mDphwVDKGVgp2VnAosqZi31FsQGtO0kt3Nla4cBasyUcNaTb9TwxsUzSY2Fs
9PGt/QOxXZeytYbKhVfO5SrxLzlzVDqgFWXKYAmdjcXsjuBzsSnyi5MaP8dx7ZXkmaX3A4rYESBq
g7wWNC2OFLcqIKYAW6qqsIJ2G3Yxig/YkEPu5lH9njbDRppih0Z49Bevt9fw+lmAdBZuM+w7pBfQ
JHo52tacZmOUMhrQCvqfx67capnX6juSHcPmUZO+bptbnN1ze8J736RKMTEd9kBz6kh+7p2e/pbO
7DMwLq2Y4o9r8WSfmdKE4ESZG2rXGZrI2siXijsW/xtbyLlOLkiu0RuNls7WsZEeLsd+xfTSEiJJ
CFwcX0B0t11OalZPljqrQODXI/ESJ9ICy0LOM/+brfX+LzrNc1PCuYizytTqAqbG+X1GR4AMNV6l
34QFtOF3RTZtVdOL5gGMxiWYeSo3CTdGMzoN1JpvT/eViiF33+dfIpybONTmTjcKeJ59FQx+74Hi
sfUGv3vKT4BofUTH4aH1wSsOOb+sdNx8dIHiv/0Ri7v5bOKF3Qx5nyqCgi8NtOgX7o/5FxjeQDfV
vbC/Ur6SkFizJezkkCI6G6ySBma0zeMSzSSAs2yqymFf4JjV+zU2k+s6EZ9g3hYEpAd6w0T2ME6t
EspmR4OZbOZNg/4D8ocBK8jmnTw/ke5LPfTzMTGg88u8ufanbmOspSEXXrXwSHhLAgyl86S0kNFq
ICQ/pQZmmFXgrdmOd+wXmlAZ6hVf8+hEazn9ZXtwT1CegpfCabo8SjUhGTNbyiBPUauyg8f+GDl5
ChkJN0p7mSeazKpFlawr/jFUPaDAJUlA8Va1Wf0X1x06TxA28if1VUNlk45jK1XY4LrWbCS2U3Cm
J3rHitNIx5WNvHSNn9sSDlMlpShlwNsFKBZFzSslD8ReKUzxsyC6R+QagA7gUQeW9HJmM9Uou66B
J7azwYP2ONIPXmyBKg3MbOOHla4loJbsgSwV8wcKPtBYCoGW0UranPcVDcL5GHHZzW/D2Ef93WR8
Dvbuth9YvGYg92GCWl0FNF18mCZxYhWTRGCseZtSh0HLG/RlaT+C1lp2JMDOIsMlle4r899pLVW5
NFKQLKqo+YHPG2nxy5kt1DpP4j5jAZFAfs7iI4k2zIScZJe5xPKhpH17tEv2+GMRkAeEDbqI5akj
VU1GeUQTdSIddHIHbI8bhk+R5pk5eGc6sPbcNrjk+sA+xM8Bphb6I5cD1GgvVR3TGC7x0kidNnz8
nmL8+y1qXiJ1DUOzNDyLC3Ng7+D9KLbEjmY3gy/FZvB7oROBsMeIQPORu3qCTEf+XMThylP1ClqB
tUP+E9rz4KhEK6bYxGfSCPiohuTBPANegQRlV6jBVL2q3V2rvvT28Eit8DioTqmrPnpWXOU+QjEc
6MJy7tH4rHtz8pckh+799rz/QJaEM4t+DvQfAQHLORyEM2tH5RxGIS0CK0/3Sa/f1W31R7XLLx3g
Z5BKDthwOnrZtUbaVkRxazxEYyeKEb7KWrEJa8OV6vmBpFvkuFe+bSHo0UxgrZAIAgcWDvrlplCN
elCNkRSBaXyP4XSaldSxoE9RzF5EnnLQsdSPxpx5XR87Y7jTrM4lyD6Tfj+HEPxA/vv2B3F74lxB
WQlVUx1ITMzX5fekrNZCMkQsCK3Q1TW0xmpmfkyGVPHK6Pm2rcWxn9kS3HXd55IRzhqPBTzSbVEI
dStMfEM9Zq7xWq+NSzh8LEqohXQmrgY19lU0AivPRGo3+bDyWl26erH90fAGeCCSqGJjT4qckVXY
cGP1APmdTCsBpCigdwlenUxyu0zyYqpuZrTamWytz3/h/oNtKIACIIlygVgpAHvClLI+YUHU1W6R
mPtsql/tVVawKxgXP+mWhKo08jc2OLQEVy1nPTGbsGGBCiB73Yy+lAz3XfTcmX9oZHut4cyG5g1h
soua4bemvdJVaUF+ZsV9CuY4iWO/0ZZsCo+FqqvVeQ5zuDdDo65iFVA8tI3v2xt06UJE4ZgzSAPb
YwCOcnkaAJTJYr3GQJP8n0WjPYuZr4/G15SPBx1YVzMxXT3K7/VBP1qS13Sjd/sLlrYtLkRcioAD
aldUtErZ61pFK4ZuO1hrgdWBwFKEnqEmmlb899LmwZ4FXQNvFkap6XKsSq5isYaWg3sk2bE6m4Bj
2VZ8OZzWUvGLpn5uCehHI30khsPoTjHQFMpN5f4YQX12apr7BEmDFfe6bIivICSFwTIrjAkv2apN
zAHrp2pgSn5NBmCTs5V62ZIRNO0AsIkGfFBhCi9mFd17rLARSBBwjvq9qXwNdSE5RmusobeWNj2q
yQrS3MBAA71+uUQhK0qpDBFB1GRAsuixSMaVCVuIUXR+qtGIL0ELTZQy1vvesseqyIN67ovwwMYW
dZgQxZttSaY23MdExVuZhJOdegQVxC0uKon5tzf9woQiE41yBYSueBFQOHVgsZ7quO1zILSeNAtZ
zc6xIVV828hSVAAiSJStZWD3bKSOLieTFTS2DJQPg4R577bfO98g0XYfgtd3H73/zlvngEpi5XZd
yn2fGxWzK3ZpMS1lMJo1tQc+fGiQjNBHmorGr9N9a7tjDy4yP9R2ZfZWJwcCwuLb416IC0HJouAV
CnixIomT2xcUnUxqlgdAtBkbM4lDv0arDkif0YllqeWmNiDdNqvlWuJ96dYAQApNnLwhCDBr4TCy
ZCyUGH8FuLnK35XUDnujGDUXugjDPmktvqPkdFtOyYg26cpwBxtIgkRO2SM6DIlL1bzZ/OeTgTqr
iV0Gz4cPu9wDI1QbaQllkaAimXVXF7bsN4iLDkpZSYeosiO/HsrJ07VYerpteWmPo2lI5cpFqDMr
/Odn+VIpnnqwUOdlQPR5E5b9Lk/dqZK2t60sRFioGnHMFSYcr0fBNUl2PI/tXBRBF/pV9Vvpd++D
/m81HbpkBp0CQBHC0SLJIqwsqrZjU0g1prHMsIo0Reg4SvthVk9FP+sekhBrTe8Ljgo1JEQ5/HkD
VyGc3pnFI8uzooQeknqQc7RRg9iLmsdClT2d7vqtBE2f25O5dHjPbYrIzLxUWxANoW7bDs9WdEyk
z9566qi0Z8jKUfWkQUS6UR5mAFNZ/lJHxbZcy7Mv3AC8dMb7hsCfjivgctvYckhq9A2XeFfNLhk/
m2ItflXwG4TACiIhIBRAgRrxhnjHSIDUZHk1oDid7eTUl4DKL/Fo9Pv+baBv8tQ5EX2hmb+mBboQ
6QA6jlgAWSv4frGLsp+MMQxVvB47qjQ+09rfKmRS3MxMJIeVVundXsyl/QNWG95yhkwzop7LiZRI
VnRsmgoEVt1cOUYilU4Ezt5HuUf9p7f3VWZA16hPKwgiE2kl1lpwwghaEdcBBw+mcLH/rEBi20wT
giKkDXB4E7vQTcroplZ3A8m5K15pMVjYNuhkRhyEjhLojYq4DjWcsl4ta9Qhu3e5a510TVlrYUDI
rsq8Sx/NHQCCXU5nSgFG6YE2C1JVq3fRBIL1Qh+nh0alWWAXClBTRInASB6ZKyWuBUfKM1UQQrRQ
ibzqAxjUcWisei4DUOUhX2W39303/Q9n57UjN7J06yciQG9uSZZpw2p5jXRDyA2993z687E3cP4u
FlGEBhjsmQ0BispkZmSYFWud4/k/tHLxNUxhglcBc7YecABN30nDlND2n0cnDHQ7UA73j+RWtgFM
ArgqLaWlO716jSDTyArZAqIR5MKjiZPp59apDNf0azvoiw+h0cDaY/TuUJm236bHNtsTqt86KDLZ
HUrgEsij9dzupKsBEtmANfwkoo32qen+3F/knoFVzt835swMVlpdmvxpFL+Ohb/npZejtnJgAL4X
iA/7SJCzSk61UgiVzOdD5ekxR4D2AXIb1S2as3xkbEuqbHOvf7Lx/BmEUoRTFMBATq0s5mGVxdEU
VJdsIasORc+ArV09FApEtjsBy9b2MTa1DGlxUMg6ru9ZNpeiWRZNdSmMWjoUzSw6QRrt9Gi21kNs
IgEqUEnv14dAFxO5aEq1uqhl7XSz7IoIVehNbENQ9Z6MeCfn2PD8pPDAz1XZAO62RrnDYTmaU1/U
iEDT/ArGR6NTTwoe2g53FrblK9g7EqelzHzThqGoLJLVJPUlic3qoFrVy5B0xTmPdg751gYuamML
amcZDVre2DfB3YxIwNh0ak1wlx4HIbxI5YnZRdr85YddIvONI4HqESkMCCuABdLqRullHSaxnjZI
4xVfZmt08rjaaXpsmSDKArIDpxK18lWwlWTDNNAjBDvW9NCVGH586Lt0r9WxcQ5MwhpWQWGJyGPl
/iwf/5dKAKvk2nzqjdgWZiia9Mzto9N9J7RhiWAVtAzjdq/NjuvvI9BvTRVm6C5Qorhq9LstvojQ
E+6Sid7uG1i0RQkEqBhlqjVUTBayMld7QND6LJovo2YO34OK8ub91dyGMlihvQkeh6IcfuF6NWIk
x4MUEMrkYf+sDnkOgwjakkrQWg9+DAPCOJolKsGNcDDbyTrct367l7haYlIAyjgMQNnX1hkqLwte
zOLSDCUSMmmsvVd9I3X9YqRGNhrhzmo3gIyLb6e8CtKDiuY6UBxlyNFDtSwvyhAAB56FVnpuxNi0
U0kwnscmj1/mhlDArDNgynrj6//ofYmEU84M2fH+4m8vOh8Xj88v4iDxGa4XH+nZEOo+WVwkTV/g
T3xWxG9oNXVN5RjGnlveSKCxBlMRBMN0MQiTr621TRIO6NosCEe5yNymKatveBhtsNU+ld+PRUFt
W8grKHhyIVL/geZKlZ8H5qdDZ0hqGC6VXqhQC5uNcufV3ToFy8QysFZcOOXn65/WWH1mRJVYXiD9
mYL3bfy+jpx62In1trYb8TNgZ+CzyWZX2x3XgRb3mU+s1zT6eQoK/6T5kXRIk1hzBT/6CCOVvGNz
c2XUQ7nCQO/NddLXT2IeqzHhRFuHR1EQskUt8dGo4tKp9ObH/fN0G0YvxVc69sRfBOrK6gtLWasV
uYyxppjspR9iQdCIVOzkJ3aXWAcq3juP75bzIFyHPYXMC8e7+nAF4TMxAE63ST7K4vdSOoTGoxLA
0Niov2N9z8ffvsAs8I251RccusYSYb4C6hK375BKOo/6N1BFe5JmWwcF0qmF2tZkamJdy1bjoKyM
nHyHPz4NaXBsxskbe/IDOQVWH++c/k1zvPcL1THTjeuaWjcKUVdOnH4zkU5RCJZ8tro/s2L+FKdf
Ibwi90/Jpgsk3cILgGyhVr4KOBfCwVpVpfJSPyfJv50rH2vTTX41HapWjvT5831zW9+Mpu7SZqGp
C8D6+m4nSSc0faOWYD0ZrG5Ax0OsYU17JL5bFw0CNii1eMX4dKuzHwZ+ZRndROqBsmTeiKU7acG3
cVY/Cqr+5f6SNlBBDBczsM6IA2M1jPZcr0lqDD8UEhlj1GFRxTqHQ3EcZYfBx0hxZo0UrzzK0xfD
+igmKlJlBG/Di2h4U3S8/1O2zg5ehZHsRWDyptidt2OhpJVZXarpIOuXJnpq6k9GcNbEHUObz8db
S6tTk2ipX/ihUVH5tXXD6Q6Fnf7SIpvx54cCNnDkMxt33mNR22iIstXQWVDrJC9DReF6q6N2TkrC
h+oyowQrUfSF0fEhrYcH0dfs1JLohY6f4zL9PJd7VYkNnN/CPU4wuTTwqH6s3E2dwU2XxnN16QH4
kVwwsVNXXlt/ywzVLmIvlT5o8g+RAfPWf0oKSF4z4R0KXzt5x8Y3XqbViM8ofBMsrH6GHKUVPSJ2
PmOGUTpmjjxwUxV3JzTauKg4cZAEC6PggsG43ml0OOY09IXq0snGpQUwGMlP6LV+un9gl+91nV/j
5N5YWbmDqahmOWLs7RKn6aOuOzCG2tReDm2+c2A3l0MZgg2jpU3Ac72cISgiTYuq+mL23UE0U4g4
5IdWGX/fX8+mGUMXdcbu4Whdpx1CF1SjP7OeVFAsRnVlwOxV2p5Cags7jnvjsV3ygP9vajknb/JC
QUSnFjrY+hL2HIDE0+LACWPhY9RCUltZsZ1U8Cf5e0297RXSnTSggqJGttrIqDf8WtHi+mIRpKbn
6Je/B6jdPBPgDemgQAYK8OF6YZpfEHZX4ZLwxjYTFoeC6FeNrUNS7FylLUv0cdGMI4PHaS5rfbOF
XdU00xTX9SUAWRGluqskjwxBH6v2z/1jseW3JMZLoeckqeKNXUVGVoMU9xgM9UUqpO59Ukz1USqn
+Weuye2pLgtEZiT1qY+M+TiL8mMbFXsKCltuY4FvvgIcgActe/FmrTEcqzUzjvUFgjtXz9BZHj8F
wjES1GPV/YfL9tbW6mjqQuZ3Wdtz2U69/sd8Mfqf9/dz68PR70J6jyyV+cLV8y4UMB/6yVxf8uRz
kKL08h1spi99vm9lcT5r5/T6yDC2SQC9HgILUq0cGkWqL7DSFuVJUb7d//s3AnRmY0FsyVDOwCy9
8uS61Qh6mxCkQCGXvYSs81smFI9izP+rzMg8pG0q2qin/v2sOi1K2iPgC5ijY23XZyHoG2HUBwbB
0u5QWt+08L3Z7DQltrzTWxOrq1X3aZeHmkh8kNL1yOG2EunG5tMH1WoPovguFQ9ydbq/n1tHfCnF
kcsZFPHXxauuoeLOn1UXblCv9W6vfq8se+47R62DHQqDzRsNDzdBLOkOcJDVfRL7IJJ6U68vdSn/
ECJROvaGGTi1qlUuE03SUVJgNiiyIHebAMBblw7Wj79fL5rHADjIk2k8r36ClfUBhEhUBtvmsYys
ZxKYj0EUnaRAemn1nbLd8sHWl4HJS+qd6ARxdFZXLqZZUvdR1CLumyKQpcFmlfrSzpu2da/fGlm5
/qDJAc7KYXtpEV8f4tNsvRMGu5z/g99HeJ7WJ90lECorMwKTnaHflQTs1ih6spQ52WQ8NrGlumGh
xO79z7S1KAvkrL5o9CB0v/KGfpsz9YGM84VjUEFNAm99K9WDm2rV2dfbdsfcxoei67n05V7xLuuq
vhgb9LJTv7nUbcvZ083KoRWUgKAL95S3trIAmvQWM9AcCpS315mP4idWWHftxQjLksGLf/MYYHcU
qIo7jbN1aZlsOpqzoJ7TTlSOjZzlL0No5McwC01wsGW/82U3Fk+jAYKbhT8HVPTK7VSROTXGGDe8
csDOAtNW+s7VlR1Hs3X5adAw/b1UVshE1s+5PFZdWIfdRT9Z1aNvHqLqqTUaGmsPRVEcZSPi5j/8
9THCJhzV5OlkXmsGzsYwYgaF0+4C8ZhJj/mSFj/+/uhQVxRJYxF1JM1aOZTcz0bcTNO/hpSd9qGU
FDvuROfvF/LWyuo+NGlQKfVc95dhtsvpS9e6hfRuoFN+38zGUdCIHxdoKVk5X+n6kZPH2E/bPBou
evF7CB9DyVHaX/dNbNzsVzpdqPdB7JlrnwgXSiHSWxgu2ezF0ecSWLWfyAcLqub7hl4v0sr7Ug4H
fUNpfknIVlF3M4kj9OvNcOli4PdTWD7X1VcK4/ArKkPGdCRDN5SpFetcZNKH2oDi4lsfOJ2MINHP
Qf8+6y9FHtsVH7RWqVO8S/MXvf+sR7oTDaDE2uSsx9X7+796a3uA/dFGQgQQ8YzVj44yGDFmXxou
RhS7ueUiUWM32udIj3bO7bYhDi3MzUsldxVITVNaprrRDZemzE6w4fSV8iGIindTkCY7ppZTc/Mh
SIehnaSCC1P39akaZ3Eck0QZLtMpiB8GXTtRRY31wa53571vw0M0+biHGuwkNDTX4UzUp+MoxnAQ
6D04Gd6L9il2o/BXJf1bCv/e/1TqzbIgkEB8YflUdJ7Xoa6CwvpM74c8XBvtER8+7pEP3F5HdHDB
V5mUNimjrg9DPVd60GRLNTqtZZcimj2oyJdK6t+KXXLWmNBDXgomR+AV6+c2bmad4C+mPpLqrS2G
DfBj8yRG8CImmTOn4mV46ZN0Jx7c2ECqQtrStGA2kLjw+lz4o5E280TSKqmVB5Pgd8nKd5zARqUW
OMcij6osu3jD5TKKjaknESFnB42Mm86S4RRG9qK3YepaFQyyKJXVblLTqZJDs3HHOXN8KDN2rsDW
Ul8BtYzB8ARaq2vdlWlpFiKlFFTQD4mQH1T/5/3TuPwN15eMvi0zcRTBOfugAK83k8aJ34cNJa6y
LO0sUjL6FT2Frtr3SlVq3cBU//VlMJ1itfM23V5vQnkaY8vCKG6sRXaEXtOo8xn1JQrSs0ZhRQ+9
YAGvJcGzon68v8xbtwX2Ds4WOEdpd1JQuV6mrIKIZlS2v0yAGx9KBSUI2QxjN2zb6cFQCnHnw20s
ju0E4gjGkdBFW0VrSCUUUtYX2CvaM5ixr6UP6Y+AspCtTv2jmqjH+wu89WAs8I3B1UmpkykLSrnq
L7llnGVmtsLKNUBXzZzQxJdPTJOd7ltcbSmPPRg4EloSaigsbrIUSQ2UYTSbwqtiCR5SfcwftCE1
HVWK56e01fYa1iuv9mqPSjDzMRLPP3Md158QmUhT88Wi9Awm/FSapxEF/sr4fn9VazDXqxnYO5nd
XEq+YP2uzRhqY6Y0DjETM5uCDKP2CDMubO9xWTqzMSi/2ilNPvQD3JTSNBlPvqSOrpwPw+MU+dlO
Krg6R8uvASwEqhKxIaKedWnYKulXRrLceII6NUdpjj7nRvxJ1yBfsYJMfRB8qL3u78DGPvPcggqg
I8Y+rysWedYEiD8qjadwghk+FkKoccOBMGcOd47QGsv/ujxeQKrECAjwjqw2Wy0yBZZmGaWmUEqM
I3o+PtjbjgFWK4kEgvxIT+A2ber6a1gkvXkQJMQ57EIRgl8+0qv/dE0vvE+6qTbtrJtryGKRtFZg
Pk+L+lDD/cWUdp6Loc2EcblTd1k3o15/PdpZyqIGy3t7E5MOvBtGZTZeLaXlYCdBXJ0DY87cojBQ
I2z6QaA/EeTHptOLUyKM4g8gj61sh10lHIUqhvpOFLrHOEIeWvWhq+5Lv975nOsE6vVXLn2UhRWN
is36eybJHE5hbjSeAa8HxBdx/b4RAsBhYzo7gZlWR6HpUkfTQ4s2j47UHyKLOx/69da8eWb4EUuS
TD3jdYqW1Or6VhWTD5snxTBv9hMkGzPZ1wJXHudlQNg3RvKsImq+cL/97hgCNuyONdjQ1s6nMfg5
9L4CwGxoKyIzqa9ezGzSnFrT4kdIWfKAfok5leSgIzTAZhjq+c9oGvvWySGkJ0/oA+UTPLqEWqLi
z/MhHTu/gS9sFD/97dWRwA3BwadQwVzgyderrKN50pNhar1ClopDXjcSY8mkDr1m7Za5l0B7vaO8
K8THeGC6H6sd7aolSRVFbMFC7vpBKqNo0MQoAVq+6RaB738ejQIIpRBO51rpuAjy/A0t5njngC2G
1j8EbwGBy0IgDg3V9aKDoo5KQeN8FcZoIZkTffL1NDnnQ0SpJ0Y7Nm7+7nF9PUwUpJl1XaSR0UW+
tmg0qlYn6tx6+lzChG0QdrWzCqs/jMgHztlwAgrXPtz/tqtA6X9GwTmSHOgwQazrEFEfoPoZS62H
Mmf9nrZhBK1RXrhG1U0HosHm1EmhegqnKXT8Wc//i3nCbe7xMp+6RkaIUChlXcfn1ktUmFUtG74h
tiAhmaH+TrIme9BVoXGSvpYdarN7aJN1Q3ZZPe0UYjVexAWNvkr7NJF2t+kLvaeLTfQx1RskkVQR
vlpz1E8RjIoHZYymw9gVnRMQvR+bthIcwpwPCsAfp63kyi3yIfhq9O1ed24V+rz+NjJ1UKhA9mTq
s9fHQexGRrOkofSCgMqD2TLF0auGQ3Yi2RWFu/cmjbR3ZWopOxHs7UvJG0lBmLFa5t5umOvoJZU9
rcHa6xH3G+06aBj2tAS9E0++ysXfOQK3ARfzQBBLUgijqM2nuF7nbHThEDNH4hUAIN6nKjNfqt5M
jqmVTHckpRZ9vX/kl79wdbMZs8AzvsprQCh6bTAK4jCeI6v2BDmej8Jy8Kh973XLNpe1FI+otVC3
XQ8/07QZgKEFjdeNvp45rdQrdeJQtiqFd5GfzkR6gq8M804WuWGWZjh07QvxFGwyq93UoxkM4LI4
efouacDQAH9nAjw+QbuTYm2cT8IobTmdwA1vRJKNUrJqssnGqxCJa1PNMfT2oCNi24HXKo3i1OR7
bAAbUSxBCRUGmjAMqVE8uf505VDnSd91vYdnsr4GWvp11NPiUKaZ5oYagnHWqKROT9hqJ+iYOdTD
aIxGqoYMZe/vUS9uHCT0UBhSJpXGX6+nJ8e4KP0GGmqPcV71QzgG8zHtm71q/IaHpjQINyeKySAk
10PfJQ2GKork3kvU7KWz/GNiiO4kwE40PxQ1lGKG8mlQw50IfeMcUTViUhmEJ7u9dsyjNOe5MdS9
Vwddb4cAcqQ2+y424blSz/fv40a4zGjEwluGLhRv7ZoDMSvIwhtf6z1RaqOPii90+jkT4t5y4taP
X/S4yz8kvlladqjgp12xbMCNtnWV/VYCNTkOYmHYCc/YS1BG4zuK39+qpJHOxLjNQ50I0rteQaL1
/q/e2iA0OimpIs6zjCdcH8UAfFg3lsHgtUzFDJrVgzrpfyhjVTplnZ7uG9u4a1Q6F30MYvKlnHdt
rNQHJavz5Z0a696Z6tmw0zT93Qby97Bv3aYElKm2e3HfllUoohhHZY5EI+O/thp3emd0ZTR4ta59
bLLnufrVp6fEJw5pDxqiFvcXuXHQ8VlLye114m+dFJpDXApjWwxe0+vnMTCgFv2Sw8taJgdLyU/5
bx/Fufsm1+2n5ZGlUfH63tGEpex3vURzYuInEdPBM2YT7ptsMh/6VEf2BLLcU6uK/Qky2uIcRFPi
Zpr5D3Fme5CoddqZFZ60ydybA984VssjiJtb/rlBz0toXwRx1gwe0k/xE/yo7WmiMn2ScQwPQjrv
TfBs2YPQFVAH9483cTkDb0AdczdKQscz70nq7Bag5G1u3o9AKf4hFm3//s6AbiSaoSS3AM9WBypr
rVZHDnH0uiD+VlHCseZ/S236HOjVDkz6lYhq9chTewOTShOKjH9NwBjzCMWiFXXepMvTJ/g0P3dN
/E2s+tIV43l+CuTUcsNaMT4xp1I46dDUL4h6JQdDjCLkoyMtzuypzP/onT5VzCxY5ceGhR19Krh2
GPuyHRfJeII9RT4OVB12bvy6X8PJ5I2jSbdMFpCFrOOHphAMs26SwYtVI4ZxQOjSB1IH82MQKMek
7+NzkLX1+zQyg3NoQNAsyaDOBz0n040y41iGygjdpa64LV2TU13F1rGztPZc9PmEfprUok2n+7aY
mh/CLBbc0OrIc5hkczK8kJuU6WPU96BP+3aPB2Pj66BBTq/FJPoCb7HG8I7Mc1l11g5elaDpBrAo
+hj3TfApoud2GIa+zuywUT4zWjw57awMx9yYxoM81bHbd8N86CbgoWPTt49QaPuPJg7KqWlwnSwt
0E/5pPl2LkYI0imVeIi7Qt05yLcvP79/Ie5eSDbwWUsI/ebW1KKcdL6mDZ4/lz7jq0IJSxOSove9
0+3dxAoBJI8+bhEW/GsrJjPlYpLjC9RWaN08kebnQC6GY2qIvWuMnbyzqlt/TzkegMtSIyScWc8H
SXqjNPMcjp6e9bKTmMbwDIHVbKuh0h+MpAjdtjULZA60PRrGLcuwTVFFAUYOvmwV1yU9HMl+iRdq
xtI/RXLwOZ6hbB16DQZoUZ6e21Y5lc24V8++fXJouCjLgDC1G5mB7+sd1rNOF8yhnr2+PRGBuTAE
je81vXmUhNNUOs0eC9pSNLj2Sos9+EleC5Gaufz5m3Nj0FSa8jiavaEcTnIU2YqEZF/wvpJUZ873
6D02V0cHBBklQhReuWtrU7dsuNbNHuwOnVtbFTgOS1C46ZplS5NxEQBQulO1VJ10fd45TRunl0I6
g0hLdk0ZcbXWkdoMYET2dpCP0/gQh15ffzf/kxGyLEa9IZhaw/jaUkmLfIIxs5ba742UuVH6fdD/
hKib3b+LG1+O1VhQkEGQD65hFSgwuGZIg9jMHuM+Yf0ixhet+ywmkwND2H1LG0nOgvNkMez+gs+V
rz9bOPqCLqbW5AU1uYsC3vgQhW6cOA1FCNVpv7ZtatcywEjN3TG93LPV+Vxkv4GEc2qWOcFr075f
9K0czLNHp7V3KNO1g8MbZB45LdqTNYaVLWgRxTktzNzJgCAprPpoJ/VYdymXpw9+JEphOntAbL3y
e6na1WNj8Cty2VW++p+ofLi6Lbum7YBQvr/kre/61tYqsg6aLjQrFVtdNLtqas9UdaRHLQ0d3pid
L7vh5UiTKRNR2+Q+rCkeZ2mUx7FQRY+6yzMNAHMgrtP4twLpX/uPXNY7EfVtJYe6Cr5tgXizpWtw
FbX3sUiqSfIiLX0QyBo+ITwd2WUu7IE1b7cRS0jMINIKXINPd31w9DIsm2bwJa+BylZ+b1a/e/1R
bOlmTcHOLm4tCmdNzZCojlbOKmKVa6U2rDSSPXQO26e8NkPEbwTl2JWt8O3+4bh95lGb+d9TSJvh
Rpe5raTaCLRJ8eI+Lw90ezpnnM29Bd06SnBm1NYJ+JZLv54KGY08z8RBlL2uVz/KaG+ItWVHaN7X
6Z7CyfIZru83pnApzGmRZQEHvv5MZBa6PkWG7MGi9k4RXUl8RmTlGEziCaKFU03Vhmn3nZLU7Qdb
IIukdhQVQdWaq2cI3qchsdpegcLeh9KUZoaAPEUPD+bOydjI5rC0sOHyEBAKr6E1eT0HaZyxvFJv
JU/r2+99yzBfl+vlMSuCd5KKqmslQN7UGygnJVI127if0J7n6qWK2r8kSMOR0cQAfkOPk8iGSuD1
dlPq6wfFFxWvTHK7zv4o/pf7B3SjgP3aJlliaLb4RkbF1ILanBtJQZ1RjGNb6pQGVhMf1nB1wn+J
jVx/iapoyF3yDPIaRatTkMQg6FqniYRuPAxdOwpOKGtF6KRiCO+T1bXZzkXa6NZBbUs+s+hWMa6z
npOwqjEs41FXPKNsVDtNUuPUJXX/VARW5U4McjjazKlXFB/Bz8r82QndtHMMN64ZJGMcQdpLS0tn
5aIGLTG6oe5ULzZ/KN1Cp3XOreyY+fKO1924ZPAhoWnKpYY8YF3OmnzkseKuUeHhn4C29Ciopoag
23WZFidNLONDWY3pUUjb8NSPyi67963XIlugLAsPzRJ3rVm2AqGMa6kfVY+BpSe1iOxYjN9NbXMe
xegpSCAwUB7U6EckRfQRYODWJDR53/Xovd0/nBv3HtgZYRnhDKM+a3CK4WtjR+VB9XDXTIhImY2o
yxOD5J/u29n6sIsO2ZI8LHjNVbxkiUlbx3KpeRYE2FYznyZEQIY+gKN+x9Lmit5YWrlPOarNIjAL
zUvqGjDd1yiLHhvxx/3l3D6l5JMMXNOBoQdDZHvtNOqypIncjpoHQzlqq8M4OCiFfoZoB06Bjgm3
Serq//CpoHAB9qwBDr5Buqq53/COmJo3DpR3h8kA+mGm6rFsqz1dpI2vRe+FTiOJLUOY65ZbGip6
w/+oXlCW73QLPF0oPmv17wpu7fsbeRtuqUuMAEEI5fllYPh6I6cyCq0C5VwP0aVHwXgslcgNRVjl
pZ9K/SeXj/fNbRQ1sEfRCQ5I+qSYvrYH5K4vu3bSvEybxc7tiRxkjrw0naRuHmtnrELrKYCM9x8z
yyEyb2lKngwhZ3R/UisYgQZp0i6VZEWi3euouDqppiyCTowDwsKlteFvVc5CcPhGOhS2EMzi82QY
pW4rsRH9vL+ajSyE1RCBsyRicIrPq9X4ko4GuKx5KC7JVWQb/mSnQnIqGYI2RSeWEFERXzpA8tMw
2qx85+ttZAGLr6ZeiHX+Y10sVBWir6Ww4xlB7KiF/2FImXFrviphfGm/GuJj1g122x7TUN7D8G09
V1RE+Y7EzHjwdfN/rBIAdzBDefL4I5o1B9zg96R5BzEvrUKmzpXY0eWxZPz8dH/bN94OsioKwADO
iafXaLAsWWYPtEr3/B6ojT8G/SHMWuGc9xYCEbJYHMzalJBdKUf40+l2He7b3/BwOiVTQsMFcA20
5fqrV7AYE1/1xKIwGrvBWKSuBoDYqSKl2cm8XteyCkZ5G6CDhGKCYbJ1gcAPZ02ZQqK1eI4P0Na6
sfWtivyXBMimrzhT2DCviSxe0B/1+lOgLjTj5yk/l9qlDP6k08kKI1uCdryhiAJ7KsWUo9HCUaE8
3N+UreOwVDGoUwKjhrFpcdlvyja+QfVI0VPFU6VvfhW5VWP9phPpmvLzUnPoyv5Yj8q5SfYIQTew
WEuH8XXgGEkAtmpleS4EMyZwIqINzrISnHz/zFf7xyxHx0+BhT2LVXpWE+1kKK3rd+cwas9+Ph5r
LTynof7h/k7cvk3LzyHS5FXnR72Go282ImI6NQvTSWdW4TCYrnC5yNPXYk8KYdMKd4n6B82u2+qq
kcxaCB2shzJz4ZQzJPxJXKsHkldyFVC/VELMv37aF8ZkQJiL5Bw+fJWkTEpslr4fwdjZzMPJb/zS
jWU5s7N+is/3N/H2ji+8VcTqIrRppLCrKKIWS12vW1UnirCcMlXgpmmcISsu86gczaAj79OJLtp3
983ePryYVRgIWKJfbvjqapehFoJk03VPyD9N9btw/JUG1Fv3Xt3N1b0xs3o3ZCFPJzEwdU+JiyN1
/j8SeBUl717igbERIlHICt1B2Jna2lvc6oZycfOsIwTweFeT82h4xqO51xLfOJZsIGz2xKyMOaxb
Sn3Y1ZWhQ+pa1UvhJtSDp3Asq4c0zTPXFMr2YJZwZ97/arcOeflq/2d09dXacNaNMIGmsmca0aVN
RDm+L/4JKr893Le04eUwxegGeTM1wJtycd76kzYknMvc+hEhPWJYZzyTI6fiOZefkvqxD89huXde
Nhf4xqp87eGqstcAsWMVZw5omFi3t4M9VMziJq+fmmVpy7wyXw4fvtrFUtKFMMg0nc6GK83nXcmq
7UX839+/OvR6qYJY6vn7SfHstP0USF90f4/WZ8/I6ozLad3kQrfcrFFya0O3/Vh7LtW/TgXYKvB4
9GglIPDrSl5gxTqEdBbO1wqCQ0P10Omy/DfVv/54/8BtfhSiDQJMjh0p6/WXD/pyrGQhNLxYA1ip
S3HllIA1/oMVuBWXbiPFB4bwr62YlVgnC5OQN+RS8WAOEg1gk/jt/lpucw2obGnYE/kvMEZldcAS
fQZo7Leml4sZ3OlZJTqplZqoe1nNI1Q7sz0U1c8UupudMHnLMJBRuqjLg2ytqxook0yTII6m5w8z
2mV6ph+ZKcwQFI7mwxgb6Vlq5eakJXlxuL/ktVYc1a1lugwqMkICQqM1aZGiDCDQhcH0tPLTLH5B
RfiYRcN5zuBkjL6PIHIT6axqwqHXHvulrkODlHF3O1Yn22qKMwNGjyaEWJEYPRrNAmrc7TMvr/bq
3qNh8xqyUVuFGe/64wdZGpdGJHDv2zT+A4VL+akTRJ/Aza9eVEEtHLNSEpcyinoq9ZliKEIhkHGG
DpSFgmuGSnespEF7oQ8qOnWsmp9ja9DBguqV20nCzzGbkw+RKAw7p3bjFWUmBP5Mkh/SoLXod9mV
qplOeEVjlpx40lwxd4v+ayg+zMWvtnonad/uf82Ny0hEQghEs47hjDUOeIomq5z8HEYpTegOUmp8
91tAdfeNbIAayMW56ovWNPdkTSlsVH0BW6yve+lUeYV1yIwnCvktOiZ2MtuBFR7n6afu/8nj0M7C
l4BBI799CvSLQttNyodjZA5PDelQbSfDoTY/dea5kp+LhuHQQxLSUO31eiduehXCWh0iNgUUCdBD
pgLXJOeCSmvDxyt64iwVnO209j9Kem19ilq9zZwxUcST3Bl9hgCbygVX5dAKwAbn07+dGjF5WdHn
m4/QlUXAGsKq+ObXVhTYhuyLUH0baQ7KeYAOKjQSuXXlDMqkUMvaX+OszYicDUmkuFIyq79iAByh
KytRLjoNcXgDF6nfM7BXtF16EDSYUd0yjLsMnGm8SPvkk/VdqxrDtDUhq7xFjzoB0OvDIiCnGtwd
bSnPKQ3hqXkkZvQ/IIUo/aOGiU8JopGpXxRaInX4Ml8w7C6VktiBFtU6peagfg1mpR5sa9Tqz22Y
ibFd903+NUUXprWDpghIWjSrgwgzKBMX7CaADl8WAkewIh7HJpuazp0G+PAe9d4gv6xrirQHrSv0
6ASjk14+NG3TfRd7QZIPAow26knXpup7QS38mx70WX5ki/zAMbp8Hs5IyRqKnc6yVh7gU80/ih2t
oh1/+zoz+/Y0MLBLVY42MCh92hlrlBpdNEUQcCzIgsZza+tJUKe234BWdmQ5lkY76aikKlAojbYg
0KJVQyt9ZwioE9vhbE1PRcW8rzib8lHpgbzZUi8Nv606Db5kWdHs9FLXMSuDG4jAwLDAi77MCK4C
k6gxrHZuBAp7kVieCgkOVqkcY9cqev8pGuT24Ifi3wbK/zMKMJbiEQrQxirBEWspEos+0r0pOXdf
zEJ15+IgNcc2+ttyxWIJSmMed54i5oBWy6vFkIk6pSSnsRTbD/UvVtU9UBf6y+yCbjiukbyJ2dll
nnoVQ2RRqZZiJlIOEriwmiv78IwNJ0XZGwG5KXotlnAxPCfkokwCr6LhNC/9ue9bzZvi32PTvChx
dRr65yjP7LbXXkZTOYn5+zaxfiTDHkvl+s3BNpAzQKbLWWGlK9taZc3C7BP5+dNCNxYf6bTaea49
GnFtS4x4ShD1dTuB0/KFrq/TtdHVWVHAayUpg4KeEv4/0s5rN24tWcNPRIA53JLspNAtWZK37BvC
3raZc+bTn486OBg1u9GE58wMZhsYjKvX4gq1qv7wI0jeBKzvwr99Q80DY/UzrWiH8odFjMTS6xgw
oP7YlpEdNJFbwSnxMZlZud2W2QZxkHkCTkoZhBrCErjRtoEnyZVkPkp5Zu6S2oQoDnrcgZYmbeW2
kV0/0X0H6Y8aOIw5vdd6XWzNznqPDbm9H9Neehw9MqWkQhp41BrlUdCxZhSaODqoHer6npbpW08K
1lSMl2aJsDDRwaIjjLodOgusvfNEKZwwR1TryHsME99W4imzAyF963xxK3oPnrkr1XurMhxxVijx
hId+rDZZMQKya50idTXhxej9TeVLdgUmJDLXft9FNZryL2VCdBn5aWCW5MXva6rYF6mne4+S9Dvg
I0blVqqf441a+m4mTvjiUAxTuNuk+iGv1r7sMjmaowP2wwhoLtxoSwi+3GD4o9SJ95hCebPzUBDt
wNNXMrCrY0R0k97BvAcvnAIEKTAKJIXJM/ryj2IAOIjkvfdb8BxFeAy9+lXz+63mS1tEh/HNXUN7
L5+XDBL7EQVrMipTiJEvnjBBLtP8IZV9NNXM9sV0K0Ikr+Gs3N4la2EWR7aie4FvdqPwKIej3Wg7
ofglYVt3O8hFLWMezMxdwAWB1yxJ5/l6rhOcI2LPEh4rM97JfWcjtqv3wA+0b1WHMHhSe45ZNE4y
Jis37gWbYQ49OynxEIQWAOf6PHQaNQIElMg/ehK6fIYrqMae6Jr+5EkN0smVPSnaz0TpXoS2ecKB
9d8efeNGJUUb7uRMp4D9FCaOOX65PScXyffHDwPWRQGfyaFHfP7DAkrksV6m/rGrN8iP4N7hKIgA
lfk20Q4GXHdoQn72JcVkHJ+ABv1HOf8ymwjhwuZK6V4CldtGb1G+sawvbbWVo2xTDPso6qhDV05Y
3Jm1umJmd3kn8VzgkcmtyFxeKJgAR4sUTy74zcJ2BM9NJFpfbYikY2Q4psjUFSZEKojSt2fr8l6a
A89yOaQVtK+XkxVEqgaD2z9aoXzsjd4eEZPAlHETp8Hhb0N99HkRYZMp8QO8Pf8uiWT4UoLV8LH0
TNNtjGhbq9K08bPvED22fx2LEQHxhXA5V4IXPcqEyoWUqlOCNRawBPp7ez/z7uj1zdzLlQV3+e1Q
UfkUa1FSN+SkKCE1YXU+JjOD3evdfBxdCymCbRaY75GgTttAjMODL0b1/r8YqEWyBp6Y9swy8S09
lhOVi+QoRA+iv9Xzh6QKXatd62JdydhA9M7FMgnSBqi+xXlGNbtKrTRKj7zNnNZHx7d6K9Q/FB42
E53epLP7YFdmgqvlxkpaenktaXhGfNBl5jf1UudbMYfEsxrMcfllzQuivtJ9qsXK8+2ZXFaYePCg
os+bB6YMosFLFlCJ1IZpDDjIap0X3g106BzgtQWAokEOGZyovKXUEXGyrypvZbleiz3rJbP/8P+h
I7nYGqhjZYOA4amHWGCP/Zdaxk4goFODZFUsK8+FUrz//XABE1PWYu3MBlLnIUuplQWrVTCtxV05
nFizys6I3pnnbVw3UJG/3o53+UIDs0LHFQIP+x+R/fN4pjzmmTJo6THrIL5T9ugDX3CLfOizp2rI
I3lnxeZU7UEbxeav27GvLaBZ7gorWVYvFcTz2M2YJ2VdT7jWpvAIp7Ghe6qomfv3UWYQKhQjDgQo
E+dRZLzNwCSJGI03WcrZJkonq5DGlXLklfQJ7ArAWriKgM65K87D+GkvpnHjpUc6i7ahBU7TQ53q
9iIcgiAYtoLmbxrdDlLzRfDax8Rcy2yuJNFwfwD3kqTOusPL1SoatBgsbcTeFZqGLepRsy2N9Cga
6Q9Za70tokuBHecGx9HQeE6mTj+MstlHlThuPSwkdlmTvCIOljoxjzF7xig6fiO3G0NJ1W1I6/Xv
bx7QMZTgeaiD9l5yGMsJj/sYiZ1jYwlbhKFOAzd8XT1Vq4rM1+4CBO7ZxlDagGYu1kApWrFVqvPU
VFtduqt3/ibs7yJYfRu8aW+vt/nEPX9SajAszJkfjL4MOIbzhQCXSm5FsUuPcuvFX3EO9lxcRoen
PrFUVp4mr6y8azuY1zJ7GOkgGXXF83hGq1iZnrKLxOS3ZcU22J+Uy7y/y/w1p+IPB9CLsQHf5bnG
W/ZCL0FH+RK0usA8Ytf3HHcI2Mi+JO4130ofAvj6btdAZxNTodpYqcApjYquC94s2kV6lW8VJbUe
yPQjB8Cx4hh92LmJXwnPqe9Dtpdqcz9ajeHWdaDd+1oZ72jfnvyyEDZqlBW7PlL8O1HpgeM3Zfdb
NYOR52meOPhtlsisKtVhlGseurlhbqnqeVAn42blbr92K1CCg93OeUIqu/jAXQKelZIi3ozC9Jvk
/zUQPVuS4i17yFFr3xlFML3/xaKi9TvzaFDsXNbHU8H05GqosiNKAfeVNGL086AG2aPRfLsd6HI1
cYJxHvPWhJzK+j1fTXHThALWQFhskzRhCZ9KidtweMSTcUq76fV2tMt9yaWO1CscIUo+qP6cR/Mm
3pSWXmRHRf+3M/YzQyit7Kr/o/rJPVj1L7il3474gTE/X8KERD8M8AMYWWxszkP6QxP2ooQZihbg
fgZkeWxyOxZC61eDGNJk59BreagpVpU71BzgEPQ4sZ2UYMj/EeNce5MRJxptoyum1jZyXWntQoyV
w9Rk8re89YoXK9DKHz4oks4V09SHBqkV2vcaR8+tCoBzZUDXPhjUAFA3H3iV5fXW+VkJLq7PjkID
h6sQberh4NTG19jsHa2N1lRJr30yXnH0+phC/rU4bobAr2OeXjlgCv0wws1+9LNxm+AvG3ji3lJi
aJ5rXrOXO45DE1woUmx4RrDnzr/Z2Ol4iY9+dtSRDCusbaZ/L838DlhCHQQbi8f07UVyJasm4Mw6
h7sygzcXWbWZyqEBQhtLdlFo6EWgD/CeAtC/8/vCe4PvYnZOqsTmSwDaXCdHSyiHDl2OPFygDWCe
b/+eq+NHzIMNAvULesH5+KcpsajzlxlXShw7akSXMMg6DBW7OKOFaOXPvoq6F3a41krk+Sxb7hZq
srxWsHSc8+DzyC1dElGM2aDmoLqdLjhxvFMC8a+f2UwziT6NKKaOe+U8iicNOAR6Y3bspT1qCnYS
felo9fT55BhiDy8k3lDWWAHkX2afc1CUM5A7Agq1LDjJVtwl4jhx9vTolKgnXscrmee1yUOqcOY/
wmyntnk+rDLzLc+3Zvt4RCJycr/4MVlt/V/b/8qM1gZgADRw+aQODE9SyNmyo48HcgzHohS+DN6L
BxLJn77cXoeXqc2skIBm0Uyi4Am/yHEbfyiVcVCYMiXZTJ1Kgts6SjZt5K5eUwycv/ly5YEHQ4WL
5+O8DxeTF45VE8yG9LGQ33v+i1i8iaqt+vi4kNr8GM3vtbWm6nZtSYBOYxHCAcRWYxET2nENGhKD
cDqZ3rY2tMmNEAfZ3p7FK9VBCoOIIbKlkD0gZz8f2thBL1TkOj9KQYG7Cl3jpyArHW98zfaYwbuF
qdnxWgZxbTHC62QLQz7hul0caZ3SxMYkw59WjfsifU20u0pcq0ZcO6c+x1jcDdRxsi7oMJCvoxHh
2sNUQIZHUxz5OAVC48pqvLbyP0ebf80nNCgyuZWhVD62ZlqyaWPZyYzCVoqvUd3sNWXNauXa2gBe
A1gIlXjuhsVmFvs2ioSO952mARaJGvI85NnXOnBXdhj8OMSDLZIU4HSLMSWDVDZTFhdHX8+yTT0Z
Sgn0vZV345CG+wx5qpVJvDIsxsTrGIIh3JUlJW+yoqTIkrY4YkkSbH363jZqP39pF01/h34U8OH5
3WCCYlhsrME0w2g08VNRB9k7dS1STWYhGO7KxrqyImYuPSR+lHGItAgjAGqPcSqYXVWoyvavxRA8
xOKrWvU8cIunhM5zo4yH+Z9ocG0U1E0C7GtwoLDztNtSyne9QF0pk30Ayc5OMqqMVHOo9/GjoMIv
vinvzk6rGfOxM9rhWzLGYeQUEUxntx/VfN+USig6LW2ByFXCWHC7SNN3qgKFzpXatNRsrOCNHzHY
iB/N6OEM4peNbLMKq9oZo1F9Rk6sgqNQWcHGw27I2KhN0A9OWcFiJvksGwgSiAb/ElpZ9bcCZHLd
ofHZ/45acxi2ie717Zc805t+XxVVrNgl+kW1bfSWHG58o5srl5kX80d/1MFTFIjurny5+ci7mCNK
bJS7WfQXZl1ybBW9VQQ6WWypHPS0OHhiStW77sVDBqrRMabGGO0wCGrZris0SDpLnI0F+/DBxFRg
Rb/lMgHk1p7ZSEBuANZRNjk/W3Bv4i0K6ubIZ2rsPFEOedq4irWTEgX5Wv8O8ertBNnLj6PnqfdW
EqKLw/ojPMUunpcgYpdCx2GWSGZrJPqxr/1tVuoS75TQCbw8XMl0L07sORBVg9nPk87bUlegLKM2
6qZCP+ZmBhgGzZmk4gWR2lUD6b556L2VPboS0FhsUau0FGBeuX6E6WG36HlaaALXhStpqm3EvwXr
68rKmnOSxcriQgeBDeScy3bZdgpNI2h6kd0HMLzbcFLl90qo/plaeB2QCTBvDPNJfa1LGAtdpuTb
ou/1nTA7/9z+Jde+KahtPipnIXEWSwq7bbXDNwswWSW5rbVTpQ3FupXveT0I0Bc+KkntMrUgQUt1
RCX1YwOwsabDSU+cc39lu65FWbwKUouSje9lRKnvGoqaRrZTtZUE8HKhsPQphNMopN7BH893IAKv
aDvkqnL0oIzCBZSlvRcf0DZzlOSrFJor6/KjI3O+Tthp0Evoosy7YVn4CEQceyotUo+kUKkDDnhC
mXrUxE0aPsvx06h+E+WvIiVqUc2chrpV1Y1bnKwffRX6ULJ2Y14b/qefs3wSNbo/KH7Nz1GUB9VD
5lN/aKyvjbwdovs+W+mxXGakwJRIOoARzHYXzPb5ZLP248jQBAMLcFF/GOLMsP0COKRHNrcFbVod
5dTnLuBKee60YnRKXM+3t/fHRSbCb8CDCY0TuoAI2i0KM7ISxCBDDeOYcD/S6XLj9P3vI9AB4A4G
i4YE2DznnxJGc5aysqbaPBaioDoxm90Vk2LNHebKl6NEAbyUegwaTcsjtc7rNsfsliO17beC8hsA
8IMQPqoHjC9dnul/faxQEaGDAnADqJuy1PTpQoxbOyFm2kzxTpMpoWf4taq5vuZIe7np6fLxcOG/
Qc6CoT2fPYyYC0nG1ADH4O4+q5uQ/nz4LHnWyk68SIHB/n+Os9z4ck2jQiRO3E+2iRJKHH4FjLwp
1vyzr1zycyQgJzQf+NNHS+fTeghZ4mY3CxFlHApbs60VW/T9xG7BIrte4gmHrpm8PaLEKJt5g7Bt
20zj+MnMze2FeaGjwHNaxUaP94WmzEn44lYUEZoUDN/D8HYU7B7btTT9GsibLFVfPeim5c6Y3LIY
TpGWvRTD8Ep/cAa8JnG58ksuqnszM4zLck49OASXpAjdL0HE1rJ15I1CP1nK6kOZGP1+VLJ4Q+Ld
QT71pG3Z+MbBG2XpcHsiroWHCI7yL19EocxwvsYCvSwiKyO80FtIqvq1WxikgVlk4CVvHSbExvUM
71ptZdgXD4cPXBVHIIXNGYG2OP/qKhe1CNWSY/ujjG0QKN79oNrpSsXp6uiY0/+Lsrg2QzZ/6M9R
xGfR6Z7aty5y6JP8Ltf6NPNWXNxlwMT+E2g+aj8tbIR+GjWdCKTkNqXCr8nv25/pcrpoDvAMpoAB
xBZpn/O/P+Jihu6htUd1PHnhu0ZRMpx+m9nB01YeT5dTplKfQ9oG6BtiTEvgnTcKMQpi1XCcLOR0
hRYflcERvH8osZa9Su1TcNDOXklvLk8ggs7ILfzuMIFfklrGXgl6zZeHo6R9AS9G9oHK/1OmjyvJ
2pVp5C08x8KzCI3G+X//9JnqVsQWKzCGYwn7ErUfuzUzaPpA86UXKSxXEqqPQ+R8VajUtih0UvCk
P71styOf5cW0KsZj53KafjNLezA5w51StVvVjnUHXRp79+3tpf2n2gl3yXdQ+M0u3AaDXfwefhfP
xV3mrL38LpcqP4qFhCwKdb6Lskrhi23t9dF4hKD00IPoKASMqbI1qfVrU03tEj6PSqfk4j03mFEl
0Jocj3UNe71/CgKw+5ndoL3999IB83v/c7DFDdaaEDAwbhmPxhSwPB0xr1xL9B+VJP2TqT+q+qET
ioe82IfCyoq6NpskHbOGxgz/W9KIRUFUOy9uxmOgH0JDOGSxrYNA+uvdD5biP0EWu3/KcjjEYjke
qd7uDDW0k368bx/8YDMJa9/tylYEfc1/qIfNvO9FyjbAa7SMuJqOSgToNfym1LIjij8NZSXpuJIB
o5tBFoDnCGgtYCLne7Ey2HeZ3k5HoYIeYezMd7GBz+bm5PjIi2+yZCVvuwSMIKj9OeLirot7OUYj
hIhGO21NNf/SPk2IsTnUo/BOHvKHwSz22WDL3Urkj0fg4iCY1fXB+iO9e/lIhIvThqLcT8f398fQ
3j4+3+f291Nonyw7tUs7tB8HlxTfDpzS8TeHeBPPf7CD7c+fpV3bkg1XavP05Z+H1/zdMe1u882z
3wJ7tGW72vGA3gUb6tp26Mr2857t5hruy8b+snt4uPvzfB/Yf379ub0iP/iNt0a0uFkryxyMumdE
mp3bp+39fbeVN+MGALFjbbFHuQfmcrI23oPuWt/rB9Q2NSc8Nc/OvrfvgL7be8Veueyvf99Ps7y4
hKO4GnTdn3/TycvSTVXsUkpZW2r7evyjegaWV09f1lKM+S9dTATORupMakVH4CJ/Q3W+H0sJi7go
oiYeCpu4iFeu5I89t4yBGgU8ZmB50EQWA4NmKsaelotHyc6dn5gK8W98/ZzE/uftR2CL9lH9svJ9
rxwDMAP/E3I+9z7dlGmodlNvEVJVvulOvE9cwWns1Hl9nxfsd3Q47HqbvitM8dH5Yx6VA3g9W9+0
yDaKW/Q59NzmbpG33/o1TdUrGcrZT1sc9tIYxaEh8dPERNloQsGzD9f3sGpq8pRwU4/hUanRTVHF
lWP46pwAS8bpSYH2sURPSXT9pVGpxKPRtU9dvs/SQ23+jNX22+3Jvxzgh4kjXND5eMQH4HzugV1W
YxX50hHV37p5sIrOTgscv91R7pxMUjZG/et2xCuHMVxmRcEShjMSetViO6eTmjRSrEtH1NnUKbWj
WnLk6E+foOGV3evtXdz1B2Smn1bizkM5X9kzhxqODlXoWSJzsbIVrTV5N2vSMXsQzP2kShTksV8Z
/0VdHwZsk72UeraRjM3tuJfJyRyW/AfAGM25ZWsuSlrO6taUjlHNyyO+j4XvDR7L4SkUViogl7WJ
80iLjLMr5EaKBoNv2UR2+0P0X2Xxa1bGbnDnocx5e1jXPyNYOLIhUEsw2M5XjtgZDTrmjKseN9PJ
IlNAM8bTsBqNJFRAPaSwfvlcs7fDXhsj80WDmtaxyrP6PGpoob2mqZl8NA04ndY2aJ4MrHM9pw1/
COLKhF4bI0uU3vvsCIJGzuJkqsQwniIzl48pDMy+d8PaViFVluYm5SYtH4UuthNstG6P8XLvz3z/
WbWIwqjCFX4+xqIJ9HGKEvlYio/gTNu43mTjq9/2K/nklbkkzjw8MiK6xovDrfQSJSz1Sj4ORe2Y
+Y8AT8IoLEDfceBb2h22K7cHdmFpRgXkLOLi6yXZ0E2aUfP18tiOE6w/cjvr3gHWCIpTDuWuE1y1
tvAHNWwqfbYQWHBF3Jw/NsO/tVbee9auSe2+xLeJZVaHxi7z9V0iG46mQHIJtrd/8dUVAMqT42IW
lmTVnX+LPErlVm9L+VgI28ijehBVbrYFkC6VKJuWtmdA81/T8r1Su0IFhlSVGglHJdCo86jBKBWg
WjrWXaD9wqfMGaxwIypuwRtZ/MXjFQ+Bym4NJOpTa397yPPfvTgmuRJY7bTHIDgs+aiSVvVTW7Uy
SbmpISFU59vJS+KVib1y72D5RoKKBhp6N9bi3umrcjLTwGMlRNmLN0zHclKcPGxdQc+QRhD5nArV
8HrlML42s7MCNSU5IJB8zsX31IOqrwQq5ce8+xdp0p4Io4DXva2QFZt2mNnK71qQ3dtzejXsrDf1
sc1ADMmLD9qVclFXAv0HONpjta2F0R301DaHgy69F3HxpgtbOXxAbnIlU732OT9HXty2ORSK2Ih9
7ZgPZQX/vydzaXAhuz3Aa5+TawClEFze8MZdTKuShEoWeYF2jDw68DHE/ebPWB4EzBH8rtv0z2Vk
7G6HvLY1gbvM6oEWORqonvM5FSeNLjFb9ujXtrhpxhcZ3dky2vX5m5gY236KbWklh7icTB6PJHNz
OX7Wm11M5ogKgoCXy3RM5EjZtG2oH2rBqA63R3YtClgUUqNZ7PFiB46BOil5UExHeSK/H0Os4RCN
/1uDKfIRrlFKJjQX4HcsM7/Kw/4hLsvpqAtTujVDxLrMQQlXTpPLu+w8ymLh56mlA3bhndThF/5g
4I+2wfKV7F42hYPlqf3K3F2Jx71JyQmUCFzJJWB2sCY58eJYOnqRon/PNWvcSp1JeqB5QWWDKopW
tvacApwfl+SxH8qm/5vRLg6y2QK04llG0gVMBpKF1wQQLtFxFPKy6Va22byNzoOh2G9iOQ2lmm22
bAcF2QBSFO/KY5WKtjHyah94l0dfNP/3ZN4r0coWu5zM83CLXT2UQp9aYMOBOEaOlowOG86ptbfq
7wEZ54Hm4+XTC1Cm86Q2vmgAX8v/TYrkIQijyW5lWzYCWzDuBUGbpaPbk+p96zFhu73f5qzjYlbn
fghSFjy1lkI+hlnoVkyee0zhz/8a/YP+rUh+x4hG3o5zua+prM3kL+jXcLGWazOpw6AU8HI9TpX/
M4Ufw0XnpSs33OV6JAhUT7AQvN6pQJ9PpYSj6GDmqXm0kjR0APYyJnrNUIOa/r8Zz6dQi2xOTzNT
LxCion1sZrahFtkmHNCi/i9m7VOUxSLs/Snq8pEBmV66bZoJ29s1mbhrC+DznC2WHzL/ddb5fJjU
cDOhyJwUJEBrvJp6gi5T9HZ7QNd21adoy3bgLAeU6x7TJmlJvbVar3X9qXkZLf8hrsZpZT1caQyw
IOhZo1NBWfBCblad6irslNI8jmPmyugjek39WFvSRoxMd+rurKbd4YF6UOXWEe/iMbHDVtpJefvd
irz34kvcGb+t2LOVaadIPH5oFQaxdEoV3R4910DyjFWwGyHj5KrdxR0p6ZfbE3b5eeZ1LFOOIrHg
RlzcIVMVojcPmg4Ny2ECO8vdLrvN4KreIVPNtTP2SmnPNLgT6VGSl/JgXyxrdUgKS4P0QfL9T2Tt
YaCnOfZcgh1UiOOG7eh4Q/NHEZ6CVLbbVPhrQQhYxbM4MEkNqQYNnfMdXAsz5FwolGOH2qxLj1yx
1Uhcw4ZdSZ9gXJjEIneY1fMXuYxfCgIcvVA/lkphZzWmxxvefMZXfGir1/6UBdXKMXu57umDoSZn
omKCnPoH/ezTIW/lML58rwIi1WENIZjlP0VK0UmMvwml1a2kvZdSSsDyeVqgOkHnnVlcHBtqGyOo
FepgDmN5U2YTnX052wH84n1ryT8BT0ZYnpuILHXJIfXYF00T7zR6YV54UORCQSglqe5UqRvvxkr7
eXtJXwEkwRrADIfMC/Qs+eT5RzZbCVKdFxhH35Tue0F/qBrvBQUFO7e+yjyD8GR39brde3WyRac4
VR805a6WzI3UneQ19PhH3np+A86/ZiYKg4CfUULnv6YXht7yPGAm8teBxMJECuGbhXi6A9VUa3+G
/0q9Yz0Z7f72LFxsbKQTgWUx39yuSMQszt1Wj+UaLTHrOHXZZgzesbZ3hPzJmF6Rv74d6nK5n8da
nrolME7aMcRSENf76v2pTkPu1m4g70rTXqMYzYvrbD7nYNC2aPeDPAH1cT6fkCjUNIsagin6ps5f
cMGwBUzXE3or+ftaAf1iYy2iLa58Rer8gtPbOmb6n2asbRieKCJ8m12Ab0/iRW5BIAxOofTOvH3W
7fmwpEofhcQKvGOij3bJNSwH3612TQXt2nDmqhcRmDnCnEfRez/CeyL0jobsxpYLFD8N7s1iJXm5
uiBAx4Kq+tDAXkL+K4bXJwZhJtAGz9O+qWw/dSJaWl3i+C9/P3NU9ABYgRAHVbFY6WLUqlEhRB7P
kgp5HVfKfirpypkyz/5i0UFSZzxgrGdK1+I9LMP/0MXCF46antZur+WCrfRyerg9kg+NgoswMzhE
RiwJHM/i8zRRosZtkAhH7616kl5ViaaX0/6efHsct3f6F63bQAhG134l7vzzF3FB+FL1+0AzIzCy
WBaGVgmZIgpHsXqI6PCPmmbX8Xfsr7sms1XPlQsAeNLKkr88onhDmhzUPLAhUizV2fG1E0KtUPwT
LHe7m35ZTW137U9DeseqbCXW5alB/4WaLwcGk8taOR9hGXVRLGRTcOqz30MovZrtoxi3Lmg85BxV
t1/zRv4Afp5PKbGohvH/BggPA/A8YFsFdTVh2nVSOZ/S+kfrxOIJzzVIWAirTA+N9m+PKGXbfoEt
hSkt7BGhuUdrbBfObaJ3bJeMAhlziw1T0UVZE+i5MvnAHinwzNkY793FUpvGSfessA9PpvcQFz4F
Mm0r1L8L7x3D0pXz4EJxloyLCi/rCmY/22dJf+s0WsweNh6nrHuJsm9e/zaNDyOC0Z5eb3qJFf2r
FOyQ9weE9OzfrDrJyHGq/3SFgtTUJNoKJjTNzK/w1xDZlzubbJB1P0vxcmOoi4UhNjCuxlSJTlII
XLrOqJwng2et7LALzwRmgCWOzQ2dDiDmy1r3NHoUehFBOWkym7lp3ESMD/MrskCczxeemrw8tIXo
Gv94Q25TSZEDECjgbFOf1l3yD3xoR+B9MRabMdo2H2DuAT0lzU3DtX05H5iLpQtyfLbuQBkBzalF
/gRq0zOCUYxPbeDU2YuaV9ty9nPQf7Zyv/dS7J5WDr4rixH8LQ9RGk/0Y5fchiCTpWQyzPhUWXdB
9Sq1T6F/19QPgPJXzoHLFwh9n/lfgBUxsSWRON+XqImXiDx72SnIuy2waTuMR7tipL2s2YVfnSgi
sAw9Nx6/Sl72WA7dXw+WuUX8gBYUqG1YJOe/oA1jo+i9UjsKguWEI2CLGjkzuh5ysjNXECuXE4ts
79zvgkc1vwsWn9LXx7iSzZB7K9OabZgKgE0GTX7wcgkml1qrJ7VdNQi5HhTVTTIAkBQX1tRJMKWh
GQvHsJCwA1GD3nQyy5c2UwLyXxzr2mmgM329fYldnvCA4Ki1Aq1gO1/sMCnXO6mQB4EKkFlNTlaE
mu7wfDcrTvi89ux69Cy6p6FYixvwXumaC++VpYWYKZwnioiggDEUOv+w1KdSVeonfoHnB7k9JCjA
APwNHjJaA06XsVG7JM1cATlfO0tjdGP1ak8qK++0BjW02/NxmVCaADCxTgCvSBty+UjrgzDLDFNM
ToE4SJtMkAeHmEACinYtf7gSiqIp9FhAB9S8l5yvrKfCXQVWfKoHRXHjGVs6VFDdymFcEwi81Oph
TKhaAbTGD4BDdV58n166uQDINGyj9FTgH9nAKTPLGgXZyunudXIVzg15eGMfP3CIdKObVca+SdJd
UW8NLberatiOafmzhjUsr+y1y5fe7IlDboHqHanvxYxLSpcEQZOmJ9GzMMPmqpd23Zi6XgEP5rtU
tY6hbRWcC5tdY9wnqfDXXxzVO3Omo+IAxfmy2Oycrmoj50Z68sQ7NVPZc4mbrrWGLjY3BBPEUtGw
MWeX84/U/9P8+2rLHsD8irxGvQtU2WnrZwtZmlY70YHe3l7Dlw+JRbTFkDRVaFt/9PPTZHYHs+xt
0TsUg/sWoXeKgI12lJW1TPEyCZ9jIgg1P5D4iMYiJulY3VlDlZ9q1GrsQOryTSRnz/BMf1TqWG+5
rML7qAtRmG/T0VXGOrpDAAJFZtHK3cKLhB9BJqz1ra/NO1V0VLjQv0O2ZHFv+Z0yNmM35ic6Z6yi
0IAk3nQGnIfoe9An5WZS1yUxZTbTWSbAVPAcQUSVghlJ+iJoZUZ63dd6fsp6DJq0WpUPvgpXvOxT
n1JW7e9N3+f2EgTB1ePUu8fF/lsuGeWhLxvzz8pimFPSi19DGWUGbSHpuny8imbfQ3iU85P2YuyV
+6igrGR39vBHQcvdDg95Y8O9XAPSXvaX50lg8DrlPFqTH9WwTyu+EBGKN0o1Pw1Tvi8l3fafq7Fw
6662LawYY/2utTAzczGsuz3gq598fh+hFyPiuLW4T6xwRNhk8ouT2DZvdTtGG69EBUPWJnUXZaKB
MOqU/bwd8+IoZ7CoL7LDKYSaF/xZTQAzJ0xTfgqpDEPCirAYLVrBqWCAbW6Husi851A0mIHhkfvx
CDk/yfVprMm1pOJkeN8V+U233m7//RcJweLvX+xjSQg0PYvU4iQbrvc1avCxsKvSyZIdC+V2qHkf
LFYm7LiZAMQrk3bb4ksluKVHXmIUp/hPcSie4tg23bJ12tdA/X9Gmr/fp8XYS/iDJZZSnDTrZJiH
vHOb2BnqL+OLoLlSs3L+XlmBZ+Oad+SnaKE86X0yj0tNXrRwI2nPwQ8/fV0tQFz5VDPxjwyJG33+
53mcEiO5WDNHPhW29mju9n9KMibRf0GK1ImH0r39ua6svLNw87A/Dcu0hJEkkHATjrLRa7sGZbi2
HEDtAaNBtoAkTDn/+y3BNLOQ0v8pkStbqF/18S72/njlQSodHX/oDi2W2yO6zD0oa/Cc54VJeQ/J
9EVIlBq7xo9Z7FCXp+IxxJIHXaUHis2/vFekRHLzEKFAsEb4uTaTuCehuEmpDz3MRViZoiWEQxaI
md0Hgr9RMbO7PbK1CPP//ulb1YGIYJxJBBiFwiaNfTTHRor4t6NcW4D/KwQEaoPsbXFWkC0Ba1GI
gtak9JqoB6WGI7iPxl3bruypeS0vzwpa4TqC7eRPlKTOB6RHyWjFYV6efH0bIDmfPMtpZg/GCsj5
2rx9DrP4Mh2qd3ldz2FYCE12F8j721N2LQDUK5glaCjhYz1P6acPMzT6WPDgKU+mWTtS+pit5/rz
VCymih0EGsPkFQnaaHEsJJitatSpqpPR3mGFAtdKP/RuTIqvGFsxfJLkfTc6w2bYW/VbGKgb2Y5i
u3eq1tWkLW2VdI10deXjnf2i5cmRRWVaDwYNDqHZi7E4r0U7C/504l/3A6iTIbvA8NGWgNe5WPe+
kJPoSUZ9GraR+Zb0D8Vaz/DK4X4WYXGVRGnbYGNCBKUfHbH7o5v3IfmsFPlY1zzfXizz37X4kpBT
eZbTokQbcWk5NYh6UhZp0ZxaDFYcao0B74Yo2ScRGIq/D8WihMWJ2BDt0EVa0esdmWNQN6eplxxV
fpQiCg/j7naQK+sAKYo5E6frzyZeLH7ijuZkNM0pRRw7TlHDieMfRj7elX2xkgVelhXmiqk12xhR
raKOujibor7miMWF4oRR171U70aDxa++KMaLAfUwVaNtjAy4J6j7Wvgfzq60R04d2P4iS+zLV6DX
WZqeJdsXlEwSMBgwBszy699hnvRuN40a5d0bKVJGmsJbuVx16hxrl7A1LufbsYJfANl5NAEC1AmO
y+uDboCaGmIiVX3ChwCP+4dpbxEJegjW35/T2z2CdzOQuZ+UrNjys/0IFQ6aQvG5PqkEUhRFCUJu
bUfKtQzgrasHMg8DQvZvUlqfk/02UGrQCjk2p8JIvU59K9ODNfqDDn2IoUBL5+H+qBbMIQOGtlHg
6fHfvA7bN7redJneIKC2vpB2C5CerH2lfRP+WClrpdjbMw1evv+s3VRie8B9k1RtTtXf+AxSfzvZ
vkvG1qKNacmvj/O1mdmWVEFADc2QoTlZxceQoivWfhDVdxVil1FAKUKNyPCa9Pf9mVzYhzpkNpDL
wl84E9PYLy6crqx7l+RGczJ2YBJ6aR/XwEO3YRtGdWFgdqjB2Om2WQoDIA3zLV/1rEDflQHd3h/H
wj6/MjN9xsU4ooyJXEAV+UQhkmvIhykXFfGVw7SwESYMNl7KIGRBF/hsLCrLOR/KqDkxDvoMkM10
SIBGBdD958jmK959YWUmkRVoTgKDgvTPzFgjked1aNeehrT4PYJvKQUoToxqYHZrb+KFQBdkaJ+w
WiCIpuzE9ew1g2J1Rqy1p+QQP/OD/FCO0JjeNcfssfkbfZMr87iQgbq2N/NKSh6RPlXU9tRsmwMi
jzfjwDfoVzuA3/af98XVyKZZvtgXaqekvNEVWDLe3bj6NbrZjz7+dzwKskfAeSFHjgQXcrUzM61p
sRJhTHvq0qcoPZl6/CrMDSFHS/y1OlD3xCg5uuo+HXOQypcvRby/P87Pzp6Z90DqdqKAxv0JPbbZ
F4xKBA7stmxPrsNABOx1iu4l8YNWbiMzHMdgZIUvbG9IQIIdNsjBcfdxDZc6bcl73zBzJppWRsPY
yxa3AFK1zWOrs0enqfe1qNAdM34flTV9mYVjDyYGC8k0oHJwEcx8ZtlqdQe0dnvShn0y/Cl44vFy
uzK1C475ysjscSEL8Oc7Wd+eWPcgbSAsVb83QQajvOj9jsUHYX2lr/dtTqt1M5MA3WJPARB2E6SX
WppbOXhosW2pr0OdE+J+xdfIXCuvLNoBuTB4JJGNBNT3+niMlpvkzNLbE03dnx0kFJ2E/MrTr4Ox
xiC16GMgmvF/pmY+ph1t1gE13Z74FmFBEzSOx8W2LLdt5yUsQHuQaIL++5r0yUKkh6Np6VPLDoCq
UHSZDVGm6qhwDNFNy0eaPTVtsalA2IFSTgA8zaYbUQ7HN6gyAtla/64U9en+Yk4ju1nMiy+Y7R9S
98KiEE89MSnCVGvezWRtHRfPwYWJ2Tq2qeN2BSBVJ2gtbGo18Vz5aFgr4/gMwO8NZLaEeVsNYISE
FX1Pf9RguP/9K1E9utFANF95OYBID3LPkD5GFvUbSvL1nv8pfxW9b6F/AhqXqAH3fvpnFYeyNsGz
60SPElrGLbbWoBWBVDd2tza/y7sXtJlocQOgF7oN17tIBT+gDVE4CLdrnpGhxbxPAnH40PptK730
Z3bQXu5vmsWTeWFw+vnFxUV1sB1RaxrTkR36reJ3+sqb7rbqN11aFyZm7rrtqAJNZHe6Mow3Vj3R
GJQvPgQHeXNE6v5gMutYUN9AXxR6pZ4zx3yMrdgz+/qgcNT1DekZZPBMCD863UqmZSFsvPq2WfTD
KsRznYPhVxveVEhPnK2zmr2jf9LrrXAQ2sqLYtFNAO2LlIsNwIqqzPZ2UmdtrZNYntrmRRkAjHHp
U0QnhJb2NPYvBRL3I3KAuVLvhKns+4SvkX4srTjiB8Ba0deBoGX2JLTA/TZY2tidSCc8Pd7VWufp
4sNYU2ZZ8hWTVCvkYdBwZM5xhEUNCqDMVTtEKUizILX+a6yGlbBrKRKAmCOYX8CUNPH4Xe9eHToq
QrPT/lSN1SZVHm1t0zdh30cB7zdrQspLewVtwWg7xSMNJbWZf83dlkSalfcnkkm/S9Kdif5cePSq
KR5kansVWOKVIbh/PpfeApdGZx5XEJThWZ71eK39SbKtbQNT9c0qD3i43Tf0WeeYeV0ElRApm9CE
gH7OdmYnwahfWrBkl7EvaO0Xjti3SvOG9vkgyn4Zxfei8SpanyhaX6HKvbPU75z+LIn8YVFnN4LE
zRLFpleZz/VoW0Fgt31tKgjrKPlaZL+wiYERRzIASBzbvnlJqGaSQNMHa5Er+7YMrG+QiIz7jTsw
P2e/mk3+QdED/wecdX30kVSeXEnsTJMxn6xL+zM/DQ7svgboDHsh1Q6VTV6dvlwLtafNe2MDfCMK
3CcKVPMMqi2oysyq6k8jLgEolP5w9GfLbJ7y8pSMjlej36ts/wIuv7FHc22Cp808Nw5S+KlgDbg2
snHXJ4u1ZmvoUTecWOt2vuYMewUKqugk16M3QuUvRQd5VdyQHa20apMo0MNu7TToR7VbmYeFM26C
1AlwcWTdkeef3VCS4NXT5Cm+xFC+V+UfxW1DKBP7HUHn2w/FXWuQWPBbQDuiSo/aCNI+89c3CJBN
o2vkgNIj99W43xt8I+3O7xPmjQmIUeMjoH0D/5kbX0XlnsTPNo6OLF1jLrtthcCQAfeGvMFUlbzR
HHGK2mFxPQ6npjil4IJrE0/TH2y5c+zN0Gyl7e44OKjAQH6YenoVulXATav+Kcx4Zbcv3VpoHgVu
BDV0KFcpM9cnHc2OW2UYTnX50HLEVjxwpTcCePmsyY39NDrf7HiNcWdpC6Jug+oB4nlABmZnLCLj
AFLIfDxxyLL2UA5OWmjlQOlpRKkA4EoHCUbNy+LR4xCDj2x3LSG3sAJowJh42iDSihWY5/EtWvbC
NvXxVKVfwWv6WP/EFD1UqVv5VQemqIj7RPH54KFdRpB93IImKv4ti+J3kv26755vHQ5YB5E/Busp
1gEts9fn0dEHKJxrynhqe8BprWo8gFlkrSJ461WvjcwiNTUrzATyD+OJNccSzE0cFa7NKhn2khVg
1UEcAa4ZXNqzKy2RnamLRignM4390tY8ENz8ZfLt3ycMrc5YN2CEcV9PbuUisHVS6IeapFJO1jA8
dJpNPT13zvdtLCSY0PaOWxPvTfRtufNzQQQglOiJVE5Je4z6PUTWKHlq0mcW1ajk6oHuxn5irLUF
L+0F6OmhQg0g3ZQPvx6axlMI9USwChnMwQMnZbaxARRfiduXlgkksSC7QLfYxNd4bSXJbJPBMymn
Er9fZNEO8L1XCHr/5And3J/HxQFdmJoNaHQLpjTMVE6qMW7k8AQ5g5XBrFmYfn65G6B/rFeVAQvK
AGhhVXquzlZi+9uLAzmUT6A8KlfYc7PAOkmpZgszVyZMTAYxP6V6KtVxZSALiKbJyv+2MaMbch4V
0FLmLbdxegoJqjoXb6LW049aUBybp+IHXzF3O29ISRlIaYCTCoifOc7HTmqpYlDaKYYuQyN2DKrE
99f+dtbwqxFnIKMJtAVgqNcr49aE1GnN9JMyAqvHxKZDh18OfNZ9M7e7GZEUHlxTwRs32LwA0Quk
aMtmNE4DB8OOcmjQ3TSaR5qt4WkXDMEXoN9o4o/As2TmQ22Sa7LLVONUNNU2tWjII+evXqOXpMm/
3h/TwuLgEQdBOFDEolFlXi3F+63IIZtin3BTeonyg8OR3rewsNsAYAMmGuVD1H4hJnC9Os1gmMXY
lM7JBk4vf2yq4VxHKrx253p12hZoAiE/TdoBcdE/udAPWvmA29kEOgUeCO0uky+aV+Ao2iD70aDu
Kamf2laBuseTJZDCoyv43xU789pbP8i4TmTinkiS+hFNPQmsr+YeJPt1f0Zvo9lpQND+xGyinD6P
LvtB0cQgM/fE3adBOyJR4EUg3G2Ln2qsHtCQ/nLf3m2/77Q9pgc4mjTQI2bPVrC0zCIDwQ45mUkD
vlttX6tHpexC4Sho0pY+iHDAF4ae8Sd3PI8s8Wrym3c6AhmwxwBCS/89rLv+oGkpLlyx6zSazRSH
nLRzxTzyzWy8Q9T48VtxlE/iiWzvT8DChAPNBQYeVOEhiTGfcB384lNxPAntkgQj+Zm1+l6QakMj
CKt0gOCtQrlv9hIMoaMRIQFCR+ivTnmEiwE6ZhdHWlxNYh+v7gABFRIj5Sxt8reDcvr90S3bmnwa
nkbYUNq1rUa0Ik+cznpuHXM40rp+d2qoBYpK2NvU1NnKZE7O6+pVOFG6oEkAWHnExXgNXJsTHJq4
jTDBhi8D3kJSwNpJIV8NK/piyWzN2k3CZeoVnnpCUJoEnFWZudKYc6OpwVLz3NrfLPurrOIHU3iN
XYEaHakrw/GNdm1Cb0cIm4itcEJRX8M6Xo+QiahEOgaUF0KO4MGtmhCx5U7ICIlnNpi+6aLJ7P4a
3h7RaZw4FFODGWpLcz/eZYXK26xxnisBCmjY3Je2Ve/KWFH3wHY86G2UPiYZaXZZWXwvkXLwQUPH
PTMZrdfSrSALWYdAI0WnyBpZUMlVerCbS9pAqQ932bTu4DWcQ2bsjrgU7DvOc0oadAODkixuc9AU
5K8rU6HfbDAYAgs5Ilu4K9BJXE9/TlQJEdQYTPxPGO+XsdmBr1pCUbd5R0uMR1/1v8MBOUWjWct4
3FymGOLEu4YHLjqFwchwbbkWrpHIloOEP2XdVhVoXETXn7MSI942KMAMntIID/FuwHTOwh3TjXkk
mOE+24qwfgxxi7tGTQz3m62N9a+qyeGkhy52v41gqKi8NqJZ7BH4Gr7thw7MJC1NbLZPxlLucuF0
azoeS9MAAR3IeUMrBOnA6eeXziuulbydpJ3EGI+P0L4qvUQbut3KOi+YsXADoi8BoGEUOmbTYJXg
oai1CE3mdsMfRgT/rqeKDLgaaMl61miVu8wenI2RdeazqgMqXVg89psubzfESe0NbzUGseVsjfvx
xucA2DkRYU/ZxYmvbebh6qrnmZJm+SnXNHY2aKLu4og15yhWaz+h6HVEZxA4PJ1qQF8WmDHuT8zN
Qfs0D7XTSWcS8OP59CfgqG55gjYkO3eDQip0k40RRVKz+mc4pAVv4yByNFH81SANc73SQ0UZqMCc
JIQ4TPeb5QjwJVXFfqiZgvaZpP15f2i3j2UYnCZ3ahuYnq2zF3lmFWbLaExDq/4w+rcOGssg2NzS
d65BsC2pthHxibHGQ3ZzQ0LyGC4LmwzdGPCws50WJxByqzKHhoVuiL1WafFWjI2xyayae3Qo1lQo
buKNmb3ZjdxBUY7j2Y5R2g9V9wJd0gxNICZytH4OUbX7c/r51L+6kGENUQ1Az+jtALvB3Gs1TcJq
ZKLDzoc43N7dsEAGIPANnIAF4AkFiTnxtx2Kot+1jzxsVd8s/G4NFj1ZmX3FRI2pIJxFVy5E4K+3
ElEhPtmiQTrMTSTlCsjzphI0KYb5C1yqv7IkdlbikIVFRUhnT509UyPh/JhorWGQqmUs1OmjOkKy
ewzfh3qNcGhpx16ZmTkDtaoNKA3lDMIJ8Q5dYXYRP6gx3ZXZpowjn6H63erOnqvOyrP7xgshnLsc
3ywKgTIY6+2MZKECcXmzf0jZqerBpBeiBuWBlN9K+eb+TlpawkuLs43UkawxcDhZKIZn4ooAYqLx
E+FbAa35+5YW1g4ZbSjJI6Vv4/E6m1SbQAVSo1oeGgIJdUl3Of2i593zqNXBfUsL64dLBtSiE5EQ
Yqw5SYUjUrcZtawMh9IGd5npYx5p70PiK81TKBz5BbqJzBRNcSuGpw1/fSCAYgZOCzULNLvB/Vwf
iE6UVOvsEZQ9dfOj6v1h9Gqk7d2tlmya/KCyyhPKTqVsb62y6d3O77Xt2Uq6rAEbmKLCdv+agCaQ
Ffu8jf3h68oYb+BK6PjBA3baqCYqhnOe6yItGyfNqjIkalibIKmt410fPabuAzLGyImCKSE0ycd9
q58P8duZ/c/qdHIu4pNhoL1dlGUZSji47F28mr+yc3qSD0YAllq/3AFV/VhulQe07p6GR/6cbthu
DJUX7WXYNVvzsHZUb/391TR87sGLD8qn1EHT1mWoNiQg4OUxe8PPxUFVILQyCh8qo9/vz8Gtc7i2
OLvRRNKnsTJi4mV9jhW4+fGpqLcVDWj3DH1CtFrs7hu8CUoQpQGLgkM0JexBA3I9503OC4mIpQzB
DeRLlQSxo+3zYkWpZ8kKLg/8jzsNmcDpaXAxkW5dOW5VjjzUIw9RFvmxit+5zWZN4Sb2K0Qikc4C
hPHaRBT3BZ7rSRWSCOxJKELIoIOgqqfrtb5pKvxb3WdKUPaQXmV6n39Fv0/u17HND/dndOGMoqIJ
Egv0en8+qq4/pBgiiqjF5CE1OrzXJrXTI3pJQBG/RlixMKvIDqB+DOJs1Mmd2dqVHIVapOV4WLaD
Vyh9KIBDS9E4cn9A08zNjiXeTkAK4z5GymPeI+IaeWaOMq9Cp2ByWyUKiKrbcU1DfGHno+EURVnw
1iEnOLdSJ2OVCTpUIcrWWzPqjqCqOKcPhA7fVeL8HNi4q+KV03Zb+0SQcWl0+qiLfZl08dCWTl2F
AykPWfqlEsiKiWNOpFeI3rPNFkDwQ8/9gpD3WNDw/swuLSCabLFlUVMAxn12LKRm90ku1SqMGnPb
9o0vZbtpSLlyVy6amXIsSI2jaDW/saIROS2XG1WYEBR0K+DsSONsB279vj+cBXcJ5PJ/dma3k5NQ
swPeoQpN+6BVAs3wb2oByvbHkp3Ql78C75p+23xbOhPV3NScin632drFbZtniSlE2NdFczbK1PrS
lpnro2oIOapS45tUTddI7pbcDEATeHBMnYK39FE2Q6q1MnIRmmmyVxoc7soz1Q/kVjP9BexceF+1
Y7EjbI27cmFywfeNsioASqh8mrPJVQFRcDhYkcLRLKGj6LzJyimDvsjOJhpaaePYvktQCb2/pLdn
fyoOaDCKdwhyKNPWujggGUAIOSN1HQ62AGJCZcmX2rLS830rC8HcJJOKgM5EdgKp3JknK6pcITQ3
MLh8yPZ1MlhHs3JpoBMzBhWPUr+UVdd/SUmL/m2rJdsM79/9ykdMd+v1hsJHID8E4TpoAKAydj1W
K3OajKluHeqi0jxonyPnJtyfKuiED+MAZKMtJ/6QyMz9krXlhsXCRTY2/ecGzimFhOwkXtOozQCy
df0dZQ2qeiRN6rBFJmID8EizH9O8Wrn4l1b20sos0pCOQNGKIrkICtpugzcLSNeGutncn9TbQzqN
BRfvpHkGooaZlQjd3DXNMadqWz3oTZSCysn6SLVkF8ex6SdWuwLxufV1MAhCDJgEYhvn5XrytIrm
OnFh0FQGaJsn6oemRiVa1oW94lVv73k8iC28ATQAlyY0wrUlZDhttDCKJqzFb9l/0SG0mb+LaMWn
LkzglZXpNXJxAAtkfnu9KpsQqTsolICh0EsgVQyWQxDxFkaGtpDCXiOsme8NhCMoCqO0hPsYjPLz
DN4g0PHntqYIgZvpfM4rgQR5Yqw8hG986dzMbGxaw4uxrxwA2p0aXFAgQ4IudvcngoioVp/t5M8w
1Ad0upT/uEfmdmfX7tjxniFVLELX+tKlu2Z479Mv9/f95CsufcmniWkOEYmi1DB3aLGByjCr4zq0
sx9aDfF5wEmhxb5BOwu4vNFdY5gedJtXvPWnovTcLDwHwCoTxwFS3te7pRpzwXk0wF0b2/RE37Xv
1ht9ksfosfhr+/GxRMYIqvR+fWDxMe1XXMp8r2pozIDbQoUcyaKprHNtfYDaYBRFKKtQ5pkfRZcc
UscKKtUMLMNdCZ1ukOdzYzNvzVmiJXmsNqHLkETaKmAKgJRfMaDtTEJsyxtJNhz7Ht5pbxS9bW2I
VtSJ37QCHKGmbUZ0F6munLrXucb2UVXbjs8yiu44i0KwO+CyVsa9ZjHgfHRu1cyvRjn+vb9P5k4E
owAAFCsFVCOqInPWLLwrY6thowz1QaY7gvLPLhuSBzQhpftoEMXaHbewRNPBxlWLZB4QDLMjR3nZ
6TljXYjOQO2J5g15r4fcPli0SzYRkTXcCx+RWFRq6esZJwHnOnh8rVT6eN5pfjlq+5Rz5BoJ0Q4p
jCH0ylc7buYJCMzLRMhoocseURZc+fVWislg9KAu7sK0jVzP0soH0xX1dzaq4pHpqe71SBNuKquk
BzTtqEcBgZIVYOTtEZ7QX1N5HfAv3LIz/150hc7LUutC2hndEWmfZwIqhW+G4M2Gkr48tTR6t2P9
WeVyjY/9sxR5fZCnEhI8P7LpeNXOwe9MGxjq6HofprFWnQSL+q2p6QPKR8noI0ZRtpmOlsBWJfLR
HSG2a+Uy2QPmzTd5zLufKUuL56zRNT/tCOg5mdkhgQHFN72vbS/rIN/Ikgp+lgv7CJG8CqxNMnsG
/WHnN64ReXgQgWS2jEzfUoYXi47uVioy3hNpvYqykj4aPjcE8aHX5Q1UqIqiXHl2LlwPqMaCvhfU
zVOMPwfgFXEmWKLQPkzcX22pBfEAMdbkC2S09k6mhX0ENJa2RSD4ii+8fywXjsmV6dkNgSIx9GgG
qOoWmvlsZtGrsNRvvZs91/KYEaTc75u7iX+n7Y7S+9T3joo4uOmvt3vNwX3XK6wP1TSFKpkRpCD1
BULWZ5rulaTx9aY8EA7YSmxsV2zfXvbXtmf73Chkawu76ENpD1AXq9CYM2qBZLuW/Mwj29fcKBgK
8HcYdbbr6NZWHB+QaZ2tQR+XJv3zdQM2WnSWzEM3N1VGWfUC6522HrpQFcQBEj19Q/0XiIuV4GNp
1Lii8LHIAKAoPZtxe3BrvZYjDlhKUHuMTHVvClf8+z4CzeOUo9HxfkKvzPW6OnqSu07q9KGVm2eZ
QHnXQIPgb8MF9cv7yjouTB+KcAZAnfBX8J3Tzy8ixdKOGxSRrCGkTbWniekJ50s1HAw05gwd8VR3
PJq1eyqgIZig7oyxDm7ilfa+tj8KAL8LwXb3P2kei8N346GKpAOKWEjMzed46EVk8oqOYRwZeJ22
fQ3WXMCP6YCL+L6p2+Wc8JLop8DgcXnPX8cu5Dz1YszHEDqunUcR/G+iUi+C+1YWgg5cRXBH4L4B
UB5JgNkcS7MgMRVqmMWy2TBGmwNXjNLjjtHtuoFo5wGFe5BCx/E2rnQ7QE+8HYBd1wlMOcqdyiL7
MXPLYhsnefXUlEzd2Upn+4looR6ZqK1+dkHkuxLwLsSFSJTAtZhI9aLLYs6tITkbHOmkejjEeYCM
hbFJgtb9a7Sexbcm6NcGP/WgMQgaDBqAYLH4Nk7nTnh8LZm44OquP2VayYttirq4Tcwcn2IdLb/Y
JkEofkJddluthTpTKHN9hULrA3E0QBmT5v2cHkV3u6xT9UIPcf15+aY6qkG6/dCP0UPhZ6/3N8bC
ToctvPjgSkF1O29nGNtSiS0VthrE9wX/AkFV4a7Bl25jxU/xkglSi+0HcND1zIEiVSZ1muuhyN7B
37dNh3rDOghKJmtTN7mlm6lDOGdCO3wqCswsUV2vnMYq9ZB9t8je3lS7Id0VYoucGjmOpd/tTdXL
18imF84w8qAaGpKACZvSodfjSzuKTUpHMxSmdRyqwfBNM3M3/7xS8MOT+ueE0nHmjOe61lGjz4QT
NqoUgZ01zBuEeBwbuiYqv7AnsO8+FW1AeYRI9no4hiaZ1seaE6YmoYFp0yYwWiMP3BK0NvcHtTBz
6DhVANgH1RvayWaXmaLXTZ6kthOSyrAgZaI5UOvs15TRFgc0+XJQUAJBN7dik1pveE+cMK91cZCI
QilukTb92kDS5Hx/RDe2EPdO2izAGyCNgvLG9eTZJOaMU+aGtaaU5yyKS31LNGiiewLNeatUorfm
AJZBTVcHffG0KWYxEEX7m8NtmyDWZ54LuRw3+mHrHaR9d12be3o2hkO1NdCnbYnKi0W0wz9tJEFZ
Ml5BK9+sJfY/zh3uS3QEAUU8W0u1c01aSxafhxK0FxCy+puN8ZrIwIIRsI6DlBgvQPQbzNNyTgVV
deI6yfm0WfEda795tusV4qq49vGbEXH4a9fYjQecYDAXnz35rYu7w27aMkdfY3Ie6Fd4koNpnMi3
DPzZNTjl2LjVjYOZvfHkuYgHXxNPsaY89JYvHHclaF76ELQaYLvgZQL08Wx7Kmpe1ymc8bkx0n1C
GZpoRMPRGmsXXkbXuuwXrCEPhz94CKIcP2+qIpFKGJgZ0nMlRw8HE6BCGSgJaNs390/doiFItSAK
xwUCjNr1/MLn8qwVUXp2HPIwjt3ezcdfqZP5drzKhjBN0dUdo3+K3aCuoANFgZfutS0zZ4aDJtv0
TNMk7Pn3fNwp8rVlO9n/MhEoKpaXqpB9QivHiJwZ0KIoEXgCqvDpH4uw8P7Ib8gZ4G2QgMFa4hZH
MdydDb3IW3WoFZmdBwR/O1qnhe65bsc93iVHN3WLl76HyrjmImudqiV6j80sOXTS7B4wlYkfm/Vq
I/TNNYxrQwVeeWpPnLh/J691ud1dDlHk3sjOUcfeIOt5ypx2MyjS095Koft6uStQVkb0KB0lAdf6
6LG1Z9JtuDax6CFBpaDmhNKvOot4IUrAkgaqYOfSesAT9jnNzlW2S4xDaR9qDduQAOeiZN795Vjw
x3gDIkOF/mTkMj/rthcjBxNX7CCrkp0RP3t0Ugrgf9tkDRe14KtwQyPcQB0EwcB8bDKJFWECKnmm
qtP7VaHg2SkdEtwfyw0EHFvLnijLQW0L9WdAn6+Xkae2EZlOx86RlkPleytMpO+T5lCYO50UIBsa
fCbBmFH2ntrQQDgPkv0G2jIQAIQZ5CmPspVzflP3/vwkcN4htpuyjsZsVa3E5GbUAATLEvbqRs5B
luLD7LZm4X5UXPpDFHlk2A/6Hwh2NtmwvT8lSxOPMHYisp5K0vPOM0K6wpJlkp+LHjhgtYeIkhmD
g/e+lQVvBn6KCR4GVUMkEWdHOk2NolPzJj/nELfSK3oYxrcxT19J/v8aD7AnaGIHABaZu+sVlqhd
ysSwMJ1FCZnrQxP3K5to6UAgBwm6DRTTMJbZtUrVsdM1SvOzQOeAX3fWR9S34B0nxVrP3tKJB/gS
PW6YPNwE87g1Y4AftRUvzsNOAZFLZ22zYd9b54i+tFpIhrdK+ffTDjo8gFgwPKCR5mTFAL+OeQ54
/DmTmgmxSUk8l+gHRXu/vyFuMro45ZDMxpUNGRJVm28I7pbxUBppcTb0twZMwr6ChKL73oCxULwI
rVoZ1sINd2VuFlRGIrVHNhTFWTFLsHsMugxa3vyhA0jxmXTFUXdi8u97HjaRBEENBlq4xsymJWs1
UkfYTNU/Y8u2psF9czzTf4ZCT9E5lPFwrhAsQEJq7tSiKCcGq4tzTP0mdbfqsOnf0W5WIIug4BF8
f+U+uZFm0QLM4Q+Ua/Ced2Zvw6hwUsjV5OU5ZWP8qFODbqImk6FWF32gjE6962KlD5oYVUTBNWNb
CU3zbWJBaSTO+q2B5LVfmpBLE0Svt5Cu0tFob7h+n3LrUPW9MqlEJIHWWaaXJmn5oOS1unejDpR3
MfS+CqtptwL+akvdfthwPmQHkfL0sa6o6Ul0D7wzdbT9CJMC/GcHJx4nxUtWqWwncuiMyxbFRlI1
QUy05IjUNj9qSG+f6lFAkMVu2939KZtc+HzGdBTdIfyiIF3gTj744goVGm4b/LA8D0ae7/RILbaI
+XvftJFi7nOmbqWwxbvL2rV9f5u4x94wFJS0ECAjnppHx8no6nVu4N3WgrbBUH2pajtnPHT03Ju7
TKRBpUzXHd+i3flwf9QLPh83CppbQHuJp9zNXUuc0amatDx3joP2qS+S8rM9+eSVc7bkSi7tzC5Q
zWy1Eurq5Tmqtnr2XpwUg3h29M2ZKMPlr2aNNXzJl1zam+3/Bv3tMcA35VnQH4586UBU7x4zhswj
ds/9KVy4apD6AZhyEk2YIJvXG6e0sxhoIrc4Vxo1DtKhqLw4UFLuWPPnvqXFSQRjLHJMoNK+UZ+L
ZF6yIsegDPlY9qbvoFBupQno9T6Q5v4K1Fi9lgnVlkaHdDw6oBDzgSZ9tnDElQg8JYGDTAKVH2Ka
eI74SY23Tms9k6WbON87ZrZ1Sr+MkqBDwJ165h6vUi8jx7j1EWVrNGjcx0FhR0tC680EvMR5uz81
N1yck39FmgXhP9YClcCZI28Sx01SFw6PB1Ozrg8AaSl8BNrxRjnU39DfAuW3RHho9H29b3ppVS4t
a9frb7ejQyMzK89F4/h8tLY1z4IRtR/idFseVRulSr6gDW7lRC3tcLSkTcyxKGKg3/XarFPlaqKn
vDw7aIuoZe4nxV/qfljsLXVf7o9wyTVemJqHny0vCyE0zK0pdIGrAfx0KuueHAtAT33UxAbsGNAI
Z/kak+zKGOdplx41p4LUJXxyX7yOVusN6iOveNDTbyz7fX+Qi8uow/FPr7ZJ/Ot6PjO9aEdLivKc
RNTj1alEB3h2Upx0o7n0uWNPilhLzyyZtLB2QPAB4AztymuTeGlp3Gozfh7Bjw/qtGpfmHnuqXpl
+CzphwdXmrGHSj3ZJf3Y75skKbeVCxWMTh/BTmrR32PntkFdGc3eUSXbFxGXew1XfKQmeXB/gpau
ClAwoYwDkALuSf36a6WrREgo4paKeleiCS/PDw5DX3BckhjUjGIN4LzkeabnFjh+0ICJNtiZPWfk
bCQ5P/fbQ+//a+f95C8uf/vs1I6M9TqN8Nt1p96q3WuWf2fmIYpAxAO+yV1b/pROHHAHnSrn+/P4
2ZA1jzQgcAI5OyDvIaU9e2e1vHAHHCJ+bka+ibIHkDW9NrrrG9TZVFr72ma/QZdj9cdevFSs9dxw
ZA+DyXw8lRHtdw+JsiMZ1OC6IyjRQbl9jFMvJ2ucNzenHhVlwLGmpD8QITc9CMqYWmWSEn627AF0
/ZXfR0+OfKwVZV+V6RuS68XKTbr0zMYYkG5HHQXFlDk/QWL0tesqPWZGxnKXiB6PfobWJMiWjX4q
NHZMcO95vdZX+8Y0h2ctHfId1Vs3QDlQW9sj0w67WSg4A/RMTdn1OajGaCu1zQjnZ4PHm0rd15UX
xYfCPhbEH190e4AC4nP2sbI9puW/sYq2DA0VSBCa6LOdiQzZ0IxOwc8KVbcA1pcgqYh/s4R7Tmz+
EbzP/ap3fmTFNit6jzjxU9d1fsf/h7PvWo5bWZb9IkTAm9eGGcMhRZAcitILQuIS4U3DNMzXnwTv
PXtxenCmQ1t6kCIYwUK76uqqzKwFt7/0FkOWTafxvpE+Og3tm4TiMVtOC2R0YC7w2oUoG/d5DTpr
mfI0NOHYjD8RqTqu1EE+QrfL/qA2kELRchvwMCbpvjTUnSAT8hlv8LODlUDtBsJfq/b3pVfo7aGS
7Io2UCZdIBlKpxI5x8yOhx8O3junkZrRymZZ0J0S52nPGIVYmsO07tBnmdqQ2YqbO1nv4u9NNaDM
jw3FTpOqN+NaPYN+eKnlP26v6GZ8/wlCh/MEXYPXUTAzOaaNLmMfqfOxNqaDSSOSVQh7x9gvnzXz
LoncpdVdyFcJooSt7AQeF1DlQgQIuXle+kuBal6dTyrm6y2/K4iNvxpq16KUxP8xxn/tcNdnn0+5
lTmwY5YfVnSf2Gsnj6ei+bG0tgv8gu+YRLG7B0cU6V9fEzglqwz7Ko2D6eW8KS06WlkljksKOCI0
d6zkn1LIYhAZ4e4ieyoc5K9xW6hhvNSEvXTRfTzahLWNl2X7sjhrPyzjlCPeBJDMqxGESoJoYQ0G
Ljc+XoeA+QAfA/7L1UJSg0Z6P4+4DvUi0Er2wmSRaNfGZsFLEH0PkAMEBgCH+/JwQUhcZlNb0lCZ
EzcH76WodQIqySEtT0kMgT9rdqn8WkeCsV3HeZd2159/eXvLST4CXwm7pnm3tMdJ2enOLrNcTQQc
21pHZAVXEKkGQioPkStrzZaquKJhZzh4OyVD5EqGRsGHjYVo7Ws/jkHhmoc7RMoH7fQuB9VO0gCJ
3JaGFZq4pr1+36AtvLWy+WJcV7TZN5l0p0aQr3WqR4HHWWMxfrNAshMiR9BHXFFMl7ZptMx0Ajks
dACXhbIAAg1LTkxgDzPigJM50bn2OhNCvVnXFX41pa1rz2N3qLsW6sRo4i242q+CCdxl6HZr6iiP
AFXDpzgieDtjHmUaapX6DHTsk8kqzL/1XhvzodKrvTWJPN96EfFzsGb0YBQ6vjg8l3NgqAxaFWNN
Q9ZlvpWgCYTZHOYxRBpdpbM3IrRGIcbNoehbzWgFGi2CMW9tNlDI1jTtylnTuQ/QBvBFUH3CZjMH
RJaFCc19E5EDGgOKxnodm0NG4oup9VO+HKCsL+slV9AThdXLz2nKECp8xGPxETfKcbFat9XGU2o6
rqzPZMrLu47pbpxYiF/k3Wzsp0aE/NoaOwpFCmphqLxcyTIOOXVobhU0hHQKkQuZoBLLGlHAuDVs
aMKu2Vt06cab5HLYuV6gRQRyPaEZsV3XqKSTnT+N3uyhVuALjtTGcUaODhC2dUF1kHIvbelU1tJp
cNrQjiSfyo0rMzss+pZMJbJzC5Ne6lqCUDTN780kuG18w/cDe+7IOD7g6AAxdWkbVYfagjBkC6zb
S22+z5YgQtmYR+R4QORSAQbEFbr+/Mv2aVS5muRlaEMwqCUViI7lXi3uYxFgaWNTXJjhPGKiD0Nj
KDDTvmme/ji83J6lzV8PDDyQDEjFoT59OYq2m7VhGZY2LEDCkQt/hjQ5Gnz9F0YQeiKbjwozdA0v
jXSylRYNULfhorcuTdAiCCX48W8pbSsJBvCa/1jhNhsdYluZB1hpPZ0I3NLmYv/7u/mqjpyyHj0O
sApZyQKrkFxZ+6DqLzv5bzbVFzt8zBTLKS1G2Fn6gx1BuCluiZPtmlzkZzewCOtsAeWH9gXw9Xzq
XqqGbMxqFUezAPoB4jkaQ/2gJKkECBJxoNQMXd1qh+gzOTNm727viO35/Nc6t+2KtMpHigapIfrw
uJqGFKMJEWQGZQAIUd82tS47d6WBYoF7HZQhpIz4x0816WlUd0WHzWfKgUalYiepDKrcgJsUo9JA
C1KV17715b0JQJt/2/rW+dKgxQQECq5TNOW63PrAe9VKDVJQOLdP4NoEBcvIMtcCKxtJgJVmCUjX
Z1slIAIvzUhK1Q2q2XQhTRXQHykLak0N0LfrzlCHwImlU1PuIZF0cMzByxYtMAxpf3ukny/7q4mG
1ic6PIIojfrZ5TeoFuSsFLvtQuiH/2jsewO4flmS/dkpCNpLDki4NJXkGaNKVKurCFXoSVq0fdLG
ATNelESUjNmcezxwELJCKAzAm8sPSiLTridoaoegii1GShgI1MkiSHiso7oa9Rcj3MzH9QwuqMK6
UJKW3WxSYs8PWvvLjp8UGTotgoUWDWmNYb9cOnaSqVIBzF4o9Q3omUNOZjMs1Vp0aLbO5/o2/N+p
48OwQpYyxOJd2EdEr14ceyG9+lYJ3dB6e13PHqitaI0FlVg+3mdyoycDqNchXknobqT6cXKA5BPp
FN2fDcHkbQ/qX2PcBk3L2iiNGMYq88NxfsT2GVVrDcnj2wdhy+GsxWrocwAra/LbbqI1goZp7kOK
95FcvTPjjQEqOE47OX9R47u8frtt8Pr0rwBLvDOBtUGi2eaf86nGFtVA01hE7dRNx8rrDEooiBcA
2DvyPj9lA90ZeUoMIG3+lgwN5eAVkLKy/YAeU3mKsj3HcZrXyG0VzhkBXdb2pGPq384p8qoQrgfN
DuEkhC65pYv72ZAX00TCYniaDvFhMAMr2inSnVYwLxEhV69OGWeNiySKXBryWTYa4PRCJRrcUU8J
VUWA6uvy22oGL5CVM4HVczj/ZFVOlEWO3YRUQh7GGk3qFhY9TrEsEbzB9MdRy0CiwENzX9pVvVMl
VfLtYtCCdu7vcFtSghTP6CVrtf32ltqcAaDJ1lc/8Hh8xOZAEDRPWNSEiavn/7TLiylSnrs6+evg
v1jg5nguMnR5y2ChS/GebKpAg78sDII+s/daLBjOdabt0hofvw3UiNuhg7WiAQUV8t161rtoRubm
tX0v14y0yC72WULgHail7G/P5tVThLPOLbTUj0vRL1YTGlIEOUxzidzUakRwgfUMXPhSWAF0C8Uf
uB4Dwlrc3YAgx2YRxmiXu6XZZ8aeSWBOHkqU/izBedycUFzzaABlIuy4IoFrzZwNzpTT0ICMBojn
/1jtMx0Vv8nR/9NrLcXv5rFfa24+xCvC2/N5nXNbh4o2Q7g1oHwLGMblUKsZwmJliwlNdPQ0qT/A
efBqvX9JjDqcMumeWfoRujtP5iKS97y6Qz4trzwncIaRWOTiuaWuS8XIYxr2VN71kM2SfrWds4Mg
3eH2GLdOIEA1CjpsoZUbJF8vh5glLdSIWiRC5AIdzWNqa25it4BJoJooOB3X2xNnC2QYKN2tzUr4
6gQbZqbbtULDYikWd7KoiaiiF/VCFlnhQpe6kgzWpyYNJ9WLJEKpd3vCNrYk0pOfEoR4AqJOye1/
qShM3G8WDZOXbshIPdlkLHaQfp8TzTWjYKKBXT4U0uttu1fdBlFzQvtLxNyrKhi0OjhPNvW6lSld
irdMqwIrkyDsNSYETKncSDuIvaioRpsZaP/56I2QLwHXFt2QQIxAdMCKM4C7kGSM2+ZJ05PJbyv5
ZYE89X5Gl1R3lMcyKCUa0EhGVKTLT7UeJ/f5bGkQWSpGKMXoLEhbG1KdltQKNsb65ZceZR0ZDjgK
rtBU43lMy0KZrRUJUiha62dt4oPcEtSQIn9E/m9AZ2uiDsy/PZ3XXuyrTZMnWaJlFHpwLXEbSt/L
c/7TeR1IiTeDwH9tbUYU5B0Tgq4onPJvFQMkh9wuG6Q90C/RZTLUCPpFpoK3wZW66ro1oOIOhhHw
JngXrZ/xJVyXqraGsFHdhqpxFyfF92nuXKCxV2l8JI92fZN5puRATm30ZPSDjuPlIVlAkkRrKjt9
18wSewUkuNptkO3Ni2/NCCUCFLIb+nZ71q/d2vqhoLei4wRicf5+zLWyQWm/bMMyf16mu/gcgZen
CMj211c+jCAiWZVmIabJE9ABV5gWx0ZGTo0eab+cspS5Q6IfkXH2nESgrHDtP2FsVQGEdI5ionHH
5dRXkQPdl7xFes4CsCmnezmLEFqJ+ktsmkGZEPTrtfjDF0eSHgdU7eQ27CFz5C21naLgo8l7aCuI
pJ03pw/vWNTWgbVEwu5yRK0GoahJV9qwU4+pI0OWa5+ASVbE3+NeMHlbBx8VH6iGgLyOQgznStOU
0jiDGlc4pNI/5drHAS/nkcgtoB0KMuVy812mIjDpplEUf0BCAnIajLHL8dVLHYPigJyQNeyiCJq1
LCUQd6tdDTFMae3y4Z/bm/6asYzjiZv1/1s0+XeTvMi1KlUmNuROORSS911z9WAOco+RyKvdyUWz
AL/dac+2Gwnc3NZifjXNbc9oNPumXCQsphRJz4ZDfyVK7zUtLYlVjhUENjRbUODaNIk2FsgSwRUh
VLyc39aicZWt+RmaH3S/gAvvFXAydnEppDpe5f0xsdAYhaQzpG/WzXppCv1WFJQNkRSZp58pgm03
0wM1Nz3FOCS2EVD5yWlFfXOulPFXZ4u+C6u2KfwLQppLo03cIeOZJl1oKF79k57r83zOvkUHybV8
KOi+qZJnidQxt+4RgCfx+kXgjZ4snE07UXtNqWkXAnUBsE3vKX8r1vo5KrhMKNQgdQ6C1OWoyjau
K12ZOoS6T1n1c+r2BbgRTuKDCe4nceXqiSjJtHUFQ8IRKCZYRWSzbqQvt5Yt5Zk+txryZrFxtN6y
etgpTwU0nSFE84onoyDKEJlbf/7FXBcXgxVFehfK3UwidI5hFFJLefWr1e4V9a5BHuP2ud80iNIq
yn8gaVwhpoq4tqShUTpUpYwliO0cHb7ROH2XV1W5d8ap9+sedbEInQEFfnXrtkCEuCZqUFvF4/py
qHarZVA2NDGz3bAGpEkXxFZWenXcF97tQW7tzJV0tcqOoJTLq+GyhE5zG6V9WMw19ftRrYgV49a4
bWUrbvhqZf2KL2unKYuSy07Wh2YRkTQzfD15iuOzTlvBmm0awiW7YrsgQ8tX28yeGU4fDX3YytRV
pcTT2DlVvveOyNDGvKGFrbMSxoCFh8LY5YjSxmnz3kpYqJbZ4sv5UD1YUZwLwBsbGwFBFl7raBS6
opE5B8mKaExihrYQ8PNnYIDCJUH3TSPZ3V6eDTNIyq0kOIj/gE/PvbnKonJarbH6kKUVQVmdYNY0
RSQktXGxAAMMaiuasGEz8BRSJuvR7KTlECYmGsZLQ5W5zdh9MMArgxIkxFMzmp3AaWyODIkzRG9r
eorn7udZqSpUSmAz/d0n37TyQUoFD7uNLYdLBLVdyEpCzcTm3CCka7vJBuAt7GQUworRUD2pAX50
QGNDrwMkTbDFN3aeBpAHnvuoxkLiltsTgA85s5oYQ1h1Dg3m3lygkgQZ1ttbYmuxcIYgf4x6KerW
3JYwosWKzHwckCWCyFfUnurFcLUnhTaBXVRPt41tvclBEoNLw0FCapi/SrqGyUmcGmPolMr0kPSl
4TlSq4ZgYxp7Ce9ZN6EOlEGppAaFnKpHpposaHMocd3+kq1hoyYFhjOCn1X76fJYUz1DndvKxlDp
zWqnS8DFt8rkmX31opr5txnbW7BDN7LygNghFweqNzhlENW9NOl0Tdc5usRCc0lxdwKh6rVKmgZO
k/eodTb1w9BXsofYQnrAfdPclbGDlIUM0ohsSaJu6hvR9cXXcFePhGTSxEaThVMvN55WR73PTEdy
IR5VeVOupceh0cDjG7rhqLBYhCzauHOBKkIwAazyKvjJmXdon9ZlWY5hhYvWau2fVnffl6a79B8L
XfZJJIva1G8O+ItFzpGDiOmgyTYsFglaYbEf9JxH7X5lUkHYzzrNyffbO2zDXSDtCvY1soKo9PIX
bg3GQRWZ9RQukPOtwtGZSDQj9yNq6L7h+XTk6EBrBmn/mnOnWcww0JdiCjPIow/ogIeq3LFS3m6P
ZsMKSrk6uEsGaEfQ+rzcvDZwd22hjnPYGtZJk8A1jvXCl/pOpJWz4fVw26K9LjCUIATzCVV57OMF
6nBLmDFTOqLPRufRRqWCwOvaygp0cLD7cOviX+4sUnOcKcRmWSilNQCaLdFFcLLrCYMF4GnxeAU1
BbmMywmjSSzFcYTt1s3UdyiYEZaVuegfLHIr68vwMim3GkIMBFgBYjuZM5QjLGXK1I+hPN9LWnKi
NYQZl+xpLfSppFl+VMmfaHwfRpFM9/UGR5VqfYfY6DuGC5F76+hpoepR0U3h9J46PgPqafAUTXAJ
bk3jyiYykfrGghncqdViliig1U5hO1N06O5BYq7d3v64vbs3tgOA+CiSoKUT9Jv51lUdk9CPHK3R
Qzn+1jQZGZbftw1cuztsBTBV8NvRogbPjMvdoDCWtWYVy2Fr1aPfZLKOHIo5PQLd51Xl2vwQjcD8
aTRKwY27ZdhGVhOvN6DucPFcGrY6QynyJZUB9bdJOwfmhGZokjvJbsqATShE2tsb64X6L1YKfFhk
OnkGWGpH+aizZAnpNBB53Js5I9O8uz2b6+nktjzYTMgZwlGsXDPu9OZIUcEnlEtYz/uy+51oupuj
LzdeUEYtMLWxydf+Uwj7oL0OQXIuLzM31TRqTruAqWEHU8GeltH0RjQLtKTlcHtUG5tQRyNMpJ8x
gdDC5kIS5INbO5WZHLKycFxrkBOvbamoAfPGAqE+B5o0ziwe9XwOP7IKNGZxJjmMy9GtinCJqWuJ
VLvW7cwtEBDwUPzFnocIGd+5Ok9bqY8kTQ5p6c/LNym3XbSCQufynaZBxbWMfFX+dXv2NhYKQoPQ
r4coGfSK+IUCFjzKc0OSw2Ey0I6pK6EnnI0LyU166HNHFizWxhZESRV6btAmQz8UXrAiUqiuU5Mq
YfnQogMatawgUu5s4JmmSqT0sWULYjyqAReIXAEPiqkH1Wm6yFRCZOLTdPK6KXXTPPnWqHfj8+1Z
vNaNgeAHxA7QjEB3UMzl9fC0WRmytujUsJH0XTTdJ1IMvb+WmBDqbOTfc0egoQ+BGCXQq/q+YJEv
J5W/jM1hSJSHJmaBHDnfb3/Uhg/7+k28pOdggDxbT40a5k3qL6k3RYFkHnt9V9rnQe9FF+p1snJN
ryG7hqQhVpfnaE6JvaCsm8uhZO6LuCSR9pK2hQctNqt8yKUzirxgaga3x7hx+HE9oKnY2rn1ui92
Wrf62FuVEvblnJDRYhMos5Em8GYbO+nCynqIvqRnrFJn1tJlSriOqzbA3FJ6NJ1Z3FidiZYJVOW2
rCGhjnlU8fIBV/TSWomUV5JTpoSdAjH6xlWje9CCp94rO8EO2Tj867tKW59Vq6jL6vS+jEs18kaO
Yl0J09byjYzl6FeQMaisA8JaFaJ09sZ+ROpEhbdxVrA3X0qixliNxhwpoTN2XmTGD9DryIwXhf1U
JPS4G8PbW2Pj4Yj4EZwiyBKi5oqI63J0Y2vlRVUANaEioUbZy1J/aFXvVsp8MAx/qqXAjiBWnZ+c
3DmxSKSwv1EWWeNXJHJx2SJi5q+MzOoL044pzl/5z5zF32dIPaJ5ykHqzWNjaWQGDClvtR0ipyBT
5F/dNLuxyQ60DiFveE6D5NQ8gXF+e1qudXHhdjEnq5oWeglh/S+nZSjQHopaSB7UfetpBWzqj60d
KmNQ2D+yLPGR+rdRqMr/DA6JQZ1oAdMuzgyK1p38BwLrpwwcs8gRfdgGGmX9MIB8AS10INDErVcB
ZEMMyBjmC4+XGd2dsnj2srQhljX48WCTWYfASzHvOmFntQ03YiFUQZ4XRXqAUrhwRaFjoff2qIbD
gAa4TGIUyHRJVOXYOm4gZEEUCmIvK4n0cubH0VAqwJfUUKev05h5RrcglaEFUSVSS9twIevvBzAc
2LBrX9xlqZbYWqmG1aJ5eRl7QLtA6icmKcR3Gtu/vaW2rSFKtlWEzHjsXo6rjCcNeidYuDKzrYAa
eNbEoMIGEwRIyYSUxYc0JtXfRxLoJgshLxSqPpH3l0ZT08wTy5pVgCpejcryAI/2B+l+7IedWYmy
PhsYQ9wueJIifF7fO7wUid4mQ48O9mqoSItfo43kAA0ZM9b8RZ49CCm4kdnszfQhTn85TXYcxn8a
ZT9qkCCZR8EB3tpFSIxAmgDvb5BPudmezFGhi7qooT0fnO77yF4y63kWdZ/YtKIjZWGBhI8bh/MS
Cpsda+ohki1nxaPCpnutLeudYfe/I8cUgVWuMe/wSSuzCZJ7qEtcUbZmMyvrHB4rLDtkvtudkwdA
hAdGlx8nuXuO06eKvTeO3w86WRzZV4veK0oL/7c8i4qYmhtjxwmFGjWIy0gN8O3tlmqcqqwq9LAu
d840QiSoJMb0Ah2r2+fmmjwCnNhXQ9wkx5GhVcWUw5B+J41AqMS5Nw9o7e5MJ63Kn2f7CbomrXKo
VDSzWorXspMEndk23jWgaCPQwL2M1w3/8MwstjSQU9DDpYpiP+1rto+yVnZrHXSC28PdcLJfTfHg
GLQVT2WaTXpY1vJJmoqXHCqKt01srdzKTQHeD/BNvDs5pwAB/aZMdT2Uq9546lSUeMuxlg4TerYH
urgKsGUPS4hMEl6F4Jdy9ir0WzNGnJ6QzZXfGr1nWufG0L24FxS6tubuq6H1Q75Easog5xn8AeaO
QiGmSsloh7enbmsj4KgDKwkPBxLB+gVfLNhDW7BJ7YwQxSCKZuQWYNMC4NLWMUcB4F8b3HShRVRj
yWVrwMDkz42bdAdHyu+UqAtm+dCowBIvzYNTeMP06BjsOLTfmuE8ykEL0svt4W6t3NdP4SZUXuXL
S6AncEMWfq127jqpKVqyOKJbf3NicUkhkEd3BeDkLid2NroZb0ZMbFFAC6yCENRZzQR52a1YF4ls
RHWoVK/aFJwRx6QUAgCWEUZlXxQkVzrEmY2B1KbVMq+OtPikKuyJ6aVVAO2eHrQIlJR6sJqTrSci
msHm5OJiBjMWCsVXAr2GU2l1xSIjnIZdNdyx7mSchRtWZIS7B6FcF80UcodhraJN1nIXJY9FlLn/
3fp9GQyXCkwHYOxk5hhhmzekzH7qUExkkiCa2dwkX4xwSSxk0so0RwsOSFjs1AktQZ7Q4ef2jt9y
ISjB/mdRuANeD3EVJy3Ggbnq9PfR/mtGNG4zrDi6mTkQGlH4qyRyALGRndYME+e9VRbAQX8s2oBX
68ftgWwsPAopn+4dwplXkiYRxLJYqlewk0C6qkM3Ix/9H1u/zlN6D+qYaFxbyZ01W4paFKieQPJx
O8Bqur7N5NQMR/mH2qG5jvVgjXdVVz0USeyaEMPNZ/MxNXeZSUrD2tv9gZ31HHpJfiUSed4cPPJL
a3SC7rt8inDQ6yWroPkWRni9lfWT1Eae1T44s4jrsbFd0L33X0Pc8RrawW4A8MB2MWOCyivkvP8+
9MBGQdIGGCJk2vkSeo4CvrxE6zqqE2kypNWBOYue/ovN8sUIt+uNFU+axNQMW/U0WyervIN0yvjX
7HKICQNTg4wtquJApHBWoJDc21EzmOvxRZme4PxCu1xwZW2gAGBlfYXIqLgA0r2+w75c0azpE2NG
riOkRTafRiM6S9Av8xgF2MsqKhka+g5kBvFaag4Ks+1dvuQQGwcmKw9uz+qGu8K7UgVcBVfNCjS9
/BINaN25ZoUVKs7ZMtC42wyosFC2aWRtfwfZGQD2+OBqTsdppFZvIeV+gN6Tpt5F3ePtcWydJhAO
/mOCH8cQN7lSw4SjIcOWKL+G5m0owH1RBBB2kSFu6RIlmUCmoVaotT/yxPYWdo6HkA2iMrDIDh8H
SJEp28MAO91hGY3nMp4fmjT9w2RBQCpaHO7pYlR2wdqotrDjQW2dSJfYaG7zcXt5BEb4F0M6jkWk
1I0VZjJKzaAfs/RYRt5tI+uUXBZdkPtEARgPIJRwsJ0v97I19JFZzA7Skuiv6sPvqa6Zz5rf1ovj
pmBtJGmc7BO7/9t8KAAtOp4o0NHEswvUJG6tVHUB/qBSq3NQeflZkd3om7tE+9uju0r3fVpBLghq
aCilQqP0cnijXDRKDt7D+TWoSfYt8br7dFr7R7nHjCQEwvH7cf/sjkTYqeUzE/F1ZnnT3KZHi+s4
LiytOt95wfAn8cDl8atgAWjnUO2hqud+FPf177Hx4yDvXMGyXqVfeevc9JrDOOZVj4G3753fpCQx
0DPrxdVeZe/oDH4bhCMJcy/29iLLq7e/GjewOSCsaJh1ngiWalJSpmNangvtvc7IpNWeSROSLXhh
PNn2a5fsmr5wDfSkUElboOt6JnhpXZGp1sEDlAZwLLh9YO1zIANLL8a5ktvyPDEo1O2ACO67+9hX
fejWqe78p8yDOfPkfLfoB2eX37ffWuoC0BWY9qE6QY+89NV9199lKXRB/9Lpfn4bWHJ4CiJIvGrI
MmYxU8dcLs+O0ieeVNtqQOcKprPGZTnA9LdPAO9EPs2hEr12qMAFzSNj5lbRKeKY8lxO834BlpPo
LeQ6bGV3285n+Zxfdsw6jjRsQR2QO2nanNc6AxLubDau9ZtB9Vd6LNG8T3HlV+VHRIn8p2smtxtJ
0xyhSJ4EUhsskGR/n8Bpbzwr84rIX9BXWT/G6V5Rj/l39aQ/UfWxRwPcyVU/4tJfci8RlkrW58Wt
T+dOKtDieT8kQ3VGD+BxFXkcXRMAnxHCs+5wJ2WHipJ6P34TdXf+1O24MoymZYitAaszP/VKv4Q0
KRh4UWzBB0ama50chbzkkZcy77F20VKM1POuJwn0af9Jd90ZHcln5qs9Mdx3KLd3J2heD4ZgGT/5
P7c+ibsPgAFPEmRCqnMfeLMP/YQ/wcF83FWEkffmQ9/vG7cMZJLsBlcVBKufRLZbtrkthLKilVD0
BDhnBzPMf73pH9/SJ+vOPJSn1G3vYjTA9j/cznOP5XMaGIcHxY2/uRBV3PWB6qUCL3IVcK5HB/4L
uDXkg9ZawuXdIUv13M+0rM96Muf0kFmDBBhCpJVvjCnya592M/M0aL21bqSm1fOwlPLr3NvlW605
hehFsg6enxzA9YCYwresMInLr5kT/Kyzl/o89MkSyF2N3oB6+d71svHMWlmUS1z3PGcOmD3IOa2c
Q3S74AbvTFY2GJ1VnwFx0Q92qqhBI1PFsyQHSF9qlwStdnTB7rvSGMWUg/0GSCJiUhAb+EqUOiu5
0gx9fVYLz0Rf0MzHkUQnJe0JghCQapifdI/et+adpuythuTQxN6L5L2vHryfHwH4pb7qTK1EgcuZ
1uZkVg3wZs/S3lTu1ZaMOqEnmgfGTDDrgwdZc92vbB+iOAvaLr1bAp+9tfPgRFWgnYGpQBGCW2s9
iVUrMWh9/v0796GR+LN+6V0apL9v++yrjOQ60v+XvEXvJuvqcmgqVVvkBCON2oJgoN3yQhNKeuwm
mqsuZChLk/SK4eaxRIY2dpfFN15zZ3BR5hIhKDZuKiDWAZbHuxskqKtBmxZ6yQEfclbboK+P5+Oz
5B31U0IQpPzzKgjgr4oPn0NHMmNVgQbYiE/4tuiDMcXGXJ9zPO8JQoC7FrKUlWs8QMNhIFYVNBIR
hUY8SOTTKNwJ8lBAoYE1eLmzbJZLyGXLNZK6Dbpc09ki6qDoe7Q4molUQ17cYhqgM4n9MjpxtFuY
LNLkUDcONg4XFhuhB+RCeBgcU2gW4eTjG6JI/j6lsfRPNUFD0qvUCKqfSlsnDkEANb4444jys1Pb
nfUQ5Whmt6MRy3MvT5ZqIChhxItL52HITng/drknz7n6vWo0/bs1Veh1Jyfd2CFdlCq4M6BgdYIu
IpoTOOqYvEaNary2Vce6oLQk/ayxSliY3brLQBKGRj/KO+Za3r6cbgiN6y0q9c25TtzM9KHShXqP
B5mjvqkAqv2t/sDnSEcVjasfR1qTQXHN3+MbDczItRV3zAxiyiLJkiuGITYBahX4HhUgdlwtnGdV
p6VsAXuKz47e7CxfIbkaKA+mtZsStz/GB/D7rYgUk79oghzoJ1ng0qmD6gKENILzVZ+Tx4RB3E63
86lKz97bz9mvDveL1x8k8rMmPzER5FvnUvyt3cRDny3yToj77H2EoXuMyOidTnCDHnML8sN19yH+
7Gfy/Fy5zyhlkMpt3OPx6D6L3hPX9x4ODLDCAJGsT1D+3hvAcKWaE0UvCv1RjTHp+kOePCYivMr1
sbg0w6Wgk6g27GGWopdBNvy4eOjajCAj6pbLnVaK6GFXvT0c6I18HdT6hvoS+MU1xcWTw1o8erPb
HCzCvO6jOd3f3wcvtXv48z47BDL0LjktH/mjIcjHbJyMS/ucI1JY347yat8zd31K7oPfnRuTmBz0
x8fvctAQEwGVikUdyCDw89du/tI0F+TZam5b+WrailCT/FDyb7khShNfP0EvbayL/XV64yYG1xs2
kuJMB0rSXnCSNm5OWAB+CJ2rQKUHnOvSgjRO0bhotfRS7qPHP7vpyI4PI3H+udfIneHN5PZFvToq
/tziyMIQPIYCBfZLazI1Y6ahx94LGHqAwh1ARCKz9GDR3735fTQEge/mCsE3rdcUAFJ8B7dIbfVF
mqHC5RgdKbpdab1qcy0Y0kaMA6If3qWWhcONign3Rp+XEVCISoJ4q5/75c4+2eT4EXu2+7cqdOtZ
WyWiALe1EFrywDuTjrbVTZH0MsVlMDXHrNNI193T/u9D5ktDXNSmdXptpA0MOdWItxsoyLpMNDQC
TuX3ohBqb255rK/j4jxWBxxYBzEH6eXOIPnT6KtoZAv3OJJ3xfUr3z2ad4Ii+daxQkiKigXiJYg6
cIFxq1GtWCA081I4zDelhBh4t9/e6Rt7b013r7lBkN5MvplQU3TQ70vL+FyY7fc2bU9U0tE9KC39
23Y2ThQKxYBFYjh4cnxWlL94CBskvowtXQxcbn1UY+Ub+gi9OVX6W6MzoZBnhXqG4FhtZKUgPPfF
Jrdgkz4liWbX8fk++AZ4nxcT/DORP38OZHcguGzd4z56KPCmfRZEu59gZ86BXJjm3JXSGmYHRe74
/PYmu6+m/zq6867eG8QLgoPj4xN+v6z+H/mGNibVne6ZZPDcfocsYbe/azzvY397ATZ278UXrRvh
ywJYkuZkRk/jc5o6e2iZ+cyQT3RSvLLt3a5TBZO/aQ5OZn1VAdN0hUZVGhtd5kAqz1EhUv10MFzT
3uf9XVOLlBu3Llck0xXw+GwN6c/Py//L0FSWd/2k2/F5OFLb7YB8R4feCljAQ/atf6w8I3I76MQV
uGDjGurnRIe2NNF/jeC71z+iTuRpV7/DL/7X7+Fuj75dFApqbHz2Bl95u/8f0t5ruXEm6BJ8IkTA
m9uCIwkakRRESjcImRa893j6OdDM7EeCWCL23+jum3aJqsrKSnPyZAAiDYPbdb8BYPmqs/Ayjt7r
M2GTp7dzCyFsSsW1y8HMT82WZqxPAYkkYddnC17MAywRlh2JfXB1oBIL9owptT2FJtQ4DyPPtmKy
GwjD6P3Pj/UWITf10644amEj57y2O3mTeCJwPKGhfchrg3VTWYxkh5YHJmefBDTxnRXyAz6wkXWk
RR6ncbzV+AeGvsbKmq2sVqdpklEbKdElYWz42Ibg+Hp+qf4CyIfdv9mRSWzRe9Hg0E3g2Rqv5kQx
UPRIiUDgXv64G3XPfLCBVoGO5t/r4WCctpQZ7dXzUbvurNWZ//IPvpaoK0f/kTRw/pFVfnn+ffNX
47/vEyaPfsJJ2QB4v2eDyipgSXUpA00piS+qgbQJhHW66b0AmYg1q0XHXtzlryVDus/qhPGnvXTM
vIVk/EzC6U6Fpg1AALb5flviSAV5VznvDMXogrLinAztWootpEZaol6O3BNdaEW4KdH0rEnKv0LG
QCaXRCDXfr5DM9EhPmhsgkOMDnqraesd3YsdxjvHnk2r8obXS3O4sC++Sl9bLdYcR41UeuHGzj2F
txInz1IPdGVcealnS8UK5KF9aUQYy/CB1DzgHQurm5WFQgQaPMb01rS5o0aGF9MosN05j0kqKhtr
/LnYg8s9BsJzjy5kTfIOJY1igAmgMfo2B1V5XfiGWXMIXBY6sAC0h0t4//LUvVjESlrjyCtzEAud
orlN4H62rpqzyO8mwTpGdznrSCSiS1VYKknOOb4YTQKmbWAVAPuYdvQLDQZwRAnk96ZA8t8UgyRJ
mhJGVUNj4d2ftZDYbOR6RqzQw2zGZvBcqFPv2TEVG275Fg56jFmRDX1kfSsQebz2qs8RgX3PM+JS
oAzA1NW3hQ2f8+luP2I8kJv3cMgU2uviwbNr6VzLqiKvmGArd0ROtf4YekcAIzUm9TUeVbk1ixBf
LJYgeTPFWNDSAaGK7kURjG7TomSYDUw0VPgGlEKNONLQwfTOqck+2du2HYOsKzU88guTt+Ayz5/A
mElmAZRFtmdi8boSoHGXFmHx1FiXjECjVGdlNrr+Kag/6ZewkDqefaPg5Pw/8iY+ul8CZ9EJkFdv
tG5bvCYvoV5tpVW6EzXvs1hx+2FDmXswp2cqhrqR+svVInXpyOfuGDiJAcpEvAqM2uSlLMCTy8ZR
6dtUc45ozT9Khc6khHU3krKPw637Q224bMF2znq5t1Inr5/vCUFXNJAKqk7j+rHzvmuzVEtijO/g
FZF5su5VifS66OsvIgFBKcis1b29l1cAeBH73F+spRm1cxYPLK/jQHQoHtBR98o/0nQoseR4tp+Z
XvVa1FbCvkuc5XUpWdr10VJPX//RqIzcGKBcmA4pCBM3GyKORnqv1X3ibvqdT+RKVfcskQSV+Z+8
nTAsIEpDeQwp44khVTCuquBCyrcBrtQF/tuVCMfqWVcSRTFq8QUUs36pU+lvlf/Lt3GgeVSgirwa
FyaGei0c/ihssnbsLvoV+JFsEG/L/T6jDJbnvssGtlKZYrRi6GPrmMESHctMGIGxOsjEQAAaeaeN
rh0XcOgZ4wK7qTYUp1ZoL9J770Uefp7bzPFrJ6sBXEVCSwhgjuMgq/vVsHwty5VARXZYY+Zq5xMk
fPh67e8KbuWzLuH4YCHwntk/8N2N9BYjuA6h2b1En2lEL+yUCHbqUG16oz89X9FMwQUZ3BsBo8m4
eQWKMuiBXYWAdD9Yicb+yyxgP+DvEUVTXtsvyngucH5BIwMS5mYg2T5RiDyBC1DxkIfBS015EaR9
MmyC5PO5lJlyCpYFGmnYdnCEop30fllMHBdsmQex/VbqYASpNAz2eq22zRa06lvE1AM5NSTTXxKS
rpNEr94YpMnPq+dfMQqZqsvtR0yCaQ8AJ7ep8RF8zen80JHU/XouYWY3AaZBgzcN3xRcFJOwrmVr
iWnLHECtDg/3sPYBR2vzo7ughTMLwaOBtl8IGolDx8+4VZLEibI+xUKKJn6T6Eo2mKJYag+c88Du
pEwW0ygM7/HViFBSDk2z4baOH6lBfI2YXZ9eucEsO4+US77Y+NJPDulO6uRNrAu00Q2ZF8OzD6Wz
MPyCOSTI94n7ypSIh9ZBu35+ZjNGBB7u2FdGAwUFoN1kM1NfaZIwjO1WIHUVkiA89d17URkdW4Or
8LgUjz/oCAwiBI2M5qCJQDfkvbxGYqM8FdPE9vtAZbooQ9nYRNuQD9bq/69MXOAfvZM1OUJeLuKO
CcLEZkpJCxqFeLQRl43pO51W09/PN/JBKyEMTvSYlgSlHxZ3v7A0kfpS8oEPamCs3OarKcqf5xIe
w75RxAh8QFsyKgvTUmXGREHDMA1wigBWeKgJNdcr46BB3HBfWMtaGmn56JaCvxXXa+R3ASUoSoL3
S+KyPPDDiM9Q/obBWjcaRZANIv9EIpmDimkQ5Pf5Ch9D/4nEyYmN5OBdSHGZbWWd9YVeXLNRffVf
YDQYZaSrx5r8rNTwW1ucajRzemPSD48aGvxoIALvl5r6jh8Grp/biG60D8UCUbpjEJfVPitTCbSf
pXrDw7XDQgGmQPMPHlK0TEzkuX4qyg6w2zZvpih2654hYEpdSLJ/3UJS88G3nEiaRO5BDCZnWYKk
2v+JRO1c0+TcLzGFLS1n3N4bkywEFJs0o5CY8L2a8CtRIbbsaAuB0pKY6RMmUiFbgCDFznWwTLgB
EtGKHnqEeRdeQXf3XBkfnZFx5zAZFEUGTMWU/171m0XBTxTGBgywuRHxQ/4w4g+l3Nfrz8Y8tyCL
0v8H4tBmCtDF2FEC5pf7PRQrr6wy4C5t4F4lYvmfeWqUvHYRE3J2NTEmSyiPx7wWFghJsCegIwGd
zkQ1aIfPSt9tCxvVtZ4MiPYig8YYzIOErBUJDP5VUJNUkxy1ic4VxgX/G5Y8yoeuvJEj+vYbJpqD
DsMBIWBV2Du8P+6urrUsJpWnqhmAAp2gPd/kcQ/vnteJtMkeZ5LUOLnSFXZhuKvIWqIznrPQd6uZ
WEwaEH8uFcvCzv017jXRdoacY9LLexdqK+5Fel0id3l0UyYrmlhMtH+HbOrWhZ0oO0E0myvFQnuC
+Jg7G6UEbJYspQIX1WbiowRSJoQVB7Xh0h1DaUMM+OmF17PYCL4zlvDNIY0xSoEFWhrAQMKAYJJ7
B1RGWLwyD94SFg8wMToDkLSBZz15czEWAghEKi5txj3FnRahX0/CRFVHrdoVCDgHfanG/oiYxysI
XgHgPJXxafx7Mm9sAnz4vvZDp7S74hoCDmdHFwEpyXiEqQd7mUi7xGpbMmxkg0Oi6Ln2jmc50V5w
Y8AeoceJH5uc7i0ETTdcEClKaWf1NajVRhObc4y58/yCnJknAxNvRigBBg2gvD85YID9YplJ48oO
ghOm5km2W+ygSC3xuoXqzN9s9emSEE2iLgMyEzSkT95B5ETymkLu3EZbCXIwX8AZSYa78e3XXVBg
GPrnhkX25W8iemK6h0RV9dO5+Gddc6KFpF1Y+Jz/ge5P5KJAL8zC4k/u75D3ijAS5tsRaCligzLi
XE+2viV1vzjZVURqc1CssFoLw4oFmRLy7ZTG7+Xf6FqECw/CYzoSunb7MZOr7Q5+0LSFXOFRbX5C
66vVG8BcyWAocMNQ8SAkBC7N0yXSWq5mLaVuRm2aHg1YAgDxgH/AIVd4r21MmYkNlfW1XYgUCEYV
blDjjF9c5UM+CqsE0hFR8Yg0hIN3L6ZoY86pqVHMUBBmRbFvUbH2TaUhZawHjCqtvAb0NqDZ0fnW
zAGmLomAlpHmU24vnmwFvFXXaro0HvUPRHC/fEyZw6sPGANGFoHc/P67EMwHtRSznV0wRDxhqHBv
NoXOfYeatIooMrimxxM06Lf5dmC1NtUZ7hAFJKZXUqK1oQUweG32jJaVP47GUDqP4Sup7gw/4eJ4
t4fhL+Cku/vWyR7GUZiGjEt3dkl20EokGD5QNRiRAwNBfk1/TaxsL6jnSIUn8fPcKP3lSJ5t1ERN
kWX05TQfOoSsH5G663XkLEPSaV9j8vR1p5CPi0/ePwWTUW11f/lckP+IxMbiwd8zspDg3oLK8/6g
KIXvEjkXOrhpmFES6sMqBvwwLLSEuIarYc6b6uDHgthxS6ervpU6uR0xp1TgWlc6u+r2vQD/LCq1
VFnFzFKkwD3ew/v1Tbw0Vhh43i+xPiMmxkH76NXOqPUBrWIV4Be6ukWW+otFBhtMLGpBWK0gKm2p
sNZkKU/92Isy2evxW2+ePyWJOzATOp0dvyVb7sJjeMmwOkUQ5cEe5WoFhXN/lIBoR5QNND1fMNAP
BFijpt9u++RWDiDcZZkaH+DmP0xlJR6p+G0Iyhs2eQ+DbAR+Ru7Sqz97v0BoBEMI7Dm4OidJEsp3
U1COU1g2Yb4N7/zysaa+q3VgiCT7/OQkoGGdg7PnSGTSmKQMfNrCHXt8kbFszGtHOnJkWJrquOD6
CjvIbm9DfB+R3cFHF9DGJad//I95WkdnE72Cgsp+8fuf1a+K0deX51/w2Lk1bjygSWOTP4y1PDl5
iooC3onj3n6zroedb31xRr4/oFTlk1Nmmaa518892Ww+y/Xe3kS6RwD6Pa7enn/GeLwPt+7mKybH
z0QVmzpshH1g1aa4SGAaSGufPBcyd+FGBnlEfmgxAS78XskBPcikosx62x90p5T0iFlqQZ47zlsJ
kytdlE4qekXe2yWYUjshIhyHixuaLiNpQohws1+aQiY8+o5j+f6/RU3Oj+mDTmGltLcz7W23Q7Eg
JVZ/vF53H556eM13r3jitYRRTx1ZD2TtrF3yylnrWDUJ0XU7ZYjtbfDaEeVldQ7IRk/2aI61fxP1
R3u+/XOWlQNnBVzccZ7ZNEPIU2OBNsZlazEOqhVAPv6R8bofywvHPCsHsE/EDoDLgkb9/pgDZxiC
eLxTGXLhY+pThnNFiwBQVL/PVzSntWNhHfxHAHphhMS9pMzhsqZXwt7GX2oJONXVWmRb0iAD+v9L
0LQZvGyxd9F4SZX43WGtira5Jbb22V37by0Pk2TbvMxqPuhtCfTLnruNERgw4cXNlmp1C5s2BRg3
teBikgM2reY7BFgJ7mGSDmg58tbPN23uut+cjjK5jEKV9lQvQZDTIqZSUOdPl4hf59YC3sSRVBoM
okjx3CtADb7pFMM1e7sJQWQeATzq7oVgoXbwB4aeGsdbKRNHqJW6ls0TSEGqaBuPwcl1d6D1g/GS
rRpy6qzTqVHfG/39k2fJJ0009Gc838pZX/D2EyamE9iJxuELKGCmXa2UgN8jRd+AcTjhqTKH/Qt3
TMj2U0+18wo4ikhdMB1zR/nXOAOuNhn4hsmV7kEz+r/1v+4AEk8TjMP8eL7C+ZNEn8n/kTBa9hsH
qMwC0Q06LLAMgVnwNNF9y5glhN7/y0n+J2VqMIQYY+sjSPGDVUzedumITjisTwIy4vapffnmSQvf
o9FbbQ9vb9xL9GAs2MeFpf65YjdLldoATMYyPqIa7aPyT7CjJbq7OREo4iH2QwMlprdM7gU4E/Na
cnvcC3Rvl4lgOLm8zhdpU2ciaRQLgenh0dAG0uBpRT7ClDGuZpsBeJdKG9GO3RrN59o63BF9i0G3
arGRPjN1tcT6OZPdvBM8ra55CpeIQgXBHCk8U/z0Q6v8oF9yTP1Doxy/Ul7Sr+cKOudawEmkwfKO
ijYARfcKSjNFUHFpOdgxQExg3OMBCgjqE+LkjzBYyN6Majg1OJCDXn60oGJ2x0RW0udJXrbsYMt9
QuroXDOZlnGEvlIB2GKyTZwv9ezMBnu3Iic3I6gSjEUuuQHBntWrNWJNVnVXH5z2arg2iWs1Ae5h
CTM0G3Ug6wbaXRpDkh9yAZhoFgZyIw/2EBpKZOQdTbow1WLu4mN+Or2tax3dqgvv0kz9AXNjb6SO
T/HNBXQx9TpRcmewm1rtRZI0OkDEEq829S+jKvGL/4KJlXx8ddjVcx2aPdcbwRMzCpbDnGYzCGaV
F3/DsCQK3+n03ePMYhMvUYfNOaa3q5woUSo54D1NRmHusaVcIvzLUjPqjkvYEm58xx+0Fcg+GlYA
FDbTakeIxlo35oTB3u1K1TKQRVo1r7lN6Sa6GFXMRNNsRv3uDf3zCAZzUq8y8zfQa+u48EjNLlhi
8RmoroKAZLK7TO5wfqsog41MPScb1Yrz1ERdrKzMHuKNmOm+lmnNKz3EJNmuOfQ5aWEIEqKosvJW
sUtXZDZExpBjDPYdCQ3BBnCvrGXN+ECWebTNkPWa0k+u/nr4+hDQNHr4Wq9Pa5CrGC5YshdwyY8v
PkhxkZFHUgCpAcAn78XmdZ3UdUU1Nj2wNiVgqhS3ZOW4x1dqlIG2UrAqwFGckrClhevlRR20Njwa
vMSiqnwxFl5ikhzW/5LV9yUhIOrZb8qKnFe2Q7zV52YF4hxJcy/PL+ZM/uX+Uya7DIRBJkVu2Npv
HOEOIP8gjIEADhCi2ARSek2vzcs7euT25eF8zJdwqo84ppGC+GYnxp26sUgyJcVJj+Hitmxf+1/0
/qsHhhijcPh34vb7wh9E8r7fV2pPvI9fVOufr3/+tP87iYlFHEK+FMMKJ5H1l7g65NJCrXxGi+8X
OLmbFdi0JJfHAjOt0BrjavDqMHZfVS550ROUebYbdbX6kXVlweTOGPt7yZPrKtd0K2GEdwvHsgT1
FI2IVFNcLVZCNQKRi1SulMj0mEMhvESJhXniC97e4tInL+tQyfTQhthbjlzD/QeKMZ72yq3Wa8Jr
pk4bm2xzhkVc8jJnfLO7hU99QMnD7GxmlGuBhJWA5ysyXv+dgovukI3q6SvqZYVm2ed6NJPcvxc6
CZUwLhJTHVMIbVWhJlqnfey+mvNreHxNN+u1KeiXCMnrhNDGO5xDUjNjCb4l2lIn48yjdP8hk4Cp
x8CH1P+zLbk+XudW//ioXsGvPyZodqL6GmgnM7FIvN2+p4K+hw0n57HtJjJ/FlRw6Xb/qejN7WaV
GgO+Eig/tXq7gu8ih28lqsba0SrL007/JH2rS+jyZwljb46Kdly43YsfMF7/mw+ou6aPYw+nwu4w
yYOM3h3eD2yCT9YdMbPVCyWpF13fYAei3dEzFyLox5f5/jAm5q3vZSFuMNrH9tBe6LSWnNkMqE0c
zODIF+LIR865e1P61zt+s9ZAVupOGU1prsco6e14/bDW2fWLzmz2KouHRFtS+sXtnRg3rsyyus4g
EqgEwWC0tXd2STP6BYgrT4A7bbexBsO9QUf/5efI/Yinpb7+mTTy/RZPzJwUOpTvs+NtB6mBNQIV
gFagN5gNSj5CC7bWClVJfblcak0GhYTO9UQHWXNCnENGAFHH0a9WC8f+x6B17xnef9TE9IVJnLtF
M37UrtUPyDXibUf682R+Exg+/wU234W2LzGi/pUQn8j905EbHRgUj4rDUS74cncx0artzpDQa+to
p1N32hLqCFUAyg5x6cJVW9D0P6N8I9kBs44T0pDM5fka+Sqjz1LLr1w1CAcjbZYmwc7AJu52eAp3
K4oy9eIM8grtmn/uuC38QWK2Bkp0L1ji2TW0hUOdidnuRU48w1TxWCqMIBKDWHaOKRj+xlnxB8fq
l+zmgn84JWiL4v/7go29Wrtdsx1ScjgkWqy6xNmaL0i5JSLZc/oZamQtjTFcOsqJ0aqUrkyV8UaB
V7cqTQcd93GhRsOaCpdeq8fm9HujNU3NhyDwzQoFsnoTU2fIFU9UTgyUn7DQ9elFUr/l83sKO6bZ
v0fQG1gLavs3VuLhxkggJFJoBuy+/ORQ5T4qA4ydaG1+Z11rpDZz1TiFu5P86req6SGjc1x7RmVx
J1QtUlwd31CT4/hYreRhxOwtAjlnICPQs5tPmjxauevLRRXgk/ojH4IIZQdTTtbSAPyoY3yTPVJ0
ZxWxwMJWzB77jdjJsaM1MM5jDkcBeipNVDP5PfYz1cnNmFGfO0t/KKpnmz7xulPMxIgaBe+GQPpj
8z0GxzScf1b9StAFiqPHL8Z6LaAFa9zq/Z7VUPxNUQFEl65RvG0vHGC8NMiCGvKvqMiJXV9q4z3Y
CxsdJEHaEW0C7I7aiv3SJo17/+zLJy8eG4E2m+fj1q4ddl+HtE0x3FJ9fj4mgyqOgPZx4uvEl8yd
JPcVeXSbkJGSRo8F2SgHt1/Shz0Qaejq0NHDskpQPLPcr1W+2D72qAtg1KYxLwm08uizmtaXhpwt
G6lCwbKmIy2oqnXtUIVKO/EeVO0koaVIe64SzLim+429kzgtNOVJw7SBl/S2RrGYghUEaqDz1pHS
oIwLoh6t672oyfb24KkKBw+La1XaFA6WJavWDlxY8Fk8LV+4VY/VLQhDkRQWZsx/TRF2TIOBXw3G
LNqOp/o5Qb+rtnCbZtCTowgRdaBxCACGyt07uX6Jbr9+QCEW9Bpj0/3Hh7sCLcFALv1BrslexZgZ
4/keztgoIOdBIkaD23UcDz6RqaBm1wWYfow9rPUWgLGvw2lYiVppAOebrolqB3pLfgN1yd+beYWB
psfMonEGFdoWpn3MToiIgqqF3g7qTY/xtJIIaqJ9WQHSBd5XqfoGYQNJsqWk4uhGTvXzVuzEzWxY
1mP9HGKROdXxv1NwMreBqy7OpJjTzltBE9cxyAup8dCtbr8hyZZoB+RDQusVPHno+VOsUv0qzYOv
lyqDbGMEXunDequz1sbXbNANm3ZqiKvG3Gwac58b50rFz01qnGlCkx69t0tAljn1BsUR0mVjlzHI
R+51T6yCIcoEb7CZ/pxYeW4rvhG23oKKzwQaOPQbMaNZvvEuGb7MlaKFurGb+pjz6OL4joip6/ux
UPV7jnR1VRmr8+oz1CLzuarPmULkA2GKeYy8hL7fi2bzLM5iLhls13HVSjk4HPBogUVxMdoh5QVh
M4GDDHIq0PzLGB+NDP8kelecAFXIFHWBZEtZGUjyoAIUgoeTpH6hRnfBPD7iEGqH7ElhLmGhHhO8
98Inh8k6ZVHUERK8brQS3zIRzo6ELC/7W8JsFTkckGqReGLO7t8ueHKyjeIpjRtjwcy2QwtvtpIk
1afAf1xgViOqoRfQ9z8/0DkLggYkTKEfSc0QikwcHaZNooaLmMaWLjD5oDROjZzXeGXX2E68xpv+
XN7Mrt6Jmzg7dRFTudvRGE6yCTT0xIFzk4lVqnxxPdOpFrLXM9p6J2z885uLwkeDUEUl1sarEmX0
iZYX1/xQuQt1utk9hGcwInlRskVj8r0cpanEQE6r1u7oKHoRhXAnt2lOPKcX9DovqHUbxAzhwWAd
155iCnxPLT3jo2ZMLDIuCnj8wa82ImonzzgQqiKPwmxjY8owHZhCNjJZUpv4wp7Sr/yLa0n89fwk
xRnbfCdysurYF5mscSCSp82seK+/KOaL99XMt+iEMLnmY/wMs/a6dxrH3GlCtsuTYwYe28TslF3k
vMX9oQKcUgDn7b9QqcD3upE7tet3qXPi8a8xTlGEV4LDE479B6gLxM7wBoycUctc9WUzSsw6I+15
2HCoSlY/mN9SbRJazauLF32LwnfSnjAXkWvXQlmqsbMVM72T1v4GE2bBcVKpIHYV+4WRMo+shAKo
BlgYKzQ1obdPmNiNpqtRIylQMuEzaziXjEoZNX8I+7GlKvU2dQciZ52Twc3+kqAF+4Lpfs8PZuZx
vvuAiRFB4qGPuMRH2qPV+J7Ev733ixJ13Ji1uKD5M/0FWCwmQI7NIXC6/nTk5oZxdFaxFR4jm80N
gWTbRsu2nGYEh8YojMSM1pbsqZ4xWLHtGEOEtCKnOkaMEPYsfXQYpUrAg0EtvBtzPuDdV02MTJR1
VMP0+CrQW14Fh+wAmx3hs5R+pUDUV/pW7ZlqZi/Y0hlzA04dWhZBV46x139ZmpvNiMVMBJ1w1NnJ
IEJFaTWp4RwhpZyjbS+4Pj/lmQvPMRK6YVGUG8kCJi4YCrBylLZ5Z0sV5b81iE4JL3bOgjbPlA9k
zNECRx8IL8EiMu1VEZTUYx0ZMH0pSgnmGBiRoymdp4GqKWtIIdkDyquo0jvwcGPNxwybvlWjVlL5
/iwWm7IEd11BrTJPx5TZ5zswd9PQV4eRg6Pniw6XiQEKZJfpw0Hq7ABdUJ1RxFteyAgm+/1jwYWB
YiUYhRFLY9Izpea56dILF20mNJXvPmB61ePAh0EGdDx+A8OX8dHqV839Csnxd4XKygq8rrmrsu8N
RkD2Fn5nKQc3c9PBAjACpoHFApPT5H1j8wbBVoFwqgB2Hdkip9V24co4DIQ+iId267+U62Czer7t
MyA0rPpG6kTzqnYAnxML4JJVGREQEyTc54QzDsbrKTb/VWTbGttvSQWstV1vup2tLnzAXHR89wGT
oAB7AfeUH6NjvAOMAUqfRus+WRcQrfPCuzq3wyh88yANQDs9SDHvX/Y+pSnR7Wl4oOg/E1Co6N6S
4XWIV72yluSlyzbzonLotQOQGEM8oNMTyy3CVUjKjhlsL1a5a/0ZAkaB5NsLEbXvy2Xf6GiPBXXi
v3MRYqVL27okffzzG/MleVQutxKkV/kOHJywmxwaf4jiDKTn1ByuDIhdwpXkqeyrl+89/blezZRo
x7GcSDyOl2oceHAvPwpDMcyqHtAqTHDeeQyR3V8AASwPkWzkbF3hMDQrtyI9vSB55pDvBE8XXrQS
+Jo6xFPBimU2rkhYeSvxDUlZ1UsXoreZGBGdNJg1AlAqOtOVyduk5FlNyQXCiorbNl+88lt0r4q0
sKIZODoiozEtgOmToAyZxmk5IkSmUvA6cOStV1tduAY/4m+3ZQyw3auCkZOPwWg0Wh22stl+Msbu
1QS0YVCzT7zS+bbRt+9oc9jo5narf/ZrRucxtml9GdTt+2bze1ywZHMnwEsg42dB7gBTNjGkUtLQ
bZCyvR1lR9BVKrmmhOi0qTBwBk7zcz2bKQthlMiNsImeFWhqpSUfwqzdQfyMNNCt20Q6Vatv09TR
FQ0CSQqc6+ylXTTYM9HPneiJpjUKVwOCyfQ2a+Zwi3zyZVg/b7sSXWTRm2JuPqm1sGDB5qzlncyJ
wrVlljiVAJkxyd8kcg3WO2afvQUL5mMuWOeBwMYwRVAmAag0kYPp9SU1NNhWzMIEh2Cqiog5QCmN
KbAqek/R/2BUunyNtfxAraWXH+EVtBevS+N8ZkphON2bz5i8iY0TOL3X4jNAGM+Ax3dfYXPZzXDV
+QNlN1/otezQvAfO1/WZQT+hsKBeo/ZMAjFA0PFDRIsF6AYmR8w7ZYpdwM3r039lsC/l03P1/QPT
PgpAcMGiO/sRgToEA4qpXdnZgHN8NGtOG7b8m7wBdl8EnCDSUC4wCz1c54UmmfYZpRFF+x2HBIBc
jXpp0MBYYXpQj9TJ0i2eX/p/XzZ5lxEC53TcVZ3tS3Rpha4g7wU5Oj9f/7h/T5b/h+2+eaWqVqk4
JisgxGHfWdat3/IE3iW6lpKFicazy0G7G6DuoGF/yK26PRoX6hwb7QXeOZfRa88tPfhLIka7eLMY
TiiFJnDqzn6rezXGAAgc6SEz/jBB23iN9kORU983Z9Son+/i7G0VbhY3PSu2owbmT/KV3ewMDn1m
qXnyTTjuWq7p7yz0Y/WrrCNUVZYya7NH+J/sabpcTDi5yeumsxtRWLX0G6180eKgP1/h3Dt7s0Bp
4rnRFdWBnwjK6Kb/Kgyo7S6MbwRerP0PxIxDr0Etgg7CKf1xV4LAp+G6zs4yV5WrL5czmuxcIvR+
Lmcu2IG/8J+giarEQwgeFbbvbJkp9ThBt7bgFAQalJIEjdsegMOhj2RawP5ygaRmYN5rGpSnHIE3
cqlbuyz/pnTxggaPUh9u481XTdSIEwCGV2gc5YAi5itbyqHhRQWAkhXwJ56Xh8e+4b8KSuYWoIQz
sTa2A1UP9BCib1MYb9bNzYkxGsQRKHRFl1l1bFlfz/NjP7wJCWvRylLGfQYWj+oOWg1YRMBoD50m
oruEQtSfIy/rlADL+JpYkEQBYpyUGKI3/PAVWvs20aUCkwvoOrpfMVYHDsyHC/nM2bd8JMYY62d4
Y6c3RxAaBYNrgALOf2P36jC8FnF62uwC7lPijaDDEB1M1RmU64LyjWn96TGPJGZjUU3mUb+7323P
YxvaaVwaYA9aTZEm3lF7TCJ/cS7eQg5lLpcKGkvkzcahzMAgTNyIpO8aN2HjwdaYCwNSky+zRrE7
IeWlXrCBM84YXlAM4kGRUICfPJHEheJQOAlqGcG6qtVOK4GA63oSnZYiGxBHP+4f0NPoeBXAwsAj
0X6/f3VY8lWYwelXMLFkp3SDI+plhWSwAXpjRiZRXrGemg8O3xkRK1Ffecc71z7tGsqk5aQTiTsG
hiT0cCXUlPME0Mg2IpX+6zivCl/rBIMN0SMh8y6hXYDf1ZRnw+SEwdklQEdFjjyEH6VZtJUryRd1
MeOVVE9jZG9/wih0aAPT5CgZCVY59VWZF+heK/iGTg6dFwvjyDF0LOtjS2liJDWQrITlKpAuKBgK
wRE37Htf61o3ENft0CpHLm4i7pBKaRdZfJ+y7q7w/ILSRI9yOBIzbEabQ4o6igViBTY4xEklFFcp
lZr0pQn8Qll3FdCSZlFGXIanXfSBER3aiDeULuIYK836vtiwseiMNQTWEXcsQ+doTmkdjjGSqHRf
YQO97hz3flTuPEHwJLUA5zem2Qk5CGfTwsegdJhzkJ4rIu9XL2HcZoExADFWm3GqyIXGD1mP1ow+
xvQ736FCMPGwEV3rgsNy3oop5M4HrVNOh3bKR03yLQgxkOzEG5Al+4rZjMUss9BJKW+P+gCfYUpx
q/ArqQMx/1HKaw89ZX3BUYSt2DzVo1KKemx90fmDKrdxGn8kYKwSdR8Jg/K7+l+kXddu5MiW/CIC
9OY16cpKKpUo90JI6hZd0vv8+g32Ym9XUdwitncGGDSmgTpMf0ycCF0Mqi+5btMA7FWs5rJNm8tG
vws4TomfwWgTxnaILlj6lCexmJSkqtFJB0WDNFbvuk5TIg/yCwHa2FADQhO9kQwF6j1VZyApHwSt
FpldrWbCY5D3LbMo/lw2pFRa/LcwssxLDGj42n0RdMG+rpAY+aaBENF+V3dUCe+4tlWVN/xMAXhE
qvXdeyM1TQP5usx4ooyOIxkgZijaZZvS3PJLEDLbImYaX2TE2nDXVFwY2u0Yi6ob5DSKDy2kxKET
Jsp+ohyQoOGivV/5fHbkKBJiLi4QHT+KDvO9xOSWI2nX5YM9RnkW2Hzu12Vq1lWuJKZeoh8Y9Fd1
NlZPAdQNpRjKKUafnYui0Ngh00oIjlBxoJwpc2iP2khZIkq2qmGSBFIgWdFb+JYm2DbQV83A1p1l
gt1ylZTuy5zPMHlh3yhQS4VXI6D1rUn0gaBZ0uBIV/dpuU3TXigfwEBANcB7x3IcN37E1fxZ0QdA
ZpihVvp70Gta/MnyqlDcYOTUGoUPNerszqfGaIpi1IWOoAaJhKWSBvmOqWBJwtloy50QjipIKwqx
5V1aVzQDY0spGF9clkIQgQ/aQLEY9N5+G0jxhA5ULIPwPqyKkLsTqkxIbJoGZWNzejTkjhCJfFGR
jucoswI0o+jffZZxNuha2MsAap8Aqkf98HvlkVl40kGXjKIruNLQCzLnfpJZl+AVzpkXNRGKysa+
iz2e32qRhxolMZTjkL13+lOZfAKPQ8ow+h6GwjL831EKnlfje+VzFt68/2a+ksDghoL37HmoUpYB
aDKVugOHawhE6wQX6WSdCIqll+5ta9OPzR5YVNWR/EPNCKOfN0lnhuBz4F3lvUzVU0fi9GdFj5yM
b2Mr5sfUuW1tIezAkwcZK3gtYPSYCy5I1eSAd2hiHGOltLImCmzgZt5uGxEWraAbFCIKgCuAoff6
0ZOaVo/5EO2LlEODOcLxtrgTWkxfg+S88qQwNGI0BIFXY9MAlBpGZeW6bqmr/akL/b7QeZ4IbNAg
LuKlmqWXaBml+dCgBw4pxJb4vq3vgCGlZ3roNuyVK936Wd+qlrBPdVM91lBncYfB0lC2DFy93jXg
Lijs59BBsiA+rbkhCy40oFCggYIcoaYLcw32IB8AIIs63vNLtTL7rkTdQkjAfILDScTBh8IqA6lk
NHDlSoi0VCeD9CiYhBWwkIKwXrxeIYOVSdYLPY8Il4gnpj8ONTrXx09tVyWuITiRbA7fg9sXJoo8
zV30FEYrHu2SYzRJMCIdCu7yH+xUslhWSYJ0gUcV2lusS0cilmj4LvxujYdgaT9CfAi1MviWiohm
s+vR8goeXYB5+T+JEyRAAXB9r18LsitWDvMCjneSCP5raRr1RXBSt+CXlfiUR8qtA0ESSFTI9KfW
Hqxgo7qQ9jRRpSYolEYd2QHCqLhgWWmfRmvtElvaXJdfMrvEIqplaqPgS1Admj7iiPZB9wH9dLV1
2MXoi1xJ5C6l366GPl3yF0MvGjwjmfTfBicebqvrCDKs0/g6OzBNE8qaKxm3Pw/D7PK8sjm7aOI6
EKWgxcICuPj5ady5u8AyQcO6mr6d7olbhmbRbtRrbTvgwUcvlWOxfeHIWzO1uqO1FgQtXJ0KKsiG
iHMJBpV5L60Sp4XeARXt5SSIzPewsqsX9pgAAeGTqfevtX7FK8/v0k5RBUCAZBTvUECbLRyN/Vys
6oH3HIUzhUeOmbuTuKaXt2ZktlIqwkilpDBCt5DWPBg4FSbAIoa18vRMHztfqMvBzBaKalw9iALu
VEjc5C/0DeLZz7FxCu+BOQXRyR5SL/DZaGw3uh1qRF47BUsbRdXw2qDQAwZWfXYB9LkB13DsBQ9t
Vo1PEoi2gsyOOvrrnWcma40uS7tFR9odNLMILZU5/b1alrre+/Locbmwzeu9kPIrDsNSzQQED39N
zAZUamqqME4aPXb2E/DPfbw76EzdVnsQRz9CIogYR0gEZuQOZe8Twotftxd0CWF7ZX92j+UJp0Mu
EEPUPaVCR5f1/gQf0dWtyE363dRKiMtlw+Fu8W3l11oT5doEz84GLwx9SnWgUAs63Olqvmk55IFu
D3EawXzLXs7w7GjUBY5lX2koDQUOmIpteL56UTq1Xz79gyEUH8EKiVqbNJc+VqpQkZkUA2MYTsAJ
o/nOmSPL29tWpMl3mI8HKSPUQIANmogW8PcXD0FEoyHNdR/IXYngHRBeR/O1erVegeAFF1ZqCuiJ
698i07YLAunicX/26gdz7cqe9uWtr5itXJloaVzFHOiUilOoHDl136+RQi0t3OVAZwtHIwGdImCn
BwwuJ4k2Am82kqoFa6Vk3p7TpfQfIiSwpwvI/oGla3atNZEk5lCOnjJWymu6Efbo9og/0y1Iailg
wJ+3zS26zRfmfmQby14PoRIM+hgE6egKAOxnsNBBvM1N1AkOYMexvTf//uULDhu0lM6nlqwKhS1G
YX+HPE/j92kUpDILUZsfj6UGSqzixOtWgGpXj65hpf6IWptLorWZXlhUlDDx/OI6hfjuvIsAQNkg
SQQkfNM79TmYUCbtTqv2uROzLRgI0CfM9aZxSCoyroGAl0ozE5UO1hgVfBUlvuuTo1FK1bhsea8L
PgbxnNOXqJFxTonMPtIIemn9Q1gnuzCRz03UbWPOd8uJmfm1BbQtbUw92pToj2k+yjC3lOBbYcAD
rfXXLhxvuAnAhEkCUqdo6Lj+SMZUKiYyMBPy8fgKaOb7Hu/C8DU4iFcofJUc/KB3AD9BvRy9nc+3
d+ZSkvjS+jyfOgaQ70M2h3lDvWsfe42k2gvPOYN0imq02FZrqpMLREOQdsGSKMhNI4r8kZXO9a7r
BBUFgIGMWmwOgWH7kW+PyR2PHI8cHoEK3PFPqWiLwMKvDHfhFgMDB7Ai8AgnMqfZXRqrfNSGDTfx
K9X26+BY+ehSzgZtM3AKHRoB7dsGl57bK4Oza5ONGRt0JeC9oQSqE+japjfzDsmPxBo+24QRnZoV
kI1F9xUEblHcccI9J1kq4hvV7WW3imwk9uTBMIO1WsyCa6eiswcpaDB1T6rf1xsP0iZcw6Wg3kM6
/F0HjcBHnawUtRZNAEMAjwNIJMiGXZuoGj82qg4HMCWcQdjG8IZn6q1M8YIrjLzhXyOzNYViatuo
SNeh66+yRDCcRrvUxcWqmpbDnOKQbZWD06smNDKwoRoXV0B5Dnf8PjtGzloOYnl/QzkbHXbQKgBb
2PWQUVHvxEAreC/Q5K+4jWyx3lZ9YnP0G8K4au/E3O82cqA/RLJVhMqCt6zivhPBAo3S2g/IhJZn
Qyyxkvf6gSND+xoRvuVNXiUJBVyaEaQGSJgJTh4ywhXPNH64vRZL5T1VBh0purdQREVi7Hr0LWWp
noVYCz8+t+prgWS92z7rgRmGEGmQzxLKQnLNQ5bTrUMIOVhNey+BS+n2Z0xX5sxXAZITIQN0UqBv
NicER2q0UCOq8p6oEol/KJ8rw4q2dWjJkD0dV5Db0x7+aQz5JkmeqPbmPGaaXjO5RwbfE3TA9HGO
JBkJ8pU4aOkVxTn9j5HZIzGWpTjEHYwYtTuoz2CcF5AJ7F5vz9via3BhZv5gJl1ZizLHYf+MmqkZ
b033nMb7MDzpypEOdoesrbC9bXNx+qassAT1UJT+ZyPLB01AcjwUPIjtGXddsPLzf8RIfizP39+f
D6lJSvQR8LnoSUGgjqTm5ejE81ohOgGv0oxEActGksUZ+xD6Kj1zkFKQCWozWWnFiONQfTCQvydy
AGlvpx8LaseKD6LP3kD8bWdtYhwG8NjhBYsFZNP9pkVEw6DUqhBeL6GVXfhgm7TTnkt+DSlt30PU
4nsyVAwvAlJKLCD6kOofzTgywL2CMYlJVPdC5gpK1zdmgSADXPocAmEzK1Llnu/gm9ipROXnXMh0
2RpBGgtSbSVqcrcYWejEKgNVr6+U3GvVV8Pg3F6y5W1yMaezO67u8tRAyRVBeVMj/aBtwOmErBQz
x5Bk7m1jSwEzkoz/2SB/wqOL8IfvpbHkuljwqoNgOTXEJOiWOdFG/+2IZnPPHiG8fDcedNCihfv2
KUZnxMoXLHjOV18w3boXX9DyMnp7y2mL8g86B4VdlKLuFelQUrtgD6i+DcVGz3SLVg5fvsqqYXVq
Zsn+aQydpAGngv5g0LVu7qVX73Japkj74qPCXEGxU8WNQGsbFw/PTOq/iKsIo6UX/NLM7AUf6wbF
2wJmwFUeSwcttDvDlZBpSuuVk7rorQO2Kk8tN6CDm1duDDYpCQtYaIUoENNCVnePdgxoE6S4UGNA
afmDvAmJuKG7+NR/QvC1nDLOq0nQaff+vDH+fsdsZpMizHK0pAte2lnNQwPFyr1+yBixUVN+ub21
lhKuE7oRCe6JmPKH3iIf0qEd80zweMi4uuiPFDrULCzjFLzu/K/6voCUxXmzYnQp4rg0OltTn5Xp
OKq54IVbeGU1ydRpiiuAUSz9vvOqwqFr4hmL75cEdQ5tAlL/wGqLQehDObgQkPUSd3lmtbUthiuv
/uKJuLAx8z2CoKjTQoANSJnyJzWz+czLUQgj41pn2uKbBTkfvFaI19CodH32sGaZUqML1NOp69NP
Rd3z+YpXMT17PzahLk0CsHCef2CAm5z10oBw0ctzu4RsAXqfgkOhEv5BGbbRGoPnmrXZ1I1h0FIp
h7XKdwfg2u/9KQ2SoM27WMkHLN4nF+OaFvHi2uJZkwRiB0s6tRq4wOFDGdtd94mOw9u7fGk3AMan
wR2egELzfn6xGoOwgdvkRd9JAC7EJgKi7y3nQQKu/st7eGlrNqgcmbE+ayvRY/c8nAkjIpzwJaF1
y8jN/L7aFWtZlaUNeGlwWs+LWVTbSNFGAwYT9FbE2UZSXunv2/O3tCUuTMxTVjoDxYTkw0QL5lab
Hd67ffasC1a4kv9YDJguDc2ciaIHmZoSwJBSggoo0M2QPfsgna8+GNYM/OODfG7PZdiSIVK3twe5
6MlcGp+uyouJ1Ic86GieiV5oQI3LwuJBSlxAFvwEbMqaoujqUGeOhA8GpLoTMdS6cmhj5nQbFA9c
vSsOUf7I+MGkjRO1m3pVInZ5v0zMFiDVgE7E9PcXw5RruUxFWoteCu3GKbtj6eD8lDdVcT88UUfJ
ABMLbL2wgEJSHbYKuV1I+4PzBXQi0E7/IwB0bV+sc87HGUUirjGr5pyBMMIaTMWW8p0Qu7x6qOXt
IFvGgxGtBE5L2fMr07Ojwolj1TQIWD3ly0k2isO2OJ7VAbpI4G90IF+fmaWZgJBoq53kDbiA6E7c
izwR8S/ncq58YCZwk417e+ctPYh/ZwQ41OsZiRUIaiA5Dd0DiO8h/YrmgtsGls4vOkiAowbWdIIF
XBsIuLIY/L4SvB6ZVbcIrb4gaGQPnpB0XXGQl/rN0GqGZsEpC4M2qdn9N+YgBwjkAb6oJXz6FlhV
d6ggnSYxo//7oPB4oDoH1gwVTOzXgxrGiiZBLwgekCd90m18I7cGsbb7LrGqqiSAH4I2ZMXoEtxB
RSuMIqEyxgs/dD4KX+O7sdARfIPjngGFONr1g/LsA7ZrJ+d9vl/z7ZfKE+B/RlMyPCZgd+cln06S
OjYCJziRh1eHY+9SjZSOGVjy4+0JXXRAUSwDWTBiWR5ooesZLYcqAbjcF6By/N5zvzlt2we/1Hqb
2YVbxaYYWjxvV5UZvcX9vhRWHumlTXppfTolF/cSJ9ej4eeTdXXf5q78UQYvib6tgnsFWeHVLuOF
awidcUgLocsb2d85yf0Q1firMRLBCpcwU4QmmkFK9iplNho4gEBHnsiujlmySb/q0j7L1AbPLYDg
G2UL+cgh+M6CiQD77fYaLHzVJFqMxhgUQ4D8nT2ANQPNUz61shmI4lkZgbh9rey6dEKvbMzeuXZM
O1XMYIOrZafnUkfm5INae327GapjHBwHzgor3Szy3snLe6H6f3/B7OhC7UNsWYK6dz4CIte5FUOk
Xsv2AO9M4PaNH+y7Eqh7vyF1PziykW7LegUjtTjToFgAq4AmIxaZbTfw8NRDO/CjN0rd++BrJhfH
K4u5wE4MCeoLGzNXWtfyQisZZnp0Rzc+hNtwW9vvELjDv25Dhkckl7Z/2Kd355asZYCX6g0wD+Aj
wAt/Ttb1iQIwGFLlAwrs0Ev6DNCwx5lgW9wkpovCvjcRNYFGYBO6pzXlr4UH7dLwvM43NsBpqAZw
BS0E59U7rf3os1eqrhQU1qzMzoqes7zvKuyiJo1S0yjbhzrVNyxGyo1vOef2wfxfJhOwdch+iriI
Z6emCP9nMluzsY7H+8yp3chm5JFgNsFe3m7BhXX6tcZeubRNEfgBlYTu+0nRebaGA6+MYOoCrkDd
JcGjCF3l2wP7c9HNokvERP+xMHfuBWmIK2S1UJQl/WjqR8jxogfy/gmbE3LKz8bROA5mQ75Sc8C+
BX+8JdrDFvTtKKv8fiHcrnEVUzCRXTc5ifRr+fslYoSr75stM0cbJcgifB/AdsgvIutHndjJ3fzo
P/iT1Jd9ByK4xKnc1KE20rforeOczITTcXumll7iqy+ZbYFU7w3AHhiaaIKNbIKU4x0NuUd2N8b/
stku12R2QapaJaDXHHXgFEOup0nHkPVtaHUEoBywe4NPG15ivwcZzIqH88cZvLUfph158Q4nuE1S
Q/1j+/2JwTb4lUi4TQncDoJFH8jDV+sUdkeaze/DC1i7CDopM5MeA6ver6KEFp8rFHAEYSrcg3xw
9j2yXEuSH7Kp07pCG8YmP+lWX93J0jkVBAtw7lYnCTgstyurvZDphcbaX7szbwgSOK3eUNgVXQgo
vta/fYOgxXdj/T/tTNfcxXx3US/1QQI7CWkcfmcpDMyGPfm1YmbpttTAWQBCQw11/DkjWQf9DrFU
ex5mlK97iOe5EMvjY4s9ow0Mos/+3Uq0tXhcLi3OBsbQMSUJPSyWxUOmoO1FNnuKdCKa8btDeDSU
O38NNbQUw+vw6ABHF9GvjrLj9WRyvKyW8gAo5LGzkPp7jyBPuDVU0qJfxV6Z0aUNcmlrFulEyAvr
YjIibGvJ8bXX0ZyvsaNlryqGLxD/I9rAiEQdp0CAt3I9Kj0cfaPsBWCsed1s3VI7GDiFwi7duuRx
kst1asf8zo46KD3c0156epbvng0rr3EVrq3qdNzm1wOEaECjAk42tBHMg9WasUyQMepj/BqcNFPY
mY07yfd+4/CvbFppIUOIgf81Nrv7e436fVBNy7lnzue78966vavvHGzdx0fD7AjdPzz9tl/sj9J8
qdzBo+aG2oYVnNfjzSUQto5v4Sd1a11R5hiJftATanCoBTSdnO3HJLUqg+pYc4a2QyDrd4rYhpbB
hvye54KJ4mXU9kmm5s+RmvFbBaU5N+aZdtfl0dRuVvQuWqy0+xr/kKgNjJUbbNFl0XUQ96DHVoHf
MrvBOBaFBeP8Ka9g+a7GExmiwrwVbyy8jcb2lH9+cxZ0KrYt0c01tMvS0ukGYA+o4ADtMQdbgz5A
D/scGfia2Uz4lISnkXNCUijjyoO1ZmjasBf3px6nUugj2e91mvcut4UZdacCE1qsUUovuvOXQ5rN
Z6xKOYaENIqWESgFwh9pUfq1q7dQJwqa+CCSSZIHfV+YHEd+bZ5X7pulkzdx7041E/CgzpczRVdh
QFOYL6rApNpRkX7LMci7owj9dd9/yJPRadeVqDiSutgJgZ3I7On2RyzuKeQHprZbIKPRJn49201W
+FRPGsHLAneSPjA+XmrHbaA0A6rU4O1utztpb7h1hDWtJmHhAQN/Omij0MWG63DuCespJ2msAniw
3SUEgt11b7MR8w0+nc1JemjJiru3tNzQhdKQdpkmHe2510MdEp3K0TTfewm90gN5qb4nzSQoOhCU
QjLTsMp9Zkrb583m9iRPPv3sijWQpEOgMZHeoanm2nA54P6RKhFta71jZO9l8NX0BwpxHeDrpdgC
D8pKDDCN5JbB2RFSxAwNk0i0efGXkB81obJUfQ3st3BMEWgLPAgz0dCMC+l6UKkIzq+8hI20O46d
zcyIoUduhb9gCXN0ZWW2PWU1r4swghVWm8HuPjolG94Gj92XaASQBFI3eBM3af/MF/bKdlnKDE6Z
BKTo0Gkp4pm4HmCkhnJkdLht9QxCHPrZEA55aqdoAs1IObRWxZVk+A0q6ZEzae2tSSguDB2XA7ie
pv4WeK1z7oaokIW0Y40I7Kh40r4mKEZiu4J2x7/6EdkAhVDbvs0ebu/VBUmYa7OzdWVyyGVgaRW9
rDqpY2CJGUB1R8PR+03VER0s+YXmGBY+IQ0/lEceeQ7Fkg/ds5GAOHbFO/l5R+BjRLSlY/wopM+F
1bqgrxPEsiLcv21Ewv1KIXYhFrn+/dlBQQpd6mkL0TbAJYmqbeUoNJFaNBW2z6qzrEIqrj4asVWO
25wdm25tj/08qNf2Z5ONJMTQpdP4xJHkL8NDrTz5ieWnj4n/wT4S9V7rTe1XDpYZ4FdvL/SCa31t
e3a0Cm3spFLB2ClFB7jT1QXh8ofhpaw3FXDStlyvlRImB/r6WoJFGQg9VC6AYZw3T7ViMyYKiL08
KWko0Jp8l2pEaykaKLVelc+JL/Lnto46q+wYU8w+CxWo2VfgdCFyyQNa2KWKNDpDqUd7liZFAbrn
fvhMWD9+5HzKfuVaUKb27Yn6edFdf/UsLGAgRxANFQihSg5Bk6luJOC2k3CvDLUZ63TF2sKOQNPC
hNudsJ4/OEQEoSn0HM1SXqS8yOVWj5/S1rk9oJ/PEeTzoI4IrPTEHDJvhGqp3kvZ2E0YGMhb1dQc
y3rLhYmlFc8StXqamnm+lgL56ewg3QXw6kRSjraMuUqrZrRG28oyQCJJFYOHh34MXcituI4LPgWs
iKipgBkFdH5/4o8L3zHr5TTwo1D01BrwfrqrKxLJxzaEPAT1na4rY1JXzNJbJ0pfK+q26SkFdZ4S
f62xNy0UX/ApkqSAohEZaXQRXT8fQZ20atKloucfiyeQ51mKDU7lYl9btk6YnclEWvHlFkrQMDkh
vtG1hEdjnhLgQn1seQWluvGUE1A5Q4xRtoS7wbxLLOUf/DdkodGQPXHsC+D9mZ0LBE2aFvUUIAJI
CtiAMRa/+A/RTE3wcwhQFibtq4r/+di/xO7tDbwQuaEaiZkF4gj0bmgTvp7baFQ5n4Pz4YU5QR0L
VIQbf9vsNbDYQaausXe/yy1g9x5Cx+1t0wtX2KXluVgW2jJTGoiF5AldYnKFy4O9rwd002aglFtj
xFkbpzhzQTiR9TnHYZz8d2GVd5K1DXapiW5Q/76yZbSH+UggNm4SknKtnrZ4lC7m+E/gcHGUGp3J
qZ/AdvEwNKR1MyvYS+i5M/nQNjnQsuwxv2b68g8pn6vFnXvLDTz4NtFgWCus5EM26b0yHBSTf4KD
Qdfk6pdeQeSVIJuD1CCaxbTZVsoaJNd0YwBCZdgPndkZ5FegOIVhARvdhx+sXoPELF3wFwbnnKMi
Ewzo03d4dgHgBzOLCOoWSz2gxV3Z9YcP/2VHEYOsRe9rVmc7CYnuoSkHWAW3GZ+ZdQuW838aGWgj
VIRzEDifX/FcL7ZNEkvA24jPDSdvJYFZDcgjFdErJaJz25TX34Xsu/bB3uSI8YbzN3298gRM6zXz
MRSQogBqildUACP39dVAwyQv+CiTvN4ctvSz3QYO5nPNd5oqAzeszBexAGUT+g9hZVLMk98Hq3WF
9/I136KMv5bAX4hb8d4jcJ3a3MGvPA/RxwbPDAUdIIZkpRuwqImZOUBs7Kv/0r88kRgCUffikd2j
4Td0JDCcP2Zr0d7CvXf1DZOTdHEbDDVTklzBNyRovzHMKHqQdj6EQj9XmX8X4q7r4c7elYjysdZO
wwVBt/rLDVzyQqTddw6123qtGLVwLCZWcPnP1E7p2OthcdXox8Nk66jYv1Z3yfKvI4ZT1Qmo+AcU
fTFpragGuSHlEojHsyfRdNINqCNri3fs/A3bxLr9NC0FMxjMX3PT51yYqxJNBxB3WiNSOfV37wJY
jeeQv28P53bTxf90COQJzw38DA/A7LU9RRfKIslaCQooMel3nWSL+jH+jE6gcCHyQ1c98uxQZ6ta
XIt7ESpSaKsEDRJoR6/ttpC7EfqkFz0LpJwMoUps3oVk8PozEkenNbzOAshsylHhFYBUOqjN5VmM
2OhJO4ZNAWBJahe8lRim30YW5Sl6GBM7oLoFSiLMwaEoItIXOQmlk6DBAQt7uxs9ge5DtqMgya7z
TQMQSHFIROhqnHvBlCtTfZcgIDZafPeLoo6ypkS0QF6Dr0eVwZjK3MhyzyYrLICa7pVW9J5BzEa6
zTYxuw2PyxERHrhvs0dxb9Ua8sUg1Lm9Hxf4Xa5Nzw5y3JdKkgZ4c8aTCDH7ymos/9RZBlEiIr3w
lW2/IfdmyhF5e3PvuiO06dYa25dc4ikQEFEhQ98cQoPrvTIEaOoyRDzvEoFUZJCbvgBiX/SDnvp/
iOWvTM1mWvUj4IQZTD1b1qu8KwOScEQ48nDQNht5Be2yoEGJyUVW0ZiU1BBPzawh+6YFVYKnVXmt
P/hnbT9Y3ZN0l9hPmukeBFDIgGTvVHnns+R5FXQoX7LNAarou/MJMqe3V3ohS3P1LbOF1oZRykDG
BTg2Gk1ByeQoMpZbXstYLJ170JiizR3YOaiHzSpVnVJqyagzyWuUx9ggaeYG9gDXMLOjxLs9oiXP
G4SXf23NHoaRG0Qf7H24ui00xxhnKLB/Rh5nj84h+4C0/W5TmN/mitWl3NuV1dmN2qHaUce9KHlT
CQAstQd/p+66JwgbPNiHQwUdyw/GzHCjmPWv2wNeeqrAZ4OsgAoqFqB5r89J5DcZaxMVkYZudl1A
+nPcv902sbRLQBGHhKYI6IvyJ2C+fJ5YBMa8GoOjI0C5Blh520Oc7sKVlOFCT9kUtoBMA3npKcs0
241iE+haymEoPdrJxufgBa3DDzUIGboNgYL5FzYoQuIvqIBy9qdUk3B0hZXZVJem8/IbZl5orcgh
aB91ycsVUFsSMamp4mYSM16MMiy9JslHUCwq2m/VN9TWylsf3eIyF2rHIWDoBTTKrkntph9BoFjS
cpSIksDFIGqR8J9iKgOYk3coKpGy5GrFlAKwQqKPxM/QdyvEFHmqQMm+qCqn1FH9VLMrrv1kaDm5
G8O2gNp2xdo34PHbLROGtrRSg1M8TazVJzDj0gcxrzqkLBqxKE1QzZa5KWWqFNg1EE0B/hyOb3Gu
VciVCkWx4eQUjlmjGQCch7F+TBSJbgqqsU1YqMEvUUHN12xlBez9WZMJhKVds9MzkdvSAqSQhAqF
1pmFSNsM7fKU7+2sQhsmAZUAoNNZWH3wtK94ovZ965to1E0+U0xVTSattu5fvJq/Swcxk+uT0Ecd
GjuhvOHFT6UOkLNyNsDKKeaE24Z73zYCJwhXEnKLLu+lzflto6v1mKHk6oUH1QzP97EVnARXAC8E
tamrrBzEhZofTggqyGigxmn/0TGg9zQz4szH7rTDg9U5R8jhlAAm5eRVuQcD2kdegJHUUqlpcrlr
rbwWy6NVkdtETWWi75gdDkWO/FEdUtmTO6vjTiw/Jc8yGoUqwm+xpzQJhEX1sR3uxjVs3PTL87BN
+mt5/oIEuZgWTIlkz3gVCzMhUuWK+SHv3Lp7WHEHFm8A+BZggsadqswhHugJBc/tkMkIuF+N8dh2
AA2sVC+Wb7oLG/L1Vk2LUYwUHjYq57gHuQg4g0Lr8bfvBIcOwkK7zfl7o22f9dX4d3FwgEzKAjDV
iJ2mv7+4yjmJcaMQMNnbRzBz+5mYHJcfa3Tx2zOPrUXqWJOm3x49e+eFAADe/v1Fl3DCe/7Px888
J00ZYpBnwoAeb3w3BLDwNe9Q0pNRztMKwqRT3qrEyA99s+K0/fE2b41t9jSVoIZNixKmc/t4fL93
gNYifQm8D9gGD4dye3e3E4l11mICifbbw170xi+HPTt1QxAXcRDy8tR2cBy/3xGPENlGg9D2ke7d
4vvlLX2623lAkJw2yCH806H/O+tzVConFLzUxxh69yoc7qcAwLcgUDrenxugH914ZRctXjII2OD3
IzwFyH421QOIswUhwpWaAO14hGyEYjX2+LQDz84vf43PcckzvTQ2m1tj6OOAjQrSCLKd7DSTPm6E
t9vrt4C+gzcKjIYhgSQWuf3Zuci6JGj8lspIVTjFnnfMzenXZk0peTHXhJAe+QrIeSkiP/dAcS50
RcMNGVWm/+18liTz8S58Gvv77Vtnh4+g/L4zwcXsdV5inW+PcclDBNBvotyFki2+4PpaoVqbShBr
k71Y/SzHjzF/SrmPUbRvW1kAxGImL8zMxshJUkbVWsLt9TrdmqHZPcRATJXk8wlq3jgPMiEH7qST
/mA2ppqAvDKCEgwHhRhwd7WoONz+oMXdA2wI0KkCEBXz97AIxZIXR032+Hfunvau2m5z0UIHhbpS
2182pEI4zUDYiOW9nl9NBNd1roeK11i66kifvL/JMrtLNsUaLbQkLdzioHUA8/akuwdNuGtTXBBw
RZrCVG7XEDrizsxhkkm370fIORVnNO3+DqbkFCXCiX7bUOV4ApVm+oCu5MgCtZ93e4qXqhmoN4MH
SZOQGgav7PX3+ClnCEGIrWUde/NYHXKCsr5ZvdB9elB2oQrN8bUTuyBAjV18YXP2POuKH3INhU04
Gsh+gH6LvOONOTvYZsT9Ige7KU17M1GwnqznlQEvLQCajgBfAdoJ8NnZdVE38sR0gPuWOxfUcCT6
qoePEmiChswG71k8FCB8d+F+cdjda0n4xTf20vrsjZWjjuWyPk5DP1rVg/Gi8Wj9JXpsfoP9brMy
1mkzzZ9VeAXqhBNGfnyeoWO6PwhcpMpeinaYZgsNy8rMQs1K4g594bo1xFYTft02uviWXxqd+UBt
NGZ1AfcWPvt/cXZey5GjV7Z+FYXuMQfeTIwm4gCZQNIUyfLmBsGuqob3Hk9/PrA1IyYSkTiUpOhQ
iSpu/H6btdf68s1/B5TLfvfY2De/h6enp6/F/b3iPDink/Nl77rYcJDgDAAfgP8Oz5q+OsVJFfux
3mTaZ/lPSEoG0rwHuGrGPXnY5ftXk3pmZnViCjVIkxb1A7Itc+nNscmcClHsTD4ViOtzuZVtAdqN
JwuNIOS665A9QNFQm/tK+0wu0l4YUz94T55T2+Gi33i3czSWY3c2MB43rHEuEFDhkVm9MsksVkOq
BcPn3EyDQ9gxsG4Iu51X5jLxuphBIg9RieU5XfejDWTitTow+8/jY/IgHZRT9o60+G/ourzI0d59
bY/qoTlY/fud4VkXp2FleHX2tEiLcxhths+B/uDXd8LH9kbJbqLQBdXat8+G/CubnNDR72m6Kdwk
dP+wnlP1iF50an2XG+jmD9kHdKnfVZ+n7iaJvsJPkcpOeh96tW83Pd0ZzaHBbT4Gn4rHInX6e+uz
FH81Myc8IEJZp49j6WmV00TQgZ3Kj3r1VEutXdOgJtjxKX9Gt/B9Y7mBTJyrnkrafG8jQKDxfSYd
BvmQOQk1SqSDAlszj4MCHEVukU8dl+79d5WW2TQGUWxvha+wmZAXUI/hO/WPuNltbV+O0sVWebWG
y4P6Ks6x/IhitGn0nzUa+r8go6q00CHfS5D58THGe004NuFxT7vu4pl+WUBqUhKFcAQB1u9GEk69
sSyg5IaPBrkqH83WnTtzz8bq9uoLivvoWgyf71SP7rfyTt4709vb8F+jWD1AiE5MZhVwzCCrP+SP
iIv1XxK2iF3d+c8798fFXbWasdWWH6Yq13ppsWXTLKgVJyU9au8ffLu0JadyhzvJ+Wi9WdRrMQoE
hhgY5w1q9fPNkU161bRigtG26dzOT1N7kpLxWAw3dQbiaGxRwQ3FPcaqS1zoi138V3pcgaaqq4nN
ijhDCZSli+Mf4ky/mkw3zEMeSQueuBFtBcbJ0dN/RfJ9+Vt8rM0DsgK22j1dn/SLXMrqM1ZzDm5y
ysU8HpZqf+4KlMFrhuwfI+o51WNm7OlYv1RLLw4jRZz/GffqMMZaMatjy3yrlduGtmahGBDFN7V6
aH8Wmm3MCAgUUL45+hPS8dlNYpyKn9LvHoU1Quyj+EsCRVh8vT4Lu6uxCv2aMOoKA4Eftl6RnpLu
gyY54R9B+clyMnSFbrpvQ3SfMCVoc+mHRLiLpg/XP+EysmclDNgZcPUQ7qC4er4RkQFD8KjUhs+N
fhfp5Iif8idLcVqUyMvvmp/b40nL7fSm0tBWoGUktq0PUvR1VNwJTS2aP2l+0cjlDrYSe8rwTldv
tF2czdZVuryDC4ElTvg6+z9RHVPlXOcja1u/jUcWUH+fqzd66wWjl0a3ifajsZ405eP12blMBGAU
CoSFKUMxkIRbLZBCVNkIOgqHIRd39KGZR2ceoZ+uoqdY+THqIpQ+t7XsSmizCyho6daPuttBvq5D
AZoc0Scw6dVD61QkvF3t3UTwjUbraLL6pnrf2CFmbJvfCSy9wsu8qHNAqk2nxKUN5J3/AWTVQX+X
AyXRXv59fUKW6+HVMbr4lNV8CEDKQPPP4mcRWLuSDHYiPgDm9rOdMa9jgLUhaXU/KlAw9ImAoRqG
w0j6NfpPZlXacNsdtVpz28zJ7pQOcfT2x9Tl7vVRrm6nC+MrJy+I5l4tGlH83Bafimc/+ziLt1F/
iqSD1Lq6sJNcW72mF9ZWLrkkCmYrTCxvQjFH/xQNA7I53SGrHzM0xq6PbHdeV8cdlStxLDTaMPMb
8Rg0biWecoT5INyJnZbb/6Qdx116jZfVWm8b8BYQK0g6XCkvAf8rV0iK6smYZVaTcmhvesizuDF0
2qhFgL6U/thjuNkc5UJpxFWB8A4wz/NLrYtFSFGB4n+O1aOWOlp7im8s5VRNTziRYfpnY3k1L67k
/9yZ3q21JMcskjaEjQb87rnhOakMtJFpP1O60P+id9PgjTIVNfTSZFvJwunHFPXZF7Q64xtJNKZT
Jky04aXF92yu/0ykbPAaQy3ep2DhHudCBrckas/lFBen61+6dZAphNPJpMi6aq2xzmMmhkXq86FR
43a8hqHkFQfFzJ3rZtbpspfNvXgaIEj0BSu1ckf73m8GyhkQgtYH6kRO/ARL51P2Xj/GvwavheZe
OGrHe8ONbjRvOGQ3oltRKoPc9H1ysG4QLcBfj1xhz8FcjvB6R77+rvUOKSTZVxS+y5B/61l66t22
iY4jaZ0g+GEMhDFK7mh/Wf0/P8f/DH4XT3/9/ua//4s//0QfsY4gklv98b//b9e09XMaPed/s7v6
93P3t+LPv31sn9uoaaOfzX8tv+x///J/n/+R3/VPW4fn9vnsD0cUxNrpffe7nj78brq0ffkKvmr5
f/7//vBvv19+y6ep/P2Pv/8surxdfluAmt/f//mjm1//+DuAoFebYPn9//zhw3PG37vJfxX57ybC
Df/r1/3v3/n93LT8dVX6D4ITBN/IWeJyLPH88Hv5iaXxA954KJVAhSsvxzYv6jb8x9+1/yBnsZT+
oYZf/ACDfdQU3fIjQeL3iWTmwAWQsVrYcv7+P4M/W5J/LdHf8i57KqK8bTB6tjHo7+OlB8wrgw5D
IAAYwPkJ1mpT9bXO0twsa1uU0qQAji95tob0bgANlbmNEIrjwyANUXaqQjETkCROg3nn4KyuzL++
A4g6fOF0OC6+z/l3hIZIls3vVLfHCZE9kKlD/iDqfTLiclTin1OeQYRa+W36c1YsPkhDlfEgplX4
8dXq/XOCXk/I+U3BhxiUeyl4AfAANUPq+/xDRjmwmmqEHAhW2Z8CZ/xnqiXDdyFvkWcEGbwz8Iv5
xxyeFgOHEA7c6upg+rIptG0yqm7YGvJDEhvqHSnuGXCcGCoPgjj2loNgxvyHkUvaSVd98/318S43
0r9uhr/Gy7tBHwROH9WEZT5evVWNHKawBgyqqzakPmFcSj+oQZN5/4YVVVO1hfHSwgM/t2IoEFUg
XsSspnXxtdBTHzBgG++4Ueeh7ctYUN1E6ZdL3pSQIzy3UrB5CaIrxS2GprkdxGZyOjHVnXFs92ic
LqcNQQ2gqlReAOmANz431VjxNBfABdyhTZM7rV7CiViMPl2ftssBMVd05yCtg0MM/8e5FZT0Squv
hd4djLg96oVo3AIWh1u7S9Lv101dDAg+CuAFoOQIimBaW5ki+5AggtoIbjJlhiMWpB/EsTR2HLKL
AVHVpOOI1nj0bUBUrHx7QD2TphWG7zZTJBTHGjnvyJ4bswidKTL3oEWXY6IwZwKe4EVeRC6Wn7/a
20EcmVavS74bd7lK6apCidZRhrb9/Na5A6HFbQw+chEZXXsX/VgXetfVPq0QYfbeFFPZNtRE3Amf
t0bz2spq7mpDqwK1pCGgEyqqXok2ufRo7SmDrFeIdwAXkhoIl5FI39vKShXSlNCj4egaQCbeBX3S
O92s5l8CpF1vrk/bhikSQuqiqksj2oWkWZwHWRLX7YAiVUYKKBDgsa7RafiGsGW+d2CV9U3LwChm
0QEF0kmDTGq1GbLMaMNQbEc3n5VIcZuwiGGANDT/LlH6Lv+i6jWMMMs/1Ns4C335Tm1KrX/ohrTO
UKvsJMhCm3lAN9MXu9GOm7n8qqp91zt6XObdl6gpiuojevVWaBttYnTIUieoAKvaUM5HxUjL90Um
RCYy2FbZ3rSVEX2X5LwZPLWFb8Tp6q4e3SGbpfwuKksLfic6KL051KzOK41Bym4GXWg7otBerKvT
hBz3F1ns63sdwV0U01pFGHeCtcslQjeXQiBvIZ43urznJ6jrfDkOMnFwMx9hr2pUlINaRaY7xmm7
czUsv+r1QwTwmB5Eg9v7pQ6wzsxMghkSNaiDm1TQ4PUtQ/f7anbzvBaeRBo97wTUbj+8dQsu/dK8
FmiUQOqyfpcURarGImwmV08E8Rgh+djboupLJ6Mrsz1e7o3J5IqlDEVmZaEJXb8ZQUOPrmqM7pSN
BKH+MN6gva6A7aTu9uZxkWZFbmq5aZcH93zdmgRK1aAKJncSrNCLyyz5rg9jdhrSRtlpZVouhNW6
AcfDCG8GfCvrh0P0g17pS7QVUA1H03pKrdtyAM8Y5Zl8X4jC+NXqTLKt8hQLb75AZNKxqK+y8Ca+
8sppjHuAk2aWj26dxWJyUIq4TB2zqaaZ3rRs6I9vnVSOwvIgM16gJWtzlQnRdNH1opvT4XBUQv19
PYfKIUvyvTbq9VVPNy6lDAiKNXR80ZZdXcK6GUUJaNfZlTvtV9NqvkvKJHnz2V7wdnQZA4lfooDV
dsQJ11sL3LZbRCWVhlpvT1YXdk4gdsYbncyX8bwypZxvx6LRyyCa0JAse0m1RzMsvdGS9kisL88X
A8K70KH8eak2n1vhXc5MkV5Md56Q71a0tvNSejpor9WLnbnbWCAwTDB6ELcpyx48N9WUQjxLVSS6
C18S2icIqpQqOePrG24dizBtKmUT2FDxZQFpr3wyqxZaseG+pP8vzgu71wdFtnNa9v6opak5KtMs
RDsmN+YQxIdFV5kpw525rqfxmuhiVumiazby50CIaBROwx+y0dRvPrsKYSdeoLHscUKD8xnUsqkJ
aIgSXR1+w0/9FHS3EHiE3mSE09vPLQ4G4smL3hr57dVpUsHSJfMsT64axL51CkJEb7xRa2vDLqDX
G0/XV21jbxDHyQg/ERvQdLVatawzhSIrtBk/zRqdqq6+t6SRd+LGja1xZmR99fGaRoo5c0NI4ZCA
wKykQxWOjtBN8yelTvKdfbEqDVC5JTlgLFyqBFa06a8nEfzGXNWGPLu10tRo6uTpMBx9rZ9Hu5JC
vXOUDCIdZ0o7mbNX0j3sRGpYJo5hVOlHXxKTO5Xyz3BcFOT9H5NKveWt846XBGBZXCJMihjL1n7l
7U9KEJklzpZLW0joRU35TVfGPcHMy8Xlty+ZASrdUE6s3eNaCMoi1hJ4eU2x+pH5hv+J/2lP1uBy
dblacIcogzDx1hrjgRAUvmQoDO6Ejrs9zuNDPJW//Gz+0wj3dBeVTWP4HaRHyY3qLz9/NW/SpFaJ
GAaDW+dm0B+LSO4EJ8niYn4Y5U6d7T7MigFJviYrTsVU6sX9mPXVu1qsBfkpKJIyfciM2tJbpxOU
ur8LkqKqbSH3rcYZu2DKbL2my+kI3wLnwMrMcryJ2S3TSUEUEKwpYoSyVyta+RECm/ZRJDUgZTAG
hNanpEpwOuwQGP54G7cRSmmzmET9L7nWS8G0qRnUPwkwSsWOuEl7dBKm+IPWBckeFPLyZqRFmow+
DApL68+6Oy5opq5IDRWXyoQPWwngb+wi1XJkVdwzdbnJ8PsI+nlaJGi/1smFsjIEHpcKAix07Lxp
6uVDBVRlx+G+yLnRFwaqR4Xii9bvRVb3/MDIhRoHZaf0bmMg+TrM4y95aDJXDyzBgXO2vA+Q5Llv
kGBxBNoCHylh737E5azC7k7qkRldGtDXxb7BULokKKveTUca4oLY6r6GvaHYLS2CO4jyy1klzckt
BooJ1vwLtphEt6osa/Le1dWus8UCpxuazmnnotwYEO8mzz56A1RuX2o1r06TqtRCHlcMiMgpt2M4
gz7MM7GTHFfyDm5725SGg0+diSd7+fkrU6KQNC1aP5iK+/RDkEKLsESy30VhiP+dUcHsxQ2h85S+
vA6vTMHKNwhlVPZu1USNV+hT9q2UNe0B3a1sr4n4MhB8aZOgrkTxjFrNso6vbIljbPqW1mHLso70
wbldAqFY6z9qIZ1FRqr6Owdhax6Xiw9Q3eJtrbkFZ8PoJjrLMFiIUBI0RXrMRXU85QRzb55H8mtk
C0kw84QYa5KSKlIr2tRkyi+hT1k7hWMn00LjmJXj7F5/Di/zHQg0IB7GrU7Og7N1Po1WbXRhWY2y
KzazIdiDVlfVccQrrmyxoxXO5n0r6PSVp+hhkmZTdgADz9MbU7ImfiTISw75osDB95x/xdyqqiDD
r+cqcMEHti+gHGxOAE9DY+h3JnfZGOeRKF3LmkJ/Lwec8GG1cfQxDdohFxXXaBkNuoCSLULVdLw+
r5e7BWlLi5LNkq7gbl6durxJ00aIkE20pvqT1aX1Kcx5pPGdAu+6pa3xLPQuzBteK+fufO4mrQ3L
emxld5TS7gkYvubQQR/t7JMNK+CEqD4txMEgPxb34NVxk3LFFLSoFlzgMuAoSk32lkzxmyNAejGI
KOjBlojW15XiyCjogxqawKPQk3Xchlku24FQDMXOpF0uDySEeN8LTedSd1s5xlpWWkmoBaEHmUJ0
q9c0y3X8406ffX3n3ri8qBZJEgJo2Mp5xNacuCqEP/4kzIGnVLmsOuXU4R0ITUrukuql9KUbpC7y
JjXbHeTlmi3Fv+XVBk1HuWMVYghj4kNbFkVejM8Wo2RbRSOB4VS8dW/gheJ/sgFZMrJkq72ehDxx
yZzJbtEI43GaRaBjvtnvxDIXo+FBJiO74H3wlQABn+/AXu79yGjIduSjbjqtOozOQHy/E7Jf3IcU
cokPAGUs2kukgM+t4FJaYZyLo9s0aFE6gtRKpq2LLQw/Qxb3yQ3JTUv43cpqrjtlKqMFP2rQD+1R
gVzsGr5DefEOFFROKAqff0dftrXfJynfoWb3lHm1w6Dp71JLehryFESM1RQ7+3RjfqFrocKo0uW8
+Fori2QX2kknWaGMSxvDZA5uOyrBjiLFhZWFm5dmeFKBy5EwVlb0vJdyXURCscsq8ZAbMJ6Xw7CH
Vbo43lhhk3DqGIgGCv58LFHB/GXWrHklRCN2DebYGeT6V54We5iJLUsLnxX5JLJJ+OPnloaskrJ8
ohZNI+IvHZ/ka2E0hRPPgbmzM5eZOXu3GBP3O9hY/kH0urqBKyGsZatJFS8sVNFOxyI6jJpB/S2L
p4+ZgKqiIk7V/ViiGHP9hdkaI3i/JWFGEgts7vkYy66J+7EoFI9u9pTAJjBP/ZShShkDQb5uahnE
xSANkDGLlCNdsKtBjqY8K8gPM8hBSt5N1iA6BTWlz6EA9aA+98nP6/Y2tqNJ/hQ+IUj/sbdavnYe
cjXWKvqjFaE96EgFH5WRtvrrVlaQVtIixJZk2qEVYUcadDCdz2ATjL0vK+STWjioYwfOAUM8Aubu
arvPM7gIJog58b7S0kpdMai0h1mbqq9zpBbZjZFlsmlzw86RIwEF+FkMVRY4kyoCzh3lROsetbTp
9zAHG6u+uDBch8T73O3y+Tdrit+rlGFlT8jG1oPTOjyGvhjcaQ3Y5+vzs7UKCm03nNalqLwOmicr
ZuvPg+z5QpeCLpjaky4k4s11K1sDIlVJvpxLQQXGcj4gA8oIWTIrlaSPlNtdkFlIypOkivoo3knu
bZparjdODRqC61uuISLOIqlUPauX80OqJKWdR4rgDdbw1nCVnbWQ7JFzw4Em13Q+qLCv69GHvsJL
C32+rVSIX5NUynb8sq3xAEAiC4ADiN+8shIn9B2asqB46jT0djIYsLmLoX+wwnQP+Lni3PrrrOCc
L21LkERp60rR1HTNYDWx6sWF3rrDoFvHdp6koxpIqOBKQKuFRClQ45rjT3FRT4/0XBQHQ+DaE0Dh
2gRm6ttvJXrheIiZY1wcdXUUTMGaAh83yyvyJnpUtVH/ngrVeOKZQeFsFtqdR3LjFlx675hoHS4w
Slbni5rLqVQlQaR5UmKJTj3nD50hHLpIKg5xFP26fiy2Dt/SUrm078KrsH7BFhZZoRcCzQupv1Fk
D5UPbWz5O0Pa2kHW4rsREy1KSqt3P0qGfA5IInqRVmcP/aw1h5IM8UnoA2nH1MaAIObCy5AAu/Lf
Vs9VYOV9OfWYMtIWqWYhZe/kiu5dn7YLBw2xSOqKpIpESI3YFOdrpJZxqgkjt0meGPWhMIbxqIZR
9mlWsuKmCNXyLtaLvdrihg+w1FyWbC8OMFHSuVEtNkyxgLzZG5M5Lg9x15V/dHxKY4vDWNc3McID
vT1Osv8sGvH8/fqQN9aQkAwgL0kr0IYvPYevYsBCG80YkhF8N7klq1+G5cdMF1QvNMLqeN3UskYr
P4CehgUro3EFgAY6H+hY1DPoBwbKaprasanmTHeSltL/XQFUB4bGxFdHu47l7slUh2b0KqDxgXv9
KzanGylLgMsU4ylqnH9FWORFW0yS7ulTmSR2nMIWcEjSOXwnSv5AM4hRdR9w0suDMeZ73Tlbs81y
KmxgquZkuM6NA2KsYsEoDa9v5cZr6nI4oQ+gu1CFxDuzvXViXpta7eWm71tydY3hdXmtOyKMa7YU
qHssg1tWzEVwnOwBbuQ6EI6GuVdyikCe4cfTSZVS60aOZcu5vmabVvAh+Je27JzVWCJryBszZc0s
WOBvGiX+tqStdg7/npFl7V6dhEGZjXoqR93TQkV1IYj+KM5msLMqWzeMCQid8jE1UBpfz40oExhT
dcH2JEN7z/3t21NS3ZMVC+1giJ7VLtmjMd8aFhLtcM1SGgO9sDp1cmxGdZ0TnIEDjr6S20/uB6pl
e5xBWzubLswFQEux8CLFngvIT8RRipnIGG91omhkRX2kb8RC3jnBl6Z4PUFHL2keYPfrPRfkSmZM
Insuj3AmFkTvISNvZc9z9uv6vtu0hL9CMQZ3jKTS+WqNYTuOWSJoXiQP1VHPBeEwSZVxaKt8r3iw
LMP55cigaKUAK84jREB4biqFBTgeecm9aUCTdOSswQQg+Yeuk2TXR7r9zY4z9rDERSiRK1ujv9MC
SRmeUi7jRGw/LBXCA0D24aEHEbyz5y934EslC+VrNJHIl608LYOwMkuzgq0B5dpJrErBsdJCPFxf
q00rsP4qRGKMbH2y0JUS62ZmQHGQTKdORG+lGoZ0p/By+YaR45AVLqGFPI93+3yZ4lhUmiVj60mz
AllzCGFDOwS9l8fR4KZDrzjD2NQIRQzyaZBINl0f5NYuoRTzF0qDDNwyCa/uKKMVyNQiAuFpKbyo
OXBCpBa66p0f+ZVnTon/5vwEDCgkAlHh5i0x1/RARZ0VBcGQ5mlmDVxoLMQiBZUfJL/qnrwVXKmT
+R5EoP/QUHXYu1MuL8vFOoA5IA0oMKwr7hIdE6bVDhw/CzXQm8TS6+FmHCo18/w61NJD21n6L2Nq
CMWuz/PGZlpK/PCGEiABLFi900na6ArsgZony7l5sPTSP4hjslfr37heJM67wb28OCPrLD8qVjRe
pKHmNQyVjQNmRM5V+Ozadq89acuUQkmIXhOOhrzmtOnDohZTTWZA8QB7l1Gk+Y01W/PHcCr3yHQ3
bS0uHhnMBS2xOu9RkhEI1pnuhb4yO6mQpPfRwJNXRuNe88imqaXfjv+QE1zXkHOhXLDRpe5VtTge
6JkkkK1wrwzyGztb4tJvtCQ0jsj2AI+CQGV1QddGbMHKWePptMb0Tg5gYJD9QHH6wYSiT83LU5Up
6IaWu3fO1mZcegnRA6S8QW3u/NBPou/L/YTfPKuRdqyLKvNiXdxrmNyygjcMlJJ0MdSmK784LY0s
mqh0eFI/D8dqaJAbHZK9guumFYuyBR3qC0Bq9aISVXRhlWqal9Zx9FiravZOkPq9buYtK3RP8+yw
09kXq7EMZqiqXNWqFwgBLRriEB30RNxTXdrYfDrhKNuB0jFO3eqSyLtSsQpRiz05MSAKkfzIMUD5
sgXmN08bTxruh44fAks6HvD5FqCMGlFdbmLPopfRtoYwdpV83EvUXkwbVpAPhe4FZ4erd2UFF1/m
QTNCj0upOg3GFCPraCY72a2LacPK4ogupVTwZOs2q6CRxbw2ptDD8epTe0z99udQBeYhjcTmzYXh
xRidcgSdPNoXWZd+SBrarACFVX5U/My6Jcveh+NeZecywQUyglmjHkjrJ8H0yssufL23kjaJvHHJ
Cn+uzNiQkF2Kqin+IihWUB8yoY2rP8syMDRbmooRIT2tVapjVegjzAOzLwpuPPZ69DhpVll9u/6g
vdD1nPmXZPlwL7k/eGeoBa02qzhkbQoHbuxVY5YfMyUe8t/KZNTKwTLGXqqdsNJ69OM4UrVblsIU
f4S4IlI+tPnYQxEs6Xkb7ngzl8hCmMa5CdjSQPAXP+J8W1dxjOayGUceMN0IdYi2SnvIJ3x/+kDC
0NQ/RGbT/6z9TJO+pkLcV99KzShVJ5AjI7oHPhoHRyGUfP12jvAL7+CTL/dA7hceH9/IlykLiIE0
zbo/X6jMLiw0MYItCz7iY+QHUu+YWl+O6NmMc/4k5RkCmCQqop42AmYL1vpBtA47C7h4lucLyAZe
QDFk0wH3r50hmZaPqs76xCuSooWRPmJX26bi++l3P+hG45M0ysWg2IIcxWFqo7qhpc9FIVZ/VDmo
UOl4/XsuPFFifbK5C+sPWBjcl/OlSyJRUBKzSDxZm9A1CC0pd+bZlx6lKJjeta2/x5N/eTlRvF1e
XjwKSt/rRBWgj84sTd4+OJiDx6yV0p/s9DfnM5YS8UL2u5SlVapjq2GJIfXnMM1InEKmJFtZ7pSx
2LrXJ2/FekU+nFo0KCdEjUGS0MWwMlPA8Gm0uRh7+IBkFVM9Mia76vpsgt86quXgpE3GYDpa6kva
HamwMr1ROSg/u7yc88cxk5X5VJi9VTqBYQi0JMlhlx3kVumrYyxIKks/xGKm2r3SGvWer3B5Jqj2
MkeLOPlSQFw9FJPR+bpW1nByLNId0FsHE6oBma+Jjm+W9LWQRDX6oyCnQXUE0SrrjqSM6p6O2eVL
QtwKsojKD6k8Cvzni2WRelYn/Fqv06b6NNTNz8oK4lsatfYikY3dDpjppVZLrps8/rmlVuznmH6C
xEt7PftMt2d4KMUs+ZzIk36Yu1zY2SAbm30BNC26cypbfp2InpOsKus5SBBODsOndvK1+ajH0rwn
o7cxLnJDS9We1k96oFbjov4cB0OsZZ4GjuQ4iboe2nGcTPdj3M4/+jTZy0peLhlLBWEqtVmA2lQN
zidSaJVc9tW58KpOSh9GZYIUIaVkkFtNu/O6bJkCtQs4knMM99Rqkw6yxSad48Lr9Cg86pOJnsZc
aDT69XG+Eydv2sKVoX8Wzg9ads+HVQV1H5hZVHizmTf2pHfRsdXobGwJJHcegj1Ty9l8lQLIBAEK
3TphBufccHJ5QKJkkBGlHEVtZwYvdwdVVXo0OOE47EjlnZsaR8KFQq8LL9HSyum09DaRoB8nCyHZ
SWJMO+YuN/1iDqoE2l3woazVZlSbjBxOVRZe3MbzXdzQTUCE2uy4n5fY50Uy8pWZ1a3RzfgUI1QQ
9CHV4aEZYv/ZHKf+MKtBZacU5RwFj22wAz2ebq0+b38MGXrn11+ArVWkDkJwTJaBGGI11imROoGa
IxtmjrrHdAIFPwlif6pVqTy+3RQAPtgoKDoAPlXOV3EKC4CaPoJUsR4/0fBae1INzLofTcu9bmlr
vwBaROaTKSZntLJUiUTFJM1Sb670yi5NP3HSubkVRCD9ol/+um5tawpBWxNBUL7G4moKrZYikg57
rif0mnwQo0k6idBhnNpe3lMY3NqZr02ttkzSBoavF+Hy3nVc/RMw1OzQN32q79wjWzMIjHXRZeO5
gUfmfK0MqbbkzAzgZ+2G4BOJhvrPFnoOVxaa8U6Ke31nxZZ76dypVAmPQN4BS6a8up7DWYgDWj6Y
wzIVi4MATP7GyH10QCwx+I2LNz8qXd/fllGr7SRSN6eUigTADbbfhfzIqETx2AnsytrqjHtljCAc
GQcM7ez+LTsLywotqmCuqbufz+icC1qowSziTWGjOKrhg0Nt42lnHpcNsJ5HfHNSpYR+SxvTuZW6
LEjAZgZWcJoPSqPpnyZO/gdJqiVSD410l5VmF9nXT8DW2IAe4aXiA1G3Xp03RZs0upb11JMEIJQ1
hcxjTQj96bqVrXNGQYJCPzE7zupqbGmiwguQMLY87ptnbUjH9DkMACo9kW2PksN1a8tvW88k0F0y
XSr9NtwW5zPJCRCrKDRTb9Dl9DOsFLAFWlrt+n7RfJWzWPau29s4AbSBU+5fktyU/lcnTsq6TKiD
OPXAc4vZxyqbivKrEFsxMU1az5Co9sKs3jT9nIfPbRmXe4/sxiKCvSG1TksOsfnaicUhIlU2dalX
mJN+K8ZN+aDmxd4wt6yA+iJ2JLBht6zybjB8JGoUz5kHsuBZpUsWth3hzXhyIARLo9SCjwfqvcYU
KgnMOhriIZ5QJkrpKL4p3xJm+W9T6Vyip8UOVshWktBY404KhRRLCLjaS0RkmUd5ku+SSLbsJqqS
m+vbY3PeIC+FJmdhO1s7dgS5ghE2Q+YFhgKsLC4K+vdhTCmC079hCEAmlzBdbbT8nu/7ccpLU405
ZU1R+UchyIN3tAH2799uhTZJPG/cAfiWVn4qDmw6ATjl1gVO47RhXLq5YuzVMrcmbekrWCiqSSeu
uSRJGzS5IvKqwAAXPmgBWHmgecPQ7Nx/G3fFkn6VaEpVKWSuixoVrSxSLIi5R+a9OWSiWvWHSFXL
0AnGkkhmUqmX7ThuW2ODMYLqM4VnBreaQbWpzCEp8R4bQRbpcYyGYxIlqvv2deLXLw4bpW44gFa7
QYtAkhHGemJPrkeQCSWGXNqrP20kBWk0pOD8F38yzdjnZmYFrq0uaHOPjqH7yYDwWlAtAHHDRzlo
Pwltc9f16m2haKd5mhKnVtCT+zcGyrvJziffLK8LmnEzNkoWz7mnKFl77GfijDYUyp3DtfGELe4v
OVpazilDLz9/HTPNZidaaZp7KQN2y65sHsqKin6hx3so0a39wdGi+oBvT1i9OscadIwkEOrci4dS
t7taN+wxDN5czuMGVEERQuKAfijArfMB1XI3xVNfsfObxNScUPGj9qEIps6/EyYt//32RVLNRdGE
wJ2XavUmT4mYkGvNCczwz+yyj+r7MlemnZd4c5H+ZWXtqYFcKRtJJfyr1KJ3Z0kej6k2Ro7ejXtv
7oa7tkh9LkUOKN+QYj6fPvrVSf6paeHJvSE9QC/XjjbUVNC2l75pI8mgfORY7BUrt6yCSqeQbtEy
BInYudV0UpI5SoTcKxVaJ4/t2MbNp6JP5y/6nFk/JpJtcEN3olT9G7c+UdnS5UVGCSfj3DBmEoFF
Y/3itHMiYBK93WlGu9cVtbX3wcnA3YsV8EarXWmFydyOBi1PdRVNhzQJmiPNNHviO5u3FtcFikWc
ZCKI1WkGYZwIhtIXnhBn0lOnJvnRRxHHqaxG/yRkweSM0SCimicM39WQXEUx95PXmq2x8xZsLuir
D1lvo1CswFCTzMqm/hv0c5ktWMKHRKi/wr9d2mM0fnn7Qfx/nJ1Zj9tGE65/EQHuyy0pDSXPeOzY
cWLnhnCSL9z3nb/+PD05B2dIESIUxHeBXepmL9VV70LhzIF4QJYFaWT9ITkMhoQFVPp6VUensYX0
brT1ETJ67zMCoxGcTd6h5D7rKEEc1WalsE6pr0/wodIfcubE/2G3vw+yWZMm4EoTGbDSN9Q4OI/6
3HoKz6hLYyn1409NGKEO4j2Q5liVm88Ebj+OTYWDRTMl5xvlH4xm1CA5OCR3WoAotrwLI1bLu0sm
1GtUZtE49Id+/KksplfY6ldHjv+w5PZcS+EL+vefoqlzA7V7zbTxVEj/lObRu3rvFEVuH/rLW2dt
e9WZ0qyaklKSn8xj8Jw4Q3lVhrT60AMHPZhXMW+bpxq6w2RzoK6EcPjmqpP70pBoEOV+pnX/yNqA
a4U8XJVi+i1BS+5gr+0Goy5CCxxOBMXx9ewq5mRjcRkV/mLVLdLsUynV11GylsIbklgdLklKXvYf
8gbyS2D0Jq9RbOXXQa1msLummkXdB0NZCzKz1+ZzeA5HeTzYD3ubTtzmUPVwm0QpbB0qwgGp0gda
KvlUtbCGlrJvPMMqxiMXzb0FQvtJZFtCDXk7ptmE9JXhfeJP5Ay/tPqonbOuLL1Zm5uDb7Y7JuCM
IDUF3np7UAe1pUbwHgrchqwQye1QejKWzDiome0NiLuNCx2eNJX+zQu+iZxumNS28NHGK/xhmiIv
Hvrm3ObScpCt7ocCTwC2idrEDfqvnLusXKoC+F1d6G5Yg1f3wqGmE6tOOp2wh497Jk2UXoQYDBO5
XhNyWkeRZveFr6cBZ/6szp496svBE3dnULwIUYwDEQ/7YXs8KuMC9Qc4Dr0m04ldox/L6tr2paZ6
cjOlRxtZ/OjNqUEzAfAHZWKKBFtqyjRERo7sfOIvaZhJHynG29jJhSm+N2YdaNlrWTlmdqlTy2wu
WhDZ7cFO2xuv4OECiQbtQrdhPauhAX00UfFwkPO5/9w183SNJcu+qGRej9/XPATeKhVClXarDloo
k6RKkEr82lDy6Ir9Svk7Z0d0hCrfGRIYFw37dqGboW3BHaPR5pqVKpnfzRBjLCrvvt2Ympcg7Xqw
BXb2NKGEFIhgV9ISXc9epsxmFmd65k+qwYgGlAVLZ3oYiw+aj/VIgidw3jc8xVw1S31qiJJkVe4N
qWZ4wEuPDLX2xoJYFEQ7KoC3Imt6PzWi90oUYJd/wfnKPSMNrH/u7+K9jwOLmAtEmFtwkaxnLOnN
Xu4kqrRB7iRf6YzbGnYiTX/NpDk8yPTF7G82F0kbuSFxaBxv+9Qz+Vw/jnHmD0ZbvURFwxu35Esi
qDIE507haQjV/VBhdWeIpuBMkYsjfw/pdj3E8Q3mE6c0frJk9FosVL1CG4FOaNOh2ZT4t26GKGiR
FDNF40IkCu/SrForinZIgoxHhvKnpGBMu1Tmz6FovttjbrkLPbxXxdMPLpmdpSIg0JDpoKBARNl8
RKev46SfJ8pzxWA9Laaknk2tsR7PqISSplB+Et7v21qwg9KsTIc182Nh04NrUeGOznKNRwpoWh78
h70M8AoUJt06Vs22KGz11gCGV019ObLLz1Zu6rGXU2qbzvd3wN7ksSbfgDXIL22rjiPIKFuHwkmL
M+xdQIblFWBId3CuH0XZVCkkdHtCkNqZL1eldrGDIH3WzHR8lIhIk4wz1ngDFYJO35x/edRWeWsU
HLUVb+m0nSs3Nvr2dH/G9jbU+yibm38wJ366knFm9AEiwzHiack05mcVx+eHD3SOCmogtIjpulO5
X++nYS5i2cpMDWruROU+rK3fCtQi/ro/oNuPw9OI7FbQ/+DTbKUvqqGLwnlsVT/MWQLJorXnOImP
lJ53evv0+SDPCC0FMCZbO/Gi6cd0lGLFD2XdLaT5s5kVT3PXdG4sV36qJh9R5760Zu4D0zzI1m5f
KCYANaFoCR6OR8N2/YVRCXQaPnUm2Vb/lHZa+puG6rOOmoNefAjyNDzSlNqZVYFppajJHWlS3ll/
O1XveX6FhLR7p7vkObZq+RJ1Bwnim6bM+silZsWNzMCA7N6sedtJwt5R49p36gR0qCOyMi8L+zb1
ozAvohNApqzxJyAdid9BYG1OWtoHjWuMWpa4YxVKsytHU9Z9KDNFky7RUKayq3dq2lz0cSYfgiDQ
Om5spUPznMRy/TMu5/KfQZmr/BRKE38/15Wgdcl/G2wZmyKK3JzSBeZQgZq1T06RNOm5LbX0r8oA
8vvp/vK9FXug2ApiiW9LOgJob3Pr9KRuPeU7Sj106xIvKs0yvEq10UFI6bowPKUAQ0evXsb4U6dV
ZeeN47L8GqSIhZ5IC0JQocqYJadEK9Lu1NZ9r7mUIEPlORhwRvPUXOv0gxV5e4qIH02HmGwAzukW
RaZLpRaHgUNFdZat5zYaY7cYhuhJVvr0INTtSiQUy4MMQHAItqU/A/fToOi00re0ujpl/dJ7zZA3
B/fjfhQhbAZ+DOjfZr1nJVJ0UyOVvpl1lU9vo3uNgkp++ERkLBp2EkJGmyr75ls7w8BjLrZLP0NO
4mV2DBM91zR4VB5NrCjNEbUaIGN8o/Xe1ZJKdpqFsRQpFcuyLHApWIoFUbjhSMLvNiskFGwxDnie
O7Qf1qEyuy7qfikrP+6y5uMwycrXtkn6c2iMs98ogebFcVscpKLiH90cGgLeIbpX3CvAp9dBq7ye
VRARlT+Mk/rV5HK+tG0ZohcaOm4oS7gx4SzkOZZkXA42q0jGtqFFM4lSO+A/4KHr0LVjtVIAYc1X
cZusLmlbpqFH+5taytjV7XfdCIwfecSOuYyD3MVI1+IVfJ6wvLW8lhaEeZAA3V4NvOHhQgExILGj
Pr7+QZ1uRRONuBLk1QQxNncCcO5K0X2jUJY9jVU2/XF/Co4CbtJVWcHEIClYXLKV/tIPhfEpDMbh
i2yk82sYHPFGdqMJ6COKCayzrS5epQZG0/QML0qL7gsw+v4XHTmoXwe5PwfZeGTKuncKIDnBehad
7Bt+mbLg2V1EHGv2UAa/t0ClvBFd2IOMZe/wJCkSKtzsUrr/628mJ7NmBzLHjEKX8BxPqfQ1nbT2
4zxJ4ffHvxYcepm0Ei1PHqTrUEFc6WAqbUIhCPC309jFBeslx2XCbd+ewvwAArk3NHp56JBQ1OQ2
2+wPB4HZuQ7r0q9yM/tYBZbqoaKlnRU5MQ5yh72lIbA1FE9JymAQr4cmxcEgGTa194iuRg/GcnEm
ZMIsZ3Lxt7HCD3IpOcnBbb23QKhHk64IxDZyC+ugUSCpaZfT3su1oW3dBoni6nmU5bn49fEPR5LB
kaoZoOC3bDYpn8e5T/PKt6UAO2YzDH81sLI9SWjAnCUlWw4GtjebqHBznUMUp8m2+XDJstTBoLLR
GmqpXk6XqPYKxSxPOVDED6gFz0fEptuI3OasS4RLURAwt5jcaMYEFLUOliYeY25QO7MLC/EvVO+/
9fCDDrKIvWgajVkWJ/p4KKKtP1wz1VGnjS1KdYtaJJ7VIBE9OLP1tyGl9rcpkczP9z/g7U5gdYiG
JSgVxE+2O68KyoqZTBpfayX9rLdy+6WtxuYUwen+dj/U3tjgrgjLG9rO8AXXYzO1VudINiq/Ah31
Ncjw6HWDQNaxx+BGvFr44RwZ+tzuAyiWYNsEIQ1MwlZdsW4WS45rPh7CW/HZmPT0tEyLdpAu7c0h
dS1qdeDeKQqK//+uIEMmD2UQCzc/hDU/+NI4zT/zWrKXE76DycEH2xsScr3kTgL3SBt9Haww8mwY
6H76URFYXhCV06lB9fPhPBOo17som31mmUhwJVJZ+xrCHKdCj7VTMqXZwcTdpmVEgVTJJ1I1FoVY
Me8mbtKXuKmnidWu1ck1nVXl916J9fNoNOUvs6Q0I6CfYDo4Q3ZnEMYRvVAFCMQWaBaN8MOlrKj9
EM+i2lUGAwV/I4Tmdrq/4PfWhaA2/b9Am6O/1EIt1bu89vMuyD6ULS7wPSKOvzndodbcba7JTPIi
IMPCnAXBt/VMWn1qGsZgVr4xK1F+Rpde8Sal1U+FItGb0e3efuozPfWtIV8Oss3dryhkZ0WfS2CA
17HNATSxFiY1aiTGNdfk/4U4hCDX1Pl1kzzF4fjz/rTufr938TY7oO8tZ4lr4plB1Z90O57dVA2O
qJm7UagrWJBFbWqEmwRyKJBJKiw+3jA0BUITdQ+CT1Oe7o9lb4mAYuCDgZWisyt+xbsdYMWLqmWV
XvlF0YcXuoUcVdArvzZU377eD7U3oPehNqcU9gTlnJsskT4PEwNf6xy/m7zWg1//Qxy8Od+0vvlM
m/qgYjQWOKa+9jMe5j8AWKamJ41BdGQUsHedkHogrggUjNbg5qqU+mlIcp0jSi7r+S+8PzJqd5lN
ncWsLV9qZu3ouNr7WGQUdJmg6yL0szmuQsUcs0FlSQBkj/BvaIyLXobTs9qqxpf7k7gzOKFPSU6M
/RgnyGZwVhxo8EWmxi/1qoMuLQ/tS9WjkHOiz9z9VZdB93ivVVhJIWWHX4xQkNkcIb0cZ/SIwO3l
+WT+LGbcK1xbl4ojJ7CdEiXpFIg9kTPyFNo+xi255yTSp8KX0h6D+cqMz40d18+6XAcvYA3s39K2
Tp70ybR9YHfOb8YsxY+aMZIXUwrgbUyFg3fU9nETatoMvhXYpZkB6Yx6qXyahzCKXRzYp4dfG6tY
W2GeIjATq4wVZnbUJG92UpM8siu9pYHUeH/d7CxR8YSicyJQx4DN1+eJVqB3lkZt6WNF1l0ao2uv
ahgH34KoSg5GtXOewPQQbWzOR1LyzQGplUufLckMuzCGp6ZaQfllwgPy4W6D0Db9/1E2l0sMsdWK
817QJRPzMlnl9L2QBvtgu+2OhbVIKwjUPuS49bRNi5VqespYDGsY3doOtHNvVeNBcr+38g0ERKiR
i+cEi38dRs/5NJXKosM58dfZkJpfVJq79B4itzfHD3UzPo0KXGbFlLxFa7qDi3pnlIQHq0SaDzJ9
e9k0bd7MHSqxvpQNcSuEWpyTnvVVfTDOncOLjA6yhXhTKECH1sMcO3xy7BZkG/ivyHfspT5nrWy7
IMe1a9BkjzOc8DXhCYN0GHNKur+JN1BkRseoALetpD9xg5e/yPNy5DS/N3vvo2w+nhxAI2/MoPCj
IajO/VgNXpc3/9zfv3tBYFApbCmIHXym9VD6bJKMMrQKX60D9aWQB/PMYjjS8NqNAqoGyhtCYYRb
R6mxB0yygqNeAYnyPGRd9GL0k3mQcIgLY12EBM5Fo0s8vigmbxVLg2UxYwqKYOshSvyZJsnwXVEz
54+hC+vmC6YIUoOieGo/k9mOjn9/IvfWIJr9QLzoWPDq3KyJQB8sY0xyStiO9lwsQehVxfSqqv33
siVTuB9sbz6xoUFdnkjQ0DaHlGUUCdA8UKlxnlbPeWjqH4pWSY607HcOd6rXpFbkBVRSt80umFND
FQ3wuZUimv8YG0n3ajlLT5EcO4+/kSgbCb0UqmQUPTbJgOMMfdrKLPZyCfM/oP8o1xyu6fn+vO0N
SIgHAfdjVLxc1utQyo0sTzKNddip0kswNvgB5IP2io1ceHAm7X0iSkbwUoGTCSmTdai6UigjaoTS
6zI/5TjNnpb0MEMUJYztkufrwPIilULaZ1PiiAKc26PAKSCZ2eNpcmJv0CwX3+JPptX8j1c1ljch
fS+cQh+HMlDoYwkgpaaI2tFmLh0YukpU8cWqFvm9RhnUPyTUwA/29O40vouymcZwkaIlaxhgNhkJ
xpmxHj/rSR4eVO9355H0EJimOJ627k5FjUS7UUHxj4pqBF4gz42QkQ+f4qifPutSFL3iANJ+yJyB
vFE3e/tgZe6cXaKcT3WdGdWoSa+XS2f2yhxFELjQvHM+lqGSnAdZkn+Zm9H8WMSoxttWafn8ZSd0
H94UYFIobENnNchNN6l/FGM62UrAUzvHal5VSGPfc2Uy/iihXj9+bnE6gmAGFU5vdwtlaySjrjsp
BjPqmDgA92r5Kieq+e3+gHbWzCrK5izB6jLCSQUQ7FI16XMo16FxMZ2qOdI13o3D4ct5JcTi3kyw
372lnT4e2rRmNPlodK4G6aNx0zmaj3T9d04tnmZYast8IsBem51WVXJpTzR6/L4rz9lc6Wd7TH6v
6vJx1BBt3jdxcSQSMFjYTJyiLgqLgUBxVDjPUVt/ChTHOkiw90aDOyySHTCBBBx6vdJt0oC4X6Cs
ajJbqav6T+ZiRqe8T+a/768DkSBtDkc4zfCnRRGYx9/mcCwHvPzKViFSPXhBD9vI00pZO6d91/Ve
ptgF7rgoSl3vh91bFtRmBY5RmBdua8A4hPWcJbFQf5hM11aq9KQjMfD4/WLypOS8EiQ7WlnracwW
J80lC/S6keSJV2vq+BRbhxnA3lgoR4GnVVH8oRSxidKDTdHqLvdt9Bhcq+7Lz6MWpj/vz9jO6Us5
hdoovHpcnrZj6cysqsB0EMXJhhdp7mTjzIPT/h6mfemFUW1/Q4Eq9YwolHLXrhPlYDJ31iSFbSwm
AJqBs92evlKzKLzIAbQvC1yDvIcDh2zH9DzXGMDfH+vOjK5CbfLE0nASLYkggML9s052Y/3UuMH/
UxAwSirXmThv15+tz/Uq6+gWoaKc1WDZ25+DHJqX/zASi7IUSCUsLbYJQKW0aj5iP+oXcgRQaeS2
UMjyz/ej7H0ajIGEHK2wjd82cbRcQ50jYb7aLMSW2Yk7yRuMrHvBRW38dj/W3rf5l3cuDCNunimx
VuvtqPBc7rqavqIj6GVyWH39D1FooiPZDYAXtMb649TS3FSAMVhsI4YtrqLXmZ/O8vLn/TA7mwrg
H69vIICQd7a0WLnTpyqJB3LdpJs/L3Nk9rXbpCOEVR2JodbN5aifT07fYlWYRlH/PPTBGE8HW2tv
TjkJ6Xpgrg6yfHOCVFgZR+UY5P4yhX/OSay82kqcH3SP9sZKx5RjEMYmaLnNlOatDL5R4+Jyei1y
EQS0EWkbfjOM7pdI1V60ZPg4dKjLpcpygFLeW57cZGw0xgfqZnNljpCoByXP2c6VYZ14jsnnsCvB
gNfpkXLY7iDfAN/0XMBFbwYJwX+pFBM+VmB0f9cZ4rut1TxZTvB9sZYnKZ5QjtF+5Hp2sCvEEDbX
6FtPgoYB71tK0ev12vVBWKcppLOgaOvcq41w+aHVavvVbqTG+hp1cmI+xZB0mjPFhHk5uBx2Z5hr
FBQ09ZYbUTHEQKQ4Sp0cNX3bxMVQkwZPVrLhbIBAUd37m2bnFS/cxGEs0tsiOdkcnBhFpbWlkQsr
sWyccFjTGjhHg+aGOk97KzWMo+r03v4Q20MUDoR//earzoGuLtnI0p1KIdcwS8ZwygNZ6w5GthuH
xxpqyuJC32qzQUHrpVmyc39QnALDkWHxbLCKj9doLTBgvIB4ZaOYvxmN3lcawwHsW8bQ9ySjql7C
ZDpSwtwbi9hzJMPc1zx91ytSX9qoVDuWRCnJKSK2Vejbemp9ub8W9hbe+yjiV7xL71Ozpc0+aMhf
tk7yd1khPuE4YfhHFozy4+8ixNYpH0EjUbCa3IQycqmvqOPycfrWOY11FZ4WALtP9we0O21kcaxr
XrM3LG45sLOyMJg2Orrp3wh5Ba5Z2tr/7kfZ20J0MmD684dq3ObjUPWIMPnluAA48wcEyy/K0Dpe
1kiDm0xHSIidFB+9RkphhkiqblQ7YATIdoaehT8P7WtkV8FHKTfnX7gQza8wBQB5aEeGAHvLgroH
2ie4DlDB3yzxfKwsCdHywqejVXvICBluFSmLJxDHB3t2b3RUJEDD4VNEhrUpm0ZKOtShpHK5xH3/
NVaaInM71QjPbbAEv3c4zp1RE3l4d7EEIRY5PC2IDN9nve6XZJii0WqLi2W31SctzS0PL/bmfH+Z
3CxGovBqRiuS+qXAyK6jUFJqZDxc80tva1P2qlZjt3y2zCA7cg28+V4EEor/hNBpD2zRF9IABryN
s+wCia6Bp6pHGMY6pZuk7dHtsTMmAb2ADAEWlmxns/TbWFLHxLSzSxL0jo1PhJw8NZOmPrrDKJK+
sc1RcEaGb0uIoZsE3r2O0gtLJ/pQjEbwA/HQ1gsNjPi8VDGr0/1vdTuFVKaE2LZ47XEObddh307G
1NfJxYii5osjyeNfQT32V9gPzgFG+1ZqguYzsCYhrkbOyrN9vS4KY+6GKGmSizLB9MVFcnwesM3+
NMxy/6MpNfssS73z7Axj+1zgbXUp2yL+HAJTOhj07cfkqBQy5ijl8C23PYshN9rAyHMGjZD3Bxkl
6qc4SZSDKDdbXAiDw/LlKkGYG/fu9XARRjeGrrLjSyOrEhIhk/1ldIbZC+Ol/7OZ5PlzOS7yw7Vb
EZU+KlhxCoY3zgM2UiTUDub4Ivdz87XX5OlLQ5X58/1lszeDxMHjDAT2bf1FQufTzgw9vtSIoXlp
3fVuTdHiYAZv7hvGIvInpOTY4LDs1zNom3mlhKMRX/BTzD83WoTDU+FEegbkvR7/Z+hARO+P6838
apURE1JIOCK4hRYmC3UdMs6HHgXcKrksaqrEvzlSkw6uqTSa9kmicrxc7KXSck9D5nfxemuwf066
2QQn+ilycJartOmeVfr+kq/xiXWvybs+dZdgmDK351RUewr2SZl/kns7wXZiVOdC+hroThe8Kphf
js8Z4nzmB6VLpficBPHQXO8P8XbHk8HRIhHzSSlwe5LxHG8WWYskXzKxhfRQl0l/OnURArm1kvbH
/WA3DwyR97DBxFsYh67tEz8atSrkaZOgRFJVT9bSVc9LYTef7LIdXvQskP+eAYJRM3YG/37k2xVq
AD3BoJrg4LK3eEBzVDD9M+X4okiZfTbbAgAILt+PXuM0SrhSkdJgJgWddb1cjNSuTaU12eOhs3TP
PBLV9Al2U1u7gPtxnAJX0aeX2sxA0j04QN5MtDXYg+w/sefXoXMt5N8OpPDiSGYgu+kgqacM7eIj
pMHNekEkH4ytyMCgd8NcW8eJJyk2jWaJL9qQ2p8pF+F21sW2+tQNHRii+4O62fFvivzQ+7klKBpu
F2ct1PwqrY8v0qT8hW0otK5ZeR0d6dMiNQdrc29g2IbzliGB0Ii2HljjLH0plWZ0KdWgOXdZYF44
muvnAPTjQXp+cxVQ+hQkKCEaSf96C2sMSmTDsYzgIJsTJfnYjrFhfBlT1f5ZWEMUeU0vhYtbdFZ+
0HvdGSP1C7hXPA0BDG8Dg1hW8wnXzcvQDopnNpzTQ2en3mRPR1IUNxuOMQoXGr4b+H2IHpvpnMaI
1gNbwU6QvsNFqnEDZQwOVv3egFj3vOBp84oK2DoKanO6jZR7coGbGp2zUGIsmpycl7Q8QuvfDohJ
g6fO243Ej0bsOtQoLUvpzHp4qfJpOC+zrXzJnOYI4ng7ILJ/C+gExxR1yW0HKDfrcGnsSPWzLk3/
zGze7Y5WJd/Cho7v/c11uwoJhXSCkOugpfxGy3z36i3I8yoZIXWuJuPXvAk/VH38pSiUP+q5eG2b
6uH9pQtAlzj9OR5vmH9yTHUXVoPiV1FnX4Iev6rEUKsPGeKzB8fGziSyIADmkCiwzE3xKd+NrAH4
FwH/V3y5sH7FZGe5gjVPXUXqooNrZScSfAPaMuIVwLG4WRQ9zCx4yYriZ3Ou4TBe9Z5ZmbKPy8GR
IcPtWciDgxWIli6fDCrYelBFM2ejaSNeW4ZD5/WQYJQs/ctOpFNDF+Bgbewsdo5bQW8gJ1Zg5a+D
mVqoyi2AMr+VLe2THA/JSydjGH1/Be5G4YEO5Ve4F26B0Ao42gpOj+J3rTm/xmjknOUoOXrl7n4j
ENCkjkKVZgs4QRsaU3H4Rb5TwB9y4exS6qudIP6rrs32qLO6H00IogGx4j7ZzFxkh5C/KktBaXG0
PGVUmqcFz6GnrHpcS44nKDkbiQ3CtlSKN8u81fRCioGl+HbUGM9xXSSXYm4eVjcWUcTDCMFU4Xm7
qXu3sWOnTmIwfYMyXttC75+CpW4OXhC3hxHLDHwwpFbAArw+1wsuCurJDqNUhZ0kRA7lXM7bp8Uy
8hc1mArFHXJYZ26ASfN8sNRvP5ghnFUps1MMQ795Mz40kKQ4aXREDJPQec4RaXC7ybE/REv1sPgf
dxSQE4HjAv3BBbkepDRNgdXrE7zghv6+YneGp9jzkef17a4S8BYWBBweiklblAeQT5k6tjP7eZiN
rhV3lZvl85Eq+14U2iDiU6k4gm6jVFG+oJAeLdB4otHjga+eqs4+qh3dPBgggAO3QPBVERZRW7yn
VEm202bTBFVC157toDD/0XtcHAq7jH80y2Kf2sgpvmdld8QBuF0WnBjw1IGaki/xPlp/KxlTr0iD
9+K34dRc8iFcSMus+pxXycOIIHE4cVdxQqETwgtpHSoLGmuMoML7rQ0lFm6uYbv0x7Pr3La1h4eF
9SR+TO51U6J8f/QIBiFHlk4yyn/8WcfW1XJB+y02ucCU4O8Y3hQGYF3998NRKMyRPRFKADc3J5Ul
J9YQFL2B5FRkokhm58O3Lqn0o9bHzkcD3ASwSpSWQKttcvjMyZOozkPNL9pIPsN+HU7NPOenGGzP
+aEhcTsKNB5Ia3F6iJtlPXFSX86hrEfoJFpRsLizNoShV8jzURF6s8/+jYNlIAYjYi9sa7Rpw9Fb
Aqa6arMteUoU6ecIFsXBIbg5fv+N4sB5ocyIFeKNhEy5LFOUEKUpkv4veF0W9khBODQnOVfnf4bc
TrVrjM1PfhB4d3jvAm+OxJDrBUyQWV0r1Ny+ZpRCfu1oIh+8y/eiYL7I4ITLKOze9ccqO9jXEzZM
18LiMVd0uXOJGmn++fiSeB9lMxbJwl+nzfP6auj98jEqbedzgoTGkUHYJhF8+1ZgxKihAODigNqE
UcegXDqcza9JNLyY3fi1YGSe0feLO1Xo/T0+KG5G2tBkuEBmNtHsMAuWpMu7K4xHfTqBR6swwJsX
+YhQu7cEyW45CYlFFWOzd8FvdZpVph0ipy1AqkJCN4K2XznNv0R9PRQf5SAKqzMeV/p8uT/GnRk1
gHABKqD9AvxpcwCX+pDqVOH6a9sBT/IGGWjIkzXlyCs3XaAZf6Z5NoLwuh91Z8AsRjgTqAvRht4q
+ZemUi8GV8o1S8LETQ0z8C0yhNglU8TrTamTZ1vS2wftl8XyAYKFWTG9W2GJsHmYL1MTpmO2EFaV
Rly0Sid+zqNF/XJ/dDtbjkIbq5P2Ep9U3oRxMNNLnThqrkbQBr27tOQk36J4Do+0UHYDASKlgI9k
NeWG9d5G+KnQh9hkbw9W7E4h0njSMD1ouyBmjVYZ7SVOfU5JTfyK90/KucLLByHNq6aWL5Nk9RdD
WQL//pxtsh2CQM8XJwi7gHL9dmenvaUG9dzW18no0merav/s65p6M/Znz3amLtXnIAyM6JQVanmk
rX+7BwDl8UCnsgFHhHt6PcDSUduOqlN1Taqx/VJVGV5rkjLOSP5ZFv4ERtiWD3Y938Yr8JoC8kF2
t32nG2YuW6PGePWSRMSrKeZ/qXKoL+cqG+erbg3did5n9+f9ad4bKh6XpMiA2SAvb1K7RupiKCVq
c1VoXDe+PM0gR3OdNAzBhyxW3b4o9flgP9zudgAtPHG4fkTJZTtWiKOKHaL9fZ2TqXmtnL5XfikQ
Jsg+Sg76Vi4sMSm+VOXiNL/fH+7tBhElW7COYvlSudpsEPAo5tQOeXkNuyB/DnCkooNRPciUEt8S
4iqYIdrYvD62Ft7QAxtzHsfy2tdT6ktqXX8eu/qoVbfz6QQ9lusBo1LOl82nA2dsF0mWlVcZvbBn
My+cf3AGHE48Kwt80JT8QWfUf4cFvEGmFsdzflsxtfUMXL6qltcmHFO00Xr8dGMch+9/ok3e+n+j
8NKhJsvW275BIaYYepciJ16ac+mVodm7agBkTyuDozLS7mqAriIQ5pwy23O5kQNFgxjDDI5G/2T3
Y3HVsukoa9gdEK0aeMYgim9WOxdqpACeKK9BQj4Uxs1yGvRh/DI2cft0f+52lwTfR9DcKcVtS1V1
YlgtlJjyqkbjMrp50KhPGAgjvKDMhvWiBJX6WBX9369FVZtCJsKLYPXXR6UaluSpmDFdJy21/jAQ
4XZL2Yq/5I515Ni197U4H1kXUOq44DZJES4PGFfJMwtDVYYzSlfmKQLQ5d6fwr2vBRsACj/Zl3BA
WA+oFWSRSQ+rK+zf/luSNeaXIXTaD2EtH7HP90KBi2dDsVWBcG7KY4PUmXWTESriye2Fbdqf564w
TnNfRAdZ3d7cvQ8l/v+7K5u32VLT8iuvjpbU5YlKt5mcKhLBg+tkLw4IELYUNyjFkM03UgplUSYl
LK9mrk1PaWSYfqOj9vr4NwItAdSInoooZq5HU9YAmes6wXGgqKrgBU5xoXsKBIfgeSxwNfwPSwLB
QYGkYZFbb7KV7yYvkcfOLqyFhTf31UkPneiSqHXuzmqaHWzgvfkjR/yXfSh6i+uRwdxAzKPlTGfW
llOp5YvbVF19enj+RFeUa1CUddBqXkfpys4hTs2m7aTRwMWk735DvFcdPlLRUcKDaDu3PRAkEmxq
p2jpbD0Lk8QIC7VwOFsDS74kOfKboTq7c2i7KVbxXqqH6cFyvzkHacjCvhYgMsF63FZyYgnGBMJw
xdXKJfmzmbxWlVfJS3caEUo/35/M3Vi0p7hHaFRRylxP5qCrldTYLHl7iciapKxvqqeyaPhqbZho
nxvJGg8O3ZtVwiOChyHpKe0CgVdYh6wyI9IDGjhXeY7njxmVYS/D9OOX+wO7OZ5IFEQ7h3YihRDi
rKNIwaRndpcRpTRCT206/bUs5+KSOPV8cGzshRJUdnhVYExgV6xDxWMpF3aBcv00haVL8bt5qsTR
3iVx+Bh0/U0qUoACMCliP3NHrkPJxaAWmMWG1zrPjEsgyc6r2lvZS9OZ8qPJpijgc+uLng5t3+0E
apUcldZshNcwsTBzlerfinQ+8kK8WX7CyYNUFig+6FZqd+vxZEUWWHE7WBfVWF5zRfkQB6PtYl3y
6yAFD/YHONNpDtGg4q2M6wudkHWwALxHoeHicU1I789mF0SZawdJcKr5aw9yht6CCUsKcuh/cUfr
YLrShcJbprgmRqKeimhx3EUrjoCSb8X5d7AmEYb7iscsQABR/t1cJvCYx9IB33q11S4Y3Kzo28qL
+jjXL5lht+WHDv2S6RmAb3ZqKm43txjj6LWOlM44wJHffEvx2OXAwjwZrDCH13rExiL8aGyb6Z0L
ByPswJEv4P6MH3bSTB9bhGPmg6vtNiKHMlVbkTEKJdPNTVDJVtAVdZdd485svreWErzA/83TD3af
WvkJ+EysHIS8ObwQK4LXKcqPDnJxWzas03W20VR6dm1gULt5nCuePelHRMGbEwX5ZDjooLnA24J0
2qzUqGURT4ExXMeZbgyZSu8iytF45WIcSRK/3SbrFcSbHV0pXmHiWbQdkZ2xG8K27q5RH04fdWXG
x6eO2pCIcvLiZBgA2orRuxpuon6lFsUL7zbr5xgalhsHevwguYIVTS0NBW2ErsBX3jB0IXMAIK3z
5loUXfMDHKHqNk6XHizW2+/IGxpwxlsaoQKAWi9WuVWCZXLC9toPeh+dJ1OTMH9CzuDRZE88o3mb
CUFb+u/blHIJYoxRo7a72pLSfcpLI3uatfb/cHZmO44bWbd+IgKch1tKojKZNdmuKrd9Q9htmzMZ
nIenP1+kf+CUSEGEGjCMBozOrQjuiNjDWmvnvzE0Vz8/fvH2S6KFB76KaiALo5t8uyRoAVMxKWP1
WmeIJfv2qlg/d7o6f31sZu+bRK7gCWghOwxR2QKLl6IxCPRWzPS2eSKCQaN+IMNNV8SBH5vanW9K
A6xECjKDLyZxv13RsroNPMh6fW3iqfETMcZ+nhn5mWZly8z5+rfH5nYrAy0Gmpd3j84JSLVNLNSZ
DSAuzxhe85W5xoXoNRQukd3hcT+CEN8xRYAHpUPe2giCb9yvGWLVXaxlfK2HeDk7rPTTUGrNWy2i
p4tGEg1N/5hKPGkAye7tJiZdZSOGl+mvQ4kiAfJuAhaWXR4EJvIH39wi9LUgQtFDs0Eu7qAZqy08
0WiFTjbYx0EyRQ7DUPP0j9Fk9JhVCf1D2XCjHpwu+UV2VinE0VSWskzb3MaYDU9ZvFl/VUcjurRJ
217W3k0DrymmT9raj29OZZafWruI/kLX46hgsTtxFHhAxkl1cjp66rbda9Yig3ThLa9Ka6tnBP1n
RAa7pxM4rJB/oCsLDgqf2eT0IDLdItc4BV01V+dltP+xukY/T7Z2VJPbrofwiERRyuAjSS5Btreu
EkHsL/K5U0OYOcrniXMeCsM8auFtXeXdCpVFZIWkstD2wZkJa0svddcwUl0h4a1fW3P6SQfe4PeJ
9Tso5uDxud5eI9Ig0TnFWoJm3tPNYWMkQ7Y4SO+HRWnPfuwk9nmZE8c3jeJ7VyW/PLZ2ZxMl6UIn
f2OC105ysG0sYTt5M4cD1P6z2SrRqU/75uBqlJ/iR88n3EHeh0Y8BVou421/XJERNfC7KYzzqv7L
qjXzXM/reJ2bqHiJms74T5FlVdDXhyH7PcsM0KKSJFsceP+tk/RG1JSWk02hqWXNee7W7qw3XXfm
5yyBWzr1l25GzyZqWu/b453dXppyzcRFNG7QipLE8lvLbTGL1ZimMcz7Sr0AxVdODG5Q/Span72f
malFW42RV7xfpKvbyHJOgaHoQ9WHg1jtr0gdwPxutOSrcOYjht/737r9lJScKIBLCX6ZQG4uaK8v
1CQdtSGcDTtTmYe6lkmYKZ09fuNxLNJzYk5l9tWd2jh+WUYjWf1uLjP3kzZ6iXbyVFBCIUFVrFyW
Qp3js2Uyo+jgpt3vvUGVWSLUeLT2FJ/JNKdJn+chhEcF7oPRgeLzmLl14A3FEVToni3yQmASODF9
3M2GWGOdZh0TccO0tOvTQCntw1ROCWdJzN8eu9T+sOLIQNIZJ8/bv5PQzONEq2Cc41K56H7x3F7/
thTZk3PaaBcBX2W8COoskoCyBS2oUVl3bmx34Th40Skt7OIU22Z/8Il2ueC7GRBOJH1YoS57ez70
So8AGDM+ZjWN+g+Veab/zDESmn2f9Zdc2MtbwkSQgH60eml6N3m1ksl9ebyhd74dNLd3pSBaY7D7
b39DGVnrnLlqF+aZWn2yIpF9bPV+ppRVzgcCAndMEdAQrsFH5Grf1pFSu8yEWy9eWIxrHuoZUJrG
Uoar3T+NbYEjgevTAJFjhdlg6UY/1FD1tey7MSrdUC2E5sdtlwVxLKKDd2obzUgrPO/ccLJBzSW3
seKYAIMI48PEGeKAOc0ukKSsfkFUOwq6bsy/mQQ8oVeWaSAWO78+/nT7i52SKsQ2mQuSp2/7mmtZ
jYy+i5ywAQ/4cRnsDw0R9yu5zRoQLTTBOmraZwOew/mx4f37zMeT9F4pMwU5d+MzetR3lrVmbmg6
xX+SBo10NGxzxC2Lxe9i9Sj+2J95Djvy8txisv2/fToR+Glzsk8nVNIcCc94mMKOB+fyeFHvs+5u
r3WqA3iNVMajZLCtClLbbwDyKHqoG0ynA22YWGNInKoOZwcUMxe3Nyd/d7ZRa0gfN279uXJ7o30t
y7ZOQUny8tAy73Xtc162TvoKQj36dUobW/cXdx6Ul66to49rUaMF7cOSsGK/ABcQ+xBeuiOh671v
gBomlkGGnaeKnPbWNalILmRBlhbS8YFlskS9ajCway6mzxoVlymolM4CYNAolJxcexHaAcd07yPk
6DQv8E+m9JDj3v6AKVp75K5jPSw0xlT7jGDt3W9x5S6/urPjrKeEfRkOLpido2BLzoWCCWZLNOfm
PlUIDGC19lnYrsV8zb0kDTpAEC+PHeWeFbJbiakkxd0JNi5mVFt0gPLQFEoSvZpRM4gTUglLcfA+
3DEEIxhuDc7PcrYIXAhgvZavUx4WroA9p1b9pYnb5OvTy5HCP4Cg8BbJ8r/9UG3a9sqcpEUILgNK
rLU0pyxF5/Cxld3dT80PMhIlY/4MuBO51h8uZNGmljlPURrWE4pMdib0j7WOPIahF0+OMiQGkaYo
jEl8F8SkTVOrK3KmkNtZFoImWs9KM0cnhtA4T9YV361IXAd4CwqLWxm3rmqTmi5NGmKsITXRiro5
5XNSH91+u+yL5fBCSwQvVQ6+0+3OVe5YVF5ZpeE4te5Pfb6alyJrrOtsqvHHyVGaK61R7cnqgFwd
bWmgXVLsl4Tl1igV8GbOGPoWJsx4/QMax/JH4Y7Jh8QZs18aw56+ZDZim499RPrAzQVM+iWrR3w0
CfnYFlFVa1xMLTezsNSVMoiaVAXVy+35vBXofxAAQQCCQTJul+atLkVZM81DJ0uNixmjdRlp5hG4
9o6/4+eEkeC76eNun8gkSfJhKZ08bPRpyq6MCDPXwMi7JD6VXnkIX7tnjuoetXUG2vB2bY6XgxyI
ayiTCJs2jsJp5sl3Oy0JABtVB5fs7mWhzMsly1cCAktyvrlk62UUXd+IJow8YxJnDyBG8RlChF2e
wC7rjKpNPaETbq3DeI0NgQDg4w+4XyuDRQCuUbOSUd62wTsK3RpceDChMVrrmZ3+S+XpPiXjenTG
90cPS2zou/gknYvN1RjHbYV+Yd+EiKtEH4WimAxjd5yfiMWNcz5b3ovlrOlz0o0yhUJLg3cbaiVq
ENsSWTKCZLbSviZxW+crhMfu1MxgAccmrw4O3J2dBDmMwjEMTjpm5uaUR7kaeVpk12GjMTycGou+
ZqdJn7ruovVqpBzEq3e2k44roTLEKM7d1klBCDC9ziPesI1kCrSoXz4AsFm+OLAev9hroX1h5tPR
vLNdjE5Gym0mJxMQqNMAuj3ujM4d8yrqstAhJfiEWptxcca5foVip8V+JZIh+2UtGy/+JArF6q59
WToH27y/10gimTkCZ1s2Mrc/YYHybkyjq7yimZYyvNxxfR6Po87iHSs8eVzVnpx3T7HudqHNotN0
SdvodW3i5Avsuu/wWLNfHp+9e0Zk50nWwnlk1Y2RXF97q7GK6LVKyyKolqI/GTnirI+t7P3SgAkB
RFQiDkhsNt8s50pJdLOKw0VD02JFtTKsS1idiaUcaRvtTXFpUjaS6T4J4xb67sGKqSxjqsMSSth8
splbhJCzpVgpejwTMtyPV7b3RlIYXJ9xUii1g4e5/UhK0YyL3bpFKPJCP5eFYYRFvgKtj+f5Y8rg
uEBzEucsuni6TPH0pDQ3B4FslScC9jcXMpWUW/NlId9dZVhD5mUVyrk2DWAjJtWO0WfwxHIkprf3
FsxRrIEfKUdWbvPjAn572jv1GpbFYr4kwnPPjB5JL4/3dP8JoQDRBgIqSk2IIPZ2UT0xw1QsyRrG
kU2/pDWczvf6kj5QhMbXUfXvrjWGZcsdpOa1K+73MxO/FWcJNbXprpY9MuWnwUs7ZjR9f7yw/fbx
xjHfjAHI4GLo1N8uzEurCSH9eaQMbjQxdfAsgx9kggh/bGe/JPmWmh5hM88NOlEbOxUYPTK1MTSi
UfUZoli/FOgTBP2gHk2VurckUjQy0/f6/laJx+uY8bSCHwkdZShfVK8aglhB9PbxguTG3AaS8u+T
AJpyisnuXROzMhuwV7TQUQHToxxmVAzpSpjMjbb5NI8Bwbr6JPuYsyVB0cTKIDtIprYdQqdKtDly
hRbmIDXOGcOyT3GbOqfBy5+cbf5uip4uJQrKL4BTNx7fluWqrmWqhcZMH3cZizJIGMt9cK7230re
h4Su72sCYn7rFpYuFrSADTUcqZRe2lhD00ssR+PU7loBgsjkUxnMbYs7Saoh1RO7aujk0RAsjbX6
Rt8eaTHtiztyq6TGjsRp0HfcLGZZVzRgxlkNV6eN5wD/NtN/5qLUq7dq1nvj6lCRMb/0yjI2p7a1
0MgZFSR/Llw9yfS5UIcmeRGVGNyXOLfAZSZWlCiKr5ZNZ8HbLAv3u7ZUeXlRkV3n/zBWzCrJuoTI
1OqEdzS16t62Sdq0xigu9JS3ojrZrLctoeFCyT2bv+vw7N8kPv/oJO2vBhhEVN8AYvFoUL299YGY
ILXol2EJnUipArXyZNsod09G3Dwp8opTS7ISgQsgaEja2+yPzxKlDOPkYjVrsORignyG6pRvNG33
5fH9cGfzqEPja7KNA553c7GaQk+dssuWUCUIPC1Lo/vO6Mbnx1bu7B1oAeqJzGuFv7c9P2mxxGi9
LHPY123zsrQIlqSiTE710h8NcNibQiWA/aO7SOS0k9a2TMUb6ixqQq4G/VNRqNrvmTcbb3BtlAMc
zj1TlJqJX1DQuRMwLensObPRhh1h+wvTWOpTP1qoUgv3ABC6TxeQe4H9iC3aPYQQt77H6ItEz4a2
CXUdaJWfx6Vi+0o7Ko0PCrEug3HWkjoAcpx5T7+IcuInuRGNRLDlW03Iuq9da+DIh029aK/gE/tL
p2hOUKa0gx57yf6tYsYoeCNZiYCqt+UExgxjMxNht2FbKeVL5xTeS69V1akcyvE0Dqp9kL7vfZ8+
E+890R9VWbqmt7tKpdeahtosw2Tyylew3+YlVsavjxe1dxKM8M3oLdIq5RW+NTLlZWk21VqG1aIm
v3nx5JwXmCqv1BOmy/OmSEhk6x75yR3AFvxzqpJblSFNq+GUFI3lF20Un6s6Sf4HU2C8YTuSxVLx
26wqlzpyUzSV4WBbfxtrq7/AKovPsejNgwRo7xQEY4C8aWXTO9+Jb3mLXhfMI27CiU7on6VjVnXI
CI9hCVStyxI6FFQKD66rezZxeHJHibgA4Xv7zQC+mSJjpkIYr8nwFaW17pyVRhrEmUh/Zxqzd2Dv
jo/IzAC3pz+ACM2mTBtbtaquSiXC2TMLxS914ay+2ahNTualin8eu8md1aHRTtmIf+iJb2PccZ7o
ltMcCMnyUbk29cJvXO17NCuv8zqL4LG1O2sDnS9vLxa2x8HZ6WQKA1Ez+lSMygrEUGnthXEBbfwC
DLM/mjd650wDIaQdR7ZMpWHbWHWHbvVEkYItcYv5qxqTwk6irX55vKg7W0hDHHGT9/mVu3RkWkxk
WvpooNtZe4FmpwlBkLCuPRjm15z5o0+/0oBxpGgVWEzm1G+7OWaVUh0a4jEEXOD6sWEtoSXi7uA9
u7N3UiIX+BTEDeCLG7d3pqo2dEia4ZyN4OBKr3vNaFa9PN67/VsG1YC/zgUl46gtBiejUaCnSj6G
CijW7+q6jGdzze1rHzn1mWHu3UdlMbRnr3p8QlKa2UauEDSlbk90paaZnSLvGE6tZvyS6kbypW2c
3x6vbLd/GIH6LYeyEYfyvW6NxIub9lWijGG8gE1Ysqw8VXlyJI57zwp5MPEulQSixE0TpNSNxVOI
zUM3r4tzX5qjb3rrUQltd2zlIUInjV4+OpK03G7XgpqOM9SoitGxX5zPzA1lDIDTZJ+nqoyf/zbU
Q0AYUw6Vr//GVJYoQ1Pm7RQqk9LpoeqV/XxOmGv0LK2B64d8h/Iu359izLYs2JvKxJevppBjZv7i
KGPjG0zZ/fa0F7xTd4iWyBUoxdzuHIwGRty3uJo1x0tPwXoYXnvbttKDzH7nB3LGJm1XcMy0wpA+
v7UzDNHY85TMYYpvn0ke5w9lItpnr2+scMu9o5hpu7qb1cBl9kY6+2qoLUV6Wqcu8evRKy6iP5Q2
3LmcNMUhJWgH088Bul1QFhvDsmiFGtrIh5V+6UYjQS4fiIA3oQhzefyddvVHCy4N7Sj+TXhL3fPW
3Lwy/dpKWRkoxyxQu0H5fZwG82tfpkmQEJQA69Tms2FEf7dI4b4+tn5nscQX1MHlxD6SSfl1f2wC
z0o1g0tRwzTRzDe7djwGh1XpKTXS5uDx2F24LNSieynFKcBybZn3mW1lgwM7IFSpDJ6Wavg8ueZF
0fPp4jjlh7WsjySS964pyYYcaMnjBZq2SZVToy6NBTRE2LbD3Pi2ov0Xmp73LLhYjg/1gKQZUvMQ
ouPWNxcjyzgGaqgYAqTh6HCya3W8aMLpDh6t/edCmkoSdQBryRbmJgHLUErImeqshWpVRX9P/Txd
KuHUJ0MM6kG/+Y4pkmSpSM7uSYzArWd41bgqpdtGYTTXaeOn6mxdVAjrfhR7y7MyLGyhzMhpxEh0
DDW7W2MMc+T697KIxFxJ/7ErowwNvXlyDB/dX957zjTQJXBi1FVvrbQFhMYyyp0wT6fqMghdik+3
9UGmsPdzaAIAKiSGDy/fTi93QZ0mkZrbodKkdZCncd779pS7Fxgl6Ws0TPOJgsHTZVxmCdCghwtB
uMn/3vh6Fcd9zrPjhIYwJh/vqa+KKZaDte0CTt4RukDSADVVNvR2B0dTAy8d6UZoNIZ+sY0m+SlL
6J3EhuJ8cGOjfvZNlpV2QNoSDEmysJWzSWQfkqigezMaBpfDnawRJYmKX5+8BHkfJVIZ1DxvDASu
21VFUTUpTNnESh5Hv/eLWfle2U4f5mGdDjbw9kriPHH1gVAix5JqszvgHO3GCD0lbQiEO5eYAUln
+LM2KUes0Nvj+68hQuj3uYaSk7P5UlMVkR2s0xi0nlYF8TyCBRib9AMDi46aqfdNkYXQqpBo/c3h
NeIsoZexjMHUG5fZMLrPtdaPPw/rEYD63ubxQoLwljBqWiO33ynu4Hjkncuaeqr4k5f1frkYRyIn
8n3//62Kf3eO1AAeJrEgz/JmOQmjfBi7hJWuN+O3eDatQEmN7gQozD4VwA5+smtlfuvV4SCbu40E
3g2TD/NQ4R7AA7du2DA7KNOZQRLEmqFcQVQnBIa9UK+qPbfnLGvUFzCDWsAAWu9sF+bREKM731EG
wLKDxoO26y40DPbM1hX7faVUvjrl+alLqyUsK5EdhB0bwP7/rZWuK61P2bTe6qgKxWyNtBBTsFQo
lESR7l2Vqh2vhhl3Zxu9eH/Q1uVNzhiXwyqdS6oxQWFxe8e3tLl+GUqkU6o1d74+vgruuBicUQqM
ss8t88JbF0vyFnrEmLEHfaVd1tit/XGsovNjK+8tlI2PYYbSB6UdxK22n1pLcjt3q2EKzBY0UAXs
45MJV5wx3V10zicj9+Ois6+z1fUnpWPCWOzp2SVz2v7nx7/k9kL/9ztwO1DRAtoi0RC3651zpe/i
spoCJ0psv/Bc5a2BKQVGL+qDUSjP8cf/tWcj6E6ugLqtvcXoxegM5hMF68BOM5BKMY24QasFLbnq
SJZh786SWkbwRwneBYSxOcfdumoI5RsszZrWz0aRe9/KusgvGeJew0ESdN8WjUa4LlTGt01URCmX
LJndKcjMhlyrQ/HBB4XBFDCnH789/mQbtrHcQxYmZwkjfUolftsrmWgCa3EBU8ju1ki8FWMbD58W
6LhTkCROb/y65K79RV0jL/WtCaixVWlWc4oVbxUnI4mRS/P1vCZOOdiF/eEBTEZggAC9y2u9RW6Y
IEKEsThTEFlF/pNbMKwu8bzntC/+XT4IMPAFYBJpwm++a2GWStt7WFmrcggNu9J9oXr9wRG9uxaK
APIVANa71SPMnXi0AdTPwbp4/yDzXJw8c84OooF3JO/tPcCbicSB5CVKntTm+LW8KULRmiXwpmwQ
KFZGSXMy0T3r/dnoPOWE7B18u7qbXHEx1Sgvr4Uw4vYaoSnWvWnLopfnQU1y8wuxaLOccsZMt6+d
TQneX7SxO6ot3XF0pH0ky+CdnLcNM8d11ZNWoOxTzu6vy4ruuplMvwHbPJqscWf/CVqQaYPcSAi4
7VcYEzgB041mQpda8UXZ5acymo+s7K8/OVGKkjfCNHCltsjJSWtmu8vbJZjkOWlXIH5q+WbEaNha
vXGAv5fhyeZjE/4BzySglVDXTWEhZtiEWKAQBaVSlCdncPXK71xjvVjWkr3lDDgL8m5Mf3t8Xbzn
1bdmyavIR5COoHUBu/j2ih8zL+8HuvhB09fRPxHk4u5qmtmY+bXXaN5vPD7TdwRzCuetTqch9pEn
zrXA67TUu6R2bP6lAEM3T0OxVHJ2RWFEn7LWcTMmUpldf9G61Y59TU4S/tsd9PUDDabie782eR+a
dRajF21VzLpo1NJ900smrvuiVYz6mka6/X3NIqXz52lK9M+lEGtHe3+FJSDHEIkXfVhspjZGYrLD
YRZLrF2MOS//VpFPi65RaQjB6bDSpT04mXv3c0GEUap4b6gSUN1uWqavow0l0oC1s1YvCXDEE8nw
c/BqeZWRCMAUYtwNSa+97eUnZp7Njr44gVaq+aca7lBYq+KIHbEPaAmaIV3pdP2AFJlyrT/UePqm
1Qqnd5ygVkT5xSxnJZiUePmUMLT93LZj8lsEi+dswpc5qNrdsQynnTIk2bbMqzaVkRqRi9odbTcw
tfHFns3UX4TxJwPGXhHs+jRHtvCj6MmKJDKrMFwkkFxO5aG2v50NoVWuPld2awVT0erndZqXIG00
9eCx296EWJGER0mfo34HYf92V2Ourpg+pxVoLeUQJU7dP/uh9GhIW8lTWfD7gpgWYptYk/+yN3nP
Ito6G6m/BGrOSA0ECsf/LJm7/v74otjehSyIYg8ldkIYlGe28VI8MPRVchCCrGst+zSsa/s1qqd8
8ptu9v5wLaEeyXnf2UM5+gcREWolFLU2V9NUwPZc7MImYECscEjbLJi4Zi4AXI6gU/dMQVeDPEph
FzTYpj4y2lWrOQumRscY/GzVx1OmwvRKsvUIUXpvI6XrIYkoCfrbmJo5waB31t4OknkuTm6c67/H
omOQgj1HX6a1dk5Pfzh64NwgciQsVRn5e34432tVWEKTWIjcnOJT3CAkb2v5ckXOtTsbZIv/gz0C
L5rShNUUITf2dLgMRQR0LGiy1PmAlSpYylVcbWdYLqWmVF8fr+/OpyMdR5ZFCotI8Ort+szMJmSX
9shbq1/rpkCaWquW31qXUXSPTe3yUg6BVPmQSriggpmGfmtLQ5Jz7JsiCpx5bP/DRKWortD8Hcr+
P4MrCvfn3nRbC8mrqNZfEq1DDErAn51eLS1e3mqejBGduSJRz3qVma2sm7b1wY/cvk3UwchQ8SEa
Yx5V4M19blI4Eo2pOEFqrcXZHJb+XE7d34934p4R2lMQHwiQSKM2DyCaerTIENwMzIy5ATAkFX+x
+6Nai/wrP8Ymcimy1kLDRRZMt1aWWBQZeq9eUCxT9zoVHfMSk0G9zNYwflnqKH41V0e9OIMe/+KM
Wnd5dpG8idSm3icjSXz77dfOMyHGYsjiazaRg+axoQW2yP98bOSOT+Gd8uWl+cH9s31/xVq4de3N
8TVlEjWxDiQkeKZ0O9NzO6zeH1rUquZ1nHpP+zkyVzXKSIetfjlDAkd3Oq5dhXrElHn9h7nRh7+d
wZieG1AmnxgGKkgMNThMqCDbO4tR41E2mHFy7ebJvhpZaV2HthRPyRb+nxV2AgobZ5Wy5O1+N5FZ
G+laJNekT5uT2hUJpfCkfvqrshboM0QckDUpD99aoYG/OEtdJ1fDrQ3fnrPqNFE3PLgF9wcERDHh
vBSLQs9sCy4uAbgLpGCSa0lBnH817mk2+uqgC7OzQq0EZo4N1ZDvspNvGmcvis26xYrmpZcO/O8p
Y/bPs2vhL4MnZbgzGDHZxrrdMdeIEpFlSnJVCjtC+c1Tfm/6pf7j8UHYzA/l87+boVVGpZ2sS908
HKti2PPQMchAHUv7n9WbrfWb7iTC8gk44i9N5BVtqIzKqn7IhOn+rS55Z09EIoyd9os+ndJzP4Ok
/HOsGYYYxJ6W/yIyE5rbWDrjxzie1z40kmrK/NVareQ6gsFOT4vI4s5XjQolO1WNh586d4AF/Xhx
u0eKtaGGJjm70Lt3wsuyMmlHpEysrUEg0DTrt7zK1lCp8yO65D1TtNzlQGJmVQOzu/1aap4x0g06
zNUqbOYjlIw0Smmj+JmXHvEQtimrVFtjXIF8eqXuz/apqTLHnqbOg0vflC+9nFZjjdafXMc/L5X9
ZWAYxNO7+F57laL7jIfaJkQKmorCNbvsamV246/Mxkb0MGIAEG3b4LGpOyeLgFMCf4g9iUI3u5h5
aIxmeZNdRa4XV09tp7OVG8/NY3h3eRl10kdgAKQUTrr9Vq1pkhHrfXZVoNGe0IWvzo7WRQfOd3ct
5DuUMeC0UXu7tWLM/TIqGeWplOzvMk3adMpsdFQf79g2m8MZZGuCSIyMlbLYJjaykBRs0lTLrqPD
NdSYlfnWFqUGtcdUut7XrW78e9Gs4tVE/v63x7bvrRC7VJ6o1SCwuLk66nKKc6fFNtlPc/YmfTkr
qEA/hTz792uRAZGQkNlhTO7AD5F03Ux1oyoOk1YQrj7XCdzAdWXq1P+wFqlMCdqGJsM2nSsKI17H
Us2ueWmpJ2d14CysqvfsK0gUSxsJIgjFYoKszZ2et0M/akmRX/VVSV68ciAD74pvj5cit/0mfoPS
QzOdf8Dt00DYGJlS01jGtSmufTOgAbtSjekNq1x8UEFp4IhW++uxwf3dR1UGaWfmxdE7oVt1+4Wc
cowghFA8spJ+/LwOi3EWStb8ZefFwVW0WxpBEAUTQHS0GkFsSY/8wRcm1IUmtdXzqzYrnfpmToOW
+VWM6PyLqdMv/jBXIzyTx8u7Z5QGAvERLRmkqzfLiwcVRl7CpeQ28Xxe1Gm6uoyDhN4MFdLv+Qr/
fWxwt5+sEjSinNGMngEp6+0qjbpwogjC7bWYdeFdosQBeVQnjnvtzco4mhp7b3nEv/gjbxcXyGZ5
BLJx6qgL1hA68xHx77+JLnL/5Io2PkaK/eSEDA40y3vvFHP5EttuewW9DXslRmTtWrZz81GJNO0n
BRj6H6IlKdfi8mik8L0FQosgC6dpIJW+brezp4Kcr+CBrtWyZA3cVWU0zn0fZy/l5EQ/zc1UvD77
ASkNkVsQiXIgQBPeWoyjolA0dJWuUbXSFUbMN8zdNP2sLEsdPDa1XxymPIiqCKxQKt82xrsYGlcx
G9XV4UNBwVDFd8tJaVvkYxxVL9oixLNlWGgRkplIt4vSF6yP7eqoPKVm2QP6HJaY2on3Dbhcd5CV
7M8AZXnQQK58PlmX/O8/nPTcbfU5pY90nTUSal8RUfpl5LH7uprx+s/jPdy9YywIjA78Iy7N/ZAf
SEFNsaRlfaWxY57anMv73DaecqQj8C5afXMzS0MSpg1OG2/c7pypJKOO94lr7BXZL5Oddt0pWt10
fiEcRgxumbzcr9206cLKTbv4E1dd/E04qbsAfmmaz4OdG8Ofo51Rn42K2GLauAqVya8Ly4o+i6yC
p1Uk7fwdVI5VnyBxxmsIJW81wgVkt43G/9hal6HRtN9rdxiSyqcAMHvCd8ypfraSLh2FpI+5ucR0
cjjg7Tf0qnVdis4tr8pM12zMI+2jyNL12+Ovt4uANlbkCfnBU4A66XqVGyVfz8uQnLXcU10OTFgp
y/ziZn3Bvibia9WI4vrYsrw4tp+TixrUECw5WUa4tSyAUnRxIdHPTLl9gSM+XyJ9aE7aLOyf0RVZ
XhotTr+6cIY/xqOGG/8P9iHMEQAySXInfCTMeFLQpq3kLMkSra0y+z1R8vlUCqX4JDo9OVlMjfvY
K6P3PeXZfzYNpkABr4aHA9I6penNwzGAILHXKueIRrn7ahvj+nnICTMeL3JDSZXPBQAcScMHXCSR
7Zvv23kFDTjGATGx2hP9q7oWveWn6dIZrzRaxeLbua6M/00GQ4l9tXbW8pWstNFCoXe26tfa5MIw
VexEoNqUKxmTLfS5PIkKIqzfOc6MrnzRqOlpKkyYz51XLfYrentV9jYYeWsfuKt0+lunka8s7zq3
G3n9tofKDjFSAZQNleCx9peicE6FMnxFlma9PN65/dMgi93yPuPC0ZH8unXPNp9aE1H3+opWsaX5
XrooH+rKrK6NiIRvDFrx3JSe909FGQEkJ2eBGug2PENgwF1nZBKuSx0XlzVLv3qt4p08PTnCW+yv
bEJcXlhqz9ChDWeTKM5QpgaSt/oaQ8q/jJOpBqoYj7DK+6uFIhKxEQAwF+/btpP0VbjrkBji2nvR
b7z048kctQv3qHpC2Eo/6bXyZWnMg+jhzneTro4UBCQ6Ksmb75Z3sRATmrDX1VzSq5khN9Y2Y30y
1zK+jKshvj/2kzt7eWNvc40xJTkBPDyJa+506utqjMyyJq89PbZyx++RAycmgo5AEL31xsElAMqm
RcpANF567trCWRjtqBpn9Bqcg5v5zhbSweVSQnZRqpPKH/PDm1AnVd0bZS2udW2AWpunf2Yj/p5W
1d9rH/35eGF3to/Ln+YVVyF0v238jCqoEuUVUVYl1PYUMw/0XJreUeywtwJRjtqIhMG5ePcmz2dw
jekyf2K4Fp7TSZ3cXvEje6yfhQuxX3JiCYBRYFNEK5tse8zK3HUEdka90/zGXrUXOy6M8+M92zsD
FZF3YK8UbdspEHZJZDO8ae2vqb7o8SmaeTYvo6Vn5tVeS/eIDLB3Bxq/snqF79Gu2iJK+qHNhs6c
h6uTwFHy3dbtqhdihiL9xPDbvP4iOq19jnErL0PZ3KcFxjqRWdz2MRTVKexOUxlyrtnV2W1T5VSs
hkbtezh6I/fbKbFdUvuTTjQFyE2GQ/9MqI2mqNeoH6dTEqXpWZRu99pDyDqQ3dr5IcEcFW8yOBM9
oB3bPMfZq5mq+DVum/ncx00TSMzkwaP/Dlm6eSX586QzICTeBSS3mi6tFg05UxKY3T5V7a+azQV/
1ao47U5JPsXmZajM9j9LZOp9eoqydlo+1FrdLS9GDn41Pvg1+zXTGCG+IemhcbEbT2mWzaQYQ2xe
vQHR/6h31OvkMq7h8Zl4J3/drhnQGc6Jj5pc+1vtDWdJalsFvnUdSytfL13vxO2nzFzT6kyPSnH9
1E6K3h+mbFbewIN6JuG80PIPHUW3lYxv1gbtm5q2la1e18VpRrgh/aL82g8qdHmXoq35S2UDUrgg
LjN5b4moIcgUDfh60dTdTDJQx/16zh290X/30tX53oIWLVK/HQrhnJJVK5c3CugIIJdMMfleuhkE
4dGehPBFZXfORQjRaC+NCpLxbVAzLb+Mo7CHT6UnQNY39ZjFiBmb+Xhem0QXf9Vl1383iu7/cXZl
zXHibPcXUYXYuWXpbm+J7ey5USVOgiSEAIEk4Nd/h3w347bLXXlvpmYmNaNGCOnRec4STYVtYqaP
o5iILbLRg2J8GAg4AWWORuA1IrXmqWoA3ykok6IhO2XpSuXD1rA5QZlP16SmRNP5k4EzT1rhJsXd
3QTmQX6AoAYJEVuczrpWSoq8WlLnbYByltWdbBTAY4dKFnwK823z8dXsdv0j0iH/DD0o3V87H1aw
P2hIpX8rMy1kralR9Nfb7//lKtu1bajmUWiAF3bOvl4GskwCbcDjlE9DlcykKRFSM5zeHmU/J84X
GayLsJIhsUVr6axo12akDDtFclwdG37DiFzdCp0MsP0Z5O3GQlK3ahT124O+2J/A/EEdtRuFRyjk
zz1LRM5Wb+gj9DDhSHhySU+OHQSqpV3VJdfDV2cR5TVKJyjaXqDFLIosFAL4iODDY28VqG3wP/T9
/+GB9rYcaCvg58BS5Hl9sQ6SjbylyTG3zW6wkci6A1P/oKbVPr49d6890C4dghpwt/08h7+Xdp7I
oLLkmCKB8N0IL8lrGufDv27rGcoX4KloYQFcDc+ZtaOvpfF65x2tlAGkFR6tQPUj/zptYO5BYg2N
zc7ufIGLsWyDisOR9DhnffoFLU1a8THOD0s0XgqqfrHkMBSWAayMUJmhP7GXBP+pAH074aDM+wzn
lKM/A9qtAg55hCNjARYOFw6Il4NBU4ZHQ6MekB+4yc8Hy4atQ563lx8V5CJHm3jZE7xZ+5LNyIq8
MNaL9QBmBGC8HW0H4Ic77/OxdNJ4ycST/IjVP4CRPAFJ6sf8Egv69WFAXcJpBDX5ud/UMGQC5NMw
P3adg942ET0sy2n2zwsCD4PtF5zOXWR4rlPmXo79mND86KLZByNg9+kSdjbV0I76Upb3K4+EfRU4
KZY36A7nXxKUSdwHsI1HYuNQgGVsYEfdXjrGXx0FRAc0DOD++qIRzMIWjkB9Q4+2j2hbNb1qnoDN
bpdSEV6uObya/ToF5Acr7ry8lEsywjlXJEcqeFSIABoVFc3zafHb6AJH+pWhUK2DfgX8Bevu3P8U
2QAO5odRfpy0cDXq7LUknCZI6DD6n1d3gklDfg4oQBConw8FmS6soJopPw7TnBe+jfKyIRfJeS+A
O5RzUD2DxL77x4Az9/wbGtPMwOFB0WM2ZQ39KqY+898PUdj4oL6ip1TwzQ5dBdp++4t5exdtSwPv
UuPl5bSCXgx1MjbEndl5bk8Xr70XErHkiHfHdjtwE5VIvs5LIy4q9V8uSlyHAdbt8kZc687dJ1Ss
ROvhdn4k3eTPNXOt3yEbug8vHb+vPBOsyTAQ7t5QiJ7ftKiOG536PT3GpptKmQFt6oYO/cBkXaq3
D8ZXhsLejnsCmqnAmM95zBM29shEvndEaBt8w8bgm/NB6OzAyfr3kXboEdf7vbkJdcvz5dLKViPp
a2xOk0HMCMmHtIbJcHpwwvvnSyO2JeiF8UVjvAyRHM+HstSOypCgObXR9K3NwPNdptWr9//qAkTy
ypLYMS1cGDEc1CNnZxbzFGjffG1OTaSnUsebKaPcNfXbL+nFzRu/DMULeIQoOkGOPDuGxcJxHXOk
OQ19f/BAxCtylvzqZ4tLi/o39xPcuNEsAqV+nz5oUbEwnk9eHKoZUg7DToyarADvFii8WfILsPff
NfyshEbtjL0J/Qw0FXFdO3tHXsCm2Ou1d4y8MOpcYfOFt+9XH6bM91uACODCCG0TAPKbGIse2UeP
QudGFe0E89ydQKPksWcJ0o/9GdlkP4xUKQF9lmX0QvH44hvBAYGKBGX3zoaDt83zGSGugXNU03Qn
GIp9GZTADUp13xTiwi6gey9WEyYeeyrwByhHge2cvWfaW+i/2kGdlrxlVdpPSZ3PYX/hQ3yxmvZR
oKhHOwkrFy3P54+jV7KpPob2I3SBXkpYO/RzsVmY7xcwDLLyesOPvOQi+nIOUQLhpAUhHmcTDOGe
D2qSQaI9wTPcmOATVCa5A2YJO/BlO/Bobi6ZqryQoaJhhl3N3+3NYWwGGPj5ePlCcqaSLYUeqNvu
eLc015qS7o+/wmC0htCOG/j22hyRz71i6SnPee/K0PPYdAhHiHsu3BhfHJY4nHBlw86HMhDGHWcF
Z0c5ohVANDmunP6Y1+0YKO86bppvzdLecp18Ccf0tgsvdZlfQkAYF3sGingocfbW9vN5yKZQ5X3T
5JiHgZCCNCosMk6z0kw+OXWG5Tckn/iN7IPlgRgv+EqjLv749v714rq8/wi0t8BFA9EKdMznP4L1
NoqQNZWjUhi4fwAukukaQUVhfOokfJOLjPXTfcs6aKHeHvnlFwWoCUAQfNn3/s25YwUCdkaokNb8
2JJx6Ip4SFf0fLfY/i/jYLPEhRlmFfBlOX/CpId95JxD267Tn027mQc/nLoLJeRrT4OaAJAh6jr0
Rc/2TPRHOZmwto79kKa3aMQjmF3ytfr3OQPIgE8HVSp2vbNRUKjKLGhwN9pQs4W1Uy1xVU8Wd6nz
+nJPwE0Pammgk7hIIO/x+aQtcYPmwoIiH7dmXoIjN9zkqRkrIcdLXuSvzdyebAPnNQA2qKqeDxXl
rWe4bCm6M5p/TaC5PMZtHxz+feYg9tlzCGEECtj1+Shq0hR5cYweQ9uuNQ+FfzKeSC6cEi/3b0zb
f0Y5m7YBfJ8JFyJ6dClX79UW99cDi4LDzL3gDn32tH77qV77enffZ9Qdu7T9PIUdgU/5AjQIFTZJ
zFWyZT/a0S4l2CrQ0q/XogdP5u0RX3lbu+PLrl34C6OcbVrQAMCHgnT02LB1Oma+FhVb8u3h7VFe
WX5Qm2CgBN0F4Hhna0KOFHYwYqBHj07NEftffnId82usjkvh568OhYYQwJrdSfvceMvNDmVDaOgx
beNPq1qALKdCo+ZR8sI58+rUxeA178xFiHzOlmDktehswBv8iKBWXZjAC2s/MvG/L3RYPOzlIYQ0
2F/PTnOpk2RthPKOuTRjUtKkobdRuCuE/vkV7a6WKBKxs+4prc8/KBzxTuWKNSdQMLr3nujcjfCG
vFzNpL6/PdQrXxWaJBB/oZgHoeBcJhLKYcOEzuxkVODfzHTNrpTnTY+ZTObvcar1Jaxw/0yfFcAI
W0YN/Pf5dgD9bJFrnJOwJG3ZCbnIy1C4McxYFWgWQSyfePoJ1SzNDr2LmfoUtnOqCxghTPqXSY1W
NTrb/iiKgU7de2hBQndvYPoBJzAoB+JC6d6pUqXp3BRbNtgIbCdDf1Bkb801DtsF+Bqs84ZqEkEj
Cr/dkuxnMqZ0V0ETn72jLsAGQ4bJzMdmlt5TDmuCDAebVv2BTDPLa9FOPhT9DcQ10L3ayC9a57y2
DOcFv8CFbjJl4xrxVcE8HMnEuc/lMfMkaNxvv7lXljy4xuDQQGi5C5H2P/8PSKlBzY3gNQQmsGP9
IyxQxQEynf/hVNxLc5CEcEtE0Xy2FI1NezD1Vviy9yyuga505bgB6vgfnuU/o5zt7ZBPJSGuruxE
ifgRGbNUA3CM6u1BXtmNAGTAzgj0CCAM0f4p/GfCYDepGcB9LPXWul2UPqCd2pGa9du/uocAjNxp
uGjdYjMHTnQ2FCKN1qiTEoFyyCA5iRh3DDsIctwbdxem7uVToQeOSm//C9Cz8wulAstF8iTgJ8Ea
Xqewf6npki+HcAOv+V8nEG1bMA/3tsVfj4vnEygh/k4yCd9WmMWG5TKmcZ03afwwRxG/sAO+XNwY
Ck3cnccC/v4LtT6VUzjGYNkydA8LnNBjQUx+iVH/2tztGlvo9gGaoPv9/IHGWVgVcmhOqeLoGIrc
lMHKv8Ao6ZJu/uVIO5YBq9jdUgut9rNDF8rUFlaCfn8aU0dECTYIHDyZIs5Wfpf7l27U58Ph/ezn
O+Q26OqjADz7ntDkblUic3rsshXOI1kgg/bEG9kgJtM3bLsAB52XSvtw0P/hiou2CZRgZ3t6PASj
n2qgaXCEALup48MNsaGspp6bo84gN5186V+oY85Prr+D4mP+O68gq519Yx6wOjilwldrWgn74KV2
qtdYR1cDBAx3qHIv+cfsD/Hfgwvj/RWS7CBRhEc92wkpzBU2CME9NAc5PKSG6bcKyGc56XuXSTha
kOHQCXcVde2FS9YrLxN3nx2k3Il/L+w+6AiqQtNvzYkFocyR2tB0jysI21PttmS4tBW/Mq077wnV
PKJ3UIye1Tijiagmc9icSINMPZcpVPR8QjhU0y4HZ/N1ubCBnX/q+7yC+IR1A17IS9fwJGXM0woD
NmO2FHmmEfQpu0txuq+P8teKElAibhLPP/UsG1UHE/TmFK2IB0SSma6Q7fivag88y19aKx4HigGA
MM9HISHudbFi/JQg8xn6vUjpG8SQNbcsibukQKpJ/O+zB9ct1KOQIe/cj7PX5a+ISR2jCSPOc/ce
WaYGXpjkkonaK0twb3kA/YeiGxD92exJni/ZCo/6kyfbvvZZE79bvSA4Bqa9BPq+spegQYmrJPZK
dDfOBYqeBuW2bX2cZ+MwPjIGssaADbIOmaayWBGKfDTxGF9QDLz8uPHm4LSAtuheCJ9/3PG65UHv
b+K0Zn5vj3y2gb2Jmpjwg4Nz+HTtEiOfZsqRI9YSbdJqmaGs/cdTD0Ha4F/tmA2YPEBDz5aP415C
Zta1pznm/QfHsvWDMfPw+PYx/v/91+dbGcCaHFQRfAf+jns/X6YmWMJoDHHRbBel9LstlpYeco8P
9uOACNzfHiAF72Yee3G1UB3kpzEe1HYlNsg5cROZm7D2ZpDxb90UpeNDZ9ZA6gLHOTT3PEl0UjOE
yOfHfZihXgV3EkWJzZ9sDxvdMlCDGwsIJ7LxGExaR6VvNzjd920zqq8+nYOoamDWk3ygscOeAAr8
mFbzBtLnVRMGVt+SjcH+l5qNsUc4HyXtz0YhVb1oTES8rrCdF0w3QbilDD5IFHQBeBJk61FMmTd/
gNqBhFU8+gNsQ+g4+99p0KxrrQO3TjXreCrB1IGrTtlCE/Fgc8Khvgw8A2NKcH5waRG0j1IGMH4x
AVSSQ0PWgknt+En16Zj9Fs0Q2mphRJNb2ARscTkNiVWV60I27SHiq39sZd/5DyxD4kWl8sV3N0z5
uTy2WH9pZVUPq4/ci7vwY5vkfV4kTERRCZS8YYWbEXljikkgEODdbkXk38agtsOoIg+QXAaHF/UT
Zueded/aIQsKt/h9XM5KD7+XFCD4Ndm8tXvQWQZ/DzRYkOzhDYjdqHKxQJXWJVADVEu7bGk9Z4Jj
PUZ0Unej16Xm4HmJF5xQY7ruw9oAU7+imibySm9t7Cq3G4d8WKAcD25B0pKIgZralnyDAVrqoG0G
8WV9h1Hg0OWD3q2fPPRjkh8wdqbYlm2jVA17Fa4KxOP2sl7hns1YkS+orRowi4lx77IY7Y96gMsF
Ihhl3iCqRmMjYujKx4m4J/Ma+jDrS2YYfUzrCiGrBHdyrtxEpvROrCAPQ8TSDEGFq2jr7mXcN/lv
iCqb/GEcBzI85KG1svBTG7ZJsXXe1J3axIvSp4kl81gvWTjrX9qL+3AtaMcWQcohJF7/YU7nHC8g
G2a3XPezCadrKeaV3GpIHfqj9HLe1HQwgrKrFqd68BkazCD45ZZQpO8S5LqHCMAigfm0BMDuDtoT
cC5hciHu6wry2Hwl0dfj+NZ8s4h6t8IYruBvvrByg42KCIq5YfiYCstEj0ZDoPvlDyAGF1QjzpDp
Q+/RLDwAR1XswdtRw0M3gQRXM3ReRdnkLkQJ7FYiDv0y2896ILqv59ywpMSasbpAmqlA6N824K3Y
qZ/aQzuaUH0HCxcpwkO0pN5V4Mn5YUsUzMGLSG4ZdUWQTTZ/v/WTyh6VgTHavT+6APrLXDmfb4Xe
sgTAEGQHKGi4VfE736I1duoT5oLPXSzdWgXwh88LGPft/6cZVhEV4YLN1wtCGPhhiObYL+Z0nbKj
DXma1wBPqPow4CgOimkK+fehN3OIqDAzzeEBRozsJ25ViErcyNTS00Y2M9R2aBb31YtnJurMl1EM
5o820Vx2zLquJiaYUmjLXTscGHgn4n0UjF7ICrRimrGCwWsiilBms/vpEHu0XAUd7NXKKFUadyRl
A00qznlPakchsYPhC3LsP1uTE/kjW32+lHZjOczq0MlNf5NOI6GoWLrM8aPiMyltOF3FgQNnIxvX
rA7jabwPBVgepZqTsan6JLF5JVrWTCV8OafxQSDW+gYYiWvrAE4sFjmRieC3dNUbLzYvbQVIM7mZ
H7INGtjCdcp6UP3Q5vsOcjFeJNrprQQkRqc/whP0oyGaL9ebMlQa0Dgyq2SV8o5FJYAfm+miQTdx
hu/LuqD+KYzlc9cW2MuEf0e4jNYrEklkjCRrwP1Pmg4LFgDtpN2qRLUenGpzCICtKkjU+sk9ZjbY
rvocGuEPcA2I3c9lNMlcKZuBdlrMExtNAU8ylRx13iVhqczsFLQ4yRamEuoHGIVWYc8ncSs2ugzQ
Zg96374DlUDQA+pie8+l5qxIRyV/wh/LNi10wXrWFU9nOOVu8YDfNtlugMXetIwJuRmpx8zVFskE
szhMWvkCy5bOWZHCWy+79regJ9d52/UfcxBf7DUj66QKnm/suhsX3zsJzGp8GBYzJoUTGKZqVUi+
TnnUmnJBjA0adREzvNrgdJ/ctTh0vXe8wYpYitGHJu4ui3QcXI/jbJujSkWW/hQtFds7RAzbCSfW
GOjptIg1G2BIbUGbeaBJTvV76FGCx7xvcbFWWzR/yWxEnigsaxHVi5OJlgi4cbdTY7qvqCHY/WBN
1BV6QH/i5HE/+QrJlf08KrUsJRDMLbpFoksaX6OzYnnBl8X+EeMW/6ZuseIUCTO2J4VEa2xLA5t8
XJ7yGMYq79o0WtbPmlgoOEA8arJD1m0NvqKQbUmKaUqoeZTxGvKbbCYc8cwjzuMOSSHDktyBjWXb
XxKK7SiEnWaou88E3PIORGe9pj2izFQS2AJf3NYdBxDfukfms2wu2plu0dHAYyvY7sf9Hz7LXrRw
p/DkEBmGdQsmxyFX2tjSh7HIk0pojLAwC4pxISYxe3feGM73ZAKCee2lfGz2cihuCzE2gUFloZRf
hZuJf3rLzGH4I7iInyLEqbUlIi7Y8OjReJBFnIBLdmco41NQxQjb+EOcIB/xPXn0s7K64/VKAi7+
tChOl1KBCvuvvShUnLjUAgPB7R2Us/PCfrTcD7o+Yqeli+R3Kxs9wXt1yfxq3XzvQuH58haBRii6
ADj7oeZBuuvzsjOAyDHcVspOGUT/Hl5U2HzsUaWt5QCywyWu42uj4foAbmWGRgdIKs9HG2F4HHMS
8ZM/TuYGFjJbCeuv4B2nKr0AjL28XOKmgk0W3te7Id05FDvB4Grug5SfFrX8Qok7Vj26oMcLZTt+
71nRDmr3Hn6xC42B7jx/Hj+ehacbPA9cK9W9l3o4bhO1/Xh7lJfXf/DmgDbsgMPuenN200NFMEYg
C0DePsT83pdN+tmL9xTvhhGk9AXNduHm9dqA4AiAx4loPlxLzpCxSCftErq1BTIWi9tANuR6RKl7
jYC5+aDSdbx6+wFfeVdAAeBWvZuUwcnlbFk0K2Q3jTfLE640+hA4w64CTtyFaXx1FHB8ds8H8MvO
2UTCX0jYIUX4NGQWdyLRoWjynW6/vv0wr6zxHI1+NA0BSCGdcv/z/0DauAD4qGdXdQpQ1FZD7CUl
mmTgA8owqd4e6pUnejbU2byRkJMV2KY6ddj77hYm1Xc/c5eaGi9v/wAX4DkNViO+W0DAzx8IgcJi
WFbbnTh0RFddbNDrIVv8uGZq/MyT2a/E0kYP//poaCvvXgT4sHad19maH4yvbSqUOmmyCFZNgaH7
jc2/JMN78bZ2WiroyglgGjgGnDNH1TbgakeG/rSkOO4bL5M/cfKEsMnstg9vP9KLrwpTCOwOukL4
quzs6Ofz2A6wnAbuNJ8MRSUYeX5b8tx9hkU/rILDf9ZowLcQGmFIaRPgJ0jKPUOhkoHrxeUBhkP6
esmWbdotVWA/H4MP+/aTvZhE7OnYKACvASuEf+QZduGvk0CaQgyKQbumNW7gycfcSX7dr3L+/c9D
4QoEll4I2B6upmfrIofiKDUbhppznFGtyXhhZMuPvRgu2Va/8lQ7ZgiKORxq0JY/eypv6a1h40xO
JKLIRyAoWfkuerIxv2STleHVPztHQnQXkJsDatLu+HmufiZkSRuFhsDJrBHRV+ARBz+UP6VDETSN
+ByygD6wBg9ay63nXf32nL7YRvbR0SQAJwB0FBg7PF+YHWlmHjKM3gDhOQBmSlF2JZdoZ6+NAroy
IEuMgQydfQ7+sy/inj3EgEWCky/RDIBhp6l8uIJc2DfOPzLgoThC4MMN1igOknMSMfaNYde4Zier
SHbVh+N2JSPz20CWf4iMujR152sEopS9zYLFiMFg33b2UDMc1NJFdfQEGkx/6LdsrfxQ6yPL2SWX
uPP5w1CgqP5tLYdAQ88dxvliwBdaAb2i/o1LCUbqldGaXYA7X87fbmGAwnN3DMZNYX/g/7ylHCbI
ubck2WlhybeZkdupS/oC8MiDS7bmwmAvHgnx5/vOi40KuyL+4flgXMFvmQZbeAKzYHDVvGrcs3ou
xY+3F/j/o6f//cB291HoPVFX77R5mPg8HymYJS4TedZcyUBhaz/g/uZ8ceXHHd/hpHXM7Jc4Gsz2
cRq3Jfq6DIEivMC/4eE7dHPbuEpiCAbfcYn2/x3UgmwpY7o06gqRIhu575iQ7ckA6gEWlSNBrO4F
Eo4LB2aberISxIUSBGd/eg85J1uueobGVE1SMfLSBiOjFUAi5n2cgyFDkuSw9m290tCzdY8SQCRF
Ln33x6BkjqpeBh2uyu2YxSfrEPFa9k1IHOwFzCTutkUqftsPIwyS+jjH3p+1W8jKYQXjB2LAdmje
pQ0MAOvYUKcLLv1wvYklpA3wUeboRL5PpzTr3rOpC5P7AEmQyI1rNO1K4tYGfOcMt/cb1qnRe1zj
nEfXWDNpfxMJ0XTFFobrD9zAB79mNlXLOwKn+uwKfU6QSwqioVE9xRDY6z/ttgCKAKwZwQFfpVSX
tG3b7sCgBRbVhqsVqRu1x7QwmaV/QKjDUzvYuJorX3SjOWzdKvMSwTH0J5MSpn8hQ+BJsWZeLAu3
JghL4iZw2XGiAfmBJa86xCNzpU/+FiPKHgI6ZGqPk5z9R9evyUfP2VXez5LGXs1p2/+Aasr/w+eg
eVyFr2G4BitSoMvenuUXt4ub4Lox808ceGhepUkyPop0W+517xkI1eLFu53XOXYHhZRIBo8THF9F
YNdxKNNOQTkrY4R9l11gZX7byjR+8jug1DUqU0m+AGmJ1ttmyOlPmCcKWpE+4nOZtznbGExS0i0r
WxtPH1UyQLANc3+tS193+VgR4hywWUjOuD0i7yKHb7TP/OEj8/NV3cBE0yG/uVk7e3QjFHw3jEbh
d6ejTf5MGpZ1J0Brg3eKozWUjzbHxobYDD/wimlM83udbDbcSks8Rj5B/Bl87Lo1EgcJoxzVFD22
Rfo9G8ZM/Aai2n0SnAlz9PvWxe/XBq2iyo8GdKXVJvBK1g1u3Y9Ki6kpOy9GQI/lC9lwF/V7eD14
g4f2UiDn7E4x1Zp3vfD8790G5sgpYH0mbAmvv9Tc54tOhyeXK/E5QvJP894uavzgspWQDwqqc41G
ZrsCahLLllxlehwgYPZTJz/HebvG1TrlBEF8wGH/LGi52WINDGLkkBIe+kXue/5y20dTN962qeUf
Ye/iczS2sfKLUKw0+bi4Lp//8ICCN7qs0meFtlR9dhEf5nfNbElySHzj+8dsbJP4uh/BN70FtVBF
D6Kn+i6MhhjWiwn0yHc9ZROvyAT1GQChEfhbiC7Cdj9A99h+BMCPr1ECXSYFlhdLcRKg5LyLm2x4
D2d0NDdiOAfokoWU5AWBB3BXS6+FkhuBZbCFAhzdX7kGUax1QIHG1qkP1V7JI9WFxRz6YqyAoQOl
ZynPnnwv3tobAHMsPqw4XFk5d3nwABcmGVcb62YJI4Rghvd6ls0AlFwz6TJ0O08MsEv2fokkOhhJ
uiYWwXLrAO63CXtb8mBCfygy3mSLeO6AEw1NosMqA+kXoSxp1oorF4xdtkssYJM3Jsl8SjPKZcmZ
h1wP0/IYXi5pIFip0fb4FTikMBQagnG0BIG4iTIWzfaB4+xidRhq/31DcAOsQ8LHd5AuY3ZtO+sr
JDSNT8kELmEdhTy6hz68b+EqvnWyXBd/exo3hkZkDP+YqyCEEVzN5jwDfES2rvBWZGbUqRiGGtbk
25fGNDK4CdeAhscUmPXv1tMdjERsb2PsxSFNKo8t6ZcFPOaxXHEskUL27XyHMq/7ZoYAqTssEBYw
bDA+ELTDfsEvffs5K8u+BjPw/VLnbAzLKZ0TzBxpZVe5AMcDbmopAFLux0+t5s030WYuL+cZUmRk
1gTWFd4GHWYFzCJjN47K9Tc2z3AowFpxpOijhaCDBt2aqbj1hy+x2bIccSnbBj2AYl+y1KNdxRd4
btTCZALsPov4bVgsdcAlWDQ+RGOX/3Ch7oNyiYfuZkLHcAPLn43XPA8MqRYJ43ekKwTbVJCcOl7n
Qgc/YV0EF39cgjCfLPcaUrQiz9ci1gA+QUhEI/3ogPBTFMRp6OpA8ywv0RnZ0MEPEjtUEhTxG4rE
hqfObRZ3VS5sgVmFemVFfu0vyf0uumoTYtpyTnqwEXuUUO/jFgTqOpSQmpWcp9mvNBiCT2m0+l7R
YAmjkRbgwmu2btLg7FiLDXjkHviEOY3jilNnp2JGgjJya7F5f6cmTUPAxn77O59d8I06xM7UcprN
F2s1mqh2SPNPslnTD6kyEuGzdpO3dDMgO2WjMbqEnFos12zq0dnxwNL4hpyrAH/rYFBdbROipaqx
IcsdBKOzrAzo3SevzzEzULDh/M1Sjd8INw3FK9PEODAAGk4E51m/ZAVWiP8wRsnwa2pwdoP9IIKu
pAqHTz1m3vqAN+e+zJOKvYIIPXwIkDAzFjoFDlto3YR3olnSpc7HSajKBynFFD24sYjbgdbsS49k
OVsIB43lvrWiLYvGyYiNwYpB1mDKsXfazTDd3Jhmj34kZnaEoCy+CnC4hxChpmNcTI4m7JB0Rn2Q
g07hO71KoP82QH4p/LVmbDSLAEL5qLuuq0EIoLKSmYo/jCm6gsWsp1CWi1vjRz55DlbAMFfODpsX
9SkcU2X41dvwheDRzcDLbPL7z3JNZljLwbnyV7/2mS4hOrZoYNANogNi0IW90dPa/fBgQxbjYyE5
vluacb9e0ynEDHvL+iPsfEILlvQ9rcEBbf0jWpGwQ1iWAH25ljPdFsgTw7E8DlFnYM2RbG1JRjVc
o1OwtoV2ksGNxALGKWFCNz3CHHxFgxp03DtYNpsW4HQ8ZgVyaPy2mrYx4+Vg0ng6bgZzVrdbJHSZ
RwjxKxdvXv/AHjv+pOEp97VDC/heRbmd0O+yei50nmx9oXq74rS17fgb2I757QMfyLFnT+HnYQRB
4Nr3lR8cmbXDbThtoOdCH4VTc9MRWkEJTTj6uIPqPqDwGj51rZq+xTSArCck0j4g8XNUB9zW0w9y
dORLBnP1tLAOMEgB4QDKXNGt3ocUlIFHi4BkWBzrFhYFZPEZstNYuHg1EOvwduNROlVdvMFyvLeb
mtGT2jBJWo9oQNA4ocve0xyvW9TH5j0nKm8QGCHbR+HPGRynly4gp62Xrqus85YRnwfOvjK0SfAr
WLEFVoPe3Lck1/Qj7FvzHns6aqpi3gJkoUZwW7MFmcgYHLcpdx4rkyVeu5MIs5kfjafwNYJ7ys1p
sHHrngzcTNY7FOCRV4mQWfKRrgvMXvG0mp7GsTXbAbMku+PSNQleKLLzQF82kabfQNFg63sUDqL/
EsWe9mqVLZEuTa7FcjuADzQ9QNuZjFXiW0KvxiCSUV8g0BGbd2F6MWd17we8K5meWPNlGcSIhjjO
k6eE5hv9DC2xQ9tFUU/Vs+876Blsq2eIwHCM3IG2FI1VE+g0+0x3061DOASzqrtsHttr0yQsqB1s
A7ZDQtsgu43QpJt/xHM2ebWftUF+QIralDz9H2fntRs3srbrKyqAOZySHcSWLNuyLdvrhHBkzkWy
yKvfD+c/cXcLamgvwOtgjJnqKlb4whsgDI0sgS4WqtR1O5b48vYyinPg4N/tGsuxRz9JxBqtyzIb
EaaJy9ee/dN/sdxVb5OggMrRvqsgBzqPIDusz6TZhtizSLmTBomK6zEUPbZbESLI/nDvDB2ZDorV
9Rj1s14X97PQSw89wLn2Hnob58PQnXLbOWQFbVqe64ZwE3R7kodaPrbqjiDCnSnAtG2900mt5p9U
5IX5jCTRAgDCiHPvwSUA/dI14PC3TmXNY9noZB+51dQkbQIn3W/4tJbJ51FsvjChIH1pwqpphubZ
hiWqh1RZO964BBfSCa1POc77Vk2i+bFUI5Q7HGVa/94iWzUfcfYT5bFdjFTRWbNq8Yg4D651bEXL
YMunnpb4e5U1qoxqrsvpUVcVoZ8putm7xxF59tedVwFy/TLj57XsOrzGysCI7ca+BxOT9Ye88u31
DrqEjeYkOXj9uzIy7IYxvx7XILGnWA+B8lvVoQaUm++8mRT2U2m1w4LuxuI6j0XRuuNuVRJvOtAI
6/Kn7RQtnkDVC7JfaqitdA/Cy/NO9aTybt8kWv/UD6Ixj3QUWzIZrxjwgW9ToFaPlNZ0fuha9/5B
mEuezgE2Bn57curGb26UH65qHRuFmQWHTgRaH1zzeVFgQgNJ18a1iNa0Mz4b5P3PdP3an54Y809Y
aN5yC74ud1Do1zYBR0oePqyV8/HauOvNmDZHNA/CDJ3W9T61dV3fKHZclaQQ2tJ4g0BUUkjk7T0f
xanjZqWZXUYZqC3eiQWHv8CUbQqICAncW6IH15OiVblpQ4KgdiFXXiyi6pQPgKXMIjNesbJL/bH/
n4fi21tZuxTMEXYAibfxGjc67fm0rJYaDQ3lHDUntGeTdGA3GhREq764BXS/3hewBLClQ+GITQGw
/nyoNo6l1LGCiUTVdLvC8sfPut4Nu8nJzOfY925BDK+/2H/iy9vcqJIDnz4fTzqLJddkzCOn5zoo
13mukQKstQdZ1eL766WwF8dCP45KIhiuq+5USlnPjx09j/qlT+iC500VbvSfz+mU2p/eOhbtSsr0
VJdhvFKBO5+X7Y2VU7VWGaFHaZ4GusqPBFDifibku3GUt/rdeX1v64yiBQgbhmq9drHpC2OZC/ZF
GXWyyvT9VGSG8zPrYgBsKxWsD32LQsZ7Y4qL/GFKm/JJk+003b15vpuWPSQTCurcJxffcd2olgkZ
YWQObYqpYzo+6xKiWJDbPJuvj3V97HCgRwIdkQRg9gCrztcWRA6aCynlx3adkoMaHHvnqsw5vD7K
lcA1bXqCSujweKRufMuLYWJ+gmNURhU1M7gkqmc0KXZLpU15CK7O+yx9nOIj8rCsC5q5V8uDh+zb
+p7UMrcIypJVu1sXz/miz6lE7LTAuXYn0TnKdjEvqjoRrXvdcyzyWUOVKCn8Yuenbqk+127rdnu7
U0tz1ypNKoTCx27+jHWJPT34BGLx3uqbt1qv/t+EoZ+wsjpQmu38/Fv/NiGyov1URdlYj/s6ieOQ
YO4Lxf8hen1tr08i0vXcL5wMaJAck/ORzMzTRmrwVTTrTfpOd9fvq5sxs375+vaBkOfiYqHDg/Tt
RTc/s7xG1wjbI2AxcxjHmreveevCFCrhjf2y/ebzY8h16RrMi+YBV+jFzalUQeWkLpvIr337HRQr
PyzK4RmZZxURZZp7wHt/X5/d9UGAg7Fd02iS8IhfQTBIshuKl1WE0I+7G81kJJqczDd/LOpnNKQp
hNAjAylz/rEKTSB/k7t1hA1HhtnRLMtTypFYdiZyHDcus+tV3JpXMFotoililIs9mNjwq5KaCt12
aXk74TSon/T6ONwl65BQCuxtvUT0yl/ealG1uYYh5csf8O7syYuGjNUzsUKNTeQS4+ZB1dOMCWTn
GerG9XW1+Te8EWcMHbftpF3JMOiWs2ogH6MlXpbAioHnebFfh4Ib+sZQV685FyQsyc12AyzQVZPJ
XkCzuI62RItqjL9KVU5YjY2D06DeESW308c3bkjGgfoJUwe1D9K+i62SmD3SF2Jco9HK5r3m12Ln
WpV1Y49cbfuNOw3fnWON+oJ+KYicUiPJdI0EakIR8VcbF8s3lGpG90Zn/2orIkILAwMgAWI8SO5e
3B22qjNjbmwtime4Mrn0u2gs4bgGVV2sQU7TKwnmLFn/vHUNN/kKjhzPOfAM+2If+gV1DswU+miR
fn/Y3G/Dti2zN3+p7cpgBYE4gTG5XEO+oTmWYD6J/5FvHxSF4UEUt8AR119qe0pYQHY5AJrL01xn
1GUKrx4iyxLjbhmlGwIoGHavr9j1h9qOEcMAeaOtc5nLVGVXUPruhkjrlRvmPZKmc3GfJMW9B4A8
LHvr1i11fa5Ysi2O1DdXQ7bJ+ZXoZBbdMcWzKPJxear6Th79RPWHxo3NSBbNfOMKvl5HlzAHlNi2
7clwLt4WSG5SXzV9ivLBT0IXb+sAuOz45nUkDCcbBKjAnUEEcD4rFs9Ec8GVEeoVyV83MwnfUG5J
unCcMH6+o5Xof9TrxrqlkLz9h8+ezu2u364LHhkoR5dS+9MQj82kSsiKa7P81cyp3cu0Xu+1Ra/u
FqJAdHaL3H7WSZOPr++d65XdhkaDkh0Pzem/IPCfmEc2VZ6vQzZHms8TWtbjEhk5XYHXR7m+8hnF
/8/1lWyRbvL5yqZF2huymuYo63Va7uizPZgdXWJ/WG/lpC8NhTYNwE8wUJhHXmxN3cNFgkRjjozW
tAJNqX6/eJkb9rF3K0K+Sjz4bOTbbEiI5WzQ7ZT8s3YIdzTEPDmkAr3Mv8MlTFrat45QITpTuN3E
3Rq/193R/jGlaipDLZHNDf2y64NIvgMiCgARywtM5PwnyB6vwhk55WhO4b0cjAlB7R+lRr3arWy5
vJ/pXHY3+K8vbRnv/64aWNrAX8/HNGVmyJFOWORZ1AW1EbIjBhvum488QBT03aETI7p+VcpYKPnF
Y8koAgbIvml6eval/PT6vrySfyMAAWdNVLe9BBYUv/O5uPS/a3Qrpih1U4jZtRi4xWJ7mddHqrTW
GFSm1D8gz7LoXKxaGQeL46B1V7qJGA46DaD+GJc9aNK0aWcZSNWnxR4+gJ7fEurgl1zeEZjZUyTA
cAiNv4t9vYqss6CuTBEbeX5KdWf4UzZTdmPVX9jSnFIuA9CKAIAvg0Cs+AonxaUPQSe7dt6zpRMn
LDRVZTsUs53srrPW5ddsoAtxwI5k0MLG9uJb6dELOww0mM09bFE/4MI4/yp63ilX0mokrq+9Q+Fo
3T2ypf2N4PD62dwcnhETIm2xyFkuHpUEN0/sTTIVEW9UAx9Wy/RQ9aXhB2mHmse7NBYifwdao1je
HMGhhGYyR9I/4s9Lgn4Rg3xa4kJFrt/Le6rvH/286t9+ToluKGVZW4pJ3fF8FWvTSOY5Z37lsCDs
n+rVvhPcvK8foev7FhVZHmeuwK22eVUlUKBEkmaBjSoJBneQy9w8cNH8t/cu1vNvVcpFoAtwMLWP
DWO9gXfPJ2XhZa0KbCgivZ5qFNtKcoZsMaxTDAH2ls7Z1bvMYCDhScPYIgiIXKxgUcfY3iamG+Wd
1/7N6LfUx1EOnrjTJi77HbQ74T7JRi+eTUTzzDBFJb8MK5wUWhq1dvE9BaxPGXFJ0uo9z4Hbflim
ov0iDKuXYVcV6RNeTr4KFpAgHTRBObXy3pBFUYcZ+ez3aZ0zb0cvovpNH7ysotIvy69matOSnXFQ
EDtEsWC32OYyN1GP1IoNqkMrss80kCwcMWiC1ofeUX7ybYXc9sdaZWn8wgmwKqOxXpLpo1F7vPcd
RO8Rx0+RWU8rrpnd/UiWAZTKIHzdj2s8yNDS6SUEk3KnW34yV0eRhbaIxzcT763ycnEUq3Gc0zwz
7UhI7Qs6nBbX6XQURQu1scTW1W37Gxfd1bZlRG5SSi983o1Ff76P7Mz21kl2TkRnfdEPg1sgJJ7A
DMtCc02mN4dZoMwJERGRBplqcizPh8usuS8XgE1RaXsIOLTAWGQV/3r9KF4FAwxCFInRC1f39mqe
D8LDINMJz+xI4C8ZjrU+ZPSbDflgFWn3QasK58bZv7qnGdDalpFcjbN4qR2FfoPfeulEhuhjI2HF
AE7Q5DZufKoXR4H6Agdma9lYF59qTgsfwqWvRd5UTB8UmMgvy5zcYl69NApaA8hVU7+1KcGcLx4d
7rQxYUZHqWl0d7lWrwEAllvthettB1eIBwe/5y3YvtQfNfxkZr+ldgSf3NgL2qxhqdcAAizz1vN2
PSEdwditmERRB5jyxZZzgSRw+A076tXWGFTQ/XKEe2+8ZNcTojJGqZREkNTzqn+xiX0mhly9yIpV
Vn7W/ALbNVvP2+I3wjrW0+s7/HpOXP42Z9bmAeC1udgKE02NWfWdF21i6V8B82bPZbHcklx5cRQy
atM0Xf5cKk/WYze0bTx70ah743M3peO9LjL1/Ppc/jvzZxEdRQFK6FzJKPpirXhx6WFxq1mw7/2I
si90Qrj2MjssULO6EDqiaZ5cc/H+SKUX/4tFN+XHNNHkzzqDeHYA7bPqwJLLWD+8/rNe+KAQATZB
zE1imD/n52CuysTr4goPwEJPnQ9qXqfhrrKrYv2ygJz68/poLyw1yGy0pbgWKZFc8WKGZGq7WTGa
k9kh58U+OOjc7F4f5aU5wYLByo6COyyw7e//SdTGdGy0Ih78aMaJF0hkrkUKVQOArqMMXh/q+iXD
cIOaFPQDnLxJQ8+H2uIF4Ch8VNvKq6NHABas6KWcsl6rA5HY2h8zu3kIX1hFiyIT9SVEZzaCwPmg
TVs2GoSsOBqBmoatVlahNs63xEuvnxcssDbTN8A6iJRc4uhTMIhSN+M4SqEwPzZZVvxCnh2B7Ak9
xI76z43n7IWlJJzc9L912gpwwc5n1c4qtmzkQiKZjH4gNOQntMTJP2vUHHe+3hv3zTz1t2wPX1pL
dBcxv8bFAgLdxQfU7GFK4zmPo7rkpfa8WTv6xnqL9PPiKDDlUZByaa1das4u6IJY1jLEkbmWv9CU
mfdp5705hcaTGV8UHhueABoy24/4Z9tXWu8WxOYimpRn7FbLEIeydIobUfILh4sICl34jXALb/li
wdIOvjKPmoiUZWRhb9jVoXJW+Jxr/fPNZ+tspIsXTbMRCUliRvJbxMxcFC3uE83mCI+NVwE2G/Ar
LWMx7F8f9sUJsuPRGaUeQcHzfBmNGrfZVGcZyymLf1Is0IdwHvtuDZ2563+8eTAoZ7i0bC1IGskX
YQhRMNZ2lOMjixDkg4kPWqDXS7UbB82+UTt6YQ/S5yGyoFbGbX/J3FszcwU55MZRpvoYWZgOTQXl
vFXHn3eUwjdVFh5TmIKXFYXMxwZrUJaIEK8HM6vlINCdUd29edl8ZoKiO+HVVs48/0ZSFI2TLFly
is2h3Jxy/X3V9OZDQ8Piw+tDXV+DoA24Y0kgYOuz78+HGsdsAkS7LtGo0v9ZKv7j5+bTqjWYm5TF
8fWxrrceY+HpsOnBahuU4nwso8PdK5nmJYLBZ9KMRjMebXgP2SN/3r0+1PVuYKhNAZu0Gp70ZZdz
yZzMK2yDSmLpzGEPFnCXrfKt6pj/da00qktIAFCgvWyxJ21DZLXMVlQJXe4aN/0lV98B/6iaGw/x
9Xyo6lASdfkf1bIr3bK5gbSik5sgR7N+wHivOBX+oG7UWK4/EO88HThSEypIqBucf6DCjbMUPzQj
imVqHdoB/1h/9eqg1NdbTrIvTAjfNei8fCB63u729//c5jS2a7fqlRkhIbFJ13gAiFXhvjmehwO4
MXlZOqIJ9yKHLJ1pwtPScSIsV0E9jd6PtHTerbk13bhVr6dD7EsaBBca1hy94PPpIOm0mo2bu9GQ
6n+lnWR3VqGsG8HsdQjBINs0YBkSyl/2qeJkRk2mHdwIdZ16CsxWQIAqnPUrabIA5I0UChIiYDzf
KgO4Sa9jvUorHeohWdFF7DJLoRd9DxRB9UN3l7rjkza28Y3ZXS8hCCsidIp81BQAQZ0vYeyVSBq0
klClJWfolYoD0WnjjTvohVFIWDeRXrDtLqW181G4mdKK8lIcWYtd7ya7qcNkgELx+vVDmYL/znk6
tJG6ucIBWVNJNC6OkgYhqEvbLI5KqVx/J/LJ1e+GSU9/IkEgn5NOWb9rq9HEwUzlxv1Gtb/zNicz
fwFqYoNOD91iMsp3Rkbh6KkvWzF93pr14hDn8Wi+M+j41vvCLev4I8mq5+xnLdblIUEMSsA80szx
HWi81j549MBSGJQVRTXdaCBYJHUxzPdw1ubliMTNCPfQr/xiv7aJa+002dvg07NmHE5odZb6g73Y
0imDvGmHYg99cFyOI/I0650z6WW8x6HSsr5YQszP2dxXNnQ9JOQ+tgjGWXe1KdJ55/YxyHBtMatS
7UY1OetdueqlHZmKoktoD1VPa2tJu+FpwUzahLXVDX/7Sg39u6bJ6RkavUy+zAKV7N2kxWvyXs4m
DgcVxNN+t3ITr1AWQA/v3K63P3Pu2+TOMYVB2R+5srAgprT2tQuT4L1yjfrjYDDjd8lsmMXBQSK6
uxtda533flYqJIWM0vKjyULoLN+hm18uQVMLhKH0fEFjyK3k+GXKpuV/eSvRiRLrWNrhlOt2+aRM
mjwYipozvDnlOIATSzA3uFoh7aow9TR5iHi5gGW62Yo5I3SwqYOQhlZb9RGiYuq/S6G7VnQjdKEe
KV2m7u+lE1r5Y2iVSu91iRLo0cK5SvtmuCvcL4ldnTgthuN2AaxhmGXwS+08PcxzNqs7Or7dqaM+
+tUemiE/1Z2NqCBkQ1GBCrWUt1vlrI+HvMa7BJW9vlRH3RrhqlQdrZNTbuM0e3IbYMw7G32kLmxG
JcWdlaHasEvB6NbHvCTYOwlDV7yAFp/lgdR7+TMu9mg8ukqHFCfAjf7oNbv3qA/YTn+3tn0t9249
JMhUGXk7ITBirh+zOHa8ECB8mj1aEwWHB3sd9PFETD7mRydHJWuXgjVFD2vGKNWGnqiQM1haq0bc
cBGqRf+uK4Z7VakiDpfKkuhGNMZahf0YiyQYBzNXO+XkNpQnW8gpWLsBWabWwcd208cay9MQi0kF
WVuY/Z3Zg0/eFcgqD3velHJhr7RaFxK0S/gjAu/Y6cn1FZ83AYukwiXzPHXv985iHkZtTSyUAcdZ
7ud0SqZjk9jwi4LaH4zpg09DCHOiOdbEHuHv1v0WY3Y6PPhT4X1LZa59QmrQ98MsbtP6IZnQVwi0
Er3SQJqwBMNi7dlPm25iFXrOJOJgTSDqhFOT6l0oyNpiisCOysOMasgSOiU0GYIVK1MBwFkfo0aK
Mu/rReSfDL0Vnwx0UfIPCWZi+pd+Xiv1QWe/IC6NCftycrpCuUFddEP1HS76MO4mwOBiZ80lsPbO
SbxxhF1sl0sfKuyemyCrDPytU3P2vtluPDfHTFmdCSmLjvdPmWLvCa8AymJP3XC2nkqZlv8b7VZv
j1NvLiVMAm16BpafF0+LC8r8vQtnZr4bKHr0nxH54vtng988d2JK9B28OR9ahT7jR9zhcvA+lzjn
HnxkA38M9lLG73TcI9N9zjlWP5dJnzFmqznu9xOasfC6IcYOD6NcRigO4PWaEN5LOR03l1JnLwdb
nwNOCUsIVy31v3MNx8URRubYB3IzjLxb3NiSd3Hq+sPBL/GWDzsXo/K/dDZaL5TzmBjoc66IoorZ
15FhpBC4PrgSQ9+PWedAgWyWuTc+OmJO1uOYTNp8MAtj+LrGrpzfJ5DNun2mtWW7m/iUWK53i97v
q6ld1WNWJDHU217gTo1KmRw0/ERGYe3GWdQoU9p9Yz3w1MbQuSrakofUngt1wkrBau9LNcg5qhCZ
E+/9sS2soE9n13goxhma12D6aoi8NTaWB4Ju2/wVG7Z6LpU5mU921/nul6L1RP01pqapfdLLdCyi
ctSyIUhXZa/HyqiHx3xFquDg5BDFv2D0NthdKLvFFjsnnpaZN1/FcPXZJuhaopDqQcJDaabdaZDm
Khg7Xi822bYxOdQtysSHqouLOVSDkMYjxibrevDmtm1C2SYLG2uFw3v02tHB77JcBucbN5Zsfq7I
dgk3bLSyhn3XxvV0oCsmP7tisZZwbL3YPQ2CdgHXQ7KmEQdc/+isTqPtR9VL487vMWH+AZeu7A9p
Tg3yQFeh1M1gLkSSfsgWNHYhfLR2SaPJEutB2WTaSCqS9CO0l6zfUxu5gCEwllgUO7vn3oRLUzfd
e5/+7XByuAnfw7tq65+a6pN4BxuPxDYjjvhD+4q0SRbe2twBCOvwG5MZyEqop7X928oSmm/obzT9
ruRupmWKsoM9sM6rWf7h9emmd77whB8sfYWhhKhyPQsRnZXifshzh395ob+ytxvkHQNkd2Uc0P+z
KYpgSkmIaYvVDf1mMT63dtWjbzg0kB3X1XMfE21w8mhx1zzfr6UlEGevtKHda7yd2tHxF+KavNEw
1U74SnMEjde0Q/4lr/wg0P9aDp6ipLlzutTHuG5NW06S0sejlc/iuc8wxvjgLoWuBUu2mt9kksjs
Yy68jmO5IszCbSY6c/jRCbTt0oA9Uk+f1km4/icfRDtsOrqH5t4re5oVyMijKYisq9McV1jPXzGD
sqAX8iNjnvvUNfFsTARG4ssiNo+vulRf0HoEgMP9uz6gkGVp0dLmmdhJWJTD72zOGsyx+6n+AUcw
RpYLGNZPBQHw5wx/a92v+QYSmt3R4D5OYMdBhzX64pAhF/4bf9FM7Q1IZvmTnfpZ/VAlVWcQHE6t
0QTlDFNptyV/eEvUS5M95yov+ucaiVho48YEFl2hS4M8wGzOH+g14gdeL2oVnxbHgHUUpLxjX2wA
ud2TIuHvdhU92hzqaL88Fm4qy/1YLEPzbp6mZHznCm1Sd9B6tQfQ3bi3pa7MS5ZZ9E+DNlp0iHNo
ccdmGGI39EAWaCHcdchSRJf8IkQU6o8JgqLNRw0bZefoWcr+hYQ5u20c0jp9H6eNwrFNoNX1QCls
Wu+Jjtf+ro2NTD2WXt7XIbrZi3uMtVEff7ooNH6o1k2LFbskZz42q55NH8xJVn+9wRv0qLek/iwm
3xp/+XHcGfsae5flk8c/6oK5z5Pl61IJpC/wL8+OHcFppKNyYodQMeyZ2C3nrmzHdlQHWa0g8wej
oUgSdLLt8f5pPZRgTybCtYArOmhfIXykmMfWjJtsP2jC/Jx41BcPCqd2oANrZ2Fyg/Co5waVsGA4
j5aXc2X7opGh6SUy/W6ms2d+8lJbts+DZDPAaNncjGz+udglw6Z5EoBxmaoHpy+rFvHMvKI2yWa1
PybW6OqPDRuu++wlrTHuu7gW1rHmtgeG4Sz2gazQRHKjgAJwX1eQtvGwsbLpvrD6wnuASjc1dxvf
rv1TOl1c7gfpCYf9XMIkntwKre4S6Vh5hJwK9BLnB1UGw2gY9QFkr2u8N0Qn4n2dpTGKmEiIauND
iw6aVgRKSyrEXFSSib+lFxfyUEm10hwSUIgPOWBwCznpbOX0JNqm4EmLCQWsjiutCVWu4sex7axP
STfACLX7TA3v8L2tnSgRuP6GiSaqr8jSseHK3m+0QxxDGQ4mcO/NcW7jUb0v08St0H+logd5ZbKG
8qPtKnijgXTUpvheA91+8KuiXz8utiPZbkIZ09dKq1FOzeH9pmGc5KsfQEQttKBpXIy5Up5CZ/MN
TX608xzXIXEb8OF49dPdbHINBYsuCbt43JxbljlbffY8sfQp6JO+kluSL1/23uO6yu0q9n0qkGZy
zHykgpV0zHeLiTQN2iAfmy5FzEVUy4CcsvVWmxtaJbDjqKlQTNnYHheFjkTKqWnNPo6AjFRB44ns
EaQ9lnm4pT++nkT/V3u8mCr6RjRM6DCjGHUpHyq8fHY74cdRj1pzHihPyZ8JRMdPDYR1N5BGW/xo
inSdg4o35skvEs0P10Jkv17/IS8sOTUxnRqSY28Nt4s5o9uqNQADRYScchMot+gOfHR5gNDTH5AT
GCM/rfB+yIZ0ByP66fXRt//6xSqATqYEg1ocDnWXdEGkvTse1jI5ccLW7iD71YWJTEjzdUU7F/ZS
BUXlVv3ickzSGTDRG6MBhMIVJl8Ts7K4d+MIbQUyPjfuDqsnrUdrQexEavpyoyqz1XbO5sh4VNYB
JeFYqIG94O//rQaS/nPa2VV1RmdCt1vrlyy5UHOlhh22dfE7AvTpe+7IW+yzq5LnNrKn09nfJAap
gJ+PnGPBNVAwoU6TN0VYpGJ5j7gDYuVIu31//UNele+2oehR0EalEUhD7nyogZ7xXM90AEFkLt/Q
qagOU+90hwohoWMqSd8AiKGP8/qoLy0tX5BGKmV3mgkXm7cnVJKeos2U6MXX0qe/lKfqXh/HX2ZD
Mgt5PCgcJGJeH/WFZYXYSkUcPyfEKC/LbMOolYLMSkSdK/W9jFviwNJVQYw86v/PUPSQqItuWoqX
7eI5h9Xe2rOI3Db29qg0yWBBdIB6QnJLYvOqqOeCJqWc7GsgNrh+L4qHjnCtUogRDfpuQqF9wt/A
XLX6xmF4aRSKyVTGofhQB7rYJ6LRqppjwhejJLKroVmHYJFudRRe2I2bESToNHyRN3+c892I4leu
DA8H36wW+RcJkfVJsZLmqbfwjhXz7FGSQaXauHt9Z7ywHzeaCk0TDxwPl9r5uPraroD4kvykYf4G
p64rT/moUBmyLQQwa5nvE6XPT0Uquxvn73pPUlvecD0Y2VBivuwQgltw+oU6yAnhdhX2Raq+jOTe
IQWjWyCvazQMZ5yOkGMDwDK3q+18lrFYYO+qoj6ZnY8tKhamhfqRqCHJHgutl1RdpdTtUwrO3b7T
qRV/Xkh4hkPnxRIVG8dERYWNqMnn11f/hTUwXA4mu4qTCSDm/Hc55tapQjj91GuoINPVmpJgoBVJ
nkvYeHh9sOstxkUH2oGO1YZ7uDouw2xq9NOL0zqbCCMNU+8HI1o/9wrKP6JEppZWj21excuNPXZ9
ggwqnZDl6NCC2rvc2ynpct9jm3iq205smjbkBUQtb754GMWnZGnQEIaPt03/n0fLLHIkhry8PCEd
Ir4UdRbvzWUdcRWJb10814dmw/Fx6K2Ngs75OR9qwDwYciZFSbtptVNe59axRYmJG2Lt0MPK4CCX
MFQpYbz5LmJgSoQYktF1YidfDFwaAyzbqjwZuRj3qLjNQVsu8Vv7ji6jQDcHTkrYgb/4+SjuZCNl
gwDXCQkV57dZweT3zLX7FnujfCvI87+hkGDYCF9EsMb5UBp5CweXoWK/Nwhq6DR4XvH79Y2/rcp5
OMPFihCohyIH8tyXkDsPhbW+91Y+V1F6H1ARNtYdwAXKwkUBJLf1GvuWqMRLW55kAHAMuBUu1u3v
/9mMw6A7wzKX5alSa/V9Hsv13s2RjHr7xMBxbD1IWvj+ZbREQ0vvmjorT+2kuQfsdkh9loX/G4i8
ranQ3j4eewI0JlUswEWXB3npvdarsrQ6ZRkuhutaPg/0OgNZTJGv539fn9wLhwzAmcZe51HcvKbP
l9AenVEiKsnW8HaVq5pjY5WfjJQ0pzWNeD957UJVrbtxi7zw4QBtA2yl/QQdwLx4KRY/kXWBptip
EJX3rZ24DNmV6lYYeH3xbzkb3CDYMCA9LiPsTh/yYlMBPJkFHNiJWv4hrc3ifnDXm4Te7RG52P7E
yMQU3oZh8S5JFOtKWUdb4vbUISK1BhVKHTLQbLTVqfC7OPHMtBk+a305fACD2f+Yu3ZSkRYnuJJw
c+fDDgrI8qkuENULsjnxzbtl9M3yvi8G07jz7FXgn0TUKXaYrFTj3s1kMe/GlbbCiXe03UTCOWKH
ggTa9QINHeX1yGu0WXlPo5Q/U8+XOQobfJCwACuy7KkrIOpamF2TnJpaJm5Ie7DCojDT02UPLZ88
GyVjJDKppsfFnQB5ooc2zF4PjOdKQIGUWt/cQwRubuTBL+wQn9tBI+FGegQJi/N9GXuDxR7J65NN
n+YbypjqI5ZMt9xK/8umL74a/X367hviCL7+djz+uUF0dp5XjrI+odJmtvfw1z3/K5Y8dGeLlVJ7
oBmI8p5oCNKmk2k3ywcjM5Nqh6LMku0aZzL/oNnaz0cv7tuO+uyi0v2atNVPAZPWjrocSP93OWmp
DEcKsEn0+vl9YYsjqAN7Z3tFALhdnN8Kjd6Y2lt9EqIQ30r24ASmTdP3iyPsN9P+IfGRVoFO4Q/u
iBdPFoZtzqKTrZ4wYBzvpMqTfeaa7YGOmLgxr+vvz3WEQAq5G2kjKLrzD+MOaF2ZFOK4IVbH3CNc
MprIdVVzenh9Aa+fLSpLVHcYjAT1Cubh5n6uexlX0UpcLMO2LDFqyUwzKGLsyKh90sB4fcTrT8b1
TjxOYPPfU3kRjjZIaPbF4pSnhnMWomDWcOxopGEXroevD3V9u2/QbOBnAD/A7l2uIuLJVR9bS3XS
u6rfGcu7uq1DDKUoDm7lZKxIq00mN75xvb+0pv7Gi9MAORGTbivwz6kqcSRKsMuoTklW5EE6ebvM
Ka1Q76yvE/f8jffyha1iAL9HitwlgbzSRKo3RHGdedWJUCHdVYOZ3ltp+WbaB8VHx9mGIMqGoHNx
0FbE6nT0+doTQiJ4rBlUW4G3oCzM57zx1V6Y0KYNtEHQ4eWRfZ8v3zglSISLsT1NlVIf8F1L7uIC
H5LX98YLHwn8I/914Gh4XF8Cqzy0jqCXVe1paA9Sn1i0Op8DS9HWMcWNDfHCjHjlNXfDOW0wu4us
QaWEag0ylKeEatChA29xSJdy+fT6jK5Tr406RcrFshFAXbIxZpN3Nc4d1m0hwyW0L2hl6SXcN7vB
zU9pcxsWeHKtN1byhQMN8Z93EPggjJZLHNzgdmONrnJ76steOyhgwYFdCX+HqcCbQec8VdCOQLNs
2SUI9/OtYeZaMnpD3JzSfF53rd3JXd5Nt4KZFybEuSXgJZmkCHtZfV1T4BZrb7SnVYJBqpLO+1QB
oD+aY+68OQvi4dVB95GYwwe69FqfEKjGe6TtToi+D3siGj+sutwKFx370Ne3xwubEGkvigDI0KEc
clkz2zDUYz413clE8tMC4e4Lf7+Y/4+z89iNG2nb9hERYA5bdhIpWY6y/c6GsMczzKGYyaP/r9K/
mWY3ROiDFzOAAVdXscIT7iCGvSrTvYF4HKXUEK4caKBcf6R5TscMQX8R4nKaIXUxQRNTlL1M/N4o
Hihm3i0Y8EBxr0cpisUcvR5tRZSS1Y+JsuouuqdA2naW7faegB8IyRJ8oryTtvyeuisRNp71IfSi
LHYejHlBCT1V+3g6LYqH8mS6OGIvrLmdHEEfLwhSd2hekXZdTw6LWrqrSz2EXecV4UisQKOnrtN8
J8y43enSsgpDHzJwoO3bo9u6fduVszqECMaLM0X6wYdT1h0gj+9Vh+9NifjYdjz+gIuQP+U/j2Kn
2wOVcHsA5JBk59HQZ7RWlD3uy90J2fK9hyzCQ7VZONhoDvDHeAwLbSo/KA5IAxSZLQP5NQVu99sn
6vbCJYezpPUSknko8Wxuo9Gwsq4FTBSOdlflxymePOdsdArJg+UUQxpSfte9y1KU8af3j0xmAPOe
biCPpNy0/1nM1bSxoRGr8pALo7IPFfrM1cWsPXAsywLW6ant8To86vY8Vue3h76NqWQZhQ1HcwGl
l62Kg2b2ieumeRsgPNH6TmWsL1piITS9qvHDSoP+U2sb7QG8X7Sz3Lc7iJfTpCUPeAYa3JbF0hqi
E3OZd8GgCPOSNR0vm57u4Z5vzztrys0lnzSZo2/ulXnWmh5kZxfkavp1zEq8mcvmp5vU/9hWFz28
vZi32xVGiQShSp96akebwbTUBM6k2qgCtSnS9Gu8nHPyClQ8tD2c/yvZ7DrXk2NJXDz1RBhbmz0T
p3oVmWaCRI+IO+coEjAhR1TTB/U4N6mZS6gnmAEJ6VmPmI2qTzQgxuGr9LjE4hYIodb7ZjIbEf6w
c98jMA+07pwqEw3SMTakP+wkRnBZmRP/enudXi+87Y8HP0BBmRSFWvbmXE+xnk2aaJqgK7I1AWva
lsYn00BA4VQUldukPuX2IjlMc104YQTzMzsUnTF2x1TMObDqbCTwXpulG88Y9MXxKe+pmhT+HJea
+9iorWE2n0uU2fUfZgLS4aK0bvbb4uusfp5weyLvSAZ+zIpE03yQTpn1DBACq9KJanbxWceIZTzG
cHuRFAPvlmGMExfNz7fX4d5+Ici3+JAqPbati1I3VirgEjOHqQbMRV2KH0QLlu80zftjIEfW3/A1
JOqnSLV5xNGUTo0JgHMwyuJNP5njBRPtCdvXeD29Panbc+2gXoBcGsKEzG1bUxed5/G2RVVQ8xB/
AB1UHgvdKd59exDSyZY+wnbkS1viNclK1zgu3uLDrBZHdBejB70ptZ3a+Z0PBIWVrj3lS9KXrShb
qQCuspJBBMJKip+tpq/ZEV3V/GLpdV3sBN53Fo6OpOyyyIYE6mLXr8C4apWxaIlA1tH9KSGUwcgr
v/N1bu9DGE/yjSGloLe7rdODIq8tUCdtgHbs9IDI57oiY9/1aaDGufknspVB7ND6bhcR6WceF6Ji
IuMbwh0MSYTSG56YpMiSb3NrTkhAK96AWT2R5bTzye5MUL4qaHYgFUhGuNnpxiQEsaNUggNVMvq5
ZYsW3CAOA2esPRMT7PlCK/vtPX9vii4tckAeBEU3JGtdWTzRY90UNFXTfIK4MX4palc8Zfjb7MQK
t7sEUh1vDLwXKtxcG9e7pDDLBu+btQ9MzOA1vy1zF4pc2y75+e053Q6EiyLEaoAVqFHdwIQUDZO3
En9iOA+95s9GDvo0Nt7N4Ya/TXBH8YgohLrH5iVwy5gCs2X2AXZKv2JLXLRyfp6aHr7NoL6/UC/j
YoJwKh6ErttLQ2AJrVqJ0sMl64ufA9jqE9jgaSdxv90MjEKTmoY8Mo7UGK+/EPpOQFJVMQRTNVeP
6KE5vhvbs4Qk7uXqd74RhVLmRBzOad52qRwVYyzqBFMwNblyAJ6Bkb0E4797J9AF50IHOEE9Ygue
mpWK3odJfR+9M2yF8Ar9qGjruhM83cxFtvPk5YRAiPxEm2XLoDI5YwJ4vcYz47lX88TXutrduYxu
rgeIqRwaYEK0KSTB9PrjmEXqpfowTUFuONRPBk094cGHw49SpJfJjHX/7bW7Ox66C6QUdMCMbXyt
qoh6GajFBNjzeV+osE+nepqbP6Oe5BdFi2DNvD3gTUDPBLEWlIQ1GSA6m/uvVQocPDxjCiyxmKc0
Th7mNf05T9qFFPSjFulPa2nuhRf3B+Vk6WxFOfj1quLHINRmtfl2qvrTc9YDDcbW7xpMk5IkrXyn
7z5O5Z6HsibnchVGyrlSNCB7AD1EJHA9LKaCWae39Ry0MeD9UVOP6wi2syv1/DHqFeULpkHjt7mq
UpCdZWt+sYVp/pkj6+XtNb/JHPkdZI3/v8IvzRSuf0eRLQJstj0HcWXaCOwOovys0F6OD32kVZLi
VCmfoeWSfbw98L3dhbjHKzGfIqGzOTPaPFAe0r05GIZxwanO/i0A37ZI6vt9Hf/19mA39xqz9Igd
qTlxf5K4Xc+Smrs9DSnSjgll+I8Dzivg+hX7ZxRZf949ErkoACoYq9w7W/3YKeoRel9R/pzxNQnx
moLKNmhFMI+6fXp7qNtbh5FQSOHtQSiZ+tP1pFbkYosmhzzvAWz/4QxO/itvhbVzg95ZOrqolOS4
oqWC8GbpEk3PxFJlaoBdavapagrnsSyV6JM+duVOfHA7lE7mCdYWiix9tG21k8SzMKpOnQM3c6ZT
FrXTcdZhGCVp/W7GNMXbVwEb8gke8G0WR3lac2b4Q0E9ivGrU0TjD0K9dCeguz1cPKZ8I2oz6BJS
cL/+Qs2kpqnI4yXQVrEcdOFmL3EqZd9GQzlrQwqKGwjUzmN0bxXBenKRgmWlkLsJS+DzuctslkuQ
xoAfPZhI30dW3VfqeH157w6kI4jwouzog3faFn/ifGk7DQ5ckNICfyh6MLNYcMzHt0e5OyGXYIGY
ERHarayuNryK9WhLgPzztwX5vxOoNkivOOnsjHR7okA8opIKPI04m5v5+nuleuE4yWIsQT63K850
XuQbPaywt+dze/PxaUDnYQlBjH8D+l2xzZhtr1oDWt5f674JejqffrWIfxu0DP8vg3F0JeqXaW15
7W2h1W4EMS3wBndB7MJZnW8mEGD4TnBFQ49gT9/pJNydH0+pjFVcqU9/vYqSTWlX47QGswvF79DY
7XwQKlQX4ekdUK5q2Znj7QYxNZpZQMb5aIy3GRCbGXdZQHsEblS1gYZO+HnwPEz5Wm/ZAXDdHQqM
GMAq1Cwp9l/PberwJ3bXxQokjf9C5vIvRpvziRuq3ZnU7V5kUqi9OJLzIJsY1yN19RJFrkDGUXeU
9JxWg4l2ExXWt/finflI+ICsE9CqQ9voepR0qUZtMGuXBBdXsLFslV9mCe8II1jrx9tD3W4LFo3s
D7yRS9dsq22UF0NnlRXqdo1pgUUbSojjhWHEJw1XNZxbPeXl7QHvrCCiEdLUBUE0Ws6bCKM1Vrx7
aK0Fq5I5H+IVDEO/mtPObr83isulwe3uvH6v6xW0WqiFmKw5gdG7FbesV1V/qXle7Nzqd4ahWCo3
nVw7+qrXw6StmxONmm6wFGl8UoYClxd60e/fdPKilaJrVIxAR1yPklVej8NrHgVainl9XgrvNBDC
7Wy6O3PhfpU+IxTQGWfzYepKS6RnpEvqtyR/rHJ1P6p5nO8c1fujsLl17j2ejc0BElnSar2Vu1iE
L/0Hp6i9Y4wO9s7nv3OAZAgBfoTEmTLb5rWN56x34GS6gYqAGnJ4QvuAICnmv3O+J+z6+tBd5wyU
13gGKTuoBJdbWSG7yholLhGG0MiE4u4J8Uu/Fw4QEvDag6t9LxxI0aWv4h09ZvWRdTmg94AJVoYA
5/I1wf1RWb4v7jd16Q5l8qFX4H/Y5bdE+RGJ7MHxMHYUxvxXq/x5+yjenn0CR3lpUkEgfd2+QoMT
ZwPOChHfAiSlUTRpODV6fDAaEy3waNzzVLj99ozH3nqtpnH8N4EXaaoyLhkMotpwZ+xfqvpIZ2oP
1CP36fX3AGRPYZC6AhU0SsbXpwUjtR76zopUYNeMAREZHYcUXrsP09n7BPYsD42+FU8YRlY/yLKm
HbW4O6vKyBxWSq+SnbXZ4cBeaxsrgDiku5AE6Gtg5I016ZF4LeVJyvZ0fm8pcVStLfYfjA3ZuNkK
RqtdqjtowsVh7ibL/K/mYtf9FFegYg8WRqTDJZeIhYeVl0Y5LjA1/1hWKYEtiVm4p3dvKWDhsg5M
9sjbv5l8OmRwrOsiCXELVo+jOemhlimwRlCaxSfUO7493G0oTwglO43032k8b6EELQp5dG6SNoBz
n556rTWDeZ70R09k4gFgaPbg2uv0/e1Bbz8weuZQ70hWaIBQFr7eYJhwOllve32AQ2/LsU8RI4aI
6KROgMUQSnZ5vXZ7jWtu4pt9TQ5mSI6MRKzdWBFGidRGposaxN3gKocUsezx0Lbd1J1eyQhP41iv
L65mCOdQTqrIfq5eP9gnG57gx36kbo0alIq3bpVgtJBzHyVRXnIDAXOheNXAPc5TVKoPUO1K6yVd
m6j2h5iA51nTR6P17QHeUCC6wcw/t0tRKz8rhdYFvezZGqQ/fY1DVVll7XGy0qH+u5iH2KEZkHQx
GV0zlPUxiWDVfl10xUpwEVaoxzpFN5YndXKTAdtllLjPFuypF2Xq3fanlSZ5fsKJwPFOthhU92LP
UskDOYH2Twt9Nz2LGMLiYx6NY8bPdGCSqaPnQPeKZh23UkP7AR0EO1EUb4YvaT4NA0aedYer9JgV
Wn4A37PWFz3tVfV/iqlNyoPWrGuHpKnSjN91k0wx96O48NRT00W59iObPHd+TgR5xB8sz3PkA8p4
mfN/JyNqkye9QynmMV4HZFELrWing57ayHSkYxF/z/Is0S55uZbJwS0E8CQqOXauPiZq7dIxnbMl
mxk7R8HJOc1ukRpnJ3ecJhhGZ06+5modxwlGwm6OZwG2wS1kcoInH+ydNn30vELnKHhzLg7zmMIg
bKnm6hcvaxzngWnnw8Ho1bT5FK19rkuZ0ar7MYhC8ZCi0NfmAb+g6B+h9Gv5A8p+/I+NJglefyi4
xx+aRnOj5mBUEVzvqSsg9hdDjZZFR6EKaaih7oQ/poOlniKawZi2171hoojSqepLR5DbfwNOEmtf
F2rL6RfQwv0YGNbSIayE2HWEHHyNBEySlc5wSsGGik9jkY9/rQYa0h94w0bvkKAKFB8ztfBWGroT
WlfYSUftcSgQ4zh1VpWlF4xoh/lxQZvAQvehWpozn5o9ZujcfQ/GWrf2sc1nOwlzJ8uns8raO34K
b9z5i1a2F/8jZm3IjtpkeQJ6S9HCAa3Usv4oujSpj6s7ifJBNE6XP6mJqv8vTTI7f251vMuDup8F
7JEuwal+SBBHfhaJgLePXEzRH+pI0b6M5uK2T2mG8sihmPTRetb57LQBe9QYnhw9sz+gD4Uru8Dk
tnuK6X1qZyQER+fLAg0veUnrqCw+ph4glyPYINH/FPFSPqPAjlhJyUL1l9rRYiVMxgyuN6oqtva9
clv3rxy5ETSVSyTOnhUVmMQ5oTGyXPLWXtBU0d1IV/0qM8rpZJi8nlowYLxrvLRDm6TfJktZtI9W
1CBCmsMCxKO4QagvVXw8kRYdr16saM6zN9MSpywlonB2EI06rCla2R9qZRI/UmpUkeFHRpl9aHKt
e5qnekQgvMTD+uK0vWEpvgvV7yet/Giu4ZAU3lj4SJZx5R3RV0riLyRgcYpHdpo33tGMFac7d7gP
d7V09FWYtRLn0dkAZaY+LwW3sx9F5RAFC7XxH6Dl3RRZKs/6TqCNyj+AxwndoWTU7QM8Y4U6ZyJc
7zhTrxTHWUFKCy2Usl04jvkwY4vi1SiyOQsuYRq+0BimuxZm9L2YnMDFxtp7nNSk+cdI2OaPOepj
9S9BCc8NFAO34p/Wkmd/9MRMs5/wfqL2sdPm8W8YcS6+4ghHef6kNqp7UNx4NI+rFS/uZeTRV8J0
xsboWfXm2AgSwbf9Yo34HVyUzHBKv9JikfyIZ4vKHP6H7Xxs0cQQCOUYvRmouRsZQO2cqvyg8mAu
eIFM1gqJpU/RRE3qfjpMTdysR2eYXfNjsqbT32Aoxx/j1Hfq81i6uYsUGxKNfpVWy/jv20/qnRgG
9XtZWmbTAhragg9FxjZP6tWANZ+pJ/hY81FZzeoD3kBJYKCuekFDysRfaGw/jKZA+sVFou3tH/Eq
zXkdOUKnsMDUc7lQC9pG8qDoWlEnphHkfYyP3rzGeXkinoE7NY34by98TvtRDB30n6kkg/pmaMJp
vmulsnziMqrEsUrXAYkPY20ny1ciLcetXuhOlSUn7NQLw/E5mNUQum43ICMBEqb7o+ec1Wmu3OEc
dd2onEDSzBjVQ94yz+wA7/sijJZH3ckAc/nz0PX1oRmQbju3sBr0CmUr+mitr8/mtJS+HY/O3+Wk
RetHk9b8tBPi3cRcgAlIdmRpG6QQke51+DONeOWZTm0Sh+gWDxgUDpzA9eLJypQuJObyAj7Vnm3P
Te7wOqrEs6GAT89wk9GNHmk1UlNmINAxqxG/wSrEhycw72TB92YHQY8qLR02CvibHCU3qHhgKWIF
4BiG8cRzMKRfRkxMjYPe1AvwEKPox8dRGEq/E8zexJXoACB+yBRJG9g9mylaApEtYimUTNb076Gc
ntp2/O3lzr9JEu3Z9t0fS1YVICihYCH//j8AQVEtVjPQOw1aaFdoAEVRd0lX1cNAwYDATqH159uH
6873w7UDuBBTpHO5xQuhabZYusLkprJvDp60s0c5T+wcYfPOMJISgOsRR1nyo67nNbWpE9WV7gW1
DTH1BF/J1P1KBxd1sCy01g4LsoLto4VYZHF0627lSSoWGGV4QimPIk315KFLrdg8JkVipbC/PAzn
T9Yq5vEYOW21PJq2SFFoypzRDSxp4WUf9KhED0wpOjf93iMUYJ91lBZf0C6bYK2qcbceeGyN7kVD
Fap/8dI5ji4NHc4hiLIx7gKrztMedT7byY8l0EgCPvIWZFQwcEHZr41d9QBiqOz5PYWyhI22whkt
ZqE0D1aUZusJ6bfoR2Mrxeh7gzen7y1BAVeSOAd63eA3AN5cr2uWJGaWFCrql2j2pAcbeTPI6ChG
7nTTb78f45A6y2oX2MotGCWeNX0QOuLgmt1lgddbxSOCYfXeNuHXXl30cjb0sqna8Ywjen49G4MI
Fvw8ejkojM4PReKmB9MY9s6zzHVvRkEhV5YhqQ9tveNF2yakrOxFADXVD4HG7MlMo/5zbXhJ8N7T
JZ9NSa2kGClxkNcTmlmzHvGxJGyMqnjR9VHMZydFRHbn7pcLcz0lxoHfDtlHyspuC+0KgqnpOlZp
WGE3YRzkddX6xG6Je1n6BtXLwZ4L9f8wOUnOho7D3GjNX08uBlq9osCXhl2sjadVEQtmeUSt719C
F8Q0/GxOKB3C61FEs1Tr6hhp6BTJ9OS2tLFyq7N25iLPyWYB2deoF6GDooLukvv/P/fuYk6DXk9K
Fq50afBL1CBbHAkboRF3rbkufgvXDZcsRxlsv8jLfoc3evsBXyn7EoDI6aJNeD2+YeF8XLWU/HAF
nA8o56J37KQPrjG8uMW4t6a3JwDDbCokKlEVlZJteRxSaFcNFRI+kRC/NLWYzhUsIX+1QKO/9+tJ
l0i2JW13KUa1+Xp2jEUwnVyi/CKl1FaW/1jV9G7YEv8yjFuK/fQnALJtHmjHrlO9TRWFol5KWjPO
BNBifDe9jVFeq8m4rNgU0jZX7ZA5rnCKJQ7jai5+Ayeow9kq9jSObi9aiv0UgxwPHWpKIJtRMnAW
JOxOHKp5QZ26qiMvSDp7z0nzzg6Q+uTc57SXCKk3w8RLO3T5UiahUiXmZ2s1jACzrTl0x1Q/vr0F
7g2FEheVV6qBEhhxvbWzvhjWqnOTEHnR6aDSYj8jZJs9IznT7Oy21417fYxdyZw35UGGGPWKI/rP
MW6NDh1HDVbslNXmeBw8sxn9tmp4swproLgNXLktfrWVlmm2r2koMvpz0UMctJIFNd/VcpPiqQd1
UDyKNU61s71WcM0rPGD0wJjyMdmpSt/53vxcTqP0yiK/2QRGAI3rvm+0LBxMaogPGnVp42FYW9LO
tz/D7UAyzAPgoAOz4SnffHHbLNe2zeMibN2u5p0o80+Wl+4ZWN3eY3L56bjxFNF42b4JeW7iuoEW
QzgUavyMYKT0S+5GhG01mLVomEZi5+m7Ny/QhEhpgJOlWbI5/CYmqhkWqpB2hxVZLiR401MaZeb7
LxkP7KXEGbOJQbtv1q/N8J41UgdmP/X5kOpfAK1A7DwDt2eFvgj0FRIOch1ilOuz0nrC0WpzqEN9
Jrk+tO6cIfk16MNnFfzsnk+bPHnXp0WqqnDHEPs7tLf069FyZ12GtIcb7NaL+dzARliplA9KiVpI
i+CiBpq6+J1MZTWD7pspRXGfo23w7o0pM1aSLOykJaTp+lc4StSRdFGwdzo79q21UJ7Q2FS+vXsU
XiLQAeClZBoiV/4/N8Ncp6KMbCsKRJxrHyCd9D7OAuXO95On9b8rKnuNSNJAXOdBAo6wWdHIbdQy
mmCQI2wxiIsHr2p5iEt1zH0UZ9fpIXGRRfVrK8Kr9+0JymXaDC13DoUa0iuoDJuto9qxg22aA8XW
yVxkYmeNmrumTz1q/E7S+gmPleZP6aCSpdBv3Rl+ewyZuQUZG4og4SAEvs09NrvTuJRlWYd9WSuH
Xp/mg64u8U6X+s76coOp8mJ5xfHJX/Gfr0h1IcZKZa3DYtGa/6GQXFWHqu/G02yRB6LvrB2WLLX/
996lBfUssYPEZlw1W7GKeUFoWtOqNoRq/k/WLs0XrSznkyq7wNHqZBfAQdOh72z369sD3y4qGpKg
CNlSaHzQ27qe7qRi6IB6RhumhofrD8TBZ9HX+s6m3d7Zclo06TA39KjjUHS4HqVR5tWpzKYLcXLr
g8SlMTf02nTO9GI6LKaRXd47K4N2mUdCBAIEAZ/NrIYC+TKQ4VXYqZTXrX4EMU85dmdWt+cBAi5c
KBl+MrMtOAONatdNVFeEcddHva9bFHEPwrbn+ugU2mFUH9J1adugHdQ9J63XV+76LEr+Oc1AcnKg
U1tRnaaxsgEBkDaMhlWPn/i/305cxGdTCsofNXDZiIB1QhZ320rvfDv3luYh6+PZDrO16fMDlQVN
94Fi4EvBDMkgMw+C30lZ3DU7e/YyFB9WWYWOffibY3IuB1RunrW0Wf5d+8X8m+h/rCnguxk6v3E0
Z0FrFJZzUC2FQi4CsG13arEdLaCSa2l0iWYxYN0Q9+pLT42c4npToq0EVrOffUSr6+mgqG4U+zPW
xM5hikrDflyiwos+rFNvV2du1MU6dNa0FD6XVNY9DFlvaajAVzrKzvC+228zatzesxdhvuOng05n
r2/Tfw1jdpJ/amPt1++GYibZA7ixRtCsw4sSxbRk/NqURluFs4Io/LGMG898nOpZjY6GiOcoUM0R
AwEXr+nxiVaE8TJHHutWl5R4jkgvGHQylAIlWKWxrZ8gXasunLtq/Gl2RvNHF2pqHVvkq8tD3i3L
8pgULljuzKJOEFZA6d4rq8gLhF8T4SkOPUC8tm+RXXderEWCanPhLWGeY8lrd732ItZeDfAaqD+J
FgiFT8l7z7hnG2CQQkvLS8aUBwNM7/VZz52a63tY2pCwNnNZs3b5pTd2I3gavGVc94g4t3cLkRIi
cWTvNOaJC6/H6106u3YkulCgRWZfmkmx2idjLe38kAphf02qfOh3SsV35oiwAGKCPILS3nMzxxis
FE52K+R4jacI2cbWVwyytdxY36uxxnIyOxCHGlcaRKDNo6tH9cKDDjm+sHgfZD9MPAiklH7Ujdfg
wuDlw/nty/POgqKybAHXQRhSIuevF7SE3rqu1FvCRAWICFIUyt3BStrKOEWx2Xk8vbW1pwFwZ0Vf
lWpYT8RxIKRdD7rQSNWTzhnDzMXG3U81NTqpfY+EUg7Jbicjup2h/foYsV2kU/FW4MWqEpc0bp5C
4t7iM2kwhuQwHy5w4aZPQ57tRS53xpNaTRA/EXFlbTfxZ5TPiKDp+hqOpi5iPy0x8vEHFc66vybl
SNOoK6M9vOrtiuKLCa+PP8SksLquV5QuooLzz6iGk2XXz8VcFZfKjpNfLbf0TuJ3byiSMrSbAOPA
uto873qn9ybmDHqInnz6V610M4LqNPDD1qqGnYDldixHsmelSgndQrDu19NKhDYO1GiMcDWmISCs
0R6TESunyUFq7L0HgXCF4IeCD9ERii/XQ5liQWEkTWxkUYqItGFYnqpWz7+sep+ckLHr3z0eSFJu
MilgIDUbN3lmvSTomJuKHWJrkvlKgtBGmevnRte/gGPpdu6wV23L6xBCxg7kRBTpJIltk0kM1pRo
ChCVMBvR3jugKzAWhyJqCuVLNBbRDCYo6lQK/jmdhVmL0YmeTbOOL4qKi973ZFbr+Uzx3Pn99rLL
Zd38Lh1lHegLVPvp9202LiW4XBsqVAfmHluCEoeas6448U67gX7X7Tj0NegqUp+EibQVeERhoeOt
6hN2bQK6qZZihA82NgjG10FkHeXttrdx7qhwAO8vSwTo6thBtVtoE9mi+TU5RrGe8qYZnCPiCYb6
ue9djBKTyp2+1Wvh6i+5mxfGkb0lcH9Rtdk6T3bh0ualxaMcaMDZzWMzVBGUhjmtxF/91KnNh8JI
ovjMHZXXx1jv3U94AmfeKZJGSS82negnusLcHTpq5Sq+DYiTP9GgqrFqQ6Bvesw9UxSPBCh1WAPl
op9M4K8c8KNyX0pnmn+TnIGlWRra+cdcdyfTpzCe2gewGbHhY0aCi0c7G9afroiE+wBytgQ7Va0T
zhBxC/20dQtlPSbYdRZ/ChODiT95PK5DMCZGHh1pjBtmWEaAAc/rkHCHq0NWrv/UDX5GH2EwAi1O
kGsszwZYCvG7K5IyvQxqWfLORFzOaNtHmHP1dDRSnjzIOWNQwPWOcXnXm2yKfQTJiv6BpN5sjplW
mh+dOhv6j1Pq2T8Mp2qXM17jNPJzRAmUszV7CK8kYDlcpAqaiCau7UTRsTXK5DM2eJX3CHoHVx7R
ooGNs1E8k3+tzncqUEVzKAh1uhPJp1MGTpR3Jk6EUy1O0TBp6lNfqJF1gt8M9CxBgQJmhyNKbDKd
znDQihRJH50rT+2esfFDfhDomqKdR9haf6NxqkwHQUSrPtF1sWKoox7uXVW34JSjusq6npSERuNR
OoP8tiahiYuqF+L7gt2OF5bUIX96SW4Kcv9MTy5G6RXaycaCqn1ZZ2hHO4fmztGkDUOkhZgYdapt
7c1Z+jW2rLoOjbQswfhU7Ucb76advOrOwaSJa0l0Pak+EOvre1frojG327gJexPwrL22ySlqRHsx
ql02zmuOtrls4CPIsrEN8IN74HqsWJtrXVvJ4bLUQCKn1NP6V6pJO3ULPec/s4tk9CnGyuRvPcnG
RyNlvwpsZ+zjEtP/OxhWXrvncVC9L2ZuxBlQAeL8g1mY2ndnUKivNxECL4FbTZx+tHf66OJ12rKn
YXFvzfgyMomXtZFthl2UTgJVd2lCa5kqrKmc+dOaa9ofT7HdnQrJnU3gvOpdESDK0t7mfhZZS7xh
eyJsvcn8gCaJdu6m2nl47ytAewIRPnTxIOPy0F5/GO6xETPAQoSmE1VPs1uXl5RY9d2RixyFfUa8
K2tqcln/W+1RTKtbjEyEzZwuH+O4VYBVFmAI0Yo9vn9CBpUlWcPiXjI2y1bGvWLpSdKGzaCVJ7e0
uyMh4V4odvtxaAGT8hmgo6l1bj17PQWloFybRbjOtcOrTa9ljMxkJ3a4DWgZxaVnSnuH7bZluioU
IM22S6ka0bh8QrF4uSwaxMml1cfHhJruTmR0b1ZcONT86Srw383aRRawFCB0bZjZ+G4VdWycGnVs
d2Z1dxSEig1LlSTU7cbul6IagF3IL5RmJzGUoDwbZ68PfHtSpeEAGvFsO5VkQP6K/2w5nhKg62XW
8jYP9lF1Bu+h8rTxMKx1tDOh2wIVQ1Ex5VqgeMplej2U0RtEP+nEZ6JnfyjH5Ic7Zpd10gxfXdWZ
kKQysF/Tvry90+/NEAlG6lOSwo+G3PWwfWHnVWTrLXWxLDsgcqriUIk3K2Ht3ka8NxSNLdJVhpPE
3uuhlGEd8RHAzdRSLBzREHGmPXR0ynk6vj2nezte3qsyo4IFb20uCttLFHOeyjbE+/qDg5YVYLx0
QESzLLkxor10+KbNSLLIG4jGL7x1qSq8uf7KPlPSTmW8Kc6zJy3ti4+x6wwPiodHsLlU3rEYCDMV
suYfE7D85ymp8dvEofZnFPfleQAYcogNCHCeyAffimJl54J+9Sy+fjppVyFOKeN0IFdbNODczXqh
ZHgTRmVfr2fPyolJvVz10gNpYgVYXW2z6GwJ0Oy+K9pEObat5b0k3bT8ctfcnvxEcVrLzyaznk6U
v+3Zd2KPizHVLcSyKiZi+522TrM/Q4nvfRvfyM9pTwZ7dKbMylD96etk51PLPbOdlyfL/0BBKB5v
vZoJD6NeBUwbCvScDm4yDae+xJTx3RtKotVQMULekz21qQmkias4tVV34RLp/dGokvSLQIoH04a2
/h8yp6TQ7x+QC8dlTBwjKOxcHxXAvKvVzW4Xxjg4AC/GeDJrZvOzjpv3P1oWRTux4s3R1OjXYClC
XsM8qQVejyfIKsF0LWNouRDffUNvuLrXFjvKgz06xte3Z/cq6nn11RhF1v/Q5ntlYG0OaF13kS1w
ykWBW2vVZ0H7eYJLIEoPgJxZNZqfTIvuHlL45M6pt4VV/sb6sUajPVpsLeBRnZ3HpXcz7SSSLLd/
jjUibv5SixIt485ucUUSmhOtx7qPRi9ckwhjOlIBO9VBUYDkF49jV8xwdXt0sz9orTKRz8SThmni
kAzepSlLbQgII/vk2C2xR2V9ASasfprnJur+ThRSxj8VppLeS2XUJEOmig7xk57Y+fB5anvnj6XF
1V+U5GX/C5g8anNpkQ//y3g38bMXRu75BVa70SmzC+d5BqFSfDVSM/sNBcD9ZkpS0CdvWS3raVj7
Yn5qZsqO77394dqAXaHhytfnHMnj9Z/3bYa/Au5n1EIBVuDkef3oFylgSPT49zhgt1uModD8RTDl
VWdzs6UhTbkYDNtaWGZF9k1USnekhAfLYDCyYifqvXkAZCmdCBG1J/iLJAvX04rnBXPqqtdCZTat
f72pT6B49q75FY3D5FJpjbm3o/kHrzc0jw2AdKTvpDbvVnxDMXsFeOJqhCnXhzjNy9qlp3Xtsk9d
UmrvFbDntiMUgUZIDkSnflt7+n+cndmO3DbXrq9IgObhVDW22t3t9myfCIkTa5YoUfPV/496Axsp
VaGE/pAgzpFZpMjFxbXeoUzYGnUlrSBLInWPWqjrN2of+4Y6/n3/pAJOvJ4ZC4l/jcsNhwrwKvS5
8eh5CELPARmkEv+lt6PXv9rqNMwHimJwMsKpN+Kd1Npafm6g23yfEfjsgyKBH7Qb2ODwH6hqYVTa
Jd4HWZo91YLSlaJ51kFqea4vlbKfP2rwWWY/QhKkfMXcMql25VjbH2rq9xlofLQH97M2pLavONoE
YXPOoEpkQ4tBUJQgm+ALMxIjtJQ8So8AX6ZsL1mU8kiImfRP81TFzt7VJtd97cxaoN6QtZYBX6Fw
gen3OcawLSdMfuD/yvw4KvY4vhLzw3nXdxbcILVuZPgzNtz4F8qEtK+ieLbSY+j1g3rSEVC3fxVq
4hmAQbxK+YTvoWsdFMxeo6NlzWB/saLMvF1Nxx7v4Bk/+Q9V7tp/FX1XhLthGL3MT+cRWoLFu/SP
2tLWI06UrX3CJagc9l5iJdqDZkR9C5RgSskhCmCg2j51ijzFOa1d0L6J0JXwX0gOmuknlTXae1mi
cXUsjDRJsL+e4i8Yo2OmDL/N+1MPszI/5ZXInwWqop/IYvADLuYpjw95pzi/eqp/0P9C5Er8wep5
nXTt0qFK4sT9nc3qRO2kS+fEnydV6EfJ1se6N1Ti3+hihYVfgz3CzbpKEu1npAx9ddDjvLNPadPN
7s5rEzXeVW6eQ8bGdgS29Wir30k/Wu8l1xH9fBqmLquObp526YOLPlB+VGN03rGM56E4+HqvSfvF
ivW4PZhK6eHZnPCkguk5pdBC7h+HNUJmOXg0+PgHQBn9snWxA4K5gIJo8+gQ3sxF4rYYDBuxq4IB
yEubRg9vnwnXilZPTqOBC8Our6dmC3v49v5cxRuELSxMF4lwxNTVD4H5RlcJSmWgWZ3hvmKqHnvn
bCaX2JmdoYqTAv5De3RFn1Qknw0WnJSCrB6B7ShKD21ajv0LzutuccqtMixOtaJiqrxI0jR7mnBW
7Pe6EEhqeaXyswjFZFD07DPvKDB97Xe52xbfk67vv3M543rmdLIw933pZeNO7RVVf60rUeuvbZEZ
f9kR6sZHZYpLa1flYmjPnFojeTIF1w9G9pOcVL8tyw7YeqXV6UZuc/3RaKqqOg0IQMn8ubp43KJH
pajJ8SquMifzJ6vMnM8eTcfwYYSdMmOrQ8d7nxSqkmGa3iAo43ddYbU/7m+eq1SV6xXWN0AH8HYw
Y1Y5loCnFyVm6wUjjgW7loIdHV1zS85l+VsudwbZ/RvXGj094Nirq2/0cKWrpOIFfdbr0xH4KE6R
s4rFrSut7INhlkZxiPpQOhsp6/Uy84QkYSWtW3jea2pYSfN/bEo1e2zqvqcrnxxbzZGQa9sHBp0x
V5flvlKTkyXa7/dX9q2FeznpZWxqZmTo7gIeu7zvvXh0O8CF2aPahT0VX72vfyuumn2y0wiJhyhR
5de0UpLv4AlEfx7dOBY7RUFrAuuiyvow0TX9CT/DK4ELl4O+d4HzygNCm+PwFHdqmxzv/+LrvUAT
Y9HAWaBRgG5XexLwc45BcZw/opLbYbBej6eM+vxGuLreC7xXPFrtyMsCclvDX6lZmHOk1MXjLJVw
DDx4jF81ak7J0U5UzKargzeO08f7U7vOvSjR8sQH8AL1njbj5bewRauKQS+zR7wCnEM12voPxygV
4mCdfjNtUb1XCxMrH/ruBoTAhZZoXCHdMstIBujJjxpSNcI3idA4tCpbfLobn+xNP2QRTV94datU
mYdwXE7ukD0KC5G1qQPPV0XjFljh+pNRrqeCQB0BdQaS18vV8/LJjWYwCkvxejprIppeeumIj5Ps
5GuWJ/3fltqOX9/7yVhAmsHUnQALIsp+OSh1c7PTw6h4dPOsOSUi0r676F799pRa21e90DbS8+ul
RKQOQWptwQTDN1ieCv95dbRkT7Kjmf4I4kv4yUzxkzSz2N2f1fK3XAaFy1GWjfqfUTLNpDcECPFR
Tcz4xQbjjjQ6vugSzNfL/aGuKKnADzF95T8Ix1FjXVeA4iFts9me8sehkM0fO+08rtS4FRb9tbnL
zg128eHRFnSoDnNqxvXBtmWifKawlLm7sNTZSGXijfg15QVQ9CJy+q+WLcSvpPXyfwnpBvIRE+1A
Q5qyOZRqV0+A2JAMeKZ+NgCl6TWl2U153UV+K80i3xVlGDmA2+gt7StNkcYBj+3qL0V0s3zt+iGN
fkc4qId+qOTdV4zQxvSZov2mS97Vd6CwaC0SftTR0Z2+0hrRBhMIWRwHDSnJ3orRvZBdox+EsNP3
fvK3od4cDmGz0CK6/OT0fgv81qI4kHbioLJqkn+G8V8F+fPp/he/ehYtI3GZg5qic0R1+HKkLLFS
06sgTEgcjnywvPF324mss5nq2n6spw4yyDA8upPXbMTXq8PzNjJlfKo1ZBH2ao4FmvXuIFjO0Wrd
MydMPbXgfDdu81uj0DBAxApniqXbdjk/LPPg7M6F8uBGdfss3LF/CqvUee81yFworiMAvNyG/Hs5
ygz+UQF9rDygN50819UoHvPW2kJl3ZiLRYeAOLPcggDeLkeBQkV6nHUo/WAb4JySqhYfdfA89vn+
nriK3QBz4cTTotJoqcFxuhwH7YwBRY40ChRb7X8hve/+xNmgxdOgGyfn81AVsj/NVhZu3fM3Thgo
G8aEssofa3wpL9KF1BMqMBibBWaWxAKb+aKhJNB4XrIR7G4tp05RktySw8xjdTXNjHfsCMo0kK3j
9UdaZXq1tyqbkHN/PW8NRHEDuTYUitQrFqMIs7jIw5CBPMy0ET6RZzqz6df3j0Lx+I2jspRTVtOB
L4ticDFEQeco/3q1nh4yPdxiIt0IF/Qs//8g7uo4Ed9h4IHOJVzY08/CkxTarLDrz/DG47/qpDV2
tWZnhEiTl/z7J7iArEgoYIVedZtVOhN951ZAhoX0jg43ol/jDr7xyrq1+QkY0ClQMYIVswqIEdIe
fR03caA5kzxWfdXta/HJqp/RrTePOYnwxrRubHobBcKFs4vRC4yVy21IewnDS0tNAj00zb88o8F3
dRztWT/Q4Ji2DCFufEDyWcrWC06devyyV/+TTDRjBDHLc5NgSqh8DTPSH/hgin2fe/Rv1FQ7h5Rt
v6VpnEYbE71xDAha6MTi9QL6/4qbVyq11DK0uiA5DGeYvDxdrCraONU3lhM7JxJOet6wF9Yt/BoZ
xjZNIJ5BrNROqjX+NgCOHUSTuO+fD1A9JGIhxFBKWSNG6ljrhm5y0mD0uvo5E6X6CzxSuhGM337w
RfqHj/NC+1ua34C21vfk2BIrpypNYTM5Cn4Q8M2G+CCtpbMxug5KScRwGl9zZChWtOtbZRrJnIC9
0/sclRGP83qQ+063Kb3N8YDsppG6FJZ0dMXUfWMKT3usRNy2+7Br6QCp4H6+Va5X/umKuody4yXm
1xlwlPmUNkpi+jM2xHOzi/rUsj8jBkAWWGS9pR9tz2ras10Yef2xzGbjexypwPrvh4GrdxkXLBwE
INA0GLAMWKXDwPq5iaMBi1X8SNHKkdNe4jPoT4r6nHTFFr/wej+RemC+RPJAPQJy/eWBETEdkxRZ
lUCWcAXUFF0aTA1zH9GDLVzI9QFhKNTW6CriwMSb83IoiIxh3QhYVj1arcfGyqOTqMp/7i/fdXyj
eeEhiQHOkb27FmBtzMoOcwUV1Klwk4PpDfLnoLv5h6qotD06sMNzFvdbyo9vZk6Xm5j9S3lvQQZw
Ea5Jxq2ZTTV1DbgOMstt288GJZLP+gJPeVCSUqaxn5mD5z1rox4XH1HIEiZQQ0siQVGqahh/wam0
V78pqZ7NP8uqV56abC51f2T3JjvK3c0X0+ynD9UItxCylItiVyTLUvqDCHWUjcwStp9ayexHViFz
60sUiftTHCnF1tP3OsSii7DoMFAdA0m0LhyIZiBJtJsmsHpHWH7sVu3jpMfqaxe10ze1F92pbdN5
eCziSRob4eIaYEsmytHAcI6ahUbsuNxEmp5NuZH2tHhNxNj2g2NK2kXGrNifROp12dcuyYX8UGe1
W31i6afoQeuy8l8A3bHx3a7lpO/UhBLsp/v77npzL05fUMzJf6hertMTj4zVa11ZBJ1BvUaf5Pyi
IYzx5/4o16cVVpkHcpqGM52ztXVJ4vQJ+C24nM4EhN8XQEaT3RjxqD1DP523vCquY9GCzUBrGo7u
wtxbLTaCOboxhxwmrINFeTBdhXaPBXxW7ObYHr9bmWH9vj/Dm0PyWW02F1FpjblzRd6MHhrQQYOr
164dVPtQS7c/VqVwD3WabZkf3RxvkakAO8SluiYJ2lglFMiBEZTGIRTHdIjDb3pWFq80frlikoY2
ysbFemNIajd4t8Os5wCtk8yqUTXeOYkIQEjLsxI3zU43mviMnXqzz1At2sjPb2waGOqIEpE3gH5d
i80gZCZk7cYiMKesOWpaPj0NWeM8SoTsto7n8hK8DIQLmZXgzlEguVz7FtOZM0fV7kAY6hEIk7Sz
JgdWgWt/nRBP7YJUCvdjaw7VR2D59Dyygm27s9rWLI6JYaCxaDmynTC+k0N5uL+1rq8G1oDOEIgj
ygHQ/C5DRyFlllFqLQO3LjpkeY2DLNL6XwpcxW5sKMbsu0GKjXz71uL/d9AlbvwnIUUZVs5tCAtO
xdvqKPPC22tlhPKmqlX/w3cm+XTflFQpES4/5T9DTQjrG3BloLqbpXYsuS8CXS26PfbpW7onbyXp
9Xcmp6eYS10FusN6WjS7QLdoZRCirp74jqogGxkZ4fDM+WVxGyx3Kl/vvPDP1Ffu+EGfp+gn9Uuz
8cM8T9+rhewtihh0+khglpbNOllV4sGrtRCav0Ar0ldaqmhzm7zXD5lRQAktgnYwxcFqrjKYVjGG
GLnwMphlhtGoZUrAmk59ur9Pb2wZUgh1WV4SGKLg5Xe0B3NWBqUGEB5J5YzO9UzgK+egC4m794e6
cWstFQlSSnIWlbTzcii6wnMfmzb0b9r6wBQEltwit94pFbAsG2xe6jpoHS0IxstRIEdJiYoFggVD
jQi/Ioznbs7k/v5cYNHx96w2JcVxWlogV2h3r+vjhdc7IZDgIcCcKp9/JiDC518GdAf5wSiiMq92
s8L1/SOXmVLQ8U1ELQ9uP+v9rpywBP2szhoGapjajP3BTuJGodOK0eRDMyiT/qfIhPENEECVnqi2
4TCvp5mq7YzOqqPdnMbGF9XMebVIkCTuE4/5FDVXe6w199BYNWCiFk8F+xyXo9Y8NhZve5+CSSl3
SGNm9YutNHOV+FaqJU7kyxq4Z+rLMlXi0+TokbbPJ7RV95XbmxVEljKffae3mhwcoGzb/pda9ZNz
7qy2KINEydVkp6OYLU6mNfSE2LBvO8h4cV3spj4CAxHmQFZFr2vxp74snOrQkkh6vqFJK3rWuJu6
XZmmU/4pioBolX4/Jnrip6o+9ke0Ze0e75DQLM9lnTv271LoUwdrzJ3EAwqapfmpQK0NtDSNXud3
aqmRHThppRYHeBhJ+A+zbaydId3QBi8SGioV+LJHaDvpPDTXZqRyj4Kv9WROkYx+uLUtfobDLClK
ZzUipA1l8/qEberwa6K0K/aW19mmPw4N/uROYir1OTaVLnl1JpRckXTED7LxDSz58hNykPr3qB9h
Wft2ItKp2yOc2+r/QCMmaiFshySr7HPnS9fNnoXmbgOGpWzQR8mSEj86t+gcvDBiW+LAjv1bXjzN
LW/2U6iGhe5r1TzWRyNUa2WfdWHifBsH7nZ/sA05v4L9rB1WCgGnHWjOSftZG1Rx/d60kl+zkZQ6
5KDeFAckeFzn+6SX3adczdGXabNGzk+eGsv81KL9MR5wX+Wm9J2ugTvtj3Wbtg9pVCntedREj7Sz
4xGpoHuy6XwBnKDwDXK54YjVnf7PYNhz9O3+KVzKcKszuFj5Uv/AF4qX2KqCprWa19jmBHjYFPqi
9IyETxq5tHQsgMRKpiLmWdjgR9TYgIZkKfY/93/A2/tj/Qt4/4FqJ2sFu7iKNhbA9mlRjQ+g5dvW
fpw98RJKJS38vAlxze3izFN3ky6sD66tpPNjV86i2Rv9pGt+lRU0dxxXaQweT1GZ7mylDbtDYabS
3qEyVsenLmySX109zi8FcOEtdZcbQcw20E0lKqMMCCDiMljmKs5GQ0+2NoIZ8euq31dIQu0i2Xwg
W7E27pobORHFdgI0hAONcVd3TYa6qoZYLspCztz4FqiIvUCDfKb0bs7zI5XljbbI8mRYfx1uaLCr
QHQoOizT/0+SQnYXV0mXiQCFMfVJN7oSrplskSnP6zNuUWowZbMLsqm1H+5vjBt3HbYsSGYgcE/7
b132V3o7QmwsF0yVelGOnOC+DtstvsONy9umI4y1JKr29GNWzYW6NEaUoEMRGFXZ7xSJx99cNsre
VdPRf/+E8CqgsIrZDIXV1VLKzoyo3zJU5IZD7RtpqJ3KzOw3vtitdUNehEbJ0nS+wuWYXERFmSl8
sSTFc0POPdrtUVV7G9O5uXKLtMjC36BTt9r4HtrYJYazdZCPGRoHCPIjej510P98qp5iCyt+Y1rg
EKh5wdMFJrYuY8CFG3ScTesA8mm9V+M6/KpDSdtgxV85aXO0qLNTqOXJh2fmmv9iitAeYxslXwBY
XvgK4q39CWFE+5QDlW//iuixzy8EsWI+T6LEw7VKvZpLqC8713oQRmplT9PkpvXOE0BEgob8tt0p
raN/R9lUl8/tNEzpLmpwv97biVnUlDfC8N8k6nP8BmrFSL9Y7azGL9xhRvuUzrPdPTQJEGx/tHqo
5arSonKM9Ieb7CtYR8XGubsR0HgLIlyC0pBBQW7VuBmh4qLYZomgi8MnCBrlj850/zXQNHswxyza
v/dQQI6heKBzxnlir0sWbipSFPgcyXu+yR9ysKpPoy6njbz5ek5Ll4HyOCgmGmxr5kodmQDzUF0J
yjEL/15kyoHQ2Ll41kIzVHdG6HW/7s/r+l5dojNhGhInpa91XbPXUAkfsrEL1L6ox0Nn1t1wLpu+
MA99lkeRD17Aqc+V43DFWtI1ul2mdGH45f7PuL4vKNMzZ54lwKKstUNvo+qTGqlNG/RliptorprP
oIv1HbW4N3W65Gcc2tO7d5ANOIrzAEAQRYQ1jjry9D6MOq2FPDKkU1CnagdOzUuVyMevdYjOIEjF
lvHxW7y5vKkWtvxCmcfzCsT4qlxQA2PqMkg0AecuVj55SdcoXxGk6LqPEIn66EvlzfEEBK2kRgUj
GXf7WesUtYXeAiZzl2tmN1NlKMQvgM9e+iPRGwDLDe6u0ceha233xHPS/KWGbZTA2qEo/DUxe8Xb
W4PIx2clnJJmoz5zHfTYPvDXkKnEYpBqyOXtG9aKN/f4VgSuhbWFPeTzx5LqxcYZvL7jl1IT6HrA
UeyUt2r5f+74Foo2jkFdF9Q8vfYl8aXehYTJ3lelkXy3ijE/Rgg9PXaxk72/jcrgPAJxe6O6hhTD
5RR7e2i7UZFdMAOEP5UUfXzbQUPq/jm4sZB0T4FEAF/hzblOY+ZEoVUUM4qdK2ZgjFrxXRWduXF7
XF+JSyl9UbZF5QsA8Sp0uqMXVWVssZBlOn0z7H584nWon40Kf4j/YUI2x+sNLsOD/XLZYmLFoEuz
C3r4psgaQDirjVw//g+jUIJcSp/waNelSImiXVwYcR9wafX7SBgD6rXVViXg5scBSwmOF+w39ZrL
uehsPj2NRR+gX+4dU22SJ7wG5p/353Lr4yxNOpebDYDRWrxZNFqTxq3bB3PRyNe21xNyPqcCPWYp
GwWU66EoN8Foox8I/g9W5uWEwq5y5JwOBP9OKx8K081+h1KHMkH7biPbuzkU6GC8ppZO41r5F3Zp
1HsSXBRJxD8OLWA/tmpqA72y5RB6/ZXgfFJKe9txQGxXXwng1NRWZrIIBqHMMSlV7ntolBzuf6Xr
m/r/Ib8AlPOgulJXiPQxTPFQGYKu07t5X9BYOcGzqNTXJOLTklXVZrq/P+b1JcmLDEb10sFdoM6r
NzB4e0gHOWO6UtofJ7uf/K6sF+MUPQtsw06OilttHa0bEwU1hWIQMuy8CNZ9dFw8UPOA4R+oRguc
MUa0N8fV4zV27fpDWOlb/oY3NgrJM7q0i2gmUsSrSdrOBKGjd4dA6WCwdDbeSl5YRce06b1331rk
6eTR6MlQviciXm7/DNURiFbFGEhXr85wGMYHGKRb2J9bCwhVw6brjlaQuq5SWmYP/yGLx6CuWrvC
LyTDPafq9GQKEt3pvhZzrr8fY7Fw36hkQrcjmVx338uedq+d1gg4ZyBsQ9iUiNZkuZltXFe3Phbg
G441Ok9MbvWxRrNKMQBoxyA0qibIIls/lQZmACgG1Rub/8YykjXxqDIX0SoaTpcfy55oeITCUwMp
NOscT322j6UrdgnB8dgbZbcx3o2pLfKwyHwu3S0e+JfjdVal2g1Cn4GKUcWfCRcsJARDq3zkAWBt
3Me35oZElmUuvCJK88tv+U9iIysZ1ewKLRjrSjm4Jd7dhZkXL9WMBUEdbookXwcSGgC8h0GEwerT
12CfPM7bWilom+mZaz2r1Dz3GvnGjzIrqocQ0OmnfEI/6H70uo7LSzMUewpqJeYiz345yWoE+4Yd
1BCQdKsHLVUVP8IE5PjuUSgALbBX8mhyxVUmCv0lnbMCo1qznpvpTHcI6QkEQ+p+o6xwPR3QICiA
MQaAEIqxl9NpbaxJioZj3RgdHDDNDj/OitK8V14HlBSrRuOfxqJKs/VyFHy5zLTAKC0QLjkNFSBz
HyLU7FeV+V5hdu4UIOwUFcAVQ2Bc51DUNLUYnvEYtMDXfViRJcY9Wr5z7Fj8D2sHxsMl/C5K3etu
bl5RgR5bdQxm2OV+FyoZWhDO1nV5fYKXig+DkLiTUK8RgqVUtVlOqNiz3RX8LQfNV5J+PNlYcBzu
77pbQ8HWh85O7kE5a7XrBtfKTUfUcyAcl64vmUfc+ZA3huzUg3/8592jmUA10AJe5CyhilxuCk/H
PozlUql1ekiNTXaxl8PgHrFrfK+cOpsCWBUK8YQL8CFrgrgUWS2HbFCDpom8vY5t5A51q+r9ywdw
mTPEPcnLag2+aRGLHgW+RkAcS7Gjz442bhHOJyNTtuQdr44tvVzeB0slh9eCvmZq6wakELzLnMCl
qPX3OCbtXgxJ9un+F7oeBRYIoRVUMRc+1/7lF4oGM4tFg0JmM8rmRJVwfnJbAfvw/jBX287AkY5Q
Cp15AX+vk+qhy918UDJKCQuepUg8vEGNGpcha9raCFdXFEfJ4eVNI5z/AyV1OaPOKMamt7w+6FIZ
frH7rNu3+aydJjVvj1JWW2D666lxdJEXpfkO7gnNmMvx4PYjP5FrQ0CDWTkbk576Qyfi46jJjdN0
a2a8R3iWLLranKvLkaYaGmBmqUOQYkZ9oKVFmzAZq6PQKvHdjKutF/FbpeCiALREJZKlRXqedvx6
ak6nzpFDsyAI2zjaxbDBH50CobquCqsPLlivn1k3WY9o2nmwqnXvRCd0OM1A5oJUx0NwMkrzg6FO
W6fwKitglXHKQNFS41tbzqowFSdOV3WGMga5U03+bBrzfqza6jkWxbBrkI777GTtFjv3mjpFJYwb
1AA/hCsIvb3L5R+FVdeQwfSgo7fjfQrTbiq+5AbU3M9VBQXqZ+TOZn4EWW3qT9QtJhRe2tqVj0OM
/vNBhq0VYsHTkFR7jam9eGi3mTvwVuZMN7vAU3bQRRT+bim3uj5Vzlz511YiK8+wFB1VqPRFWjS7
eJCJd26TzK0PHR7B5YcOYxbv+xRWIt2TA1fS57mXK38LpKtjP6k5bXsUfuLIx3FiMvp9TXUq3FUU
SZv3lgRYHfAa4POWk3BFoaJHU/SkM0bgIgGqAh7QeQ8lWAePRpnKjaByvQ0YDCQ4hC1e6zxbLj9I
mDvSyGZn0br27L+M1q2jT3UzmOVejyyjPDWmFeYBPY5pi6hzVd9jmryTQHKQgVD+WqX4tVV6UTph
p5E2rukbXibPOOUCZeu65kl2aGDurFrIQ5XZ4af7kfQ6YDNRcLY8reF0MfXLSSMEXIyuKYygQjJk
B2u2fyjsatogPl6HGkZBLQo3FHD2jHY5ii7mMdfDxAziSJ9S36vsrPlCxVN4jAZPHemaYhg3Usgb
3xMPJEC/mHtQrFiXFC0FPdJpYFCeglO3m200v2hWK6W5E/qotLscMZsI1B7x5+H+ql7Pl+iN2Tml
pTcvj9UHFYBZZmswzQC8lm3smyqtJjrk+Aoc4jIuQt9sorrZ3x/0+uYAErQwDikSL+4/q0/puR3A
DGjg4Jo890FGJsPA6X9IC3dLyPF6wy49ON4zvLRNUPqrS8qwxqSp6WYgSInrsaGHL3Uuvg4zGv5m
H3+VCk7OVW9u7KLrvUqZfVF/IAHkGbd2U18kPIbUAPcy2UA9UjyO9n2XyPcCDCmI0F1cxD0XkaA1
nx9PMxXWGhITg+PK3SiM6NSakeULpEo3vtg1f59XFGkMtlBvSe0a5i5NHfSbaNygUKOi/tNOvA92
GZArICtgJZwT4OcwPBZRkTj7sIkMDY1z2hFosliFdRrTqBNPthHqeJF3VFnOpRGSqRLFZZUjrSKw
AGutpsy2qAfLXrq8ypfKDvGSChIw5nX3bEy9OC/q0gvAeckxyNTBglsBOzTb54OtJY+lK7Rmh2Mu
XjaugvHUQXZl9PX+jr/eEERMFF5RIFr4mutPNSBw5EDpCoNUrbpvUSbQ8IOR8uX+KNcQ+QWZCAgS
DAJbnsv6Mnpp7hAuEO0wQIWVQwV0DMtty8pxJip6yqFn/CMQxM2spVk8lBh/fnQ7A/WeCYRX/6B0
Tf+gN5myVRm6MX2Xci92TBbgPLgSl7+rKvD9mJF3CIopAtHCm9kT/lAXw7tb+wsHY5E2AIm8lMtX
x72dqiQSWCs+om2b7bRRdielRujl/jpfBU3OALylBalDaYYKw+V0oiGvsCoRFBZoBb94dSzPAgLz
s+YU7SNu9+2WKcNVFGNAtEnAYdAJ4j2xmhZ5rjKXCuVIc+i8p7jF0+eEapWo/ClpUbuunDL7Yzbz
hA4Qm2sjzlx9PVrqQNa58fl+C6PvcroI8GahUoHPweyd9LukK4tGi5eVG2nNjWXlJiKvXaRgEKpd
3b1VWWR0V3PqeW08K8dcN0Pp62lfPaE3FxtHy4jHrfvhGs5sUrLk0UT4XLp56zoseqFYdk/o+o9D
Ova7pkzr7FD2sffqaqOj+a7bRX9yPPeA6YG52wOLFK6PBXX6PaYfH+7vb60ba70wv7BMxhZUw2bu
cq0zKWKnINMMDFvCQbD6+CGMLXG+P8qyXy6CIpNGk3VBGhODsZe7HGVUeniYstQCGcrs3ArEP5ok
9AKN7bexeW5sXYrqC2sFVC53yOroh+UsCzr1WjCMar9P7NRBTMVCwVkZi51ZOsY+1NTppbGjLYL8
rUmCKYINCruDoVdZRmoPRuQ1DRJzyCo9AfudXhYW2u/SHvr33vcQongsks4AdlkUYy7Xs2gnCcJX
04IGDOsZ/IBz1vMy3yCA3tgbdNbpElF+Xojsq6KSgmRKzTOG85EKcUoa/W9LhsbGBrzxvdh1xJml
/kKDbvW9Ehk5VaLw2IvsXj9EUhePIFvBThqtLf0p053POY5BhzKS40ZYvTk0KfCiAbAYFaz2PrYz
hRIakb4ABPOPokDS3c4K7evc2f13FXckzI28EOSwvaV8eCPy4P+0aMaA3KMCvjoPYWO1yRDOWlCG
Zv8UJTI+9m2b/ESAGm/XuX6vayC3M894kBZUwaEqrv2EABFq2qJbjzK/o70WSt3t1blOcV7swZre
P+u3ds1SBWfH0JFELuJyb9ZtpFJ6xU0kwrRknxZZfKxisp/7o7wpwqxCCvU6g/oq/EBu+dUVJafQ
Bsps6oEdVo8jIiq5UB6MWPmgqtHXQrEOau/8Wxvmxy72/tIa18cg49BZBvTWUnd2sb2Fb701b3Bg
1BHpVPKqWv8gbcQdrUx1OjZtubPbMHssoPKe78/7RpDhWlwKI7zEKfOtUgFFpHE3ixpZybQoPndZ
lAVRmliHuZm34C23NulCxQM1z0JfubCpat3VqcNQKiz+v6lQ9YERz/bXMA7Thyz02vc+DenkAeMh
mSR+EnJWxzEPFdWc3cwMZNEVLxTos72HAuGuUtTwqNq18/4guhS3KGuhMwr9fBWvtbTRIqzt9ADn
5hn3V0PfJ6r5bgEaZgVABJQSDUPevqsP1tjdnMB5oFDjKBJlUy3dzzq6yGg6bYlc39iBiNODalX5
dznvlydP6EYIzQxvnViW9afBiaKzcIdqI2pqy+WyOnk0NUB0ETN5n111Nvp6MPNINYJobr0T/YgQ
8mQZvkzFtPiIm3XbIH9jxL5Swd/I+i48DDo+HPcPwo3dyQEgn+DGJXqtVe3mhpopZuIGGF6eQlRK
ZRgosDiA+QwezqRmuiXHfmt5UcQ1iTloll91w8bJaLQKiVFQgeG0t1JX35WinY/357Ukt+vVBauy
FLl5u12pr/dOI1JDj8zAsoZ/bKF8qSfriZ7EK9f9ZzeZXu8P9/YeXY33huLgIQNYnsfc5aZxikI3
pkhYYBGQqzwhONUnD7yf5mHfUsyI9/mcojXvjJl44OUWqachwrdvl82NKH9bcVrYD4rbNa8i6i3z
M4C7xN2HY58oO00ohntylMF5aeE8LVlsMuI2Udq5HrSKmuu/+jxFqIhkuUue5JRkHp6LhvfFsudJ
7ESckzlJnF/bh3DW1ew0xdICTKz0bnGG99+3PtT1pP9h1JOJ/43sFYU4H87VPh6l+UMMee4eRl1t
3b3RKCawSRhNsGERH3f3esPTwE8VVGJ904l1NLZGJ/zGl29/a0U+RvusLtL4YIQp6owktqhpDYK6
1TEHcZP7U5gVn10n1P+ZqEEPu143p2I/YlDD00ENlR+2gJ76Yqki0p+quJCBHjmi3HW12XyLpzAU
OyNWO9dHs9fIzzXvlJ9CUalI2G1hxv5EnIT/pCnZP7na99lpSEb9dx/CGdvBGGo8AteA+mpReNmv
KPdgedZ6Uah7LNg6Z+O43dj8NhwRkhXAsSC2VrcbPVusbQrkjNseZGkpHIA/gz3v7+/GW6MsCHbW
mJroVTJYlVT3vYHNHym65asTtGjFnLZ0Ym6Nwk1N5sWbnYfJKiT3wCecGShR0Mgu3hv96BzGsN/y
Nrg1CrhDHlVkl4uIyuXBGrhZPFcJmYul9l9mNRv+j7Mz25Hb1sL1EwnQPNyqhu4uuW23h9jOjRAn
2ZpniRqe/nz0Ac5xqYQSKtlAcuENs0iRi4tr/cP3QmTR6f6K/dIqXZ9fyT7CZpDPchMvJsqLLR5D
1DZLE3nlWTbHXiteKRSuETLRj3ieAYzp7JhUdhlQsTymeB3+g4FmZxy11Mm7r06tD/+o1GjSvV+3
cVfAjyRqyj6uCkjnehHiuQJSFYJbtdGm/VZarfZpThXHQW3EMvAzTTvVl0JFP+d2zM705OYLrYa9
h/7Wp0ACDhy91BW7oRD3dkEug9jtRW8L7T3k+/hPtAasnXKC/KCrL0FvEkU7tCIoXKxR3ItrKpRM
SAAJO3/PaRg9Cc7+IR/EsLOsG/NBQIWKE9wiiYpbZS6QDgCYNKF+iacR+opVuodCcbqdm2hrFJeT
yDmBHMZhuf52wrKykoCrX5JBA0dYwJQZK8LV/Q28cd8Ba/1/o9yC+0aUf9tRvxTVKF7rrLA/w0fR
/WJMlkBruvpLLqq9R+fm1Eyoe+RLHhnE6o0yRNlSxF3B1Cp38JXOm56b0rF2FnBjQwAEBSomMwaK
Hqs4Eylxb+rVZFzS0NKPY+R9V9XZOCZVFu8sojxGq62H2iQFAcfmpc7uu/5UuLSldgtwDbY4YEyl
ye351M9u1p1FV2Yf7Eb5XMZLG6RtaH67//02lpKhmR07nj2y3iWGy2M2pwt4aXlAn3JC+Am7hL2C
5C3VUhYHmBxCHWRg1CSvZ9goczpVXm5e8qj9GFra/0ThKtAsh7OrWD+9JDmmyjenUd4TDD8vtENR
stHfXNAiPknWkQZs5UfD+Cnp5re+tZeDtuyd/62V4IIEDYFSgWSFXv9Eg1aIo8+sBO0svInnxT1H
KfZj99d7q4BIPZ+/ypKCWcziehhyRtpP3mBeQuj0gAXMqkG/WCzmh2TEGPqMrGc0vCvsscxf9SWj
dqrpCNmcTXqNGslQ5uw93LYmzvMJIgSRHoi6TNV/wyqCrUcmGc7XpRgwfsbFozipqbsnBrQ5ipSf
pIqIP+AabjJRieqZn3lprKk/V7owz4lo2v+wnSnkA4ZE5JJ3rwxXv80lWcY5RjXCpDybi1Oj2uWT
jbn7znm9jQyQOSTCHqgO81k/dUfR0EOqavNiDmp0Fi4sPC/R+nNd9Y8vmxwKaAmlUFoVa0bTjEx+
bnQVN7AaWZDq22T87sS7XJitGYHOAatFdVuSfK/XTYh8SBSDWGdYZopKR0pFJsosj/w1rHbeLFtj
QUSlRQBmRqP2cz0WJGXw5zb7DSXv6N3UGN3BHF3lMreVt3Pabm8n8kTyN5dOpEmZfHXYhgHV/kmx
rEs14r9uRWb1oTT78gmAkvszAUXtN6JXd/bgr8rDdThnVGgYqCFRM6CTfD3BpOhLzelUi9SRl9mH
hRL9v2nilbV9rOIaF/KGh0PM+0yv33REGpZTmLfd9xGYsDjMnS5aX8U55y1EHSIF5T2OKAJg7gBL
UUhGPI+ooT5bdTV8DL24+ittkY44DKaZL4cMltDiG4UXvbVVlbxZsaV9pYjatr7epeGXesDb09cV
kSpPO5FNLuZ62vgo8F3hg8hW9mraSFMkVufZF1iioU8f13huifuHLCSimL3Ggyy1P3UiNZ7zEDsf
PCuwxpiSpHiHcV51vP9zbuMNv4IMQV5uwIbX6ZyCVaQ9lJONO00bHfEndWCWze7Ou2prg5EzQjmg
ca556zKmPuAYkrW6fTETZfoxjXp3wBmjeA67JLksUNN9IWpvh+G5MTW6azSGoQQA/1h3KoSmD4Y1
JMglddEPDRuQt1aU9vf767dxZROsIaaDd5RJ6hqKaHXCdJdOhJcyiqz2h+ooOjINHvLzqZ872AIs
k0DALooSV3/iyjajS5tjeOsjipt33aEp9CzxvYge8xds1KuPbtXo2YuThvmIqINtpZckWcrokg5l
7vjILxbGzpbciDRcAVRF4KFy5axRCNM0lvwTOUgWjtUR6Tk8SXo4ShU6Go9fCSyXtNqS7biblsCy
lEvGKXTItnP73IRed1SKSnnK6qHfGWrj84NTZ1IA74lTa/uLRuQCK4SZWYH6Qn2mpblbOXsp29Yo
VJRkfY75kBZcn+ZeFZ4eTaV7URYLJIyB54vQl3AnQG+MQuWK25IHEb2qX8XK3+5rvejyuo8lfopG
1bm3k+kJ3NYeK25rFLomOgIIdIpoZF7PZa49M0kTUEulO2ADi0zpc11NexYQt1m8hFtyU/NZuEbX
fo+zmVHc5eBSZi8opKrZVzOenx1jgUwWJ8cktE/0qf93/5jKoLoKuiCj6NOAI0QoYw2Jrx0bOXkv
sy4OkZ3jqcRvGWf5u9uWGrokMZ/t/oAba0l+ALYH3g40iTVlUogCfFIqlAtq6cmhNo30mHR2sXNy
b0dBslaiB6DOg5lYK1tBKAHRPSzOxUDQ4OxFQwF1lsLZo3OBHmFR3SALoXmx/mKt1Tk9ybV3iSie
voXVpJ8TSBOPjwIdk8RJMu6gp63uRdGKSZ9D6n2OrE8O4B//sjOaow/PBZ4sXwbABWDfNSgwSdE0
60CgXIADRG/T4EznfMmyr/9hFGzhJahSzmgVFcbWmtF7SsNL3w318+JiKxTzUH24tUPXhchG4ZgH
Gan89XklI4hqZLTDywK12p8WcMtjVO7ZjNweHTAG0KYBkcBCg7dyPYo9973XDI4H0TIxk4s6tsbH
OoqM1xl0jXY2Z8/7/PDqgWqQD3yqTLyDV69gJFewUqMSewG35r6EaiaOdmPs7erbWw+ACq0xmASg
RNU1egqLqEEkeRFe4qVSSBnn9CzmOruMerrnMrlxTMmyeALBoJaswXX3wTOayjWz8BJi7/YP7cbk
fV017g7edXMUmsTQ1NjZPO6uP5QXetUyOk2ISGHT43wRN88q4iZf7n+czWWjVibr1rS4152+1I1x
Ba0ZBSe78KTqUXy2kiV/HWX99fGhABCAvpNHibBwPaFY94rK6PuQT9J0B00X7qEMHayV+3wPqrC1
doQFHo6/ioDr0pLVd2NfqzTXSjzr37vLmJwXPdnTUtlaO3pelMo5Sfx7tQ+yRuvjUSFXjEOnfo4q
j7sntjEqG8vh5f7abU2I2ABAgVQLXdvVZhCWrkCSncNLhjgfAPbEOju5GB6P2Zj1cF1LujkODKsI
pEZYMrqJQU8yXrI/snL6CrpZ30mxtwIQckny9mHZeK1cbwOhmEWSN0l4aWpDeaJPl73XqjjxE6EW
nx11KZ8fXzoKL9xg7G/6hXJpf0u2YkQH6w5wHgpDafVZOLHxSpjYc+nZ+kDwe0CWwjGXwNLrUWyw
vCLFBfVCOWM6LTj2XExz8T7dn8vWjnPozdAsRy0SwNb1KHh405fsxvBiCC05Rjhcv0YmIpgNxrPn
+0NtTggZFNk0/tWwvh7KbCuUcD2GAhiu/1VV7Rwk4Jr21m1zRr8NswoKLTZVadEvBIWq11/VxPqg
VF78VCtYSd+f0Na+4wDJRiB5CXv8ekKRFiJ71OnhZej6r8Jw0qdImUa/rUR/Qow19+8PtzUxJEM5
RDQFUcFYbYh5xkPFKkxu88x0vnRD1nyr4PjkxxBHrJ2pyUW6ToeljSoKr7wm0CBbM7F6BPugmYko
WByrPc1UNP/urCH8WaRTacoZ8jCdhIMM5/05buwRhNUgVBLSgaOsEX1iXKAfCYFyJdpkp5Lg9bGf
HOPvh0ehis6dAbIWyvUa8WopfZFrIKIvcbzgi0ZB4pT0lf74XGSxDKqt1Aem9ni9PcamDanMMBcN
nSoZjMbXqFGTHaDnxooBPnFADWLlQ2nTuB7FmaLa7bDsuYRLKrA9ndST3Tr942cX+xwQisQI9BPW
UnHWXDdZRW3ggm7aFLgxdhghyqY7qitbc6FLBMwSagX/W61YsqRR0muNcykWU/jV6Ian3tpFdd+e
I8QCeUdwYFkwdf0m8hCHszWssUHrL/gxlpX3Sn/WPeVxrz58yfL3w7EGHUSmyne6/jg4vOS5otbY
ojqTcVQ7JDu4/audZduaEExZIiuKFtyCq3S4q3Ur9wxGwWXX9WPUUA6ewDm0wqx6Z0/fxgWmIpM6
Ds4vwczrCSmTMup6zJ6eB/fbkCkXETf/RM7wWsycpGLudkp0m1OT4md0KKnTrHe30mNEskxMLS5V
/TC5o/jsNrr1Ljd653g/KOwNJTfnb7d6raErlmXyICnq/GXSR4zXC7d86vI42ZnV7cXB5sZ+BcoE
gLsbZL/WNEtRZI6Nyr/1ZjntP+hOf486t/MBE/1zf1q3Z0qOBcJDsqC55FfxobBzx2tl7S5RvMYH
UdSehm7Zi9sbi0efSGYRoHFIXldbcBgmT/HMyblUkOCXA3rB1kGMU6UfqWK6O6dqazBiMlkCGSV+
W6ucBUFhN+0i27lE0ZT7CuAmP8+Xv3GqNh4Oe/SR2fB8J/Y7tY3rPYGesteOse5eZkrSBzV3xLml
d71zqDY+EShhuXIUoHilr6JE22Bd1MSLewG17x1mtNyOSlv9+/A+oCHFZSQFH3jUrvYBl/2Y5Dq1
AK3tFb+v+uI5r/Q954NfnPDrxIFXn1QEp2tDFXed8I84lysj5mQXXKKX9lKOIv3UAmH/MmKSZ/uN
PqOE4zlD+l7JOFnHbMmn+FAjoA9N2GhsnUNX8H/Rcoy9v5vjUuuH1gmXzrfHXncu7MD6TfOGZfkr
Iu6Gf+eI3Sm9ryaGUoU+3o1x8j2uWq07gCxHbur+KsqtdW96qxwMSSQp5OXyhCYXLy6T6KpTYkzi
ZZzt5S0rwq8Q7CbK8kn2oeuS/Of94Td2PpQkCsmyMgomeRWjzNINB9PqcGz2oO+1TZ2eYwS5gyi3
/358JNl4A+cGeY837/XOF25ozLF8uKkmLpmuUJUTVWuHyii07vtDbWx/EjEai0gNAENZ50mhm/am
mpTKRYmK6BRiHvbEGjwsE0w5AoQ8OgZy/cDWXU8obPVFqctEuRh1O5/doYan1kQ/zF7dE2Pcmg93
FdVWm842mez1SMIoiryYbeVCtdU9CjQ0LBBDkO931m1rM/BhpBoqxEMKvNfj0JGJ676Ko8Bxquq4
FF35h+NG1fOyOOPT/U+0gbZgy9GT5LFLwkzp/3oso1EWarItYjEoIhJ7P7VG9XWudcxUc/jathOr
vl2Wn5Syf0JR82s8zXu1ke3fwDxpRHEAeEZe/wYyjqbVwLZcjNzu/meFffNjmNXl6KIMe85D2/O1
sAufsqJ1jqOrt2/u0GuHlAi+8/7/1fNcRQGalZKzQrFBXqvXv8TprVRFyr4JFoQ/8oOJJoD3Ffpm
Gp/nSU3Nv9R8Cn/W5qwsL30XoQ1Sk+FgPamlpRIeSQoRrsJSWEelcxa58qVLZgVZ2RgGznGBOqJd
AGcqX6HFeP0HnGub5PNoD8pwtHsTinjWqFVzyPvC6SzfmZ1mAADcqpcauIH+Hoo9sVQNk/ZkeYmX
fx/NevqatkabHnoXIwVf66ewORphgje0zTPWOCuT+qsxZTvLizq0k/IFtit1AL9RmnZ5h6FqXHxJ
iroUH+txid5K0UfWRStCOz7MRel9idN80g6hHmVeYOC7Vf+Rz7NaHoAyKaOfG7FXF37HozP7asFm
Kp8EOUN15OES45cSZnV/CKvYA4eqTeNwrty+VF6N0cnzJ7fu7OwyO1Y/+ZNVaJpvKTqvAtMdcMxF
bMGY/ZHeifMMmaKPXJ8aYPtPqmqFd6Z12HukVdoU8usmbUrLQ+UWdEtztezmj86cZ82b3lZl+Ycy
tZOBoEPvzH9nZhrlp1zTW+3DBPHJ8VOQ9LV2nFMnLE9APOLKd6PEmZ46q8Cb8mjXkWUG6G8V+aub
eEl9jPTF4iG72Lm2p9y9EWKwSaewT2JCcX+dAUVlgelEqIUXaWscYDwTAVWIhp3s59c+Xu1zsKbQ
s6jgIbi5FgyA2KrkcVcr4AN1LdBzs/+axtp4SEIJ8QYtIV6QqdTeknnxPiy1OnzBDDL7eD/2bM0V
fXcghPLSQ5v1+rDVk9FgGuiFFwdJtoNGWfyU6s24E0y3RuG1DhYZMwWpMn09iqk1trZ43Kx2Gruf
oyKMadM21U5DZiNkSwgS9QDgHZTI9etRDL1ERFnPoqAIQ4gFXqV/lt3t11iL1D3e0saMQG3QI6Hn
7AAXW4XLsm+LZQkV5RKqhOiDHoovqLq3e3aGv3Lg1SYBcI1sB+9pICJriarU6bPZNRgnEcsrujQH
xY5SPy3jd0THl27ynlPVPfLieTeNyfvZiF46F0PJbog+5HZ+bIGx9Nr8hKDvuSyKP/u8OWM6dsoK
SBCRUh1mdTpa3Vz5iWHuXGsbr1ngmpL1BKiBFVrd1MjUZhOC2lEAXPP7QMj3qSIrR6NrXwuD/1b2
46xADqxs1FPFo3a8xm8WMLvwE2+jwLDi3jcLbX4h0xI7BYGtq5IB5EVtyYfzuvHnNYk9hVMZBaqL
W01YpE9xnkMeAyto2e/tUIzYyrg/267E2dD+OA7OzhW5tflYUy5IyhKgs1crm9eRUSTxHAVwTLR/
Ei0bNL9pgXI9HBvAwMomBuVQMHerU0t9HKu1hQ8Yo1FzTLNWw08k2tPy3JwMx4iHDbpUN62SWSij
tlRhFOSjGVGXqqCd+Dp+t8f7s7ndjlRw+AdRWUn9W0OtKgTlbaGaSaA2ws5P1F9KjFCXDCXASB+c
9GM+evEno0TcZGcdb+MSaiaQ/9HYpzJGfec6LgEozSHGV1mgW8YLKUL2hMSnQ+66J/92W/mQLGoJ
IQKee1vPwSmgV12AXUHC7S8Otaq1hW82TvLR0aYZa04BzWjnlG+NyS7hoIPJJV1ebZIlVDtraaIy
qPmMb3OutclhMHtkq5p8sD7Il+bb/Q95u2H4gr/EuxAipPi3Cr1O6hrAi0vkMExt+BHajfqSaWW+
p+d8+9UoF/CepxXOKUMf6vqrkdtpvUjsEkG00cN6Wdg8m73pqVLrxwshMB3hGEtDDY7aOvcu08zQ
5pqhsNQIq5dZS8LpaeyzYucIbEwJyAXKvBQyVdn5up5SWrYZoAWdSyuaFd+w6uRUafkA5kzfgy3c
fiTaUGCYwOxTWkTH9noo2BWKtiApHgg4cj+punhPLoiMPTmEm4oBZSNQXUQOIKw0qVdHq0YfF6zq
PAaasmAN6CAbZrw2sT5mfmlF1Q+Ie3H6ujRFIZ6GsQ2xDanLds9b4WayEr9J7kTpR/oOrW3nUgv7
twVmQpBjZa3Bles1JN9g5j+M35PgaobghNuyXb5q+Dq4KdQRF2ugZvV4HKZ0/twNSxPEi658u3/K
bs41iGRppUebCHFCUBrXH9D0lkYfckMEZmFH39rcE5EPDgkL6sEaqB2hiP+wAZAEQYNqgMeF2s1N
ToWlQtWXjS6CVk/r95jaln6m1tOjghMYndgEY9Qx6ZvzEa4nFrqYmdmtKQJBF7F+VvOl+JSgFran
O7yxgA6YXuITfXNJN7wep8EQRlMXYwxMo6MHoojefIrbfIj8tHf7GfmzPcqh/CRXuSIz42NR48GM
AMGHVSge66JW2kGO2HjDv7nWlc9CaNNTbkVIdRla/KPkHXdI9Fkkp/u75SayyKF5+jp0ULnD13i7
xqlwB+bODiw8OZ5NvU3+aDHeerLaZo+MuD0UkZ+YTBxbP5vUxentORZjMIQ2nvS1WhnFaclz9Z2W
LHuFuo2Tjd490CtSE+BxawxMlEQc7aYbg6yyjb/0sjeDgYT/+PjqQQbBd1SivAA9XG8VSiw2ZQwF
i+lCT/Hhi/WS97Q5OvW7SkE86Pvjw6E6SLEHxpiHYsD1cLk+1fFkhhQ2I8kldvrmXIfj93Hp95QV
t84Act+UrCVJ1VrrlME4RjotzaZAXablJ2iw+i8Rzdr4jJZvnpz1Oi21nZ24OSQgRikzDjZmrddO
a12MpZVPQUSZ/jk31Nb2Sy+1/uzrucgxoItIz//Dev5ySpcqR8665ZlriZraTjoFdimKn7Y2z2dq
MWiBjVG3dwPcXniUIgGc8pim1kpL4/rbMYrTkFJNQa8P6SFViNG+0pbx88B7920qHfE+78v24KZG
9VTV9V6reivG0O4ifZZ4oJt6gWYthegptwbR2Ais4MLiqS+q7KWdf5oDzUu/c2n2Ai7Ul51Vvq2X
SGYtnxRhBFklXU+9HgsUwWa27dQ0U3/BOD5uDpWBAsWhFFH4v0iNROKbUVt+jLpOvGmK6dcUHMrD
w5+btyW/gcwGiKW3uhnnRvp24svDJZzW50Ys2G0qyd/CCofn+yNtLLZMP3Ey1EmtgWJef+wk1qHB
OMkU4DIzvyiJafyIm646F+2kvS9DMcDdUfQTud4eSnwj7iHILo3fyQJ4xa+2WeWlqkEVduIlUYvT
ZPTpecjCdsd/YCOUk4WijkIUkn2Q1fzwYy9qLv0paOq+PpVaVX7onWE8kdMlO7f+xu6ROqsuKA5Z
IDLXnVolxeRMKSPgFa09TZ/0vKscH7xb+joVmTIeujBuS9+IZ/iLxoQP2kExoEid84jO7s4Ouv2u
RF9JpqeoAxB//VtqrAI0N47YyWr7s/SGPwbXfunG6VsLA8CnuOyH5vD1/l66/aLXY8o//60Bjy9v
4VGBE4EiOKA1uETEIJpkZ8feflHe1lQ66OuC775hV7ldlOAoLC9np3D+qJvO+NPM0ibxQzec/r0/
o82xQIxKG3id/bPao1rUktegExNgazYeVHOcTlSulcMYe49HeMmaobNl0BLill7ljEbi5GWkM608
7JXnOUnzZ1styvPkunt7Y+M70VmVBQqESSm8rM4Eef08FfHIiyaJs3NHnfGS51W0g2uSa3OdKjIh
tFjorxBYbrjp7jx3Rq5OY9A7MBfyEmpo/KFW1cyfqrhCwm5XS2t7XtxdHEL8zNbeH7bS9Lras4T9
yM2UICDxrhJNugPC3twTwDCoOVKb45Bd73I2Al4ByMoE7YBelVCiCY5/DXDZKB+mmKDAJyV46a1S
bKYecT1UFKpubFIbCPqhHZCOBBrW0Ck+3d/kt+kM1Qdk2+HQsWy8JK5HKXie1WWljUFjCrAzVu9j
Op4dOjyv/WLghfQfhqPe7AJrkXAJ+XN+ixJaORqDDa07SMbUfaXDN37sJt35n1A15Zny0rwz3tau
QF+NO440lH/r1+M5lY3EWCamIGxo7/s14i+Zn7hD9/gy8vdDoaFtTPBf5w7G3ALhqpU5MBBSdd65
HYTFY+42Y8do45KgZqVl1cv9xdyYnHwWAYVE4x/qutysvy0mDWqKK5lQAwrhYIzD5nuCiMP5/iAb
O568yEXPjEIIN8qqJNCE3Uz1slUDs9bwprZj+03n+fViNm695/twm3xCp5IsZVnt47m3ik1LstCB
jFoBstjOz5OdMkLmJssJVxhbWhAnI3rH43BIEyX5MbfWnvnN1mR//wGr05CXgxaW8SCCroGZ76RK
6htCmT4qWjX9h4/3+1Crj1eJAgxU1ouArJOOtxcbvpHhRXr/621kAhIGTDaNTjpdwPWKzq4zau0s
gsx1p0PNjvHHCPfTopvzQxlrf6VD6vldb+/smq2t+fu4q4Wkvb+E7TiKQLNS2oxGk71iHb4H5d+4
ZSQgBHAD+xPN8NUaGgq3vhlT0DGx7T2S5MbH0NZC+EtV9K+iitAf2sY9Pr6k3J+/dijFsnUxNUba
axYuhSuv6PPvcz6UgZmK/mNKN/3MJd8dEruLPtK8exgpKvEvkJCxrkaig5zk+ryrLu7Vbc50FarF
L1Ekvruibp8T+qE7CeQvtYvV/Y26vYQeIpjFh1ztm9Eu0tJMqLekZjE96Uk/AX9ocxR2C889FtGi
HURpYFaRm91TUpXe2XRj7ymNKC8YU9eftMhzT4C7VNLu3jmHS7tHzf2Vxd78RqjZYG7JMehVXS9H
PaeQa8x4RDy6r31XK4rX2qTU4GbN0euNCKvZxDqiH1Wf84oHO2Zx+gXTDR3ttV45LXZWf7m/NbbC
B9RDqgLU5IBBr7IDrSssrR1UEaS1FT0pbhp/1RfUoJbW2+NJbG592T0j9FMFX0uZzYXqFug7j4Gz
UMI8J1NRVKAcorz1Xas3XlVbCcdDOsV7KqxbJ5srjrcbPX3JQLpedTjjqenMGa/T0e6ak9ViO+Rb
k7WYO12tzYEotMgCMZClddEKD3B10d1iDFwXQYgUpz6/pVK2E4Y38h/e+1J5jLc2ScJqE/VwbJPZ
M8egSmwkuyZzIaPr+irxiZvYTtmt2u3Rqra2ifQD4bOxijcaW1YLxMaVRb951LyvQhUzxyyZ32kk
RjtxeHN6LjtR8iTAPK0iZFoWWjnkoQhKr1TfG+mISEuh24Wvilh91ad4rwW0+dUA9kpWrLRolFf8
bzlJLWxFy6tUFi+WJHwS85Jnvhiyak9Ddmtm4FRpUkMmxS9q9eHgjCGBPfa8cUGu6L6VaeTigzFP
35GeNOtzpXT1Tjlhc0jyEhJ/3mo3nK58wc1LSXg6ebEWP7XjUH5JGtUN0D03PnX0g3ZOwOZ4kkgB
VpQC8S/14N/WshVtVsUTL4CiNY9qk87nGiOJF8Uu7YPpjp/vB6/t0SCwAjiQ6KTV7aLXlhfZMXBU
o0DHHS/j5WvTKR00Hhu/wW5Rd8bb2ik0SuQjCiAU5a7rnRItpWYnrscHRPpf8+uxpEYxp+Z/GoZr
k8oePP21lWc5lOniJXTw2q7PPmVaN31AYXP6L58KnA4hBAgSEPrrycyxLZZ6pDWiKX30pxLb6cl2
neRHPo7V9zHL9prHm4sn4am8dMFirwG+WtiaoyCOBN04Z+lZCXvcKrpR7f64vym2QpUMHvIdj8bw
uu+S6ZU3xnk8Bdyd7skus/qMMG1/wdjKOtwfanP//f+h1u/dONetxSopv6ILmBzo9tR+pA3v1NB8
afpdReOt+5P149XEQ57NsQofi4epSt2w+5CWs5/Hsh5OXocrqUAl4zTDcor8jhL56fE58oaiX82Y
nGnjepvo5QBzJOWMuRh1ncauj47d2OrvlhhchY+Q5J5t6NaLihMmBa1o/CNicj1gbVWhIha+HxAe
HQuXksPvV0LLv/Vhk38e4f2c8mxW3iQ3sfVrpXT//Q9TlgpQ9Le4gtYkqti1lKnOaV64aozphig8
VTk4IyWAEVyq41ettE29P+bWrgUdQHSRBqPIH13PWiktZYBkMgXDGOnzIcwy+40EKX1f5VyTO/t2
6yhC8wUN5uGUw310PVgWFt4UqnQsVFw4vrScEeWgKs64l/FtjiPNlgkcZJfr24C2JAV5u6WYnWsA
WkvcKodYtDuBbOvBCHmT/i4pNdiH1S2QtrHR1IJRnGgWH91lrs5Dg9ENxjPpctR6o3oZl5L8srDD
nRL6xleDnoiGC96ctEPX+v51pjoLSTzdCIAQHA7POmC5E/mL0hWPbxAI0ywi4Fgu1zVQRWmj3HDo
8gQsQ/TNMYq58HOlcE5pqfdPD29G+mlSUQG4D3D/VaSx5h7fHS0hxwuXCFG5aMyqs5KrS3zRNdHu
FYU2AhtoSNjg+MxJ+6BVAhaN7gwwCnZ2aLaaewjJoH6SLGi6P6jm8I/0l1qebDd3zJ3S6Mb+5HiD
WOU6wghy3XRQVVG7WsRBRzM4e27Q2XuNyirfydc3R6E4xFWL4xzqHtenjaZSqyw9mwRsRfGS9Xp0
mMtkT798YytKTi6QH/gzOgaa16OUTrGUZTtMQdVa9rdZL7vXDgzCN6UrGfD+/ti493gyUgul6Uio
XtMRMrOLWsX22PaDgyJ50pvWwQstdL7HJG31o9tY2uOHnPGkJBiVX/qdqz3ielOCDSbPDvr0XYjn
Y24v73Qjb4rDAGzkh+Dtk/hlUcfFgXpYv6fdtbW8ksGNqo0U4P/lJPpbYqtBr2mUdkZBIK+LT2OF
PugxbrBBPdhdPzU7cWXjRFBD/wUTpqSOoMX1x6T8kLozmP8gaz2BoGPcKcMBK9ClOmmZPjcvdZXW
H5yk1qLz/U+7sVnlS4iITR0fyebV0S+kd6HtziocH6M49qqTfnA623oUlo5OK2edK+hXIWB9w6Z4
gtKct1Twim0dFKrZn61YKg6qwt0Z6haazFi4qxPK+HKUh1ZrKcyuxUSz14LEosDnLzEVUnAkET6q
YJHeodIwT6diTAvzQAEIKfgyLBVJE+xjPxVat6eqsLXCBFaZ12MLA/3y+tum82zHVKTUoEUK0B9S
VZx0pd/zu7odBe0tyWAGzYVt5Rpp3rbWVOTpoAYjWnrvB6V3nzUHlf77u+U2EIDdJUWTxT3eEOvv
6MUNuHMqtMHsgSyYPK34u6nm6c/aVnrM7M3kn/vjbcwKzqqsPyBpjqmz/PPfTmHV4NZJD9oM5rma
/4f27jwfZ8+I9xL725SCa4/qCuVnWPQ3kI6k0zHV0MsySKrEeBX2EL2zSyV+ydOoeUvz0DqlsaU/
Ga1VP3z+AE7qUjqLrybBHdczFIOjNaVZtkGRhunJsRY68IiweF8eXUiJz0THnGQTp5k1PiczrBkG
LE6Vg92kZyCj4+tiOHtPMbmVr8udEDrxJJIEF2BHa/aJZretp45DE1iK3R+L3Mn9drY+A8QyqX6U
JweFNb9ryjc+w9/3J7gBbmBsKdBPSkFDXF291a02NYd6VpvAVUZw3rEkihSu0x5hmQ5+WfXD2cgr
50gd3jtauVZ9MdDeevxrgkslP6SfwaW8RowaI4WgpVY6LuUlmfw2UYfsYC9dumf0dnsQZfYkUzbe
1lS/VwcjcUCPdYXS01fTnW9QzPr5aEez62EXas7DMY30Zvl4f4lvr0Re2ORP1NypIdy42daZOSlm
U0MHo1nyEaxV5fzVzmlWH6eC1u9OHL8djfQXDjJPJJI12FnXB4OuUFkQFX51Lqono1/0jwOhGjWV
crdOvzGWrIsgPovNuhS9vh7LaiLPjJKsCtwxjZ9tO4V1Whb5s7Lo2s5NfxvRyLSh56CPxosT6eHr
oRLC2cgKV0GlNt3Rqqf+yzLk3af7n+p2ezAK0r5wAyS1zlttD1VvyjCCwxlkjtYey8pW3kWWKwJ3
SZRPRdtpO1iKjfF4NhNYuHmwOFyby2XxEs6DntSB0fYmQv+Jkc++IiLcvQEJZOkhsmB2nh+eJIPx
fgA+JBPF1YmHPN4URmbXXA4Ogrf9Mlx64BWnsB66d1lthzv7//bT/ZKOYY7SLReywvWny7N4oFRM
Vw3jte+p0SvnaG6m0/1J3d5EtMKkyBioaRvBudX+sEt0QXoDVIqadtohRmHgU43WylMZzT8cLc4j
v3ZK90TH+Y/7A9+eATIHXrS89KjjwmW/nl0ZmXqI+AowhKIUy3uPh9HXtNFm8QGsrPHwKSBAc+vB
CZIYzvWBm5wxqaCcU7Nroiww5iQ+NJTKd561tx/s/4pnybctOM21MHLeZKC03HgJynGKpiOUHDc9
IGg+eQ/vRMiyIBxA1AO84WF5vXZJOGZ4IQ16kE5T8a5wY3HonLj5mGFBehTclTvvsdtvBdoBPD1N
ZeRJqA5ej6dYUWpjQWQEha3oHlaqRlkfprBtvGezMu23R3cGXgscMyAxFCOQRLkezWoBYaec68Bp
O/2wIAlwjqwpft/nqrKzkBu3OKkQqTJYTw71jWJ2O/Z67s1xH5QizJ/dVIdElcX9370OXx2VwkQc
q95RjhKM9iEb6qSEamLMxun+lDd2DghjVIglkZIqzOowKF4aK/zJAPIhq459n2fK6/8h7TyWHMeZ
dn1FjKA3W1KmqqSqrjbTbsPonpmmJ+jd1f8P6mxGlEKM+s5ELyZiDAQQSCQyX2Ojg9VshJTrD4nU
FehSEjIpNbN+ZSZ6mJa1lQ0n1IZMmlA6bURQ8Mpj3I3axp1wPSfwUxQLqCVBn+E9dvkZgVRoRY9S
9MlYIm+nq9W4z0hP/Psrd/2SRTlOckLpZUhi2mqzYLyU6gM2tKd6EsrPMXan+UNHOfCYtWP0F5C3
VEFk2Zq37Drkr79MPeGoUQ+BWshLAW7c5ewMu9acRlTTaRlr7dhW/XiEHZztW5FlHxS0FN99BBF2
I3DBXgfnyd13OV7nZE1LikcEi+cCOYa0O5Rta+4SeDQbqe3Vh0O4B1Q9BAJOBQ/b1T03lJM1wuIx
WFJkxAdtdA7tkGTv3fJyFN4f8MhIu7jELycUW4XdgFkyTryT/mhu7fr6UL37dmMQiRmUKFJC17p0
Sz2lRq0zsSG6irj+qyqcpoiC1ImL5KjNwv636IU3vURZl5UPWWXk7kaicmMtkfQDBkxpQD5hV5Gz
FmmTDXmmnjx6hodOVdzA0GNto854tRmlRLp0+aPiYfDmWn2xiKMBzdBTTwPtoefEnODCaUrbPptN
nexne4zG925HpgKaleyVwjv90dXhTsKhwkHD1E64N8Q/8PBxPxZq5r4UQs9+3j/hN5aQN7L8hGwY
+0pyrrN4CFShq536BnvGcO5AfkLU2bi7bywh3l40seDCYSS21rhJzCIkR3CsU9ba05c4UbVgEkLZ
4QhY7J3RyA/3Z3UViWnE8O4nTbBJynmMX27/sItnb5xb64Qot+3tM6PSqLq5Fah/bXGG9PH+cNeL
yPUNoIOiEE9FihuXw3lqbXRdqlknj4wBF8VGx3wctlL9438Yh3hIzxcUJgoXl+OoyYSqJoyrU6+l
w4ciacgiK9FuXGPXH4tCG5ADGpW8NQgfl6OENUzXqsrtEwfvsVGLbqdY1anWXGWXpvX3+1O68aW4
YWySY+5lSYO5HEwN3TpxxWBJ++pkZ3hKjq+lXiLbX28xjW4MhQsLZVniL1fLGs0WhZ3rDfbsnHIF
QNHfheGU+F9UKorTSU9ZaiPRurGMNAKB+lA5oS24hu31Q+xkFvLwJ5t69hPNL6fxNa/Lj3akAk/v
GmWrVXFjgiwiWR0Rgz/rJ03lkUHZduWebNGPh05J+0OY42Y2Ds27EUWymyUpCshwQRFbwzw7O7cq
dR4ZKunw+EChzRj2aNpgwylErm7E+VsTA3YnYSmUrxn3cpMgDVEOc297Jz1EQadX6s+Jk+QPra5v
HOQbAzExKUnHlQn3f5UHJFoT2ekwhKcCisJpStzB2ndN23w1u0jZstO7ORhIR/4CYAnq8XJWcMvy
IsavEDUKuzL9JHT7n0qbg+YAv/373ccMDJ2sUnCJ8ShcTWyMIzUmHQ9PqW5Nu0lU4qFxgMgqjb27
P9JVysgThpKZIal00m1tFT0A89eVU2vhyW5E+p2yvnVGd13bl/U079q0W45V5MUP9weVS3WRL8pB
pVYhwvuUSdZNuqXMbex2GbRQDP2QOfRvk9Td0o+/PtHED+klokpsFLjY1QdLiE7DYHGLLcVPMS7f
gFMjoCoax5+T+u/7U7reHQzmyvo8lWyIBKs9n0ZurfQJUTjS6nCv1Vb5SEG4ejCWNN6AmV2vnhxK
okNAPlJXlvP+T13eGryun0fFgmadLOo+5F9OoYzJhPv+nG4NBNoenUcWT7YcLgeqIjNuwj53YJCb
80MeW9YDAWbLxOR6B9JHpVAmK3O8WtZxvqE5NU1u4chKRO5jg4kIf/V70tVHq/NeIY19uz+rN+/A
y90HzwMyMLBAYKqwqS6nVSi1nST16JwSbXjp02aXVjMK9hDfhrOn9ofEbNEnojwtFu/FKccoqB1j
i+gi98PVjyBPfTNUIfivTjgUMUIWNNWTjeYd7h15nQc61cmHoomRwxQIMe+yuJr90Bn6T/dX4MZe
BSMu8wVp+sUL6nIB0kwxrS4UjtyrjQ8GRnmAVo+aW5Nt2Z3dGoqPKlUjJLbn6gyKJsYJd3FOKWj4
J1fPbEpotADLMdQ2ItmN3cqJemM1gni7iplpVTqYxrCiosmafwr4Pn8ap363/CPpHNGEGwe4FIu3
WjseR50tMPM6ZVOcvQpnjF+atFc2kpHruTAGloYkBpw8dDMvv1AeVktuZXN6RtrXgG3FjNTAjMW4
Jbt4YyASbhkn2YhAjldHHPRvPYyNmZ6B1KhIQij5DgFA3X/vhqMyDeGUQcDTYYNyOZ1EmcnCIys9
d1M77dFUWIJ+MLUjHY3mfxhKPiMA2QMcveJAGLGYUbIT2TnOHS17mmwnHAKaCovxUNZhsUUKv75j
CCGY0ZIRSL7aWqWzLxCv5VbOzihbCNtfWqMKlMYyXqI2B7FXkAa9OyjLEaXIErkGQUy9XEucCuIs
q8fszDI32Mx78z7lAbVxQ1+f28tRVkXVMNOhx2hddgYB4aHrayc72JKdX9VJvjGhraFW4VgotWgS
/EPOqlV1Z3dp9A9G3bevszP3761807DAIBs/WUtCu9b+naVT8QgzGGqKUCyL0tHxW/C4G4Ho5p7g
WpHJNht+DeJUKLKmolOz85Cqio+l5XHqHMRB7Oe+6ap31x6YEs8W+haytbyOFFjcWWlbGdl5JMcO
vGKY92HYJ09uOm59qJvzsiWQgsTjGhQnJjEVhKzsnBjLS56nO2jqT32sWUEzhFs05Ov7kaK3LD7o
sE4lBOFym/fDXDgl5cOzWKz4m9O2i+HrOJlofqq1o+EPpVTT8Kahn3ZL7mwKH97alQjZyLkS7YE2
X45fqRAGjCLPzk2tGOx7u2uCDJxcFwxUeTaOwI0oLNtoZCW400GIlv/8Pxldh+NG3qSc6Q4F1RcS
bnGkuB4e70fhm6MAZaZrjXszuNfLUezYtacet7NzMk4eBt1m8jB1w1aV8cbCoY5MZg/pwqEivLq6
jFnVqa1oBGCBslcSOgsi06GL0p2zyUK7NZZEjEgMA5VNdbVJYmEWeZTP+XmoZ0/fa0UV/XbCsF38
efDEFPSV4N4sHRv+WY387p8SNpIWaIWj0qVHEvRZKNbyp29K70Wkrqf43O2q+e58HSg3YmeEAqIO
farLdV96VeuVPMzOGSWuX4Ca6/04Kv3v+1/3xukE50T9kcon2Ml1cTWdlDpB9TE7z4r9V2YkDy54
zt2C52GU6Vsf+dZWogZE8xdsAHik1cLXcVwsoinzc6y74lD3QspGzIA9Nm7zm+PIzUquKpmcq9ep
zUbVMrfOz7US5rsYOWU/dhJzd3/pbm0j9JzksoF5APB7+YHqeKySrq/yc1IZL5OpKDj9NIs/zNH7
X1Q86sE4yNY5qLM1m0xYXqOMg5mflSUbd4XnzIe5iKfD/fncWjXpUy51W2SWsJpPXlZxR/0zP5de
W+yKOR8QZzXMX//DKFwvBEfZHVkfdG5QI0Y3JD8DlBSH0c2avdmD+/n/GmWtlkbxV630SMnPMLyT
YBxastRu3tLXuLVisqkrPWO4Q9e1HSdiinHFKB0SsYEYMp1IgO72/bnc2Gc8bwEX8IfW1boJOFql
YvYim5/mImqwfcP5YHhWM6P4Mk+RsaXvfHM0GXRke0oFkXK5q504SUwbldandoTv7LulaQehlhm7
NjHVH++fmS2BIBQ0eeqt9UliKw9TuiDzk1673RHUcJb7Ouv5Q8vjYeMak7/78uUs+6i8R0BfywLI
KvZU6jiXQ2UtT3EK1BtIQZd158Ed1Wqf2WFi7jMlr9XAxe91Kym53ibSZ8X2JAKFzsg67C35IkxQ
7PqTiVP6N2tEAzG1YDzcX8zrUWA5IaPKXvEABa+LtVkzNawnJht6ZC8HPZzFo6oN1XshXoCOZS6A
x4qU9ljnwopWNktk9hg5onnxKrBcf+yVSjugkr51T19/MflWlgJ2b8/ANXMrwk9xnhzp4JcXTmBU
dvFbV2rzQ29G7k6bFe1vezDeDdJjftj40WmkwUN9aZXt6JCt5yljfvQxk8W3e6/f6TOfLxgSEPTO
MAzxxvm+OU/Yn5RSmSj1zcsT51YhhF3pBW4ko+pHkxNDyMS8ocEw80BNd/ZT2/7y7s1CboH+LWo6
hnnV1C360NKbETuKZLLHszJ2/Qcu4nfbkFHGhwoH2FGW2UHaXM7Moy/nFIXKKLECfttO9AcjVOvj
/bm8hYnLo426Gp4BXJCSXrHGL3huUqqRgoB63prt+DmLjbxEtFs07ZcCCF3yKNt5o18kohv8EHpj
PwZLaqL6ZtUqsuRk5kUYtNos/7OWTvOLl4C9Palx7Yy+4ZVNvjeNvGt8cP2ehepgUvQBwP5s69q6
Dr7MhI0gW92wqtdX8IIQlTAdZtLWBsZtGBeYf/BRxse0zRaxqdJ+I2TIlxIgdKmohH7p6vuEfenF
VhmfFmuy1X2PqFn94KlR7R7tsNW08zCinH0aNLP3vqKcV0aP/MKCCsySUN1HGbcswSRbSh0YMwa8
hW+F8xIhkKiMX/Te6ZXAnY2wfE76Ru9euiwc06Bp1Un9mdhFET7aZi1GpAUQ+f86dsIb3t1SkoJ/
vI8oXGq02FdB35qbpVZbNTtlVcE7upuTQ+lF+UtLGW1/fxdeJ9JcmhCVKHiDpCaxuVxLfE6QdEmb
/NR55gTra8n3TeOqYAjYPaFY3m1dA2ofYgboP+o5EPdWZ8utvEwN9SU/DWHTFLvFCnN312Fd8UnX
U0vdyKfeDBUuzxhsT0TjAUjjSYyM/OX0QhqOdCgYrsAEoyv9pa+N/rsLSM/Z9RmF7tJH29pzINyY
SID5bdpaUTBaqlu9YtkOyiHV+uSX0diI19Kpb+1DlkaacY6nGvUY7DK88quXpPq0qyJH/xcf2rCA
Um2VcO4jQ4n3dket9q9c5zF2UIwFXsYU87R/scrB+5d6U536Or/HOy39rLbHHAXnYeMbX50XdBXo
eUloIhctvNfLRYBkWqazKNPTMHWmPztKusu8fAspeA2oA+nFfqUsI9m89F8vh2mrbskME8pbgz/K
fm40hJOt0jqkTVj4QxTrPmY3+CGVFgI8dBeP7bwkG3CY66lC7cUP+g0KQ4lh9RviVpSkt0DzEWPQ
H7UxbD9rcdx+vn9oruIdZTUkpiRCkfcNdOLLmfYesg6IVTTIgobVbnbnKkiLUD9aarzVObkxIZiZ
3OwgFaUz6+p1I4TRYn1hN6cq1391VmYi4YJHzP35yP/JxSlhPrw6KUXDxJYFtsv5ZEVcudGyNCeO
Qmbuq4UjugvNxDJ2St2O1qNK5cDej5Q6/qHFl81+2xrK1i0iv836V6BtwvDw05jpKuohqNXWjo3c
dlEL8WIlQ3qc0mI8YstoAdrtnehYTm7+bzba6gbQ6CoK8kqVunxQDQA10Yi4XICZGqrZYMx2CuP+
25CZ/Yewb79atWs8qWmcb0Qled5WE5Ue39yYvMKk3fzlaOiZhqaSJN1JEY39EKoGtPMqFWjqJ6II
22Aey4H3cuMuW/Hwep7QOGWfHS09MMRriSi08ywsjBBAKRoUOh9HJ2O6ta7Fh6EeqvypCUVdb0Sf
68/KmLIdQkYscXDrw1Lg7Nal4XRql4GsJS9HRX0uGzyukl2r1m77PITdLD5UVZx9FaJd5sP93X19
WskTeLGTtyGKRfHscrmlYoc2TrbUIdKsb1nuqY+mukC7wt1u4+K+Pq1IqRNq0V4mS6XNezkUkVGv
ohA5oFxPxi9mn84fZqBDG4+ZGysqix2AQqH8QllbTYgeltKoOVHUnjNLCRD5UjtfcWCx7EsxzM0J
6ygn/NjwSBx8lUprsRFlr7cRiRdIYnYwRECEbS6n2fea2eYCxipcUkUWQjK7DURkF8kzBCJEOhtI
Q1scjOvPKB8ZPG0QlUWrYp1keigHgrdtl1OUDWIX9aPneyqwQPgeX9+7YYg+FMFhPWEFdOVcHy1T
jwqLBoU0sewHRCHavVFr0VGrJnPj9XsdCvDKpHXHBuVE8tq+XElwbmaZzbV2cnIrRKer11vILLP+
idQw+WRoQ/kyKlq8cSRvLCXnEGlVKPhgKtboLwsNpHnpAI16Y+s+IP4Rzv6U1M3HWKCfeH8xrzcr
aCWWU9q1EurWIceRImh5bemnpaCQjk+EFvPMj9EgPtTSXTyI4qzvP9haMf6IRqFtdRBvzJWXieTI
/z9o4upIOqGeQd5Vo5MpLb7MmU48HkLTY4kh5Ma5BNzL57qM7G91Bmk2ycuYHOPyc2pDN5dLNBUn
KEhD+UEoQ9r7UWvFi+bbHQpsT1EzLOku0rS2fSRcqk6gt7Gp/JWXSRp9qXsoqCcT9MCXoUWQsApG
e1HRMhvNMm13nRsuyd7xpFZt4qVD/tUObfquQ+63JQ/UmF30lWdlE8hkN1imyHT83lSyA/oYxVPG
5e4esqluP4OCUILMRiq4GKKfrhkPfpYg/IC1t5NrSLijCOGbQ90HIrfyzm+zphBBMdrOrrXnf+rM
Es+0Mp3sVTMTzcB0akhfys6ZHjwrNx/bzgrTXVipB0fxlnaPTV4Ky3zpWg8IHnK4vt2EVGvVytDS
mh/fuK9NXg1NUHh1NMa+AQLXDVrFc54szDuh7HTzuTD0cQ76flb+NN1Anh5BTv4lvcnDYEo076V0
u0MygkpCCr723V7LPzedwfvOXYbFCBwuVD9a6vhoIDPZB7xnXdtH3uxXGWqG3+kI8ob2aO1dUsbJ
X6pSnYGj4bwxh8YCwsmqdokTcUxclIz8MLSnYMQVpA86YR+MOUc70izVncs1qgSQ4ICalyk+tX/3
/Ae/zLnGqLNt5sz0e0/PysBI4zjdZ03f9k8uOlZjgIBiVflDtnjOQ653kMrtIrS6YxItRbMzMuRI
9rh2RNoDVabwu6lOcbPj4/Sc4LLvJ35qvCyFH7coQgStqSrdY69F5XxQ52JpN6LX9XUHpOatkQcc
gKe4PHv/6eTVWRK2aR+J09wOWXjITAezm3Zxx907Ywj9Xir8cO3hTAOoX0XJ3ixjdwjT+VSUWoi9
vVH76Tj841WZ98UxZki2IjQ/RuX47ho2GFJIT9R4kVWE6bu6aZfemircLKFetG5Mbw1gxWc9bVPT
Hx21/XJ/llerScIAiwwQsIlcD8HycjW9uNL00ezNk0JZdm+l/be8LLak5q9Sfbg/MBgpktNnQnxp
lWRH9pyqbDqXCydBmNKg9hQFi7m0TGnJ3Y/q7IowcM2hYTNXSla+KmWlxhsZsJzKRZyUvwI3WX4A
GLgroQLhCkOhO+ueJtOlhR+pNDW9pn22qhQ7dg8bzftLe3UJEIuBQJDx4nxNbF4lLOPYd2jk9ojT
aS0SqE40JX/HZehVOzoJ9cf7g11/R1DcssxBQ10q6qxuHLXuajWmRHUa9DILHPhzu6kUW4Dxq1HA
80sJW2lBA4B7ffYolltRREQ8tSLF0tOsozaGrRCW3sa3ulo7VB546kJWdhiRh9DltjREPoRhIayT
gtuYHeRmFn0dBqP5t7OmZAPdf2MsANvc1BJrxnFfBZTZEkM8JK6BJ1FbLwGKb639OKe5ru2wKt0U
m3n7FBf7EAwYtRzEC0nXyYdWp0EZZWGs6KmZRtXQUzMdvNBXs6IfP3hhjKfrnBbeJzA0SfKg1zpF
fWtxi+HJKqyh2zWYctjPIiIpfVrwvkw2Vv4qOeTX0dDESUE+y1mYy5V3myhryGwgilDt3mNFFT83
jToBXVQEFa3JqZ6LBjraRjXg6nDKwgYbWAKugBCtxeAmmoMRFmX2aZ5i51g0Xj5+j6Y6d459FQ5i
T7FieS9oALFwElKq4fRw8fRa9RKMNMvg6VbKaehM+9R2Y/oEcPXdtUcqNdBmQRMjLARCb5Wd9Vbi
NlqYgtTH74XPbHVfnb4OXxZv04rn+tNh4IhlNqQAyb5ZI0G9om+70qk9HoJZ/qnvHfcYl517qN2x
3TmdGv5rZ1u6FNff7c3dgguSXprUDLvcLn3XJdVMhwgAc2y88FrKMUcbNSffue2szMdYaQpvI7Be
ZfdUV2mKg/WQj3tu6MsxS5oVpWmN3snStOpbt0zOg5E0RQD8Bm9mO8rzhzrLs99V2WnvTT7ehqYN
JHXmERFcnY6iHinEDqZ3CrNQ3+MNbey9bDL+l1HoqFHtY0UhXl9OEEJW0qqt5Z0KCtf+qISm36JL
s7GM13EPOz2COb0mWRV3V/t/UocuQ4XZO016KAIEp9xdU43N2RbUyN95O7FsDMDzhOoof7vaJU41
ecNiA+lti1T7TW2xei7LIv5zf5Rb+wKlViIXqFTQyTIN+U9m6MRCdIsn9z818OWXg5PHB2Npy/FX
PsduGygO+e/BRFcEzUNFK37dH17eSZdxnW455EtqmiQahJbL4edK9KroI497JEyCtsCsRF36aSM+
X+VSLCUhBW4HY0BDlr/iP5PM52oZ0SlxTzn6GObOjp0W7Fy2xL3f56qX+gmuWL+NqqsXepUwHUEJ
ZOMWyubGrwCVYpLZUHVHiWN1BElRISvyzDq1/eBae72fyg+9usyqH5ujdzbaPvb8PNWXZYdCeKx/
M4sYK+J3L7iU5qVZSkkIb81Vn0VTBNGhb72TNyfl3gxDlMW8stsY5UaEI7SRhFD0gpK2rlMroTNW
euNyGN2h9PEw/yFCLfE1Q/zQZuf99yA9OODvhEzZZlzncXMS6umMmigcuUF9gc4RPQDS7V6MBjM1
xwy3iJo3goAs9ZPKyeYz5MbL7VRlUUzZLQ1PA8Z3SBFATkrHxPOdxl42CnhvK7U6IG95I8wQPCeB
t16OFU0qqiK4dZ7byV3aXcadKeVu8EP1o6w0Pk5OFuYHG2HbP4NAjuCD7cVu4istWql5rA9DEBvo
+u8GbayGb6LM2vqrumQkojEKuYVfVu7s7NTIi6wPFcs7fdAETvXHxXSmX2Q9VnEshrJPdwPiH+q5
LzpX7LI5pEU34Sne73ob04mHYqjRsTbGFlMIfeAs+0PddC9jp0RmoDlLqvmZ10fpq9mXDrgYq7GT
Y0U7Ywo0mBjdbgAz6e7yIjTM/dhO5d+5g4b/cYkaY+CQmoMIPEWzvg+4TJf+6HVmvVNhooC8U0Ra
P8yGvQi/9uyoR0leBmctW6b5aSwdZHmdihfwxh6/kTm80ReJXqTAABAuvwwZGVDNij0O8Xneo4Ax
ljQI1ey575N+n7nG8qqFmRttJH03IiZoAlofkFdk5Wq1+bIRicox7pST2nhJ81XFV4StMOpKsZHq
3bgZeMlDPJUCALRlV08xCHhjrDVDdI7dsP5U1EOY7Kyxm/OHrgndLPZ1Ooedb5Vu7XwcXCh7GwXJ
GzPlbQYZCHFvmkxrQhTej87g1BEcwL5Pv4pZNfeGGOyNWuCtUeBNSgFxeaTXrKMps3E95UCdxtmM
9kk8JYFptu9ubaCAwQOTogEZEL2AVd7geTXlmRZqYTs05ejrTr48oHYzRYFSl1umbtc7k4uU+SA1
CpEL5NvlzsQH0RxrUUTnNpr684BZ0m6Y2JN5YcSPVEnEdzyutnxdr9cRxhbKkDSvyVauyPnNMnm5
GNzorPHoCbyuiUiP6ndjYiULGjFDyi9SWWeNvM2o8zdDbEfnpIm0R7Nw2788Ogx+rI8UP+9flTeW
kbyIli40b17Ua/lEyr8ReB8jOpvZEgi7+xuFElxSRPdoU2rZucrGgbu+VpgbrRMgmFJAZK2Ul7i5
FodhFp+90VUjP8qTPKBXZ371apLZ+3O7vqC5UOjdSoMkntXrXR9lQllqTGjPVufQyFim7+g6/RPa
6uDDhdryJ3oDdV7eYpRnMDgDzEwVkgbD5Y6cHMSJqiZUTqNba2nQyyLhybaGSCVkJ4r6I8wGIidK
23EWRICGEG4G2iWOA8JMqt/GuWYetcyyun1H5+MHIsG0B7pRF2gpic5VAtucRfXP/UW68UGklBK/
l94Pr9BVqLXRPHeMtraRdkffnT73PykQpqdEzzey4OtQS1kDxgDRHKUoKgiXyzN7XFKDl9mnDuAA
VES6O5+4qqcxiBXX+IChQn+aitp+rc24/fv+JG+NTZ1RylzCprwiwQ2N2sOogiHsRup5dAY9sNvc
oFehYSCSIpv2KvGlz2CxxLsjL8KTUsgXyee3us7lrF2zyOxpRGiAt29ySDtb9cPS8zZ2+o2PiGAI
W51WD6iaNbBoob851DCkT0ni2M/FrNK0gIE9foduEn67v5Y3YqDM7yEu8piReMvLGdVTrrOatkNB
Zi73UVm2T5Xhbt0lN0eh5AMjB0IhjJnVKOlU1uUUu6eqp1dTAULgO5lb6c2NCEHFkkY8vnBSwW81
l9YA+9WidI/DzPhTqZePUyWFFnk7+EaNmOb7V44TQEgiwPNOWyUbcVql1hIN7gnjXvehF6mxrxRr
C+Fway8gEgJ7ir4/OiurUapBL9DGrKmpW87010yXyOXB64/IQvy5P59rjBUIK5SgQDG/cSrWLpxe
MUa2UHT3ZOJxUfmI/5T5znP77rG0nD7aGU02fhcD70yfxD8VgNC6NglUG3ms/f3fcmu/8DNw95Pv
XzC5l/tlFG7Z5f3inmJF0XjtRXNg2sJ9uD/KrbUl46BZARzSQz7hcpS2iR34NjYTHtLBV+yxO+Zh
2fvOMm69v25tTaDhvGGl2gCd/8uh0tCYqsqgbg8msvmrcNXupA9m/w1hS913he59vD+1G4mAdFPl
2WCSV3HmLsfr9Xm08rzycBPpllFSMOoHsWggKWLRfaY5WwRxX71bgF/KNfB2lioENBDWCLmk1YQ2
TVIcxU2RNwp75XkUhdi7dh39D3FLNsGp5HMToD18OcERZmYYh5y+ZaBdGmmdE7RLteVAd2sf0qIA
MIuPiCx9Xo5SJ1E8Wg37UJva8Ukps3gPDX8rD721OaSonTx38KbWnYII3duoKiai48BuH8tkeE1i
UT5Pjlo+RFFZ/Xt/c9za97yLpeiFR51uLfpW6bXH25eDnpLWPcyRZn2ZVYQR7dg0DveHevsOqzSK
6hGIxrcWGVO8XMHYRUIpXFTvZFgTRnH8nPy19zpD85dlNLugcJy+eGkaocW+qxjoJOp1vSh+JJT0
FXU/42s32KX2NGdZ/sWz0vxrZFrz9woJlu9lKOZXWCvRj9TsUjUQrfKNUqh+KMIU0EHrjdVxDGtr
ejC7Ki/2FV7Q6O5n+eLsOQvadzN3O3XXummH405SUFvTssLcwP+9kd7WSyCxPvSWkWIkvl4ugRPB
3OxDHlJ6Hrte7ef5pPZ+2hgAfhHLsKgy0dGbol+untvGzxgbdHdnCMuERJkAdjipaMKW3GEANT6N
+WjXAUZm0QO8jArzo6ZcqkPYtmn4WKpdG7+auZL/uf8Zb2RcyEFAt5LcCKkIcDkFPXZKoMlEykkv
FhAGeqSh8jhOD42YReZXyeg+9tM87DVdhO8vHxhUe4maAI2pA64pUSqiVUtFafnkCugnXooaAPn2
+5MHkgZ6KiCWyGqBv11OMcss2EIT9O8pmxYKYxSAAUjofVfs0jKpyGP7/P3tTy52VKvQXQIketXJ
cZyiWcopgl7YUvGx2zI5pqJW/KnCd+z+F7yOMcCmiS0054FSq2tGjYpheqFiqXxO6eCAwJ/bPcDJ
/tEVk7ETWT5t7PrryAkKFbS0yqg4Cq7RSlEUml47y+XMp2EfU+vc4bG2lSfcmBUNAFTh6GRS9ll/
NKHNajaLOD9bWTJjm2ke55yq2VSEB8WdnI2M79ZoYNukKihnGb2gyy0ykrwKTxfgCbSs39Vqkx70
UkOVXat/2oXVHO5/sjcO62XgQKIZngc8Wlk8WMtMZhNvrzoZi7NhdHp6pFIB3EmBVdc+hKZbpGec
70X1NJmQCfxpgROwG2fLM4NYTc1fGCO77n5URZvv7aUB7uM0c/MyQo4AEpyl42+hGqKhmFkkDuXJ
Yip+z9zezc4d+/aXWVHCRSKgd75YGtfFrpiEl/wVA+RYXsks5mYHUSVT93qGxtZeKFH/qW9srfbr
cdYbv5gyODpGPS3/RGz0wV+Gzn21gZJi+6jXw5feNCEhW7yn0qMtIO/uNpaPr7FaPZ5OPAVIn6W7
6urmmZRYX0wssM+0FeJAM5ZhV4hi2d8f5fouBQAMWla2fCkTrPXFNOAYVW/V5TlSLOuLrkzu13AM
xffOTN5NFadsTyeUP5T9SBTkkftPS0j3JoJS3ZdnNdItH9GBdG916pYOy80JcU/T9KRRcKWllzi9
l4OdLM8z2vUH9DOTfQnM71D0m1n+raFgnUpmAHo2pPqXE1IUO0GSqSnPcRIuRwWjD1Rb6+xYwYzY
+Ew3whEvQ9lEkoBxICCXQ8WlVyixYpRnlFP7Q2O74cGkJryx5W5O6D+jrDqTlJ9FKoqpPCuIkP/u
R2Af7eBox0mf0434emsoynwS9Uqx58rCpE3KVkWSm83Qdp8wc8RUr4viYJqGLdekW0vH3YRTGWAg
yi6rTDubshHcXyTOUaRnJ8ABSZB7ivf0/nP031FWGUaDGkrdAvc7V4adfBkTM/TdbFnOODp2G8++
mxPiCMG/5Ol3RVSIjFitFTzizwZG2T5vTTWwlcQ93p/QrVEYAGwYbTCEjVYTqochtQfdEOc8t8O9
gj/RvunKLXfKG9sARgvTIC2i7bDuWlIyiJO61MpzQavJpyE+PhRu86kOlfzdrQ0kZACtAuujw8+T
aHWCNOpDXe8SF8ppSGiQatFjlPXu+/fBxTCr3RbGbudarVqeBzv/R0sd/YFHwOij3bXlEHlr6cBD
UPWC5WkgLns5IbQORTP3SnlO+8Q9QFGquiA1IusVBF7qbqQONwaDAMkjj6DKNl/bnIGKStK8sauz
7ubDMUmQURFVnf+oamdLIkxmIat7j4oeolby3mP3yY35n2vCaSMv9eq4PkspDtSGJ+1D1832qZ4z
LdCLxDrnbmNu5So3BpXa3lIbVafAv0qNhKidyB26+owtsDIcOjsK+13cesPn+6fqGpCAjxqVGgmf
fiuJXU4u51WkN7NdEhem16mtEdtUf2WVgEqZPqXCSPxonj9j2f31/rg3TrOsjkk0EugPyD6X47qt
Mk9p2IozVaviWz33ySu+O+V+YxQZFC6/HSkL+Blk5CQWeQ11SOxlzGNO9DmZk07/pJeLHQWVyZ1C
bbGsmqOrhmn/cayM2HzuLdBzfmcOURd4XGvTGQ/jNH7RF9onT12hT95zOURD8zHS+0Q8LyFSZP4y
LXGLOn8/fAV2Xf/teWkaPQlziYqTTZHWORo9HvLYh1oVGVPEJ997NfhEYNFQoE4qQGUtUMeWF9jY
q+HPeDQL21f/j7Pz6o0bSdfwLyLAHG7ZSVKzZctyviHsCcyhmIu//jzU3kyzGyJ8Ftidwc7A1az4
hTe4MvrHGSa8krR6qMTr6NTzi24V+XCcc1P5lFOqwmy2TZN/PVHHw94OU/27VndjvG+c0e43bvnb
E8dUgkHCwGiBGq77NwryvPSk8yqQObRxp7e7XW/Bbcgys9o43Leb43qo1YmL87npEjOpgthwsgNG
591BQO/94yPGKBS1FzQXD/66kiKmCcFET/BChpFy0lLD2NW4w/w/RqGqzcsFpxlPS/t6o/dmHycY
vQkuCTk7D4MRTzXKEtJONyZt+YPWW51rb3lUyH1JvK8HmthqodWw1cNMaLvGndq9mEbc4E2l6R9x
J561jdN1b0dwAy/MXUrLNAmuR2zdPBk68uvAjDv3b8tJxVej6irVt2hFbEzjW6f15vNAm+KyQ9R5
w/p0vDgzlK4R6AUIC/s+K2vrl8mtY3kkU2u+91rY159didIUFSlbK/dtZ8rpZIVu8k0kRa368JDV
cu+WIvXAz9sz8sVzE//IoV94O1fw9u4gZ+gGbV3PGnZZN+fjZ9sccsfvhs5yj/EM7N7vu1J6n7i4
M3kykWvVd1EfdRCKqYlJ33QTyzx1kd30fsUl2u9xaJ6VXVRrjvSx+tOrfYkBWeT6LsWQ/lF1pjnb
62WcZn/89EOghHWI0BKYN9oQ1+vDJCyORTPrkyT1gSKlcsi8NPN56LZEEO5sPvAGSweRvBoIwCod
qODg2F1tiqCReHzk7YAqdGsMdKZm9TTn0Z9jz1FcQFoe5a3F8nctKeZEekzvcBKBlZbZ7xlhsd6v
o7qhZa4kyhYW+c59xKctytAIMS0dxOuJTFAOsuuE0VR1bncQx9KdE4fa7v3H6jbO4JscwLFgSxfU
xqpg5lHTaTJC6WCiWfOJTVp9zXox7rmlMn80ovnSxF7+z/uD3jnDS0rvABF5q8Os3mFjnDMtSRjU
yifdH9S85wy4f5vFOO//HyOxDYln2CTItVxPYumJKax6VwRRJ4HjoWMhrA9JgUHSwUx4WjY2/701
I8BgvdBDp1i+CqAojaWpipZPMKtjeDAwQfqgefOWQeS9NaMBtTh1L/yzdafBS800tIq6CTyhztZf
FtS00c/bBLfQtHYrL8Dq23QPChHYFnzjNnIDYEj8xO6HK0PCfz2fmTbjODs6TTDoQ/kz432eIl+B
Z6j4SlRpmR+XbYewUZpms29EjtL4SWbE9sazc28DQSgjIqA9tYgSXP+MRteqeGjzJrC0yjzWjVm9
hKMpPlhz0jy+v4PuLSkNFlI/SimLm9D1UF2C2Dw2ME0gMm8IT5EV6/ZxClEgOLw/0L3bDKPGBZmw
0IrXfcym1xAXtyxWFfLmU5QrHYgUMYgnT5fzVxu45Qbs586A6KDRnl1O/9LQv/4yW5lnuCOtCFJn
AF5kJL+9uMx8N8oSMMpbcLc7S8YlTdGaJjvfty5dW2E0ArngXagUQ7zEmegPSdu6L705bQWNd5Zs
eQ9o9i2im0BLrj+sTjHh0keuFzCLAJszNfencjD/fL0QR+T5AXVBkLXuvxV5oo30FXl9eMVfKavM
dICSSn+2xsn+gizbFr19ec5Wwch/B1x3n2cwESg22SLoKi0nFolfqjx/nQFzg6i+gBr7V3jWRgf6
3lSSypDJ0OAgCF+95n1SMoWOw0fOitbspJy9Yoe0kvbnJRAukwViBxaJSsj65tSMMCk78p+g8aCl
hnWn+KHQyt0oxVZJ+c71yVCgE6EvwadYm0spiVSacCqaoK8NeumuOsrAC7Pksahl9iRTvTsUargF
Abk3KpkntQrgMzCnVpvSCS0nTKe4DUrpRA991mrHyBy7Y6+bfWAOrXiwx2IrYrk/KM0i8C0oeq7L
PWORRZ6Zh01Q0kx5bMQ8+HofmouyXbNPSt7dvNpsUt2aXjOv6JoDqOHWpEqyeiQ0aaSA26o2GGYh
mmOoZPWjy1S/oDcOZtiu2hIBirzcN6qRgal27SyAkIQXW2LBN3//Wr1z7wCe0GB5QN9bAKLXl0Ea
wR3hyebHlDZADTHtO+DNuwjL2A1Y2Z3JRtMPsQtYalCB129jOMx5MyJ4F4ztmP9KDDX6iRVj/QRL
P/3oGUpDEFJFp/c/784BpUVHMxdxZs7OWhLHFAORhll1gWLO2fNcls4TfPJyY5S3PPv67qGMgOTs
UrFBtXf9bbo3YsRpMou2qJtDMWk54viNjVgDzqN4saaw1vN5n2dJ90QvVO6LLpd7PS/7Y1f0qIUh
wlr82crCu8Y/YellUzZlgdc4+Ha2RzvtnP6sulRWjLAuH9PZi8/WOG+xvFezvAwF5J1sfXEa5i+r
TCOpE6CxTTKdkYVUfN3TIp9/2z7+0Vq+jbKQyQkBmGdk3a63ao6NteFMYjqrRq7uYkttjoQ+ciPi
XyMZGGYRxoO1wkVEH3RdWoSikHVNksxno6UKHOReHTensZEOdyEdCfD1WttWD7VZGsXBxq70V6K0
9oAZztCjVUG38G87T+fypTTiOS78LunsHxl0V+NgmKUT4NiqVYcMkkZzaCPV+UNrmeX38wW4wtJy
x7JkXUKhdetqtbTkuZxsKv9wMSJ+Qw8qqzDyjY3/Zr3zn42/DMaZBrrHs8TOXyvhelRCTbVLjXNt
a/DFqJA1yAdLdEjYB0AKbHTj2jx9SCma6X6uUR8+Ygmmip2mp1W/x0XI+rvlMeq+jEVtJx8iNRuy
vSnKGNlUJZpPnpSD42ea0n/t9FFkpF253eh+0dWucWiTrsm+DtqsiL1p9Z12NGLkShhbptXGxzrX
AcbyrfCql/ScAhXEvNW9bUN/Tes8M8+GhxIK5Je028+KGu1yPbReBiMp/qqs5g8tUd5GZRdSLjBI
0kibrnf92CMootS6cSZd0WzfBEp4mqHIFb7Z/in0920wyumQtiFcUFFcpuA/ZXXLaFsvS2fzjL6W
wRUWz3tYx81Gl2UVWTPKYkjBdckmJW1YfxLcb104iWOeJTqSj+YQR69GbroXK9HmB7xyxw2y1r3x
QD8uzDfOA0yP669Kcm9CMQICfpKEtk8HrnrS7CR9NPoIHEDZbKnbrSLRt+9z6U5gt0GBB/bb9Xhh
57UVokrWmV8U/0AWbTzW9HYeK1h9foWUzTN98/nYIvO+ceevY4v/DY2XyRs7CJziagHbSndhhGK4
J5Sk8UHhxacunP5pkbV6HJO4CBrNSvY1+cspC70SS0gPcwTJvL9/V6/CirffAXObe4FMDav21a7t
SjjLDQU3uMW5fSRLn3Yh9JC9UldbrdtVzv2/oZBFQyFpUbZaZ6BD66nVLCLr3BDe+EVeqfukqMp9
MVbqg970575nYNkVWOXFVbRR0riz1vQKodaAYQEuv/aiLKCn5FanY9pYzfZOJPpw4ggxsVbaoZpT
xwdI32gUZb3cSLDWUOblw6+GXm2zvm5aWxGxfW6EGA+dJpGvyFTrg6nXznEWKVPOsj8NY9nvWtFH
JzP6QwDU20/Ak20RqIIkfMNaNaHGZrWb2uckLeyj0LR+F7diUxhzabtevzJ0imB2E8igLEBrbHWg
iH4rBEHVs9DsyTkOTUhG3gk8Aw9DEquV76CGWft6m2gfzFYM037oaDPtGs8put1s4wq2kfjdLjs8
JxoIyG2T+ulr+meuo5PZ5YZ6buP6PPMOTU9G61wINjG5dqznFBGfjcDkNsgia2efL/MMIGL9/ABI
lihZmkxCYeUHRY01H9e/aeMGuT1NXJFEcwsMkoL+uog7Z7mgDxYaZ9lbI44Y/fDYgg3al3kYHSvQ
w4jCz/UvRJ2oXsfDlpzbnY9c3tcFZ2QQg62TTyFn6jxJYZ4rrbLQz/GSwKH7v3F07o5C15h7h3zT
XeP2Ss0qmlwZzTNBqvrErGef0yhzNuyD3vA2q21LN4t2Fu8c9dx1Ga7Gehf9udo5q5WXD2eRZFqE
XpgAboaBYd2Wz7pSt9YFlcMuusjU9ibfjMvoH3d20vBjW9e9ys2VmhkcOqdFECDeIVhV/VNK7Lce
FNh+quUXTeh8jgHMyh2qucn3RHURiBOWJcB2KlmhOh+Flrejn0iqNDtkJdK/VCMe9EfT6TvY/Upl
T3+ousrFwL3PBcX8vcXSq7vJioG9TVFqnifhls8CMXCIx0724/1X5jYi4wWjvUHXAXkMDuL1vUDd
0azh6JvnMgqn1yKbu9fI7eCWD8I40KUdjo1SDPv3B71z9DFIWHCfpCFc76tBTT1yWn3GaLbWuvpB
twsF5z/DeCCuMDFd85JD47npLu5EtqWXcGff0kbkQaV9RAFv/brreZXgYIM9Hj5ewx4VKmuf9cWW
uur9UXjPUDumEr6+aNSOfQpw2zlPg8wPtHHMJ8zKtuq5bwSv1emg8rLY/JGdLwCV68VLtAb/gBi6
VIoeHxYqCjjJUcPKaGrao7DT7MecqcbHaVSTV4+l/cVbF++Hph1+oTctP76/qne20pJXUsimkk0R
dp1cihyftFbB5REo6RMthEubYbzjwvWM+3B69hQjPb4/5G2MRPFnIV9CUYD/sw5coiiqLZjUaGqV
Snjpes88JKPZPpTmpG7c6rdLymrSDWY1KR+iC7Wa696KBLGgcs6BB9i+7J1a3xeOneobof3tN7Gc
NuAReEA8kDe1LTec6CS1yllppulHQWKc+Y5o9C/h6G2JcN4exGXr8FAsbR6qLquDSENLLb3ZZaww
LZ2dmg9m6ReZW4k9qKG49VWzSdrdYHrSQH0+1f/QqYlLzgIoRiLIX0HVr4MAr5rnNtLKKMCb2fVr
ys/7aRLf/3SXMAjCpujN0Vqiani9dHFSdJ2JHmPgtLXtF6bTfYY7Oe/KPrY3Oh73Fg+kwhuSj8t7
zeHQNNasQug/qKpCf2jwRTiKrrCeqjjSNo7b3aGwviV6wvWANPD6qwzYfqREHaz0vnxpErN+oO76
ZXZysVF1vN35aLuAWF4sNkDxrJ+I2uvSOGq9KOhaVbl06lD80mKz3L+/SLe3B28dWC2Egd4UbVaL
1IfJlCG+WQRO4S6erH35vela8bv2rPZ5aqPuo0BtbmO5bj9teWW5rhb9JuS4Vr3pQmKpldkJ2D4X
4A/0Gv4WSprz+/1vuzMM/ESOFxE+H7luF03wD3i5uxqHtpYmQG4mzz1P8unPRwFax3vAOSLOX2b4
P5WHmBAnDQVQkjDvu10NbnGXF9oWueFm2wGIoCfKn0/hgULA6s2pQxuUIA7jwTC4qIH2fed3zvSj
nfX+8P733BlpAcbimMC1C2p1+ef/+Z6iQ1zQLfQ2AP0jaKKoP03RACyOlI2td3cgCpWQ3LgFgW1e
D4SG7MIdUtpAz4Zwl9uEA5GWZ0iC/ClI+s0EAiD2MnOLasD6vgMH19QZgLxzN3TdqzFb9c+hNv4Q
2PE2ChmISfrBpr6hUZPOD5IiBipsUTK+ljPKsHNidxvB+c2uBjwCMgsfDRSuiHRW69MSo3G1ohLT
TVq1H+o42nvzpgLS7eJQG6CUxn/obYFXvV6cEikWTwpYXchGGdohme3s5BWeMe71GreQP91ytHEo
rkPdZyxepuvBbBNPhdYIvXMyzrH9WLr6RCW1LGTo6zBzN96lm6La4rS5PHzUuXgC1yFFrcx1JQEz
nC1T2L6dt5lfWfFBmYrvsSy3BGzvjYbhHkkh1xDd1tX1MA0KktvRHJ5Bsug/p3rCzDOrlceOZDXy
rcj6w/Y1u3Dh1lPbpqRDS2Odu6l9r3oKEM7AANG0F3nTHXqrlC16zF1dngiR/1CObxlx8e8CqAXh
gWr6qsiR5JHVjfhs47c5WP+gN6J8bLhEXt/fJLf7fjlT8JZ5OuBdvRUQ/3Mv5bBtNVpRIkDRSf/s
1aH4BpNJPPx/RiHa5KZYmBurbynhO6F5BcTAg21/wJWamqMYtzTTbl5dSt4szlISWoSN10VG7MHw
QrC7PvDK2fmQqYk4DPgYPBkpRk+ZPcpDXmt/CLBkmUhsaY4TkKEoAfPh+pTlZmMp6ET3AWJ1xVGr
snSvNj2C0TAHNq72JYC9ypBWQ62u9t6i5dXQEw70wp1fDTs19zJe0N+akeyTfMo+ejLOHzMlGw/v
r99tcsYhW3o6ZLmkm5RVr78SqT8L7W69D6ahjR+zGHSdaefVvncz3H1CtL+HdvarNnROolUGBM+h
HrXwfcFM+rnbFhs/6PYiJQamm0W3SYPOsJbJZBLquZn6MdBc3FTAbiofnMQtDxMKzxspzJ1dBc4P
CPLSz10649efjoiqMDoznoKhTfMTtEzbz7th9LWpyfG5quRhELGxcWDuDop7+8JUx8B9TS2gXTLm
CnI/AeaY5VMETOyY1eYQ0LsQHx2ky3+nbrrVWrqp9enAHlAL5s2glHkDBCI3i4qmyobAjtUi/ZCK
0vKRS/snXEy+ZjTPdzly134PYEg7DZazKfJ6Z1WJlxfnBgS+llbB9VRbVTK0dReN6M6F/XFyZLIX
Q0Ti1kfT48aOXs7l6jBRp110sJyF/bwmEQ0e5ZJJGiPGU1Fb+mXUOJYf9Un+omWLuo2RTuGvkq+c
/V7TY2WfdyZy/vMgKJqFTRpZG6f73sfDNiO0Jm4DernaZ3VPkxvJEVz4Cuz/HGvwdt2onDy1aE4b
375kAutvZysj6EmiwF9Xp9lejEzsPpmCUNSTRdOnfknzH3ruWvB663T67jDh8CUSzIb9AeMS38LO
a6MLp937YAMdRMIT7EfQjL5ebRU6b1UMHCx9aMHQZZ7XH2o79i6WXlhBEmk/a0NH4yqppuR7monH
WHU/25EZZ37mtkdPL8xdHaFycEoEuoYb0dOdwwDjhWVAVoyzsM6zewn138rUiYex160ni8q3tROU
+B0/t+Ss+4nVfNZFqMd7E5mixKflEMmNbtK9H7HkJYDeORCUoq6nKMGIzxuUbgp4hZppb7vIORa2
CB+1lO6S62X9TkTqv43T5D9Ht0Mz9f2dchtmEQ2b9Ga58bmJ1lkYAsuNUHOuoaSvaczm07OOEeeu
IFp9ELXY+No77xv7gL1A/kqvcG1GX9SYPThpKoOmiNtHVYQ1uYuAmuGbMnp21aL20U1vg5rYbysT
XEufLe84TE84i5ggUsddwwXDJI3DJi5lQKm3OLZII9AocrFxSZX6oxIigGl0FhYaQpjCRYuhqV49
tcUJJPX6Vt9XOBgGxjy2pyjvx4Pe2L/Kaq52RllvRRzLuVid3v9heYh03kj515vCVcZWx/EDFB5r
c+yR1PC71DQ3Lok7Ww813uU+4nyCNVjFNUY9aHUVJzLA6C5+VnQdoEYZaSjvz+ahHzOJwpslPg19
1vzOnaT/9v7Oe7M1v/lKRP0sHHWgNK3D38LBhqLmzQE80k+neXSjg67GChoVaPI2Vdi/GpGXfY64
UneuBTTPjZTaj/PEPCaT4uwd6Ri+jCxtl2btdHCpE28cjjtvNLx0sBE6OpHoOK4u7DZBTR7bHxng
/zmfy1HOr5OHRo8fG01Dd1UP2+95rm0kqmts2dtG5U5adJWA2FBZvV7+RnRlNwxSBqPi1TurbzJ/
iMfpA7/zE3sX88e6Kg9OFXp701n8rmt1+Cxqa3oaKJ2COHe2ZDbunFt4gti5g6dTQfSt4tJ2zBQZ
JvEc0H+hy62OAxmgp/SoRHTplJ1E47RHI6fnM7pK9uX9jXJvFagR0aqy2SQ3lDeqvn2jw5oOWlUb
/pEGotSOQbzfAsT169yLL3meef+fRaC8Bz0cwWooBavTgc5abuADJgPX6dVAuhpHvW+Fqp6yUldR
ULZ4PXw9TlSc4PIp/qLA4SwfMxT0LMxVsqb1SbrcrxXm8d/fn5A7dzaRE3od/DhQcWvqOpp5oYMW
hgzAsqIPkqaw430tdmjdzE10mYypazfeyns3Es0SQjaQPAZ9+estibOrWioWhkJzi9WEMuX2p7mf
i43S7S2YhSsauP9yOS8dt3XQ3yV8WxkKGVQ6TYV96LreQZMRsbgyVm366DlCfylFbf5rA4P4V0Ho
LDo2UI2AtPS6tmUYcvckApa1eakg5iKgc/3Zk2Wij6w0c9AYqT0dklq1Tb8eUXPdtaguHdWMFXZx
gPzLM4u0Q01CV3+OzlRc7L6JkATE+eP3mDiN3JqpO6EVcTxEKPIj/nddZ+q80VDCuJuDcDTMrxVS
FipIMWs+DKVJHGFpsgi83kMSBf2n35lZn2ZUuB4TL6Lk1cNd/DYjJeCjAub4LYICGynVWyvm+nKH
QIV8DR4oqLQT31zPXKNOuaeVhRrolI77p94LldeB+l/0YAqTWg6wg+y55B7V/ETxkldrKsu/q1yx
LsLGSLbp5PgZH2ZvOiwUZf79toM432jm2VHQNgX104f9RnRyu8mvf/Pyz/9TKUHl37abKuY3S8Rl
2twzdoggeo/vn97blWMUh3CLVvKdlq5sowVHGqqBAXQkDTKex/HglrWRf1Dn2kh37w93m9jzuCME
sCB1qYUjN3X9VTD0vDRy2MPK7IClNLrGqHk2EyxZZjc7dl1zGbp2/Kg4siIYoqK44NCV8TVHwqbC
QWxCQ/z937QMebU5iKHJSaixQePjVlltjsnM5zTUjTkA3zJW/lCW+WEE3IOtGUWFs+JUg7NrjDJT
9yBfkv6zZsb1r/d/w21ysvwIOuo8KAt6bl08bSabGxtNhqCq0SP1xxR7BD8yimMWWxOlTVMZAsXS
c3I0d9pl6GY9oqHlHpyYEmjaKdRHFJl/mWRS7+MJhfT3f9/NZuTnYSkD0RadQ5fG42rZUvQ9w6FT
g5xzW/hGnOaWj66MMe3fH+jmbV8GetM/g35IxXq1P1xVyeYEKd+gGvOcQKP4K5qmb0qj/COsag+w
+Wir5fH9MW+RbPTlGJa6GohI4vFVQGGHOXbScKEDqQFT33W90n+xqiYE/DKEAoPOqW8+EPMqBTi+
1Ej9uTDswpdwL9WN7799dPgtJvPMVUoTG/jK9UxLIy7pO0k1aMzOEx+UmADqSeMVfRZpGXnHgrwv
3fe2OYUHYHG1heo/kCVCwR4oJYrE5rf3Z+fO0hMRk6vQw1z6PKv4L6p6vYYpogWt0Ylz6Kn9S2pJ
bys7X07Z6hRSeCL+Znex1dYqkFrf9lNFHBrIcbT/trsSeH1cKkO9L7PIKnZKLEXypOJtoO0FWXm4
m3HG+Bl3nvT8qZc0OPy01GtMO1qoSltshjcuztXvo+xK/QZyJVkQm2S1LtTAFKKAIbukhZZbh3rU
pPJRR9YrNLF1HPEh1/Rhkh9L/j9EBb0Uv7Jj6BCKnivg0tlBdRQpDjnQfkj4WaY2DyLG8/FbLyI5
7Yu6yMeviZGa41G3RkV5zUN3EP+4sprbixcmjtX5qZ6I6i9hpLSKfGRpLKvdR3gRFTM0utEo91HZ
4nRvyzmbfttARqJngddFH5RdVigb1+btVc6LT+mIUJhnFRmU1cZIanvSxRQlFzeTOqhIJH/+NjPb
+DHN6QjkdNCFBkjc8gBxm0pqfJephOHeGFFa7PVOi4tXqDHC2LiqloW4XqilxAYgdGl6sZ1WVxWM
yjBtkhyrLSceP7RW1/2ky8BZ1mxl9D7EzqQa2Nfg1vfw/kG5ubqobyHOQsIEWhTwyWqHqJLaUlTq
8aWP4TE/iLGO3FOO4huOW6bIAWd63QUKVSRwkEdLdWM9bs4phVS6y/yXngQkztUzlo8VgZNtxxeR
e6PwMRodPutOtdVYvp1edj/hMI/4oty+Bs87Fc/MZKnlpUQe3d0ZvTc2L2qGdOtf0o3Lf0MylV+4
TWEE8f703kQqPNG0AmD3cDsAjFy+/z/x0CLso1cJEiv1lLiPjeIppwq74ZNpVcpGUHQ7lUs0QKUf
4ihQt7VqkTeMhUuTpbpIYcsHHQfUU4w++P79D7odxVpU9pdhKHjRCb7+ICXO9Ur0bXVRm9yCTzQ5
+8po6o3Y9yY9g9W4fAMyGRyLmzpTN8yhl+lddelNrzoh2NifRrc0PzvD4B10TSHsfv+zbsKphUZJ
IUcDkA5IeQ2L0j236nOjFxdifR3LTbJUDMwMYKJHaSV2+IFANKk+RdAOpwMaRs74s/WauNkiUt3u
F5A3UGLJk6CiAye+nt5h9gyBml99obJbPahCl+ERRnWt+b2jbTIf7kzz0jlZZDWgF2IEdj2apZcj
ZdpYXBS21KFsiuahdKX3MESGnvoa4FltY/vc+b6F20zFjOIlyKLV9kmzypSgd8UlmlIbz5wUrL+X
Ou13y1Gmf99f0ztblXhkQbQB9AH7uRqrdyc1kaoqLlpiiG5nGhGemKreU6l/f6B700hnGKT90mW/
qa6kGka0wKkERqKJujOwIQsoTYlnve/oDGTjJDcGvDuLqLb+Tw+CAuT1uqnt4LqJHMWlGknYgUur
T8hkzk+2S6j5/rfdHQownblcjATRq/fBwbe+ny0hLmPo2cVulqpR7xvLi7zHuHPG7++PRtGcn371
EAK5JIx0F5TiwqReHQCIhPlYYot0QRAZ12NvJwyt+oDkbhFgbF/tDYSev7m2Eijq+CuFRH8oZq88
SkFZXxJl7tw5G56nHqCDj3nn8Nuchf3PKMudnDJnF0e59hjDQvNLQ4ztDisOEgM9yTBJqzTf6PP4
JIoc+dGu9JJvsSYD0RnOs9fbGkm+ovhVudjYZl5+oaQ9nafWdD80SdwciHYH7CWGYKg7urpKmMuL
zHpxUGPbRd/KQfFvlvG3RGqionPW9ocoijHo6fs9f9Rw1HvlR9Gmz3ZYTg+1ikTbmIR97ifCKWLf
idrmAjZei/ap4RafSsNqzoieZOdsCtVTaTWSm0INfdQ5P5Shmx/4VdPFxZT6WPeZrPv4keblFH1L
qeK/IgM4/dZEEWb7WnpZ0C5KPrs6Hlv72YGWn3xyQpA3T7U9M1keqtneFwu3mnQPxJHlWbpzn8dy
0AY/r3K9fvCkU/1upjGO/Uat8c+qMLnMjrKwKVH7caHnrMhcEtkx32YpLtC8tdl7SiLFKTFEEs5f
rjmmyYM7DYu6QlcMYxNfOp5m+dlWobo/YPNiht9AiCWtvetTlCWsndpr3fhgOVn97zBZoI/deIrN
IypmU3XqtEXRTE2yODnOEBaI3aBXkRFztJpDqOAcsDdkOyZHtMbEfIApO50VWE+/9L6pMeusCPeG
ubGjY6yN+rTrnA455rGTk75XU9WtdlYD8tj3kIfGzUUdWxWJ5iEXD13exuV58nCVerC6RJ/2ZAhF
+XmEANmd6B8PaBeGOZVw1CpsAgRcL9QABJelnfIyLfACq9NahzniKlH7rcvTRvlshNn4b2c2hvWl
5Dpqi51Jxy3baZXaesfYy5zhBIuAyHrQc4il0nBbQbGNN/aIc8FQHrQxqxAiG3v3h24WaDCAVOoz
v6ntGp8jKmDZYbCE96kuhZrtkkaGBfZrYVL5pheN+akes7r/YkLEnn8kcSuTTyLvq58DNkbyQYhE
pvuyblvbdyqrLl7C1ilgGiWpA+fGjhuKaaZMSQAstFyixk+zPtV3WIXrMRlhm+c/jTouhU9vYDB6
fxjpKCBpnvavCCi55lOfRfnXccojEMpw1tqPNag9IwdIoekdwyzKWUZbSCixqM6FT1GLndnFamvH
Xk5Q6HZPnYVL6mU2KyqibefghpQk9jgekTeW+XOYhnH/RXEr9V/C9CbexxZZGwcIf7qDqwmZYXah
Ds3LZMime229ru4Wdc1cHS+Y/wjDx/XIHPyCbGZ+cqpUrXdzZVH4toW7KGlhl+61oY+iz5A9uvPE
RnJRurFrKoqzQfm5K2zlnKH+5b5U42TEEk5GlDt7ArKh+tsEtuJ9idOujvditmt7p3SqVCml9z2a
fJMzwmDGofkkM8sd/w61osqflZRBcQjRI3EcR+zpdTN0eeABWaa0iNM4Tb9GYL2Lo5maw+Bje4+v
UYikwrdYRqLxLSeJ+w+488rSV2U29mcE4srspBBrK3syBEvCme5N58WWCKftUHc0HV91OlMcJOvW
+d7cNOmTmTlFv8/1oq6WVysj8LbyKjrktjnMJym6vAhCFMg8P0wNXTz2jaWPF5noKDj0VoGPlIZ6
FeydMm1CSKFLJSOZa1X/aNlsil0SFhGmyCZebydVlXXxSMUdD7R+pvTg2/Cov6IJSMXBVmJo3Uqu
mv1HbJcMFX76qHs7r/XaIkDwwFA+VaqeNC/8kFb5Pg6w1y+OFk7xoWSD2w9OnRvznlpKp+9Zatfw
5yabv1kRwnsVyxubMbcFpe+d05rS2jkorI+cgTDUrR2W8a21LwoNqWw2/dhjoZ1K91TLqcv3iirq
5GNoa0rJJZr20ncB6I8nYcKg8xuS0M4vu3YWH6VmQvjSJmT//FK03HUtf1j1IBfRwcdSS63izNpN
+cPcFFSAR68uvkYToSyHSrBZs7ppvvZp6hX7Si2F5UMOaH8KxIK+R64TqgenQw0JZUSI9+eahgwO
hZHOnZ9MAP2Ql6vj4hRLmCU+OVAL5bwqoV0p+WDLR+Tj4oHDXVWYNFRVovodKMwfqmjMdicsGKAP
ajtN5n7kmlQ/VWFNvyKbKhn7Sb54Jbslcpj+VCT5fJik3VgvmdvJ9LHN+g7yVT8oxkRvVSoo15lx
2sc7uxu87Hdq9mZ7qRUPNzAurVD4qOu53dEyKiOoGtges5/KUta+O5U9oqtTOCvHti7M+beWull9
tKfQ+TFUVtXucS+j2Kurop980ZlhiTQVPrIndCJi3deEWsK+kXjb+q0+mZ/mci6Lo8UvfJ1h97c/
6llDzAC+GLycHVdHXh1VKEnfEnUuKm6geS4/Rh0uH1Tp4CXt6VK20Ql0WAZwY0xkfUiZheUEZZH0
laluvB2mSbT55dBNPxqQMtOxchA52Q2VNmORWY6e/gr3oi9eBlS96gaMaZFk/8fcefVGjmRp+68M
+p699GaxMxc06aRMKUu26oaQVBK9Ddr49d+T6p5vu2oW3bN3CwwGqJaUhmREnPOe1wR1k41KmCD4
dq/R3BvPcrZMDPI7Zz1VWH1C0CwNY3ok22QRh0FOxfg82Gtq+jIZFbGHEuXUfqYtsDt610pFBIu3
KLfYIuVZKNsO2Qrjx1Hu41LI7HmtVaffCEarWYAL1SiPszmN80Z1Re+Gs5l468kyWu/BMfO638Wt
pou7BQTTDvTWivtd71xCndsmxsYFKqs7nQldyctNobhSueIw6Z4xnial3WuKjNxQQJI3YKQ8DQUX
m3G2hZfirkhk15z03Kmdr7R/lAjG4BhzZE+tMh6J2tPrbeKShBdIQcRCtFhNWbAlGU1yhMVQEV3B
6nR2SDvVMmiWxNQ3OLJRCjLtmGQkqVQu02VmWoFbtVbqi8Uw5dZs9aS80Y0B58qpTiax90S/agdP
pg4xTbUG83zl0WeqsHaF2KSqVduhqhXttC0HSfnS5XryuLg8Fgeefih1agqyFpHjVq5X5PlN/WbR
ULf6Y9GkxZfYMLLjUDlaG9jxlLNtxMZaEoWmjQ0XZ+5ilN2XuRunnpGGetXEfFvXqW/nDI/XTWZK
vdqaGkXYJhm9Zjy0HdVtVCZpp9yRa2a4oSlEqhQ+ZhQThR7RLF4sg1lPy/Ul8UTuZf5QKmQyKVPR
dEFedvhoIGtvuo3St4xUe5f01MAZumQOFy1WlEdTxslrkg+6fqekXf+kxRqxAaFqrYvY2ShRSPlO
s2Y9ZHOmPfeKCe8rHkHrfE/Y8bKhCG/XG68yCYjp67r/MuiN5+0TYvdqnwJPtBH0fLveYI6a4hxn
WKXHwdWOjxa430HLYzvf4zYwIEHkihTbpeTJx0Bw7uewrK3qTZvV2gqXfFjMXTNK5UGlAHN8Hl1r
CUepuXWw2LmhHJVFrbKN0TXDoTHyMt6UqmKsZE6kVo19gFIPJLz0bAOlNIlZSix1qaKU7dg7YI/S
stvH1VjvbZ77wZdav2B5YxTVraKvtksBRvl7nA2tM8KSbm/17WJOLP6/WWyYpQMjllWknnNIQOpN
X1FK/Y7YASPfmW1RO76ysvtctXK1Pd9scWhkmVAIb7lTYxwC60zaVVPF5no1SEE01OIaGGbEVrfw
nDky45HB+5CdSCxddbB1p232FBxDE+RELxOyEQ/zeyF1Z95q0kyTTcxQXfr2Mtj9puiqzIhm/H/T
M2shn7bdmDIAKkg4cmnGKtlc11qylNvq4mLjE46J01SAH+l0NjKtyF9jnKbGUBNKni5B1XbdbZMU
3bc1zU08Au0sbjs2AmNwrxposYkPiKoQ9UsvmccbJIKX5rARUk05x9cpOxWqNzJ+npmNHladpmsL
FuLFNx4FlbHxFtVLwqJOpVh8qGNxf1wyo6H2gkeSR+qKlnw3NOQYwuLAlNAILT2T6XFqRNeFeTU4
MrBzWJMB/7kSp0tkmrGlhEPTTM3oZgdEBgTB2vrA5DZ3pHlnFt1cH+187pZIzylRntHvd+bKbECx
vfecSdpwNLLUQt88j2UGoUqtEmTt8CyVpfdhULQj08fKE66PV8dUvMEMlN35s0f/j7flP5P35va3
Zlz847/491vTrj1JVsNP//zHMXvrG9F8DP91+bP//2s//tE/btr3+m7o39+H40v782/+8Ie8/u/v
H74MLz/8I6o5Htfz+N6vX97FWA6fb8Invfzmv/vDv71/vsr92r7//Ze3ZqyHy6slWVP/8vuP9t//
/guw5h/gisvr//7D00vF393yGYbmb1+yt+Zf/ur9RQx//0WxrV8xnPt0njEwvMEG8Ze/ze+//cj5
FQY8p7HBzA6x7GUyUTf9kP79F839lV9lSH2RGDBOurCVRDN+/sj51SVUBlGoA7fRBsX65Z/f/4c7
9d937m/1WN02GNsJvtCPkBhKSFyHcZu/MLQZ1DG3/RE4Ij8smcoconkT20rUynFmR6+czCfDlxK7
TsuQeEmH9eDcuep4l+GlFjFQTw9lKVW/oFPdcSh3Pj7Jrj/linttl+krorrxkKadB6Wju9LGYoGR
MHk3lIrqoSvXIfrDdf/9e/3xe/wI51/ccm0XKRIxpsy1oEFehhp/QNXn1tQyItirqGziPlDWUYRV
nN3SIQgiiKcK9rU2/68wt8t7InQ2kaYxi8G64pOK94f3TCxFwS65TqK4VWkCvfJDd+pvEI//SrXz
8z36+Y1+QtxGb5GZG5dJZJrlN5Z2RVXh3f/5Bfyf3oNvc7Er4uniNPjxAg6jgSfXkCWR0ioMtzCX
C7Gkbv/iNv00Fv68ZnRTFwYezy6C7Z++ip22uMy0lRL27uiFSVlyvnhPcWZtvbF/nvrxoRca/is4
UGEdf67c5fbPv+ePaOLvH+BCzwRVRDf/cwqU3Uya1zLUDD1CPUpCiY5y0Du/mAC2p3n+q9Sun2by
v78fujgS3RhqMZb/8bpmFuNdSZ59mI44SzRd9ppWCVV+4krAHuempknye8s8W2P+Mdnd3Z9/XRiV
vMF/w6efH+DiJkc6N1MMJgk/MRGMesGzz4yzKPPaQ2t1p1KRemTa+UeCGORc2NY5K+Z6W6FB5Fgr
X00j/yCv4LrVhxyUrhUh2IPnN6pMcQWT5u1ouqcus84VCKyr2CeZFx+qME915hZhs5bwR2flE+1j
YlBY8YHjJ71F6QUwrWvfwTYy2h7+b42NszQKw68lJx7BWEVs3wvXPDc0dq7KO5tO8pAbcxnYVv7q
tHRvnexFeHk3NF61f/kYuCLQ1NXO/dw0ht8u2tkck1dgUcP3RvWru2KJPl1+ZBW6daeirI9sveRw
TN1+Z4tFD4hnFWEp6jYwV70IqYrk2ewbNwRVFH47VddZrp9z4da/fTM9N4/r1K1XZnfZ8zKliGpl
Xg6Y0BXHrBDPRd3wrZx8kcdaVsFMzGWoNIMeoac4dcYMam7ZXxUHOAXOWUyfJ7wAu1XDV2BFBFYx
GXwj4W0Bv8Glu+rVLp3TMrkn7JCaXSEaeSyL0WMSBbU/thefPVweXaQuuHen0FuNJNsgZJ5CTp6T
ZtUGcfZe7cPwXXzpGOe2qF6L1XjUM0xp6Iqf4yoto8rhI2hZvT5c7mtMYhDOhy5lRJneQDaLytzR
MLNxRWA1lYrc01QiM4UnaArpER/CRf68jAuean7udm6YDsn64DA8itSGiwAW5G2IoPG2a3oxUcnA
0VOqb6Dqddtdato2zV7NOssD4NN2w0gA0rg365FQcGNBl0mufGNhSWtbVw3kZGzuF+tq5jKkdiU3
fcE7Yc+4HmOsTPxOMVDwFoABccU/45ojruvKDxf2KDmF+8/PXiZOvVVrZ19X9MrNIl/mSf+wY+W+
W8Z2k+YsV1VeyJBd+mGvidwUyYwxvli9wNac6R1ruSFy87XbFVN5roBut26z6FFm8LkLL5MbD0qz
zGsVkNMuwkzDoAaMR1C6cp1oS5KNkdfrthYsQacenqXFA6BY2YcCrW3brP3zsJAWsbg2PqZK2QZO
xc2s+4Xj1ctaMpa0s6e1epBNfDIlB8dR4vr6smjUiRfG/e7idnuBd1jumE31QAVE+02KKbDKiXnp
0XP9tSo+rIlFVsrqNevtUzprRz2eb9Du3FfjmPvMx4tjZ/DAS/btbRYDP42zeZYxsptOLG4Ienyq
a22O6pKkOEYmJ4xaz2XOQtLt5BXPPz1aG433iPtnS2cuprTPisKVWp3syRHKGKozN0yTfE3dS5X7
PLPXY+qk5A8U2OxY02WJOvJtYlYULK57r0pCBuJKuVd1nu7LfzESClVRvtYJSxYOzL1INSW6bL4D
nW7Yif45r/Rzn7UsWp3FUV8efDVOASH7mBJToSXWZyvsGhA3w2TLkODVB1JylsNSER0LJAu+l6iD
j/VLejKGUcaBmXA7HcGtsQQfEkAgP6qSzzSXLku0LV+tweYbVOnU+jTYG6XrxqCfmuqtksgDyVcI
vJYVL/L+GdrHK4j3MyPY5xLQj1Kr0QPH7tmUHZ4TSAqG37jpR5l1knhx1qnSOvdVqcrtmLuXcJvR
C/qmx2PTnVgVicV1m3hI3Em5X9aCh4tkLq8o243brMUXkKHycXLitQgIjlm3pRe/q4yTQn0xlEgx
+atY1c9lURk+R2b8InJr8a1L2Rd7l62xW7RrA2IFmqSKmYUh5i5CsTbfkL8O5o0e4dY12ATzWSsw
9zGMvQkTzJ97Hu24GwSk60pXdkkGFlT2ysu6JOktgy09yNm/d6POhl9YzTNeDSbLxrW1azMW7UZL
pP5Fk2T88kCv/dXkrOy0RqFgGpoqDBvgHvKX2qjsKpOPrNnjuk1ArSMSHdjpK+Pcpzr74jJOwVBg
6ucjaxFPPcaNN4UCjdLqrRdI/MjAtUqAbgs31FNDfV4gB1/R+5Kp2qntVw1awtat4/Wo4MNoMQ9K
XwUEgS+ZqrxohHBkQZZf7l+ulrTRyC8jfdb0iNgP8ztmgs0u0wiWKBIWC8kcF3VdUoJz6iKMtdnd
ON2kPgN3vS4Lx/Nlc2obnmCDA9tdeN126p8/j0Xq1vM69wzwRd4GQr2ci0XcX1WXYgNrjZMBOhnU
DsugZcMw5MQXIpTyytQGJRBivsFnNfvW1Ozgn3tEkdknFTziTqnz16Rs40ObYJw2NHq2YYu/nCnl
fUkr6zOApRdlP17kqAdFk32MrX7bGuOxb5w3My2/1g4DylVJCfWlShBLSm1RV94mn1Q9gHZe+zpb
3GbMADcbtbR9K0PmBuqx4oKlFtfr4tCoxBhPNCqwGYtuj2fDXS6maqOX6hgOi7Xc6jNniJgxlCOi
hFOxGJ7d+vI1dVXwpqxHkpTltzHzaBHT1yzh+hV99tEm/LbWXRbtpcD4LBcgJj6vdvFK3kDLmSWM
yHKnv1Jh/0i7utRpSKkuojX8lS/MvJ94T0ZFq1eTtxThO6tEtqMQbCc4tinU5qzXA5mB0cOayoI/
rxA/Kbk/FIio1BwTpS7kUUrznwvEZSVQVmgYajjOdJNmDqEc6cEwpzOek0hBtLqkFgGqh94TUo8c
7UF51JzuOTfTrVNAGKxMznNpGpRsRR6ofUcIZLfJe3mHi2/uJzRu2BmKfTyob5Y7KL4RK090u3dW
22NF6LabbrEOqZI8aGL8nuvlTkucxL/UoVMZf7R9PgRplR3spKNMK6flZJFacKhW1nIds3Fjj7Wf
L7U7ogAWOs+clZsno2bXyY1ViaqSHVIMxc3qtnbp47DsBXB3qRpLjyU5CwBLd638qsVqTGnxIRwV
/S9o8P/SoNowpGB8XXpsbKp+9hdpWqe1ReYqIcwbJZrKiiJNs/fSST7ylt2Tg/Xjz2/sp/3eTzdW
hxGOrw2EPjJQfmo99NGohy4ulbC+XClujrn3TEpbI/WSSAj5dXSdfZdzquBGs51i93QpJ3XJhl55
kx4MAw2AJjlzLzUT6CcnHne5pxggrPd1STlKK/aQqXb3azaFIofN3ejlR9f2z0ZLpTNK+prcIMuI
fd4TRctktaUK4thH41NG02CedZPS8VJuKpLKoaIIFyqrM9M5JETJHpBOKhlZHU3LZ0039a0XSN29
J2ftflY4n4qiV3bazN0WtXVqJb9JI/W85Jq4J4MXpT9s0jr0mAyEMuYY/+1kpOdKZg6GeVUBvZd0
LfiIjFL0uWVjrTiLS51TwfNW5VLYiZBW5XW05yK8lFtG1j2jXxsiimemyrklv33evv8VqHbfVPzv
Z5zsB3zt38Pdtu/NBbESP7/U/0HIzYFv9B//RLT+BXEL5PtbmqFK+A2+u2B0lz/4DWwDNbvsokjL
cI+6uJwCYvyGtWn6r6Txwby87HUeNF9219+hNkv7FSd9y8UzCcbAD1CbCQpnYfnO7mhYyJXgov7z
g/07UBsCgB96ceC6i+UC6Aq8Vt6Ml/0RDFiTggfd9mpoFI17B2/oRpAfzkzDeMhr5mndSuT7mqs5
e1TcBP3ovBhUm7cZ7pNRqXhQbdxX1SzOWZdFyVIFmBsQOdByviuDeYRWUJ9g9V05VV4HxTLnvl07
J2dM0SSJZg9wHZgTs8sEmlLZi12bapYvPeaJjIK95tgnzZET3s/T5kh24Te7Ut+aOd4Rf/shFO/o
COOgts6XVJ82oxml5WPqvTfL1eQ9DlLd0eon86HOM+wlHorOOIlcXX2G1IFar368bj0mGp1hvXnt
K58umJKjahPNgBVqVGXV7eAtsPEKeqkMJsJjOdX7tWBoN26MOLkSlggccw1yeSfLI5N4fyji2beU
t7xQH8g828+ePLlQixhG7BTvfoYjBVH/Ju+/SnhBban67dohepj8JD0kC7xYM+jtbOvYr2YaruNj
UrVbruU8pr6XIfk76cOB8KNgcGsgG+udivme05IN08v90rxdlTjUFHHfJy+IAhh3BEl5FzcpO0e+
07pls2pYvtrx7ZzKiEif0O3VY4pLm1QT1FboOI6OhDRh9W/xkhyEMVHC4iywLvO1o8436dr7y5ru
pix7LRi5FC9NC7BQqFWwIiuplYx6Zpsl7XmttR2S98BQbsyBKiWZq2EP3JczINXDNDGCwjgY022v
P15GcqO1Mkq+LYcDJY1fT9NmHdUaSMRL4cI111OhUbwpScDQ9UtSZoGj3ca1FaVMNcq+v03s6a53
i9HvrHUrDAwvWog7zJOqr0tDv+zY6zlp3CuD1C0fhxG/duVGHS4ggUqS0qx+ERYXGa7as7GsQ6Bb
TWBK7UNT3ylBHUZPE0auj/CZtsDTAZwh2qSnFiey/dAWQU4ro+bF7Her/iDo7CcMyZk5B9Xq+Kvc
ewMmmEN9lZldzhysuaGDNOzxI3eWk/DKsO6t0B2abTxmoEJfCbkKGUOHwq2uspGOuL5a07uefLJO
H8LRelnH8qFPvF2Sx37JRN5Sp1sqa1zI3WsBK4/YkYjTPajT76kmN6ZWPg36eEfYzF4vJ3+SIB/r
cPLW+4YhnQloJZw20NpyT9rlbjZgtDTqm1daX9NVe6P58+ROKG0YD9L3qn5vNo8oMA4TCX9VfdNb
zt2ILphpc+pXKo+hPe3cIj7HU/WRJphRdMMKi3DWNJ7yMZS6dRrlNLw4ev/m9c0h/bwZw6ZOVcaf
UwMsBOfRTrsDYNnXVImfPIbcABDGBzZi75quQu9w4VmXJAKh4YhSmV9RpEfIMUPg6FsG2JG6uOcF
T7hNZUm6vQJ5kzYvd06efPWsQoZJhzOwguOur0h3nxIiGqzkr4YrbLbNkpY3i+M1oTb1D6iXgn5h
b1DLnYqSra6/yjbKLOu5iOtdF8eggMZdNrxpyMhhBcrQriUku/RVc7tTCvNEnycctEeikihhmyBj
8ElPa8qbcrSWL+yjc4g26VqrWdZMFb7Pqhu5TSl9R7/SS6e7a1LlOsPPZ8+GbgJMPYx1EUhTn267
xHmGQwWLtzHvCsIYGINmkTnAg3FLxiBqLO5wE8JuYtXPlahvurbYSnUMMHNyDy5knA2WTnIX9w4z
F3jrG0Q1xgEDkzyai+xboSO0QaA7NvENTQaBZ8W1C0X6nlEGHel6W+Q5Vq/WSatFEJtXI+EOYTtl
77S6XyQhLX7m2e99rOfBUuRuSNx3ChNTNyNAiPzQkyyI/G+5nUZL+WoM3lRy490igAtGAPk6Dv7U
593G7mysAFhNphKjhpX9CWrY4lcXW5kWiohjxd0uRk8KYodj02nozOxI4p2OH8kYuZkBNcFQpr3u
NqBnrfHgtEm1z2PV3ruDZ98pvTWGQCop+7d6jNc4fh5G3Hpse8ke+6GdN7DQ2zMPSB6JIcG+uiIX
JcF1M0yE2ewwSmuC2m1RIiVK51dssCH4YcypmBdBp8mj03sbwGJungL4OqbbxFACtrU3S51HH2de
HHkylUgtlxCmfuzdKEkZX+PKXfp68x0/nTtNUXZGpzSbVf8iMphCsTkkod63Y9SzY90ylWfZTJ5d
n3rDHEDHh+k1VTxG9aW5avvVMWhjcCpjv9XrkzO7MpxxwrkBxhyj1b6Hitbul9xhf1zHPliSD+Ny
/CX6N7NW1TB1wWZnozoU7bBsSzfkIre0Wx2U3qUo9oNTm5GNYjykeP06LKm6seYWj2svfSqT0oeZ
fZ0s7bg3V+cuK9b6aDp58TagOvdbZc4PMTQ1v6nQv2Bz34arhlOP2YEE4uejbecOz0CuO2WBrb/C
B+potjUeWLsrN0ojbi3UnJGFpTmkU2WIoHci1u4ur2aMUDKmvrqpa/3F0EqySuG++CJNd1Xn3s+G
fmOp7hzgR99djyqFgvN4sUrYyuRiMgtwDj1qfdXzdmSXWLIr15rjQBXuuqt0qFaCW81c70gIqiop
luRHMmSwfpQe4wa7fyKh6PtkJ+fC6tQodSt2A708amv+YGRiLxIAxUo7S8XZGEa9G6zxXu+rUDM5
UWL5Btb6remo0pR223PZs6zcWoa7td0RmtsmNq+XxQ410A6vsQ6ZYHhV9EEKZZwhYwhhIphFepC0
ED5j0C0KOA4qqPlWcfCW6ibxCMQCVBXWrq6VU9O229iwIwgyGSzHOhCmFikFS8PU2hPXngriTjFz
79CWEJaaWExXcpJJQkIaz3+qTtoNpleEE1RzLv3KYeRZVL2nBlI14z3use62SPRl09c4+g8pyXj+
MIOxR0Mn1SqUs1dGphQtJFsxWbvEcepAyRrwE6vXvEPX4mFNkWy/FgoFZKrGzdXU2wXM+UHdNq1M
z8DgnIwpmTkbUBioWRL+uU13vcFsiNN5GqzIEMAAQnIwQRmRV1NKzjNkoXw7ztLagUlr1xMxNt/W
THZfGqgGUapIqiSRyfiui5t69o21IllWzQ0zqLtlurF0p9hj0aHu8nLpnnpzkb45G5DO1CmbglWp
a1jz7Xqfy1U79p41HoQ5WB+VljZBg0vg2QOYs+YayLXs8uHkDuj4l6Shnqk6VTnlFSHQ5Nhn9+o4
q3u49OiqU9U5M6p3wnxKrH2pOe1u8bouapSpD8jNxsmDoIXQnhcrmLW5OvSZzunhdMa6Yf/A4txo
jR1mD8lh8rJnXYjF3GiDaj1ppZ4FctKg4TgjYV72UpAAVQl4zzYA+CV2M36wp9Hbm0otuanEnCV9
TJmCU2QANKlc1cWM2VbuGU9GXsXPlYELt2HMM3EKlaRUbFfnRU4UxkqnJZfNSaCjgoJ7XGolf+69
0t0vmkXapj5XHhVm2U7fQeLNHdaRJuLV4ZtlDyobIgQ8RxnNo964XzLP2lpLM/hJkoW97W5wqg5H
VTl0yVQHVrZUW64kuE+iHMnSOLn98mgW8N/X+aQvjcmjNC3LFeU7ktKplkG+KtiHFfE3Axlpydgf
+K++zlTtmiTZ22J1y706NvfuXD0Y5QX8bjmUFran5p5z9WAIN1LraQiXfgG8TfKvmKpoUHy1zZI5
bdQxg47mXNxiRJAE3VgHSFAz32O/xPcjPiJoO+KpDjvvhWcQB91ibiPPTh4baAxtFd+ITtEpAFWx
b6AcHyCIen6hwzJAwJ4EVWI+yVnVo3HSufhOj87dffUWm7AjK619e82yQ76a7b2udxC1F2neS+St
AbiR59sznZ+Za/qGiOU+bPP+QZbS+1IUBSTfhDyMobQPleOFI2qYTRyXzU3XQwkGt/6M1Yx9YNE2
WlrlkDjmRm+9L6v2rcmswGgHxif9NlbrgBMlcioRmAxr4EEvqu/pMM6VZbswAJiZh4eTPm6sRiZE
/XBra2VrViI5edr0Ha5y7rtU2GFaom8uYWAHeJwqM6sq6/mGfGF6gLm4UiUk9GVqoO85xRiO1KGc
E0p1VQ/JwdX0U6KI8VCr4y1CE1wroCcweDBg7ot02yp9aAkzBlmyU8blNYZE5VRVNCq9U284HZxj
MVnUV3qS7azMMJ5Uhgl7kdrAfFoh7I1ZqdapHGo7qkTZ3WD7CHlTKzPYIYl7RSvHItBiHeQ4QSgF
3GzuECGlByUr64dFUbwIg6/0ttTLPBhSw3kySoYHttr32yFuMxifcvGeOjeRt/ZkTw+5vZZ3jjXq
OxUIHZepeMgCt/SsJ90aymM6dfmxrBXvri6VNOia0tR9gX6edmbu9pqaVU8zDKz7BEPGF6IXhlf0
jTbU21E5qHaqic0IF//Bm5zxZizq/KCkbvnNToqlDCYkJFuz7ieyuHHHPXmYej4Plh7fFZBGvmhj
xkE0iZg6V4+z6n40VuObxOK9CImw0sAgmerAY2mX3ZgXcaDrDNWtvtM3bl0sp8IiOUZqGS2Yw4Np
O5V2F+udEjZZrxxrM1n3Ve90JzIuiTcx7ZatPi+NQQ0HBFe4bkl5JU2Trs1FIvOElDvmoVmJ21B7
887zrPR58ZweP+l0FU+jZw36xpSL/giAsOx7UjAiWO9NpFj5Xg5Ktkez3cM9HHr9y6IBBNLHjhaM
xLXg0kwczC5Tdd3N0scSn6+os+vk1tOn9GM0JxR/WIbg3BE3WO74WP/EW2l1U6DHuraRo0NnSF7Y
elV8ert4hXsQyxT7Cx5R8OoNhlj1dcpTm3nLXlsYV+PjicIcssQCKGEO9n2l9Lecs8KfJ6qD2ELi
MZp3apXSwhRxWMZzttMWpQooMVPfqKX23asmG6VLjLAenH9a8up9HbPhxHR/j5JhimoadAx0NT+J
FZfZcvHcxDp8ayfdzOQe5JCQfKfIcDYQWFahELDa4mvdIJBQVp1RYnWCAQJPnri1e9fEiFO1LlOz
GhlK5ehz0NZyuipn2sr0Q4KVmI6FB5D6NKbx3hvxEzExp9IFipBelwdXhddCfM9hqTsYwNgl4yAz
YzNUbqaC1BSPBsyAxk43eukfz67DaM2T87SzY9g/63S25QPIqb+WoA3gSa4JgWRM79VsABwwmiak
Qt2rTrOzejxtxplRnz9o7VFv3wf9RjZUWtZCKnVenUA9nABLMSTIC67nygyS4XStb7uhh5dzt0E+
UrKGINIKNXnPtXqDyfs7KuzyAdfVo1jmPnI6QVkF43Wn6WhyVp1+qsjbGzqpPZfyu4KZLZJAWNKJ
GOABLC/A+bdscuzxg0Q32H5f0VSp7XOsyDVg3hPm8TRDtKcTGLpLU5ZPLhtCYW1tqfLxMe7nYFIe
h0REouroSb32auwleZOE3G/I6tiKmICm3k0WZCXEsBQVIKEVc+/6ZGO610a5SfL8a2drN0nRvimp
N4fZyJnJ5BHrUSVmWl035pZTB2JXWTP2bKpxk6aAKN3aGlEFZ3XH8FbBoLAR50RqOVu+y9ZSMf4R
97CJr+MR0kdRNI99Aqe2dV9wWGFYWtfZVlOL41TsvBFUgsG5rxfyqPUq1KEKZo13TGL4zWM1FLsu
7xAUxsKKhNECt3jra1yq1zBL7BN79hwltbgys0kyhW+8qPZ05g+mF5RWeq2CA0X4ZeQvCXxxCqKu
eZLN8qHNg7WRl8aT+VQeMWw6FYN5QI0aAma8lATAX5uJfT0KBosFfgc3I0K54zIby00hemc7Ny3D
3PWqaeNozEadU8n6UG3mWqXjHSH/Cd9x7ry+bR5JlHciswS/nZVh5jKUUKKnvIeF37rQ3BeLfNQu
v8MuaMKBcUbvI4YTIqCtnSXnqqakNyb9caXXjjrpnQwdli5KNakCyYiCwr/eoBzgaUkeigY5kleP
9pVNjBRECrSastm4MU9pny63/4+581qu28jW8BO1C2jk2w3sTHIziaR0g1JERiOnpz8fNK4ak9IR
j+/OhafsskfYCN291r/+oOeF9YjGLUhcQ+yiYll8M4+dvVK1s5NqTveEeeQb6nj3TsTZ13qMbuVC
BE0SPXEmXos2Ysm7n728BNeC9kTzwtkYRsnRSkxf6mbiT1WpbS2hbuvQA15E4rtxswRSEraBNrOl
7Wy6Z3yQ/Lqc5k8cVjq1fbIdgIKu+kwHRJVaGoza3NwOiV5dKA2u9a49Qww0INuZRuCO6V3mCefU
htF3fcBeZLCXr7aVyI2tR+4DzHuWfabuhNGwSWJdvIvyRt3ZWZ1Re6DQR3EwuPhOLhJyW2VdzbkX
XZSQyaHVvWSXjD2YzFwqvzYNZA76bW6HjKEq+8nos/04u10Abb265eDZo3D0DvriWpfOSmIo6OCe
VnrR7QKxYc1+ZXwbquXnqcQbCec64BPN/JzSJijT+oPlTNkBcWC8mbudZtJEpDLo+vrJsD8lJkh0
hGfHJe6PUagCR94NUK5y7bMAh3sgVxFvZNutT3qzoK9rdPNhlnO2d5HdPJZhqzYLpgeXtISMgV32
kTxE7dqKycNDGMgor6YwTJonor82wOxsvH25tkxjHm3IXvWreo6506m6SjX87L2Qf9nLODvHVRiU
2mWQOB2mQtWbJsOUxRm2cmByyDBXs5W5zWIWRGpjhNhhnEGhAijb18fMC4+aLq5HArkGQ20qFAcy
+UDRK/2hkYe6EenWsjo4WTTEwK7POJG313Eb4/dDwJvf1r2+ydph37DnZikUQexta2ZwoW8Uh6YD
FCGuJYJSh3/jxqpJnyxV2wdh0psk/HgxiAFll+ra9prj0tq4w8w5mFY/YtRok0LbgzIlZlCyYLkk
ewg6eSwsDHiYTKAg1pgLF1/JojpndXk12ZFxzPrspZkj7Tz0dnPKsvFYFFF1SLXC2fThqgQpqhxC
xkIqLIPz766Wd/tR9lf5+thFwSox2vo0JHm31WdsrqXBs2y+eBi6KHhZU+iX1nhFJhJmuKFzYkzT
7ArXHNCRyuhU6O3XPnfaR2Qo39EzB0OEyhUEecRGaDf0iK+I2yZTLoUujupPw1s0K9ovtWt9zioI
15k3GI+VO+JKX9720NGCyoi+U/1IAna6kzFCnZsscY6GtPC1CAjYm8dkWxpVRMkRbjWi7AM9NTdx
L8ZjVBmlLxcaSFUY11kKs8LRL3YUPYt+BnLAostaonRVJp2KCIENKYrZaup7JdPxZBb26AsJI8ql
tN2AdCJHSA22KmtbFOkpa0cP4ft13J+c4uBkj2V23VXNhTY1IIZpF86Ozdlv53BfOvbFAtKKcDZ1
o8hdovsFM9y5VXNtavFlMPW7XoBnxg16ZpLkKW68C9wA2CnjNO28/LtwN1bBh680JWD6oSZRSXsw
tO526tIHqyuio9XDV2rqUzOq2TflfNNnjI1q7VtI1CloOUzlOukiP+U/uOD3PEKp61Y+p8k6M+Yg
dz5pjfaDUvvgCLcMZtHvxOw+eHVKJnty6cL+W2kmxpXbmh4ezQX5f5E1XmYRnRtIJpvKWZ47hEAo
FBUH900h8jsv6jZAhX6COh790KHszDRYvHZvT94JOpIX8PgTXx/LTVvPd4OrXSrOvFH7UMPkH8rY
T4txX2Twlixo5EXTPvBaNxRKhR8OFElt6N3O2bqAPXZmnRVXNNnFVMu5n2WA2cBVFAGIlQQ14aEQ
f5NxdK2XdL0IKACAc3WMLO8ZMUO56ZhBOo0WuNGtveLzunju8UtBH5NeBpUueKiw+DFuWC6JzpIa
DYXGs3esI5jKi1erOzVwL9PkHcueYVS0r5fVoXYS+8LyPhr8kT3f9GhkzDz7bwPGCk6tYUCxy+0b
zyt2kR3vcMW5rsMaiXW8y+kaK/hzuf4xlzpCIfvLGIefIs42uxq3S7mFP/E4N9d2Ka7NqYfGa5I0
Iw794FyIuj2r0K05itOUEjDxC0J7tg1Y24OtWPiQ8mC5rjy+1qZVhn334DHYfYQMaT1Uzpz62Ffp
j4YaU2SAVhSi4rc0daZZRu/jZrRqIcKvnv5uNq0xMPiKU/oPEGqzDWQNXUZfxDFSIjrAlfnulWyN
OsPbTSmXPMiR+W3SYR43ad34dlbovkQfNFSp65drE1T1ZX6sizTA/+CSJbCcdA2nsSbPW3ofcZf1
zUnk0V2TxuDp5iUWeXZq0PCKDHKj6XVnOC3xCSMABPFu9JxV8WVusqMeQQeq8snZAt85G8L8ej9t
84HnM50LMMQPqap/aBqQ6uzQd6aIMCnKvQeHHTBAWwnIVUI7EYZZnbEkO6RmHqhhuS8kMl86lbuh
NdO7uIsZoHmCe6oSiinpiasqbndF1l2WWhIXkVLjLPtu/tqF9UWz7ksVHvpigGWZ08c1TITR18pW
7s25vHcbhLsdXJTsW9vFO8r6Q+dm7CxsXcckTXer+BeRyS4BbsPhiim3jRweoqXeYPGuwWy7SnXo
ZOrclTgUmo921l4MtnMUkTeJFAFybdzrRqjuizA/ekbZbvsW4W7XZ/JJ4BPkG3ZELzOOYej4S8/d
YdW2S+xHbND9rHky83kXWtlNbEa7qDmmQ5BPV5YTEzv71aMN75GO11QDYoYk2MiNhewEUueAnYKX
eVsrS17sbtoZ3VdMLzSjesEn4nOIyRu0WrgFRhANsb/EIEBZsW26qzyT+GF8RujjV7SbKdtw3e3g
6267lKMOUCa3PxZEhEDESQIKep8a8ORYvH0HR6TaSsLHqlY9U3yQu4woRN/uc+24uLTakBxt7T7N
neihidr6tiwABKulJg0V56s9VA7pS6NJvmheaO7Lni9a9OxDftOO+pZJvco2NdAC80fyOM+ZG5or
l4BbneP5uqr69hQa5bjvBqvaqqI0n8pE0rxNLVt9KsETvcaE3RxXFxTF+kfLYQVb1dwB3ObRjxZ9
wVHL2KJTU1PPvd4NM/VqPCGgc6v7KUd4jNnJJY90F/1hWrDWTHc+TU5a8Me3txnlwONEUe9HZR4Y
essgz3qpvfDgFOoBg44PThdSaHv5R9ICtpWCnujkbKJK9netZrocVk8MzBUkb1NtwrEMNwVtQpkI
n9TVCFGwCk94UdVBFuZfZWrfMqx7kgTGyjj+MVoZLUYVb7oGR82cTr637yHkniCc9/tqsi6eA5ar
hcaFVBeQJg/mV8Xkqwpf2OWTIFM9mLCBbR/IkMUY0AlHaPMaq2WMDxVTDFMqfIKNDj7pZG9IHrht
xu6AKdVNlJuX2nI+CWndG6M4pUZ3teTNPrXGBowAnpRAGnuIsvQ2VzZGekn0MGnpqTC6F5PTFd/J
hRPcjK1DlQvklfa48cz4oZ6M20KLsRIAlVaGgXyCeWPPmEbPrsNQaaCE/Rcr+9HA6PUxdeCL0luY
JEC8BgR1VB/Ojy4GzwpHjrbIyGEvVAFGAzmOPxSn+WBtYhHfmEZ/53YdQ5cl3BtT9gmLIEi0UfW9
D+MvhqYor+3k1EzIwY1SHMLI6jZjPB1KAbvZrHfOEp08m7FPaCkm2tE5Db0nCsMbQ0fHinvfLZJR
6s35BoO3zRzCwkuK4io1OE6V4bL6mgiMYN2T9SKwwzgIx3neYH44HBSBZJsszF6qxdm78XDSzWkd
KIabqvQCTVU4r1i0LGH3aa6KSxoSxtG68QPWQgK+nstcMrzvjYU8R/mpNOej2fWXrkzRcQNGxdUP
aQptF0nvMVFwJ9p61wln22D0Fph9DYvZNQ4Ojgi7rpiM7ZJihRFDW4XKbt5MVIpdYdwORXu00wK9
XRsRB8hwRrPFJ72fTWBG/QcuWJ6PN9I69QZEdvvbeNIvoUcaghZdBLoXu+1epGgvJbp14cz3jvfF
63dJrt0wLkTl0GVb1JNkRHhekI+W39H7ZNpwyNPku8U4VFc4k7AmNTLa5ECpoV9jBIMaBYilkMcU
cG3S8/u5f4DpiGnIwS2Lu6l4kJmA5WqvVAArYkxmNT5NKm1bmCETn871DCU9HqWFwyHq/bRMzs6C
e3Gth5cUCSlzPlCrhZAZX9HZgihT3GpdO+2q2tmnjtf4dUbn7uWxr6UQE6PC/iZw9ob68WD1yVYs
uM+qHpWHBlrXtWgxRDrv4gncfOBM8/Woe8mr+ZQ75reo6U62p98zWguc1L0G4zjRrs7Mw5hr0l9u
lN0oPxoKZ2/Uc+DgPzFX1h5bGZdZUKMHadfLfYn4ahVh4gXgMIGkDMs3tRquehe/y7TfkMP3oa6K
L6FTnGcPWUtefxMi3Gs9ppM2NAJ8m5uvnZveYfELFtU39wQIcCrYxwTnIltGV17aMobK/alPmej9
0EQ3bE3ne5u5H5opu2n1eUW8CnnTEFAJvfQSj4vmF80Ag8ErfA8qatQvipg3IEg1QXGp0vyFIveI
RcjnvI9fxjY0mEMQqjvqT2iwfpQMcjcSAA/4GwUIS1sHgNov8/fFanvIwOySkXT93rU/Ax/XsJHM
fpvE9S1n8Um6863rxj4Fxn5lZTi5vmOojwa2iGduMVs2Lm/UmuVVWhYXIDsMwzJkIt5YETgDcynO
hPIxBfuR9MytGipVnI1xtNGYzOZtFUQiumpwGwpKELNNi/cqo42k8J0eBE/N4uhC6t8QmbLwKU94
XxXKH0yQW7gp+q6yvYtOZOUVOWaxzzMqPrQ2lhNSfFm6DkJU/NgLZ68nA3/ikMZbI3PjcxJjmKIq
pmKRNBTfo34uGTz4TR0pH1EneDdrleNB7Cu4PfvGHkw/lCtt2nuYTaT/eSrB7Yq9Fw2fOrsPXPOq
rBjBzA0POsbbwxmaT+iPrkz6hHhXmYTjmRWUDNt68rokYEhqgXK0w3Ye0IPMZfxZNOkHazJj3Ig8
GWQyt74YQvthlw17qv55HOmziqr6KJP0KpkxM59ktA6kvnSt/Ki0Gk2bcUg7y0f5rsMmqtnhXhYP
mgQOy8PGkBgFTTVEhuRouvKW13UWHlQ0Rkq3aW4GlcbXJJlJ5HAe8hCzFDRt7bUX30zdU+IQCtbZ
9jGV1Sla8LSth3s3z6ujVrG08GJ9RLoDOaKHBDPrkBq98WQb04uV1vaNNkncmDrtYalm1GrFWZ+G
my5xHmvcMzxD7py42ZkgYpsR3dC+E1Q5kfExVHcNiRsM6JadMEKNSSTzrCK+r8GmgeRQZnl3OrxG
BBbPkZ1/qpfY2Hdj+kB+ytcBwmHofDcoG1qGvKOFiol6X3Z7Me6r7DhbSP8Tpq4Zlq0si1TtcvJu
o/RDz1zP6+8T8IBxm2GS19DXajWwEY7QICL4WO0mLNrY4xN5Kq1eO7ljRlAblDBX236IPV9HIMKE
HTJalN0RGhA/JnUc3jcaNwolVTtJDIe+ow5YDkVviO+ZsxqoxEP5sEB//GHELieM7HYYe1Q/ijGJ
b5LCGudAWrrJqHXunjNIWjewaIt96WozjII+Pc+ic4/zUhs7xE/t1UwJdFVYWfwlLPHxiAV9qxE2
Nq3TpO0wg28OAkfNzRhl4QtBep9DDy6LlX52amZJeIm2zFpwb9tg3rOFDlhdDfHSXOdpnN04RqEd
9XZ4QhXaU0CBgm4NUT45VYaRhIRbf9JzN2KgmX1rIiydSvgKkdgtuhlMvR3EpX5Rbfw8Y+V10Oyn
NoFhirKyXpuoW6dEdYmwiIEBw/XHOrXFHWZfX23js6Kw8PFO32S9hgNcdltna75WeBAAEAdwJLFn
olxsa3MxDggPb+vEuW9iN7kf7SpAGQxfSpbTqYEoHUxYzm2cvL9Rtv6SJN1Zya9pryETpANhMtMx
be6Yx6fZPpujzcSMKtSSF1dbvR3xWrvS8blzmLlE9q1yhgND8U1NYefo38XIbDEWhxQDodmoPxnp
l8XzwJCfWLc+eLAHWWj5JJJh3vUCtC9qBQyRFgqNOy+fDSc8dxqUU8tWto+JXUW16JwyJ9qClNxE
aXXE4wgKUwRhUCbPjRd2a/dSs6tEwZK2W3OibILWLxtxq7Dda9j4ZBKY8qiK4rZ2zGHnJv0WH7bw
JYPfuDMUhbWA7DjmMbJR9RyX+6FKziqZ79IVTJrSMtyOwm2Pc+vR4U4aiPPwkPfeVTi43ibqSKZe
3GQ6yiWNtlE6wseOMzApeLO3oSbcJ5DBeGcsHnV/FWe+N2q7oVznAPDWEJZBBUWmgd7W3erZWrM0
ie3XLkdrPtnOqgn1Gyu+jrJlN0z689I157aDm1ta+2SOICun3jdPskUCr4iPjj7p/owd3XVq10Dz
YjkLNe6HfN5nwl7oizMXB7xpoM6SIyLrKYQaFn6LJRPADp6r8IZrPFeunO570mLJBC4lD6Y1L34/
5Z85clk6I+w3Nb2QH7tVJRRXlyOdUXmGc5iqkMRSmBX6Vyf92lSolYD6rkeH+r/nHxBJeXji9Hd5
1axZxAj8wjxP2UhGF3FsFd/ApNuwN3tMIjCjCXu1jbzoce4itSVy1vleNFUZaOBtQaRXJ8b/102i
PTHhjv3ezEcY11Yxb7O8LfgVUHf+vQLjj4Yl/zchxv9DjQWc1j+JLB5UwWDslcji5//jPyoLBBM4
bKCYYOCDnsIzULL9R2Vhan/hv6E7DmYmq7xB/sPQROdfgdiSPSltC2tcxEh/G5oI/S+sqVG9kQjk
sMEjxfg3MovXRhYI6HRHN2n2CI12sbJ4a3ptK2+EUMGYFsVw8yUZkXmx5cF4+scT+Vvd8U/Dkdc+
En9fBrWetIn3tMzVJ+afhiNUKW0Ywgje2LinXLFpREcaYzwktKiCJg/h8s/Xg5vPn/hfOZer6/Af
ifbAa0QaRJitj/2fVwwZMI/hOgWrPUwkuyBs5wXajlYWdEhxweFIypdW91FNmVGlEHRABupTYgO/
Zb7ZeRgtAXTZ3V2D0ZB7MvXJ9HamOcwKgqAbe1iLssNlS+MPnQjFgFgrZbrKhBH8OQmEieQ1DCZn
DkvkBMzhwO5HHNNgFEG+BL+Det+boGON0Tvgzk5lJbhPNkM2j19xfxhW/gTJDGMHSAgtdoD5YUyD
RE+lZsyRRtdDBPmxKXHrhNOWaGbkoBfQRB8iX8k9kkwchJMNEKeX4IBymMocui9ThdIIX6x57JYn
pwYbNfyp1Q3t0BFS4KIc6Bj47zWzto10g5G44xU4kAE7A42PgEkI0rCadqtV9mxHuEgqJ4NJaFkT
4SCuNsIoyhfbNgNcvpii4M+VOyDtkpJlIqzKSwCxXGEaYUrF1vQmgrQa2snGdHPR3LlsWfGpwJoQ
KCDjxkF4EtUUZzTS+bOJNtE+RqmXJdsUY0CG0YXl6NGnNtLori3PnRmCc+BL9WNOu+ZRL7pSHkVq
J8mmnhbZBHNtIMUtLR0BJFYRrnw0sQ6bYGxFZY81HHOLbypKbeBhTTjanmcudEyhTJdaLay8+OsI
Xcv4Tu6eiTEdnxkguWTOWJy7GiQD3ZtkWcNQMQeX0CP6q12VzMCnpixmrARyudgx/ddi6MVNYo5w
RmBhheF5MqehuEfmLNTJdkpB5FqhDRWEM6BVkV8ZeC32D1XUaPZ1DlBd3xOtwAUzMGjtJh+10Tgr
EgqYjFuJwLUTrBK5ELrhlbXgtgaH3CxHztRNYWmJ2iUtVIKz3UW1fUE8XvUwTlEUqrNIEQLim8wo
sjvqM6kVFnaxBYPNaeztqtkSkj4UPUQSWcUrGRTZAOjrhEiSaZqkq2sys9fuGaFAfO0aiCrXdcFr
uzVULT1Yul0FVV+thsIiMZL+xiLFXH80m9ZmyiTdUhxFuBSHGQd9ah4kjEQnZNG2HMyEJgXSX17e
JIML23rgqLd56BTwx3pyiqi+ZgQ49gyaG80D5XfGRMv3rku3AbKPz/kptbtlvpkXM4a6jdBUD8a2
H/qKRO9lwcFpqesx1fdJ0yYORVxlNx+9Gpk3vmsaAlpGSXCDH5qMDKF4o4laAQdgiQ0L2sK37Awz
mQ4+jWCJsfssuLqFQW/gScqKt1NJmmbcm0W93I+Il1rmom0PiXZ4MEkQaaqH2euMxLthz8LJ0W9G
qHb9XSi8curPNSOSxqWZrTtrOZI6ETaPfUVM0PxQq8mkwoDVR4Knwo+YGcfgRClELizbqkB5Td1u
nRR7tE3rpAOY+0gngvGdXkGa3yi2Uu+CMU4yyM3Mx4dmi+msgyVqpiFZLwQTz93S1GGzd9rO0QBL
U5GeFlEKAV25c0PkdlYoDlMX5XXQpIJcOE1ofXW02Tj0DyITtbVfjS7yDVra0DxlDC/PZaQpVKm4
7lB8C+wE/Zwg7BkNUAhvDfB9AcLDONBIIwoko2lJ7dksKjKb9GMkBrLuzwMATMTcr3SbMbwG2QmR
R4O9OXH/jvz79XHJqUIdJTnEHdxYoRcYbySJtkz6zmBCDl/AihqGsj3IbG4vyfOfz6/fXgfqDCnF
mOJbbw3qOfe1LjfpHxRD6oiEwQrJvmq8f3Us/31IOoidqU086pA3h6STJuA1IZcRtfCQVxeAeVrN
tMFqrszYHOTuz7f1WrW/Pj7GfZBhkGhajiSG9c2hrJxoWmy8qg3cIzZLghXbZrEgrpUOXMCoiDQy
r2btcxZW4ztv7rWY9OelqQnYRQyDp0f0xutLK4Ja7DDjG+sgg8FHzPJdB2i80zRsKv98l7++PG7S
MB1pui4H9Ns8XQ5rqwBviDd614SXOZbZSgiL3rmhX5/leiPS8EyHShAx7usb6uc5bx0DEqE5LpiU
11PFzYSF9WKaXem7ip61XNVMA9q3/7zGfyW2/r8pqf/YEPw/LPVXV4D/XU69S9LklZaa//pv40Ld
cf+ShgbEsgqs/5ZRO+Zf6wf30zvNJWT9vwW+QGKNBx71P+ubhUdr8N8KX+p/obnmaLM0KtdVmf1v
Kvz1Kv+ohC3HXfXYBp0ytQYWw/LNoqvdPIHW3JpPAA/zKSLY92WVk3wpWeZQvMvlktnFHISO298A
QEDpmTAIHWuZ387dGL8XvPfW1G79Pexrtk62poHA/K3RApz/ONJG4TyZMjWOnYkSos1TdTYpNTeD
52J/LVS5Y4iCdW6Sw5USTGxDGNDv5Ku+Xqc/HwxNloV5CBu5Rx/0egWFiyRT1Ov1p5BUBfCoePVu
W9rDPz6R37Q+PzPM/tuJrJfRuWHSY3mVuNpZb3aeObdF2MkhfCLRIvJRu0MgL5BJY2NsM7Pq3P1k
d2dTeosvsY39jkM1oy3YVkyLcAgxsibfFXrd76ciKlfxZnR0GYcfysGT+65NYFcVw3S2czHtOC1Q
x2hx+6HoKpj/bZHCyV95aSBD0f6dO3u9p/7nztZDCnNCUu6dn2/6H5aO1tzJYmDM9YR06FwBbVlJ
c6P05KpGEoTm4KCbq37DAmiDURiT4TEPzMvA9Kf6EEf91tTCnTRqJhLOqSgUttDOYaIU6iwk0gxT
MO71bXH955/962sns0enoCQxyzb429evXYZME8euc59iadcHsapRZoya33k4v70KRxyOpY7jSu3N
9lxMoSK1pHSfZqvHvZ7p+mZunemdA1X/zSvAg4dITea10iWP7fXNRJglo9WT8TM4VnLX6+ik9k01
DasvUt7eNa1ZA1FjEfA0Ax+pwJNjQzQMwg/oL6SIQP2S47Kt8zrqN9ViE1tWeFiAv/M7f/M0aNHJ
bjYtUzru29M3y5u8NZwifEIGLrae6LoNAafWO+XM75Ya3yFdLQF1FsDJmxU9Vo2GGa8In8DD9MOg
kupcSxIk8J/ufKaQul+1gKEQHtv9Uk6uP8Myh2yWlR9xHwY3Ly3NJzUlAcUrvyVx6x1Goshv0w6q
mR0PnT/3tnHlVa3Yoc1ZgpTuATOAogxU1ml3pFZMJ5li2PLnT/bnD3+zh6zVhCWxpiH9+u3zKxkt
SJSr4RMNyHhqZu7EbuYvuKlBeYV97ff4Iu/6CaeztM6a69KBmqrQy9yLVLdPvRYJlGUoJv/8u9aj
49XPclj9xKdLF+OPNSnq9deH8g27+rSLniNpRucp0YFmhWacEQmr89zATGFba67bAg7qn6/M8fjr
lQHBKLKAxyzzzZU7JMF2gtngc+GSN4GdKEyp9HtThuLYwcZ5p9YCbvvlajZYHfx1iQ+q/WaVWSMG
ldBW4mcvR5ziKWcJ+tGIiPjA4KyqgQ8k0SXvHByvI9XYXanrdBfXVaBBaoe3SXGRotjwlOfCkbCt
mzhBsFEaJvRSs1QvDj7lEMrLZ6Nflr01jMM7K/aXjYWrs5/QgEiHGtZaH8k/9vZUX7K2Syr2r2hA
C8c8LdZU6eekl7zzcH+GaL75imzgMhu1mvRoDt5cqsahhjCLxHtCEoq6KK5bex9hivhlAG4/1Abu
HqPr4FlUf3G9Zb4Le/2wNBh/IDb6MWhFHWAGpm6NRH7qSaI4iNr8SF3l7BaBSh+y/kCyFWzg3Mx+
ZKaX3BC5XvsQMi0/tS2JIguzN6snjpokmG3lkS4/rxYAEGacc9KqZDvDhEPMpYVbwBtm9P0tcYu4
NxWC3BaVFJ9nZXk+otTuqJoRg4a2wjK3Wef7DJ4YAJEw8+fv/zdfpGNxeJkGRSQc4jfff+tY8Kiq
yXkitwrdMIlJNKNhhq0gMWaL7aK8LeBf/fmiv/kiyYOlqdEMzhzNlW++CSvSKpyqvCfDUPbVNNgG
xhBQfQr20qNCqOETFVEFOmj3JazH/p0F8ZtPkhRIlxIKWzAC9d6sws7SZqPLM76T2NA2fSG7W7ja
d0T0qHcqQ/01evxz7blyLRBo5vnft3GGTZKlNqQ578lOiBdxe4hoRmJoAQ63eGDE1rhDsTWCwaK/
z7Cs39jdOL/jgfZroeywqWLOTansEAlsvSlUpqIdR2Ep8ZSrwgyaziEJu9LrfdYUuLM6RnOC02qQ
FJ7Mh2jqvF0fq/jQanX8TkzvbzZbXvo6w2ApOrr35r0n2WAS6lE5TwDF+d6kNCXQTKmbdLbucTLS
t3/+zH7zbTOKMBiK8JUxl3hTMKczMSdlabhPWM/ZG6jX4S51lXYFl9ve5+ksb0bP/vbna/5SoHBb
uGBRETJbWUOoX3/aYz42i4lr5FMLJWw7J+VnKDjuO4fWz1X5eqeTGscIiA7vdB3svL5K58BJybox
eVaiGjYKZue2y4wZOz7bvic2uD0wqMFxjVSEB/4p2ce6FPioet1NUWMhNYixeu9TX7+iN7/JpPIh
WnXtU3+xtM+1suwQslFaIIHZ2kQ7XIEOLoEOhRKvh1nbx4Yxb0NMtJgyuOOpRaa/rzuCtf78Cn7z
vQNocAiQBk89QZf4+ukQc5Rj9k20j1MSrzLncXdgajpcaFvDT44lh20yYT6s8Ow6WHGRnXBiAhzH
iH3/51/ya1kjSbgAU/HwH+OvNybg6WRocgrr5NnCHFjhN53pjxgA0Aq3eTypzVrwdZumiOLnzu2V
8c6BKH/dZ00aUnMt+My1WX7zmZiTwgqAbJznENNNX1VIYnDrjnzXbGuf6nQ8jCIcnuskdyEDLOUe
xVn94Oql+5yG5nTVT0OL84CHEtOU0UNPbsnG7fLm1JLtGAxlW9wmrdvilAHhpbdDZzPMEyweRhN4
YWBGm3roLEsCPgIiv1CkIxR95yj5dUsBxGVHoVbHSdN7uxJwA4nxNdaK51pBcK+aXO7dVNqBqr1h
j8v49M4z/XV901hTqBIbAQhIQObrb8tqciw7nJhXWgwJOTdLuzdEbL5zQv3ajjkUZdLCmJyJGcvp
zWWweilxHzDU82zPWHHXMIwKT1IjLNPWSGeDzLmp32KiLC4weBBrJO23MZEapmx5gtcPLPzSbZMn
aRnhO79tXT2v1zkdugP52eO7wlHvTZWlilx0BdYazzCLjaCMAN1xOzbutEpU7zzsX9eP6TBYXhsC
rua8PS8YaFaTVLJ8Ju+uvB0bVX3pZ/xw3KIa93HrJne67GCueovz3g77624GugrkYrBw1mPzzV2O
hEO0i2zzZwa58iGy2CAIpRRbDT6ahMyivqShbvhUjupbF4bYNrmiwZ1c/3eZtmsFsTZrkttnL4FX
t36Q/6if69ECPzet8lnogoDJgRxIm7RMB8EyiuqqfOeR/yx+Xr/etRMD6ltn3ZIS7fX1LFnkaSmL
8jkBW39mPJTu20Lrzp2BiA8SwXBX6yMLvWiw+JEp2MqELZeW1vLKQTd6gLRFZxPTHcMRFaekmqhs
0hFeSp5E160rez+xbZxLCncOUuhiiAr66WwwDryr6vE9n91fawB2cR4dPrvwe9y3nXykICJh0RI/
IzTPH1ev1B0DbvyV68bbD7JtgsWCK/3nff83ZR+ogWWzQWgAsLy21w+xUMQCx2GePnNYZrchbjUn
FQ4aJP1Prv2l0UpGPjCPzylaixsUw39zaGC+/D5f5tddimk1ICGTkZ/Y75uvt+2kNnppQUCvpXfB
mvTMkK4a3vlWft0JuMqaWA8a4yLPMl7f5Yw95mLXTvZsam0OLjcNZ1T7DvoSu3nnTP/tpahcGZlh
NIWp7+tLNTGZckQt5c+5UgVzx7AOjBT7Trxb3rnSb2orm97cJOuH/Zeq/c1deYmwhTVnOIJEkbPT
wQZ2oq/bg4NhIEJsYe/7tn8RTuXu/oe7M1lyHEmy7a+09B4pmGFY9IYz6bNHOD0iN5AYYZjn8ev7
wLOq2wn6IyWWrytLqnKRGUYYDGZqqlfPHeqhfsRkB8utppPr0jaDtZu63ZUr9PnbtHVjognjJkJw
ZU/b5LstIIh6pTTDhF/kYU6RkMNbonW7dlE//1Jscl620CbHcw7V2RTjqakNudYlr63Ig9vWae0l
fcXppsJ7d+eaMD6Unrayy1/K2Xud6qD4PNJ6DqH1jM9csqjiETO9V8UxfjX4vG7aKtLX2HXVz5dH
Ov8mGcqwqKhx86NwNy9fqKovajXKxtcmiYN1b7stVWyd9DctloiPfQ1CIhh2afTNLS1RiEw7M9lf
/hFnbxK3J3ZyPkp4s/rZb9CnuJRmKv21c3QMep22X0CTsa98l2dvksqIPj2nq1KqoTxyul5IAxUp
hnf5a4vSca9UmnWr9gNNjqiagVYIb1cXeXjluzkNxIgwKTQxr6oD+Jq87Hx6IyhuZSPc6sW37Fut
CZ+gP3cATbRjkCa/L0/jzD7rn8GEShnYhaNGLDb9mHdfxGDizqvlfvOSjERkC6e28oVil9GWgrGz
rDMXHwVR26sC7cQa62fzwQcKuY4cxdpzyEBysyvYSPR647VVD0tNttU2Suh7hx4HqaMZ2mfNiTFy
qIIQzTSWsIVVTR2AkO0vP8tcYDa5TBFJcbKTETH539l+E/DJAW4bm+MAoOmQoG4Ap+GZd15cJLRB
BJgqDF27NJQCciU8qJ2hGxVsWkoiphU7x9rRg7VqIuBORdiuhc0ZGiVpdFSdON02RVfes6TFAU6G
WNc0iH3CsEKuRVE4KxyK8H52AuWGGsbvPnT7bZF6xqseOgXNuGb4Q7gS14e6LzISXU50oCjs3Qi/
9BejtLQ1TUP5pi86Z2Vr5BWvTA1v8X9DEd4yM2NZlC8p8k0pqtmOFNedNhTYpx67ih4L1Db4KXQM
dXmUWaw9DUOUx6LlPq1SyJlrMXRPJi5+siqNLULn+dFQO31qrpo2o9VhQD6cjIEFXU2xdl4gYq5A
Q0DYg1Gbzv3jtkrKZFM2do0i28mv/LrTHeOfH0f2iJoHdVcu/bO9X3hKOdDNz49DIwiaEO0xBS/3
ysf79sGcTrVpUHJ2aOLg2KPOdPpBpaGstKCx1CM29c1qYA9bmW2DoDg24wdCVJ5V86RYG0adY2/b
Fn+rOr2eI5ZvcGIw+xitBkF5LkDVNrTRUma4poY4vcxOM0H6jCy9NWlVNYLh059oyqBVIflrxyi0
LCxBNAEusaNdQ7NoO27SfucVltxCZv0pKj6Ty6vk9KD6Z3SCKQpjFL6n2tPp6Dl4aSWzff2Ip0x4
aJweVppPjjKRwOgvD3W2k5KvImbFkYLcqMa153Qor87HEuakceQygRN4o3krwtgUjpzu32HeOV5Z
YrPC/tuzcYUmiENe7JLAmQ1oUPXFmYMBcWo3vw6JaezRXOYPrlYlC5rOslWIzelU2Df2Ct6nCOgT
jy7vKHrEBKC/EhJ89PjkFBwbKaQKu2C2t0sagwMmxzgGINlWJMBpB+QCRJNpba7SBquJy9P9wZtl
xZP+xiGCv9zpC3x3luhYVGJf6hhHNnjvhriQNZT12r3pQOm8PNRbuvf0M7N0yvikI6k2Ec3NPjML
+U7SNqzhpsqch5HEMEAe5cnufHuNW7pzL9VcfVWdEEJqHGu7wsWChFvqQKKm/KxnvIXwu7GtMtEC
ZNMgPfV0r13+kaeX7n9WA5+ahVMbcg9kJ6fzYQMRyUfP1I5dq5vPJk52d12Vxeshb/yNoNa7ScLM
maAB4ePlkc/3OmbHhVoqwM5Rx5m9CYUbk4+picZep+sb5LHdBpvicv/Ho5DAUAkGNcH/iWk9vHvf
ljOa0Rgo5lHQrbyg4bwFkBtHV171B8/C8p3EGtSRbQpsp6M4PS370o+tY0Wucm1m6ecSHe+VQT5Y
unAQsSkltFWnvPrpIJpSZproBuuoIcDc+yqwCrPJ0hs7TNWnP581gcCPz5KNyZk8Ht7P2hAhCTJG
hgKJ5a3zlFIlUuVrssgP1h45W94Lq49i5bxSwdVL2k3Zm8dgAl+O8Cy2SRZaTyBLo5sB16XbDB+G
rQFm98pUotzjCWbfJmpyQVROQhFlx2zdh5ldh61hm0etgfC+Vj1l8NbocP1vccyqX0gOFWOpaHl4
EwRt+FLWingmc1Uc7CQQPwiJi7s8tt1XTfplOgFlPRhTlfLkG1b+UOexoPUndTY1zIOC6roTQCTC
P/B7gnOytVQtNfo21jgKrCGVJmKpRzZ5Aaq1+a0LaXNjFC2UYgMXr3xC0pbfNMsgBakElqDPVFhr
4UzAH2FxHR0aL5cAIHPciN2ytn54II++u0WLmUw1GmitaaofjFspA3yowEMEq9hCAIzDemUXN2VM
Cn0ZYJvwzTRa56di1rm1hrnZ7aAxKDVA76yIV76MoK6b+CYbZpOb1PAy79EzAE1lUQYZwcB4fl/W
pvPDpUQMSSSvOshbeRdsw9EnZRxqmNOAWMjCG2D19DXQKthi15xq9W1UeJNtBclyYFT4BH4dOpbl
oil1sZFpQDNogB2OsvbithrXVdwbUGyht90XRGLbvOwIYXBNH2uk2VYJ91KQgyqogMNsLDqOU6v3
0m9jgjqopjzm79NuAibh1A5urK9JdhHWsflWKd6RlPCCzaSVL0HqdX20yNwQnlKAQJoTcpQqPYI0
bH9qmX7I7lHaHv1WsX8Db1R2gRHCLOKKsmdX1ZJ966flT4NeYIhVSZ5Fy15pdXWBiXrzAvC0T4EX
2vVLXoxdtK21uvkiemHtQr23NBq7SudnJOMRGX8FZTvPHVAKWha2dJHWaUTYHgzyvtBQ4tDGaxXw
RUxv3JvtmFOONtPhsUzqrTP0pr4bQi7bdNd66LaTvhy+tBB2nSVm1toh9uncA7xp1YgSQr9vaTjw
iq8665E7sgbNZUw0q1g6SlkGINfy6neX9eTTtCCeYMzqaLzCiIqePTmOkG/CwLytfRXL3nYIIbeZ
di8e9DqHL6458ouWAKhY9KK1Nz68BMD9oqqsfUa3/+/LO9np7fjtfOOkRwpA9UydCgenO5kytkpL
GhMZHWfLS58NyNvcolfokmHxAxT2/HVDT97m8rAfhNgWlXZy+VTIBHKT2YkAWyzvJTzSoy06664I
vOLVTRUdh3ur/F2UlocKpAGlSCFvlXdNsWpj09v5iW4+CSsAlyRo26PrBHJW64gDpMLgysk4nxlq
ieziDpVL+rf4kbPjBGoufetpVB8j2ozvIx/0gmhDB4uQCc9JC8oz4ci1hPNHg1ocyKQPyCOS3Tt9
HSpxmVAhBxHtOtA7dEddZr4+rlW5HtyN06Y/L7+H+TY/PSRZQWqU00uw5lKjNteboceb+uiNxbYU
3Oz7cPDRPWnlDinQlSusPmV6358qDDdd3KZaJGlPEounj1eYqT0YrdUeu7HtNibWVasYNeuDzIJ2
F3Iy0GSDDbjhBuWqTkJvJ7njLb3SwH4xD4tVTekac9nYXfPDsXij1AijPwnXkla4O9dzJl4Cfh6X
J+mDl4JoYYpe3opqc9mCGVeVK62gO0b6YG/axBSPmtQ1PnYMb/Si8cB0GNe0fR+8GbzQDYesK2Vk
NNCnU0XmpYvrIu2OdNsUOwxKlF2Lwm+B6rSDpQHn+/JDfjDepCEk4pzUL2dNC20UTwSQqj/6vv2M
1XBBDdS3YBa6B9/EAujyaNOvny0EWjcFCajpFs8Vb/Z09Sg7MlT9EQRTs5ZSwqBxcT+4PMoHz8Tz
kEwieif595ZsehfctrDeu6gv+iOcUJyerCE51J39zHFQ33BFv/bxfjgc3aXkrnhltA+cPhThmur4
gd4f4Z0kS3Qm/dpCBL0flPwniadrZo0fzCFJMvQ0RGkk/ubqxazHKtwb0+HYCRP8RWFmGzpBtJc/
nkNOB/zKmEhtKqCfPhRuxcJLE2s4qrX1zYqbR+jVv/yh/+X0QIYvjzUTZGLLS0nDtA22I6rKgFln
txFfCuCgaEaOiTM0Kz2CcNU6yrhuwwp2MO3su46ICwJEG+zbNoAUkNKY5cjUX1ZxYNDfbclVSoxw
+XfNbxZTIy+7FalE2ms4KWcFLDeghzIdtOao+LhU5QKAWa2oYqfiHHJlizxLP0xj0bo86RRVzOLm
zUOU5Cx4f6I5NoTg9LIPWEBLL7ztcjunISxDqmD0KEDpzVqqrgYHzKzw7sAxZl8TiW8vP/nHP4d9
gUw9ZSBqoKevP9YyBIqmbMkHKMV+1Dl6EWh094nEU2MYyT1VbQZDFywi2PLehIg5FqsGY6Bd0KTd
FcnUWar7bXYsy5hW/BQ8zA7lHJti36kV0sPoq2/Ulg4L2NuYrCNDWNk6rG9TJjhpDzFsmSRo7/vA
c7fQDYhlh05dlrRZOmMNEYUKLg2zkf5QjbHADsBS7htggIcxBsQPo1EsEf71q0bCNqzjrLsiEJrf
7aYHmfIKYJjxdThzWm2grLcKItCjHo/hMstgmUUAbNgKa6ib0p369bryxgzN4+U3any0mGnLmPYp
zhbygadvVG2NkhM6a49sHbh7KcP4GVEq4XHvqJ+MNnRXVWlam84qcFXT+2g7JO7XIPT0p2bM81e6
MZ21QkiI07QabMkFKzD/NGtddpS64UAr9CLgPgSfqVo1Jfw/u2i9ZWZbNKW5MnsRcSMWCR8bVSf8
8zS6lW80FIcLw8GgLrfNjt7WIX5UdL3aFtUwXInrzrdNE0GWTkGf+hcQ4JmYJJI1ctkuGI6WGMIN
gHfI6HFgXXm/57NssmGQIJ0aFYixZqMMZaZ2SWCPR9/KmqVStuApWzfdF3WnXNkyPnggnRypAx6B
HZOqyeyF2ugLLDgmxwYd57Ya22ITi8S7cpZ+9EAW0fAk1mZ7tqbD791Z6lOU5SYeaUcEL3QP0/W0
GHP3USRas768Qs+PUfTRqG8dmxdFBW32jUeGU1L/KMi+t9pOjTQIqlrylA8W/dvCvDJ5598hpW0N
QRgyTBJ8Z1s7mV3c1ivjiHEJ+A9/AAU22OWdqpHf8+pQ3eGKl72CVL2WY/ngMZHjoaFGHklhfT6h
o1I23OGlcXQ7H3N434Rep6o/lcBtgLM43ZWd/IP3R1CC0JhKK4l7+BYn7w+su6hzjK2OagKtWS0D
Z4s3RbLUFbt5ufwCWRH8YafhHc2ohEEkj7A5pYx+Ophm9345hJ5zlALPzCJPYa2UtX9bZySr6Acx
nc99WEObNyNFfMqAXhmrTmsjsRw7Oz24uoemPBsIQpvaJOjlDgRaykhErC5d7C8k93o1/Eq61n8p
HRo0dpWpwZgzTO6vy9DNc3LjsJ0XRSlaaGhQ742lH2SdTZYixeXOVAgrOERNYwD02pgHp4ucZ+SP
nF2wsBYVlcZjXQfIFAdAMAOmzEck6Qo4Sid7drykxoIikBatKkX7nHfAJbG7ZOIXOnmpamWPUv9i
Z5rR751+0L5Is3jurB5QgaXX+JxiUBV/Dc0obLaCVgOsbThKYc9WmK9CXuK3+eBD97qrGkClYsgX
Tu5wHW7UGjNjpPjkXIYWUA5H2OeGQP0n5WjlseuTEaqek3svwxCBQopAq2HxgmDroNJRD/1ath6h
8MQRx84CTX6JuH/CKta5xpET1yY8PjenyhDACMS/hpTrMrK7/mkoVBJz1hjkUw7Hj24aWPvIGbPo
K7RF5Tu7Awk42sBy9tPY3mlwSfFvoWW+WlhZJOGl6iF2rtiD4OlB3tNaZsOofE2RgH4uCxOogm3j
UgXB2hUogsqxeiF9C5QJqqPySVV7/6ZW/HgLF73+VKli/FtzlK7cVnCuYDPHZknSjbZdeyuQeobL
GD1Kv7Yr2jJf0jEovAcLdyccUPxe3itha4dXLjUf7CX0zqCnoE7L+T6vZ2jknnM6aEb4rxWYfzvf
pTALNlj2KJuB72xB4UpbOWp45dM+PwAssveTqpYuJpWb/OnXVgRWFvdY/h2LHr3pgGcHMeLV3ojz
/WpqdyXxOlVEkbbNvuncHMGxZPiuE57VB1yOq63egTDHlUCuEwti2OVd5HzDYjziX9o8pwucOTtw
usyTDoYtyjGHErnysqAH6GncVzQZbi6P9EGQy1CUu2h4AqPDmX06gZpHc2hfOsoxqBx5I12sgDUy
mthF4bCWFdiMQdnwn8M6qB9q+sB/+xhJrlyrw1nFzpVrbWmnasvpFjT9HEg7yOWor84rP1T6GsIE
XTmWoz1gllcEj1XpDQd6AsDOG16x4dPHm8b0rUNp5yQ5Wd3LeoT/eXliPlpYCD85hbllUreZBTFa
qkSBjzvVa6coGKmb+JybHiCcy6N88KI5g7n0oACiE2LeBkaWugw6p7aPoPTo7zFiua4GLIVt7MF2
l4f64IHw9ZjITFPnxVnDn2fZg5J5jXsM4wZ6sZ9Gq1wiOr88ykxc9fYC7SmNgtE2rFpyOKfrKXG7
SLQRHT0mLJGF2gTVTZ8k1YYteFjrLoULO5X6evQBW1fZaK1sCRv7yo/4YBVNihFzEoMTsc0ZVKDY
o8jwS/nqyRYtf+Wk3i23nCHZJIGZ+YgXpmNS97CIglacv4w00uYHvgLxAuCcFpHLv2fahE5DgqnR
hbYTGvT1qbfqdE6KqFB9Dz7xq++Uo76kvwqyuT7mVraSihcY6zxuavVQFdDX/nhoinSc5YJUIjef
eWu8r4u+T9k3j8AZm1VAzWqJVN0FwZJ8jSrjF+5/yvry005ZkdOnBTQAkIg2QwTLNBKfPm2oNKo9
Tt3pRT8Yv2KkwFNnQ1UcpYkZ0sr3itaghODWE600wL8lS1GJXdlBz1c77ctoF1G+ImBEMHn6I+ys
ceEt6rQHq4AfseSuDvCW3dXlR/0gaXM6zCxDNNoIT8KEYQo3p1JlO/kCIzflxil07dFRkvgh6kX5
ksToYPW2Hldg2OAMRgA389Km8a8ZioehCMWVK9hMuzp9huykHI0UnXXOq/lLaCow2NjrKkdFt7MN
/1iMRwfVl0TK/Ba8jLuOaEnCWRV6dOo3ILqVsQclXvT0IofhSvM7/8rl86PJIu097XOoPFVq4qfv
pATLPvptP7W4GN02oiVl7U1xrhIDXK6gqSCB1NptLbpfKIjdh9zs7BVxInt+j3mQKap4Ubui++ON
kfvbWxWIM9dl8zr9WZnn6zYVJspArQGlsS4SyPpld+WreMvvzz4Lbo5TsMLFAJHJbBOQCd2NfZDT
R6Ak4WelGJXfeqDn2AeBTFPRyGvhUlJKXvlQwyFce2mzNdSwgdUjjRCnD7NyH3H+Kp8U1CLOqsoD
WMthr+Ij6/XOlWzTRz8X0AATQ38L2eo5DEaTnmOnkQhfjSES9+NIeU4ZIv+e3R2SwohAxnCU6rmS
XnCwJlsDObTJwcSKCUMWs9pkhZpvVZseZqspwyVWdC3WMwgVrnzoH60qcs5QP6imqTZa0NPXN2CQ
3Eq9F8d8wLdJiRObfKhe3Ju01H/3e6/9KfvS/Jr5cb2qYH7dNBaGJBFpqXJiZdCsa2XkccgX/ZlU
ffoG2XARUlG2It3lnDVdjbBZzbB3j3VEK6WVdunKNxVvmWeuvLKGZ80a/4xFEPeWqbVN3tzpLASK
UUi3Gb1jropkH+mA7eEAd0v6KOx10eCQE+KLvCjlMG4r30q2Tez5D+gGOjqWbQHTFgfbXisx7Wnp
EqxSbFUTshHPRaPDoyKCeWkLUW8tkKooIlT+ZF+Ea9fBAsD3k/h4eWM9374plRkCdRdCd6qzs301
b2Wmgk+JXiPEE7vOkeKgZdm3y4NMc3L6RU5Cr4nqiO4caelszkzT03qlU6NX2eu4NfqJhSspJqml
JoZrYfb5oYj4h7IIy4BNABHu6fvRwyDFYciLXkH42ouiUeEPh2l5WyZZvVb5NnYADO3bLMd/UzF6
9eB4fUtKsdEWku1r7Y+J/UCrpYYHp12twLD568pwPdDoQvnkq+PVHvop8J/NDvl+5GkuwltE+bPv
itRt7GNHGb4SNmLqWHhB/CXp+0KHvd52mP8EVvGAtiJ/tRqO4oXqRvG+BaaGQMYcGpp7zHyT95m8
7bCX/2x1+BZBSQyTZ/aRngyoNUbHVnruE7TM6E7p2YcWIzA6XDaBAD7TV4G1uIwK+OXgnr3b0PWK
ZKllNcwbv6qCb+Q3wYoGfsAyqUm6g3ce7JWLUT04aDjiIkohLFMtSD6VmJrhSFsPGhTGuse2zq10
+qb4eDUFxUNbP6Ra3HxVCz9FahPXUPovL7aPppMQjP0f0egUiJ8ugMqyFAiaTvhqpRr+SFaCtTBZ
qe8dhPw1Y/+pCn8SzyGKhwZF5mWSlZ+Op3g69TBTCWn8se2VUeTBSkBGWppm6a71oe+vXMQ/CPwp
aU4FQDor2IHm6vWsV5wx18Iackelk7gZhPsqG2f43HatLNYOBf87Gvpp/E3iWEHyowawe1rc65Ur
Ma92/rG5JLeBmlDWp8Lgzj5s/kTLrQulfSWxUu5TUzU/Z6JzN3mXH2yahw7EH9YjbQPA4YT/o5Bo
twMX/bralOV+1Cx/rQ58am6PnXygZdWWtGgI4m38m1tPcoUedLYNIXDkeECNwN0MM4Fp5bzLLguE
5X0c1jAQEqLHgPQWXgRd8q+I+I8Qaxfhaf/f0pQn/tX/G7GGLx5dp9V7ytr0L/xDWTPNvyz0n2Ta
34gkqMn/jVozjb9Am7moTKjGUmae9r80K2v5X/+paNpfNPPRHkXD21vkwSv9H5gyGDZ4jqSkJswa
lyDrT1Br5hR8vtuFKaPAhqGkznFI7onE8unigLCpq0Fk0++Ab4wN/dIadrUmxudmDNRnA6O6jdc1
k7BUK9ofaqpihhPlOKyk1eT6WKrjPkvTr3Gc9gkM+NKXePw0ctWqqcQ3Y7RRAHZtkj16VZngw2FJ
5y7VcPlZjoKNEu6v33zuLKLjmMIRBkfUWf7OQQTfZmmZNbhqUJJuSFiufMfs77iTuxPDyMvvQMiO
XwbpmJ8AmWJc41fZKkjkSwGd81XBdQ7Plzi3gPujxduC/u39ZQaYHHme90paL/3RuyVeOu/e/eM/
M/ceGz2X4TChVDrAsxHU/NNDeDqh0k20IU4GCxZtrH0eM+zXyCPgLl5EnXjKhkr7WUcdVrcjYqdl
V3c9vhBeVTy7WhK9kljufo8F3a0j6nxtkXgJlnvmGHwq9aTvVhmM3kMoY8vYRd14DdA4O0Om306C
bgrLIaNxjZjva8oIBxUYPSjgPl93ruVtU7byNbdQscZ441qZZn4JOBtwtjXhiSGl00FhTmyBQY76
ABFmoQEsMRrzaTCjTenQb2X24qA2xkaR6W08xvdxrB/I2b3qXruuBKLN6A+vbG+/y6beR56JI+7s
dqsTZXQseEw1es9bjF6SHRR8v69szLMg9J9R6O4nYGPaqWWeLpVcqYrKcagHBIpV32KAXa4Lo7nW
O/uWgjn9xDmBATaSHSI9B4LndBjDQIRuhq69wFtISbCkNBU8CjXPv9HjzjvKRmoYlerF8KrapXos
LRsnZfylw2+lMRa/JRbi64ARjKXhZySQQgRGREFJ9EvTYaSxOj2s3Jrexrl8MmUlIZK1O9XFTdwz
7hrXbx6p1SAkCwn4PrVxlX4pcmkfBmKUajmxTRH2ZCVYjIZyBq3wabUkYNn3agvSmRvouDdSw/4X
4P2Pzqv/m0hQ0qLvNq3Vt/rbf/xKyZ8P99+SX//1n8/NFLy+P6/e/oV/Y0Ft8dd0YyGoo3SqIhf6
94mlubBBicFgIRH6ceUkLPrXiSW0vyhbTGnmqXNsKpb8z4Flan9BT6J2YlEC0DjR9D85r97SAv+7
mCnpTkxKuqI4rsjzoN4/XcyegWZmCN0RHze66zdNquKw4Tdh2XzpqbNR/RsxValJD8Rj+aiq9Qim
Rogw3Llh6SJJ1iDORQtJXkIkK0xGE8SRSVlni3ioRbbKvVJ9ijI3O0o/ECaJRfA9i7SLAmudSduz
n/Cz87wNykhFYgKZQnA28ftVUCTjUj0UEs/d0MbEuyj05tkaWwxUXV1RH0VaVj9ctVaGx1xxw4Oe
99q4bCs1U5dDFtgmZkwFMhqPBugvGnqDCjW0Sy1E7bhlLqI+j++szusguAcBX0Nn1iWWQE0aYi+F
nWW1CQMrelZ8U6/4CW0eb1S91Wz8m8MxRipSDUxVrLgFfPbaLf2huRIXnwaa/7wbOikRMpEQhfE1
ezeFkrY6c+aA4YZHXy6GrsTGFDm4e5NEWhms3q3aD45abfrzTtcC+d+pMPf2X+7zs7UQ+BVLDqvc
BVjv0aQ8zNWAqhEw9e+qnnBJGGtsi26yNBviH9jpap/bHJbs0FUsgSFgk78yA6cXA2ZgqrUAYcA2
g7+hw/P0F1W+gnEMIDiwOyGZ2JWp4GPcZFDdllaIu/zWCTtZrUXsVjber2mfrdPEwWP48szMghCA
LhO5kqw82kyL6HLermPbtJUrsYdLmPTqGEZN4GX6Q5RGAWVrWeNaY3qKB8WUGCa66X3b+KVqINDJ
V+hkSaNcx8HHbyv3yJIXpr+Ne+5Y6SISTT7+1GrDc57N2ujkJ1SSg/fDauHH0Vmi1511Tfl5ekpO
z8KHDleLxmUkgtrbvfDd9UUNhRzAAWOCGQQi+3sEP5isbWnE4ZX1dBr9TAORiGDOUMeg1z5nw2Iy
werwuPJLmi7tJeL9WLszk/7NP7YPhmWH5+y1RqT5R8OofDK0X9IOiwjU4YLw/naWiA4Jhy0xERVU
A8lH5MMGNiBo+tAtr2Txzp4QGsGUHph6kJHei1m45XO5jvUIm72FZ8c9xX+DHoQdnUCtOAwFyOWb
usFJ+xqz/bQ8xcSSl5hwGhMMAd3RvARcY65kJJVv+5NjlE0WsIoeEy8smkWKj+lRG8oKF0o7/3b5
KzibWYZF3EJ9CiGvAYvhdGZHPemGjBs8w6rjCD7R6vq7RkzNDdy5zR+XRzu9SE0POVVzgYOaDMt5
N5tbrCz1dhydkHZ1JWp2ZQmexGsMYwtD2X2sYPSvMT8ZD5IJXl4e+s2r52QnBPjH7LrUqIHCIeGY
De5B3Zpwnqyfino7it3INav0uaIUF32L0bVV7sL2+d1bYY1OzSrzYTQvtFaJqdBGuarhDGZWtQ0O
NYtKe3h0+rBN74bWqGxYtE2sP9C4YncckxEiG/Qm2DiOT11W9dnW4wUnT9mYlvXG7rRBykXjdcXw
nNdU6ha6Zyv20+i1wfjbCIrc6nYqLhuDtmg7Rx1fioA+mV++Woz+S2d2LU5c4YBl2Z0JZ8q8Dygv
Fk8p1jH9koJ5ZofLLjZ85yZSHaCXS9huwlsOyISG+woEabKmxbgoh40/BjqKHfSygf4aKiih2r1r
+gmmE03ouPGLhEWIs07vY4hCSUaaEApAEY1fGqHDqPZbi6uQGeG0jimxQ2wr9jkWXuEN3UUG5lat
SMOtPYA63PFn+Lj8SaWHvrMk4NbD7zGYN+9W902MtCPI6mwdFf6pIruXROJhsp/aH7nT5b3Vu7TQ
tQlWpJ1EDpDRSaZ71jouuPQZj4nWF4P5mxg47WCe5XCxglVmpO6gr1PFLKSzJH854FXkD+2Q7v0g
UTASxwujedHLLhp+R7aVO/i/ZdLJvytWDp08kGlRLAN6u2S9RrSpVL+IbJx65QyjDH+5Lld6vOg9
YpJFmoRAl5Q+zbHoCfxRQoXS1H4yF8RDGlhAVzUZljIixfBGH7VuUdpa1h30xsbFB4+xRF1afl63
e5m2inJvq/R/F/QourL6RIvdkD4Su2AUGObCffZLBZ+PZZNbWvRlcnCWnOmx2k7tbv2g3hEVBvrz
kJIsvGn7oco2BjUEwcK1A+sgajTe9ipILb9/GdCe7HzX8XC0waaB36VFsbMM8iTsrIN00vJzoCaa
u87qLhUK0ZHf2ON33Fy8ngiTV5bhXyYyOkE7rTLS+rYqdEk6IacvMM5XiBHkiMrNJ0EyKjR5LNUq
HW86W7TGtq8SMtZdzrnSL2Oa53BUOAhfsRyylaFrhp/JGiXNEa/uEbhBUYaq3NNcqEiWrtAS2Oi6
Eecm8C01GB1sIDqjeAVDZqqHrPVbGwE/djh4LI8YGeHi3JgpZNxF06H5mypB2JyiVTLDPSZMubKs
89zGnrzH+F1/FPbAzGIiWozmd6o5WrDn5cp8TdGiVleJX0b6QY8sAlK16/rw714PVbGxiqxo7nM9
y9PbcRDacGcnDRgQLTCUtljSSF04u85T2/52yBxNbkWH2dEdnAU/ODpwuaLmrg1xo67WXSczgCgs
DoyP80CtPfE9LvEUffGCOgr0xViGMR2mJAjqFBogUjr5UrVmEOyo/9G3dkimfuh9GzloMTZgBepS
f0DdrEAaURPYo0/AsVD6rSaQN7bLXFPNmObOTq9fG4UmoEUwKppKPwSw1Bt68LN+r5RG7d0pnqyf
TVIA5o+htqCzXInPzkIaYg3EGoBC6UWjWDPLs2i+QUKlC73fEvvDQ9ho+t5yAuPKKGenvcOfbZGo
tlD6nmepPdy5Q3xWy98R+zDeObmiVtssJtzYFogG0o1bmMqfAXc5BmFmEVhMdSiKX2ddaLY39HmG
J/rvgslvUT2mabQtdTXEsR7X33YfBVHtoUKHwrrgn673wgvV4cvlE/H80clgTUgXDC6IOuaqlN6y
Cw9l23QeTnVmY5sjmqWHPI2FUd4VXBt8rDkLw7gmrDuNApAbTyAkJBYsaJ3SojW9+XfBqm5g66oX
pknnZIAG0pP9UG+F3mjPKR+N3GaVxeeqjyCv6sAKrgG4T0OeSRI1JXn4j003Ha1Ls5BH0X27MTFl
2wyupu5iQy8Ovt7Jey/l/LyyvD4Ya8pdU8Cbei3MefaK1tvRwIQXfgSohVufA3jRW1b0mNthv/6T
1zk9ljbVfbjv05TFvWqa9Xez6qUWLszCczbFoBTIeaJqXyVZseqdQl2AlL6WMjtdPm/KsqlND7Un
wh4gWrOMWThBNZqWptDI6+SORHa1yxzQM8IgqBlHw7oSwM1XDUq26QoLkomvZrLHOX0+nF/bFldp
CkhRJpbs3v2ml7SnQ0CqbkUjtAW1dbFSbCO7cueZ3aHfHpXMHQZvFIcoHc+VoE1GHA5ElYRGIyt5
iDha+yW7hnejqrIgI9gO+5h6hLWkcgwtO0y6ZBMWtHPj2ZVqV4gg52uK5qNp32DTol43b8yMG7VF
6Fsom076jlwBwIlv/EwpgoVq1PkVLejpteTt0TlgbQpiJjlY3sHprA+oYywr9f1tFZZiH+IfhlQb
t2o9b7ylIVLVXmShYlx5xA9GpTuTawnuLbCF5p+oLyqCX8OE7W7F9VOm693etqeGvF7VP8V4eyw1
hT7tKx/rrHrKwyIApWJJ5dQAowgs8vRhRQqh2MPKcIsTQKRuk7BFr6/qQxYvdC2xNy5+C56/1ChY
jGt8sXEprwbV6RauWob+NRXn2XsmNYJ2bhKlcg3lsDj9NX7Tej7dSNG2CTWlW+YNbhvHtilaml9w
g/3TKX87kbjw0nwLQWrebR6WWPHpTVVshSjbchNECbJeoXVLE/jiSjhJ9ZN+bBFf+arPdhE0aFxA
OX74tribzXYts8XgTlLa2dInq34KDb37b87OY8ltZFnDT4QIeLMFCbCbbCszkmaDkIW3VbBPfz/0
WVwR7GhGz0ZnYnRiiiiTlZX5mw9qJcZ61/e9gpiUhtH723HyvPzEIlPlBxFJoYTHNrfeZkfD51GM
nvTvAPg1QDopfqyUzKGHI5svbOqvuplVH9AZme5i0rnntwe/CGKk/ADviNLronIVnq/p1JgqVpeR
PMw1j8680CgXpbX4VJj64I+V0MIRObj9lOXXdIQ2EK31u2lekkpxNVDuugAnRUi4xMkwDYehjxeo
N3Lxvan0fnbLMN3OqVlCfZG4NWtNGhRDP97YuW0fcjh8e2DwCvCPYdj3kd5cc+G42OdsI1BGLKVB
KY4Wz/mc1I1NFiC7+aC0oG08q28Oili+D+hgXbkiL2Z/VZylxvECN0KHe3O+rbTF2E8sqBGmCDlN
la4el0TIWyTMlG+YEgqsvjFvUpxYiitDv/aR9otG9Tq4sa181CYqI+aCECJVNe4sa5C5bxTxd4+5
/fX2HtvIWrHS+CisRGmak7S/KXucT6ipiCnNtFE7MAMi6Att8lXZ1Qf8bvPbtsBGpdajYqe7bfww
ebN2QF7FRl+wUz82CwIDS9F+MUu92cU81FCa0Mr7Ms+T35ViX4s65ytC9gBEmSvVpIPP4acQff5T
ZVm2DORmWEyBoz3idWVil64UCgEAoNYjpCPxoRxUu7Z26C6qV1ZlO/yK918l5FaxMeLPdqZoNk9D
4VhLOGLsflspTfVstcP3HAHKAxWEYieS0TtWSnqN8XF+wXHHrAMDeTBXCVkkrTcpsFWKKbenRA1B
k1W/CiUfy33idOq0A+/XqH5r2sM/Ke2iz2/vjfNwu467Joj0qwBGgEneasvhWlsDf5/VsE8RV6To
ru+retIPRYIJjCfG4vY/jMcac7BJFqn6na9vMxsTxR5K6VbkiJOzuOM9rr3moVuyH4k2XZPFeu3z
YMeD+4ASyN25CSWIrHaQe7HGss3ae8RDhSxUJr3l9zzGKbvZkXklZ3h1RMq1GqBltu/Wj7qWSIVo
PNPC0VSRMPVa/TBTNgyMCAWgcjLr09sTeh5H/reArBvSizacW3Kk8wktaEuLqdGZUCxz/Ri874eR
f7MfEKb/D0PBuodwy12FMNsmjLgI7/emHi3hElUrI2ZG+q+uJ8Ah0RRdg4S89l28MZG6JHyhPbMZ
TGpjPJtuqoXZOFl3wkrcO7vtGr+iWvfhvVO4FoI5euS1XITOZk+WmHIsY2apoT5gtuQlXu7TvW8/
56J13pU9r6sF0MVbaWQo8V7mGhKEYYNRlxrmtmgCy8QWu0Pxd4f2yBQiFVEj3OLl4fu/j9LJunIs
kbbirP5+CPZ2MqqDK9XQrVOsF2Vk1p+QijaKW/Ki8trFdhlCwfBoQOnXphABaXPkdK/Ph2RI9TB1
0OV+1GqnRQuski7UzqkTRrsvEnQZfKqg7vwpi5vJuKbldBlMKRWtfW6+F2z79iVq5ToaAkOvweZR
BO25ctpVWOuGLRWfXYP3d2AuWfH+pV2f9AQbg7sLaZLzWXaWotStkUFb20mDtdZzG3PbnebU0UCo
4I5Y9nP37iNJ7YiDz4ObWxN23vmgTG4PHXYycDS1vw5qMYbajBAC4v3iCnfltTldEyW2L/2SC9i8
ItKpN5TaCFWDZFyviv6WdxM5YpEvB1zchW8ojXXloX0ZBOi8AXIGHAEN78JcASM7K7MWYXA7zejl
2XW569slvxFFawVvH5LLuM2SAfVcWRXcF9s9kxoUchV71sK0RFYuAbr/MDrpeBdNSvIBBY78yniv
fBo7lLwPlDvYEGuTepZ2jclPxnh6jU2HtsjpCaGQX3k7yZu3v2xNHf6/4f8Sc9geK7aOMwkVYZNa
0Dsa87yfl7DxUvkV9x/g12pRZVdu9sthqDxQnqWTBmAWiPP5VvQWgURdFWshzkrmTNeEWuIOdxDj
y9ufcxlfKKCBqCFJolrI3XA+jgsTUBGZqYVq4bInCEThQlnrl5qUSB9HQweG3R7CzGuvFZwut8gK
1UHfGPF2sD5b/qKLkmIZL5MW8i7RgsEclbBqjT9zk0z3SYFz5Nsf+tpw1KDpUCLHsCorn39oBYlM
i2kJhSMIij2nvAEbZmH3rAMOu23T2RH79424lgtfyJB4FQN53sJaI6WNULNBMLlSvGQ3eNrvXneO
k91EPn3oa1yG7QlgNO51SqCgXsBFbeXDK60cvFr1ZNArg3rbkhQelLKOCr8sVnWcd38a0ET8h6gy
r0y3zWRavFXrRDJY0+vJAUEFdZ+XfXtchnjaqU1tXzl050WFtYfAxxGYV0QY/YStbB5iEPR3B1MG
kyat2ypu5ufeKyJrj6dUdmI8cR8tXXSrC9v6yj+17wwv6/irei77B4WNi70qUEmAA6nIQMbFhNip
nYUzDV4/l4CC357ai3UEg4G0zAr+AJABLuN8n07eEAGAMIC+Cnv+NmRFkzw1bS+yo502+dP7B8P/
ghuPEhhHcXP6DSBrhgZbOEiaKjtFkEkCr6ZFKtFbev93UW9caxEWmxOC8Oa7jKg3Wxvd/kVL2g62
VTyovhLVggbg2Fb/vvvDuKlhInP5MNpW1irHngskGGcvpqce8kxy/8lbL4NsX5kf3x5qe5VTVeE6
AD3DvuC1vUUDZo7oizZyZFBGUh5tYd+unI0AbDbvotnIdk2z1Ff244b6yoGgnLP2PagmYl1EHeJ8
NlMX5rdS1CJwGq96Uiy2CRyqTt4sIw3eKNe0k6P3Ef4XnYrmqAEjJZ3MtPWTRSmfi8qke1HUyXIl
LrwyF6snKVU/GDcA8Db7afLgKKFvKgPUIauwmhYPpxwTUnwMduXGLrs07BozLt47LP85BDnIjxEO
QylmE45kZsYGUJExAC4xA/YDVWh2lrEDtLXcqrKj6qDJKxf0xTldx1xxhqwET4Gtc1QUT8qU5PUY
mHOR/0mN3gsFCcNt3ajivZt5HQqOE8SqtSO0TTmMrK8Ta07HYDQhcRZlYewyrEtvq9nJr+Sla1rx
d3bDZiJxo34LHwOvkW1XOF2WdmltewyEqZgPiNXhAq1G43uPzDoKXeEVsE39fQunSzHBSVvLGQOE
maLDpOdtOKVOEfIO4EkKQu3USX0J33lO10HXngdnFIjSihz++91mWLI32iaeAr3VDcQ9ltZvge08
Jw06g1o+2mHR99V7o94ax1dc3fqdPBjX9OuvrmGKxJymZT2DQnnYo7S3PBCH5kDTy/b930c7h5iw
qlyBxt0cAljWsupdirqjjqgzvtMTfFhcQHdTk8pPtalOh4gH6o+3Z/WVY/ACiAR5thbaLprNiZp0
RqeNQWoNfwx0Ze96UCyU2cz5+b+MBD4S7y2KI1slL7OsKHBbBgcuVeMbVAkILZ7w9iWdwSvxZJsU
cwr4qP8fajOVkDiVCO3oMXDdvLlDv7lq/KGJBObvhgQYFiVPyhBnyL7V11gfG+FkIvs6NiB1MJJU
7dk25zumy9zUafplDKT0RojK5njrxXHyVDjTBLy4xDfXR3/I+lBjurT4tjt7T+oQTY+q6MSpRVUG
QkSMY84M0y5qwDzwplWv0Q9fiRO0ibnvuMgxft0ue8Qr0jMpNwaalH+0qoABicjklTCx3habYEQN
l2cQTenVr2WTCi12kVO/YcXFgBdPQxQO3S4y7twhMQIN2a0rNYeLLJOpp0FirwpP1Dou6KsGZY2y
GBivNfUQH29wBT3S2FShtL3r9iIkfKBEOoL8L5qpOry9wS8uz5fhecaSkVF7eNHG/CtWrPI7fZSC
aGvtqbjXWg0LPWG7071Td4vru3XRP0pLWuYVCtCr08wLE7DM2jfbMkkXrRinAXJ1UBhFv+dp656E
dPS9XRbdHs22a12BV7Y4doE6u45TbPAu2hyvAVvEdLG1IWjatoiwGrCz35Q8rU/QInCaGYrOxGyu
tH8N2Tjgcor1zF5RzfZ3PWu58NWkkXAsokIGgzqltQ9Qut7HyMZ/f3tBLmMbm4HHIjUo1gOg1PlR
FPVQUpQeBlRNeJg2S95oAS/GWttBgDaiK7n45TKs+QRNRCpCEOC2okIcNsNuwLkFRq4OPkCl5RtE
DYJMJKEkRor27nhKUkGzEi8NjjB5+fnXaQ00tmGBiU4nT0cghWrr9LuQy4LkFytUv384bFR551OD
RjXH2Fy/0qSr3iP1EaDpkR8WOmxf1Bi8daTH2fuEcdYYCsmVwgLvRT6QXXb+aYDoZndWixm11V78
1gcTLZ7cGb+8vT0uk/DNMJsZFObYjTidz8EAPXsvHImwf4c3KI8bXf/TGsJR7jWj1oA1K0P/BYQo
DrJgcIMaVaKDaqbVR5xso/69OQd5DgKa61xTFqc0ev71Bc88oyZLCLVIJHts3uRNneA8OvPgvPIO
udizlPeRmOW9SnkaZv96TfwVsuI2XiJMkawQfff+CRChGcQlOD91bpEYmPP+msDXKwOiF8czkkYG
7Pdt0yQZ814mePKFrrCqO2QBrH8MF24Pxm3WPUx85Zo/08WdQP5GZ40/qMYhUrfZtjzgClnNmR5O
kVo/6mlsf1CN3PgTm7BRsErrYGZh2BHPx7j31PJGoO343mxkHR0aKDETpyCuwvNJJtVDMy0f9DCu
kvYbmm3jg0qN4KsqZD3v8imL96JXbcgaentli19EQIaGIc7jjKoqB2nzzHSSsTcjLIDx5TJXbpPl
iQBfrf42Lmfzmi3bxf3HYBb1TvXFzpGq5/l3NoZTWObS6OEwKag2AUL+wIz+Kec43VvQ626KUXv/
WaFzQLzFgYmwAQjtfMzeGxReDMytZY35fT4rYty3hXBgvy36nF0RHHplMwFvw3XipYN6UYCfDA/V
5FEaIY/YdG9Caz4trdvs0RFtPhrNiFtvnBf3AwQ2v1D1+vfbAesiaWOjgLGDikVvg6RtXe2/T2u2
Gi82hRYudl4eo96Jbhcvu2botoF5MY2kEGxWlpF+EcC2TVBAssIsu2owQ2VSoy/tVI23IjWjr6Is
Ynsv+0gpIIDhCR8UizU1qITqw79Unx3zSnR65XvRNlFXLoq21rc2P2T1gBMNPbJwQkD1nxbU2S3M
3/bKk/kyJK2AI6IDFBZyhe29bXeTKyveZSEyh39MHZIRMjGsLMjx8i5yQci/exW5Q3kuUo8kW90e
EyO344G3iRmSLPxMXEPfWwp+SG8Psm6Fs9SbhSMlQFOF4Ecuugl7QuHGWKQwQ3O2kCxoaxjwJfIz
ni7zw9tDXcwfhQaYuXwLUEfywTUs/LUrZdXxsIOvGKYjGFQfG2Lbtyu3eoKD/xxl+bB/e7yLT2O8
VbsFlCvXCM2izXgYiEpnkfQdMKj5rIKP2wP/R9PX7DrjmvblRUxjMAdtBeelugre/nwwxSnNWmSZ
hj5sNX9cPCnQyVvAoRtLcuRxRkMe05/d21/4yqBrCRldGPI7TG42gbTslQ5GA18IyLO5awZPPdm1
Yx0Ir3ZgewLNUQtq7NuDXh571NZRKFsfasCx0fI4/1SpNJ6zVHyqlnfxk6ajgmamBg5JCCD6WaKo
AYZ+aLxq+Fj0OCscu8q9dlW+srbrkVj78lTsgZie/wa1GmNFsRvWtkysoFWHAazDUvhFEl3rOF4E
Fz6Xvi3VMmsl2m7ho02v6FEHZyXUIy+/H6c5Pi0ZVK63Z/WVpXyRmFzrvQ4dwc39pExe5dqCkN3W
KO0naZRhL49vtKKm5im2S/MEMP1aw/+1WQSK7NAoJqbRVDqfRbt3ltRxWcmJld71Ba4J4FRScLGw
ed7+vlcOP9AXNF/IR2Frb0O0G5WqJ+hBkKtm6r5VDGWHMZLYp02b3imxfq0F/tp8chuQ6QKJpSS3
/v1fwcaIQM6vULmwq7GG0CWSDwVSMAHwWG9nRHiA9XZ+zern1flcrQLAAFN93Corl/psZy1siHB0
VSTLZY5ylK54gQqLLXz3fFIu0YmnSCsDvNscQoDLkz50CflMocy13xSkNHQ4Te8blEtzH1tOd+X6
e2VGGZHhgJK/+Amez2hpZ8uIeR0OlnE87eMuW4A46zgZWkl3p8/JvzMKbFfaga9MKNuSUj8cYu6o
7TFPnHaxe1aZEI5Omj2YWTg6buLbWSkOb0/oRSkQ7SPSfky3AYszo5sD2Kg4x+VepIYGfM4wN5p6
X01xvTeaols5fEso3KUJoggd87dHfu0jV6g4dRLemRT+zyfWxK2rSvsScFMalXtAhdIXZs0Dy3Ov
lcZfOYUI7aypEkQTMCKb297rcQ83ciBbGXJhodtOyy7rh/JRT/AN0RV5rcj52qfhGoBAM4Id8M03
VfEchHbczwSYeN049gyEIjKjEjew+df7J5E0idjCnbCmveeTiJJ+7qh5xUclc6X/Gueyt581JVE1
f9bj5evbo13OI09hrh8uoBW1sb14l6XTjRwL8bDh3RwqppcHKU/GA6oXxVFFIzh4e7zLeVxlJyiR
otNFSrP1EpJgCZB1qMywT1TrxixANyT60v5ru1Hy4e2hXrne17GAubMXgaK9WEL8FTl79Bx4//do
eEzIBcmdPTpFIfw4dbr2gPRCFoeWhMH6YHd6nuPVK2RV+E1nIErqU1yLrkntXgYexH95mwK4X/tw
3mbTNnR321rJqQnHUWS1PjdiHv+YbHMp99Y8xGVAJR0QpzPganL79my8stC8iWlyrvAVgM3r3/81
GUiZNRqqq1YY51AZuEJc/YjitxvCBMYkEujxlZTuMgy9RFianCR1FiC88wGLdBlJQSovxEo5D/t5
SL9G7lDdUhtUg6xVxH1poBI1RkN9Jb5fVrk4oxTDXxyc2d3bKmjiSKOs+gk8Z9KokW/FLP7QAgLM
yr75vgzGdCor6KmpVdl36gTouB2a+lDjn/rJdNopKDF0vbIbL+ef8haVy/XV5ZFbbzLcAfa3gR0p
aZFZJydLFz1Sz111Sup6eWgs9/m9yw2EjRIMnrL8wXPvfPYB8nHNAdYNFboAH1sd/YFdhgI82jvO
sARtYXrFlXvn8mhTB1mflSBMyaW3lRcW0200mLmhkSeV8Etk5GuIpOhcD5oXXwOdbBwSCPwgQMic
dXYWxQneY+dfuKw2kmbMjYpsU7c3XQyPbdHrHya5VHssNuQeJVNI62VR/iB6fkUzw9mVE91Uq7br
K9++5pdnj09+DBENVAL9CMqY68n/63SVOeisXut02i2YtxbSm/Md/C+0/N67rIzDK3cVHlwLbJvL
QRX6MBQJ1S00VZNPpeqkJ7vQylMJmNC3CvfH28O98lnAE4BFr+Vv438CGn99lsjtKsZVzQjziTlG
ycF6cJEAfnp7lFc2Dl/DlbC+puEUbvYqeqtxs1DMD+siMz/JKSlK/LvG8dRXyBz7bw92GYNpG63F
JJXOmctknq/U3OYzD+CI+qBIku9YlFjfYSLFyy3lYEUE3BOTckg79CuuLN0rX0k1knDInb6CMPXz
gaXmyDVbW59ES3+ykM3AG1r0LYRBRf389kdeBhviH1i+9Vm7Zrqb7ehqlAgmk3qWNSflMeH/vM8M
JBFggSRB4uTJFRTyq+OtDWCWkcO/vdWFa09u79jctPkS3RSZWxwdkpVbt83NvU7lJ/gP38e7nQxw
BVpvOYKktJ3dydkMjTKzA08HRVvnkbPL14fYjDnztRtlXZyz8819zeEmcYG6slJ1zhfPyOfEcFvX
DNtucbqwqaTzUUmnFkBG1IlAdYWDVb3TmbGvNAIhT6cQ3mGZ6QSrFeLGgIuvhZyL/cRPAuFOwGVX
Yeu2jX8gTzsLxHVY8fw78avnADFRjNacOb+S118sL0OtADgbDixV0u3dlWTdktIUNUMar81D3PTT
IVmmJMC+oQkGiO5XttNF2GE8sGZrkdJefRU3R8VKowihOMMMpd7BMxQlbW5/mTV5zQHkYg6JAryR
gKVRMqdkuLmUc1SqnGbI9QNHMwvlZGaHGQvlgEj+5e0de/FJ4MuIOywUzVKL0H2+gSZXEXYM5vtg
wGv5yKaxjrAUkiuU3ctR+E/TEl8DDDZF2wQTuRMdcLewDlqtGGWQ5pmux340FZNwr8TRy6kjLPIK
h6KL4K6zbfEsRmHKqZbuIYLd9JP+kn0Tre6NWq6O78buYj0KUg7cBjQuaHKb01c4WmfVRuseUgwp
d7nayT3iSMZdZMhToSrRlZ7H5SzyhgVQBkhiFTfb7ooh7/Pc7hr3YNqouFL3XE4Rmh83b++Ilyrx
3zEFSvnKa1hZdxSR4QOdb4nBxlAWmfl6PyqjZvuG1hXIYsN07lFLzxo9HvyhB3J2zwlhSnWIHdGB
PmliHCEn2KvpRo42uyKEU/hjVxVyV+QYCvr4tM1dqAHF/7ftrfJ30sTdx7FZ3MfV6fbJinKzIB8u
5s9AaPtTlNv6x3HqperHfYW3GsR/PfXHLLZ+ZpNseszWbPV+ctXpezLq6D+2VIZPMqOWt3f0Oaep
2OnecqSGRfzLzUbqfuXMkeHbEBif41GHtuHpUDgf1HqQw13UOMYU1EVu//IMAc9YT8zkU9QV4/dS
XxKQEg7FkbtYmMgdEXxaeRNZMn6oxTDKsC8dZQhtq02XPTC2sg4ddElaP85VfEDtUY+1J7drxK+x
rzFepcPrBhEqNghnWdMy/jJiGJX7eOI0Ak800rHfzZ2Vl+auK5K82BeYQ5TNEatYVAUym2Y0alb9
aCcHzcqQJvOlG3dRtde9vC8fK1HESYCCsxX9NswJg3gSD7QtUzU1ylvZTIu7czHx0wTK+0rXMoVm
T/WAdDRtw9IYvdLzVZfmhRJ6IskmhKHlNP0um9ZqKb8Z3kA4wkH8yxA5aNL6jut13kHQnjf3V3bk
5pJ7gVbwWqZHDSv6ss1QdYvWJEMcpHFWH7LGlPsS6EiBB4O5hD29CezilhRWbFUHnXSv+Xlurxly
aBLAVWkBlgVZ/Rpy/so2h0XUM+TjLIjsqT5KR3yPhr4KbVdpQ0ev5acrn7sdj8c/kYtLbaXC02bc
ZEmWHiXAOp3sGCPxHoWjp5dduEydjmZpRaNwvyRlOt6aeqNbt47AZyNAsEs/TYvaewdnsnTr4JhZ
uoRD1KoR0qWdio9sa6KaFIvUzf+tReIkPpjoSb2vezWPPsJbgz1loD/aPsxTrB7prRot5rMefyqc
heeSNHz4ImNHqwO9HXW5t52csoVl5JPjd8KWqIKVoxY9lkNdiz3qnVXuj1hP2AFtjKr7JoAjOeg1
KAk9Wbh4nxodHv9jDpz9TlOaFp1oQsoPdUgHM+jaLKsePMQejMMo1QT7+EzP/2hmlluVr7Y8sXyi
RuY9jY7efBDZEH9jpbBz0RDuu880kQ73joUj9ji2Mv04It+lnvitU/ojt+jf/BNnSrzcScy8jENk
tE6NzkLpgLisctjHiAqAP580IcandEIX9jArXl1AMp+Me6/W5vSXsXjVgfcssJOcLoxnBhYNMawK
etrRyc624FJSr8m6bt7naVfqX1sZtzhwooyeNDdYTCwpEqJZrAHXQtZM+uloL9ZR522q7IfOa+Mn
Y87U6SNKg+iMk9ZpJ4pmWowAUoN0M5bnRRlEHlKBO7NDpezr2zuRp9vm6K3yLTyyKAug00ulf7P1
RZKOOiGvPqIUo7Vi11LLcUK4xBz4RKnrWPoWx74Lkd2wPxVTNP3xYsLCU1NFXO15DVLYF50OtExS
3ulvFqdKf6hulTzENRd5UA4mCnuYCjVmkHIgYsNHXgrSLqqEs+6XaaJXj+zxMdtVpYoGLLY9mmS9
1Lp+GpR4bJ7BWStlaOHjWweqOlrprmoro1PRIkNp7W7oHA1f6llFC2WnJhUwzhqSKRYiZZamQdWW
WKT7CB8m7hdzFubyzVYW1/qqd0X9wxWJgRwf+kHi1k3jIkZrUDVQpyMe6MWDN6OV+DudI68hENki
mx+kXdTace7zPiirRc9CLym8DjNTPCjSnQMwUPxLb8/ZzUUTIfmWNJ48ZktiNTiOxtYc+XPUtuk+
XYZ6wfI5i6Mwow74YOq1J5BPrKrom22Xg+3jVDG3t2nv1HOYxZzu+whJblBvbEa5wyguOyLTj7+a
j1eNmJ8RQPPwYlWnxQmtFM5IblGJee7GsbqZvWTKd4DpevV2rlBnOimk+M+KVSZuju/rNAquSr2b
FVynHJl9znVH/7p0ZdQjpNpx+lCYUdqk25eFLNW9aqTKvI+KJrf2Tu1aCqr4TYL1q9C56/wKWJW7
KjDN5QJoY2iG0beTOlUfMRqInJ/OYijLTTYbdRlIbK9H1QfsmRXPJC7WP1NbifwTlecFg1wtc49W
hi9HVxTah6aPB+2W6VfnfYvq5Vd8iaf4BmkvFjkDed0q+8ha9ANeWZnjj3YN8R45MeMrAPrUQmC3
T/dcnUZ7SNH+m79XKXSzR4Hwyvy98YTBMmn6VDxMeVKkPnSV6VPcu06201U57oET05iVQ1HdxDUK
Yft5xElY9yMMcCFvI46m+wWiusXnSpmjf02lkcZjKrWFBc9GNQlhX5c31qjM+icHvbf0TiAkRd0I
O/f0U2SIMtMPY+Gkzq3Xsft7v0ul0bV76j95GSzmWM2f0L+0fpv8JegQcwHy6hsopBaz72W5FIcq
5pq7iVs8u+xgNjth7rKsWbLvzkL/5ssYRaZCcm6j/HBKXCUzj8mSuE5Yablx1ymOGG/mBtrvfeK1
jnHC67TU9oXMmoG2NFKkEGPcCdOYuteLXzTQBu/Ef8siWY2MvglUp3UOvT3HCC7GaTIZwRAr6bKr
4VB4vpEL0fw7aK1RBELY+k81ohPwc2iaVOyTcpHxs9Ib3T+rnD9C3vZkzId51HGq8ZokPfX9lM/3
HdypiQIUt0uA865yS01DIfkbBnJov289r8/8GR3UUF1pDBMV+DL5ComjqO+zsew/txUa33/IwYwK
Xbmobo5I/I2aP2Wq9itWk+yaqMDGgwb6JoAGYN1c9muX7OLZMtqzbFylso/0iDOVzm1T13u80xDx
dRojcx/AdiK7OcSpe1R0XlGz3826s+y03skjHYeFznOe80EspZ+Lohg+ZZntZgDdLDSwprFP9R2X
X/Fg80/NQ1dQ3r7y8nppZv/9cFjp9WsDmgro+m7dgpFN3kM4NUXL0dVEDHvSqPviFrE8r9sjlp6T
tNYo2RdV7X42K6stg7Z0GufJNWeDPHyi93CnVHGqrg8LzWz9mv5v9IEnTga7Ko51A920qjQCVFdq
7YvIZXY060azPlZmbn5xLalJX0tR+by1m750r2C7X2AI55+3cpOokq+0iUsCiicBiUaxMRxHMElN
WFSqet/bvGMb2VWPGWbCXiDNPkt9Dx+5BJy1+NbNVW3sZ6Rjj4o7fzPprPwGjYat81zOw2ezH365
0ahfI3leXNvURAAA6rCQuTMpK55nrCb9zs4R83hkX83N6E+NyGo/zhpawf6Up5nAFTxTHxx1nOpw
haC9V06FDiHS6WtfGRAL7/E1x/0rZ8Yzhi5kZKtHScXxMy0kGbSAwJEzzQj4ExZw4sr2u8iagZaT
qwAhASrHGm0e45nZ64PSCnW19iiKg7ZE8+LnDu3tyc8soWk72XeK8vFairTNkBiW8iKvAjwGTHvb
zItncDrJ1FjHnBdX9ex2C74EO2qL3U8Dl177weoGnLSZ80QJlL4rp0OTlCQE5qRYy5M3IRzpu7i/
/LHmebF2oq4GHNMjCzHdw6JE4sc4iiEffTmOqoNehebemZ7T6vty6Pshv9Kf2Zah4XVZ67v/fyXv
C7WBvoid3DJwaImFO942JESP1OG9u66dnN99N2LfB4fnWiHlclSKsNSEDXDm7Nlt5PCMvo30nvJv
UziZdeiyzhtv6tEZ3Ke4mIvkU+4Z0r1zNSSgr+W461k4O9Z0vdChBMpCmosowWanVrmhUBtqypPI
Ve/OHV0UiCXkpPg5pS36pLTt2PhZa5gCK5vG0h/xmBNWaMZzhCRahzjuDRE4fZizbOgqf247qzhM
pV58nWIdFoiRNVAPeN9UfwTfaKAKGTXeFV7jurnPP2KFM9O3XK0twThvnoyxEEmvq5VydOw+nL00
/j5acv7NQbCeuAvjYNaS/hG5Uuv3bC3RlfLei3bQZniwI9b6WuAwIId4ftr1IcX6b1ry07AYrbZP
vHi8K2RrU60h9Sj3U5qjgj0Zidl+dCiXttz8lnhCYt2adlGTl843I7ZwWtYdEtxoNyw4Jf1wyz69
n53IrcN84cm5q6faEZOfAE5TgoJbopt9s3d1+TQCWr9DAtKc/AmjRgU6SwNZ0q+SxvxlWorJS3Sa
kbKJpWZLPFRRkz3RsfL0Uz/ro+vPIm+Ub43kqZzdmsZouztKVp6a+JYmYQSrSSTUw9ux4wIIQNlw
xfcaVHoB+vI/59NWjYtHYUzNTqMdT4tveLM8amIZH6ig1wfqANnJozfuq1r8q5lc7QirSH5/+0ds
dw7XNEoUAB8oZYJy2pbrvbpJ48juh1PV0Qm6LSICqc8Z17A0GQZqm4aR2ere1LoRyyarVtOTmdZq
Eb77Z9ARX/l6BAIXGML5VEzLMmpukchT7sydEYy2M+16hOynnaUnJa6WbioDK86V+2EqC38eivrK
Jn4pq/y9iZkJUJ4qZRdwiIAeN6vReQkluTRpT5hgxO5hFWVYfDG4qIkusscEJMVjs73jidX9MFvp
6jgAmPVDjj9kt/joZTvHtohRo2gGqYiw79Kh23daa+fSl6o+yxt3UPsshHAs7upFrabvEWvsHYex
dk+VGaE9pDhFcxRe3CHN73ZtY4cW1h+HCA+CKnh7xreFcj6XLvz6oVzvq/rS+YyPmm4sseLUJ8W1
f06qqwz7DAfVpJWNeaXFeNETX8eifgDAgPWl77cZK8ukW2ByU5+GUfk5wTwz/ago8eAZ2jk9ND21
UT/tDKcOu0qWn8coSfZLWvbfqMgNt4Dirp69bbZAoFfprrD1X4QNtrIbMwXNsZuz7qQAfU13Ug6x
j7Z1K3eqRQlzp4sU++u3Z/yFPH++w1bdKfIi9jfBY5srEE5sdWplf0LSzuVVZBWNcTPUuhhuxlyi
q2nWbTmkJ6EqsfJxhjXYPLa4XezzuZDF1yWhQPXVo9DxmCaeEgeVV3QnXna6Q2m00/pfKMaPU+jY
SxEdMqr30l/s2En3VZ5n/0fZeTTJiXRr+BdlBN5soWxXtZdaZkPIQuJ9Ar/+Puhuvq5SqGJmoc1o
BgqSzHPO65wvI3knnFlmKZX9gMQlU8/Ivjh06Wv7z8KqpEh3DS5DVTiObNUMbshqe0BERPT2vx/F
1WCJ5w/RCktv+Eorj/NiRdQqElYZj9XJdMz+YU5sLYZ30tX5QQeh9PACy/R409pdsxCK1Nc/UHdM
3k5PUzUjqmOR3iGO0DYSwofEOstJ3vI6rubDtOgi3dSzYR5HOxpucrNX6O3iHSI6odFZdS5Ac8b7
z6YvIQAkqmpPrssKfuwqTvZ7SRr3Vtex3z01mW4/aEtL2J4wcjt5FKOVdeFgOhk20ET2uJ9uPMr1
ihd3BNK65hLzGa+G0+/vyGi12ctgQ7B1mvVpckY4lAM5E7pePQ6Nlzwp5UdPdBnGsbXtJg00nM3q
lco6fYpbSJM3lvlfPq01t3blnKxU5EuKz5QUkSI11Tx1DJKZ9yyOCki5X/ZWA96/aMDQN654dZDC
ull5s2Cl7C6rgeP7R1ANY65HQutPphrjNlS1W06h2RdEHPIyi7oMWksZ3Yue8pe2XsWYlTxlb+Xc
ZLlp33gj1w+An89N4MmASujqbpRrRbFWO+3J7lxHHvMFEGyjxdbofHdjJetNR8aIOP57GfwpFt4v
A/TuoOArToLX1aXa3Ugzsj3Muj+VjLrNe5IXIkISxhSuLaCBjJ7qzBJdABesKMIoX5wfNa9JnWED
JQ++WBholyonbHjAAkW70yY/F3u+X+Ibq6SY1ak28/FraiDG2cpZiF00Z2Z5A+K8MDDn9EVxCsSO
z8z6RtHDv3+TWZrj9Cm8npMiz7oPvd/oj2nuNF0wkReVEsGeLvIO/f742JbdUD6bvTIGyGNGmrxR
QZY3qoKr8oiWgM16NU3CoRaC7fv7sWIMpzB+zs4Zz7bNqAGWbAmxZu5M8I+eaQ5Rq271ZkjSXDYk
FJEPnYqlMG8wPa5fr/1H0rfmHnNMgKG/v5HObv0F/7D0nEbW1JB9UKlOfSaM3vDDElE/wOXstr11
kB1dalB24LibpdT782zFQ39SXtvbyQZWVhLpIWQ/T8sDMfh6q4eVWWjeL2w6J+bzcVSd3ZrgDbrm
GK9VJxrn9ue/F+v61N6tVQifqF1Rn64BUkhr3/+YBMhJ9XFknP0OL4BPWkVeiVFzYBENM9bpECb1
HNm7pV368uO/L/2HSHV57VXYolvr98INvL+2NmJSVg6ddQKIsqYyLOeJwCEtkRTCgJgY4n9IcTpK
uBcAAsJTuywfZZhHqu26oCEvCV8uPY1gfvRO/JkCj6OrG2PP3kkzSc3NaPfZqRi0yXsxQO1Cwksc
oQVKzwtx6qOy+WJ4Q/UiesBXvL78vj2LSGp5FUTGTGCq1Wbm6yT7oguSgQT1UPdL87EnBkns8yGd
4zMTyPbOIwu92QIKx31ojmR/bV30WM7nohvmcodV2XQPwF1W+z4bm3gHI7GePhqMWt/6EWh90wPe
/SCEW3PPVWcleph2lffDk5iD3BVFO/4sopljAjZ4R9Yogs9iX+FOPO0dV9SnvLLB7fvCsPYdQXTN
AUQlNzZuRIbEGpeH8PJcO25HGdPRuu6c3J79k1jd//eqcfVjVvsVaU2DNc43aos/mvSLN8wBtHrT
rNPUK0proc02nBaRnI227tOj6tOS7F1Nh51FjnudHhNDRfLOb4bKTwMvrRKjCNvWncgpcHvKrzGL
ztCKemNbeX2V4iAJWecTptz+o52OK3PNMnLyz5SRx9kDbKr5Q1MzN9m2voX1jslWdQc3IXslOUov
97x3FAeL7bRLtpk6Uo+CSRC7OpOzExnk03UWmbmRPrse6V2Gn8Kb+Peiv5wHro4HBsqgVXzBGP3y
bBhw+Gji3vdPrirUrxqayd4h1OrzolvRkyZQFZLUrEhenJLSv7GD/hH+vn8dcMoZDLOjM0InOO79
B+e7M2laheOdVBFFnCZ9quwuxKmi/O4mVRp/pCnLXcbqvv4tdntbfuyohZ3vtqfIN5QMM8fQEYb+
jRlG37cBtljzo6lid9Tv9DSb0480N1gpB7mHG/wUAqWJN1bawsjTjor4IWoSTW5AUz0kyUs7qp20
msx/i/XEf/SixezCvuFLbUmwYdIuQCyqB5gTFX6eU9t8n/SpArn69yv588wvHgvCBgvMzYIRjeXW
+8eyYCBqOLVmn6aBeAZqdOA9/0G3m2E7FUvT7Uy3Gfd2kZK4k9ii+GwJPvgqgCDRLDVT3C71fzVt
4sg7YpelDEosLsQXv21AOtKCFC6M9WxH5mEsB8sKLXeMnNep9ZpebCtQdI7R0kCKGuhFzolhe6nV
7K12zSiN1OQ7X+2CWKxXvZm86t7LiOfcuF3a8QZtbwZxnlJpHVtTlM0rbMjSfMpgL43nHn8xgh+S
aalDpcvZ3sIrqaQKitrQN8bgLeW+LVcnLJBfHiv35T63BQ3Qg+9m6UtZuk00BJMz45jldXUTfapS
LV3dEOdGYUThZVb62YlMOraOL0d87BtrOZl9ScZdwFbnH8hc5WaJFCNQLsArvf0tZeaBztVSxG//
fo9/6OOX75HK24ZfDv35ymVQ5hrU3GHQT3ndyQJfo9b7RqUVE1Ha4Ub7Q8czMgl6PVq2EJxmuZ1R
N6jt6PIBbAZCteI2IP66M+7ndsz0x9YlquU5bXvzYwyhdJ0FF8ytv1bYQrmvcZJxXtiaakyOpiUZ
P9dd7iY/mgR/0XJtO/yt33SWH/p9yhHm4Qv66jeFLpksp8WuTqifbvBz/rK7cE9omx2snsj3XOvh
/5n1Q87xcq/w55MjIq+7w3hyeDKFZQ73fHOGdrLaEVaIPw6yu097bZG3pI/X5QSUNeY2jLJWhtxl
9IsCb0QTPeqnwdG6+D7rtfi+tYZ+DPWcTPLtTERZcYIYtLS7f7/9tRx9//KpItYxyupQD/ZwUa4m
eQWzcqjSM5iryrZLL8rnycjRXmp27d7YSa8QqD9DcpfWChoU6+3SirG3tdZE9O+d9LgYW6p4Lzbj
Q4QhC7Y2piqrz0MDozdUpqqzkGmosNkIhdB3hdYbXrfJh7lTp2ZOp72HVM0KtCVOx+eyLnPjyHJV
BdmGWGLHNx7T9QtiVaxcyZXiTke0rqD/WSGannlpIkdxyifp6XuAQa0I3KX2ipfKhobcOfb4pg+r
DvHf72ddehfvh9qdSYBPVwgkuf77/7lwgc2faQxLcgaGq9UGeeBwsLABdvboCpZDn036p39f8bpQ
R57KBTHBZRJ+XduWRYtJKN3IuamkNfz0R2V8RYfhjXu8bOIa0TG2nRw4Eel+gc94JgQJgtdFW57a
ioFNCUcggWu8BIqDOb7LMqnP+yWu7GljpZXhANH78m0WtZIPduxV7mForPZWstFfljbucKwyAET+
NC/rZJIsJtGn8uwluO59WPDvMj5qQwxHL6AGtsdbAXfX2wj0CwaSPDmNVku/GAHH0zg0SSrTc5/6
FXYJGozEzUgJHT1RTXvy0dMivQ66vku+D6iIuhvQ11/WCtbwZJGjzWP4eSk5pMNy08nu/FNDCPfd
FC0O78fNtOcBe6R7I4+W8UZZdpF0Q7frwFrnPLRXiBU04OInW55PNJNG+OmodJcBMwFZ47McC+zn
hFa1zec87mUXZlMrYQcBTfUhIaaJ96THc/HFifU4gq42Qqx7LcYZhoehzYVza275lyVtQ6JEQcvQ
FJXIpU+/JpRb+04bnxs/ouwOZjFmyw84r8ODmBmCBG0hFwhzpekGWZ7Uj6v0a6Vh9ZH+mJR1X8Y7
eDuiPzs9Q7XAMYpEPPhl7siwnSuvO4jJtL+LSBfEig+8g3IXu8UY35guXG9DeDmyISPqZsMG43y/
G5RDUy+dyJJzNen6XYqjK5ReTSbiIJNcJ6FdwPrN1zzvsr7Fjvjj1fJ+K2I4gz/4mt+CvudSIlWY
NtmqU+qeVK7qJ8Tz42fbKzvqr8YpjTZwaxWz+y49uZxW10cRJpeGsiR/6hWxM8TvnMd0xvtihtzW
UvxgmP5tsfKi/ZhCy1je4FQP87YT0q++NM1sHmwnG+MI5DhZ2/k+ZsS+9T3GNuG0FGW2qaBDddtO
4Vx+bvRiKH+0jahl+5gQa96120SMaRkHMzl2wg/V6JTueTLRrH4Y4T4fQYxqa9cVoGgBZx6/YUE6
2AXwI8pvfKoDO5jtExEdZ5P4qkwtnvKdReYuQ+h/b7p/ebH2Kqd1UWuhnrr0Bs1ge63NeHz22KqK
Dab/dDResqBNBmtQ+6VzvA3mWnCw/vOFVzEI0/p1ns9rfb+igKlpoWJY52iehozWA+50OxKoK3zR
ioBRW3oGNL3Vz/2lpyJZgZ4KoTnE5CslqZsUVN9jtJw8xD6uG0LAc9rdDGsoD6rcG39pU51GAdms
un8XWd5y3/Zl2eMSqywROIMFo0nJ1Dul6extR6pTd52n6dEOGyMpw0XzCzh3GsD4J2zJGMJ3XTF3
9xTcuneImAPMp8SfU+c0ziREfctnOL8PwmXu/LI0VvZtnAiYJidLxU5oR9DZ1HbwYJM6m87KonLc
MBW+xXr5c0K8/8RWYg6FOAcI6K5xUWb0RiFcs9T8k80Xox9JrXLbjdln5fzSlFX5xqdCaVOksf+B
fqb6AtNw9CZcqtKlc5mV2km5L8tU/MTRHsLKv5fKX+6Ob9/E1QhXzBUGu5zgja2wk8jLz1M+LBHW
o2mtkqOlS3ojf8k8dx/rVXevEhy3Pxr1RGhvAFtfYvE96UPywS8Ynm4YLkvr2zjj5XgrIej6K2Lw
SommrfYoqwrx/WLuV1vUySzq82ir9E7z0qjZtC0FTXwkGDqd97ik4AphqSEt2xu17fXhu7bBKDjW
kFn0oxdbs5r7JRshkUIE77zfCEEU1PFWHtqMAWGgO7W0djfexxWSg96dWSqNg7eyli/ROMNFy5JG
RnG2Jyeld8gj6Rz8SHn7VpbPOsmJvzNwiwD63fzBaRWuGI3yq2cN1K6+Mb2/GjNz+INHMqJB7ECx
dfHo3dStOyLfGdY6i6bCzDPQErWGKD7FMbTAsOkTcK0dTpPY48nKLb+llW6J4cZtXNEQ1zfPLI8e
g6jD6ylzFk9ejeltf06XUcwyNMZaGzeU2B4W/bM96daTDbTxOMCPESFcVTt/HpZmRF8ji1ksAsLH
5CXQt7VOeq9NpUbLCRYv6sXHLhdW9MxmKJJjt+RLfViZaMkTQfONc6vjcK4WFGcB3HW4RMC8axX7
fjHnEJoLE0/Ic1x6Wfo1Nc2kfHGS0YNvmvrGneXOsoJzxbYNrQKkcjPWuVRv+D1lO+kIqPscXXqT
hYTsRSWMTGZnIVu7+yXS3aJ8JdOmfNHkzHmT50v0NcpGEribigNuU9WF91G6NIYYY8+cOqlpRe4e
d988JYYURx4rB4CyLHVnV5k0Q5FEk0nceOrpot/0iMCKQzREhbdblGHHXx2UVeOGfGfN3maVXgEY
RwmTgcXo0OyQezoUD7GdmwTPV771NVKpLu76yXC6F5FP+MVnpdMHRtISSAuRxJCH3m5li3ANPt1x
4PNoAl1ZfR/UWiz9LbEvyjg6kBqiQzLpgIZ2blDawW1wcWbq/WX5RuqizcASu5E6xh+5bQ0nJGzE
K7IA0nIuPjmQ26BBJmYLX+rfH+/VVoWZ4toBUznjjgdv5P3bxZbPsdGUxGfhlPrwPbFHL8TJUSFB
U4PY+AOJ8zHxCeatTfzqQ+XCnDAABy4tJXvV+wv3SQ0e4jnxeV4S5Yad6U/nnofSw1Ah6fYrrGzZ
3clGr91DC9W2Cmf2te+2Kp0vpBVmiLa0KfPnL5rUNLwAAAcASAMlq3I4Zg7c5rvY0jGpCHqIb98T
zrNbouhrNoaLURgAG2RjMsyuynljyhazMMr07AsmSHs9nd0NMVDWg2u20RncBpKoh6yFOWCu8n3B
FCoJrVQ3AzfLXNjx8DpvjJCucT/uaZXqaqCmEEYvldMxHV7f5kVxZuUTI08OgUXcg1617rmLYylC
VBoUDSgJzF0XN+330o38L/D80eQLs1LD278X2PX2QTlJ4BJ129qLXvIT4t6lpCKY4UxFQ7R5M8zF
pm/6VsF/LJJg6KIbAN8fvs274sWFh8hAlhYYGghUrPcrK6d6yTMCnM8i8+oEylCDeAn6v5ZtmWRa
Zsj0V2aUd1beJmM4D4rHsPFyWG1WUMSiGZ90aTvliZI7hhkBV9mHvWUx81E4XsdLkdz4GK4adqTQ
f7LRGemALVwGK8E6ALMblH12J6u8G7LKffXyfm4Dw6mGV3w2pizAQU88lmPi3nhc1+0UKlhc41am
ARQmzqv3jwujI6h8i2+eWTRemR1Fp9dvvaVVSGsI7kCv0LtmYoPv1bMsjK0tu9SOgmlu0ba4qT56
ATwTewg49jUtSBAFfE96b67u61xl7bOlpd28r4w51wPwwtIIWzhSz6oZJ2b1EAjNJPSEPyzZVu8y
Ob9qmrC8H5neZr+srJRIvgw5Ev9cmHMSGmDqH2Q9u1Mwz9J2t5HlDukGzVHvn0ptIuZ0p8aOrKrA
ikEdw8oyGjvdsNcIfTNr2OJ+MYaqPas0aWIV5EghzSGMYZ4/T6aeezfQiatRI7sDOwP+6fbqG38V
/wsKyFS70cq7qR0rO6iJh0eCs7ja3p7L4cWTEo2dvYqsqFxOsz0UOxW51UGrka6xaZMbbLX6naUn
3ktaKuiXDqrCAFHprV7o8ihgRMU/ax9E2UhdfbEjJ3DF0tEs2rtmwbnJy3P5swInOMyNENvawGo4
z8SN3eEv14SkiFsw4+71+hfXZIRQqagT6i5vRu0gp3oMI80oQzKz1EGnMAmk6Y43lvxaAv/vBsHe
8IcfrVOfMWi/NKOu0xrur9cMh9Jaig+2G7lZkIC7YGamAYbcWAGXG+Cfq7EXYQvFQP3K3s/tfQEY
qg2HGpU2c7BSaihnOrfezPqUsED90bzFHLp6rPzCdUICv4FVh3zh/TcdG6NqGvjvhyH37U/EJxEJ
VXtxVj5YU9qjfRNt/qHoqbZutPF/e7SchnSMME4wOTPeX5ikKB/jK304VH3XblxlV8vOyzrZBTAq
3FvTiqtHyxwbVHqla6/z4UvGeUuwkSxpv4+FhWPqlDnp1qcM2GEE9L2t6Tj+fZT9mX68Wzhcz8d+
lvN1dWG4Mt4ufDX45eIcWuhzOeKrZo6HIbRKWaRPTapbKnSHxVkeHTnXd20mauecI0Oqn5qipfVv
Fj3+injDkJu2EALJf29CHkl99vaN4aT2F0/PtW8NOxrpLLPFtMpRVfqhxK0123Lg+f5BeqXxrOYE
S9+sNKbqXLa+ow6+zIvko09Qgp3syj6aG2PLgrOiHxLNov4tAVFn84Bw1y8qbLShz3+0jKDmImhi
e6w2RWo3ySYH2s/hb8qoD5uhGH4YUWPIkyZITdqhRHHjTxmd93DE8qveNAgn4yN61LEJCVfBP7pk
lzXOilp4i5MqnPS2MUcnRPo6Vg3kB1OnCcKVzLor57gcVie0sf3gpn52y1j6L2uD8SDBaCt5Dk3Y
xbEmdIt2KM2T41zF+vLBSFI9qLJC+6Wmdhke8hm/rBvL43JbgRHATBd3KEbRcPcvuHO+HKn17Fwe
s1bPH9zB0/HOJibrK1nS8lba1mXJgMri/xEgXGuQ6PwBU/8Xj6mqnlHGDNsHrb7JeIPRITzZaeNF
OByIuK23Zedp9F6CzJX//EMhG+HlSf0KH+zSi9WWCo/UdLD5yKcI5IVM9VivzXtrMcYf/77Uio1c
fHFrhr0HeZL6xLjkVhOnt9Cvtc6BTkIFjVGl6BKQN/7XdAYeJ6ZbbJl/SkcMLt/vW7qPITIwk3eI
41pYn0ZtVPZd0VracGuHvNqaYZYSbIKFC8xltpKLHVJKA5Y72p3DQIDgIzC2etFiT8dio6wXHCxy
YEdfjfl/xGRWZ0Ayx+lIVy7lFeuNfjix7XrxD25BDuvOnWF/7nyDWjfvkGWGDoSQ6vDvl3d1GHBN
tJhQVZjprtqg9w8V9KmAFxSJAyPYtL+ftYYRugXT4gHLy6//9VosErx3kMvRAHHN99dyG7vJK0jq
kJS07oeaimg7wHozg8Sdtaf/ei0HaSkaRmItueIlT7iIc+HFrkruvMiGGjNOiMRNeEjtBunpeKss
u97I+NSZ5HGeoovDovT9L1vRMgc6XHSsc9865P7cPWnp3GyWwfcg5RbdjcShv1wPhJfRL009j9S/
mKAhp9aK1EqcI1jDiKHYlBxGrWIwgaTH36edlNON/eTvVyQwHi6hQQjAxS8kd8yalmEhRLOx36TX
6E9aq3d37C4qbG017v/9+i4nD6sohtoIThtzC+tKp5bhnsAcXbPZp8WyYTZlBcLWqq05ZHoQaWI+
yKJfNjFpnvvIN4vdvy9/1aGv14cJy+NF6YX78sU5USB+dUWfe0cFn+pLgnvFKS4n7YtWWMUXbxT9
wa58I0M2VXrnAmuCNSPNuisWS7txK9eHCHeyUjfZ+lbQ9OKjsc0Cb2YGqccSNtMGgcz8g87J3bXg
X4+p3qPxriHgHDJYEL/+/RSu9wY2W4iF3MAfy7GL43mhAO+knTtHweF/1+OcsZWYsby6VXPrDPnb
8vIJmHE4Knntl7nPhR9lqEi5VF1a9Q4Bd7VpvNILBKTtvTPj5PDvn3a9w7MlEPHJZAucksna+w+W
cT9mQ7POctZnywxUk3Ynr6Kz0TsNHdNMfkDIU70lqLj+mbRQSN+YevDKrlD/oWxpbqPJOrqYonwe
9bYInGVAKmF2Wgg+qt+YNF3/TEpveKEM/5lZ4PX7/mf6i7QcjBNQh+TWFPZKGhvfSvqXKCojG9e8
OH8Sg9GN/7nK4rIQQkCA+KX4aLy/bFxG2rrrWmyHo9zrcWMfPcC0IC4N58aZ+bdfSP4ZEqK1LKBn
fH+pdJARLqOFdUSKqv3uIq/9hCO85QaoZDCn4BRa7ssCUvuNJ8sxyf/5fdkDgPQ/VzbfX7nAwgFW
ege26JjqpcDFdjzWrUNvqhdAJ8HU+pkfWFHf2g9VVdTad2Zp3bHhO+qPWjlOETQ+aVMrjYai7zBn
WAehsQCEwoY0SB/oyrSYtxWhKxoGaJPzFKeuqTamNmsfOGemLjSgRghYy7HSjxJN6fCkmYhJt8sY
Fc0no3PUfFaFaL2nsQJw37qJX2P4TMpSu5nR4Bmfa0hKY2h5PMK7xagI0zRHUhY2Y1sv41uHH5z5
yj6sQwYvoPcGWotSKyizPPpYWWVp7I0SNcK2wqfnrUQPEG+MQg4PtYl1S6jzYx9gqxbJqcGY6EWk
05QHUjo5Gq4ReSwmCs431yjc196KFiyVSLo5qDY2fxsQtL9r9tiJEO5uWQXCEjLFmB5oLujNmiU9
QFreJfWQNVvwITmQpNSh/1kKw3kgPoVCsdWL+dEl9vFlVQ19Kalr6N54fIEL9fMuxc8sCc2GiVQI
cOIVH3W9zMZAZcr6DJ7aJtBv9aXZon7uzb03lNNpKCYBccDKja0SDfl+CwGhKuC/G04wvDwQzaLF
2WOs8vok3dknSTvJTNyZRr/BRw0Ew7n3orpKQ5oPgVDFSQzcRVLFY12gb74OTRtH+2LMkvtWQTEI
NK9WP0iisc96aY0DTVssfqQ4U8mAyLT8S7xafa7mc22jPQtMaJKzTR5h/oT1liW+Z2az3HVF7Pnf
lZ8V6W5KjKbYjKMYq1A19eTf4ZapnTHWVVHQzXNTBDHmZ/Tp9qw3jyUSeEabRp1bO92pOAhaTUew
m/i6/xjX0rOxsRsbYHRcy7I9grFuCqWHtcWPWh/T+h4RKsSLxsJQ4HeHWjsJbZQ6CLSL3ly22H7Z
v8GGmb27BTM/HFdkagYYKOr2Y0TOD4Y8zoJ5tcukckPDGA1vWt6S4hhavWmde3hw3RDAhWkUlLF5
Er+Kxl+eLSQgy7fBtau5JGJ5KL7XuOD0X4w5Et9q1fP1NITyjZgsRUjZEAT0C211I2ujxGGtHaoe
qUii4ROJK1K5yQQy3JOLxUU8BZmjzRmbi8y0kOQ7pBJakmXila9xbF9yo8I3A8gOIlnSte6PrDcE
ljLLiGsp2pV+9lHXa8mnDFOuJMhmn6Q+FrP9Q1PUG4e8V8w+0SGtSq7YeO0dlOYHzF27p7QddJew
aAzEwkrO+a+2kY2Fd0rdiK1Zes3IvXV5/wnYRfX4GsgCwX6fMLCcbYS3cUVo9qFcdH8J2bcR+9eQ
cOZTDqmu++lKBsc/R2HV9VOS1YmNQ6Eejbh39XZlh1YxtMcSkm6zL+dRzQGoLNRG4SuN4W0v7Jpk
NWbwj5macnAx05x/Au/70yaXwMEAZbMUwdiB/255skb3BHfZ8jZM8vVPbavKJ2kLx9vFrTdVwWxU
uFsNRpbyYXTL8Fo62vQMSFf55GDU3RDfd6tMhPlED7yjm7jv/GL5J94pizX33osrZCsOVkL+Me2M
+GMJqgz45Mb8Bd9UXTC4Try66bFUdjCL8rvWampY1UwOToVYea1F2edF2HWixVsHnWG6mftGe/OL
RbQbhfCDUaicBoJiXFkcPbM1zU2PqqvBimiBqVJ3q2YEBrtnnZsmdr6WxeQ90rFOI9SQYRDBnFtj
unVHnsP3VqUTqeY1rk7hNFYTiDTwGdQyZ8LGsYW+FO9qux0IVkpbCTiDWMAImkSlvwR8tt8qj/3v
k6MlAPhmY4drK0aWh+5PP8chZfchZGA+pX2cvCxOBbVt9BUbR54k/psQo4l/TUIM4Z4x03LEdHLG
pzyqok9TnDc5PPhBfp2IRbh3mxK5qljq4T4xMi8OE5Kzx603iOno+131ORdwHgM1G7UbeL3o32L4
xL9bYWD+XTld02yjoraGcJhc+RP6eCmDtnIr3wxGuBCMK0pg8309Yni41Hrv7yfsrkgfakehh9Og
8ZKWDjO9JJk8GVIUzM8GdPkkmAd7yB/9JJveejPOn1MZYQwofKepHq20EdazaQl/TghWRDJ4nCB8
/e7nVZXTmlmTPefTYp/mXrlI3MVcfq2jfvqiJY2d7TRmeETMEd9xTkgNw00r762Hbs4cPVCD0zAW
aFs73jf64pzdUhdG4E5V+YFQXfELsEBvjliRKeZ6TcdbsaDm0SNiAxCSTOgUIfr0KieuJ6ahi/oa
SaeKoDgdzD+x5Bm8mXvmfBZ+iKZV3ENacVCO1xp0mcb275yMAwLDdSstjm3UqO5o0qT027RPB23b
VgTIBVGKpWqYp11zNiXuhDiKyoTInCrvoS11GPMGjuxtdW/DnX9UNGjNJtXKDn+zrrAwyzQdec79
2J92XkX21tkCwPuZttFqTgndCaqjKvo0GKTZvXgFUgdqeJmnW3rU4deAMvVLbzKO3GIv2mNSZmsl
EAk88yDCL+y5kFE9kP2o5WOgYwEACu/zsvZSjcNL5i2ohlbNzeNc1S41lqQbw3rVXR7L3PJUgFYJ
iECnvC6DqaOE4cQpKxBp9BgC71C9d9mGfP2HS36mghOo+vteeO03EWsqO5ua6n7pBaOPYKkgKr5q
RZ7GvNPS+2QizO5CXRXjr1ToU3YcEGqWB0OvI3w12tL0w1pgMhl0Br4jHv4f6clLOvXTHWO9CROn
sfs3veqzeht3rTaEYL+mfiACdJXhLDMwnLT03tjLxetf7ARXJX4g7cuGmHPPQ4YZtRGtPlZW81A7
9V3S4lgRkL3imr8mbLDl3luMKNtgoTBu/arDF5Wqcfw1cp70u8qbIGApIoiteztTDvhf7MaffatT
bdA4jZFuWM+jH9oxQUSBwWAtOU5VMad7oXkzdpeD1uA2hvWtBTnJjMpDnqlkCx6I7jt3O/MNI4ml
2vbIQSB7DzN1me8v85pSOmEtN1FGbg2jdJiPUKcx4RaT7R4K389ehBRYbcRgqF5YL673hEGkPsOm
1fX72icE5K7TG9I5zVm3ssOQxd6vxC+xgoNyODq7YirTKiySJGo4XyESbbJ64K37VVL2dxiAFMyy
e71MPjXQgNqgigZ9r5ULoVGYsrVYhBvG+ntmvLUxjnL04j6CqhLtmxqJdSCrSKbHLIoNPkSF6gEj
tQZWSTlLJyVUWyTVC827ru4SFj0eg2UTYWWXCGBhEZM6WSH8+4mYJXvBpo5S0HY5be6UAUtlUDkf
QIabzknLHd4QzmaOG1CdDrjB+bHASxIfoiWwy4WSLm/goQXWHGVonN2BRb9x5DRq66JOC7QfMRYJ
lpdor3KqXP3JX9bMY08Vsgk0v1fYiNhJdsqmZfI209Jljw6efe0JB4R+081sHIgUqp7vt6uXqf9g
94Pfbbyk5g7cxS4+lgWq4A9arUcqnM2y5wMwhtTfqVZUeDuaXaIfaUIH/Cenqu6nR0PhRHM0SP/y
g66SRcIG/n+UndeSnMgWRb+ICLx5hfJV7aQ2Ur8QkqaF9wkkfP1d6L6oqzq6QjPzpglRuOTkOXuv
HddAaYZ2BOepq1ieljkUVbajI7PzPcaMLxX4xZYNuTtEK23I02qDgtjx1l3TKw+ZB5H81Y35m/06
0dsQsldjK2Q9a7lyD8tDozRg5apXsIc5LMkFRXXDbL6jTCly5UtTzeOj23p5crSaXmRMtZkRKa1g
/XYpTmWQKaKsTvqs69neNAfV8DWv4s5V2jj1t4ycHC9IS1GPN2ZXUM7QD0sVkDwZpZcVNaXzFQW8
8h1/sxG+zmPT3gp0dWKrdI3qXkG0f7T5JdiFdgm9TgYzZ/tsK6Nl0IvI3EdDd5iHXHzVtUYPwl4x
N2ox/e4GRd9+3jj5s3c/3/aiXIR0gEKeTf7S4vhrqDGCLW7wUBp7bKJOejKqQRqrggIerQyYkYQB
Ti0sWJ5tox/CmGXIr8dB32WWQjIHNiVkAiTteU9ZFC/MZpZwx6ftmEChpq3o21oUn9Q27tuVHiX2
IxRPszyh1NN+0QcqN0SDTTGs24ybJybUd6t+6IHkwOMUxpfaSRP9qMuxkKd2RLQF8zEfuBhdlga5
WpV37jiwKPoK1j/5mtW1afnV7Jq/sWqE5l6DAPqEWimcTlUjrRdbYLXxSz4hvxNWFGPr2aGSbIQ5
g5ukKVEnR97RRrBvaF3kDDi9UX1XeQvUQ5JGucV2W4tD4mBj3E9xoooNXYz5ONmjXm40TJ7aOp7s
7Gny3D5+qpUQ6Q1bQmY2Zp8ZKV8H8a+B4QhAUYLSWgVYhwjVPOttYjyQqlVm8H4TOD8TEvwj498p
qNvCeQzD/Eon/oNeKsej/8Rwg+gCZirvnxjsSjXd3NDa27WX7IhwT++VeXTnVd7a07PeYp5wuIZH
PemxAQHYpjzqh9o8qGQiX2lpftC0YcTCog7fWmNAdnbuVEy6J0rH2uOBHXZt3eubVGINM3QPTCEw
mPaV+JqfaRyGzpWO0UeHXtJXUW8wVgJL/f4yaABbGPuo9h74FyUPlf2Gr2i78eh0U8WFZf/N4TId
nQyw+ucv7Ue3gEYuugak+8wk/yjs/3ppDbNxo8KZ7D1N7XClk1rh+Lw1YY3iQOkDWgZgCEY6D5qv
CeQwGAkkw2vyad1b1Am5vLJwfdAHRQ/Av1gYmMZay8L29+/BVgEx26FrNw/dth5Lr1kpUlEPvczr
hCZTKof159fgg8vPIZcMY9QBtCbPmtmdh7wuq0Zrj3pHXyV9HG1Hi5F+nJjxAay/3HYtvg9jNosv
nx/5g1WaiEqE1zhxSBj4c3P+OtlOkygJJb1mTwh3k4dR+iNHaOxPYI32PV7sRdlK+NjnR/3ofMkZ
Q6nGq8dLt/z5X0c19CKMltYS6mO4tj/y3DPizQAuPxh1ZyTvYAzhaPeADDbxNHvXJO4fHp7ZAf8s
gLHzw0+KnIXTK5x0JrtNiZj/6MppvG9G4ZRBF7fhryipul1JgVtc+UZdDo/QfngM/TQihig5zj6L
paTLyN6f6VjPJhycIYtSwB4WP7nXjWXqp25fBFJnM2Eng32D+iP/5w44bzJoSaYMi7rhfM2D0WOQ
I+Baexzk+qYASLCvyLXMnHK+IpS6fLeJrgA/ikkWpxXD/rMPcueMqOln1pWeduewMUrUBgsokJ5S
EZt5cxqKPMn8xUXlbLwmS5sHjxZ0vJmz1D2NgzZcG65cOP0Wuh7GXW2hoDFKP5+fg/IqNby27j6u
G2urt9S3vklBvLVzbz5CIGlTqBJyvnfyRuTHXkVTeDRLG59NMevFCtUJm/lMS9q1UnThtZtz8ULy
83gXMTChEoImdfZq4MuBcowWcW/HZXzT6PSGg5IMqpMoJu1Edi6SGNdOdp+/kBdr3nJU2uWL0gXo
z/mkguZm0RX94O7RrDv3sB9Qsur1mP4wTZS+fpGZ7pUjLl+Ud6UaJSGVIcUa3TU2g2dfHBm5buhK
YhPAeeugbcoi3iUTWXwx6881IcHFC48XffGR4p1kaHuhzmCg1GGcNOKD4pXml7Ez5lNWJHrhj3Mu
mdFGzq9JVO02lv3j5xf28jQtA40ZEha8POjVzz4mEfMCjPBVevCEfXCdInzDseBtDA361JXX+vLJ
4VD0RRfAB3fpgh9JwhRvY58e8nqgyW2nw4aBaLPSIkd/m80KxB+dwSsH/eDKLiND1KkoNNBnn93G
uTM7hjpZdrAKEkj91o7029bJmmMcRfm87/JE62lMTWm8i+C82//6IUHUwOOD+xpyJiih5ef99SGx
1EanWjPxSI1EPwmyabAlM3SjZ5drzS4VzeK6tMJhrUT28PXze3t57tjI/uxw8JEREHK2uLFmjPrM
FHofRi1OA73WClhubPCjLhoPqtJX+9YWYxOgllN/f37sS1kwiUeLKpivyRI6dv4dAcdvTHWBfkvF
iPoE/aYtt6omJNtZKF37bmSadpJlg76kiwsRPuNeQa1Q9wv6WdiQTlamqIYyCmbcuPkPzZW1fsQq
FKnbrGiNnd1n8tvnP/pylaHOQBe8vPd/Yo3e360aWCwNVbOm2A5PNp2fbxP6+o1utf8N0jOvGX0v
3z0OR1QfEgXWGELQ3h9OGySj2cau93mEmNGkW/0bi0e2EaXWpf86s19KKMZzPIr4szng+2PBzUJZ
VjX1PjKT7kvWC3wj6v8zmDQgROsR4uhjkkzDlWL18gvLFUVJxMJtIF2iufv+wD0qU76pJC20XjHI
A61qfS2McrhJKNq/NzG9gBZhZek7Xg7SKq2U7q2tBrr46BqiK9KfiysObA+FGM5zRilwvc6uQj0p
dK9EY+y1yp5eOmbQd6YRGd6+8MzhGhDuYr2DhLBwolXA5iDhzs8cATbxDRUyHDqGOtEXmWi1XcKD
5+7JD+4g1dptFgYTMVb5Ffv6xYPsssoSROmhiuS5Us92ao2omqSkc7CfbZnrvs67c2OUDPwqfbiz
a+cK8P7ysnI45AqQtPDrX+yQIuAPkkblsG9Te1zVYkrvgSOnWznm1yrzy4uKLx9NDR0UFC/YDd4/
TpbZFhAEymGvJ2q6LUw9XKcZWqIion+M/UK/LbRIXLGcfnRQhDwIzbme7sWOCxkI+nbLHPbeEqm1
iks7H4KB3LbIZxps5rtobpq3lHzea3D8iyUcfSGrp7fsvPAmnuO4alpgjpt58x75WPhizpH+QA+c
eCcjHNTuMCX48mFRFYoeJF6Y6JvPF8TLE/+j4aI6wEqACv3s89VDd1PY15p7/LZe4wvVif3cBKgs
xkxfZ13x1mihuLJUXT5N6Bwd1gv2XUAqzxtzicyUdOJbuq+SOjvkmjUYAd5Gpw0Umnbh7vNTvHhV
gAGhUbYXQTOqyouWnBczZdGc9lg39Vj4blIzFoyimKEsnMY32uVc4X8+JJ7ERZ2nm6xB5zVXUuLl
cYkcOSLP0xgfjzkDzTylQLDJ1okOdURc3OeHXFbZd9UsqOoFJ7HImQ0+ymcLH/LzMuRB6o8qJCAN
YrUj+n0tmMK+fX6gC+86HTjEUix4hs75YdN7/4K26CnsNFXlMW3QhO0TUiPLIKEfnvwXddL+6lqd
nLyAoOokC7oycb+rPL/FDUOq9J7R95j8qkpntH2oMs54pRq8vNnOsvazr6ebAQbKeP/jlM4ZpB71
6rEu6Pj6Oi4HX0ec8eBifdsV3XSlfXfx+oI3YJe0pFoABCXj+f3xsMECv5Wg44tcSufQkZtzi1vv
N1CReAtMXesf0sZQd+kwptvPb8TFW+TBgCLhgi6GaVB+Ln/+V+WpxWD9C4xtRyzMg937BXR2cWNJ
0npO+NauZaVfPmDLqSKopTW6+FXOznQm58utwxJKs1u15jO0cMDvBDxZ9ZUn+fKS0pNZ8GkMMBdc
0/Lnf52XW1oMu+2FK0lFk0xrUVcDLCS1z14Ka3LlnrjwsH0gYbEYftmhWX3//LpSoXGEv9+lP/Z7
NjJcXH4JX773v6AvqavttpwP7eilt7Yk/HKljKjz/MKLXd1PRGkcLLx7aYAkIpf35LZFv7veAEpb
plnpPLW8N4+l3nRvSILGJyiQUb5TUt1WMETyTpw81G7J96oYc7kJoV+Gp8KIALYMDCpPaDWK6Dlu
zPhNJkuUjFPa47MhxDBA2tXb3cQoEGFrHSm/4zqU2k3DKDSe6PKndXPHNrQ/YWNp59KnvVWmq67r
++5xYr6bbUiOqy2CavJZ1bdoqE3NJwXKKn4UVaMRa8jU7rWZm6m7BSdL9HMrkFEEeKyN+16WQ/VU
CSsCjzNpPcE+hdFZ6s40yuotVh3tTovn/rWUmg3KBg/XU8ToIvaVOZG/xajVCkrANmtwNxsUxB53
FtC5CWdTaULLXPe5M26q0KIVM2Mo2OhG7IYHj8w0YDNgnYnxHLwhf6wQTKR3rSbUcWf0Vns7Aldi
pO30sbUbrVnEW9IqZRikrXSUddI2WXHT5lm4NzEKScKv7KZ/mOxGaoFWMQ3lo4eUahOhVYpWjQMw
BYo6255Vohbj0yjCorwzE41gs6qc8S6q7mAfJ9NqwsDqe7qmHgEhcEy7SvhTJYejwKg8+BVmptcS
rICDzL2R2SplWtavIhzX3zHgm6qfjqKbmHvG8mevYF32E2RHb+6oqdbtkBlwY0Su61+8fmqj2xIH
6nRTt4Ko1WpoCsKkZ4nGoZiEcbTTAlsmvDiynhOa6K828Z0PYzwTOYDDdCJBJkqcOGD+GxvQfg1v
45CUam610OQRQV08taioumzD6HhAjcqTphNkS79m0xiku+3GYsHbsoBjetIAOv03TFHzS1VrK10T
v6fl96ZDgMdpdkNT2yqD1Wg3XtgYbD97232ee2uu996ATMJyrLEnUyU3tBNttvyXI+EA+zMZeTG0
+qHueNaoe7+C5a6Ht76RUX2sCWFAT9YbxSvSADf6zcQ8zh4sghrlb4spUQYE33PCFTFydrgzoqYG
h9BnJcNtNuHbkQKLYlwa031vAMVcmwYg1P1E2lSxTqMZhWHBO1CvMrPpuhURDLiS4OAO5l6aA31o
Jtaq9oUXVzG+klfM6N8ZgG0GuTGavxjljfkqGha1DNg8U/fnPhfiCRGN/kIgfSnvuzElnbPKVe0x
iXt0SqHmKvZqclhZvqVTOLJjANBsewc9ms3/MO7zPKAUUdvAyebiYZ4T+6kgyjVb9bFqPdFxkNmT
TplKhJzpyM7PaQ12+ypKjGlDklreKoFrVqOGKQAd1bAiWsgrf1CadT/oBs2vBOap/6lJwYxpiJFt
vIouaysGDJ27xQzmwSQ2QsijoTaGJNAaOJxX0kK5iy574H80PRG1xJSw5YRM2alf8kwuXRAprNOo
FvhzOtlbzaojG7A8Nrj15sCEyr5y586AMuwQQBtA7ujvZNfQ+23Udi6+K4waEBFizOP9sAZyGHgf
2vpEpyzs12rjhFagSpsWgw6v/IA9jK+fIYvxB2yXmuwGFE3Ch9nqHbXelO16Jj7I2oRlbUHa0caM
XN90Dr91CclMAf0bMKbIqKpvgznVTTAkY/tt8mpe2pCy/cVIIu972g+meePokbcCGWj1B6UNw61X
mcoSxNb1xY6NcZWnfk6v6lDPepJtUSdSfRS1UusySE3LRi4o6vSLFpeTeagw8cZ7ncTQfWPNffVQ
M/6sdR/IDrxpZHjJjWdm/XToMfIcFNrRGtFpYWmvFy31s5ej5Vv1XUFgTdhpo8KKXBnfyUdpiAT1
UNJuKUxTZ+UibFCDWMICJ76pU0IgXugB1Mz3hrL66hV83l7MJNfL+7rvnO7Qui0Sk7TW6+KuYd1R
dhXpzG9hZ2kzwXGNTiKrKDRTroxRIF2dkNHh/WSG637zIt17wWxNhh/0ucIBBQJRYYWE0waNEiG+
3iOFdkcga6aB009TBNqbtGeLezcJEVa3HdTv8cgOn8zLoFjslqlfJWUnvhOJWCf70dO7U+56WXYq
hlYeCjXO1S+DJ01go2ap+UmjK/1qsgWc51kdmr2hwRJcsY3Ri309DCINRhy33sqiPPsqo9Z7MmFD
mru2mpz4JazUdLxfhEjfWUCqn8KIlZs5SYz8EJPz2X6z2MyNa1J5WYyUP3mHbg3l6hHlj9YcejeM
tw0ozWStwkzXflAhKSBU9KaCPhOqe6UvMJBC2a1IhCHhUbfQjySzA+DbSeZ6CwF4rnmTpZmJ06xP
kXML+Hxs33o7dt6AjFbVhs2+KXbqLMR/UxehJa3qGo4eL3nKrFRjQlqtlhk8ghgKqO1skTH2k4bQ
WK9sNzffPNj4IbGlMtY26Is1cyXtyNJ+1bGtlSdv9poQzTaC3vwlbHhO99gitfg3EBrd9DNmsS8y
x9mzi5K5jQI3L4adxj1094aSWM85+Q4piaeTytaHRld8dKxJAsQuW8XYTYrTmMGYQM0+gm0ZfyRO
AvsktRRVOcaNnUdHs3fyKPCixHRO4eCq2wRjXr6poImrT6pUPeJ3IUr4CBbUYoN7vCp/YgBuIkD4
jYlOxyEoKpDoEewtUTOmtllupx3IDlYmzEihbCsTiRU6fTb3t6xQEWS9KKrW8SBoPBTKNGc1SQed
sFe1pqj1NjLd4lkxUhR9tdKb4aYoDT74DbiwDYoMfVzpSanHW2eWU7qhRiR4IyLLM/UHLaqnm3JC
ZxsoY9T2a43o2H5lC2G9SG+cogDWEDN94PFOuh4rL//ZTE2ibXJvQPQmktzZuGY8UMa4VUiF5jUo
Pg3FA+A+Od1PJyWrhbjWSO1/O5WDzKgSKQ4sYIa0SYZYd1MAuLOmC98u5vQmK+vc2sMXT1Z5uOTu
KLM0WsAppT3B/XE6C0xGbYRrSuAJ5ZST2cDAe8VJXgFN5NS68SjvMjpFXWA1td2vktId3Fu2nV18
R2hy2n+dBqXcFsBHKOlo3HtbRXROieyuiiZkV023GKv92ssmRfioAJ17fCBZfQNsyxm/sFFOn2u2
i+VOei2R71QYerMajXr6plQD+mi/tvNCDwZmyvVO6dTBWbVJbilrLDcov8kWqVdDackhGDGTSyyA
SJJKElpjZfxFADHUDKeuDHPNw43AydWLif4LLTuoDUZhv2aZmbXrsEnHjJWKDsZK6k5n7xqSHY4R
iU5R0IxGd5MYdmffOjU2GwLSkZrWxwoChLm2FTSlQUxdBphDSTWUurlp0JAdXa+8QaVct/SXQqVJ
g4riuDgRFILnQaLsRYWATHepuOllPjQMhCyKR7NRnEUv2rAyQ16bEOC23aNsSytbaZVbEojuAK5a
G7Ls7+w5VaZf46xUQCSLdNw3atai1CoI8iAMhBCSLjD4Euj3tTd2D7Ma9dkJab5HqEXXecCUcKFU
qnqaCy1+tUHVtfuw9ybWLTaA+hcyOch8RqpP7YnZriPzABR0PPgRqCdAqVXDYD2P5tjY8EXti5Wb
0vpdCUIRo1UZjfnODgH238TqYP1ExF0zfxaeE28V4hV2CRwlUvbaLCOqGZ2KehrnUTECdOJJu4L+
ohWbIqFeCyQ6lEcOTdC3aKa5grXU2uOWh6ixsL6kUg3CzjOyuynvSM4i+LGgMVLHTaAPcvBuoVBT
LplxXGrPxbzoDXPiObNDHLZT/CSzvoOICbx5Z0d5oq5JNGWDp6EoNYMqQ7i3sqpKZRRLx5vUBt9q
YLKzkjVeGQyEBBeUIiIbf7oKBYmfC9eS68jzcoJotMiqffKUu2lPPaKL3bx4RufGswHP04wMUU8y
MvH5UgmPR6Er9XWXIFq3MvjJN6VH2v2aq4wFM1Zbdhqinu3HwtapPhcPQ3TspqJrcKrY+GJ6IbGM
5IVMWKxI1htzd44fzaELNx5VfgR7fPTaZyfUh/RAHEjyCKvdmdb5hP0P+lCKs5dhbJ9Wa5mUuQyG
tm/zXUfMmcXkmr4IlEWNDG2/aJGEI8zsrTgIZYZyukhs63s4T2gEQ31W3DW6QipnyDG1JPJazMJi
E6kkWhBnrBEVtBQrz04ysZ3uRrF1cPM6CYq7qHNdEv0wu1Dnok4TQAFjqXLfiikLhqENv9ku+hjf
xru0mnN2hThQaJ4G9ShL5xDFzEfXmRyG16k3ye0YDF12ayqQkKuPWNd+BkhRo620xyE78El314oh
53KlgVF7a1lBshCZgC3aXyKr0u9NoZryucgr7FxqiDetHBPjFx6CZrpxOpSQ21Ero9fYmIfpoBau
SwKPUmXioQtbcSgg4lSreCyMcZcJXd8ATvfQCE5xkxyKyokqFbE34eDbYSbPcBVZU8WHzEh6xAI0
PRT3UQVz3h5G9l8/mjnSfteJjQ8hd83W3BpAqTaSD1mx9qRFaljZGwox4bWRNE3sg77FQkJ9joRO
7/CIkQou4RyCA1M3iAnz+VDSSBMbZ65quWJTY40BYonqaSoaBIeID2xvWhdNxkqqWrP5QnR9LtfT
AOp1rSFa1laNQcxwz9yxeKkyTmJTxLpif9XRvXZPjUIiJLnmRWGuotmKTXiliev4ZkKUSKBjX5pf
w86W8paP8ChWrNyFtR/owbHztVQkWE2mENaMvtkh4QD5e3YwBT8fnwGrWBSAMrf7bQbqrvPTFF2w
PyPEiE2/KbKivB3LSBspEu1ZrNnoqARSRq053vRZ2z3gMejSrQ2J19ouGvXDaKMI8MlswfJhgexu
trMGA4fhdqnWNxkvz482YaEgeZvQiE3awOZFgA6iK1mHBnzWW89uhPPMh1ZznqJEo9z3Udy0P7TQ
6tL7Bk2FdnK7lk8AYIVmvsE0o6EdnqbF2+g03k9WVr5jZSXjGoYE1aSvNhMy37bDUbHOe6VJNjKN
1JcOTaMatH2M+DYEa4JSchqjNztKhco+zlZE5JtkjSjllUH4uayIpplp4kVf5FSMIM+HYSrjIBKa
zPDQqXqzCcNJWyH/qehFGG0wdY2zGvj2bXkOacsMIll/3rU7b/wuhwc7Bjqb2acGDfB9zy4N826s
DI+9s5GV26pk9p5pBc+u68YvQxt7V4533qXkeIgUEVaAzqNTeK4rGpJIbRmYxUcZKcV3I9NN6H6W
vk519mRByK38MZJ/vTWVIY+uXOrzoc2fYy/qNaZkJj3Ksw58JhulC3WOzV4lJSwxbg6ozzFzOPX8
TYxF+SzjVr788wVG3QE3iCmVvrjD319gRgKpO+VtckxChgN+gp30izk2MIGEBPOYYm2KroxRLrLc
OFFSlMF2umAdeVqWC/FXKxhTtK550ZweAWrG666OQwIgM3FvOIlY2dLOdxDc6qCHIqzRqMQn7PS2
d+Vqf3CnF60au2zwiPS/z0YKKZbCpsMocCQn1njxwl67UypZHGkM4Q22wlQePIcOseVhkP/8ml9E
Iy4XALmChX4H2MBFSmSHeVKbDZEe6eJW+S7DfEMKaoSPgKZtVD+1OVZa3vAWJOtcz/O+nmLeryxS
8CyJcQCd1OrTBmJhuoHrQR1bgFquQTocUXGnP4Yu/lc6zKJqA4hG7x5knsm0+P09a7U54x1XCaPM
9Xy4S20tomhyc3wheHLrbevQl/xS8AXrdp9frcvXAlEHmCQLaT1Cvz+Dq7+eFttIOzfNyF00KrXc
tE1JQaIo+Ih9J0nFtquafDikZmtfSyu4kEAwXcTG7rgoIJhpkhjw/pxFhjktIsr9iAiGrRwdt1yh
/13rSACiSMXV5xQ/I5lhAtIBVvh2q9tBT7P1P4049Cuz+g9/DTNPJM1IiJlan40vOkdaZF0oBI+5
qE0o++f5wOiAUDGrr+unBrWZOE5Zy4wO99Br6gDNW6HWwYqp4eT5/KZcvD0UEfzHDp29lwVt4f2l
USSR3Z4uolMyWPmzns/pviOODXQlnhx/yGq504WDOacyrlG2Lz4JBpIw5MwMYhcq5DmZD1QZtQqi
m4OTVcU3vW/DDUk0uIdMYzhi4L1GYLo4VR58iKjIb4DHYfc7W5Y1aIxzaUzZYSQmMIjH0bqzmkq7
mfmNPAJLT3oUL3yU42t3/OLby5EX9Axh38yrmH++v8gShlzXml5+6CSuCMJT3TZ9MKx+krh4/6g2
+sgJ7AkJUODGsoxXw8ROZ+OQGrud1BaPmT31k7dus6H0XlJFqvM2o0oxN5adp/GWLPjJ3OeulpWr
EK/atZX+4tXlBFDpLpFB6iIiOntK6jl02lKZ88NE+WxTrI+6/QVDqqsuK5rT/SLNoACyCTK5vqIQ
/ujQTFB5X1CfMqJa5p5/rRr1PGVhJaKcoXyh3nKbiiQwCEl7UthQpwFMgd9k7F0Lprt8STljRIsm
t4s5kq2ffVWKEAZD604FDUx1MnxjzKqtO5XpF3CSJXsbVGNbu3WSBIOe7t5mZHrAd1BM+5fd8hn8
/CX98NewbOloCRGqofx9fxEsHUWxO9v5QXRKjJJpgU8N5LY+mgpfaB/Tib7sHb35mbRGMmmwxndp
gON2Tu9IchdXVFwfvUlLADlC2WUSfO7BseuxH9RCLQ6CiLrE7ob1QsLziyrEJ99HWNccnZ6zGuts
Az+/FMvi+G72i2MMBwSVFRY0PCFnS3mOsUNtacYclNhqdnasVZPfjM5Ps6uip88P9adGPD+WBVXY
wj+D/ua8ZmW7VeLOyipkA3GxN4xcsVZl3iUPU5xV1SOBc9V3vPpKvGGqUicY5oUWfVMgbptHM3d1
HexCCpE18drmbbQH56k34kzbqNqoTl8//7EfXRfkw0htYaHB+D0r//JmFkOSwXMZaQo8dk30nE5t
f2OEdnil6PnwSNRZKNCpelgWzp5FxrJg7qP6ECmqvllCqxn0xNAAi3rhsX9+Wh88aSw5i4AYvxN6
keXP/3r7va5jqGRo9QFjvkHXySlGuUeoE92OSqsxHQYn+3Uiu6+GWVC445UH/YNzRU/BbIRPFAyr
c60DyI2ZiIesPoimSO/6uLDvu7kbv2vqaOz+9Uw5EHAyF1AzTTL3bIlVqnYwu6kcDhHGxVUmsJQp
JQ6U1tDzG0Wx4xtVzE+9Hl3TqSwL6LunHJYTCwulGXszdohn97MpB9UJaYYzMnOTU9HzPNOkccwr
l/JiHcfhgRHb4kWi+UAS2/s7KdzETnS17Q+zk2trKSAMlFE7b6GhEUHQtt1ORs3L59d0+envT40v
B6pzlxklOmzrbBG3OydzatsClKqrCW5bkTfrionDoyqx+LBdr5z7qm4tpqNhRBmctbn47/Of8MFp
U26gk3Epdqhxzn5CR/s4poXq7SPHdhj9wjnzNX2ejymRmVlQIRn28x6O7ueHvbypNnUOmb34lzjy
ecq2WmapNVLbHioc/7GvDUr2YAjEE58f5vLDxLND0aii58IcicL+/V1Vkpp5GGbnQ+yhOXsC+4LB
eGZqWD23s6eB0E6Inkx8L9GUPVEZpdiMVOOR77o5LJZd3WPj/PL5j7q864tCFOEiAiXEcM5ybf5a
M9p68mBSKcMh723p68JqsFubmdyzypSGD9ElewvTcFwjRKv3hqAr8PkPuLz4/AAcXGjcuCy49t7/
AKVn1tRb+XggEs74z5gUo/eV3Jz/+Y1yXaSTKKnxaEG4Pqsqc3tsp652hsOwcD5yI3/GUuauEbLU
J1cgp1uGFvvPT+3/kLf37xQNFWLfbA0I7RLL/P7kklow5rB1eZh4au9R59d1wM1QCfZull6rgpDv
MXGEQbsNEzEForbQDdAST6vQMiLdJz1DS26tRIkP5WCGJOyi0YL3QpINpV3Wdc6q0GSoBvT66Tm2
eIjR3eByNim7OoxhDsD/ryr4oSqQhdCOYuFm4L2S7kD02hzmdwXBTvXXzJ08XPQMaubAGUT/GJF9
yl9FVV1/ZVjWMicYk8R8NJmQ93e8UO4OGnymvWoomry3eQAXH0gF/ci6T4bRPhFjAmeklXZrMzls
GO0mdqwWa7rMgodMqcSLCKP6GRaIVx8aqzJ+0D/pJpq5ZUPAKeuDVq7sRR8f1A1OAzScfb6tJblr
L9ScylvJdNbbLVYZ2sBcFpKmXUHbcCjk77iS3glsGZICnj3hoh1wZm87qD0bGAbEw8mTib4kEYXt
k5lO2WM2kJOHrzv0kNoMnTUgmWgzua3wdD6Cx2AoTY+b94OGc08HB6lo/DLrMtS3DIxT+ZalwDHW
UqoD2bQpYpc9AVU4QDtrRLvSOoZyw8h6+JoyCWm+J6M33IdYzcNVa1qIJQZnjua7mqAa8D1664z3
eh1nio/2OPkastXKgsgmFHONTq9x9xDXsKc0aYGIvUtIV/JLKyna31wkRmpNXcZl0KfuwgMpHPc1
zPO+ulLdXNhmaIzAiYdQS71Br8I62yUCGJY2tSWh3caoPkOGiWIQJnT/CertjG860owpUFKQMjdG
7kg9DOC6Lw9Y3at3ueVFSPJC0Uv8ReiBN4Xg7PdpPBvw34i6VhmUekY9X1uIl7r37LVcfi0ebHoc
+KTPPq+Zm0TDpJJn4vQIUWx8hwOG8LRCHNL3T2HiyC9sOyuErm1x2+F62SF70Q6CCNxXq1Dm6V/r
9D9ZyXzq+QCZlDRn3z2IjWUhdLtFcYGPLQ1N2iqTMlorL9KmKx+7yz4kp74gHZbz5yOknm0K8Kyj
SnHK7sDrzY3i+wPrpDI77xcW2+G+0JBTtC4tZyevii+xbOJNmKOYvPLsLEvf2T1AksqSycLPHuV8
q+qxUeyHsMMV0E32FmXTcEM8ZLLOjUq7cqiL3snS6qSdQNeGOhwfxvtVWKdfRMkxwmxt9eYhz0q0
PEM0sTLkVdxowVDH9bfPl/6LSgahCfsKLjJmMnbH55+bunSwqunNEhRhPQBZqvaFmio3elXMb4oS
IQnJ6uzac73sbN9d0wXxYOrU4HR2UTWffW7SodRLD8jVEaUp0ijEDfbrjF2PGY+dil/AAMCKWYnV
tQHF7fRzhDEXr6ZZKMmi2VOvfHMvrjvtXtCnroa2m03BeSdxzkk0jSLHOnbRbOxnNiwbkZvKStN7
hbkYzoXPL/ry2p6d/v84O6/expFmDf8iAszhlkqWZVn22OMJN8SkZc5spl9/Hs65GZGGCH9Y7F7M
LrbFDtXVVW+ALQbX4i8hmaTiep3H1rQqvQr0U9Uaxo77oPsVJWql7EdIGflOtuvo2Q/CIkImNEbJ
6fboiyUH3T01UGhVcvlhLXs9uj7UGEqBFj15BodYQBmBQVl1J9wZARVQMk6fdCeX1kSD35lkGySo
akwkKhirs2GNstfsVtjqCcSXs0kVO6zeEhLFX0ngZ/JbZKrOp9sfukgZTZ4/8HwwIgR9TUH/+kOH
AD6c5HjKyQoH9c0uDNRNgOQc6sHSfsFCcQCmAmelYamrB51GWbHCF3tnnR0LyxADNV/i91zZw+/q
mL6cppyq0M+/pr3QXjDQkLaA66W7OO3lY2L65Rnic1OuLPIiaoG9Zn1pG1EWpcY2O9eqaFL+0FFO
8dAMtQvDaXxVK4cGt0+FcoXItQzVjAYfAtYF45nk6NczrWtalwti8YnDOpWapXwXl3KDjTI57jYj
rt1JTpH9KcF7vMCOUbtjr/bRh6f7+lfMvllvw9obO1kB8+r5X4zcJGQiFaWBvfT68Rtldn1TpL5f
ub6T+Wtk8/dmHFaD4rDrOGHzORhSICVZz4z3wrM2JbAVoJSqJN9NMu3hyvIudxbGJfQiZR5CPILn
xH0/NVPZLNGEDBCK01ArsEHm5al/pA9phgCn9OaXJ8VjeE68XKxRMJdHmRodLCt4pzxVsJG4Xm4t
CoYcGpF5kkYPtLMPBGDYDiJE2Lawwm1QqMZKvfjdEQEVsmWpG/E0vR7RBpTt5NRKT1qWFrsE/jLy
pnKmPBdOZYKDV9W727HjndXkfU+JiRt5aqtNQfSf56YuFE/GJ9g6lUrinLSx09JdKsWeDBC4KVcG
e2c1Na5BRJAc2tt0tK4HMyXZgKxuqafYNJ1Lr8XmC+iK8V5tx9KN5axDRN+IQ5TbPGvl6bf4TlIr
+GQmeQ3cm0UBp2sBcFTpmJ+i3NfrvRz3MplxPBb51lJLsHm3p3WxjlS62bEEBNVkA8817GWw1aQ2
csmXTj4wihceofrGJ+y8gmMCju6jM2tBWDAR/SDBUUxuntnMVpEFvSSuTgaKaPui5GQi+NTgE6xZ
OyWPlS+xFISflaTVnm9/6XJigWBNtgRTg5K4ONtATisZraEO1amJGvVZNkftEktpvImAb60Zqyxu
dL7SJnsj8uJ2gpTW9VcGKZHdCfXqROfNPhp+E99X3OYgRdvMHRGJLF01KtequO+spaNp7B8Kxqhr
aLNREUJL08zvUQ9IISdt0EiWXiuEP19aYEM7IMdiZfMsrxlYq6Ah6JUQCmDETXP+z6Ecg9A2JUlp
TpKnJ5/AOnnVL1NGdpota2aU+RAL1aM3zzDSb3XqRdURJXgvcKhLhTmdnI+usMYTyCR7hfFINXL2
a8BSc7QCezhVaJQj5zZBFPzhF2nbWrxdFuQsqLs8XcmY0e9hka8/PG9SEVTIxp98agjpUR0RtYha
2SsPapdR2c16quTbXvOtXTmaUvUqj6QzgCNzfRhcsBxF9Pn2xy9CFr8IOIoCJwANjoWXT4GCnR4A
RT8VfePbyI4odYLuME+kE8h3nNgCAIrhxg+ysDlkvLzt19s/YLnnCZRELdqWFqnHPIceUnvwaZb1
Jx3k2VtvayLbwEdKzLuxDFV9H0IS7b4bja2tFhOmh+c/6TuXHrILKOfwUvvbvdOuV4OA1Ri8F/wL
MOtyPCUWS2CdAK6CLXAlWEhltkm73I9/9AIN9p3vjzkEFDgDzosSVbZwtgUGfQA0+DRLWYno883C
kmAQQtau407Ob5xz+ftpCL31uouPqLdeowYi8XB0wwA4+J2dS90FaS5kmCjN976p7EaPAm/ijqVV
5kepCRrhNsSMce34zrYMs8WWIUEiYpA04GNyPW3emDkSvD/IZxTyBrejhF3fBYmAklGZVndqB2M4
GwpcxX3RDkgu3d4wy3khRMnG31c86TgaWNfj13RTFeZFfShtrTikLIPJZYAo2K82s/yDinxOsneG
JI5TN1G6rEBbI5KHrdN4/UbRilXNJ322j5gQi9cJAghchyrH+voHZdgieoEU4aAJyeIODbJycAPw
82vXw+wdxMRjA0SnBKkaosji0k0aZ0B/vbAerESCsQPTA1/Q1ogRA08ywGW7Ns1yc5PBpkzdYTS9
cFP2tZV+LF7+/8+YehdUHN7hMgsa2aWWS/ZDbADjdlOJH+2iFV+3iGtjF7Ey3HK78dX0LtAmocUI
ZO96dp3EaCqvN+0HoauoQ8eDkh91yYMMmQfxpkzCfmtJiomQNJ7UKzfVe2Pjo05/k2IOGjTT1fnP
RRWKMi36NrFxR6aqfcwoXdGH8jr1GMSVL90h1eM7bhAO2csE61rDxMxi4zTT4ArgiNJGIKmbt411
mLTtwIP0QapT417322xLxDL2o6TUm2oYpLs6CNfSgXe+GfkppNXoc3I1mLPjpRDwjVhunAee41G5
TeDFI/QuimFr6mF08mtID+BZjGet6hR15XC/98W8dkFeoW1BZXI2OLRfdLgoNj1wTIud1TrJ3RB5
2tmUlS91FrQ7Kuj2fiWgLM4VGjvgJElHpsY5q329yqDc/H5EKvssx76GDH+k1/ZPTfaU19zQkX+F
HuWkbqi0rfmayfHgf+2rgg4lfZjwKbUT4wUeYpJ8GscWJ5zE8AfoUUNvZf4XlJq8qoBKNypi48jF
5OU02a/c/oLlB6CKM2X9DkKok6DC9Qf0wZjg0xSYZ4EfL6IrhVJb2EPAZJc3VqSlxWuTanJDy8br
aQUhb9DA7qiFhnfI7V8y3zw8IrFt4RXC9iHVsaZf+s+ByZ0ePgxV8PMA+QSutiONiFahb4yeNqr3
3aEora6+w/lWTr+rYeFAY7j9C/62jf+91amHIQlLb5F3kMwLfraaqC1lkIFL+cEBvu5vhRwW/t0Y
gVtzI1Fa0tbzx/gUYQXsH6lqKp8xhyCIuINW+8Zbl8MJ0DaxQ7/rsfI4IEi3Zrk1bmq5xNvURRCl
xzkWW8zsApzf7CGYMNBr4QeBuUsUIKV4YcqB9px63Wgc+r7tvxqFIvqj5QlZxgykEu3BN9K83fl6
gPtxo8r+pSYBDva6Dit30yQO7k22NiZ15WZeq8ol7avU3kIdyRqX7BoRZi0VTJ6DI8prwXusKVza
bXG8lYzagq7VagYMDb3rEuU5kf3+WPmoEl8UrVarHdIAmr7FCktY36JuHF/lABwXwsooBd7dXo/5
iUarASkRLkfSBWqVc5U1OGJWgHl68OBDl1b2htqWF7/UpMca8szWSPFPwod3tWY4e9QAN+YkT1sQ
XDsNUWvaqP9sRBwPurQ2CufBxqJmk0txfayznG/Mht58jqHJfLC/wIikQ7zrp/BEGjAXgc2cSJNi
NXIeRGbYW8+iqCFwPNiSj0FJvT2pixyIwQyLl7fDx6GTPe/sxz3No7oqgjMosFFBADsE2xXQatXc
kcbfQMVKzu1tGQ3NxImy4FZbzSDH29AIgtN0ipOVk7+ccH4ROCCarNMcWLNjhzsWzWG/88+ZXRk/
BwQNPvOApRFdT3hOHBLWiu9Tmnl9zhmQsIfDMS01JNSuV5hcqA8Rp/TPuaE1J5Vh9zT8wnuz642V
W2kxFEwFkMmTjeVUFZ2HFBG0Hq8QPOwrEH6PQg37R3SfQnhz9Zq+6XIoyrlTa3Myl5xsuK+/qsKm
HPlQRXuA+5fvBidSoo3mVM6ZODZIK9tocTYnRU1qnTx/ZO69+S6SVRRRM7obJx+C6g5VPSDwSt7d
oz05ovgQKZ9Ea6xVtOeXFSKTlOLoG/AMphk3z5ZbtDgEgCbzlDghxkJNXTq7tvHQrcb9q4ldqUA9
tZNU4VZ60H9zssF6un16pjm82jmkVH+t46i0AAQxZw+YvqtEUVaJOMsBeuDbpNac5MEvh3T4cXsg
dcpN5yPZXMn2/9cEjdlqln5sljHyCzyH0Grc1KOGFEsXaN62SD3tacixOnLLQSkCHnHwGjd+h/HD
nsWiBu7WYWJKr4owi+qcqq3C2yIRHfwkPYf4bkcGPXpIkqbz1vBez1wNQMub5ztaa63kwYvDzYwh
mIT+KEU/eEKz71CqSlCa9esz1ZHmXtRo1VRxqNx7cF3+E5jv7G5P3DvjcX1PAHRiKU3UWTBR2lqp
FDOoz6Id802ie+kP7mJ1gDabPqVFbq5cUotTRyVaBbEKuACmDInv9alD+cdoSUebsz2Ww30dmrg7
9WY8/uDltyYpuzh001hciCD6iF50Tq/HAgfjRHZtN2e5rNSzEvXSHntc74SVobqvhdH/pwb9sLKA
i0EnFVvAuQZEL/zZ51qakzFVB7NYPvvWOG4wV8FOXO3igyIK8HVAfKxNG+fxiinv4qBNo5KXogVF
aYnm9PWn4n2mwmNv5HOhjCAKJSMcvoEyDI63d8ti9UBOkfWxWyZdUq6g62EKemS6JhnK2fpr7qVm
enoi6JnPamcpH92ZjDVtSCr8fBU1vOuxdJkMOoRwe+5DPbvnDCDyPzE+jfCvDZKZFW8f/7ipZqgC
FwQvOc+fCjmkDha18L2H2pFddi9EeByqAsTX/W5tn/zFB19FLJ703HUkMUwQiMjZSR/srIytwYgf
R8/HPi2qKA9veycStHsnO5WxLDUHCSijessLM/4KAAhNAgQesfzKHTQnJaqN8kb1++aTBlKp2KRY
yVww+Uk6lzqbJX1vqfRiZ4HrdPKr7lO24lBZSfud1BSlqH0iCnjHbSLSN8wS7U/o3pAFYzkC3h+K
eVh8ARQrjWtajnPdMqptcBLZFhD0eHQvni5eFfTgGXzljLOHXDu8kip77DYmz7UBJ8HAxtalc/QL
tTYfrofv60+RViCtEOm8buiQosB9X2GkpB7jEPO4jRIZVu+maVxjjllTvt7YJc4vb3mXpkG2q+ii
dw9p0vYICqAFhb+Ra4RqLj7lOMr138j1lXDr1U0vrUS7Kfe9XmNa2UgPQnuxKODNox2RoO7igpxi
iIPyRY/MEnchfFfuSuiCLABCVdWdZ03V34qLetx/dEeTsNLsxPWb32A6U/D/JzUHcGfj2VF4Z263
HHytKnD9aSe4As9wUCS3R1t+LE9BciowGnSQ6ABej1Yq1gQwytVzgRAOjl1JsLN0PAsdKQrvDDvO
j4gBoYCRxGs2BfM2x1S/xRJDp3BDu2MqMVwPbQr0ZUQwqmez8aMTLMPwqCYBcgsRIvluUHbYsRSN
esb2D73mwW5cWur1WnFgcZdS09Cnv3SeQ+gkqde/IsN2TxdRqz+glCdfapFEz15oINAR58NGBQmp
rMz44q4hSk22QXTq8AwAc3U9YOvkVpsPDQpMaTz+KavoWzdRkRC38jYI+uibaIw+KEdPTAYDgfEJ
Dshg5GlnXY8ZNjZul7UXnbtcCk++6M2fiBJ8Dx1njSC4mE5GoiKIHj1XGqyT2X4aNE+Xq06OzyM6
BnCzFa8ot1rWDSan1xffMbRtspUZXVxwjAmmC7FZuDWkDLN7VBRtjW+rF58Rd8mOoy8kcE1dPoI+
lfzX2+fl3bE4MBrFMAPQy2wm2wA35SAy43OPhJuLGqryQ0O+8aeWhW28cpm+Nxbhlgom1WzWbjaX
OaOnvq7EnM2CkAolfOvZsjhGihStCG2/t2w6VxtZEKTgxWehr0JH20sTgk4xbXshn8MODWYDm8Yc
ATulWSOpLY8B0YaIw5jkCrhZXW9J1CF8CyBLfEb0I3ozwsh+wzKh9gAARw2nH7cw1x8K3uq3F3AZ
dtgtHEFwgBSQFdy0rgce5CRJECJlBZ02+IHGjb5rk3qSlIzsZl8Mg4UqjaOEmzTSUbFDsPFNhca3
srbT2l1dMtOvIFHSp7oIBdZZ8BOJYbQ43zHhQu6fcDw8G0H5O/b7Vj5WiKC6CLeMGo6TQBOpb61V
sRfrTSl3astwalBUgCF2PQmj1TsSIsLDRW+SHEVJsGEN6ikYdRpU+mRUBaqkNTx7uzL5i1UnJaRU
QPmTMiHU81kptmmwzK2Q2rlYcVjappuVUvyiaSXIpU1ZFW3egpIMAKE01qB8Uibw6QnNzjTZmCjx
KZvBs6PfoOeRwmzx1XYMl3e01d1bqZEMDxYa1jr0PUv8XPnd07G+Wi5Ej6kVkZxNVXBKS9fz1VkF
te+2FI8htIhtPgyCXnAAPR6zQw0CLpaoGwvVo1PgKNJLGOfOAeXcotl0oEDkDfJ9wWvjNf7KLprb
vSjAS2itTcxc0sYJWnP9u0ajcbxcatvHNoRj66LxlAQbVOHMyR4aE1JwL9VnsjPEgFwcCcp9U5h6
ve3ryo4w8iyK/hl3uOkXhqoTXZQ+kpSViLnY6eBSCMy8VsnTESKfMpB/8pkwF3ouN1H8KA99YW8C
TeUFL4zoMa1hx23zqKt1pIKEDScV7d36YAa4qa9cEYt9BwmWK5DqFPwEZmr2I2wj78ooqZpHM6X7
KAI1/GlEpYxGj5MprwMiMltULscvt7fN8tN5LFPegD9NdWzRom4MUeGbazaPeVULxHG99mgOUT+J
WMboBqib3EijrTQU9nNhWmvmCe+MDmoA2AYIJJIbdRZhc49Sn5Ad8eijcPcZxQZZ7HkCd5id8vr2
f7R50DxRtC38TdcmPd6KJeXQ59tTsAg05LKgYC1O/cSBnJcqcjrvOjdA84g+j7e3paB02cbDb7tW
vA1qitW3D483Qfag+JiWDQZrdiAqS4wJ7g3RpUZs0Xf7odLDjZPFxZOCnNIf0xuK+HB7yLloOYcQ
0KsJcRWJBtLIef4x2FFOi0xkF58010aj1xt8ySWplDRMKoUHR9DUgopjVyC4ukt7yRR7Ut+qwG0P
pNybofpq+6ChbRHCFNHLQO5XAsUilYARQp8UmXr6lsB0p73yzyEcciQY1LILLyraXcgS1gPOMVkl
vLfY64dyf3tGljsPvAqzzMXC/qOceT0aw0dG35XFxbGyAfqchI6ZExpffHxUX8rG/kZdGlp60Jr3
qBHK8sph/0usvYrWJPJgIOhxTUhsCgPX41dRWgEO6YJLDnHlEmOTqW1MGFfhU296pXcOen0QbwHs
+WyLgHJUPAZtrONAT3D/Vlfx4N1ZMDbeCGhoUCLt6/jgPnmO7RPsLDG8HHAYQP2niFC96iO4QpjL
qv3BjtX8iW/PyEJBYCtuLSME+Jixz8+UDaLn1KkkBZfmMHtu8A12DiWIz2pr9YgOb+syzrKdl2sJ
4m6FVkMFSAoFI8zak14QYlSjZ7xAmp8eTf0RSdBIQUjZR5/9YVSMkThSxuorGnneGwhBR7s3J73I
nZVYXvLHF6IuTrEyFNpn1KWaYeNoSaVtUcfyvW0NcQiZnwYH8D3KeDx8JIjSxX6g/NDfF+gJWvda
WmeP1BqKcGNgjVsfJehN2rGNoGpf2EK5su/bUcN0CpVJaG6SX1ufkk4uAunju4vnKparYH+Qwlik
xTIwfiRrwovRNN39UOX9qwos+cHDoYDTp9flHykujYHqjBLijhsk1oevNBRzKHjyhOMXyHMjGDmW
BaebLIbii/hUSUnwGgRps60sOfE2KBHWm1CS9Uc9LLw9ZRV5JY1ani9OMT0kKMnsImderkwqa6Rn
pXqPnhGE1T7KnVF1Hbszko1qx2OFCHk1mvrXyBblWcDvTbYOspjxyjT85a9cnzMeXMRYfgehDwzI
9TlLDBNhREcNL2E2jvjNe3oov9iVVj90XVvbcIXT9IF72fqawWm5z7I8+Qpg3Lc/jVz+5pckKoro
VfHS3PxmJPTATlFSS8ZaH2cKN7OfyWNtKl+TdVILnYWjGh0p3hc0VhXgYveDGnnVJki5mlwpQMna
5drKf92OgMsOJHLQtPlpv1HImWBP11MTpoCtHESQL20NMnUnyV32Gtp1Vu3yNp3kQgMDtiRad3UY
fR4DR0s3aiZ1506JSpD8kubHxsrV+PfCv5qHKU1kDiadBVpn81qPMWaYKXWp8lTlVeI8Fl4gmqeB
R7z6gHtZ3W1RbHIQk8x0J3gejN6QzlZcDODk5LwNXLWKguQVIHXebeSmpfOmIrUX79pqyOI3sApd
ccDGr3Ne+0IM/i6nY/RYKYPcfxrEmPb7wtN8eeXhqk6Z9+yjJg0rDVk4ziTlpOuJ1koR2yLTtSc4
n+NRHvzxly3yTHuxVM8/aE3pRF/QJeRcOkEXOvdOatTJUW9E80UzS0RMA9DZD6ae6PqXKgnKB6uj
XHEAZSukByWL2/SzY2Bt9Sm1WlXaVJmVfkk8NVwjvf9lX119iM1LReNAURrihpRnT4zAxB7TShNx
kWurRhwfB/Z+a8rI2n5qu9oK3RQlyeAOVd0O3mkiMNRJBu9l9HVf28VeFPNf92ZTfDTW8Fuo5YMq
pycz9V6v5zdEv0lkeG9dcGK2lDsp0PzHMSzzew941CbOkvRb6aH86DI//evY2R8U34P1PdUlKIjy
hqBQMA8yrRflNCqc/qILcOYuwBn9d2pWobHpEBx9kZugW/nkZYkAbd+pWAY2A92DhUqIFjikjaC8
LnIaaj/lrr0f8NTcTzASN+JZjl+9HXvlRrG8/KnmoXumdJLsV0LI4s0y/QqTCiGlQvo3zmzm+14t
tYZHySVWR2RxRFnqzVbK+kmw3UHEGh1kpT/KLTX23Bja7KQhIYsxG+YNGhL3BGflSy+NWnQ2zKbV
cRlB5XWrOEmEBBAomM41BmWNwbIMfPxq0i9YlryYCYCz3EupPQjEsHkvdV3AfUjU9if3RzrucqGO
j14z/sInHKl/ua2snVRPQpvwr58lXFnWzEano399omC2oChD1o06GHjM662rhzoaCfE0gYVu7YPI
/q3njfoqw4p6jJO6cFbyzkUtHaD23xaJRh8RzanZdTiGltyrjT1cCOfwvoN6fCpQED7Yoeq/BGI0
3LF3OB+WqIyvtzfLO3uFSs5kUgnFk6t4NjQl+4oydmtexrpt3lovrkOaJohf7zzEK560OvkvzB3x
dnvUdyYYnSnA+lBdSIXmL0wYCb1T1IZ1wUg4bV0pDOJ9a5njt7Spo7Mow/9uj7d4xVA+IKMH8GpN
Lca5plFttVXdwW+/jMi63qWl2r+KphJIfmZrSMtFijUbavZ4Hs24kuw8Mi5mlgIUtoMKmI5s5M02
KIMOWx0rPMROmux6rY8ukWasUYiWyRV8Ggr31O1RyEAGZVayQPUPeW3PkS+9XtrxUU+Lor6rvGqM
aRSW1Z2dYZ+9Qzgz/ZU1HUpNEg/x8Zg0pf7Y0jn6qY1t9FwCIRQb2CThPouDYa17stx3OBIAPiZE
QTnX5vUnqVWKniRUvRQSSrq23IutbFbda+cNvTirqK4dPB+nxI+iqQAeghuZcLCTkMe8h0I7oK8i
MvQLNC50uG2rwNdat55zKq13FBr84+2N91cY5DqUgNCjlDhFNgpZ83TOqcNeL4rWuqDDaiqHmLQC
MZY4MRW3kP3Eug8auRFMgNkfFdGZw77xa0fiRg4bsANamUmbKIT6fYD7plx4RfXdgzYKCQzioMt/
CjW0h4PVZM2dUOTB2/hWXsZuafdWjuKrKkfbXNUSZzfymDYOolGATeID0k76k7odI+mdIdGRemhW
bGsVq7tnQxj6wYOGEXzNZKl7oSBYZd8HpVbfUIuXiAz0cWy3DYvuGDTt4N1XdM+/pl2ZPSNdLryH
jmcy3gGwH/3BzbrG+HN7VpfHeaIDEkEgatN+nD+jDAy6RV4p1qWhXxZsvdTwpF0GXHFSFcIPYq3y
v4zPjAfqFT8pikNA467vg8bXJNSXZeOCuxS4GS3Xyf5iWhNIbxvywSqtejwoQyiweTDxctppLeH6
WOAqeheEltp87/KUFCTKR0Sip97vVoBzxRbEAWO8xxhYoaxXp+RttydqLtXKXp/EP9UJ4D/lI3ON
iLSosh59suaC0pPFD03VYKuOmK5YVEyNV1+fCPxJL6n/pbGIdzHtK/sJQZIMe8cs0JRdOFR4xhQU
CzaSLPI2duVEtcQPaTL0rVU7S16YcX9cay8vwyitZYrUtHrREkIj7HrK/TgUZglY4cKRGCFO5YEr
Z5Z2X+d54VaO5GyzvvzutHK85w75cKuVaWNzoaUEXoHcerq//ql6gSezs7gTzWXg5nxWHC/4Divf
2k26OYdxENVbVbdAzG6v1jvbbHKMRjaI2vzUDL0eVWoSaWwtK7/UfZd7W0hI3tYqbO2uwCRk2+Oh
1RwJj+ld6ufAUm8PvrySeULQEuBynJig88FzPTdC20iqS5ol6p1c9nm4kW1cNiPKkF8xY4t/3B7w
nRsAqBaXFIAYMDjzrQkTKjfTIWoveanV7bb38l45piL1t2ERdJugLXyeCmn8+faw70wydY+JlYdc
FgaJ08/6Z2mbuBxHOxDdBX9TLfnKD4CJYFlAtredXxf172qS2D5nIya6L5Y3NCux693xAVNNxvI0
OOZpLqC+jDQsFxdbUtFZqkJ4ZELDtu8wOBUiToNmDjK2SbUdHnLJwNvs9ve/N+0TRIUVppXJ7Xv9
/RpE7SJRYjSQ1VgpXb2JQnuv2633rGVq6yITgb1s30vhSmHjnf01JZlUEQhGCIXN8iIaXU6LRhnf
PZbdUe1C03cDvHJ+ql5INO08Zy3FeCf4obYApGBCMcBymot2ZWasleze7tLbVtjfZ72W/UeMR3A6
tsy4Pglgsb/jqYV4gMTu/eoqq5W2Vdm33kbFmEA/aZ0aSwcJjyAwwz6UbOpjFpZsSGcJ/9DodvS5
StvQXFmjv1nBddYw6URQCKISPskXzCJBp0Zqng94j0VK2D2reDVr26JOfHr5mod/uR9HT4FPeXoz
4gEU7CRMF+rtiI9UdaqDIMxphuI17ea9LMVb9KXk0h0cesKb0C4L564o0rx2O6sqNMyQcjX+WiD4
2G3ypLf+w8JJ+YIVDucP/wAaklre5bHbjT4kuNubcbkpwLWjpTrB+yfM0uyh1SeWUmiW1FzYqtFd
xaX02ef1eU4jNdxyKtqVdGzZ9qSMNSEZUZoEr8CVfr37GwVOoSNXLbJnZZyMrsj6iFawWUKy02yR
iiNhUMe6A6Mf/Xsgwu7EWUKn3/AzvHnVzICYYsDG/6LmigifFXM0f350Tia4HPGQ4h9qRvOMUUK/
KuprfbyoTqBoCMvqAaA+J5wE78Q+jmSQyrdHXIYERqQwTT+Y80lMvJ6Uqi8cvGy68dLo6Nl2eqLe
+7306tkFASrHLONXRiQ63B50ufQUStAZprJIvZOM/HpQHAxTu2oa+ZKr+bDNsngy8aqCr3Yi33W9
Vb3eHs7gf3d9oq6Hm4WfjgYlorCdfGmRbMawxWm+a4HxNY0G9fPtkZaZC0giGDlUDihjIAJy/WGx
rfdKUhXypUiHem+1nWftqT0ZyU80/siHY7Xu6Wppeg2yc4zteIP1NF4b7u2f8c4H865mq1NRgMkx
f2IL/BOtIfCMi6UM1ejSq1fBAfryrgZCunKs3lnLKRMntAPNI+ROv+WfO1UP7DLPupznSZuMByAV
g+7qRgKlqqrNI2+eVNnf/rr3RuQChf89NXJ4BFyPiBeSDtWtx9q1lLJPkRUHB6fXe+T6UuFvR4SF
VrKVd6ZzKk2RIVFDICmdBY7Kr3EpxG33krVjP+701GjtJznRncEF0+bpK+/UKfDNtitMFVIjnsh0
XuedYTCrqtNWjnLJQwJMKmlOdAAOXqkrVfBlNjKhCelukIhML5zZKZSCYgQ0FKuXrsnFRql1GkGJ
0e1T2H24SEjyEdG3CGW9hjryh5eQE8KDCroKgK65qEvra1pfUpq9xEmJu1UbekfNA3kCN1hsMyQ7
1kSYpm+Zz6lC7jbJHEI8lmdLGJYUF4Fhq9DkMh2brghFSKfGlBjz0gfFi5yNA9HsuUGe5yx5pbMJ
K4HdFPIva8oY7wRcJKdg6kzgFtQhphDyz3nhkV1mWtQpF67k5GWslPg3FOjkTifsdpiBpvq4VSTV
llbO6XubmOq0xUVLNrSoM4quGEK5LJULXV/t4HR2G7rSFIGwibR+3l7ed8cy4HWhv0Sddv5mpgCl
xzn//mLkZfu9xAMSbQcDQHSrIIbyP4w14Sh46058yFkakUsRboc931Voaf+79SB0I2CqtvqPXKA6
tnJm3ls9FCQQNaGwA0xgto+USHfGikrqBUVu504ftGCnR1m9d2p5/Eazf3TLagw/f/wTQYiAB/q7
heeFq7zQhRDVqFwgJJJ2+LF8n6plkm5ovNBB/R8Gm7oYIPYpmM73Z1PbBSKChnrJY6RRTjLE8p1m
S/ARQikxVqbznVBOZQZ8nMmrkwg0m868s0XX4SN7wVo4crYx5CuZh7ajfi/LTtqKNmzXXOPfW0Hy
TUIA6cekVXx9/sYAdY9cSrSLJdnlNrRyDQMvy462SkRXV6k0a8+WVlYC0DsnAhgZlSQuSFoL84bY
YFUCt2ed+BMW6jeu7UT5QS2lvuOS0/Xn20v4zqxCDuIyRoLHBuow/Zh/QgwCrq0zDib11bBKjl3W
/ilqdEiRbbRk9mesrUmfvjOnDIjUzHQkSGBny2jZWOeF1LQuplbI4ldbt053Rw3SEAf2tEf5W4V/
sUUJyR9XdO3eG5rcw4KkBMCfmb3+Vjw2I4EdqHaRLKl4Ar2VxgdLQwHnAGgt/s4Lqcs2Ixr6/0Pe
Y04UVviynEpICdcDm37cZAEx/DJKZrytkATBSDUcvfPo2+VFFklebW8v63t7aBL1QU+QlwFIjusR
fRQmZK3W1AtlY+kp1CwPA07cR+N9bI5pvDKx7/TkTGs6khNaA6TGvBHWKwWUKF1On8aK16AdOKm5
tdKGsgG+KPckaOG+xX3F7ZoUJX3N8sPHoJD8e+opyqfbX74Ey00cSeBH/M0/ICNcf7qtJX5cK3i9
hr7JWudto+moWvfhp7wa+xO3SnOso6E4i8HsPNS5+3ZrFn31G9wkNesoQTjbRktkRXlvmUFRY6aw
wbOJVI0Qdv2zFAyEhWU01ZMHFwRlbK8grQCs9QACiHowkuwv8eQ/Gg4QYVfuvb+x8TqlYfPxmp0o
P5y6uUAFKLY4wEK7YdMXfxRpAIEfGMZDmQXWIVDi9FNWZe2uUUPdNYWPL6MRtSuBZnn4bBVJAHpO
E8GTB93191Mah5uV2f0TCU0kNn0IBq6nPPLcKGaEspia4ldfInmyckctAxz7keIscCZaXLAPrsfN
iiZpI6fongZPa/+MttMc4QTV0mfg+1zBhu5b/odvKhCmVK9IyicTkHnFUh/Syscnyb6kvnIIqlhV
8W3GftTQUvtTOpbej9tbfnnYp2ckii3oEHAH/D2d/8TwYAw7ROBl68I7Of/Ttq1BfdT0vnSQJV9u
D7U8XUicAPAhf8KlkJt2diXqqc9lm8XVoyHS8YhBfXYUJYLpO6dLvXs9QS6rDYS8C5oY58Sy89XP
htYESLwbSvg10Ib8VxgrebOywxfvIBgXYE9Rs2OdiUGzW0WtvLIB8lI9pkIt//SO3MN1opexJk66
2E2TIA/vSHRe4GIviNGNE2b/x9mZNceJNGv4FxHBvtxC04uQZNnyfkN4xh52KHaKX38efG4s1KEO
f3Mrx1RTW2ZlvoupxaN8hNXhziezxpTTNgee6Gj+1r/w9bWPb8/4rRF3Ex7n9oAUwSIfR5gafYDY
U3mOk6G/z8DDnLJMP7093n4zcT63DtBGVCZkUW94eV5au1cgNWXVg6jN4kJYNh4aI36nIVByq3ez
vxJ/D+XyasW8ltrevntStpXEKaeqHjInpsdlVs0MxK9svgKihYvpDvYPrWlqGRRaYtw4M/vraBub
1okFXYB3LSWtl5859taiz6NbPiwLPamsbG1ogJXrJ/aICSz8UeNXPVTut7cnd7+Yv0fdrj82KRr6
+8uoqFvTE0paIs+zqpHeuF80s08B2qz3cyWKG4f16jfSSKSBzWuAPujLb8QCAqtBa6hQb5rhxCV0
i3Rfgg6MQ6ElXdCLxLyDOWyMN7KP1wPz4uHlSEqAnRzc85cDt2lcZoW5VA95nMq7JG8+jWO79vSQ
Y+2cFUv2Ds72cv7buXUo4ZMzY57I3vV2K1pNqoitOqkfEtyKK78pDa8/lpm5zIfaig2YCXPf3Agu
1z50YyFSFSGvBCv78kOnNon1XM3qB7zh8Dcue++sGkCCE2DhT2hClAGN8VuDvj6hePYAsQTqz6Gh
5/ly0CSdJP12UT+0SCaFU7ZqJtKI4/qQd/Db/vJi3SReqDFSYeI5AhBjl031bYYZbmJ5YaLVs7E1
dePcLyt1+dsSPwN5ULagrhp0+ZC6ePlVraHF5VT1XpjGRJNYmuYHeNKTvwGQ3w3u0PydVj39RMbb
Sko0mUiN9kcRHzhNmYXjhXkjnGNfszNxcaR1a8xLQB3txnD7Rfs93Pbs4Ms2XPlud2q0tdxU0b2w
dEX7PVOGNhSDnZ3SMm9vZOP7WPh7KARVXZBalBf2TSEN2SVcuk2gHFVjHZpER3hMH6obSc7+8t42
BMhJqilAVlBB2n7FH0mH1c7owqHTjVkV3lCJ2dihmQL30LW6OtoKL43Gm3EQXjB/f/ugv/4+RqYc
BiqXxzH78+XIMCkqPbYnVGtywzva2jzCL0huyRvdGmW38XXUusZ2HLyQe0xDeUCzj6kNCuLtb9kH
hN+zyOxttrM01X+LIvwxi2jTGKI2Oi+kSr0RQWYzSJpUHl1rGMNsQAbh7fGufRXlKJQ6cAShCr/b
hiR1bWcC5w/71cmP2QpbSp/LW1oO175qY0v/1owEE74bRY1V0Q1V4obd6trngmpc6nd67YRrY8jQ
pot2y7f31Xfhv4DCyZaTbkj8fZdIddZ4XAatOK6T2zwMtmwfsBLOD2/P3qtDDEIYoA5SIFxVbPnt
73+sVoJx/GAUAHXbVW8D1SaGLl2dh65s6xtDvUJrb2hkrluiGRRaXm27/afYQlFwDiyOfdLmn0pg
iyfLG7HSqRDP+G6iA/TE/Z+FRu9ihjQ0VvxusHv7V1L1I0hJysLmjb26D3bbLyInpP3KHNNw3n29
WEugEDEmhmjeVZfK6Ou7RaT1AZFa+t32qt1J+o83LrNrU/7noNtW+2PKCwwfOgE9+kilvTsOWhcf
YhSqgimHT/z3q0sRegMekEmQvLwcykJjacU/tDiaaZORE0LKgjM8yPo8uXkt/ofRQPD8xqfBX9zX
wca4GHE+K4El9RmqwZ3OUQnIp3r7iGxHe6tE8+pIbuB20qOtjQ7Gff/8noBDyaGqi2OLQMOjyism
UFdoRHmVNscqd+Ybm+XauuFOwpdREiLEbgf2j3VLrDyeTJ0oIM1Wp3Q6L6GROfWhTcjK3l63V5GI
ChcaG/y3PfHBsr4cSk9NPam9KQ5N5IfdT+h0mdXZKtKmu+Az6hgBtqgxcmakjoASpxZVyBu36pWP
tU3AI4TcTR5iz0FVtQHF8HxUQj2erZ9xZ2MytVSGeMIZpmlu3AxXVtJGHZbyMPRDkB/Gy89Vk3Um
LqlkEkWz2EhfZMABB0ek4AapkHs8pLpV/G20R7yKJxpQXA4Haf3uKYHE8kDhuy+PEm+xAN264SBm
fTyu6Kw/sWfHw5B0abAW4paJ4n51eY3+/ynhQUrvcd8mH2IbFOtqjFEF8GQ9bYgXZEWM/hEN+0ke
4OT0HiJBVRflRUpB5+29tV/Z7S28CfFujrroyewdOjbbAyeGxhSplet2eDd67b8groxwGrVbApbb
Pv2zSPd7LCqEMMh5eEOKermwWeb1RYWIMhK/k56G3VSZWJ3GssXQIdOHg9cWef7BtZP5MqCa4dyT
MnjJ6e0P3l/y/AgwFjQSuACpn+7zVCNV0O32clTEVac5x56evPdy6X7IRe+9XxdlOKJKf8tgaL+l
GQlKEtXRbXO5lClffvnAr1kR6VyitFWX7lffFF6pHj3EXIdQybV1+FFzjaRPb3/qrVG3v/9xRbkF
SgF0keZo7vK1+KxhvWodZklp4Itpw14JeFbPH98e8/V+otMJyOK3rjz4vd0aq0pjTXpfyqhW+tUN
ayObpgO47ULz3ayfb4E7rnwibC+yvd8gaF77Lz9xEsgS4M8kI/Dh9mmyhuRTYRK3kYVPsaySeXYr
RXq9f0BN4txDUQdTcuCpL0dUkExt3RQ/A23lpvAtbcB0pe0H7aImqmKfJ8LB46Db3o2m2asWBHuI
hAzDoN8eZDQ+Xg4MnqOz4kzO0ZBoyie3i0e8LKvM0Q7dWj/pbuuctQm82FPcx3Z+RNtS+xQrllNe
cjMZbtFlXt9am/LUJlsOxYrJ2L1RPGQxmnpKl6jNx+QbwO3krmjUXyPySM8cKucdHZn8A+GqvXFh
vb5EtpSRhiyHCWTI3sJkzceqb5V2juKlXo56ZiSHBHmYz8IatPs6TfP380TVy4zX/h2q7VV3Y/yr
H06ng2bDhuL0doEiniatsxyWgbrWBGTB9jrK+hM+m8nU2WuA10X5uTXa8pct++bz26fryuaDyIbg
DRk6SMC9nmpKKW+MFz6+TFclBBxXPHTeojv+KKfhMFtDD0lB7W487a+OCgts6+9Bud1n6gudAPpJ
GC+kTZqF0nRk5ACWOOhqITpUpIf6xJ15C5/8qqfDhqeXuPXdEBuivLQ7aYWmptYAyyNyY/AE0lvU
g9XmGVq/duo9VfGCH0GzYP9XWO+ULfPTgMmf/ocJ30xrMJVj3vXdatN34dakLx8paTz9QIH5e5qq
KVaeXaV8iNOs/TAoqXd8e9AtdXwZJ/lwFKu2d8iGCtwNqspsWLXBXQj4nX1S4DYIVFjT+Ofbw1xb
VtJK9EhpozK9u/lFQXRrimGMomFlz+3lyMJ3VUUVASrHThIYfaG9k/AfxV+mztvCUk50t/uMbsb+
CJsSU/ciq9jFjhBHbGDjp7ntPtZ9Vd/YudcOK+OgKUKmDs5hm+k/IiBPRHXU+2mJNnTXx76V8pPe
FO5ZSUp9PjqOHN8leufx9gKEeuPCvhIJifWQJjZPDVjVu1WMV/g31GxlpNMu9jlAc6RPedPdGaum
3eI+X7kVqc5yIRgUTEF17UI9Cg3ummCqE2ndpPMGEcYhNQf9whN7PE1Z9RM5c+M/e8k/mkYu/v3r
jfS7CE7TE1gOIkEvZ9nmEb9OmrNGmKbI+EhOOdaqn2GilQSLHL30vp6yUT04c7besiy5ssKoiQIA
QGF6g+7uouJo5H3uFgvhGASdgnlwnK735iqzyB1cagtdDilWHRRw33k21beEEX4jOndnlWsRUhSv
ahhY+4kfMVeey05hlT0Xk2S19izlkBjW1D/UerbWwaxIPFkR6tGdOkhWJ1Ev9arl4kABwtaRSMtx
WDa3zvh3FZsADM+ysjmM+uyo043QdeVegZNJHxFeMZCmfQaxtq4HG1tfIvQF5VfXjM3AUdv8lpjg
lZxs89YgDeTckQfutsOEDoWF0L+MKC3kmKetOGSbxuiNfmxXeX1arPGWhsGV7e/SXiMnAwpLIWCX
jQxFIvJcl2uEdpgOaaRDz2vNHfURpd7m3TBoSQ1SwzHaS5Ha84+sU8E4vX0Irhx3wNL4KP02LaVq
/PIQmBWmRYOVq/yEqT/2ajFmH2MIC62fWlNZ/mXViJG2m5O8d1NQ4TX1crRceoPbqZUalXYjH4Qx
wmmV0Jq0S51UlXPjGr0SKXivkfX+/2h7WDOAkayMs1qNXCOZTznA7g8ZGI/PqjGqZ5RoJ/i0hbzx
erm2pg4UQy5uXk+8Kl5+IhFzabQqVaMcPE/Qd5551wuZ+prQq3Cx8QJfdAXaOwbT72KjTW4E4Wvf
DMNxw+X+Ll7vhk9nB13TWMMjVBrOv9W4Ovd0htI7BIW0JiDDTpuDLTcc0Nv76NrpIdX4f03r14Ve
V9HTpOgmLbKFMceZ39RrOT52ROr+uFnEI2+q450Z//f2sNfuUWRsiB5cDETK3aFdDLXOdIWDmSqF
cdCw73h2pYqrMq4vByAZedgtdBeNcilv4Iau5Xm03jahFxDQQKt2e9lS6XYgYbdGE+WrLBi3o9NT
F4DX+rH0ijH38wnazLdhrObN5aNxAtwndc2vjFj7a3D0doZpBG7WQKRE4GlebjuzNjlAk1ijtO7g
+hQgpNsY9S2pivkg5w4NXYQXTvNsepcx76pD3Jiq3yMQeGMjXHvw4WFKH5RnNMzwPUEOXAB6mha/
BFu29occbfEDfoQS9H2SnTO5GNhS2Y3iu2NHFX3NZHPnDZRRtBkNzBuh48ppoJnIQxslHmfr5ryc
lZQImLuzzhpVcjhbVOZCbpt1PijGJB71Qm0gh9XpLRm0K7sSqexNdYg28JZNvRwWLeOmprsuI+kp
vRpoHX4GQUFlB20c20V5NKh7yBZuvAhUsjWqhje++8qtTg1yw9tQswJFsfsBhkJ9e5S89lOpmsjv
YLOKLFr91a0c7cYle/VbuWapnWzF3j3R12wwjKf1RwyDeBjJPl8ilxMp/JkL70HvoVn5vcyL6r3A
V6k9vX3+r55CMAUcww0WgxDBy6lW6sbskehmhbGGCCZTWo+ahpIZCr0iu1uUpj1A6hfvrMrkib1Q
W/ettolvPa+vTfjG+uK9By0APN/Ln1GqTatZ/bbpTQ0GQC2zQyLg5deYht745CvpEKUcesi0x8EV
73WrDVBy2CE7asRjS3/f2mUfYvynvX97Yq+EsRej7E5O0nbAMgZGGexS+zIsZfy1RnHvqHXuEMba
6D47dVxeHLvtDgaAoS9vD78/uECP2KL8D2G2Ec32qEwywcxa3FVGRRd7D65Ttl+Ldsm/qLLKkJ8S
ulf7Y4/E3tvD7r8a8C1gRDojPCtM8Ae7VlNFz6fDA8qJjLRa8yABqeP5aBzJU1ENYjxIOxMUWkX7
3A4uvo44Xnq3qEP7rbT9hi39BM/Ha/rVneVpc+/JQnMi5CUn97D1TM2D1uWgPMqid4obV8Xrmaab
iUIknGp6tQy727kePuUtQhp43cjyU1XlbVDhNxDZqze/l7DOQidzteDted5nC9s3brVl5npT1djf
y4k75sKsaxdTUVyoPOFKyx+GwXluTCCMK6TTPnx7xCufCXh/o41uja9Xiqyt6Fm6VLiRjGURqOMw
vk8XFd9klDiyQ6f0zbPmzfUtTf+rw3ItAeWHDUZG+HJ2i9HCKg+PpCjJdeuiGSOUX3JQ7/2YjvoB
6Q4HZWNnuXUd7e8I5ncDW21tYRpEBL+Xw6IkaatT5rGHhD0WPlZjnneobBMg39vTemWzMhDtAeQ+
gXfv37EmQqJDkpRuVDkUYOrCG49tbOmXCvLCl/9hKMARm64n3J29m0nftGbmzbkbWeuYPvSdpSPJ
1Ypg1hEq//uhiGe/pUkoXO/DZw+L0Mnb1IvEaLUPmoo6JjAo68s8Obfg51dOAt+y9X83fAQNnpcr
xaPQWxW4ntGoJNO7bsXigz5OHM1xkj71YvEub3/atZ0BuBK4LNVlpG22DftHaWnRmjrPnU6L8qwY
vvbDWvwb6/hHvj3KtW0PjJKmLwUohDh20QOvTGAmZHWR6+AbGMgK7Xy/cwbrghyGGp8MK65Pk5G5
t+AZVy5wfKuoJoE3+V2me/l5TtxPiT4WRiT0QVt9yB3yzgSHfe4tBd1hAIj6qbJVeT9CI1aC2KrS
WxfqPiHazh7dOuIHcGSmYPckQYHQyb3E1qN5bM3eX02nQVO9KY9dtUxj4NqlIEvIMxyJ9ZL+0t/P
PMpImGpQ++V5srtwZq6D1kQYMHLSHg7DIroz5i1NmClp9ywzxfV7WIqHtwe9tqm2m3X7aOjD+/MC
9kahnJVqkWEM1SGjbfdPNjTtt7dHeZXrMbPgkSktozqi0cra3Wpq3bgp5r16VGMqeFfTpAntoQft
rQx6SI/dAdqmiMc2gSFeDiiUHvrMcz+//SuubG2YGogdALLjGtijbXSrdvW18rRosczJTEK4vb0Z
dAUc6aBCE6xAe53+VYLG91RzRm5Eziu7C/oydWGa3yhv7V9XmTEh9tarZjTOSfKQVa72MWkGRO6a
sRwCuS7VLwO/7oOLNuaNTP/KVUVNYSvug6nYFuLl2SKeNL0sWjPKMqNvztnYjFbQF7r31egXS6Rh
i9K4fkvv5EqEQV6CNQcbw7DuLiWLk9ZTZ30wowWSahhba/8BgRcXQLpxy+3syuXBO4a3DMxaeyu+
v/xAZy0TMQuhR4qR181x6PTZPkxdIkwkJgDBYvrOg8J6N5tKnT23sFQv9Sy8W8KbV04TXC0Wl6lm
offzXLmIWAvcyuBteqXnD5lZhgidmeuNrXRlPWF4sZJQsrAC2h8nV86625uZEQ2Zl/zXUJDq/NVq
+zDpXTyp0qm/0Vq4cnRIRSh4Ql8gH9rfTau7cg/qtRFNs7r+KOeCNmC/vs8m4Z5AF8/3a+5VN8px
1z6S84KgJ0Wi13gnU59GGIupEZU9ZF93nkzwRmBiNWs0Qx7Gt0DgV8ejwcsO4gFO/ePlHsrNkux1
6owoy83s4MQYH2dqVwetUZUnEpjx8vZ1dOU+oLiBNt0m1Ioe0fZ7/ojnBZEgH1eBayR2uE3jUzP2
lm9pKt0xhBGrLck57j2avbEoU2U5zgiZ3wJ5XrmYqfqDr/LQKt0MVnZJxVA4jUiH0o7c1nSFCLRK
S8WnuRodUowuw3PYyvNp0sPBy+v8I8AROSLch3AIpsvxUtxKf19PCs8mDBkprFNnRgvs5aSgTekU
smntqKbCXoZJ0493BVaGQWKYxfvCKYb3bl94n12j/h/CP2MD76ahREUEwPxu7HGFpMjmiuZynZaA
WIJIXzI2hYMAWyOm+9kdsimg/IYjdQ/W/dfbG+L1fclm3/wuNkisgxT+y/FXfWi0TInNCN51Y/pr
Xc2nqVrt3G9Vo7wR+F/fmNtgmLJuQFjwFNuP+WP3DblOJDRrK3LqTIZuntbHok2dszH3zyQg8WfP
gupZG2l9Wscpr2/cYFeHZ44pd6KKQKnt5fDZmAkrGftN56mX9yDS6KShJfhhTjV5gAKPvP8IHPYw
O6XAlhy5O/1GunV1tlH52GaBm3rfm/IwmXCc1SEc49j8EYuhD70+N5dsWW4d9GsjWQwC3I+mp73v
K3Rrk7d26pqR0qbnMrHjf5PMVI/mtKQ34vy108MzC9YitUtWdneFEW4RrTQ6C6iK14sn9C9qB+HT
NKuWpyodkzk9wJ30voLnVJNoXTAk/PstTJLBexJ9ESBH+2U1iry0WtuKinU2oq7slw9q2o54Qzm3
lIJfx9qt4Qeim57JZlKz/f2PDVzIwkAU0bMiXAvsNmhI6LMwsY36y9uf9DosmMwk70bi37aE+1Op
mIMwRetEvJfTo+Yu76c+Rlq9iHGmbuL1ViHr2m7Z7FB+FwAotuwOZiKIhe3IeLE5ycXv+80ec5jr
+mxPtbixYbb1+LOZDKAIkuvWCMFanstt9+JRWowpeeY4UeOW9mdcIOcu8lZ7rH5KdzG7H/pslJPf
xUNjXv5+WrlgdBe24uantdsp7jDOllrEdtSptMx911LcQDSWFShVmRe+1hT//A8DUlLn/G3akvuO
bWe0utskrh0hzSuGs1tipoEGX5m8m7rKm0PoUrdqZddmF2AN24e0GzjTbimndnKNSSo2Gb9on9qp
ns6p09rvLDGW5zVL1D4o3az++2csUDF4xCiQklVAjn95Mrg3C4iW7CCnM0UwgIrkwdoV5X2eCYQ2
rEHKcI6V9XkZ1Vu8+CunReNG5U5Fj4JEapfz642uGFmauVEdK2OQrqUSZlWaHedWjQOQ9PWNbXTl
tECfQNTQQ7CUQ7O78UZdbXpNZTyKutYFgJ57P41N9X3GIuGGMNS1TwPov5GVmdlX1V1n4RFrtpLK
nC2MUJ1KNQRwYwZrqU2wi5xbxKKr41F5JD3bjLD2uOF8KmPbiSlA1sPUXpZZ8R5XuxL/rKrsH6ti
ugULvzaV1JIRrkackj27/Z4/LtTMmeAMYyIDwLKuDz3elh9mbAs/LYZUbsH7X7UaSe+IUcR+yPwb
hXe3R/O6QlTRS7wonlrrOFSZ8rFy8zXs61YeseLtAlMxCm5ZR04HraQm5TuxpX2hKGvceNu8Dpr8
lK3jx/YhaO6BpXZGjk0fxCNcKRlmEXn6pZaWNqHbPJQXW5PGZ9Nsk+bYxUX94+1L6RX5f5sH2kFb
oXfDmBq7KKZ3boJORe9F5aqrUGzrehOH9PofvZpNpb+Y1XQxPcRNFDzjRt/CiJQ2mIftz0Gak/tl
s9XZtHRunWOuqd3+01VyYK7L32drU6jfHa2kFaJATmMKG00HINRYRWEElMeGIUiLBG0Ju4rV8jDh
vvi+s3jo+0OHXZw/j43SnyZl7uqDpXjjJ4cJMMIxBQcQeMbIu8ooG6s72Fpn3sWFEVvhZvZiBMti
xl9SZaDKBe9Erp+3Ps9ZE6WiBLMV54YMchLXZQjy3LNHM6hMvdRQvojHKRmRyay0fA3Qv8nix3xV
6+IL3a5u+pGoeouWuk2OcIa/kqe9jw2UFX9WRr0bdD+uDGeZA7dUZIJ1uNt186+p2SYZD9tpVmw/
Hqp5/mhiLZVhk41u0jFdCWrfKC00EqGfps4uhjAV76s1p457jjE1EdLvCQHa5HvtFPcn9OTSDjbn
mnjVncCrcfSdHOfli60KMwn6yY21J8ttQbwWYpxEkGbJYqOnAS9LfMVgjBlaC/xnx0yV5ehrJgpR
F9npcLc86XbZqU/mtrqXrpjMd2mCDFokQexmJ93sSzfwCr1ysJqQdXVGiVQtLzWM0+UT0IylCmqU
E+NQ96Rtfu2LThZnNInjOjTG2JL+kPBcOypdH7vhUBlaFdD+SdpDZyd6/34eNX39GVNQMh6QOteW
B2jA5Zz5noVwx6OCnD3ej4gPlE+jbafrT0vpiuzo5nmWPgzoJSrHBbfm4b2T1KgYFhglNQeo/Bub
SqsgEUSg26ZkuQB/Xb2gK8vF/To0SbP8oq29aPamnVsMd6U9VP2/a0xrWRzmYUbaN5zhW5sBwuwe
J0sz1rYsfTetkxTBcKM1Rj3A30FNXD9r4Gx90schpqdDeByaB6+UIj4kKc++wcfXMlFy31NS071f
bdTsQqVZhvmsQxrin61l1mC0RUfITrOHeB2c7iFToKCVgbClUWqHrK219bzQzyo1PoJz/5jgrMh7
2hgKO0kDMVd2+0WixlzeIZ1jxsfaKAH8hYjO58nZWhrkDkJyaUyyAsqs7jD7mmzndIYjvIKsO2Bd
XuDnVfexsO9qz4FMvNIkaS5IjPfekyYyI7cDbdTK7BGxtqT/mcRrkQWLmue9FqZ2NfZ9MK89oB/T
a3FDtxWkCCvfm2emGLU6I83mQGtS+nWH0Vq1OrTyTZaxVkCk+suoeM4PpYL0Bz5Rax66SeaNH2vF
4Pkb3aj6XOAfMoaDEL148HjnUuCuOlF8piaD6l5SxYM4ri3NPT0w9NTWHx1anOshnnpTvx8tu7Uu
0nV4Sh3KBgDJSZdx1X6PK5oEd3Vlu+vzXE7tkuKH1o+an89rkfxEigv7L+pHceaRz+atuuLorqh2
f4J+X4N6UpxGafx1XdWYu8odE3HO1dYZL1DDcjQt1F6XT70lezyX2iSJvWjpEmv1qyZ3zJ9Fo/cJ
Lvb5POV+ZnjKBkedHDX+GZuVIn8YohHdZy1JF3HXFUNafEiypFU3Kk6ifMcjwzCpu2Oi7rfeanpP
caeO6l0Ko3KNcsXudf2SIoMeC79vaB4c9AT9/eJYWTZ4ibYUlf09NVol+Tcbp84CIUTrMkz1MR9P
hRBqe9THSU/uWNxO/CuQmuge7MVSkLu2zULlLGAslc7/jEldrEeoYW5e+tpoTdM5mRGkIMy4g/Yv
9X01SfwOMRj5QYk7/pHhZnFx7nRpO8eCal3yTvTtOD1qaatMF1X01fKZDeLYASIA7RjYndmL02Rr
S3tO9UlNz3IQ23avu2X6RzaOk69RNyS0nuyp1PIL+jtzHGUyExOXlFBoCOlJl2k/JgAM/SV32xqb
zgFdnh+1IKAELmCkofTtxh2mNTSSLl+QAhF4QH9evca0hiBuTZgbapKa6ndoocK6q1Mp5XAslyqZ
vupGh/zD7BIUtCNhpxpPnrAxTfGpPMO4TiFcYBAh1jxvgjyeZ3EmBrbtR4Qxmv4rSDlVNqE9xn37
fZFsH4LF0tcOjxzwS+KdrmWWvBQuELRHx06pbUK/j+Mzfd+l9oJ0SOzmUqljplwY27Gf11nO2ac0
4VRfkHV3lrNQ9AyIuWU1MvNRQs3up8GOB16mvVv+sGzFnqORPghOpeZQSOszHYACxfVSzLZ+IBCg
FIVULKpBBE2kvU5Fa8lxxkYYxuJpBPIzfKDGbDYHMvaG2mQnLGELH5garxWvBSj4JKlr12GNlwki
nZVVNXjHzU3mPOWCLPqhzau1CovJVYzBB7GcZIcKyrUS1Ipr9/iToQej+iPCIs05RdafYNEC3w1Y
Wx0Jjioz7XOC+xZC0QWw1Mir1SYNC0U26TfLbjx5Z9hLZ87hYlSYCQN8d71vYz8p2Qf09/QxtGFt
d8a565wY76d+gFHko0kjsF5SOaf1o2PO6adRBTF8jzZgrJymtc6yNAQxnDnCX0c7W38U/SzK//qu
VfmFDZVu70kmXbt+bvLULPJA8GJeA2lWMbnjgqT7/GiMPc5X6+AZ8lj2aKpi64K7QGsGxMklfo6R
LTiuldIOwMsQJD7V8BL1xySTaRPRO4PgeoDzgYONp20zUoKg/MmtVC/h0FTlAV0DSJlSX7vOx8Ov
bJ/yVmGp5FzWaMgyUfjKCM/6r0yL7NnpunQichvIxozj1JOf4XsaFYuM/22zni68IkgbQpmi4Bfo
9O++WbnrZo9C1G5xKnu3q09jXZCAq2hgwHNO9PYIsdOqjqOIMaeIW5Ei4EpQqR/nLrYcRgPufJJN
jwaRmIbpZ+aOo+W7bpJ9R0U9+dwZUgXWmDiTdsyqscROOkEveSnXOQ8BgYyo6hQ42HknyC5mcRyl
0473S4EK2FlTRpCbbUYYvavKen7GKTRentrWVbxvcV1omQ9n2P5gUkBWPiiox83/tlVlP2uNNuEp
asXxk1wtlnMxJhRKVbUafxa2SXQrTWE+90NjPHXaupq+V+teG0kk2A9yIwJdVBQOc184y5AfKm2w
yYRb0yK101GEx7xJas2J2zaxzkLvF6w+hdE/C7oAGUGBafrVNWbbBehCr/Lg2jGCyY0p0ud4YkMG
mqNUz1nTip+F6w7xSffGRn5fK8cof8oVt7JAOoXNbk6FpuIchxtyHKYzncvvJJij9x4LzWb+POi9
NYDcTbCrWJHNqQO1UvLqnjxJUMnuC5KZjmCOGR0aX857wlum3s00J82D50pz9LtucdVjxnZd8eJM
cue/GOwWjzOP5+EpAbsiTlgzKzKYMc4twARM5vikd7QQ79F6muevpkLbyhfNONehnbiJdy6QoGxI
otYkOeWjnRjWAUsUm+1jGYsTDmbq3JmLtMmWNa7B+2ka1eykmYliZ6R3no3v7mSpH8qiXH7lKvZ2
B4tf8rEwFG8ICWGm7tvuNMl3ayw1j1eUSZqAPuIqveyArRKlEKts2+JQyGlK72gvV+khbzFzRAEs
ccS5gV/ufSN8VlaYE6WUE820ZY39VVU75TA3EMLoVbtVfSoMXO8f0aEzki+F0zl1OAu1N075bKpN
IFPL6o6o1mTzQy+7kY6SqPvmB1WTsQwVpyDEJQbX2bc2Xxv9smEAM0gK8+KdE1wimi+GOdmnNhYd
0J/KkIgZVsVSpCjC2dn8xMvCmQ/kjC6S8aLFQEoXEEd5LWIiVsSR2rh5wrE2cueOG2RzDLI6t7OD
vGgxMQbKjzzj7FWCGdUHet/6gt2JWZazE0C1S9vTClFr8E03KaovTacaE6rUhlgPzriM8lC4TTz5
0kMQ/7KsvO5DHdX18pALlDADo7ASiakgxqpfR1FiTFs3CJKrHCFSrOTMu0ouw8eVKipAChDa3gy0
t9eGavSV3E7KLLLixdHaJ2UyCLX4kdS8QCnM2/QjyslV75yh1MxD3La9u/AkxmGXBBba+X27Thp6
XFxFWVCbi/iVoZnXQhjUpXywK8ygH3k71+Y/KStaHcbFTdlvkzbwhktMhuq9Gpiptoz2s4xBnx5y
LHbqcEF+66sLSJ6z1ynGV2kaGaZRbVzSrNHT2bhoyTh0dwKTZDtIXYkwZ6b23rPtZNanwrDld4tc
VvUXjHUG/KWxD4ebosky/D+Ozms5TmULw09EFTncEmY0ysGSZd9QtrdEbKChm9BPf745Ny5X2ZYn
AL3WH7mLSfXrwqOK//RDZLeZpeFccKTSkUDhXeddPNP7L4J9C6BkcRJ5OQZLjmfpUGeSEhxyxPk0
j4tKm92qkryM6Q/Lrf3YKbmfxvVJdw4yIafeUTb0bemqu270D54HWMTSFnyyzQ/Hm+uUPj87uNmb
rvKymtzjTxCPpDmNTaw84t2nQWakZ89T0ZoJDZcX15Gf7gRhDukQi/A4u5bgmKNpaT8ty2CHqU+3
3neyLtWvoXZtO6X0Lvy256T6G5rIiGxriaLyknmiE8svj4fAuioT7D5YI2aOpLWKKfGrPqXwPPjc
IIS/630VK430Wh5ZmKzidxf1PqtTw2MgRzQ+sv1M7VBeTGtrmcUjCmLX65sAxSeISq78hmk/Sirf
ST2yFv4GBH/LlG7BcE8lCRc/wpnlJG3cPWyLvesjC4Vc1HfZhskQz+2mqUi0LLVYPEsj/TJsYk6y
EhTj3lp3MJpVaGcppH9UVEozZFqptxyaemX/KHU2Emp+7QXVg5M1LCd1to1zEqW9tddPw27TVRVK
vZvzyg7yFHb1VXJekqh6wlyviYYpG3XvRC3u293X5hMjMHvfVkoDOiD3maRoYkJ+aLelJWqL/O4f
69mIS9iaj/lmv95796ucWydzZNOsabkmOImTY3GeY890xCPYyfps+X6n8+Y4Qs2NFMf3G2k0D9gm
+ilLeEBuPHyX6dtd2tAuyln3BPwpazwrwTM6Ry3VLlnU9TaH5V7WVdpXrMWptScwpyYZqCdYSNT/
tpqBEl1nIUYl4yrr52ztRvXq88qcAq1XVRfKPnaT181BpF4HaBGl9FOJH9Pg7kQb7hOnQ70w0OdV
2Dj/hGeTPatHx2nzFuCR11K19IaQijg+a2r/eC6EVv1ndNXQYevtbCtloUXtHuh+o/qN1eNkWE4e
kFqBgsZbG7DQ7TgeCsKrwjX36g7LSByp8Oc2smSrmGoH9t5QfcCTD0HqBcZzeTobbycrz0ZfubVI
A8t9IaosWdS1jGyJGXBiU7MTOF6rSz7j6wTn7jSO5KMK/6OYBYuqcI8mc7tIfk3bwX1jOx9dvcTX
zTb4OzWt83vv4i1P5oNYHbsc2ke9ArbwNCnjH7I65uY0eyEHbo3iR6Z0voZgIKPxPlWZOD1WioBC
TQF2cMNtNng8KKUj0mVbdi9tPelH+eCao+Jnb6IgnGnC5e+RVJciXKLC1aGXpufT4ZhIl91xSnxw
giTeeDhCZlD6tIKroD7c0lJ2Kz7UylllGk2tWxEgOAqRO0NsP4bNomwOZ9ul+uyQiUtXbpv853sj
FbU1D77Pxq2DJg1LyvbSaF7HF+YfRW+bJ+hjPsIRk6fLNLC9IF4sEQgcvCzJnStBVrx+yIU6LIae
aZJbFjX97j+FJYpePhHHPeHuB+FyhB2UedAMzV8mBhfnjdTWf9u4dEGx93P4NnAoi2zU9cR+bcf1
t92qURXAT8dv4dKKlwvN1paqGmdaZqg2W94QLlfiqY7UvjyOtidvozVs3pqWhr90rB36Njmkh5OJ
kfne0gLJixx05IywC7qciooey28TbarN2n3qA4Z7D+aRPPr1pgNMjLKOWvmOSuwkLFOuLRryBIBE
fULO1o8nH9zpOIEfsrSMYW+nk1wM5/q4lnXm+1ansirAw1swXMztXQ/O3BQ2jEryw15NCa4Zbj2L
omg/j81q4kKSd8nOPynRFa6225ewsXz74nLHbBnG2EH/6y0bZfTYz76+dyQQ/6XUeBBuysa0/SVh
FpjykqnobfJMC+xCShMii8GVoMJsySqTxxKxo0+u/3DApjvpPpDxgNY6DNxztS/hkR+rrvkrKvKr
C7PIbmexsMye2h4JGRmEKVyTMxxtTX0bCXFZ3ATK5ovx+dNeb+t06r3tEA+WZQaVr77PHexq0do3
dosIsJmnsDuPtmpbaBA0RxmWRzvJ2MhpbYBgr5ezkHpg/UrmLfiMgjZaT9ECHpRRQd2KFDhUqX8U
RgYQCha7Z9ZWcSTygZo3mogNPaAxF4A9Olc4+P9DkzY/DDtN9xIbd/tAvkYLyDSF/FeDUvXyULeg
6+eh0tabAuF1UzmLuYGBWsdozFZjOZixxjL89t2JA24g/UWksklYgQdN/nvqIO2xio2taM+Mu7iX
KVFSngdkFx8VmkuRrRV2bkk5nDmVgZ4/5i7pVHpwpbV5z74nyB6B0Ck46YEMvXGpo8KPRPQkrAi8
Jqg3ZROG3vO043E/FVHSWF0GtXC80joef9qVFbe3cWW08+xKKZhvXIa3AnfyMqecKtJ7uKK2Mneb
w5hLhCDrtcGzseTbQtFN0QluypNj1jLMuKX1Rj84u+8FE0r5LG1VyUJPgfPKmZtUdFPaw+ey6UCm
5hrbctfYOvCLwZesPsnmea89aGmTTs5g/e2iQQ4p2tygxECtJ+CIhiZENrja9TIy7uXFb3HYZ5Uv
9DffvfWldTJMacc88E3eJcvNMLamT+3Z3+EiZNVcc6PgEE5J21dtobo1qYqWsp4466Ol/zd6ZlqK
icQTzl9zrI+jCry//nXxSRfD+nBmGRAVRHE/3g4xu3Z+xLVb5tu06l+NGMM/IXzgd+k0458qsUgE
LEtrdlKbpoO94HBhqmoXARi2CAJZ7rtAHIWY1mXMO/AA3jNbXToF3fHUr8ssMtUewQvfbXRwM/vD
hy+jsSPxpL4m29Zr8CFYdpwsnoz2GV/DSGe8NjGeqo5unpOhOJlKUEI66HTwTb0Xmif0w/WufCcA
q5yzGLeZKEqoDHOiDtx9k3t0TUkItvc53ps9bzrCvG8Od9dv6FiGOvdnZZ7lwglXxMOozV0DKHwU
rFl8XQ0BDkkmVgsqiGLVoeJjX/02C0lCmDNVSm/LJiCSoZhp7FZpolGSpcHe16xqcWf4nOshbDKj
fHONuUbuJZh9KeLe2kQCFSxNlEezjPO2XwndCQlgPIEluNXJt5f9n8OZHhbVIarLSkxYRzEm5AjE
3EImzlbWoB+tP9Yn7Q98ggO5tWM6yqZ+02MIps61O3yOzr4zK23h1mWCkMcpVXocno1spMyla7Xv
UO12k8Fym69yZTHKq76fg2zqmvhtH6WMzpIA9N8JtRq3mzUrfV+Ffn1pgnoJGe+d7b0NNuVmLcqK
HWpJDUeOr6jdzoqm+EtnZJSc4pLS7SyAObLY7FR9C9ayqZRipuRW+mjEU3c285at9lLfISrp5qwP
3XLKOw6aW7ZhSeJANHsqF8skZDYfCE4yOU/1FXVLRhsPAbgmEOo6QuV2lcZTK031vhDUJIsA3ol5
jEmszbvKUm/M0+Oart5Kod5Wd9Qjaizn314ZYxHu3NE88MZN/RAEVr3dNsfKqu+KoPoTk8NkpfMK
CJ35XFIP8Yg2NdOJO/6ajhgEPW72Mk5b2etPMx9WmR4ilmWmwSaOU4V57sPe8XjasHK/yjq03v3K
Lv/Qa7SQZT12YNWHSTDqAr9S6yy20b6dvWrcMtepgzuPmXTNPP8Y3s1cld87T+AjZYnunnx8pF4K
7j/qdCdo1ckq27F+tbvVDUWXsAJmyKhNW1iJN8DveeN+rQce4j4T2roK9DoX+KmbEjKO1pALMd9W
XISFr0zDqHdMQZiGeiKdZ0yqiBo/E+klp6MEMpHVmPtjb+cNZsQKBpoUE3jJfJsDdgF7rg/vNtDS
crJVLyBEk78Oz5G3XR23u5JxSoyYoNAhGdAklWL/jNZpq05HkFhrDl60lhermgf30UI82p+qELCX
47qJ7gnG3lwgHNF8OpoMQwZfdxSgBddG3nGXx3pyfHoxM+KvOCmn1eHeiOQhmTuPvfnpTVx+p6iu
Kb8YzVB/xTI2BsZLNfzYKqr93IIu5d8Ld4tvGjaa+KSDGgRtdxrKlvy6r89WD7lwnqdhWh8VbtIo
dYcNEBDeY2VPnplkC5xDMs6YZtuG/Y1n9AndV7ndlI7SkjnEdX60e1SbM9g1g+wi6q3LI7Jr9qcG
QzB3Tn8tHr9e6K84neahWPttdjgkqrrvueFlbYEEUvm3kYoebtO5UYtbUIkj1WmctC+zQ8dTl4Ig
JPZN6PfBT56pXJwxQABXX7/RYueFOrA44BlKsKXPx93UzQqEcrPUkVogVk2qYPnA6at2b0kRVHGS
bXbYyMxta+bHhGW5T8shIXRvBJn+6XK30nI7u+H1C9FJm3Lp8ausnO5WtEvyZmghDDMkb6CPKwWt
GLj8vf1zQOEw1QzIFoq6OlznpnXmwzDVBeUfTySE0np7r01uR1Z9G5G+81PVNSpmJ57ZE1CXJH3R
hpuaGOuRXKBzswng7ta1oXs7ZjLBnNuuGfEFncm1dv3PQVY74TbSix8IaGRwt51tvoe/GKszpKEj
buMoKLsHiwrA6gcuM2ndIDbhyHeMv0L8T87xK2m0hBMTRC7cBbJp1U+uiIVO6UARnNEyOYDNl+7W
ZkMcrhB+nvDaoqmniMd91KzxqdpKSC4r8F6pjq3dYt8Hi7/dhY1NNHQ1MqDbuFEfrgK743EDgBEf
3Ia16NIy2dzjoR+cVrxtnPkfZeWK4434QD5yIrFiUXhkPfz1Z28RJ17WXmPKI2/9aVE4+n51u6Pk
Q4msW583t16KeGW6vxkHwZE4GXrpU3/2w9/76ClipAU33c1I4rp3Y2/TYL/5yBdMfhzCX4olDmce
yuTGHDwGlXmxGyGOG7RA8EapceY6OA8AV04qBwid+2MCeUh9Rlb1MoqdXzuQb8NSTuxTcHFh1KPP
PkKQgmMpWffnaVd8obuMXQVe2gbjW7vUlsjMSkHs3dqy0Zwmz4qSZ7OGq3VS4bhOBSmKYryrY9vM
qUfFH+GjZrBXqGavUdk4+Nt4Xzc9rtfrh7TdDYkJwh8bUfX7o8MVVjHLQOYFbyZYNicokD7Osi38
hsWYYdJQkNDt0/FvOATn1sqxczPHbvmxgTthPVp3uDCY9zhKpZ7nNS+7av6rV2i/Am6s+20QCNUF
HTx9kq/hMeA3VnX/uAbhIS6VpXUGHLRm0q5fWKhnnmndE+fNRxnGZZaE8/y33/RMhbsMPptrgX1e
Tlvz2+C5sx6dzWfZXXAAcMfEfzqCcj+iLfjZkdJB9Fg/vVdr3FAzy0rv0bk49jl9b8O5mav+w1G7
H57sqVdABfX+O/L3JOGs6kv9X+853WNoz4B5HROITn0pjXWrkyamWV37YKHtPBNco9Yg+TJaQVXg
Jm9uKhkkj6gtAK7Ksor+Sc+v/BOnf+K/jtExuaeaaW3PRVt1RC/aXZgGVPO6N1XgmjOkuXcH3gWu
54/i1UWKegLfiIfUaur1n++Sbr4gjeB547eqmOOpXU/bMKr95NFFRhOvIDeoDogIKWD8h8IOaiLZ
sI8FecxWApETtcGfdqiBAWJ9fbxU1VH+hcae/sTt8YTQPBnyjhIrEO85oWB9dbHXpQutK3VqSTcq
5koBji5NeWgqLNV6XvzWn7NQ2UKd3Z4zKq111Ng5l05CxW/YzT2DJKuF2s1qc9v6LAsUTuiXtdyW
y9Lg8GVpSrrfDAjiEaWrzQoWzsHNzDXpsY1pD23mVHXxqe+b+pu0rvBavT1Gv2j6SRzWs/j4N1Yo
PbOtnJqvqOZLCQJTqxf8plGKfK6rId/08NgGe9Sf1nWcvU95xMPXNu0dYLOtQKYjVR8/Sc6tWA/M
FQAKHNu670QyJ58HCiDvsfWG9bM2sx5AGsVu3ZS97luEOTM9YuOAeiU1gbVFuZAWd3+sXPjCGTXx
2StNVJ6kHTXzg7T6LYTuq4OvOh7t/5DEVkuKG9+2Xw+mIuw7XrO1b0dvY50U8Rp/Wabkzin3tiuG
YV/qc7BFMK8zQ9g9kqruFo2VQ95JhZrD57uy4DH2pVBBN06vXIIsgJPYO+dkK3vZsiZs5VxsDL8y
x5Q0qi811XpFi+Ny2Fg8/50bBx8TkKYEZMs92JL1/ph36fDfyQT5OAd0dW7a2KsBhzdVM6MPwXKq
qbiiohlmOBmyHglIl5eRQ6dCn+yM8LMJeVVhyfbXR8jOTjo5fHZtdo7paqpeKIiuu8nKnNaZftKC
zY/fGl+TLyJNG6errkrEDYkHOuoRdJEw3PgcBrFVR0s6o/VHDLaFXXNbzQ51tfs0BV+WWofl8bBW
hjvfkBKJFMVOUvotw3+epdWYLf68q9wyFfKZLUa0mh8DRfdpebSTvu2NOdzTdTMA/LK5isINxD3l
1PXLQh2cXmmyRw3gzGRkAe2A8iNRbYLkyNcNg6MFkJINOkTx0qIuYpE+JFTG1C/1fBuOtQlvIjx/
iuK5uToudIj5ddHwZoLTulN7DukTDHUaDm3wUO9t/zLV+/yThaZk4bbs4bUqneDCWaPsPDFasoma
4QrV6966zMJUIsVpPbZF2czD6wGN+7fdj+TRn7xpY46Zm2/FSAngDAM7ZpWG0AfoNqt7Ex0esxfy
tqfWPtYv22q6Nd0Rz3mpkIm4a8dWXSRAIwkscF3XydSZU1v07hdLu0B46LnixxiJrs1n6UC9dUvV
OykqLjvKnFjtv/pa7BfOe3MXgdDDbfp11ec8nV4qY/M7qJMNS7XlxHkf9wcxzFvNBx+VNnI2Wuq3
IIX+OJJCxf5867b99uGTEh9kY1mOe9FsR3+7w8yNtySO9j6J3JYOMDXK9tmttm69WzX7UjMgo0xx
5ZNN60KAeenhO/PH4Y7hacHlg5rAJVnzNDBRX4OumpbVxJJLBGTSlX2qTMIw7u7N9B7ErfjieYgA
pKv6+tmO7bq4HvUmj7UXl18xksBTHJcQra0T9KhFZDl/lKRgQMYyGMek7ZdBn3di4FnASU5IoVsj
IOKm6X0OtP3gjNj9edPUNuCORYxRbacVzf59YnbOF9DqfslIOzZNgcQD2tiii65/pcJy+OULEIps
8x3hXTq7V/19NFYCVsvV03TkTe3WkGjoKwu4H9WfF94nklMVBCIFbRoG+Hsu4yKY62bK+1D68Ate
y9KwG1Kwz5I1YnhUiba3SwlYBEkq9VnKo31doMu7QtVV27/1ZYefqeXlMjsI3iLlRBAgVYUd60Y1
per4Iki7vKWLhs6uwHQ++KKFSuF+qViVcs4/Os4MsXNs28FmIVkQgwveF1r0c3eI7tn9DxJrMuUS
l5Oqth903kdK/bd3XVXyouO+L4D5ketqlp+/YTTWbg5FHNRZ0luenfV2Gf0Jgp0whh3iOt8ridl+
7JL6FIkwuu/9bf7Hp2p92dMxTYVkCbVvvCGiijhCQgk7RWGWfIhad9YoDNtx+YvEmo0dAbn7MEbG
/Fi4ncasKa317mAW3wtnaO2/5Jpv9wd5W/V5s+z4dcNs4qdu3+v5JtSGaTYQqnMzbpS2x7RLWmHm
iZVgLIWKFCRLliODwkhMEwtCGX2Y4AC2Ue7qUQg7lVP5vPR+1VwOBB1hFvnrJkitijydWV0TuKfG
mmwOAO1onUtDri6seZ/Y5yMM4fhmp18eDXFBkoaschm5QlHnB2lpRxt0wZwk69kv97282dwZxRMd
dGwQU8xA0rVx611YgrCyae72IONZSYvq0gD/nUzfeo/khiIQcdypcXJ7MYCrgLE6Sqtgtydm8WGv
f9ZNE1u/DQtUdR4BxfqMK3RcnRT2ZdguHJDBmqNRBc/bkR5F+VaPKLJ9sqmik47APLNtC8LtZiPv
h47azjUc2ajkKq7pieNkDIX9J0HU+tUGyu15CeUSnB2WkOj6Lzmb24Pb8Q0ulVLB2Spj/qWseFIj
tLFfqYDcEChjgWpT34Jb2aNFfLYl2rIHYnOr+uRtw/6z69TcZFvTht7JZzeDphkG7het551HQBJ1
zmWxOK/PXUPi7r0P9mWd2L8ilbrQWdGZGQsUswXEs2/wsFhWLrd1vvOUptRhKHkOxHHHx2tZ8r+1
D0N9jhtV+kwgTWd44Fj+fB/ufHmZkM36ogRqTnChYPbSZL7K7C1o3eEUlKatnkzvqSQPtefrU8gZ
EX270RR9YIkt99MOhxndtkm8/PW4r8E/hAsiN4WUY6U2gC05eaJCrWLmQWQMT/ODM9ntXess/qmz
1u0hmWqHcAGOhMeRJoN3JJJLWJgeSwOiwHjxHhD4QpNZs+e9TNQKV9ksyS69LeXm/whmmTwJXx5d
DtcvtsJZg+ENE6An7irkH9RMdrUNPxaX1o1OJLBKuI+uXURQjuw0fvtx6EqZd9GOYXdjeMePWEI7
gtxCBDFnqrene/xASF3kikPiqhNpJcc2Tl0O9bAKc1SeW5X6m/KZdU3AYhx5C3Zzi+o+AqgJvYRJ
SkoFikYUakYoavVNQmRynCM8R0fe0tv8D1UsWuAabFtBbfjmtOHFprW1Lm+Jw1VTsXp7834sIdfa
lc18PY6KvR1S9Sofr2plZ2ptml+7BeybhpzDCF3L371YonuI6v0FKcrx37V1GJ8BMDcIDSJX0kvq
Toz3a+Ojexm21S90E7QfenKAYTZOwtxGdHukE8zOKzoZ/W9fUU6yGLTRsxfWa5kONRFlV0x/utPV
Ht8u9Zj8GKGMH2mG6b+WRLNNLbWvblvZBc+Nu65P4+zoT3vyEoaOZN2eJC8OoH8K+p+tZKg3KtB7
qqbZ/xKGOxXZFllvXRWIOyGNzdyFDS/36V18kMKGSuQsEUE07KSvi9D8czTA+7RexfkqEJ8qZvs5
2p65pofycqvQzmTs78UVOC4aHcpTtw/T2TjR8DXtvXdRZRBeFm0P74uzOHeVv1jQqD4rUTBMdZ6M
UH3B4j4goNQFe/T2gvT0v3pYKz4PXszQkkxk9Q6TBclMKFlEaW76OvmD/46Ij/bKP03ybEeTekIH
F75fb+hz50LpWTsvezN+czN4lTrHQ3xfTQDgrn/4KVG+EMyB7H8h5E0e4X5PSdK/DH3sQm9y1mZj
4p/a9VjuKrIeBlvTMxx/Cb0hRRiOuxGJYsqf7sBY4X6/TMv4o5wJzsyaCSXO9t5MFusVaZ86U/G0
jjlKufA9vnZgFUG0eNnArvkQ1GGERnxS839haNzw1Dl99GCWXl62JVwqoN9ZooSPR8QjzfqIb52r
G8wAtXc86OVkxnXURd12B2E2kxNlYdwFn8o11ovBAPoxx5hC6rGan0ZrqP7b0IszWpHi8CcUvv1T
s1D8tmbL/zFYwnmCzR6f7aUXt7KytiW36847VZwV9864iiIBiL6D1WdK1ocrvimYrBDajHudxv4U
FhrlEPy7mzweKrgqjVZVgLP2v50ObVTaJ05728MXn2M00hBmpK1/hMMR/1Gc+rcudOl3IlAcRY8O
PIlEy6/BrJlz5AmlxP5AauXwXjmKKT6W8g6oDNu6qMz05pbK/hPgPCkYAyBvVwlelxj3lzX7SEVN
5xZ6mf33mHvlptvWBjpjBchsureKc/vZoXaam3GO3L9NcjVd7EGF3i84bnnm9rCH7rAgdU8a5wS5
Fn0klRH3jMgjdzSq9Gen8/ufHM4R1F3p3toWoZ+III5ypJOusc/7Fvd39oAyG+GQNUCvOGL/6/lW
/bKH+HL6prUeo6HbX007u3vqLdI9rZPb/LbW0vvVbLPcMVzMx4VhzVqxjvjlG9kB4tdOnA+iYcdv
vua69Pj5VdkAjcjV/Q0goF4xJE2oVY6Qa24fe35OC0H+jAKcEgFm7Cq5OMK3wCITDEw8RgitOeIK
28C6cb9VI/6YaRBNsY3Se0BMOd0p5JF3LgKOVEWDedrJDasz5HmOlQfbgBAyrnnU9eyRBVDh+JxM
3QGjD4L4XlZL89JBeiMtta0duLkaq9/6KAeN3woJkTLW+F+tlypfkMbFaaiChKUhoDY1ddr6oJua
YPKHhDHycbIUtqQQ/9c/eBUUiJ4fm/dxSPD0Jzi8MI6FVyfWbWVZ7l/GK0HDFmpRdTGTX16JFePW
8oahxPFfPGU37i3bGEiRSSxLf41CbnYKxmZ/eLVcQmTjONp/lSti+JtOVpv4t2o/0meF/7D73fWH
sFn44nIu2FtMkMXa6n6ghAx6xCnd4IgCncnW5nLpJ8MyNYQOSURmmrHl7GbogpE3t3XuLXaP7riw
ayiEfNdWTjw/gA0kKElsWRNO28mik3iWR6/erbBGb5fB4Dfm1ESyjJ5VXMbuQyUQRxdBUMUXPDHm
P+KxG5HVh9D1Tc0uMD4PgqHhhC5o3+1TPTsiNo+jFcpoOi3sGW11XiKwuiaN5TqtmPGS6WjepESX
u3LuKRP/GqAewiJomlH90J64yj16bzoOXAsBuuXl7M2oOhpcdIYm0fGAeygQysbIGJQpJa5hCymF
fd+PqBhpnoOSYbsd7dZdJjTekEsy25Ha7VXubWHtPA4wTfGNKxZV8nlC5sh/PORcwNTNSGdVF7ek
suOnWMxqnZGiNUqn8YqW12OALzW1WXa8xMdCFRk7s32K4marfmi65b3XWBM7+YgsZtZgGotnd5SD
YiF4D51eD5cVp10EKcLcfesjGUhYafdty/zKLck/7xFmFg2qv+6+9iNV5rzvZrFh0dx4/+QbqZHh
h9v+R2O4tX8cM0/K30tki5394GiB/tJqqYT9i4Bsl+QZw+TavYRaOfPjBKPrXrBSj+6ZBI0Zpbw/
Q85wJXQTxqi9F81jOMHpIYpcbK/woW6icz+Wg/oOw6FbYGpQIL/haiiHn6OnHXjozXVBSLxdMq+u
zeQ0j7vABQtwTseMmzUYkcqz2cMdlo0ljaPDsy3F4CtQn+ZVTNzRnY1yozT4PWKvOVmu13iftWoi
6wHG8+DrnRdrOR5LKK74B84WDAb2UI/k3ZoxaZ97pMOUp5P6U97gpozKlHT5w1zEgUHvaUmapYTt
jzz2C2Pxn9Ypn1Zc3VixPvYja8DK/OEEmjs2L6T1BO0TbR48kE1sI6kYwikAA6LBbJ6frHoFCkkr
S3ZVkil4iyA48waT6Maxow6lMs5k3V+wsmvY42iGSk/Dbawqgp3YoINPu4+188dvqTkuuk3hWSlw
Fk8llCdmqGt0UDkn+jxWDEHFxCt0nbxX9LefvYOOTe/Csz1mytbNDFY0uJPn/Z5si0skWjrLtbKr
Yp7h18K7JVeys0rmV3w2wX5friC3KU86a8xLvs5Io/67giGZZw0Tegwg+dL5aO3Rk88BiqH2qXRi
eHEJSDF/o/kU1a0f82NwK9VIt1MPDKW6nVS4rWc0jFv5h0Tubf6e5Rgsl8EFsC1Q+dYl12x1yLOO
9CbuSVqwknMUA1zcVNFoqBAZyrLMnQhBaJZsvuf/xnXqtwUx+tv23KJnsk4LiCCe1gEbdnpEMRAZ
bmQY7HpgKQcNrKQprMqdQi5Sl9Sd3O7qzc2d9n8cnddy3LoSRb+IVUxgeJ08o5wlv7As2WYCA0gQ
JPj1Z815u3Vu2ZZmSKC7996rJc/+IWHinX9QM2rVon87S+BeRKrKaT5wvfgICEMZl86NdRo8rrp0
nQFhu4ayzvURtfjbKXqWWdLbtdNwE4Ym7RFdR12FOxWHjtVMS7T1XpwF+QGViab8JVrJiWC+9QJz
59S2jY9Cogm9zUvDxjaCDfz/V3kYX8EykPu6mbEJmast2VZblgQq9UXauJrPeecFglOOVGsHmU5U
hBvSXld7y4cy2VMm4Ni+dKpDXvCDLqxuuqx38QkHuYsCsE+YCqsHHVdV9av3qpxXlV7fX+Wui4nK
ZgcKoMbXh6nyur4/t8SMmuEo+Uhs/x5p5vVfLtkV3zKk5bV/7BIxyujNzwLyzZuC5QzRziunpKSj
ypVMLm2ft/8MJ0m6daSp0oPItSHAjDffXY/ZEtTzLYhyorArHZV5jMmSkmyFS/MUz8ajIQrqZtnO
EqwPb8YY+ON3B3ndI60oEBmiQ9mxQ+RhSruhbrZMRJ3qNha1E37Fa8cuUJYcTe2h7QULHTY9R3Hh
ElcngndWUZhmt00cecwkJCv1wotD9lruA85LDlp8jemNRQDozlgXJgRs5bfdnfL7ur7E3LOIOTNi
R7fBRjCnPEzr7B2ilsnsSQYLmxbJxwRD/hE4NTvomVGmjn8ynu0D720wnLc/RRx0xUdbQ/IK8KOS
oNUbdMd1xM3E7qp2Y8Y6wh1UaTxCCxsair0wzBd82sh51JcxSBlU7We2OfW3rfYI3MBIquNxO8JI
LZ/aBKG63chk6TAdIwnKjXWGMv09AA0cc4bzTlEWwANhZh/CoQpnfw+wPwrMQyKmdj2TsO7bb/IR
CB78FoHz1PdMPW+9BDN1seudnH6tmZcpeya4rVk4MDO1yDZkhTE4dz67sW94voIayWjNRU5YNHOW
40AF+0eskdKXUGfAKBwTTSgmsUr7l9Ut0uGzcLAVhJxrddpfEIS0w0gSgawbSH+EGX1OzedU7Ipk
Ru6k4FHRdsmTuj7SrPfEIKRo5I8EJFY8RkAvmn+4JlXxL5ivOz03owZPjsMdM5ulTitdRXBLCTKc
ZAiDnePnjWAcW5r8nYyDrM4TNtXuIcKPUDxJj9zVYa3CuD3PttIUQisEKHkOyk7QMsekCol4Jqtw
kZCx2v02reZOArWnKXzMPPaNOcheOxXZcZ1acyyE6+XdrjJoBSdinIjy2XVr24071VG7V83g/bWt
lPUTNn0xGjyqvHuXBj/XpfIZlFKqEwf+7KY0yX5wqU+zs5ETjuqdwhUWJ7so6+P+213qbLUnm+fx
9C5aeBbtpvABO21yqCUwXtB0GOQnJq8FKF+R0G8t/hLFO9Xkxhx6pFf11QwM20lHut7ygeXCtIQt
uH+81wCLDTeTE5bdsGtD7Gf3vW8TVC/rufnRBQ6GGybsZ4dZkldnBy5/DlbD8By1KlEOEqPRqJ8H
6VdX4xgSaYCg7i7+2fOXoTpm1EvTqYsp9ysqwKp2vlZGHThby9JNP8KpA+CwZTyZ6WUzxWEl/1Di
5xh3wc/StQj02OzWBjpWUDoYtj4jAU3BtsK7TcGFhto+5hiw7HuOBwxmhcN1vesSJwp/uF+Ue5zJ
mIFazUoG2qYACFBuAiUydSjT0lf3xC6dcp9o24d/stiNzbgN3SacDxX0roqSBP/ywg+YR8Nvhlcs
DQ4hX1VbzwmZCG1I3pHFtUL6+Lzz0oEnMCUoGo5rNGC5sTU9S6izdhTXmjnv35zYLJjuxVRWzUEP
Oi7+6YzjDMdovsj5lfh1Yo+c8XDNaYCWHOA49aF3zZARbMQsSF/ie33Qftu1zWZ310tDLTENhhck
ao2NX+Hez9UtZhtS3ZW5+gOGeCqbU9lNLh4Udm1Aa9BjHdjXUKcmvEoVUX9DrJiWyokrWy3UkOS4
fsEWGYajEuTQTjpdZKd5kntneQExgYJ36O3IYMYKQ8ro2FL1FDu2qvqePTgzDuNjneQ0vHzVszg2
YopwU2Jk8gNyZeOSYZDvbE7Qbs58KW753Fd7Py1F0B9CbUz6TSaVE2vnJlqzGyUvffvas/32CzdY
+NWH3sIt1mMuKm+rSTAM3GMzhcwg/Mkrbjy/dQiA8ZxXA/4RzQxqx+Iiud7qYvDHD6rPUX34M3Fs
dgZzVc23kvIhP1GIxcPOToTH5ZnnvR2TnaWqIlVrYi5Qhz7K6OTVrclaJEfl1FOOezSrVhZTyRZm
eNKny3hQ9Wj1ix80ep4xl85FGyI+9Lg32dmD12g8jaTEKg22aJ26By/mzW4Z848rj3A/VMXyggff
KR5X2mf7q8ah4vwWkOaW7zpnYeO542AtV5ymrpf+5mPt7NEOEX4owpNLle/cptcLdjuV0FK7JrTr
D/wyok4Uayb0eVPjFI84YlhROsFGaM0AgOdQGUdtYGCETor6iEub25sLN1K3Kwjjcdgzboy7Fn/D
aKJgF8KNaKpTaIK+emO3QoezHLeDWP6kaz7YH0YCrv5BuIv854kEa/yvmOrZ/+suajT1BlE0lP6d
xEk9j/vMbU17VG458n6Pc2rihEsqn7XYeUsHUWIbq6En3SJdXcqjZN4PlsEn035CbS/D42LyNnnq
crgoNyBOlX6u2z4R94NysvZ5QGKtPlWHtetQzGva37uocdEmcMKKHTz09+VvwfA/Owvs09wj3KLe
zrBEu9y6RchqRg8JKHxbmf9Hz66lZoV+ErTXvwGN+3YxNgmGq4XSsrBr4ApB8OwCEzY3We6u8kMI
KdJnMm3k92mTa7/deT0n8inNqsg7KSZc4T7uOIFuNM+FOgJ/CnD69C4Q4aRgP8XOLmTOL7ZU7nyF
DKz0IAIsw8KhZFUYPOLLWcNT5IF8KvlQgmnSxyFJ8c0ge88rSR5h4/JieMCiaEeIIG7OyFLKX+FQ
h0x2pnwtnX2DeCM0dy5uMrVje0eB/asTiTN8w4tp5LSdCU9C57fKWcKbfvbaxdmt6Fj/d2oLcWT8
vhU5TNLAq6jsBrdm4PydA8qRnt2SUbYcsVHO5b1QRG9Yc70GxSGXYy5OOmR0VYChoLe4jMtKyIuc
ejdd7akRQew7vjXX0hR7TY8lYM6VfyaJ3YaHdnUaTfHRrEAAOhJsyR01WOs9GlJzdtgTxwcu4XOy
Tne6UlF7KNQyiR4nSepGvynVC7hipIBpycYmaukz8cigV+O6cr5oIMTCE415admGIdb2cYf1Mofe
XRLkMNVtuhRlS2/e1jr4cphVhU+q5sA6FwsSx02LF5iQIHeWgVRSe95ubKOkYJZY5W11mVBKK5hF
K4cZYBbFjBtcjCoOK38wfTJFZIfjCPJqfB0wkFzPty6Io/fG0r3/BZyQ9G9T1ErCXJm/xMTvWiTU
dwI1LiSTCC/tu+nSYDgo2ufuC8uAzfDhQSspf+beNf0TxkeHQo6IIq8x7gvfPDkWkjE6mlesO+yW
snlKmulqYfGUR/k/JBOJSRPJ2Yk3aacyFd0WncRcP+TYOg6rrsx0tGBeyn0I9ELAaBjwX9zWeUwK
OA2XpXnpwrBPH/p6RX2c9cTvOidUb96OpW7T/DkXfLw9tY/g7D02FWOmi2Q2Xu8Fn32abuslT8Nj
HifD13iFAZDxTC1WEhN48+9k0tAcL8z6EJzo5aC6UE+zRPA27kkC/sqSsGQ2T4/XU/P76A7V+wqd
YKZiwzxbU9hHODrxrWUECfFK9M6XhG2qX5GmdPuGZow+uummsZjvcCLM6/UfZoTazSnJE7/VTLRL
L23t8OAVQ17He5t2HkPoTAesCsHOSqbFtG5Apl352t5zb3aIUo4m34HdsqtHUyC2FyE9QVWLscE/
HGAjqJhrlfdZGipnSyBUD78XO679Cd92V27zMgKAkFDu4DQq8xkgKLtnJiGSDUMBidCi0mQZ7sIi
kOnb0ncprt6wT9xww/FVKPoPH1bPhtHYIsjCJIofOSFluivJwCVva0vSnqhlmXGs7UuvYpPSIDpN
nLxTsUPATOReu+46N5NJeJ97PpXHuQ4Vu5sj1fm2f8SDMxXimcYqYHc1W1nj8LVK3WA+L4MEQM3E
liF03tg0Zs5UlcEBSJ7rP8mmLfWTsEzA3zTsBO/TTRBBDxmgEnlDlhieq3FNl2SbqBBZBFoh7pP7
edJ1c6nLsSMimpchW12OhQ1nlikOAeT9CouuLXDadteNpWjjftXQ2otWVvpXl049H0bheZc5SZ3y
gURcTys4dJQyu5ZQSHt0TI9AvMGcSMhvB3QJIwDKXQGnoMGFURDyqIeYtpVYQTasexRgZqgJHn76
MKeMwmEP08mkD0x2m/LEaYMixbzP8ZOvrqfq/bSD8pka8unh+yeIyESMFLAXvk2OpVzeEGPH2gWO
keEyklDs8iPTelVnQ/g03FXcU6ralnnLPDNmCZP/LDOcSnobt1W+fmlQGIDh2BHV4VfA9J3xaAVh
O5l9qvCYYgwsKs/fAwvCNde4JhkfV1Qp5v+YVlIsaM4E9zK2OWZzyBSyPPml1k1xd8XeDHs5rBYn
00gb1j7UDAXc8jxd67KSQoJQYLubjO7wKOHdjKYkvzCkove77+eUuAKOe6Gnf3TCpCW3qD5X51Ub
VXJ5GWYPJNiBjexee0PXb92/66hSFbDKbyh85+CHSz2xMGjq+ETXFQ1iR143s0+yL9zmGcBLEs3n
eA3CXl5InejqnoBOdehovuu/TNFNwoCoxoSniaECE/G96dWbo4n2tdfzz0JAjPsyX+dn5hJJfHS7
rvxT5PhRN+sipiBm6uqOTrNZOb6CgzOl60fIS/EnMyCb2CAEXmxDSxnc1OEyzP8o773HPGxLBM2p
SL2dmIgrEYBS/sMyMqM6SCcr6rOT+O2hkbYISGou45PxrrYOjMsm/uUxUu0gjcwgZXAOYaycCSxX
LwPEwfa+4Bauvw25TtejK08Lw9DJH4P5jXM2ToKNG3WRfR+MpcLY0Cp58tAxmrvaUv1pvR978okk
FtfBbL3BG2l8QnPtCMJOsL2ZPBBu2kJhXvIXMub4rrHNH0aueNAYcT7GT1w87reUBQ5wQj/BZRZx
0R1xO9OYG9BgPs9oR0e7nWqfBHxBBixj2FMirQeNXf0dml371/gtDPwYm9Qrxp0AowMYVP9zbBLW
bMgO39lJTL2qL1XSBh7087Tx9+04VtNtiZNRPQlWogUfGHB1+JE34eQ/ZAnDjBuHHafDTYnpAEqM
jBp/+GCEGYozfCx56Ue1MG6P2jTFewPm9ZhmBSBdflmnPlcyyzSm1LyLgm+ceu3gbocKMNwZT05c
HYpgJbsVeW7q3I+lNAy7G0vHs0HyTdb3ohbNfIeRCCjE/D8tHs528RhiFYU4IXW6XtLGifSXw22Z
aMpFhppMVdqCf4P9N96E5Q3elsGCglSHpGBUzhPIu/JUu8xaV2oHXZYtQ9i0iZc9X9ySNkQkcE0g
73WySeutCNca+xc4Niak2HSz1nwEDExD3GcJ43uvHp3whjIqcm9yvHjTjUMcKsQnWnf19BEKoZyL
m+LSZ/wuFh8XXDqa4eQzwxe/nVSBg2OBgpjPuq5JnfZpVz9gOl1aKq4grveeGCgYqGtmTpVkXiMY
L0BkajzvUco5VXr8zXQ1GJSrZgn7fSLbJTrIKoW14wNBJERYEXDtd/hE9G+a5mXeJXThBEqr2b4s
TlUxQfXnANhSjlXy3lfz2l1DGtEjq8iN2csmz+f9iARZPc7ZnAY7lxu9uLfSXsMIc/WrJK9zn2NN
JJHnYX/eR1LYZ1Xhsb4NHIBcNwtHJJpWPfgXSZaJEpmig1H5GhOZemJIR5oTYpMbHJVPchrjORPz
xyGos7PkyCOaNOGSf+DuKcdNwkGWnK72l3ADbqL3eBISgmPhFEUEnOJy1g+YZ+vgZ4YvkZMcDVn3
4+BstQOhLqNGTMeg0goFqDiUmEuGbUqPLZiJ9VS9LCgZq8HOe7b3sqAgd2n3ORnnECjtthpcbSBZ
OE5Kfd15/zhPJeYkRYiuaS95iZk1PBIkK6adxzRs3Y+LzUPGmn7znSzW78ftkqjuC6YnQeIynprk
uutQOykPKRMM0mIEXXuMjX1hLixhlHzpmQ865biKNo4guXeF053WxZX2CYgHaSp669G+2QKLMWSa
tgrtQ9fVwT8VBN1fMqGuOKYiye+DjBJzX5UTVZXb0qPQKtMSYg8f2bBMKqzUnwIbqznkFFvnOC8h
SOvMkQAo1jLgZ4OqcJ1ZN5GuDxkelmds8RXhLVLEtyAEO9LjeLa9A79H8EzUq/3teX5dniq+nOYg
h0EwU4DQaDcxRYpz4S9fDpUTr+VLL5b/I12UY5fMZSHsDuQBjiCaVl5c5koRYsVc/AQyMq8xJ9yP
44eJvS2Vjod73bnqjd9oDL/yph6nb1EwAmKorev25JVm6M6FHBBGVdfn2R4RGT5Kno7kEjxLGB5V
pKv3PbQJLOhF2UxPPpZ2e3IYTYMy8WSd3/Jotd+sQ5bRYR3K7HliFBjs+pDqet9gjDI8BUQvGReI
ItmBQ8VanbNhBDfLMLpu+9vWWuRbHm6qopLWUO191jHU33UrgUox2MpGSUC6FX7l71wHmXCTpPgq
SZwpaaITaOIcAEdSURaSJuh5keyeTWNdv0WJUc1uMczIfzll2C9nX4EMeXTdPLNXShQLVrFy9zIG
2qA8CsxVYWjdVO6IArdJyd1V+6kuHRxoYOHEfe6O+i/zOkf8mSCbfg6jV1YvyMA4QWLU5nv0QcCx
yTr7Z7QybvlcudY5MeVM/jB6kpfUgdhFKiMs+n0Yx/ETHnFdHaJxBs5C/tODvQweuAEgwDLprRzA
2AFqIUyNj5a8xkNAypUxYKZK4AP16pDiE7r3twapX72RHR2OGUNvS4lVg9cAUti79xncnOrcpQKD
cRbkq7iolNcfGd5LHnLXtN1WL+grFyaGRlJR9WD6TOdhc+y5aHbEPHUPjMDO9z7uTLPtQIB52KaS
+GWmHesPAw/MPweY6pVE0Fl6VLyp7iGtsyY7FmPinpteqvCWkSX5yrG+Yl9orYrXmpEPzD+6BX8L
hDU5WgRGxvtCeiTAHVYY3qk2Vg8uC5LllnVg7Z+ZBwdN1rBEPGKKx+II9HWHpSUNwu3GK1svYiKC
GWRXt3HNHmOTjvGJSgBh1My1i+UM+YjdVvM6PHMaYOZdy2JcdrCMVryWCM9BerRarfdtLPpHnc2h
PEZXQTxCtImP0dKPEFtTsgHlTcfKrjA4tHxR9QkZJKdJptfy9soZRTxckp6xi/fu9Y7Qak+4sMAK
QNKk+TVPkVfd1iPx3SNVW6NZwBplfywK2002eUl/1HMF7S4gePBZ4AtHKKVnfo/getD6UT6xIyPi
nnBOC1Bh/dtIojRHKs213eWV4ChkLE8kPK8jn1eM2jm8yeEYuvuVQZf9DQoFTf/bqq4lSu1mTSEB
DvaZy1pUYrlJjkdCJTcufzJuXlHeem6aWHFk4A/hBC+fvMk2yJleUXo5XqKuyBZr8THnefMux3Q9
daM35Z/SXTOwij6AJHMoB9sOJC1w6u6mOQJIMfqeF2z8wKT3EHYn1CSFS+SADRfNyHEcsEKJx/uG
C3tgmxKJ05qwNNfXir1+0dNnCb52gRLULfUuABiW7tH9ofYOsw8+hyfk4hLHHE6G3ZX3iS3jZRc3
1rBQpjBT6T2zisTUfxalFApClvRAfIDNeMEHJipWIOx9WqPu7A8xqCnddumXQnlJ94zkmIKXsven
U99oYuJJlk8Xgmgi+Uks2IdPznhb3AKdGHZLim8cNWVaziUfJYORJoEXjT2j/OPXEYunuUWFRX9Q
8wM9/NK+Sphz/8aJ/B+55F6CH/DFyjE5tmPd7FQ54ykmIWTz2xArKOOcagb54TeYdM4+UHm4J2Vj
5XGu00UcbDdI+1L6LAxFSE2T/qLgmha4hPxMHZOhESRte8a6m2rFUsssGP5rzUgSRePUz8WCHysB
LpFjpa8O+HXoNuN5kU8Rkni/K7Vf94el8CeAKLLm7syTdJ7ulr7qLz3POlmzeHWOTX9dpje1yn3K
VOUk+yoQ0+2qVg8f+MqbfSNxlpKY7tR0rgKi+Lvcn2oCALbEFpplHhLoht1fPUZDHY+3CyF0OqjV
GW7bXJGhaw0F2+vgcDMefUMjs4mtqMSvRpO42tQM/P9wxeaPyUgC/0h0rHpyZieEg3AVi5g7D8uA
owkN3tnA8UCbmr1F/Iqja2KFZ4XOnZQhtBVF0nRnPVU8DgAK+PPG5B8jy+TmHbkKT/5izj4FG4yB
6z1UI51vmR7F+E2Z3MHlkgILeRr7IaZeTcTo4BHI7reJNc6vaHT0QpDRo4WbKpBuxO7192INga0r
rgFDUsQONzbImXtY9vTKHlsC35Yu1kBAvACrFRTj+VfEZLV8kJWbT0SWHeCGHJnNoB+7YfAJvZM7
qo6FG1HHTo4hjsBirxYdYWXVyLCMxAiWFJA0cbumPA5d0E93ikp3Oql6zr9NxSHMZNVdXnNr5mA/
2RWcU4l6p3YMhKhpoGm7aivZCHMCHG6Y1hfV9JrmpYgOTTDP02GuZvVTpBTa16ZYP7eVIwBUT5jz
IO5EAWQdbLQzWeI1/JCY/OW+rm1Qb5ai4iEOJRf/hk5+/kzzPm53sm2Dagf0waB19X5ybNeuJBDY
l7dNbuWbBjmBSbJt618YDXN508PCffd8ODo34IuCJ3R++Q5iZ0XN8/PxkiRmImGOEQfz22pnwpTZ
sgbyHnta8hdFNY/PIdi3+YLJrlP3aSTa8zT2eEoBRqRvBK+BqhtJrBrjVdXb+7DJidiXNRJcYUwV
7BEVpj2+Qks+TE2SkQ5LoPortivD3AvIKP0bGdPY+RDSz5tD1QuUh8yHx33oWViQbYFQpJc6w8iy
I6dYz6faBNEZQKI+gjDUhA/mIsW5PVOc3JOtbNx92VmHVHfPLgvCcJjSfey2xzIo2JyjsdrR+a22
5uypYzc6ACZb37ys8p27okOsuiLQBzKJkAJ4gTNw2bMuv9BfXR5Z25s0vpdRlTnPSFOoR8kiBn1x
IxWM50XlcjiUGMGdTeWk6a9FZaAoJBUf8N3FJ44VjUvunkhH0v2mLYLIq6oTgejuLLH4JGxeJdwe
I4YJt4bavBun2Ms6LOS2YkAU2BjdcI3bttn1GWRtoOO5nr48P6Xd2GRjod8MO8GY/Xp62E3aictn
eTULb3SbOuqhHtghddSSZYVnIqGOPerKjcGEGYVxZ1U1/ew4MrvYrvjsaBzZdzXcTiZp258R4sHD
rOm6b7MBZCwWVHz6DGJCMOEbPVZRe8uEH7AYnDujcE24HP6zJQG569a1eqrDWP5k/I4vY0WzQ8af
D5KhpTGv4EH1wMBRrui/sQW6D/MceaAX+MGDvo0Zhed93e7KeE36U2TxbHGs1al3GeI0viyjDd5F
Ujb3rC8GrONhaXsvXB8iVxj7kEoZYi4vlvIJ/gsB8/EO0ySaeb5g4CSUPnndziucNv69zmzLuLB9
MCmO5UhPTpfJbHjXw68jROxARQSLwnFTaaIZWz+E7bqJweG8od3yBVe2zTgXCrPoA9WlTHa1MAFg
486pPkcRzW9gzJkh9iDf3vFKZPUtq+2c8SvKY5bluaYYDswspHsPgFnctQFyA0plWf1YN29vi0EO
1d/RD9yBHS2MpSn0E2inLHlAtKIeBl5pjNUoXHO4qs+ZaBxRlobv7YR1v3rTLE2o37Re1V2C+tv8
TkQo1CN+qPmfhtpXbaW3er+opvr2AqN6aPBCzPV3L5z6sRndGoNe5EOWs7WbYlz3tJ3vfOGSJaKj
YXKiU3cYntJCIDbGfNu31lTlzxRkrvPtEpUlsBgPNj7wWGT0MrRfcuf5MbkgJMLwtIyMAs7Qbkz4
hA4Xu8/NSiXC4dt0YrmRbuEnTzG5+WCHo3+pL17X6D/GS93+OM2p7G5YGCmRckqBPNnO+M42KlGL
YXhnR3c3+xHTpY0WzqpeZB826SP+W3/hn2zdv11dpuHFF4nvfpJnnZ47LbP5MpaNiYlEeN4I7xVv
7iO9icxee/IJ2dbgW1/2A3jY5wU7YIfkMI3ntGLm/tIB6GXXRjCJY92O8MCp7yEuEU+ocEZ8YVOL
xF0CebfcmAS/J1vFWLpwqlOclyTvqrQ+jG6CKSxFntmGcKL3QMdZyTmVoRM8DjNbBm8z62usV6qe
li0qGGPFZk6Xp8LmLPWidNdma4NSfNXL4HX5tsu9Zt40fdbgzxZw7/CoqIKkD0UBSMQhC/6GHSOD
Oxfn1QfEvco9ZggTMRQhXz+LmUtqFxWdv7JcpK/0HwEcDakvZTIDm5YPe9/wPWOuGUuP0co6dmJX
VsjMt4VisOeLZgo/Y62m4Duh+jyPLEhgDMiWmvonCG0wbil0OmIGvBHYITKdXhg1eLT1a9PflpqV
kzticRmc1Y6ualu46FkbqHnDVxt6BXp9NwhBkjhW32ndAokY1nAoUaQ05n9wvusfJwvoIMBCh3/W
hrTGXT5PFpErqTM0gI6WRo2TT6tGK9xt2OhBuQaJF9eAGaRD19oa6HRgOGOeJRnK8YFdKwxsEG7z
eCvq2UIyHdnzOGA+HyAl1ewZoc3qrtBBzFAn7BAZQ7EJx4RXwt9Deuqjccvu2lYxwfH8Nyr2CBJ/
0EIWq2vILEEhpo3PtfTPs5jKoeMO3Q8LA3KWVtBScBRnzOk2rsn0I6nPidubC7IAHJnMrzM2kx+Q
79Aa0tLMltbBhQ9G7hmns7BiOXkUx8uGOQxpTwW36WnEvopXUMJQ2SgcQ8EOJuT0VdQrTNGayRWr
VsImqu7KNQadEZNUwNYrTPe5jgjuV3tRDFxqbp7laqcjTwxAHpgHzpPCM5NRsFXqEqSpS6xSOD60
4HoK/wWpy1jDCQJ5KG3tfGOvx+UlhrR6mJaeQy4D5dUz/ZXDO04LALFxxS4yZqH+uK3768zYI+xw
jYvAD92lweK/937hvoyN6do9gjT+63pqfL4JY5Y/DEqaN0EQUIDkQqrZ+E0wsYGHyQnZCch7DRi4
SBBTbdavrlbye438ApooIg3L8pqQVFumdcbkro4iJujMVjdekDTPxRzjQpIzhlt+NRP9WJiqJ760
yG4LKB6KHFxZOge3iHr2g9ur2bapi/5RNb2fE/AsGThgddPFNrApIF42xq5y69GevU5tpB65OiWA
QsGJTp6xZbF9hOv6vXFnPPNL0a0fUxNhAuTNbIptbKLkofQMhQKd9kQw0nes3Eyej0kU0mYHbycj
ZHfISL4kW3Y6Nx4dQsUEHO9//25Gf/0NQ6CKCWzins4RDIHLC1P8u/bHIOtXd3mJ41qAc8NsRRnH
503NljP7tC1rPsJucsi5WXLKLhs1HpQfL7B24fUmm6vd8sjamTYlYzsQbq+YhpTbivf5DN8uURcr
kYM3BVwL8rJFgr91JvfyNfv1jAkeBOyTqX10JdlmyY8kTAvDJCL4e4j7KHn3bMPgXFLDPjPj5H/i
ZL0usClHXkxHT328X7sY1scIdW/d+0kmn8rcK37305U8SOLOObRcO8V26EeeLmg42X3kNeSJqR4Q
C/kguI1tllJMx3m6dNulvLYiTdtSJUk/6vJ9Z4KRoV9VKswU7A57w12K2k4Q5hrFtulwNh7WkJ3G
aPDXWZ38L5uABh8lP/HPWdSsH4ZzcNqmo4w/l8UZCkSnsnwjHDx/ykb4CTGwcHpIgCW52y6YYe8Z
l1trU9LKvqSjlzHAjSbYQUjYNP1BhWWdQQQ2RHJVtbhU8dh9pJap1iXjw/vBRghHBJgcLf5aF/El
xsZaHmQHHQETgJ727ZTFD5GwzrQfRVPc+s3CkRwsWVXA6hD9gxnb5MeWvC4HAhmps2GHkt/sgUci
MBpkCubQqL+sI4joQ9d+QXSaxDIHOyEGIKuIUd4fr4g9HH3hIsZTOY3ZU90EYDEMBv9it8Au7rZd
p2eoVEPphnIzB77Pw+LO4YXEmfM7ZfyUUoMv9T2fJbr1yErIM9IXvwEpoHw6tGxzoscal/6mq5h3
75I0sPwXRv0vQYaYpjZIPB41I6B+wu4EqcmnMABqvNugcDJACj3MrY8Kd1R8SEZg/USBmJkMj3LA
GrthoxJvb7sqoBOozHlyk4sy+Xb9AdN30A3q32z+4+i8liTFtSj6RURgJXhN0pvytl+IajN4JxAC
vv6uvK8T3dNVmSAds/faKA+ICGnNSPDnCNjzz+pARvE3tdOp8OFOB0CNxmPVInpjRO2h5EfR0bgH
A9tbf1V4ABRmZBIWZshEKJfIl0nyI9rqjlkCIoZpJAnWptT9ksHCjH6/0EUGR3CprDTZqMEfZpPN
ldNn4Xxk34zpqp3UciwIRqA2lGVGeFeEJzvIvP4nV0KFuzBzKiDLvch+dxxMP1gmiOxqxzbK6LAz
xnZzM+JYVcwn/0ZRJ9YkrrNeju15VZ4XnhgEd/htI2S1fPwqUNq/TlxE9T/ieRa62nFwm3sklLq3
MmDcalqKLtLRL+kgGNsylE0DTGasZA5u12RXr0Z2HN+LOYj91YwdbcEEgKOzUkMRrzkzB11lDp5/
LzE/7KR9pAdO18zXBcB5BDreJVueD7etDbIhmK1T/xLgsugFzh5J1kdO6Y6ROWVGc9KrUu+lXfD3
iKNYusd8ZiCykZUV/kQJVCuqMjwGmwbNdflk0nIgkaVMyt+SkWt01HIM3y0VmgW9ocBO49Wt/q9f
fDxiNfRIvhgLNC8p0XT1Ozh9oTpEQ9++IVtUwUZT9oKtaGRNVk6qZvk+knD4ZmB3IybwomE5OrMH
1zolVGc5RBiru13QNna9HeXoPbDz0SNHAXPXcINfq+wvxlH5+DtlzWr/s9Cru9wSQwVvB+P3wXiz
eEoNE9fPLjesnQvP7sypLcMaQzjotLaKGWbl1Y9m3zkO2ybDb0xNsaTYcTcOrj/rSnPDy4VKWv6d
9AgCkF/Fqq55s3oRYJYhYJ2cFH1wGUIkmIQq5UmxGf2gI1oKqtPgPobJvQzsCABYAXJmAiWcV5YF
EhBjlpi1WwacC2lIPe86u0oU1G639MwjR0tW/wtYdKujz+CW4A/NVH8DRShtXvG3t8uLU4jlZUHC
yqhqnkJe8FZAL+RZzQ1U+LVwX1em7xnXeDRl77Cdo/kzG4qpvdrO6Lq3jChwjrui8IEp4BdILhot
H/FGNXa4nRTYk3Afl/9fQBXqkUlCAfGoK0q17YjyplQN2LBsmLUnw2Oo1bIc+6pVF653rhr8dmb6
y0iMeKMA/RGigyVBYKYbV72nS9HImymDKNjamp/4s9JF63/hKnXks4TtyqeNJJmxK6QsxEMkY+lH
DvGW0rqDTbdjV5TYe6N1eqAaz2VcGZdFO4+fbjc1St7hB004g1A4R2gek8UwvAPaA0Qyreapf8ct
BQgjDVWiH1gJtMGu1czYv/XKO1LxncHx3aNpqPJneGNsSHyhqw9Ek73YjP1iHrPBQDhq1mlFIgrP
VR69KujmC0vd3v1oh26dtlagiIHcsPfG020S2yn+Y1kweyeF52J8GgjA6z5aT/CYMEth7BGgyOah
/2vY66InkjVyjNUZJDRRjdaemEyDXIempCFeARi9j3WG9VF3oSOl7apR+vjPpFOo8N0D1oXzFSlG
8h26IrNfYBtO4L/ocs9AaZR80ChQhmvFuvbA7KNpUOEjXjhhLQHiszpMJX8D4wzY5iB8dq1TPlmi
eKNgRCgPmL9S9hTXBUaWt1Cqxn/DBOaBE2QOh4UPIaQVDwAsMAxiSbZhncMQeMvRQogD5b59RBpR
hW8s/8jkctBV5ttOLO6TqfNsOQbAD67GpM5bEpUYEC3cArtSN/k5aGxmb+wsUvAqeU2xFI08+vHs
TdV17u+OEqHZnT3XFrv084j/BlcvdhG8BtMCnQdZ4WidVjSRGS5GGzbhozekJEd662CWB9ZISDVJ
+M69X6XD1vabd6oIdgg9kXzQqQRc4bpCw/mL5HiEl5KRAllulVRTTWj9wsSCIlfiithIn7v57DLk
6m9Ny/YeZ1gy3vrIilAE2kD4JI60CHuqYn2PAwGsdBaxDx4RS908L+rfEDk1P/SwMvmJ+DV/tByY
aJauW7JJydfmP3xuKmReVrnskOZ5zrLT3KbZMyrsNd2O4A+GWIN5hV7C+uDGtFexmONbyqu4d4v7
cRTg5op7q3a3QeH39UuydIOz99eaPnWc0a6CTzHrQv6XLR+DsA7CfRk1DAqCMGMT0UwzOI+k7qOt
z1KJpy7PTbuduI+tj4CRrvgaR+s9xXGDmaK1Dr7kqvAbPuENwRBueCPhZZ0Y3Xgt17rCYORSskad
VTy0/rxiMh7LnPWk6tmohYucr6NLTDVlGihzQjiiWncr9oWwvbWVrd6XXnV3nNvq2E8F02LrpkCk
+0+Q80v/oHnb1SFceOM+WpfyajM68OaAzkVTeSjGIPrOslD+C5EQUxCs0fS3rEVN2MOgO5AEAN1f
1ShqwjfJ3mmQ4zTzB30tmo4ln5yr3yCVIuHLZBQjPVatY8IEE+c1cSXZyekC4EIoJLCRrjnpC4cc
C8aPRLiwvN4ZB8tjhOgU1GnPUndXL3maxwJlYXGo7D4n6rPu/1RRZbf02VaHcNKKjHdMKdbaXYDI
/9pHrPW3TNZtw1Cxcw2IVdze6JzL6nFa+oANEqQU+wMiDlQ6aNW0gJOs3fU6rwWwXseLOn2sxdD1
+8Vm6I44p3ermNRXxzqWeLdp0L0CRpcrUHjGRDPaTAQlLqdtwhrsOaCOhCgK+3gYEK/qnOdwsZrl
0/9/2kzRzzlWW5fYtxsS+/lEJeRnN9dtuy8603o4uI4IgCIMGkB76mbDFptWhysHgtreE43ZW5KQ
kA1Zusu8r4dI5ac6R/MOCcWJmHjy0jDlE0bOh4T9Uv3gUCGslyAQU7AbE+necz7yqWiPbpD5T4me
/O47yImRJjxkGfSBba78SAgRg8ZWse/ElR0CZQMsT1xB7lqjoV1yXRgHkorKF72g3I6yVHTP/uJU
J19UuQXm1hvWvcNwrHsS0zr8i9C9ssJYltCpL0ObLlvt3lnYTJfW7WQxrL8wrWW9YbUYHJ4m8PwE
32C4eKrcsMv3DgXHPcmkLfyvHtE85vM5t34cz8bfxqbHr3eo8bSXxxPwierI+mF9Wd20j+aDix3J
p8DGou/ydRiPzby3WtYFSRP6kLpOKDVTYbGHhamH7VOVxZ7jxHpCwdg5cTtitY5I9ytFvQuFL6e4
yVgpoK5WHp2pbvSvZQjLSzAj1IojZu/RQWhP9NCTYPsISklJhRsvtVDc4NgB5Ilm2pnR9gsuAtOA
K2YlsoIdWNlniixC+9qIubQ+MzSIF6UrOccCXs6yJ0mQINTeQjdARUklDNhoHT9XTEH1HikeiORR
gyhCP9w+c8DZr0SEJOuz6iUFHrvNtqFWmvGcVd2dwRwEtQUIoRq/CK5D1OGgI0IR2yTvCUq4XywT
3YLvcGaAgTjK9Y5tHdaPTu+3P21zp4esPczkPooW71pYA5f/uLozXKWitS915yz6d23nUfdsY2Dc
UzB39PRLIJo3p6uD9CxZdFdnm0HZwc89haRiblz7uWN9iObDEe6P79yflDx0Dbl/bdDCQfFCbJ4L
8EOzE0STJFQm2mH47Thpt127FMo3QZGEB7FD8LLXZZ4Sf1sjh5DbmW+h3N1Zqj5HPFGeezqopeGm
H1XxohZ7sg++JoBzAweDIQt7NUAak2tj1GFmrq3kwDJZsDgc0kQGh2Tq9H0ZMnjri5+p+S9JF+Jf
T0l0hQqZIVBwSa8+DEpO6zticqqNwJmTv0p36XhTjpU8ceBAyEK4PIIV80C3bryRKv/0/4yQL9ss
XJBo4FXi/hllSvaz3WMo2UEq5+Ssu6yxfqwBZ6/rqjJ8LLM8+MDs0drfLFeb8MU0nJNIKbkKbYKU
1y6IncBex29vnmyLrdFd+rDNsj5MUINgXd4YOgAU8nXWqVMOmFe+odHxQWOxFLW+h9X3L6CuFgVA
sHCwS0WlhkKuAw9+us1/AKcaYNaBYtWcjSNTs/Upea5I/Yb0xldUfWPpLAndGDo5EffQDjc9gPSE
cdtN02V0MkLlNplXp7zQfOXNT8pcSHz53TC4NA5NSUQXI1e06vREfC2a75cKD6SWz9lTk8Md1qN1
xfwHNmbEyPIL1kEUcgbYyXRSKpybYyXR6+59yYF7zqjwgqPtBcmtopNcn/xuRfQxyHVOCQzJ3PRE
F4wae2OzqEzO/T2L+wlNwboe7Dzo7EftASGvgaUhBXBquFaq6jVVasNvi/+xjNzgufFKdb6bZNdd
e18QAMvwngQgq3/uwixtO6GSQi1MrvgWB6BzxhYsWMK1YZoOb+VkhunPaNVDMyL8UnJ5acOssnbK
zPcH3XUFrQOV1FvqliRDbwwP0g8bOcv9viscvB00xMR7ckyuo1PU0azd6lqK80q0RXBFXclUMOQV
Hz8ZYurqEFWeNcfZEI3QYBY1bEGnVONuYGjBbRrebbBxJXwx/yxJMsAn5vGdxzWO5GreLUDe3mMA
1ov1M/nSjPu33WJhgr/3bDdU7ap/YJYohn1LU4EKI6to3BE0lvPPuDSawaLqzJ/CdMnyFExzj3l7
nCKCczhvsbYFJpiemaQ4Dvq7u76KKyd7gIEpayZwDNRY5hOqFbvBYppnAjuH6pBNLBRjQ4bI2a5H
Qd6FGTlFy7zo2i34Pvl4t+TSLpHP6G/E7NTWU0Mm2bIJvIGolbGHv7i3DXZwCGAEwm9NYKWvZIC4
zhmFr+TX0OlU7xUYgbe5B7AfQ1CX5KfMU8b6bZ5kKvd17lhnkpTQrLgFVJ4dq1CqqW4MnT4uiPbE
hVMgbSKgoyiceoEinNpqu4LREXuPqdtvOyqWhHVENDwwDrqLM6HRblPc2CufxgyvD+MHFYjJNHgw
BhZ1s2cAw4odyvidfOaSIxnLEda413ezIonG68yWoW77lBb4seM+GegUULgrchHuCcGLA3AuDkdr
stnqjcEf2dW6fR9xfruPrHxtN+5F6iD9BFh4Q3dYXhS0xTVeC4xlpKTVhTkTtFf8c0ADpfsU9NnF
kypP4R54/fzeFL2FvHmMrEtBqpK45ra3Ruc8D9oKYJY//4vcTuefHGXTcx3lsj2zq8Uru5EsyJ6L
yJnvpGLbMEkMJzSkHqGWBJnPHc2FYWXKIMqhzHH0iIOWHOtxl7RZ+4UJca0e+Tab5oyHjqC2JQeH
dmKHiKmAx9xb/haUPNwZWgx1jK/PJanAZYS95aJhP291iSGmuyGSiII6qQLSR0p07R3++3DjaLxV
IeBcG5Ft3p4rYNIgfJiGHWVPBAUsQYZZW40WigR0FqYvK8pAeWRLKOb3apSYUAbIDUflqzKNkbLf
MygJwmlfxhT9johMbb2GM9ZKjjeWfU+MD/xnq2Uu8JTyCRGXniWMeHwMrAdpFYhUOzZeP21N5PCm
M0qjLZD+fLCWOr+xt3f9Q8EJcjb2bDKkIcA4HyI/0CSncAAXHt7XIGweMc7aB0GqDcjKtlHDfskQ
9L+yrkzfCFJtumNThtbB1CNpJHYfqnMZMm98nll3Fj/Y5DWcu1Cs+V9VWASiwgXlwWdB6vWfE5KN
s7R6m8zMGdf61FtpfTUrrtzNrEoPzrHEWB+HuJ6786KhY7MFi4JqL7U1Q9pZiG/gvxjIOg6/59Yi
44GpxMQ2jVyVIH2cQODNZ0g+ANkzaJ//AT/UaJnY673w/Wf8fqHM5a70QBGgJxgr/VlVSYufWrIz
dMkoZgLJvqXZcR0q/zBy6+DMIdjJ2ailAkSK1UJf64Zd1ZOtcEExu8A/TCJq3u5MX8AdZAGyUv6C
8SXV0gzJukuMAZ0bMJKRVx+a6VM2kWEXd1lWfo51WHj7kNj5nHT1NXhcGmdMdviU+gC34h3CvbLK
eUZEw4KDma6HHKJwol+YkADeABIZ+4eWobjcoKvpfsGky5g8JXfSYUEpx2JswkFjiaogsK+gxdsE
C5iE58jYaAldu+ieW6oy+0ij4H4Gg3ZYDxehOZI/2qxPs406Cw0aWmzc1Kt9QXVE8NisujB6yWQd
qt3qFoqx8Oj+x0TU0N7x5P2lpDZnhKIokG3OYtAok7L/u4ufSaAkVtE796LTzyE8oyC2LIP8B3Ua
vtGF4K87Hbsno0iX1V9nyFGwx1R24R5ki5+86XDIzg6Iy+of/iUP/hz2VxclXz70AAkNk3kCu73Z
ng4a/sT84dPM2n8Tx+vzY4jeiaEgBmaQ+U7zNiUB+pnVz1P8v2lPFuiWddk0XgBihJDlsRPtVmj8
WBUaf3kdAIFQaUXZEn2TBSgh7LiAASGbNNkDIQsLr/TiIT7KLOnmYCvnnCTGHC3pJQnz4r9BCjRm
AvzZyFAmLBxMCvesTczrFEVyUunrrNbpahaWxXFLKG0S22O9EJmI0ezR5a4Z3oImTNrN0I9Nfmgm
ywcJEc3pAys1fnFXacL1Gqd1L9EIE3CjkhXPgEHByjmF2OU3FbZO+Yd95u4bpclAPMoK2sdRD1Z/
aH1c+gdiCu6VocWi/dTXfXmcFQr/eKnkiqkvddQFsOz8G3VPXREgQaX1sOTaT7bZ0IawizX69y0w
xAA7qgB2gMieCIejrcIlJY7AT8jmc+oy+Y9xEUcGrBAdbemYrR900XSPWWuDckx8X9cf5ZKsrJkC
rOuv9PWgUy1JyxijkEA75hbSPRKhp5e9WFvRnU2VBe2VUm/mD7pW8B+MvRFi1eDKQxKFIQGHokZ/
m2Kn70/kCeKaW2CNJYzS+cA+wjH33sCuh2yIBb4quDSpC2+jQCi44sJQR6Yb3fiVhp2U4uJRJi/f
zTor6zQTxXkbRI0ViUmj/yEQsYg4H3yitmAYrIQwGKsdkACKrEMUSBYmIAA7UuLA+5P5BxOVsPsK
RDtvgyKe7AgCPYNHpwrt3qMNfIiw9sBAj0UdTbs7lbSGTqRLC7PDrO+2ITvc+apfHkEJuT7q2Gi4
913YqXdu4SXTHsYBOTEo8OFyt5Mdqg3hsjBJuXD1lTjLO9AKdS69yTJbQJq8Yt2yRtBqG5lFfU6G
TCdqGARpOyZYuA9C6ep3WLojuZO0Ad9atSyTO8TEHOuQ1myE/MRWbRLamYiI5WF8AWlFNgU9qYVt
zXa7sxqMUFebZvhOWxylOTh20z/wmmbrZSkn/1dhlXTtpHQM67UsFvtnIJioi5O1k++DKRu6crz8
JJNykmYx/ul6YcFPO7CD4SjeaY5TchQKz+pJGLGjh7m0x/A2VIYLGmyG856ZPnpgUl3m3HlZxZy8
MebauC3hUHBTpr1aQaPdSpPnj7NjwjTuW0XWnlXoJjtz8ZSPNW0rUZCOjMLbzJgVq7Y3ev8V0DcO
jlxK9PowJPdMQSxxhog5c1i4SfbEZWabDYts4ezMmqPBzFpgcy5KGB6nvre+sPO7f8KqJ14Tp3J/
IA6o+te5Vvu7GQlPQ4SUMIinky2KBups6jwF5FdCGPJdCykmfD2aYXdhShEPzogOPXEG1rqJN5Lc
2jK9vU6EubkxLzUUqLFbkfNtJA/vsk3XJdBx50Pt2TrGKvctgzwvrrvc85/Zopd6NxPldF/BTyrZ
rSuob9SqVt3dKBpI/dtMJBq+8sA0JB8yvaSL8pLxQ5QtpZhdECuF5TtCNepMvBS7JkSUvoV+gFN8
wOX7z3en8L2krCWdec6639AlUYu4s1n0rTOt2396bPx2UlU6YGRosTiB4T5+EukBoEmgZXy0uwzV
OlnNKHZAa33WZEFFMdYLyBE5p33Apmoaz0Edzva2dD0WJCU5zk+Lz7D7OBTjPJ7MkIcvIA2YG/hM
LSJ+dE3icM5nTt4SOJ0NARV0+U2UkKGIIzQLj2EfSKQ8Lq7LE1HhiJGBkLlE/REh+eHRQ1i/0Rgn
cLmMUrc5MGn67E0STTVzuy+EPgh+ggBb5Y7JU8aSPa38ZvgM2iRaT3RreoIv2kag1cNktY+KT5r5
N2mA9p2aFFQvJHEsj4uWtCkZhrMTHre03nckZrYPrLrCCyTegIdOYNoBudDCnV7JrakuNWg255Co
//PZ5zAET9oCwx/JyNpFa+KrQ+6D9fiFSt99NDNF4dYhEkPHroLcRfW1ANuIEYBkhJXMppOV2nQQ
B8oDPsEJI2RgOS6Xl+9U5BB46/PkepLpb2mG5xp+GxPjMcDD9RHY5AL81CAqxCWCMwtMLJKpdrqn
MPPRVG/515rF4rouHUYXzDw9lqFciAYGUlgRfbzCGeDBzidm+w7imleQCqbdm9mEzxSWfrsb17m5
dENlT9vA8fGutysFyRdtUZYe2BpMjMJLdzhHHtS8LcWGF+2qUQzvzaJpD7rMNlCHljw4tpKZ885V
rviLSVhzOGquj03XNO5nMbnhBfRk8RW2hFxsiGjR5OUp0f+0yqaj7lviFojCRTGzCViQ0eE4Y/CE
mDMhLU+2Q7gb1dC0mB7b8uQhstHHpW1n/8B4huQgSkgWt3OJ0vpAYkP7vZLhaX3Z9kLWugUVr6Kf
SaYj6aXzU4TJF4GF1Zftj2Uh040jsAfUsKJFSkgIn8XoI1O19wuW7VqeRgIFbgOAlXnjJsv4H1SL
QmxX38Muuwoc3UdyKIzYMT1r6/Nk1rt1AQATslVS4CLWexjZ0boFwx/ppMHvrOuxeofWWK3Y64h/
zqYGrwQu1So7ZY1jPeNuV5jSQiQXV/IZEvtCfZ4ghV7c3gSHlhCt9ERIb7WtdYJcI4Z8lNTHKAJI
cjHeAoYGHgFCNp+BdkxHU2cXNrfLc5LzkB6xcy7czSIj8VMFXKFI+uDo7Knskcet0vTBK7Y4Yjvr
VGfeDvsRNgKEqsaAxvBJYoKsRueSD8zPIaJ7Ost3cqwE6Rlwipb53kLgLwFTotavaNImOFl2NeR/
yrLEomjVyiV8BRw/Wr4N9eNKZc/fg7O3Z8NaKmdbYOjwdsREkb8nWp+GtqadWwFBYA8kOYr/8RZj
FZJ9ABHjjmo/+qeRkY7Ij3sWQa1Pu7AJaPuZ46gq/Uy9hpHmo2ANk7ySF4fPEkhjhHGTlwQhzGWp
hs77RxWyFvuJC+pfSxbOdzcSon2Kwh6alWFBsyJscNma8AQ20Rl7hTqTSpAm564fnNcxEjWvJdsK
Z1/hpzJnsiPm/0hltv80TIGq+wtThTvMN4Il6Bh261bZELrRElrDA7g2Y727E1aoZMmZMjBvLD0a
5TRHssV0rNRvNYAZ+5akzLL/diVxAYcFSSKfKRgr/4sHEPNFPEB6So4ZX777W4nRdk5LjpqP+VY3
W9VRSs8uMa+6/n800T0C/pmv6JzMgiTZreX4I/pInyncXysoKMBD3j3CEpJB2ScIWBiKLaS8ydFZ
eCjPCW5XLB0u4lFOJBcafRLYfidJckVuHYuEUa7eujO0WNApcE7YxHlWwDWmPS4hO8kscesAM8Mb
jSh6dmkEfH0HdkOIF8fp2Ttjd5nyvT3xEz+gjkacZYZAnYRlCe+0yqBiJucLrFoTpC6PXsYK+n3a
y+qB5zQh4WxiSg/0uARAI8da7HLoWD4fKcvk+WxniPCYEQehfK/xOACKq5T0WBC3+svOO/enRzsT
vQ24EwHjsyA8R2bQpO2KQr5wzlsknC2GUStsguY6dT5BnP1ao9WHYBMdB5ZU5No7o3fRYIPnAyUm
zXZnhSHTRXwt9TYIZz/YIzGQ1adXsPo4ZYaS/C3KQJhs9Jhm4kbUBCJouNIiR11Q1CJ7ZSQb0LyX
DArEYeyheDPare9giiiAzwo6XbK72a6pRc+6kT2ppq8IrPz6YYVTle+ZpCW/mxZIKZ5F5Gj7eiQj
M64dw0KKFokcv1l285e1TvNXJo2wjl3QSf/GTA0vH1LKcquAlPxtdOcjZxSFB891cBxrU+PtNmgL
BYOmFa1CuVkmG898ofVsdjXBNxG5Vn7XHEeLHMtdoEIyXW0gLNapFZPSZ24mZzqGHt3XC06a6e4t
rGl1xxQmex6xrN+sOA0IJfNt4nZCOwl+UTxwogwNldjBXRhYbBIEDUhrK+KMDnXkEzOPwRPUqTsG
5gntdVi9S8Z29whh7V74BRaPkxG5yLZMIgibngejN6q6pfqOMKovEAa6fLJexNAgc8k1kBVcvug1
PgD2ClCCOHdQ3BvkAWKndDHkl4RMZ0S4lp+Vl6UzfvO9CnL7fvihVPLTBW4vnZ9mYHd6xI2eRvvW
G7yHMaR/wfKdpVY8lUAtztw3K/RJSkD+TUc01ksBq4rxzNr16/hqWrstUX9riANnDZ9M7HXACOzM
ZkIvP5lbTl93kimoGbNOzB2TxN6Cach8RjZOnWYnXNTSggDcSVSgYzrZF0vZIoxn0ge7q6gmkhUj
RnAMkHM/bQzhZ5ydYCwgz2WxU6rw4b51QbVU5DVkSQ3Qa4OwV14KN0nJEIdog+yd9HB6YsRQAF7v
3Us7rbI4zGFd+DvSb3h5xADkBXIiD8Irc+YQttAScbaDL7FMPKdo1tC6Rj63WDumyR8sLFP03Clu
3ms5r4LPR/B3o8dC6GV4IwtPFc8Cfc5dnaOdhKqBnBzcyywzTw3cK1B8kPnw1hdLLiBaYUreyzly
aRcg13fI+vIkObQiA9a/cWY+JywUORTVdVvPnnIJCJd+80mjOz/bwmscQLQ5PgQGZOJss0iyaOIt
H2G8LN1X0rdXsrpMBbhjh3WxDrcuxyqOmrxrD1r0vXz3o5yukmXkuseGjcuhh/kzIvtmU8P2ybDF
z6Ur3zleUYPjHBa8T0pq4hAhbf0aJun+zcDJoSviqIRDGjEuQmZh258Zg1ciKVEMEk1ud8GvOS9J
raYUIRmeLpOgyaQjiAe2CdflEyogkrw8p/Ee+0UEJKpBG6debAfJObbpEwg+2M4VvAe3jHJ7tyBr
uoeeiMA+rABa31g0s0dp0FSXB8FIAxlY+v9IZKB9uEK0cu2zP7tRAX1eECKgaioZFoQjCaWjmv1f
qFCglbAxw2O4hMzlIa32QXWJahXsPYYUxLr0lZi3lI4uJytZdCjLRTGzdNMaoRfnTweXHXcEw2eu
5ySGqpH+y0e7J3CxnUBLR6v3V+ek8KVVkv+mBwJrgQbxL/RYsh0cPOInr2ZUtiGAvLB+cw4j5U8G
HsIdRSLRn5XlSCRlFfTBa9v68Oh8T/fNMZ9RxSKCA1T+kNFu/6qZVRVbqWTxZnf+46znqHpUxexe
pdTlHC8q8MiIWSQYx2ixbO/Yi9kH9cE6kJk42IecIwKt5it9+ij27FZX0gxWTZlTVUtBJVoP1FdQ
/lbTYL+s6R+hFCEAhGDflM+yc6f8pt21/OOsre/s6hprg+Y3s2h7Yvr39Xe5oCE81KvXzTHqVKK3
U01PeHYY/Q1xI52i21ilaJE8NLX9qabSfPZOL/t9HRon2qnCsbxLm0bJF8/E1B/gmAbp51QB5I6l
NTAgl3IRt3qhp9iG6P2IiZ67lJinPnEXbtjEfYtCQzhdF43r9KF6A4LTRIF9bUk4qbeASkgGZfDl
zdvW8bOPZrFxXnklmAysRuwXo+0cobeL7XkY6hvekpaKtmlQ7SzOYl/sJSCsusN5ChwjTLWN2q2o
qf3ebJx/9suEBSu/EJDWNb8Ym49woVWGVWrhSZyT6oXON/0Cv8dwDSsWMy0tk9SPg9S28CKmNWrf
ejsQM4DIrhVw5GKVtdZ4XRupu3ih78lfp6BXHGKzDKJthMQMI+HEmA+sGZ6UGZmx6pPK51DXNt64
wdL8jHeNCaYUBqygoHjAJ2dID0074H7tqrqLYKbDZupYY/Rpweys6PDv9J1hONnkQiP0NVboIA/H
hkdTUQ2e09qHjEATs95wHWcsZHsLu716cru8d/Z0Xl37sTT2SnKX53VjtC/zZMBHLjI8yoPA4/xS
d77mg4UsB3QCkbHGbckyO1rOakXGuJ+Jy6lvfdgIcS3ykfPx4qR+S7IKSu1wAmfHOefDPegCfWAt
r/Vv9lBz8JWwIS0+VFajZSYCBVZC7AyE2m4L1a3N1WZYj5qsZoILJixMRnBRvcQdPzFCrw5Ow19/
zSr8TiDWWFUg1O10YJ0LzZz6sNp1lj/1FVrNDQ1/zx+qjcmA2KXkBaB5n9R1dOZq/i7S1iWAzVp8
Yhrsqomjzh8uZNH466sNZ847d1MFHMpylkmeNI3wvMkpQYkPJY+CGUMjFspdvwfDdDCsD/7Q/xi8
AaV0EJlRRKKk4pJuoAClYIPopKCHnhUrVR0n2nNX+mOQ2lsHwickBGGbZju2aIi3kWvp6sUuyPxT
m14QnntTCxcXcq8RYNON9YPQL4XrDc2NQmoZPgJD98tss0zTbWDNuAY9hLiwS0Q7/hkDb80ecM27
18bR6g2Zt10fvd6FDiYwg9gMDFribBaPSrBqXGZBrdPYbILyfrwWs4aDXJlkRmvST3ciWAso6rsp
UMdiAyrD3yXvl9kBFhUVkSyUnJsxAySGFNWOIKDzxfjy4PURqu4cFK84LtE6sG4jMbOKUWwRhgqq
GTdSRBlIgKwE2seq3ZjuNrcubXrTA5MmandGO1gSuhKdytHX4ZfD2PazRfmL5gURzi2rinx9sKbJ
rn+BGFH5U4PhEtIOmJgVObiqIvmq6dP6LawF89MOFiV7G1CZHNHDJ19og7sTtDJU9+jibF562qnr
VPeoGMd7oUasIxOnNxYOvbwA1MVXYCO+dGLTz8581OgK3F1fO6N4ynh4MYRVED4eLE2mw3bm2vsd
KuT0B1cEOsMByXBxo5xQFFun6arozBNNOgWEv3s+g+m+2YxUahsIegFIIsNynvm+/8fReTVHioNR
9BdRRRAgXpuOzjnMC2V7PCKDSAJ+/R72bWu3ZtbuBukL955rx8ZnsHyj0RWg2oA9O1x3bavW8eyP
q1P9XX25WFf8H8LqOXP0/EDy62zfWK7tv1MZiqokvXnOwW1CZ0BbErd5L533uRLzUpz4LgrFIhr7
oM9kkYjTP23qjcmx9ML8LWOVSsxawcuHbW8DqD+zsIxS1t9RPbwmuVIdFnu3w0QJCq90jj4VWnnL
+jlJ/vDyrh4wXBb6aBd0quw9Hebm2x8qQ1wy/qYurMAAuHn+NRQAO7ezkg4o9113Y50UfujuXVky
2BvLpEdDOWaZ0M+Gfywvhc8pzBnK5Fm8NOswX6VRDoJBc7eQbpM3WJTbAGY8kGB/e9SKPPiiDRP9
e4Wx9IonzKCinyTOLLcNaARJVBdQfhUQ4m98WL44hzInoz6FbN++l2xOWhKn+NYx8y8OQjMNYvDo
ohJ/94mLv0PKQFQgrKveHEkacwdEFkk7MwoJq4ERlRRvICIDItvKyfJe0eiL5mQQHjmXYiMAUU6R
YfQU+Ph5RjNM5bkEfp4ect9p8X0ijrs2aasiopRwWRw8B+cfpYuVXOx2xmPUr3nxzUve/THY3KHJ
Brb3wf6IXLoFKmJ0SgOX0Ga2aO1HHSYOEbZTr95WXY0PYKaYXDe4HZC3ESyNw6MRU/1NVRaZ38Ly
uF9an1jMvRq7bL7CXFI91dEo/6XgRwyZ7K6RiGElZKw8HeoiRho+r2/hLNxLv+CVjC2PrWU8MJFt
WeFwFZ1YqCZIgesRSkpW++K5kd1S4LaCSNU55VYxtU7lsbjYItXRnOcz40JiRi9ymJDVVO1UVcds
mINub6jMiIKEyE6iMEJj8n7nlrVxGqkGiUyXMbsET4mYkdrM6UgoGd3jSEy5dSh83791C2tE87F6
+T3XC5v4KXJdWPJd6LO4b+ZAh3FmcTodSVGZ5SmZw40NDlw7H96TYqMNlZ1UHbodGyNmr0z/VTgZ
2DUJQAjDL2kIE/6Dnrmp61UvNcIc3nMKObEzGFWgxmKPdvsnM0bIAXZo7Vf3dsJK/G/NQIXHnRFW
EVcLsxyICGThVFDd1LPjejireOaXNzZ7VNAwAOnGmUP08Ekzp0HCGxrrt891di2qJiqumlW16dkK
VH1bFwRnY/rT0+Tu5mz1yO4WTHX2E4ayzxmHnLrKAoh8b1QO+fVod3W+WWij5taQHGH/LL5L8hQ+
3QTkjuV2Hzw2cLkVJgUdMz/2wRsFuXrzHMw1J125KC0vgL2r+XPCG4B8dfaj8jQyOXuCECj/Tsj4
0OFPlSM+TTKM8y0xP0R5oo8F2AyLvyEEbMCEv5Op27JpdOofXBbylqhcBAweLo/n0LjkD6OZEPa9
tBh66Yuz2iv7TQAs413t+AO5MXZXOQ/+Omfeyec2ipCCW6Lo2uM4FaXRiNBJTRiBhyEgpIKvfWkv
1xGVXwiSzAnFtIMIXVg0K6zwWRdqW/7FFSUFPwT5z2f0OFNI3DHS3F2V9Ywf8DMacDh2v2CXzpwe
kH29BFCkBN0SjrsKtwuV53wTtSRzH4Wx5RVkieR7CkFq7sfS8doP6sgpJ9Oes+LLBZLxBsZkJBZE
1b9hN5lTLWbvDUtG+JtyIxN14dAR4BEnmYug87sIbYHZuxoWHsaUuflHfz0t59nOwfW1BIC8ocnm
0MdQx22sE5tNSKhdpjSpCfzkGkzw+gdVyvqFLdP7A9aYX8aVrHWY4GGpO4ZIiLYoHUx3GWEu63kd
KRli/CRYlyJKwQ8iop2VTz6K5jNJHOPmFKQ5v2dunAcPqKdqG5kLFZe+9TM3WG+gFVrLHrdgiJ+c
CBXYf87G3epquiTe7RAwYIeuqvrWbWD6SwugCbZB6OXldQLPygLITCzKk2/zp/JdgiqTYTBae45P
kBHOLQDXAlvh1IVPazuQsoFMPyPBesTXxttAInLGFfrqtbb1FyO8451D+GT245wOCbc3agJCU/Cl
NfvOq6r8blO3v/KWkCfT5+USg8HJXVaxS3F2HV2ArC4S4rl+8LIg/hwSV5xHYlFYkOZivgmivBeX
nFBOmGzU/NDssRyRrpJFrO2bN6vMKxqxjK6ZLFsM8QdvqgjbEePkDnDXUtP+mTu3C/eedob1xOK2
WK4kcy127xCX67/oiCM+iJz3u/msAkCCJ3wFnjlu4UDLm19Y0xDnxcb+BG5BmghrLZ1ET17Oe07l
KgI8Y9j7gSxJMAZd0ZJWu8vRquzsxiI7VynKqasgqnoNiBfNeXLcrnNgMCVJWq4YNnWr57gvNeuy
lC3o0texR9C6G68EdE7PJZV8eoSjZT81CvTmzt6+ZQab1ZCdsPcUESOOhhO1VINBSWQq+8a2ZXUm
dpKsClqkVZ8B9yAUyCntP/MlxMwQcdKeJ1Su/L7Izx4A0gTJN+yxDO+MCjQlT9KRB8h6abllf0Fy
RZL6FuzLyYfUJTlyX427ILobhcO+dA68DlLjYC0H2/W095Au08ptg5MfMRD66ZchdReciGumbyeb
6zlyWxMdU+EwmWIhW68ofUtB3i2aj+6JfqLDxIuP6FdW2tPXZAwYsgrmbLzhva9CdLl2+4Iwg+Bv
9Bz0L51VmAQg4TKmh7Hx/fucPeEKPxPDaNbp9bvhfVd0VyNcY8byvoNrk0UfIBSYtgnUBJyvRBWE
Zzw37MABycDc07R/SK68yM1PHqdOfenpwqZDB2m5Ho8sTzL3wPfqYHZPjWS3VI7eetDMd6J+3zVs
WoITqo6B89HOQFI6T26R0+Xpzres09B4S3fy3Z5Pwc3YJfAoKvQhubXYr6PwTUmzZaFEaG1mTns7
y5Lwd4bvkpACRWoHQjMNOK+Gg43Gysw9rxiT1fIJ4eKy3OUt9iqeZTC2zTi1XKYkJdyyDB0ZiI6c
bicACf4XSw4XISx99XDSNcj5C5JJFFZZAVEh9nFqvGxGsJT72dLYJOqpv80tClyyHRd2O9bsDsyG
1UDVOJQuYj9CDhROIfQMw5WxuDD2mGA4Oslbq9VVQP4tsPpeqnum6jCADD4dcwilWOfXKR/ITKFs
SMHTKVIpP2Rhl7eRgmNAIjPOGQzbSMEHT8QMSznOE0vLb4GgBCKeRsO775mXM2Ko0/FxVT0JJ0we
5BXJG6QvtkWirp3CktGbtsfxXJIBUuwCOSGNIAlsQU3GWH7TBphuFXZ9gtnpmhu2r2n4BPwIgi9T
enlXOTZBVQ3etN+VlMthj4DSiNjebArnoEpnmEZ+RBduIV016Ko8cW7TBYrr6JM2QAFUS3mkfhnN
fUsq0qGkQQ8PChCHd9PLqNOHjiATsZtGcATHInepuCby1PLLDBbtV6sZhR12RECb5AL+61by485p
EIL1hthCosqZ5VO2XvRkABJmOQU7b7IgWB1MVqdOA5sbVrqh5oq+a9GThB7fRt9O56Lo+z99Pg8+
iibynreUb3AO3Nvd2GftDd5ZLadzQBpff1XYbumg4+E6/XB0i/ugMjCHkGTpiq/GuDObTY1nMUbo
DsCxo4350mFbTCgOFr1MCDPBu3wmdtmcwIlV9ptADF48we9IursZENbKuU9tYWaYi8EWlJol2Oxc
Vs/MFldIC+jV8AzvNIO2/DmoQtQHIbnaksV9SkWcU7vjUypUH9zhmSAHiA3AxmhZCRda4sbt2TIU
xdRvvpWqINMuKxgoOpEfPC4ZuQPnMJWcWbugZHZOkt1A1A0qXY5/NuPlwmo2OYhS1rRRPJUiyY9u
SsglfJYR3PBTUdlOtAFYrH5+ipDoI7PQflsNu4IIy0UdaTBKoffr0kR/fKss0r12rLV/bUluK/Yl
iuQ7LGfzc2Yludnhd2XQM9PFy7iHXHxbM5B8qjoKZXaTvbnypIdK08e4/6QsldHNGELaj4Rm5pcQ
0fRyaiHVik+Lbj0nowX1Tx5PVq7A+61ZCZeyn/r1cxUGIW7My10C0rVd06KehUP2PWRjteVfRSbQ
dx7jLe5DBqBo2KVflAnrUiSly7CrkhY9ix1m8NhEyoj4bgyRl1xLKHJsBKsEfeSeu84XRzK6LUma
BfHkzR0HYCIQdSqf/SNGesBaccexJMgXDxVkGcBU0ED39G/N6O5cFo6Q29GxZeWP9FChcVpyLqPD
J2sLgFpBdCOSROqA1Lqx9Owut2Ot/PYvw8CZ6U3i2AHm9cbNnFMN/giVXomhHYM85OdVDgfk94X6
ahwZuQcxp7O6dkGtjCRbOnOarB8z19XfFDXcTBnV2+Uj4S74EfYtCpGZYrcvnbs8izbvFM3vW1fh
03ti7+iJj9YbLCAerpic7Kax184/zDM4lwNy4WL8FfQQImGpmsLG6CYuX/+Ova1foWVsEji2VDpe
ei+JR3dQNGV5h9muXKbuDjfnVBw4B8v6HkCUQEsI4k7dZD7SjYfOocH+TuYe7tPB6cWcsDxG1pni
lWdJE/z4lBPuJv1Nyg+Pmw2Px8gU6yqyYS5/LFjzkMBXfWtn7N0adkXGsNpr9y6m7ehAkQ/7hr8R
3PBXNI9roF4E9gaWiqxYsvDUsFqevnshnQ5nbtpaR9N0gXOSeqBmXsECppCIQjI29j2KsIjwK5kY
G9N0RYkVuxYZKuy507C5QQUeKcLVslWwcEHVMqlL73S+DbdLB2b5bogNDk+TCFiRQuTFmfxZ5NTN
CC/dVO0n0bQL4koTVTdzod2G3PSUDnpKYIB8O8aHY2MYRQ0IH7gEknuYH9wOePYcVllRakPdrdsJ
+2mfgbIMpxaoC2Bm2bqnNV+7+Q4GbSiYuEHIQfBjz9HrzMijPPRVtISnEY9Nf2zRZudzXPlDReI9
pBv7mewgkjUZTrndxfbanlzhTBQlZx6WHg+ASZNMDJ5BTVohyeEzvRlmitXNAAkiBkKTH1HfQMOF
x3CEKqjr4lwBeRANBgwOQ9LTptDhrSU6KLd3C7vx9rMYhiF4CTRCWfKWuoBYIhOSehk3uUm9His5
HS37YyZhUbsPc6wl/Eu2Fd/1uBR1jNuuN7tZJbb4LGTa5ek1703oYYsu0OU3eAlA5u+IC+GUZiRs
k+Gn7C6BWhaAiNvJXAdQMDtBXgPrsBnAE7wivAV0zC2/TMfF/TEz+/Bu2FcU9m9Qo6xHijtb4IsR
SwtJmETBNBRqMWnmgY1sHmxjKM5eq0YPieHCSuGqCpi0no2Q2eZ2tD1OdaJCyLzCPIMGb2DmH/tI
Of6U1HHTX/QNjP2IMHLlSBqKhpIiILT0XHnGWE8DIRh0VcLw0AtHB0GA/5u9+m0Ielw8SA+CzghT
F6ATTtAmHZ9Gyi8dXTHN7gHFxbg+M/A7NXbfMrsLIQaZ/A44YWPksQGypvUB369bgVis7dCWMdh8
fNIL2QcG9brM1+lY1HlYfibUAdO15MkbTqbuyKaoVJQZ1uh1H52n2RnMqbUdEvisXoArYmyB0dU4
y0K60kYZvTDuHyZkwCk6zq6vXPBgRkoS1RW0r0M1BvOlpLdCDcqHVO0r9GosklErMDDLy+wJpaxm
zu9PBclGmrYhXvBBtPu6pubfWyYaKI2YX9CtpTXpdCin3V3vLUN6ZmDjL+eQzZ+9Z6Vlv7g8QNHZ
JlT5m1OeIWOVB+Km8QZCbN1ufdel7Y4Huypqgy28x70lMIswU/ITVAS4DZiLtnM6XYiISn77xiNO
ufUT2f8iD/H9L1obp+UrQQEXB8hY/DPhyto8op4j9macPegKTd5X4ZG5HgzkQvdW3BCtxrrPm6yJ
ZR4nUr9v8fQZjCarFN+FNM012pAcoF6x0kU5VO0URKU/Y/JQLmY2CZIUw7gusuu+75roGujC1OBm
LtGxKULs3QOrKUq1UCkiS8I848EKrSZHvdnM/sqhCLkRKa9MP6yhydZzBbKx59l26uSaUwCZ1DDJ
4Sdl6/hil/bMyhfHGUp5p6EergXyD2ZT1AkMxWnYdrKQjb+bscsBlVgC3gEL5CnxSlEQ/XGABPgP
i0chcqC6CRCg0KCkV6TLhNM9UvE8u/SRP9jX4Vwu/oFkiPS1n4SUqH/pAW/hl+u3XCKu/ApqxVSu
9sFp7ROfvcCxLRzrj5J++TvgKK/5Npz+dbTWBUsVmX9VbFB6fQOLweJPDi8rhDbZ8jenwNZPWJIr
97KS3PZTqqBtQDlBGEfP164ZiYHKuKz5cnPdQ9/8HSY0YNBIo2h9JDcrvW8gPi2npKp8HbPh3cJr
GjtsDiFpzoTMdGF9RmWcir3TNpFmBorI8XFw2TUdh45Yqvt1YLL/zLaKFA4+n7ThuCUeacfCwD/R
IkHLS/viDYSC989vsvyMpBrMPcat7EXoUemrPPBAX5CzAxc9kJZ9t6gJ5y/RotXTZIupOVbB4kgS
liJBlB6oW70TQdY/63ouGE5zGB1zxM31SWaNupeC1fZ58ph2EbtTRthSJ6IiD1avA+BRIk3snRcy
gL5P68oEoMZHgbmhHyQDGZVbceBkWBDIABDhhRnLfAktB6f3aEJBm1ArzD1kQOs7uLzE7VhBiOPU
QTxESC3WGGIoosA61V1CKkaBUqBg+iw6onq6jD00waLWQyNnoIRwbXJvhyhNocrE6bSd1pjajjrg
Nf5KFEa2fZhY/hO6I6D1Y23Uo67s/K+wcvumZkzOIO5/SJcV+cj2i3XdDkS894gSq2WAwT7kjNLA
8dY3PpgK9GFDb2866TmJyEACZ1Zs0MLhGtZAiNysX7ltgqIyP45DDRySZABlI2yyy0QUwTZnwv2H
FHASZHNZazXs7aDVyzXadtXeIE7DEjHn6SdV3xIQ4tWqlxGvh39l/JTEK5wNxXttDe13Tnj83xzK
pnO1JTm/WB2Sy5gtY32l+ZWyfYqVnHGNQ97GS+P00ZviHH3y56It0X9x+Npo8Dv7pQKp215I45mO
7P34lGUSEkTotb6JQ8TnPcUN4NgZ+HPyzdjKQ84Bpaw82X7uuWdby+xnte31r2S5ROLiuOanCIIt
rjyrtOWZUm9hTRnx25NQbSusqrw6EU2ubcJ9hfiDaC/l9zcDIEHBdpwnhblJ40PuFAUzMxKY1isz
TiH8LYT2t0itBnXhG/SANjton/e17RcsOtqIjm62igRI91D2zvWAhzHbjd6Mr4qbt75busxM2BOM
A5XIdeq9t0LXuVnXTr+Nshg/8DmC04ksWRSHUFFHxuPgbB1ipto/mmEQzJOMIdtnbU393261Md5H
gyEMCbFIHsjr0q2D6RvnHeNZ4MPBtzILL+XoCj3vWO7Zv8SeLr9sWuvxRq8JcsxdUCfqx0HCU8Cp
W3vvLDOSvncNwB1OU9Tw7hEZuaxvRy39+tjT1nmxF2q/exZVwiKcWLvoiDxwJOODKNftpe2GF6Og
sBxYo24oQUQUBCRRt5OgBv+FbjevUw/HEUK32AwCw4RKU/czYB3s3/Skgc0vNe5poDZeWhHbi2gJ
s7M1gfXxEsu5yDEqiXMpOsriYEj8+hpZGRmhACean9xamUZnFPbPshHFB04y9Z3AwTOHeuHuRs0R
0ZkOU4izPRPdfdJSJcYqnaCmN0OnPkFrYz8C2xSwmmsSzTBIscRD9OgD9kHXOO790CMLi6CqsooL
gcufgPtwCyUUlnhC/MPCMcgIYp6J55YPlRN4fwEGTIDORed9lSl6kjN2Czpir0HsQ9jXEh4C4ozq
ew/bSMH9ndnFnWNj1LszWedvFFT4B5ioJO7yfenL9QJ1fQZRWM0gE+0qar19Njv4XVpT9IJqXo+g
MdEXDmc9NTNgM2gazsmJUAjyU1WEFw2gSPYptmJ7h7tDjo+mo+XZyQ6r6lXT+/m5HukSrhedagDh
HROA3UoD5B9Sa8zDI2f3cqGlEIiBiXINrDsjsGGEZzuh6TlgMPWmd8aiqX1ftewR/mGrwad9GMMW
2OhxQkydqVuWf4RIn1g0eP1wyEM8pfQf7uTnfM6FerZm28+AMUXJ2N3Uo++9coiH4cFP07yPl7BU
nz2Oif7vuuCvFgdmuYMTBwbvNoHdwqu+dFoG1+OAfQB7CVKCihAoNMb7YhGjvkWIt/TH0SwNgkIk
Mda896nEEp5218IFqRNGd0/seHFE+LBy9a5YSjeC0RC63XsA57U54cJtm7sFZ6iFbTKB9xyD4KrT
B5K/MpfJ98rQBtXNgniYxSlUB/zlJOJAHQvKuLDEaq4NB2N2Xjmg0XkRG6jwICMyuqAfGWgmRTht
QQNBxKGB5a2MV9+eX9M16gRu377qjsiKnOrgoEh88hUms31YkR/EOMUqX3MSAtzbpA0oXhlIIDdl
st+JV6Zy42/EC0ytLP2JSMA54FrG+xPYbAMJro15arbjP2x0dQpafwrPrcNoma0WCJszyx1X/SXe
CzEkuEIRHJs2RegdYvBNzyToLB6Lc9HZ9bWfjsP4lwvezW6BQvB55Rj2NohOI57drV5/Qgmhkmco
U9tGcVkFcIJy4bE+bo7x9GhWUF/ccUq6Z+ErRJdUseN7uKRLdlIK0/9O9zOmMjpyJOv08jaDldSh
eQkoGSHTBKWs4lxS88Y1CiXnyaepZ7dQEaWe36cSgyo3AAipYoXsTFEE9RF4g5S+BEzULg9UPS65
ABIq1C1wR/+3B9Cx3DDGkP3L5NiEvjET1wiIQiu8VAWQpEeTUfp+tDgmgrOnGA4hoaoN1vN0nXaL
8q3xPU192Vw1BkFtzGS1tYm30l107zVzbx8YVNrcDcRTNv9ch5XgEfmaD+M0rVNGoB4cz2f07VN5
mVLDyIx5TIT0SSHtFI8eAtTPET+Yd9uRWjwcnYQCA4aCi91nKfi6jhPJ7RstopuNjjH3pSRodx2i
kx8mJPi+SQkQN4gBZwdYPFEGyFKtpE1f2kouX9QVy/SoIwKciSgyjn9CAediGbJaIasdWvO6vVWq
7vNr0hrC/K5tWP7sIwCGrKzxetQMd4B2exg2sQEC4Hc96KoMwCUcJvRYrY6ICsCt1t80KF+G7nGu
/CR/GYspQ9/P18KhteQs47lmosR6yAIn7LoXOg1D9KhyVMUGyloHgii0SIbgvcWgMgOxGPGs81+k
F70PMlr6v3lEG33GCDX650n6TvbOledYD0zMTfIkVK77M2UMyYJmDj08457DlVL5vagfZrTZ6WHb
+Thn28fzdggylFv01Kyz2TXZZJAkArt5UvkUp5Q5PTGzkC6sDtGRODKbNlTYLmFG8qpVGG4OgZ/1
1Q9AArgWcxpmH1oYdZkFNhYGSi65WIhGplc3YNKBaE6b+eJMOZ4woUzwk5C33scdg2nShwqLSzSM
JveOUThRJEXOs7rfbrBgm7oG75ELWoiBN5woFoANWBpkQsA3697pzutkjxutSmOosiPknqxslqIF
KiBBkXa1XK+SECsTM68ZZqSepK0BBBryeHrmQiouBgQqXSnnP1adlY9LGqUpxqnUR7GJFBtyM0y8
97nlfsQS2alXO4X5wnTeWLcWJgecSj0vVIwgj2oe0ZqYtgje7A299fAvMy1qJAsJPhvlNvP5IxAy
GKhbGchyCsC/GK+xIPuoiRN2yHj99n4yYoVE/o00uTarfC+CIm/2Grn9B7p+lntZMBtyZvEZfqKp
cQkMIkvlEvjE1x0mBuNvw7rteHq3Wu46HtJbmIYMNsuikeM7WNHya13dfkOqmcSK03D0HkEFmSfj
JsMnmZX1P7cXxXdC3uyV65oRiGOLMH83c5ljc0Na9MVwFOVVt+iuPXRwGKxDVJX5RzTWIPAc9M+f
GT61ZwttfIq8GfnJ3mBZvKtSArN2UdegvwLi1v30BdUKe3a3eMRK671Ftuf+K7Ls/7SmcQzjVVYd
6uwx0DbkS6cgGhD1Mds7VTv7wHE5F2ekp8WeLXJ1LVFmQj4i5ljvUDDCVDbgSmsOPY1/cRGa9CLs
kSwy8oRzjVQUFkeVDDAJuSLnvF3zBRuFThGv7WRv0xHQ7Vkljj7R/OtE2wcxaZrdL3VWkx1cU4cZ
BUwNtTOv3fB6QHRo46QSbMJl0/K7asJtMtqKMCqvAq8cMBZxXo2ERSFclTYaFfSKeTKdOAyqXzNp
8W0ZztsNCF5ZV2Mb6J+QFV+Ehq+qSX6NGMgflAX56jCuQt8NniOfuXNUcCaJj/iGBd0sMIyaz2k3
cq7SvVlZ2F06RqDg/SZVPne6J5TS5b4m0bdhaXtwWLn8E/1ovRgUwedVt+49TOWNrgOWqWdnVqQI
TrjaYxPlbnXKEoUJbUlLed2Va/RaQ8EY4xGOA+rGpsE2krkUKahAsPdGbAQfLEQz+mIq6T5N05A+
6sThLlSCAC2gA2q+c/qpBsyBlNzbpcDJrjH1rd/2RHUepx5Z17tgpgtnw+rgqBXTPL8Ze4GTSTPK
3pOddYc626uZCadRdfERO03x2PnDI2s1/ZKrpbnNa+KxdmhmGJz5fdg/llAfGdOocP7nFDnaETZh
wckrhrI5Djb55EfLIoE+RndOgKXU8/oH+5R+lt2kEJHYmzd4mJy6OlI3kWjOe99MsW1RTh1qP1tN
bDIJ3goxnb1jxlc85IWdfmN7CpkRmcbP9ngY86eIxjakakyqr9Gzwp8oH6Z8z5NARlZLS/YUQfvh
x3Dw8RxYIujraLMpxKuqLCZta1u8dtGCTqWyjH+jWqd2jxGVk96Ffc4BqjoGScQGca7uIuBkH908
h5iPA75/qoaER4MLDYEQZwNs9rHNnAeyEDmnAHI5X4o9EQ9VM4pTvwzlhz+65QfglvpzGDyElY69
iBsWDvlLUgewoIeacf1lqvLqVM7Q/vYze+1PZDh0SEmokfKbFREUtUNO2Ru6DeRNF7V5eobywHK8
x946XURN+ywTBN/gnRb2XB0vI3imtqUcINgGkZUT2tCM6R3JkyzW8Ics986AMfO7j4pu89kLLEKX
MYBI7EDae1xwC80HCyfWnzJNp3sjMelRXrs+RdtUiXUTYjEFAylXvlo2Sq8d1lEbTaRSkdkz7enz
g40ICCFnzxx414/Rhl9n28I0pwmdN8n7y0I9qAvQ44Zmd6c6NQ4xw6GpZS+OEuCAcALeM7nGxbtP
8Je9WwtDrHnR9RKs3JSSDKH7hBZMgQ0Tx4qj8k6Gq7pGGNPOe/j3ufrM+9T7lyF1CnZouHrG6+WA
CaNKm68MVMO1nZkN/m8c6MR0HUoSrLLU73B/neWeYW0H/QPF1m06z251cfIZkgnQjgpUkashe+Y0
Ls257vJNeAmDAu6T7mx1sEAvT9egKlkmig6FJ8MKx7+bdGX9joixT/72o8NrVQbrHImmP8FSOajf
x03A7k3+JnktOpiEUd7q52Kuwu+o6w23KGcgPlVYIIfFdgVUJUahN2IUYDZp0ED1SKBp5YnUQ7hx
3JPa7DrXrWaiDwDIIQ/FRghHR5cnEosbHEJaJenZbxtII9JQvR9S+GM+h7pv/nkkGKmDQys0sMXu
rc2U0PYXrJzOB4B1drhzwE0UZ8yr2edaYNCBkU5hzcDD9pMdNxqrEWBfbB/GTEZPSNW4urGtqVt2
wqyxbHuit7MdU7+XhOPm0PWb5A2hPrbORBnv1A4sLvly8JM75BJumZmz3PzVNb2b21afXVnV6TUF
hLjn+9eowts8/caC3LxWsmL83CZCVVcKwgaDectmQpCxSuqP3SSb54SEHMrnQvm3ApcT+J05MJ9K
DdzS7DhEt08dV4WHKSDHfme7VYuuh4n13rDpkrspxyGJUL/v7j0aX7z5vqW/edPJwwiCpPk34/oh
TxaJBUJVMeZfMsJB7Y10ksfaTuFA4cwbHiPihhg15k19QcDeTsyfQmLHtqKTYUc4u+8lkHn2IeyK
Ny8zMTTgKmV9KVW6jf/7Ar3giEmYvAL2r9xGOkVt63kzTykBM/XdDHD7R8EpIuxm1ZmO06FQbz1y
0pkXtx7uZFPNFksMXtadW4y4V0qvG0g4iJJfHnDGOZCGa4bruf3MyVg9q7Xu6r0/9MsfB+vFIwuH
wY8Zr2tQ3/Cw7pJ12J4YMuvew3AxF5JqhR2vfWRvPKoEeIajpkIBJpnXDwep8y1uQIwV9ghIg4/P
ZuwW+lOLTp+waQNVNIXxyIdBt7/MDuwum8UqRUth+c2+jCzv1qEAI6slq+Q16d9Ylfg63WbvdR6r
w2X2KMYGAibt2DKdyw6b6gQrkLNG5tAVVtAdEGnz6XMMhW+lyJjZpoh7mHvo1jvz/POrtZWj3wNX
0r5V88QcY0Dw/LhUm1WK4lbua/D6+TbowRarKWnxDZWCtmzENHDucN0Q2JJN0yuhhvUzjff0Pad5
ga2oJybHYtTQxjUzy2qXEilux2qtnJM7EHZIvbqZdzuvLt6QrHdvPeS9nMtxczJk1sLGOgLmDY8h
J9DLm7LwH4eKDPd4T3J5MOVgvlKoWO9ry/51F3hMcQ/ExWXBWUuMZSdFzXrfy5HWC3V4jvbLlNmb
J3AvgOIkmP4q7a36CV1hilYHgzw+raSeP9OWWitOayaVe1iNzoWTi4a+R4RS7i3kAuaMlUDdYeZi
q+Ux+YDKmHHtkExW+XmM1zCI8OBnijuAVTeQdNWY76pk43PEGdUfHKID2BJqxDaMO7vO2rPFn9In
5suKcqttrP2ME9K+G+bcmfdRXaIzWyRr2stAwugLft7+DDDQZj24IndkXcuKlRW2m4+HfFwT0As8
Et4eEo/3OVoD3MiOBMrhkkrM7MftcfH5eHmLDmyzYW7QgEKrRDfYkcllhYE+WtieaaCIA19gCZI6
Pjea8qqUAjaEFIQbIFIi95XNam+DQIwac5KO0WNM8cnVgU1ZP4VklamjdoL5T5/NG/GlczEMs3IV
KBiQexDbNYzNF7NWAbbAxYays5Abv+YAbaDEOGTo7XSN+HIvigIWj21niEM6iNpg6rLG+RpaINMx
R7h7v8IbQibjG7KjJjRbBLEOYmGZH/3H2ZksuY1ka/pVrtX6whqDuwNo69sLzjEHGaFQSBuYFJIw
zzOevj9oJZIy0tRlVblQZiUGOtzP+c8/zLaydRD3040xRGG9yVKVfHbGMZCLApctCBjUC8muqQuX
FGmUfN6WrC7aENBDrEorWptfURuhgTQb2Fw3qWbXuBVSyoA9il54Ox+oBGn7QP41fkPJwzR2QuN4
8bvsVdnEn6yQTXjuY8T+/LUN+oBZUV46xqrMvJ72lTzf7wADeI20Q10AKjHLs/Z4wxTVCr1l9BzG
ldVDa+BvrhAsT3wXSEnI3HYoclaW1IL3SaSwvv3Q8p+TLrOaNelOYtvZOplKg4zbB+q9IdyatJTh
QnAQ6Xz9LW46tRYbHxg8Rd+MFq+XZVVoWfWKT7uzT/WWyWI/mZW+lS3MUHjLFc0dM4QQ/24cqMB4
zDL6huw0+4m43MiXie6h2SB60pjWmlCBhqILdQfbeqiBqdCn4LRHcReQetmtODArKhmcvd672MGo
r2ob9U2oyanQxlgGREw/mNOpVdvtvFYKiJBE2GUbh4r3pwUA6a8ieOQUmMhanpELceDKnLEdIqzm
pwNEUwFJmDZmSqjivG2no7rHlkKmbzCGGN0VdSPWACowQkD0aOQSnBZewduK+xJQDo1VUmX9a4qh
ob2AkMO0BW4OqcrQmE1gyciOZrt+okf9VIa7WpepzSpOR0zvgVvbHxPMqmhdV1AsVgZ8jfeY3f1H
xnb0MmJBGy4zqaa1Q8uJP37uyzerjbI7vSbJZCVyiym6JfOvqW1Bo8FDqnjG2Cx4mixHIDRok/EX
KO3wU0fO8oVysrh1wFujVYHFH65VoknXCW6jbwE/8IEhFUyhuAXaD4Mc4/rSzQSc8nRG2tyirQeG
OCmxU4h54ke+MDyNqHW7vsDynWjn9gfFFxgqH2URJXtIM4GCo+rknQkUwfa8MoKxZRPRTdm5Ly5a
tGzTBJ2yF6Yx9jFym0q3vW6ROsyh2+VkDGNzH8ZmznwZolX9lRwAXpMdM2MG4K5D3brx8elvGd3k
YwnzCFiZOXs2mSBeS0NLmQCHrM85RqOxwm1DXODArHvU+VJKw3djwakHF/ZmtumwSH0vsQ9pYtca
nk1oM2gpJDtY+eyZtsnwBm8BRf5apJLWfzOVoafOsuU3RwFaRhLjfzyysLF8iQiFxiS/L+z2jug6
V2xEO0Zyqwg0zD7QtJo2fhFmUfd4MBa5WmPsgEnireXizEr97xstpvNBYihUvICeQ/MQOK1dZzvH
JXNJ3aHXZwCxDgMn5IUMVoHjzrqOUUeINVaEAzYqAbl1Cx18X5+7Bzp8NH0DpZqrTc8JPv3pFso3
ozssPNkkU9Fw4HNC1fZtRH6gthyMLCd1ArITgasIrWYvsB6j9oj08QnDHJKBl0GAZB3LBZPtB/VP
8DlycRhbRBW8VCqLMDPQ0Cpp0Z9T660EkaWPEmo9efcVVJGkZn9aoL/WvlYAbr+UENUbWG5VLyOs
BiioUoJalk3oyc8MtUnwaXPTgIMnCT1fhTkCmpXuO4m17DpV/Zopw2QA9CKabU8qiQ4fKjtZ57GF
5SgG5IJ2bBh/OQqhNUHY6cBECFo/lQ+ShniNDkvfQSk0JRBEUT0UrSbHBW7f7nc76ccNTu+g80Rq
NDCP2gYUzRYWrLi+bcIvAxT9rz5BeeF6yKwM3IlmjcQx5mJyx30we3doGqYdgimqfAyCKcqKocTC
3Z9kK/ir5jyItMD4m77OhgQ0NSgOB0W1usQB1KvWOB4REJ9LUkXCLnPfQdahryCFTdWtYoQPpbKO
IUC6TaoddCXAZ6QVlb8CQNhxmU5StndOVJkv1Hwwt3yXwngx6SSHrnsB52UhJcZKQtet6IbsE/Qk
RcZAZYn4EfZRaDpkuFtCs8vbZl4iqwjZjLbV+2EKcZAyIO96XmT7SwLMIiw/jMn5pOhoGabCozDJ
zutMhGBwP8kSKWPS1PsRftjAGIsazgT0KQoE4GwP5J/RBEPwxo0gIzikDSpH7eoqa24jr/bVKuzM
vls60gOMwH6FfxpfHbmIstz7DpOo/uzCCqVIRWTxUxql9QODsI5lokZWdmE2mMUP+NYuwgbz0hXS
NvHZ1UF/Nxko9R7CGPgSzxbvWjj2eyyWhu8ys4oHUxFouwmZ4XhromqEu64JYePEtGZrI6tibr0S
JsLjpSz5gclnUFWyJFUDVA0vV1df4LSFZ4HTeSPD0ij6kSUZ2axZnWmPmDoleL/ZenWbxRn+yrZy
ym0aEuB44yK5v9ObKn63AzZkMkIxElzhdwAHEXYz/CWjUcJeeFOYfobjYaDzw4zrexDG40ePgzH9
NWyTeiFHPwwXAMP0PrTDmM7yOjj5azDRTyow+y/m1OTPnuSHAl/MACIyDd96IsQs7HLHXv8WpTJj
TN+Gh9iYEdYwtcYOk3WH9SbInEN+N4Da0O0hIqB4RRBg+330Tc8xbTXisEOzoGHkgO5pCj+7o2Gr
VQCX0N0UDKiLBQUBkwJMlSUiPYPDGoPzPsAogoAtlL/I50hus/sPmr+RmORyaO74HZENRYYXzl0X
aNyiZSvCzLIwpTN7KthfpCtmWfKU4kZD75VBhyOP4okWa6Bj10LZ7kAmq3LZKkM+Y+MzfEO/WH2L
6Fg+mOX6LQ3fNLwnaIsPzD+bd2y7q5cBj3JchgIDex3DUjwxJpC8iP9G+Qb7kkp/XeJPWuxK3Q4w
1qjcjgyutmAQdBvC6yeeSqEjMNf/+a//9X//z8fwv/2f+XOejIzZ/ytr0+c8zJr6f/4j/vNfTBXm
P7358T//sS2p60IKF1alDeAJB5W///HtEGY+/7Dx34EeBnVVM2gurLR56LDCL7yge758EXl+EeQi
jkmIimHCYLOOL9Lx6lhuiiAtNYJzkngxvcIQbWD0uIBai3++mkNNbzjSspTFgx1fjaWA2NCxYb7p
1JNrNFeYvo+m295ajBt+Xb7Y+fszJNMFx1Yu3DxSHI8vFmOEzxidoC/IZxU6JYI82aM06/3yZc7f
oDTgpepUb6awYfIdX6aAVYUZlCvwGUNV9oBBhwo+97Dx1W4Ujue9XL6cMf/7/lgWwnVtm0AvSyLa
kiZejMfXG0ETWxL11D7D1xzdQY73A6Wc3wIALgZZl/2W0Szk7tToupJEB3OkDHdbL/muMZ0y1/Yg
A7Z5tr6uYwQz1RN+QJmPR0gnCjZmFUUljgoofTipt1fu3ji7e0e4is/PFMIm433+0f5Y1CNRppDI
JrXH/jEloMDCCGgk9zFF0xA8TLlKv+JFOMdfRhwXnF0JZiNF/14IM6pvL9/M+ZtkqbmOodPTKkk1
fXwv7UhJzUAgOGS+XZNRJXxFwTYYX/sqsPGiQmakM+a5u3xVdfYGXK7Ff/jiyLOU83r64w1kEX6b
bd91e6fPvB/EMqWvbKUMRmatOMBQJ/rx/vIljfO3zjUd0xSGxYdgyPnv/3nNdA6YbXV9P/LbuDcw
fUecQMniZm6eeaQU9WvouWrLwZyC1bqDSoovGvm302p0e7/Cw63Bw+vKbuCevwllEMNsuZaCYSH1
47sqJmjHQ1fjokUubmMnOHyxOG56MxJyyYg2w6VQsBPh1ZtZu2DkIF5eeTHzT/zHx8QWq7MxQPSF
zyJcaZ3uEXaDo8zoGfuMVoJWt+hCtaU/nrR3i+i/56nJ+gx0v8Nbvg7GOiBYSO/TW+abrh7fWkGM
qpBGTqYYxbAdidXlG5Qna5QbZKPAdoHjzXUNbvT4HVV55dkxkuq935fGFN2qVuEJBaAREITaI3DS
7kU1dsPNFDgIdZm2TbaxjCrlqr3u9C5+zpWMmRRkGHgg68iIZ3yhlvTrO3TjOLIDd/W/KkycCUMt
Neb5y3rsU9wBIwyDaNbbCPvUkfwpbyAgumpeCCANmhKhREE3SAyT5jQr09eMHWkfst8MBmXJE2HF
RbyhmaWghNfXjXsH76MeG6kmaNaozoN+HSUwUm5zL4SJAaWyf5UdluRrkj2ZmC8D+uvmsWXnFfsi
/j3iTbSoV88E6WJcmdErTkssicg8MyGxbbUp1rUDd5W8GwBFMwjv097IpA+7XY8qNL1ty+Fx0rBg
e4bjhob3ynI+/crm38oQusvYgExBxeF9/FsRSqNn+Gka+x4fy3sMkpljzNkchLTiSrHMBFEcK4Qp
qAyAPDxsMvuSYVJgb2SIHcPr5aUzr4zjpW2yajhtLVcKNtyTnbbJe+FjjlIemsl76ush2LnozZd9
UouBjz7+5YgMW8/Oy6/sNn+9sJSmQWHhzvvJ8WvQelHgbFRUBwy5gp0eEWdvZzXAW2GmzxHmM+8A
RfxhBYd4d/mZjXnLOHloNlebr9mQtoOY/PjaEMJYC8MYHApoXO6Kiph03KFAuwfNGUIHNM7Eeg07
AyICoWWHHo7358Sl1bl8I+fvwBKmrpumIaXUXWc+BP7YcDHTgSuba+hXbFa68AxzYSTpeJ9iWrrV
RRl+i3QVLHFX1t4uX/l8wxCKY0W5vHoimMyTHQ17ggnD0VzbI+Ybog323sF4TysdiZUQ5rgyFNPt
RQ5P/+pm+vupjt8+zwr5RDewCEQ8f3LM6GEy1LBekwOtqE3oUWehTNoMeLUZCXY2uPIyDEo466HO
knoUuCKbXoZBttWiGdETBStIkRGENa0z1Q6NX+/tTba74ddQkVkU/RxTDK8fxs4rzW0fpX2wbXzT
ZSaKgxwxokUbMPoPkOAuVEEIHl4/lWHuK0hfd0xuCUlMar5Chiqh/kAgiUlHrevMkcgeglSCrpEE
NnDcrnrwpgBJEDKWHBNOv8LRAel73NavFGb5M7LM6avHDujtZV6WajsMBmBthxrD3ZRCj+ptjXKU
oXaj6M8D1er2x4TmNWVAgsLmViqJAwS2JD3/XyuI1DPj0PQ+i/pW2454A8Huwx0FZu3EC2tuK9zK
CKHCyq9d2Z3lkN9cmwpoi8yP8iXQwIqfSadv0jtkpqTcALE4sb/IZeeRr4iEIQzv6yEd4o1dDc4B
owisU+3Aqz6jhhoipI2Y436RKpVfsWnDuYBpVE28uJ2pbRsy9ofniivbMugxmNk0pt7vnBTy0lsv
xmoHQTiCS6pontE3UuIt0FuNwVpFRoyAlYjAujIRgdYi+lEx2CEtDDdjN9v6YynKr07v2+q5MlEB
PdtRDfPaygNJCPKIBfq6piLC8RUyEQYNZZ/pD8zl7KjcTP0EJbUiIcdZIhPikx5yZKJfKmX0+b0N
NeHOIFFd/ezH1MHsK+3fzHwcmH1LoJeVT84YWRxp0a9Rv5pQgpCw7eLBpklawnMO6iUTvFFb6snk
3AaIqcet7J38KzkCcHB6pGOflS4TrDg1hU+nwqiCCKDJN6txq3pTj97xdo3cLR6rxYhuuISqXOUO
4RCRIwP8eca+Z54DZ9VNbkZrSPQbMO/ue5mkPqAYBuPoLQV+U5/qXk3WfYvI394EJtRf7L6azk6J
bo7MOchSdHeGndripRkN3HdnJ3QjXInUVeMTCyFJv9XImb1HbzDz/kaDron1uqZFxdZmeoTC0+jj
9C6Lw0a+SuH73f1U6rJedENgfky4kPBx9UAfd72Zol1e4n9RIm4McBmYIyGLbWrDyH7Vykmb/I2i
cb2BQAsJYzMXNVRUqa1/GrTCCXCcVsWc6uLJfBM5tTmkjxi89oUGz3qsLOiicb1HaxolzyZhJ6SQ
x6nmPV3eJE9qcE5q+DmMUejmMaMQ+slGBbdUq/KxiA5dW/rPRYgT8AKWB3DgEGLnQ52jXzkQfu+7
J3ujJTiWmLVC4LKtk2KX3A++ZuCKfRyCDQPI4FC7DJTDbJLMu9iAhkMC1ESUmbVpStJoeb9e4BKO
aWD9cV84IPlbv/Hz8paZjhXNbtd8NBigTLgBpybBFAYDInwU8tFyf5BCjf80DPIhzMltgB3NEDCs
2GuvVKjnJ52UPA+tjC11oPmT50odnfBIyIN7vhJulUnj0EKQBWO3IASESmwDKCjdo8VkNA9WNWqC
4N9PfWmbhsCCkF8TEtTJqa/qFPfaIQwPAI3UXPgMxE+1S8CTSEvoC8jDdhKj/B3OtPZ+cLV6rUG/
v9Lanq8pvnZwGoyFXQ5996T6G5DdJa5BBFoiUzwUYKKGo7/lwx2ctd/Tfd0AhCn7yrr621VB3ym1
QB+UedofEGiNnpkw+oOt68E+h9rws/EwiVEwUJ+Q7hjWv1e5SrcdnQLL4JRyrJO6sisaYtCtLD/U
JDplOw153YDSAhu+qsxzGyfowHEex7J/Q8EYbTtIv4hLKRNhhQfi+fKHfL76lO4oBajE4gPtmauh
P+osrAcntzCM4tBXefK1xjz5HpNZiVPgVNxB1JiQivtsN/2gtVfq6/NCi0pHKSHBKyw0xaeFls3x
nwxlfrDaOnrsWktfDb1svw22g4dhImmakZ0dLj/vXy5qKNgIoAekCZj6yUUHKG9ZrcLm4DERX9Vt
7qyjItDvRz0PPuEKEt8yqRJXnvTsJVMt0KPj3cPO5dji5POK7ZE0wUL3DnGi2g0xDeGrEzn5B7Zz
ZMzmFCLGHXozFP+NC6J9+Yn/cnFTmDbPKnjN8hQwwjw4R3TWRS8w+pNp5day3DHXlVujIMzNdsO8
XthARPpKz4jgu3zxE4SCNTVjemwuVBT23FYcLy/GisiWhyJ5ETLoIfDr/LJUSvf6kGBWhw8yhLbY
erKgo9xqYWS8XL78b4jy6NAwjRkq46860kIAv+PrgxHjnsNhdPjtnLzUogRZSu508ufgkm0HbiWg
cOh2vY1Klb1iq4qQweH7/TR6WbposC97u3xLZwuQLQafwhmNUPMyPD05Y/T9WkI4WhSHycFKbW2n
OxahYibWD7so7rz7biKg5vJVz3Y5hr18YRhNMHk3wT+P38PkWvjK+UIcSk/znLsR3e69V6b52sxL
NybjRGs/Ll/xBNXllzcdNb9eCOqGK4yT3RzdGeR69MsHaGrpa12SWGnDWN7iImtdWWTnr9SyDGnR
qivOT9MVxw/nw4nrkMz6L+iZqs95b36BYawwkLWgfbdeG6+VVkT/2qRTxQrOTFOX7J8AF8cXrYjc
IUUUtWxYW/4dPZuz1AlGoszz5CPWlfZdmVH2LagcuisA6Pmr5cqwzG0KMECS041zMod8iJM2eMnB
Zgg/8TH3NbrKf8KnBW3u5d8Rxw+e5PgbstCsuQgnBF8Ra/f4SXMWMz1UaB+oEspqjwSjL9m0JgTM
a+zSRf0TUrDXvcK30KE1+UYK7EgJzug6b4dOxx7BhfdfN42RbZRZaD9wmSA9rQ7D9Lkn+NHbWC0B
10iV4IgAwJVDcFs6cW0R3KDbRPLVLZ7IZAXN/tkNFMFw1iyk1U3f48vzTDVutB9QK9zkMZZOqdNl
Yas0PCHHI4Ku0awCs7++JmDaoqt+K9Iw/UQoZECCaBhivjMhxSVIpdXLD4MNIV7lKqp8eCu11eFD
ksWPddU63orCWifDK8iqn5htjHgctHXRPECJ1L5EUnTtoxEP9VtQ5dq7k7X1R4JvYbT2h3p6VjL1
iBLsoDbe61YrD2JIp48eFO4lSCtyOeIOaBly4cCYPjRNTA6ZdAUPvWWGEGt1nOpvmzTKD61ntM1N
ltWTXOVMJpYFlg7OLVR+MoYYyMNUEDjBp1Cyh8nfMX6D/eggQH3DQxmCVuvXxS/4gYiXkdhU9TZx
9D54yejctZ+Qz8r8eWzjaEX1lw8b6c5B7h4wyz3eRMiDAXabX/xPmHtqwf7DVfCT1qIhDAB6mt59
0np0hp9z7EIJ6+NcuCU303LWYe+10WoMjPYLQsAyX0fVlNULALwa/iWQrLUo4EpR3/LnamWiUsAT
3YzzXBFW6DPYJJ7KdJ8duqVh4+j5WN0LsIvwk6wj4jPmOKkBBZFvIdgdKKkWAXlc9lKKXO6qPMMh
FcQxzxctMhOxlWGatg/lCHaCiRSGoW+2LGPvlqBNFJMklXohtrz0W27xNTVnpq9EX/PW2qMXryCt
tduOxDrrBe+kWjC3hzi9IYEc4jxl5Ihaw3RpUDXTmwY4GrnzDnjvqg9okXAAGmzfP5UMzlFCk0oZ
3UnySWa/FgPJQOq0aX6TBV74jdhuDZWmH2q08t1MIl51RR99+BxTRDS15dc0yQh50fCt2vRugCFy
FPrOQ1NNBNOWHuHT78DfebECuhvtOXUI1wub9Y+t4+iO4ecOvtgPNv+m3reonB8hsBG2UAQpQ4OW
za1FX9owFcMI3njHKrTRn7EeUczt7VCpg+MB+t8nmEvf91Xn6jtqKnYRMIEYniO5uUE5wsgJy/AJ
udgwbNyZ6PYp74bfDkq2CPoFtzrqsFpTRkiIY7TM2gxdD7PSwwi726GU0NBqdDF8StuuuaMaz1z5
EAVV8w7rrP2YsNz8kRgsbkgos5ln3bn1V6SqQ3hPilmU3wxjhrZlGjHLEWE0YDdR40d9ow+e1tHt
ZeG7bEmU+eFVTiOABFrMjMw2Mj9K0QzeLi5a4vqSlAJ51RM0EULhYi54gzteQkQKyZBiH7j4oC5j
q+qbD6+GInPbwbSfXqJWIjJEfd2AHkqlxdsSdj/KjqaQbwPrUUJr4bTYxaM2MF4kfA1KSNDFm6gI
w2KpF/6Afx0FNJ50A0S/ld45nrhB9xjhJ2QjR+QNYoKGn1FqeiB4SWisGq8Sj/Y02HCEIwQ14YZ2
WAEUiqR4F64R9otWen0ON8omU+/LxL+fDCl0ppuMAkJ+aiyvbR86DzhtmRpOVm2HVCEXFL6p3tAK
ooLyRFU9tLzVVq7KOYP5zipQXmzMDpBiITQjSjeDxPYFP2/GCLHIoJQ7FX3mwVVtycbsEqajlgNM
52KFiEfDlSgf3TX/ArPcqrzJf8Zj2P+EH599srAmbHedyw8ERQQC284vdcJedQhQgPG2rL8VnWXK
R90KifI0STEjUM4qrOB2bHTEhUCFuB6uygHlw1YzYLPs8eupfuWItwgRT3LtJ75vfnfXtq4s1yWh
i8E/lymCAeI85GBkR6t1UjEIqxck0Y3Wgfmuj32CjIqVLhz0qHKsD8TLYmPk521/5QA/L/24rE1X
TQ9iz453x8f3VMHtxOTSOsyCUXh1mLyySTiPcTKlj0rlV0ru82KML1zQzlmOJAPsFM5AkT1mlllb
B81R9VfUynN2J7wREosA8WZzqF1Z6sm/trFMZZUEr7fB4CUSp+OHzAusJqMuSF6w5cdm13dLrP7y
tHsijBM5pTbiSNwwL1lIt3byKz/seZPjGIZpUYoh+nDOCAVhqmdAFp1zaPsCspwS4OQE9IRwdiRy
/TYWkF4nUJ1lYUzeZ5y74ZJertL+cgsWCACQHCgSjcVJtc0QuBqI8MhemiEmhLKPsQbqCSGC7kzM
JkNPvDp9naxKlKlEniSx7B4v38H5MsPml0ENXBsdv6vTepgWV8eHy65fKFyt2e2jn5OpDHGLFjs7
1GaVfbp8QeMvz2zD/pr7KagwYDjHv7ldFE2BCR/KQ1xJsJLsM+cmKA1ghHiKbVz0ZFGrX5hchU9g
x5p261scblhdV0xzoTUi+46jmPSbkI15LUuR/pzV6IxVeg8BlHRx8dlGYdXf2yO+2lcWzfl34jgM
zukC8UAzTPdkxfrKrklbDqqX2XSkoPxr3fWQGA5OR3qnQbIPuhXbBcbVl1/b+Vuj/zNdmxkXM3vW
7PFbcytd48U1xYuFNIRKGelxum1aB0uqiQQQCpiG7B64lWP/3sctejJ0if5w5S7OVwudqCnnnpQW
EUfE47somWsk+BrmLxP5d99Lrksuc4DgrQ1ybWkOk35z+bHPLujqgD02W4TgAGMRnFxQr1EnECv1
YqCdeyh7fVz1oZC3THbKWytyuisN9/kgFXwPPoQE2GXLV6e4op0r5HqxJD4zJ0eFCdLv5F8X4sii
1TSfXFlUyZ/6ybFfhWrxsYU/nD+hYhbySrt4DoLMt8Jzc+RwCuhiXop/YHy2LBqrjDrvRWRtv7EI
THpEZF8sQ/atmrFqFm7wOdJWva97XxITX9XQqKyv8NSNQ4HPo3vlx//LDUmQ1plYxm/BtPmkoyT3
Hp8/TsNX7IElmURl8KVFU4APtByzYEmqWrgqYTIBv5vTeOv7CJFXMXHCn6VZ6N+bDnuqy8vj7Ktw
JdCYoYDg+a3AJY9fEfRZt6yMAIusEoXcAgcD5xvM4/6rCCZ5z9HyPkpMl/JW12/ikIDmK6/kdHka
VAYm9YkzX15yjB1f38XgXCYttFutDIvgNvaw7Xy2CzKud6i2cc23CxmoK1v26RbERfkq8IC3pAKe
NE9+hszPwjRKHOc5xpj/R9PQNW9r/tTcmjoVw1oN2NJsiHQsq5fLr/sUk+S0NAGGoN+ZJkD66XEF
xRTKGpLjPTQW9zspVGSa5pOBysR0e3ctp0j7gkBZI4VcwW+9shec8UxmoibcBh1KKQRAyB3HbxvG
HpIyKf19npXDt8HU1Jpk3LRYWmhcviS+3WxJGtH2hMcieUXph0FyNy0cCvBr2NXZPsG9gIEzfMAi
FXaZONmYtNITNVyHZG+k4XjrYK2FmN2MdthZTXcY+sACbl3XJ7uXQm7rOVP81lWTZ+0u/yJ/uQ82
JHpQmKW8FiD243eCosFqe8DiPcmj2U01jumjqAabPhCK0kcVO8Y3Wwz1C7R+7ScApb9GoX7lSD9f
FgpcS+dDBNViDHTyLtwYk9Qo6eS+7RhxLlWGQnZFl6B/qnSUaqtAkFyD6SzBgwtULu01wvD5B0Hp
ZAuASzg/lN7m8Ttok6nBZ1Yf9o1lpfvYGNLNZM+hkB7q48TqtRte0bVCYH6xf8JrnP2OYXMiGVAZ
gfROvkKcB62uIDp6XzcT1i3Kywjq6xOp3YDsRFf2ubN9hsvwbimVIbjwCZzscyGsgYoALWNPKBua
MQWEuwjS2vsVEmW38S3hXClzTjfW+bkElA4YYxbjB/PkgnU61MjOoHSJaXLx45iyBxXAjH+EdtHd
sI7jNybZcg2GiwWeMyWBs768sv/2yOzqlMW2bkl5evKLHCfSiuTKPSozn5gtr+rGRx9L742XhYZx
kzBpS66Mx88WMk8tcR0F4eeZqVGPF1IIvySt41HfS7+FjS9RWOyAVlps+53Otu5BkZD1p56HjWzu
BT8uP/Ff3vl8lrCl04rRhp18Rqop+WawadpzppHdU1pB9bkQtr7B/iVtdpxe0TYLQKmGILUJcPK6
m8s3cLakLZ3Pl1mXS8HBnG1+PX8UHAwbCn3UTDTizH+alSCgUNygotIWleuR1nD5ar8b56MvCMza
0Nm4TB6b+fHJ89ZBZoIhue4+i1wIWmXZIRdcYZrf3zPRawiJrWP01akXYM9G+AS0zBzLEu07ZBLL
ArHuOmvX4j2+xpUqjDctAlUkH50IIC8tSzxu0jtk73qBlV0ugw2zMtRVeSTpqQsbS6vCJFEFA7Vp
rBeTgtGK3CVMYeMiPQYSD4uiUyjHHEJuBzm3iI0rmqewG6LmWq03F86n74IOzGClz7M+cbLy6i4k
6WPy1D4ZByCnLt9HlhjEguQNsSLAmuYvwNz+riU8d40DW78VhLN/wz99fHd9UlrgjurXbmr+AU5u
auYpzx5+jmUyqDleD4EwOxlY8bQ3MsDuLTqwyr1HvEfoN3rpTCMHKClAGTujdNdFY6ba1mcXCw+R
UWTaleVytsljzO/gJIUyWjdd85RdCfctqCbSHvammQWE7OWBtwrHYeyWtlHItTOjY1HsWavLq/Rv
l3XR79D1UPM4pzVHUvh2K8zc2OPzqssbzAcUXPU8ALUuy6LT7mtoUZu6bJorg6q/fIycZ+wC84kG
PjH//T8+xqGSZgCvT99DRot/qcohoaDSsAWMMN0rrzzlb7HGyU8Ne5EL0llS2Z+eZhx2mUuOh773
0Ix88Rm144FEX4btepkEKwb6U3QHfZ+gEsxySHP0ewYWRhZVNwYc43vk92P3HHa6eu/QLCJu1ya0
sYNf6atKNdG47gumES8tBO1g2QRVaK9yxy534STJs83jInNXoiepaTdW3cx9N8YG/4jAclGMXf5J
/7LL077MgzEUAQy3Tr41g0iZtuoGa19Err+efZOWyipJ0oINXuyAmAnmmJjw/tKyQOwuX/v3/PT0
RTNSn18yNbw67aEEvLm4rj1zb7gQREBN3dgrl7UzddXNCFHaesG6o9+SSG/pD6Ad2YNLy00MFu3q
nR9MzogtW9PPDqGaTB/QJfZPcZw55pUV8ZfjF7RzxqaY0TI0OjkLDF9OxKhTAFSjrb8hbifaK66H
dpli/ZutKqcKXy6/mvOfBeos435Lh28BY+zkiinmB0aaVObeVPrkP7VY3X8KTC0ZV4PdGQ3NlW58
gWsf+DeWXYu3y1c/P3wB4YBa+StHL5KR489tbDoLnh9nXztLhWp8Sz5sT3aY40Ki0krSy0ECXXK2
wMdrjWjKy5c/f90G3hBAYnx61FvuvA398bXzlILNdbL2fhE26w7jS7JSUhP3kTg0mDWIZrpSX53v
LxSuBhN49zfF43Q8DIGyxcoRXp4X+kgcYlswBCTEwV4S42o+X368812UiyH7oUPhJZN5e/x444j3
dl1kct+MAdlIg91ov5ilIAVQlj48jHocvKZN8+8FDSISx+C/Nu2ic/qMvNJIS1lr5K1o8XdNc4AD
YbbYtwQxkCr97884U2agMhgYn7onK8hkVINZNBcrMIDBnXvQtL3qPP0JBqpfLANaIeLkCbm5fNnz
DpA1O2Ny85mo1BkiaQYhFMvcE3tMRkiaHwUiN+QrOObIkNTwLEvrHzVDWPB8LVxnk/TXNEfml/+f
27DnVtSyKNiNk58YqyusizRb7DtLMyAKWfFGIYmAjIPl2h0ZDui8o7H4GIPQeazr3AOVCa+d1ucQ
ARMlNld2dj5TBXZ4vNCULBvsR5TBj1C3hFmOTMO3jJh8d81+C2urqwL1PMWDyigKCahCWox9ChtK
kMxeOeW4v/xe/vJhw6QyUOvAX4Mzd3JDOBRkCYbpAm/6OLzVqzDYoFAxZxvm+L7BG/vKvn3+WcOX
0qmaIaxxnjtzofnHRhJElLuxbL3nqeRgXtRVWnzWE/xjMkxQqyt7yPmmORPjeDB0Wo7E3eb4Yq4X
B6iUi3hvDNhPPzUVxsJbOsduhVtdQNopbuf2KgvK8otSU/Lu6h0skH/+7mgQmZKxeUOIPENsG2uU
Wi7HfJ+3dfqd+2kJusN8ZRnnqTNtPc8372IMxK7Uo2c/LPs0q32mg9IrAtEeP7vBodT5PQOzeMC3
e+MipAR4hOvazGk9c8rkPy4kwVyOiotRJC05nM/j6+Uo3sYpND2CKciUummsNnsVRVEnUAh8fL1j
MUxXdKLnj8gleaGOYEtjFHlyyQyNHLwFx93Xsinam9yV4ZZcHhcnNpkNPdmAuPhfea1nIDOfr5wh
RskmCrB7WokGKiGXN0/9Q4KjG85Ik55V73NwyvQ61IOIiJwx3PrWLN3kwQYJGNej66M1Q9CSDjdl
UxKM1+Hxrl35sM7WOnN+BJM6rsMgP+fNcTDKgubL3ad2036Kqz59hwjhMIuvw1o8deSOfyv7oE32
hC1ma1T34ZV+7P9xdh7LbSPtGr4iVCGHLbOCLUukKNsblGV7kGM34tWfB/43JqgiyqdqZjaemWY3
OnzhDR98Duq9SEuqVNsojcwCpFbLKpSvh+CljZXuXg8i/RumBQUEL8x0kUdLA3Nhz12FZMyZxuSE
LYeKDIT/cs/hg4FVOcvxDPFoVB4KI83u0tJ1Oc09whUI25fmBi8sFCPJLqCP3N7yV3eZSUmd9gdk
MpI/2pSXw2M+KpMeFMpLWEk88zpktfYCKbFwb7WIn90e7HquNtcm86SUT3F9noG3hoyQrKqSl1hR
5F1J2e80WpXxnYz2qweeagcEFYtoOoq03G4Pff2ET98UlC1QW9prV9m/UQApR36bsYEXnIGxm3sN
I7A72Sn1Nzu0CnBeUbSWvlIjNZZH//UgOhYO+wcHb8K301KggDqBTc3L1cbbQsF6u3WeDdHD5VmV
hpTHqA8U68nFMW5cwS4ieomoN8O3B1juH0wlR/lIq7oYjTg91B/rSYx7Ydv/6WdcpEywOKGqW0DO
AfxfBTi5LPS8dROPKI6nfSs1xao2INWcdpXW6hBBnnPRvyrDQEUjxhaoJkI1F8iE1UFwcCE1g4PB
jzfGe8dFqg5bkexNHVzXuAfqr5jAYwboKTGY2F3jeP1/wAvbLxL61fiCvnmJS6WtVuU2LGX8vvDl
pxLKfG603z2N+xUXMXu26HGcjJojW04YbZN6GwWGs8aUM7iTXDPUk6MAnpxm0uKgd/+QDvqwH506
eXQQXF44bVcxOsvMD0GjwDZpbdizFKTh2XFsqoooyxpWdoAvGpxx8audrVC7YFK2ctG6DHDBPt5e
hA8G5lEDfgAsl1xkTthFgLMpfK6gZ8+qNQjNehp8jcDxtXtoL/2aAlR7CoNQGReO3fX1QkQGDd6i
l2Mw8Vl5649WELzZ4EVKS8sgj2nVGpR1pa0s5PQWSsvXkelETwXkDJabJE+dZ3huWcu8hR/z0uDb
9zv0HZHsUUY25FOHcJ21HUBdTIxpW5GPmcQ+7whMAkVkQ0sQwhNqpSycq49uHdKV6TmbMNHUmS4P
vIJ8qlm1dvgSoa/5WvKaf24KlRaNZkwyhzKqVlma9HdZhqY/KN+2X+FUJPe3v/4fzMDsCPxpH9Fy
AFVB6n/5MzBOAAaDn95zpzR5eWdGCsas8Bd1GPQApMZtFhUtsDOUAkEato71NbAEyMASE/Tm0BdK
7r/6uMNhNmWmw+++M6DHul7lPOloTHwZtTDEp6VV22rtD31+HCAfWmsXF3H5GbATQn+NmQWfxiBM
fzsNgQf84tx4rD1A0LsgMeLo6KpRE64VW+ByB3d/YHA3gX8BT8C37zWU1bdWE0T1DlsM1IP8Kna1
vVVIBfNGFxaQ5cMio7Cl+t6GDnER/Yy1sDrUgBpQ/EU7MV4LdG6Q/kYXyN2xY9G+9Nwh0R4ar8N7
kfg2/1INcTs8SpjbHSLxSljdIyajGj8MK0WXCbE/fdj2SFjAMg1d3H3cqBqfUGM0vpdernkrVMmi
19sf709WN/94EEV4OUDGAW03Lj8eluephcC//yzNfPg15F017kNXsfFtBVuMgDkUR4ybBonMbSbc
rHnXecr+SBwh0Z0IWePv21byswmSGTFEt2h+AtisojW+76JcuOL+yFrMfi4FCJd+7ZQw8JMvf26U
9y3ya57yHI551m6CBqPedRH4A+4f1LrDh1Zv0+opkEJ19wrNsRoOe0cmIzJsvVYlEGKSqrozkCNX
+kY1t2zt5tCkIgaPjqrj++ir7AMjVcsfWhcnRwdLMpSMolHFnE4C6NoWo549WWVnA91MbIuBRRbj
ItjilMAubxMEhD16mHdpxXqtyrAdqq1ECmnp/OtMdr4Y4FzIEdEMmN7+y8VQKcggBeD5z1FGUe4H
Dx283FUBHjRY1XIoza85Yuk45nVDrn52aund44GnFPdA4NUOCfdWlvcFVZ+lHPY60J1Y/CbEJzRK
oBTOLmZbOiaqTEb+koQ4kzxhnjN+i826jT7X8MsO9GjEwjt8PSLVWMpuBPYoT9nz2k3YG9gLJV72
EgVCV2G86wQ0mdPWq0AMzzgXJQtvz0cD0jLnugNHQS16+vO/0nTcHjRH90X5gky/e+AFhL08NGn0
q/Sxfdurwi/F4fZZvX5mHRhJFsVN2nzXlec0UDJv1JryBdKNwEo5c76J1BjxWMG1eW0g0Fetanj8
C8Ne503EN+Ss/AOs31VYkRUYUVuRk790Hs6Ln3Gha4t17PXVLzj8IPF10x0xBO4g969GS2nteGVB
I2j+fcE58WRvEOoAknmzPdU62DjURDAvYGbgcQvV2nIfht9s00ecoSrKhXD6gw9sUMqlb0a/yqWH
ffmBZR90CrCH+qWAUb/PCv+7h0ngI2hssUfWJ3y5/XE/eMyZGh0ctg0gzit9qZwOfTcMRvXiQ97D
zmnAoAQ7BOw+CZKNYVcTb4RbYhxNfwDqjTqu1RaYsWo9op8LqfJHc/eoeuHggXAPEmSXc8eSIIG2
3dYvge93+0Afy0cj0YwRkETxhOQ8nbrbs//DB7y8yhy2NTEkpxgYyrxoIOLY9KjP5y92ZKIl5Yf4
DVMg673DWGIlj6rnJM44iIChVWj3EajioHhSwdTlCJMbncRjsnIhlai5YkCA0rCg9gADo9tjJqTY
lWGWGxHk2EapzYhRWcM1gsSj2xgQY4qk3YWox+KT60LQ2Cgx5m5fvB5X59sT/eAMs3+p8Hkm4C9g
ipcr65mxYvS2TF+quklPKrZruzRTMgY0uvuyHJM73r2722N+kBjSDiH/mkJF2+UOuRw00zHurP3R
eTFBTL/wOesNirLG96qr9b2tiPhND3G9Cr2GlQ4Cu7yvoO7rCCWi7onMjzb889miS6RDOefNmmDJ
s/01eDJyMAxyXoJIS3Lce5Dxy9Cp6LfIduqPZQLqa2Hhr7f0VE5WASw7QLXhVVyuQRhh+he3ifOS
tniRwkYCGs8iDK9RrCYaqqV1vxBaXWcnjGggJDQV/CbqweWIHfoFbioZMfHH8RuuXOY6HccIQ+8q
b7e3PzENff5vFwcI4icQxun949pinpej+VZSEeSFHre0MzY/QlOKFh+ROE3jd8owOP3ugjFEIbQq
ZKQjbdMlEDhQcwrMV0526n0Fe6UIdcWJwvIUjK4C5RAvj/RgFXaKtW5NU5kGcdy6myLp3OAH3gKI
ZFmoflrrGAG8+tCHeXDfq2j2PKquJN6Ce9TD98k68xRIIzA/TyDrZFVO5vMshBY3mD0S52nEJHo5
EOeD0tHSDcKPynAPlVX/pAeZsJo18AYVqpppNToZ5eDprwo5Gg9BGfbAWfHARTHIRKzKygx/h0QF
womWWuO2rOAd8ea0Rvt5CuiTQ23H1g7SVSg3FdIH+abjPKa0yQMPKRhFBSm87hD4UV+bypDqKiHk
9NdlV4/PrlJ5zja1vPY9NFGC2rhWgXOj7NSj1lvagP1Jbrb+XRwXpf9oh7jwEcRr1nPm+iIHOpdq
b1aeiGFVFZr/JS76ztxkoyHqDY7X+m/iUcs45xzD4gG5bYTN2mSs3lHwrH/UDeWzfaNq4oHzrCir
WA/w0UgSfMhPdUHD1eia9CsSStVzZAbVgBxq4r8gCmzBsSuTZJ21lOk2eK6LB/DHRbyOqt55sWG7
nbEAaU+Jk/g/28TT0hXV9xzTHD0IvpZe5v2mNKn5WxDqVXDMC9qc6ywhD8B/Aq7mGnq7TD/n2Mp0
n2OchN4d6ZBFDVpM+bcyEC1fKSlE3VXY6ChLDNQLy03kCVXCysrFO+4utfsQamGMWyc+KxH2SpGH
I12Ohv4nd/Sl9+xAmEciRM3sB1cfulfKnVh7CNPD2xT2rLeu0atFYrUOUXgdoqF6tsccFwEAcoFc
xbFdliRn0wWAfaZwVqrSeN9RSCh+NKXeJZ+ZVLhBHN9ttmPnh/c+9DJ9ZXZq0x0HFw/LDe6vQ7+t
/aT6XfqARwn31G7Ey9Jp0teG7qEOtxCb1bXZCs05IWrpv3fYoyjHhsI2ju1qgvWlUzZ+uA8zJN4o
yAxtjYZsMYz4w2eqKXFNsPASKum2/agl7RDshxD63sYoKk3HK0A7L4ok1gsN7XZ0aPpQIxfzylZd
4eqMjUWsVnAJbL3VvrY5BMFvWlmZ+lMAIag5Giz/Vyo4RftuhvhPYrHtCb24C4O0e1RbrS6+Y4tX
NM+0YkdQHV2NxhCSnML52Ygg7v4TYWTanwWA0XGXmVk+rEp0/u8LNfL6FaKoJX57KtBeKxHeU4lp
g/WAAbLaPzRpO9lQ1KhUrhFeJmva+BBsP4MNtLJ7/sV0K+Gk9vYaKCLlyZRYaeLTECsc8P7TonNm
JSEaO2op79KxwgholHLAIwnwDcLGAQ4DeE+ZlfMC6Cwo+L6JcDcYBGENIeuqe6oxGdTuSH+Uvd3G
loedaonNqET8CeJvM0TtLvckYkJ6lQ6g9QNXBHf26A3jqTVLXI+Yr1+8xnHck02mNUAyrdLtL6aU
gbY1M5n9lgp86399KsEPwY6muGhTOXXmoqlZocXoiarpUSubyt+psd7/VrDgwN0HjXtxj6qSvhDw
X1e6JqQUEQN9HDIOAtLLtwTVnkaYfMYXYUTFKrUgr8Y4ZX2qRMXljWxJ+blDJdHdDCIV72XhT95s
Jgrg6PPjZHj7abt6uCdEMiQKglGiBW8uSBfjzZMFet6/4ERpwQ3X5LpXpDQRYpfOsyeVYKEff/Vu
MyCSmtoE5qDtO5euyCPVGdPGGF6sMh1XXRVah8xIuvMgC3+JkXEVDk5j8S4DWQFUAcThcqUNimEl
spzDixro1rMPDhtraW4XNMYR5L43R1OL9n7qJ0twlQ8mSWqDiKtHMjVBFi8HVk0vcFvS9xc7zZVf
eDucJAWpaKOjuCQWgvsPviBleAAFdLPJzucqLKqJHIWVGu5LnmN2X5Rj9h6SuFYrf7CsF13Ww0L6
cp1L0W5i804zM0A+zhmfI3XD1K502PUQXrbgpNXPUV/kv5rQ1j5rtejvVVsYe220WgzekLfH/Kk1
v97euPO8GQgDgCQq07zZU0t0Wpa/KgQRPWwM0JzsqA9Goa+Mkh6n1hTRO14C8a5WYxLlEbWdHt54
B5i1xjBioUI0317TT6DBTzlkgl0i9Xz5E+zYVTBHDIpjY9V6sPEM6QG2rBCZ8pxYPoZNXaPxXWS/
b8/c5X/7dyzKsFhk0nUEfEptei6WHXYlYpG1Xh5dGG3+k5/nXFd8KvE2GmGwL4O2CDZZTr71yYB1
/3Z79PnWnkafeL58euBv9Hznk7awlQKreKQIBKUqywvnOUn19s4WLZzu24PN9zYCN5S4EHghIodP
ZcyCfGdMUB9IEueod3JyPDC9cAVuEeUs+mj6uxlg8b0w5FU7jVY+aTnqOmA9YZXNa6Bws7sixBbu
hEU4DIlVpg6WgWBA7sSEZVUWHEBHdtq5UHtideL50dsAmDHei0Cn9Vm7Ad41vUicERsuVcX5so/d
eOezSI+W4ds8sAbGbQjZuv0nMuwW//rJDGQt0bYLjlxZ6rBqfbgTq7Tpe/t4e0mvNy3Tg1xK6kQf
l+W9/H5N7Ecd2Yw8yaDPXia04mNNhnBKZD+slV7YD9hzhP/dHvQK1smA9JBQOgb/xVN7BV5sArcc
3bw4IdRZl+us9rG0bJwoeAisxrHuQmQvN6g5ZcEuG2rLuXeRcTqUQqmNPQSVtlxpdjOUexLa/oDt
dNofdGx++pfbv3N6EC6P1gQl5iUkvoW2NC/XRxaQGLQ99SN2sSXEAqolcm/gtrjw6l4fIsbxWFay
cIqNc+S4JguULWnsH9tKxMMuH51fFpgzLHVblTbHv0+K15b5TOpF3JmXXxy+Id5jaAwdlVxB5CEJ
8vDOQV5iWAhsPprU3+PMcuTG1eK0U+Gikg1UuHB6IBGwaRaDP9mhAyW7Pa2PhoMKgrYbecR12xuV
A6fs3dE4RvS/edbL6MGyovSnig30UnX0el9Q+obGON28DDkHP0RxLp0w0sk1/KT7hrE4riYtdc3X
f50Sdf1JXGA6nxNX6/JLVZWq1zFd5FPQVxhqaY0cicvotk2eN/r77cGunhGqgTxbgDo0tpo350zZ
qEBrLoJFJ6NIGgwis9x7J/WDwOM25vAITiw6WVFc/jeartktHICrW2gaHAiiSdaEbt0ceQpcwBgT
KhIn8iYkdjxdZMYmR+sIv+Yg9feyTPI7zbfHhWLdR5NGE5EoCTgcAejs9otcrHqFU8enUNY+zRwE
FbZY2QenEWHAU5FMiX3XqDa2L1Zl//NzBoSBQgqYMRMgCT/h8vs6iMKg2lSlJ6xE6Vx3Sb7G9Ur5
YYqqvGtCsVSVuzoi03iEX2xa4L3WPP4F3emHGcDCE0wEV7kP8R8tdz2OD+BnknzwFp7Oq1OCqcYE
vkIJELIhCuyX09Pt2tGJ7ZHMqgOZUTvJzF/eWC6R7K/IGLTjJ7zdlLlA9zPmOQueVsjyVtlwciMK
JN+RujSczVjhG7uJ67b5ZKfU0g56Y3v+1qB1RZW1s6uq2ueWN9ynTmRhGWV3YjygMS/tjbTKwd0i
USe6kLx3qMf7yq7S+uS6mLsUqlpryAcoDW5J7YgoWa0r5PVYH5PTy72epBFFmjK3EVqs4x9hJIIl
cs/Vh8QWhRfDIc6dYBLzbklNLOdIP2xOo6044DF656uGUNO+spt6ISO+HsoilmXDTDHeNeoBy7+g
swiAThBR5CkME0/H2Vq8IIVjNbvbV9B1rPWHz6VO4BzwXRSrL3cMiNuI9EKvT82I9PHe70V6QDHY
w1XMj2T9H8ZNWJOCcBmtfWg05RHM/0jlfOwpd2i+yAqAu+MY5htVOMrzoGYV1kqV6IENtIGJSo8Z
jD/jAFuwNbpL+n8W8dqB7sFQ7hQ5aVzFSiiqpwo6Y7aAaLm6aiZ2qEfQSp5CoHxVWqAjm2DQ3pw0
R7Q46MAthv5VNl96vS7eBh1bcBMRyT2C79rC7XoVNk9fTyPzBaY3seBnB1HzMuyQUS86lSHVvLWG
+Hu1QpnNbNZ1pFZin4XYMy0MenWlT6eR9iHUIQ4oUKnLb9lULo8khlMnrdKafo8baA4qBV96Y0O4
1n3O4WLvMDH756eEcWkgokJKNAAdZ/Zo1rWF65VRtycdVW086VGzu0f+9c6FofOtpQCDiqCtL2Xd
V8dkig6RFKZhqzpEcLNgpw3R8ZeWr5zyhqombloAOVZeq6TZzu+ctNzePilXRSO6lg7wEZivPB5c
67NZgjYC15YP4esAWv0hqmhGa2EXP1Lr+xTVxd42I+0JA3jxmVKddWiY8ueq7sTCR77K/dFzYML8
jEn/kids9jtwC8nY7kn8KgIxbs000nHoCcXkrIk6F/6zYygeh7Iq/RWutj0le0Ai0Aps4S0sydV+
45cAdgSfRg2CMHD2mMqoK2kY9PGrwXudwLvz030XjeFeK8f6q9cOxpbwfel6vOr2kYlyXU1mHlPx
A/3Zy20uUKFro95JX7H/Lp8qJCvjValmxl3d4Qu68hVTiRDpa3F3NCUOALVbOp9cgFPhuimrass3
pL26sDuuDrw5yQpQkkHumnLe/H2IfU/r1KAsX0tcxCU+9C52AMJo8C0VpitWYdU4EsnI1Ak2ZT7U
1aHH5SDZpgiEndy+in9VpuL+zBRJv9cIScXXeho2e9Gl3UL97w/w/yLH4r+e3jF2ETeT/cfH6q/C
TYVJuRircDiC+axyvGqI1cD1RGDYwNCIbtVGAde68FMN7FHnWgjgeVb6n9kq2Ve+jRgehrIozhjQ
6P/aOaUpz/kCioGIBjVDc4pwLn4bZ91ovB69fAcjHDRiXnSBCctke5rdIZWCeOPtT3f95RhxamO6
pJ00a2cvYG56os2Vpj+mkZ952NuH/iN+PTiRZtjDRauyNzCE+P+MCWuBmNCcKOaXs2ySNtNbp++P
Efnpi2O7ONPKsnvTBvRoOPTmf7fHu3oJWVVqDnxvAhjCl+ku/WtVJwCI5Dv2R3O07gORi2Id2enw
qpeOUlE2QyKPHSy+VLVd/usjzNAg5CmVcc9M7N3LoZF6iVxwkcORgro4NK5ibfB9tn4WpSp2SWOZ
d2obuK9ZbsrX25OeJjXf5iQaIPTBBkxFrNnImea7rmBkLRuTZ7Mrq5pOvKZtlEA3/jVmA2II4AEQ
EbmNzb14OVZQVh7usMN4TBpNfNV6Vz74jiKbDd7f5lLt4oMdy2DwFWwwJZzN2TtPQN4m6LUNR0As
1FWlK2oNDGzTlCuhNuGnOqm8JVrwh2NCkJwIfA5/z05JJ1tUrlrJBAPrZ1+7WGe7NCeVXZHUpo5X
JoK1C8nMB99v8ipi9xBSUOmcrakW2Zh/xjXTJBA9lnrxlIvEOKfD8H57o1y/Y5yKvwaanUa3htLi
ueNw5HrGw9eASOzVg76um8x59UECHCortn7eHvRqQWEK0BEhBQdsPQH7LneMVeHKgPZxf7Iw3axX
Xtjh7ewnaETuoqJMu7XtU6s83B70T1nr7zNBT2Qi7E+gcm49EEmXo5LljvhgO+Vr3AOjxLCTCiCQ
3JToISpjDDEriqR3yATphyrUhLJzx0pT73IdLu4+CA1R3Y/am2OX9RtUb+eLieg9Gl/l+Fih7VZJ
RO8cRFYR3nVCmNi9Paj7oTKQDhwVi9oXkSLitA0YgvAYmH5/kH6AE6IdCpR3gjIOwjVdHeOLgWxL
dwD3Wp/bKIUJy6PTfY290PB/dWEfjD8wxyl/FYjlPvZ6a3hrkKGh2Fel7iYLi3YV+U2NJJjf1EgI
55GenH0qs2wdf6js8rW2lCTdhQgWY6oth97fa2S72aosLaXZxMbYvvfSxt08tToH72tLl4ca1cp/
xWaS3asqgQ+VRKg4iG9efkW1LEPhuL581XKAHPjsFkCy/Rz3GT8bx2STibpbOIxXUdc0JikFQFCK
YwCpZzsnwMip6oqife1yremQ+R0yaIytmeJjjHC3uXW0pP3lxSV65RW23p8CeKv9bixbEwy8Nhb1
GucT7IMXntL5LTH9LhwUJ6EjrnrAdZdr0ZedtA2/K18d2WafgrHxD6TXmGjzoOEDf/v8zA8tg1Hs
/CPpRqDnzhlINf01cK+KeMV1wHj3/cb9aQZGF2wE2oYoQzvoYy/svvnlxJC0FFlv0IPoyP0BjP/1
dAtDAnhzquYVnvi4rr28OpPyqjsBl/NnzY1YPKR2W3QLnbVpC11cFPTjqT7wvhAiTgfgclkzgXZl
0ZrKyYi9TOx1aTtPRuOKb5oTo/qScelzXeVO8YDuRrH0Uf+IRV4Oz8aeuuFURVnneZ2u9iN60UPr
nNR0Ei62ejftv41xgL+gVduOfBUGwBg36yy2XOG/Uk5RrMOArbG61k2Z/MjQ5PT2HQYs7n5ALPXo
DjFCDYkuNLEdzRb4tBw6M9/QY9XRde1rPOVH0bj1wcT0WOnIHTzR9Xu4GXiWb0E7N7gPJ1rXbPrS
cd2d06jeqztEarwf/bymKBVo8VYx2zDZJwU7YTIXq5ptF+DQuEc+WZGf+j70uieNFsxv0ji3/N3F
w2AeB3pV5bMlBpNx2xphYXy6KYXWn2wfRuCvf9zE7F/qzXDxpyIBAcTlp43UxqncMfBOiObg+e2Y
SnACJpY9lHpU2lu6QyjF3x7yahODWIeCyHYibSWrmD3llT4WuElWxWufR5W9kshIPckhT5ttFtg4
PGu+0asvWoAr2O7/MTJnld7X1KzVZ9cDatSjpvht/sqr13FSSnWlSr15cnJNpSAyUONP8VZdmO8f
OO/f+xfyK3G9RXOJBvnUtLhcYwdsjuHy+r32BIT2rhaa9Qa23fHuK9oxzo7EerJYx8Z818eK+kBv
TinWjWeK8J5Oux3hYo4N1kpFdulHprTFUnA1/yJIGU8IEE442TS/dna+8SZXgXIVymuT2LWJDaRe
/qARUBdbfzCRLrQG/1gNnrtEUp5f13/GpZBKSIdvDaHd5cKEdUu9rs+Ds2L55StYOmOT1a37HLVh
sb396a8qJf8bizYijxZ6sHMKw9BpbllpivJa96V4kEKWP1C7yLZKpKNYolVYmmYIblhrjOzUGGlC
zb6TliOWhPjmd+n0OyhQkYdMMnzUWS/nnJiD4sAn8F9xg3WNwwic8GsqoGAXEFrqlSkCM1rnQTPq
j1nEU7mwGeePFnVIOgKUr2ilQ96dK+WN2MyVjl/H595XsZkYO7VZt5jLviGlgtWqpyv+wspfT3ga
cRLiZWux+rMJB5MOiOKFydmvuubeTKxyg8df9zlLXaVZ1Qavsxrgak4B3xb721992rgXJ2+iL0Iw
gAJPgwIB5MvFjjIM7ySw5HMVpCo0lU59LNLG37mmnBTD667dytiwngAJ1lvQD/lCfe56gzPvCQVE
Jojd7DweSTBDdiU6/ecAoeMHRSucvZUjCZ00prL0TH60zuztKTkiCtTdWSkQI8sk8rUoPfcjRg1Y
gGTfhGN2KD3XyR4u5/iNyi0kLpkmSzno9f0xVXvRQFINmojW/BMj34wpR+8lZ3e0011We/FRDZtJ
3z6z7kfhVW++onkLl/kHO5k2GupzcHAhk8xLvn2fpY0irPRsJppWrrzerLNVpJn0uqMonojeZq/9
q7o+x2dK7JEcRFWWKHN2YymaMb3uRXbOvMi+l80oT+wsZGwcmgukPIb9VY7KEirwg200dS9YWKo1
QMJn93MsPX9sjDE/u3p270Qu+rAd1ZWt3sH2WziuHxyZCclEdWaS0LvesrS0yFOt7Fz4fvs983sP
SBnyFBAKyrvQrfSHkrrUNwAk2qe0BC3zzyeW4em5I91LSjyH+7D4gVJJm6/a4IP60EOEyVduUVPF
zZrCeamGtlmFmq9am5CEdVPRkrIX7sgPtjPcceopk77XZHx5eWvIqKda7Sf52Rd6eObfEJvEqb2V
xEojwlBiCFY9AkL/WBubthYcCoJcSC/UH2cfGb8Ur+7KKD9jIRIcbKx37S2oMbEvSmEHmKbKaq3m
XheuKxKs26v+0VkidfqDSXFQE51tazLWGNp2lp/xZ1XUdVfkfbDBwfu3jw9qCgd0qJauxqtEepKG
4V7k6FKEIIuczTeEPBs6kRG/lYqOwVDR1XG8jzoZbqWFLdOqiNLuC6Lcyue+JVLYE0Bb907t2vGa
7ROnCznOdYAw/R6gUKSNKrX7eSdBx9e0rWUYvQ1+YGR3ZdG1/j7iqHC3mDBiQYiJqN96SRk5W7WX
+GrUAM0bROwVb0lO9uoUcota/wtU9KmfMlucQY18t9WNgDgxlj+HrHAeARr6/r6J+6HfQ/ilbZjX
ZW2tG1uP47scLfGFTfHhb6AaDLiUBxxfwctjYAyQh3DDjt5qYY2bjvjxoOCl+CNJ2h+dOjqvkZHh
D5774bgOqiRcuAmuTiFLQEeLZ5szgejB7D0rurIrrDQO3nI1cLaclype0UetN62U3jetUapHnaL8
v5Y2rOn9AgKGVDZ1FVL8y1kXgL5HEdfKOahDPLoga6lrxNKTfap70Wtm9s42dyvk4kNVPpp1ER/k
kIDXDtTuqWNjLtSSP/oIOChMpXp+ES/O5c/pSUhq8GjBm9G3WrsKc0Pb9EMxqjsjh2lvZIPzGPhJ
fSgGt9hwbpeE967CCtZj6k1MbSLyw3nyrVlYfcT2GL4ldhSccpl4Z8XLzcfUMdNXWwHItomiKv3Z
j6DG//FWYmjoADbHkhToSuNm1AfYERY7QOtFcZC5KfgSFcWkCg1zC1roQrT4wY4jHaVnRU0UJug8
RTDGSGs1W4neiLA6eCypJBXTVRROLHUzoorwJQzYDf88SfY2UoNTdjix/S8/cOKC9Ow7PX7zGsd+
UnGu29SVZh8HVcDiUJZ0gz6a4x/pdaIJKInu9Od/VZAGUgNbUBZ8i5XAfTRUZVzrVB2w4Apbb20H
arbDZ8xbuFyvAhj8N3jLJ64rOKGrV10pO4j7vZu85fgL72CeArJtRnWvoZuxVJb7aIbgDwhE4fJO
Oe3lDM1G8NhkpXJuHVhHPcXqI3L31rodY+cgWishqcUT4PZX/OCUgIueWpQTfI8m+OWgY2grBho3
yllpFITVAy9O3gx0SjZBarUbonWjXed5oT84se0s3NMfvKTEolRhbURiKU7PG3p52al6bNn+OSjA
sK10uA71SqJNGq5LofnfbVIAQB9Wmq084le5LsHVUobtBzqcMu32t9fi6mNTIaQnT37LR5gi9Mu1
CAkch1Ia4dnGifXOHlAxWkUC6McmlQAPFoK1q9BlGo19RQIy7Wt7dn5q5NYTgbPJ2VUib+u3mbqv
/OS+yfOmWoXl4B1vz25pvNmr6OtVL1GACc9NkES/R8dH+wSR+S5bD439jpeOXPLG/GjESeSKlI6/
KDhfrqeaxWVQCzM8R1X5I1CaYddKJzmh4aEyQXzl/n2CU2/Psia0EjHI5XA0hSF0JkF8VqWIXsza
y+4zJ6h3Cu4lLhRy4cZ3t0e83jCkj2gB8MBNzRVrnqXbqDNLvYzPNmT1VeW1mr6KEYtZ4VigLq3m
1fUwyRrBvYepMZnLz2uALrhajZprfHZj7jolVqR/j4yYLDd9jbb6xnV8404LsWXZ3Z7l9WdkYC4/
GNnTVWHMXnJt0BNL2FZ0DnsJAG0ovVTZKGaUaNs2dsRrp2ljubCyV9fSNFnaiVDbOCDgsi+/pQp0
Y3Sxpj1LKYtXP2rg0FqD5312lN49+WM6/PKNGtdKMw0RsLo94euImioXHVsKrSYFPkCol6NDvYZX
neC9QHDjf89qN3nOstAI9krmW++YEGKURXld/2I4Ibm7GES/1XNRLfyOD7YX2CgLtD0vO3iJWSDp
A9TMGuHEZxpTY7utYysJtmrSDTTpFOd0e9JX8do0Z+LVKYKESzDfXjWPqfBKJTnzHuAG4OW9eK8H
6rYudatd5FEyQLNGlt/zPPBpEyRlcr79Cz7YZ+TOfwJ2SqsI9V2uOrabo5uM1JyQTG7053Isw30S
0BpaD20X7NQxTbV/DVKnciZPEI1xztVV202jqdErhpWcx6qpxQZuOfVr2y2LI+KExcGthfczGBCi
3EOBh6AcCT9cwDFNs7qo9PETeO8nsBWJO83Qy1mnfeIhMK6k58qnTg2n2Ek/tbXS/lQpK3tbmhGd
+2YnXbFwqqfa/fW4JCkgMMjg553QBHOHBOx6es7MOBbbOG/14VAh0bXwVT+YHy1XMpOJOXK9r+zG
a+wswxzWwwn6qyXd7G4CkcPna90TyxE89ak9LLytV31e6tTTPib9U7kxKUFdrmoFzz9AiTA7g1rv
gx+Jb+KJ1QY6JoOdYgRHQsna3Kg868272pgdqotJnddrX2ubO9FXyIAryC0uJUUfnGhsuCeUDZmJ
TWvl8mfZha4FmednZ82A/70te91Z0RZx2wdkmOp+IUL/YDSIGRMLjSouA86vMROoQ1PyRYsQkebn
IK0cZ0XN00l+Wb5uRgt39kfDkfwTyUBlhNo5O7/0xOpCrUHU2VLi0KoY5Fhr6l3iPwVls2+3L4sP
ti/rx94FxwPreM6M1USTKINdFecstQy00Pwm7+/9OE9eb4/z4aRQIyGZh5LAMb38Ypi+FjFXQ3H+
P87OazdyI9raT0SAOdx2UksaTR6xxzfE+HjMHIqZfPrz1fwBajbRhAzYhhOwu4pVu3ZYe62pSquf
mqc4u9ho6JKXWr/hgVfePODd1G8YfkBPfHk4EGjsGLmvi1fbnbse1QfRP89waZ+zOSN3b2zt+6AX
EKTORrchgrHienlnpBgPXG38uXBChZ6jgmNMxasqclvdmXbN+U8D56GZw/hbhyrFxtFc8Qp4O3lK
iH5pzi8MjhPgUCNzyleHkeqvXmhnh4Ys7BzOWfoSBZUIj/SjgHLe/5pr62RoEawJ6T0eSX7tN0mk
1oo2ngxRvRb6JPZQKMTHykjLgzE1sFko81ZGcWOP7wktFzhrdE8ZMF6cHiTKG0oumfZq0hp+LvWy
Adxi0nnfZVRJUcFpta1+4c2BxYq865SgKNq4y3lmxXQpszNV/RrOYXKKsqn5lEZtjr7P2ACmvr+f
t5ESjpamDahIIOUe6KLrDc2MtgTmremviTY135xCDJ/dgdmSU54DQdoPaWWJc69pyUnLmBDVbOE8
ghZ4L3afqIXohVsKnog2wxIMYNB2zHmFjNeezO3szeboWwraXXjW4tFtrAdoaJN6a/FycVdPqLQK
HJT7QlPeWCqsFkh0TmFq6q+j22V+EvXJw+g2zuduaiDVDMdR/M1I0bgb1Xb2i6pODiPjmi+uGkDq
Nwu73cG0Mf6+/0lujxxPHzENMCdZD1rW3cqUuQW1s4xXpcjiv/smzoKDHQ+efiTaCfNzjWJrd7hv
8/bMYdOSMxtQQNAVXxzzlmQdkhzbeEWR0fmVQEb5UQzpeEAiakuD7sbvy5ddzg0A10eZcZlT6n0y
ywfUfO0h5Wn3bRgW2aEelC0luBsHhR1Zu8UlEhzCQX99sEO3UxEpCK1XNcuqD7T1zb/Cvqh3Tag1
/1hWlGa7zjC2noC1j4foLFgoAA2AtBYbaSvTWKb8ote2U1OUDS04jQg6676nv+5cxs5DqPj9344e
M2NhKNtIfovrhdatoI0R1vAZxZX5QQkdUzxkw1jvRdnDGXPf2O3Xo2PCwogScE5YuzZWtrTOc2bx
X5nX0hW4LsGdHdu6Ue3/uW/o5i0lawKcISmHGbO9kWcARg5gZras19hQwwAUlMzHkQBSv0b4slPh
Rrp9GAymPEZEwbPjfeu3hwfr+EXJZMYbt5yNp2pYFVFnW69VrI0PjVJl53oQ4lwWcLqFDYCVnWdP
4nTf6u3hubaqX29uloo4y3QFq+rUf4tmr3gsO9NkLkO3/k3END/ct7e2x0SxuFvCdIjyFh+zbrVk
0OzSflXGOTtmrh4dKSXGO2GHzYs2wKKUBPA9N168Ne+3tlLWSnEA3QIeO3nM3jzjSQ+l1tjN9muo
WtnRyUw1RkEY2dJj6XXN12gKhy0s1LpJbghdPwhSliX2foTYCrVp+1VkqXmGVTU4QjsJDB9IoQ0+
NrXF3/e3d+0Q0WRUiQjp7nFvrhepTEAUU5hHXtvKdv2+HvX8BEt/p++TUG+to5aXNHXhjwvfLfUB
IQv9TcyCmkSSall9GVmRsCbTegWNH0GWFtSfoxQpsSOcqc2jEvHNQzD67vn+iqWruXpPpViXzMQt
CtKSkPZ6xek0uUXSRrnfi1A9W+poj8Dcyt8uLbV2l2W5Reo4OAdbgyA99+z3nmdAhNSh0eFgstq4
qTl1fava46hUfheH+m4ym9bXYq078u8glutz44dWT8azk9fRhuWbTy3nHxwwubQ22PAl2sYoR4ux
00H4CWLwqOyi9CuGvoSxIo4fzbkKn2IUuzYe7ZXdlvSOzJTyoXGSi90WVeUydNfUfgR9mF+Xofhg
BQnygz1NYS+LtaNtRNWxHifx1RxaZcNb3YaOdM9ld5BeJZAuPvv1166K0PKK1Kh9e+70btc6ivfb
BpU7f1INKMIeHIIlaC1tS2kIXeKiOCtam9qP6RQoG/5aLvX64NGxhShBVuQN3MrCk1VjavIB0sZn
YqrpduFs7Mx5in8l2mBtvIA3o8oQA6O6AssnPD8AVZbVVKSyPErvZu1nSVR5+5CwFqp0p9OOheE1
H+qpU8IjwWxwbPMkgrJLmymXCxSnKT9FMaOR5qgwzJzaUN/t8X2MlsxKFsawSCrOZyOylOA01aMd
7TqGZue915UIZPewsbd7Nxeps4/KdP6WNXXy5f79vT3GuA00U2TbV5apFx5rzspBtE3Q+HrWWgdU
bcpdanv1IY6U+rHtqo/EddXLfZs3fpnthBKGBhbzZLTOFuELkEiAmE7Y+maGWKvXdeNpHOklzXPd
HFW3en9tWBqUSH05swCmfHFtwBZ5NYJ1rQ/FpelXDc1HnL9yCh1VeaJgCNil70Ry1BKoz/eRi34Q
7Hfh1/vLXtlqVkwbVDYDoPNf/Iq+b4JyVKvOB9cUfeKXohAfhw89w9lHtav1c9DqW2Cum/fepWAF
qAP/DLU149nXF3YME2bHRrPzM+EF8b7kToMhsWpj102q+TQ4uftg6GkQwv+ZX+6v98+Y2+KKUu0h
1+IPhB2spXG9aqD37jOf6nT0Y0jV/OyOdefsBYrsjAuLZjqV4ZiluzaPhg+j5tV/Ra0W/avUVd8/
do3WMTeH9Mo/ML6On5IgyE6dVZZnW0Po2ag+R+VJVXTvnDDX9xB3QL1395dw628lUIq9kyPYZOaL
24HccV/nWZz5VjolP1tmsz60WRXBXgmt8REBoOygdTQWmAmOdmI29Mf79lduCpMv9FQoSQAkX059
eG3QlKFa5n7lGtFnMajRx0jRxGOutx5A1srZqCnpK+cFDnAyckqCIFiXn6zLUjg8XK3waaLXHxrd
Sc9lX/S72EYBdafUZvkJ5fbou9Ad+PeDflKVfQF9w5eUsdWPme4036a5HrvdAPvCoZod8Uqpfj6A
vfcOmWW3BwCLyhd6mGm3K5usS/cjs/rn2tDzbxCuZ3tnmm2ItwzetzgX5oc0hVp347Pq8nFYnEzZ
/iP9ZRqZHtniKo6KB3F+pee+Bw7Z3pnB5AyHyq7LYtdazfAXeEXv0etSaEPp0xnhsW6hrHkc7bgw
TlMSoXWR91X8dzNXygV6U7M+MZhmWruxouYhgTJIZ0BAZzwB1xFgyPTIfql0CAH39w/In4np5Ur4
TNRRJF6Gzub1BRf0eNCEGFLCnrhGkUFPDIhQIfTZ6xSNz5PjldNB8vl9pJeRyPdFcx5zIwy+h1Y5
fWkGc/hlqDTPDnaAoOYhyWf7pKtKthdR/u/9H7viAHED5K3kk7zbS/LLnuYIEIy68u1MUy5Tmfcf
wYXA8REQpkZBk54rK8j/Q8wiN4ewhYl93nH5q94kHqOe0upEJ8rnfmWPozCUc2/E3bNMhD6oRjG/
pvQiGLRUracxzPJ9PJXJz3ev/I/Lx4MQLd/Ah9sxV6GS6WofgsRuR9+dBvDgZj8p9Y8fDQRaDsDy
gvdiPGH9ocrnQB4hiy5LVTzNzCg6CagBewikj8MUjHzjcnqMIv1HNHXzowUDwK7IkYm+v9pbr4VB
/D1USyRBN/TcXmmpzCKXg8/mDo9tY4SPwagqx7FSf+WV22w4yVufRTQsM0to1Vjosq2gh0nTRqiX
+B70t2fHTlBYntzxUDqRcQiNLPnSoL/9ZfA6d2Oht2AYiVzGOPAT5Itu0mk1wWONcTv5FSrkT92c
5wdHMb19IjLthxqo6alCQ5nnAgZx6Gbc6dBEg34elXdzkvDGStQasTBnnGrbwg9E4yzycmhHPxgn
/XcL5uxsGXXiN0JYG6v+A4a89jlMo5IAEC6Co+Bpv75RaR8rdsbMmO/1o1fujXieceY9bd99Ojtu
tMuqDF+IokSMso5VzX93lJOZ+WUIpXmMSi/6UWu2l++7IBGfjIrGMoLyo6E8pfmQ/2VZNI3h4NYK
EwXSqQ1h5QqsH/fPqPTwyzVQLqQKwiUhNlyswXUnYZKRjz57yrDmVGlKCe8ENIOU/eu/7hu7vRBQ
rUmlaFC/rmwYX28YhCDl3PIO+Y4TB1SzYLo+zvnMkD5YEGaBhA4D78N9m7ehC3wgvAuwDzAEhvVr
m1bYQ/RsdJqfMy691w2lP2itE05oeakwgteR9lAIQAFtqs/hnjmN8fP9H7CyaEragAzlDtONWxR8
MjmKA3xH94dQarrqdvkhzyd1N1Sq/W+MbtW7w2smrVwGcDj9dE6XWYUe1GKOKI74SusGR9tJYfjG
6NHWau+khFV4cCPwrP9hkcS4NDOImGhRXe8y0+MgwcxW9yte3wfYtLPHvMvbj9bcVseC47Rx926P
LZMSlBsYceI0Ufm4tgcYWclmIhI/nLL00sxNi9JW2GlfprG3tI0wae0IUSeUcNE/wvfS8b55OQn5
4KpPG8N3ilqLzlXntcjukUvVO/x+UB3Lth92oTkk4gh22/mcx4rz7iGYPzTKZJlwkdDOXZ5j0vGK
sqhh+7UuoHMygak+TBBh7K2whCwVIndyVGszR715VDDr0pD5U5EmdFhEiLkChsOyhOkXc9CR0PdQ
5MdMgR+SRLF8h+r+s9OgOOgyWH5+55li5J9hH9mcknWlJd0TN1pRILGyfOB2yV9M7yZP3hQ4X8xK
L45DzLzVf7AnBzLph8k66cJTuNPoTjzilm8mZoHbdsYq2QHzjz+6fRk91PBFbKxQOtcr58sKCUpI
/oA6MFm+OMXUCyst4K766IAPPyRZ/CcDMPRJ0WpxyKKi/1Hnhb0VK69YJY0DnkZjl+zGkg7rzXFO
83nImKNX/Cl2fnhRGOxLTesOeWDDkyZa43cOCHFL7+fmwuKCadLQ+AZWjz9enCPASRlz2briu1mf
/6pam3fQENWPvnecH/e/4+2RlabAwRJgE10vCYzcVDVrRHwUP7Bj9bkaourBGCPzUhuMyA2mSZGj
RaqUGDXYwu6smgazTytRliWXWUjZV502xlF4MWiuTl8zVH+/elYOWUamFoGgYqZYJ6jpGLwsBg1O
8Psrv3lqaJkCHpWAJZDAbMH1l51EQidDr6OLmVTlv24xdU/j6IgvkzapqHkhtf1ety8NmlCAyaaf
w6zltUFz9NClrPTogm5EHkEHS3ljrNqfdOsLZBoQYru/wJVTJHv1WJLcqc5SIDNrayOfQ8PzpwoV
NuImgom90jHeijAALmhjP9fMMX8hKcZBgFG9uV5ebzOXPhlO4DcwiBwtQT1rp+qBetbrIRPv30u6
QZJWiNvJG7rYSzSTISEI5vAyArDSzihLmqcWHgJvb1HcsQ52U4nHd28nJkmMCMXgwFpigKvUrghg
YxRYrC6HJzTqlW9IT47jHqqAf+7bWjmbtNlN6kcgqtnPRYQQQWpkOLDdXurUqw6JBkN8UWfom05t
csp14/d/MMc+MtkHsRgD6NefTkGM2ppw2xfRzaAnmqQ1n/Skbk+hZs3KLprHLS7m1QXSb2eUkM4e
/f1ri3SGO9SGsuiS6WXa7pHOiPunJikc/VDPRZIyzJIyPHR/mSsnFCI5sh1mcXkml33MHo2gORWO
4itJpqgvAvqAYs9A49SeAPdYW0/yytOBc+PyUS5ivHtZQ6jAQUa5l0cX2EHaaI+GjlKcUEFVHuZk
FNULJeWXlJGLjXLc7SqZVCTek3f/z7Tm9dZqeR2TPefxxa11wNTgvax9WY+81Nq0dQ1XbeG7oWYg
u6MpcG1LL7WUoSoRX6AI1x+tojVOSIN0LwACy40bv25K0kFhTCI9r03VrWtORlWzLOCC5WEsVf0I
btz+4qmoYr37pLCHuOr/Z0w+XW9efXWQTJGqG10qVCPErnT6CZJE3U6Us5sU9oajvj0oWINFUIK/
CW7+1FffWKsVrfMUg6VVXm9Oe6jvqWii3VLAyeSWH+fanZ4L3MX3914H5pxIfIjiiGsoF18vEt2J
CLiTHV/ipI/PWtZ5F/geyqMaKZvynCtfT2KCJX6TqhLlhmtbld3q9hDp8aVjWT+8ClmmLHAYXE3K
bEvTb9UWkQyziLLNvCTSE/o05vUwR5cpN8wPTMopL1kL3dcwNVuZ3Jop6BBpof+ZI1rC/jwgf5RG
legyR2i47kTToENldUMT7nkYnGjjWN56TdlSYAoaRA29t+VBQcur6nS4VC81QMvP9lD+GBjrkp0N
7Xs8dN3X+wfkNkC7Nrd4Fia7jKwwTKJLMcyI04FgyHl8hsH7y21s8ckLK7X83gyV5e5SftDxvvWN
xS4zGiVmbNhD5epi93FPPUDvdwHR02cF5Tfg2+aWXPuaPdnoI+CmvUXB+fqIFkHgDibv38WDLvA5
9RLlW+g6PePUk/WrHnPr3XNhxC5gznBXgCDAbuvXBstWLwuej/jST17wTR314qWEXWjfIrn1ONt9
tzGAsPY5AfGgAvynv7ak8PPMzhB9axHwUlA2dk0X9+pLN0ViOBbopc1nrxOqg9TgOCfQ2llbmLC1
DaY/JBFoQDdBm1yvt1ecFpJp6cErc0BGriJ+mhzh54Va/sNuKBtude1y2lKEgQE/zC77NVmmxEbU
BPElq+r+azZ01DoMM04e7XCGKPX+aV01xgAc35QqtmYvIrbR9fp0dNXoUipB032q21486mU1VR/H
zEg2ivS3JWQIesB8QkrAo0FJbHFWAXFrQ8cI5yWHezHYgw3IUUwcY2sHB/Xc7sZQZH+5SA/u9WhA
m9jJB1TZdS39MJKIbQTGK8+XxUkGnQ/SGkrvRaGyKIqs77OKi6OVtvXJCL2xQcky8E5DwMneMWkR
xWdKa9UWpPF2+oN9YLTSsNHzkJAO+VXevJxBm8dG1rXpJSkQvzyIoJ1+mHYAQ2OTwjRo4vf5qwbz
/a6BptJHTr0gdmgt7+ME9P6Fmb5yf/8gyA99XaYAiSiLTjKCkA2G659kVLkjFcOSS5Fb+bRH3RQ2
a+S3w4f7dlZuE6wHjmSydqkTL+Gc4QjU14rm7KKb1UiCroKMnecmC3fulM+/O9E4X+5bXPEfeEUS
D7pCyLYsy4h6yvMOIDa/ZGEePE+THY8wTszweQf6/E8sPOVrE2jNLk5dZ2M6e2Wx5K94S4JMwPw3
6YIdFek4AzYw+uIiGrWFo96OBbPLSvFliuxN37zyFWn/UYamiU68suTH7lU05LveY3eTvBuOpfA4
vALl1XbDb6ysDHAWJQFQHiR8yyR9zLTQVKMqv1SpqSIi2NSQ8NaxK3a5JaBLsJstrv815wE0gRKT
hXg5q5Tf+c2l6aCTqjMx55c6DvQTUq02Qs6z/pvqYvjUmkV8pvjW7hm9NK297MvtUzg+TommTD/u
n6gVzyFZnomfyKolVur6l/RCD6GSiYpLVOueQqkUKtu45G7tbEDQseowFG6k6vG+1eWWSzY3CcqS
JNp/FCuurQKm7ByqpZMveq16HEqzfkriDt9ZDf1vJ/XC90JKpUFYSOmx4aMIhBYuYa573iJWSl/N
cJ/HJGwfywHAAzKZffdBG734nZG9NEgmL/snMg+0Fl84b9MwZ6BJ9w3QhMU5AhP3W+/A1x2adN7q
7MmP9NbhSWP09Yj+KEADrZPb/eY4ZVQGayZ4VT+Y0yw5UEjNm6+K54TRwRBFNm94obWvJ8fOZJpH
x3gZcgdFKVmKtdmPssZFlx02z+yDOYJrdzrPPYSpMW6RD8rvs1whby1FH+CqPO2L7yf6SPPGgtEO
5GNmaDJpa9SqVTwPMAZE+3ImhVe1If9J2WZ+6GIpcHv/xC7vidxisDyUn2XgRHxxvcXCqqqqrxLN
16lL5Tu9042vuUUzTgk98+9e6ZLPvell3+5bXfrA/2OVvJQxYeqjy9sJN63Vz+2k+aoQWrGrCnIt
lGwt83DfzsoXlSJZMgslnrmp5UFE3rhxFav+jJJL82C1jEEcOvCh8UOc6Or3Xh/s90LoWZtsXhA2
cD2A+S1iFqXNocPxSt3PdZDk6LYxbYLoD8xJyVMXUOHbUZYrlZ/3V3oDhcUs+wnigJET9nQp8QLj
8kDlazD8pJnLz5Fq5gc1qLoC3IwY+NvoaA5m8lXrJzMCkDvMz5le2xvR48qFpTn+p9zPHA9aaNen
KTGAyKUMAFMXdrKa+Vw7eFQjILw7K7O39D+WQYNcMZPXcOKSsCKUsNhoBrRGAROH4afBNHtPqgaB
P9Owz62X1tpxtDxqN43hlB9Q8t4qMq4cYBwENwZ4B5RlywJHXOVeRaPa9PvJ6PIDmMbEPHptWD7e
/6wrB5i3G1XPP3BYYNbXG1pkuiB7MUzAQlbtAeFOUCZqosC8DNOc/KQ/JrzzfZOr28rALwERBQFv
Saldpwq98DhgacMQTg9NWCHG2LqtZu4Cw1A+tLOXaYd+NINLNsxbEJYVhyiJ2IAkSc6GmwH+cJwL
ug4j7wvylL8qYFv1A4y8enoCuDw8QUdcTI8AZoevFqKRiDVYSDm//xVHuICMQ04wMCEmP/6bZycK
xqrvrFTzwdwm6fOk6BXpnRZX3qccXKz2odDdcSvVWV04tTqY8KGjRyf42mgcVsKpQCb4VR3p6Ucl
GPNDo8LTcTSyfnD2CAvNMgAuSoif+Z/FDh1D7XL/268dNxof//9HLOoGih4P0axVui9Urf0Eoir/
mVMeOdqF1QD8Rlnmvr2V1wcvQfxCG5T+8rKrLZxoRo/e031dAYnBq5z1B7qf+vekpUl4nLJw+icf
PTvYeBfW7PKcEB3LgWVz2eNpp6x1tT41/Kism1+R1erBS5QjGH6KER9HNmlK3L90VF2+3l/v2v7y
yJPLQwcrWcWvP7IyNEGQV6bhU2JujkpieKegg7Z0p9tzfJytcWu+am2hDM9KZUXQ1iCurw2CCaVD
Vzem75Za8yH1hv6ldMrEhXokdWGAKYoo3IeUrbYGW1cNA20HYMhELRnIteEUipXCqUvDV4ZSO8WM
1u+GIa1fPHUQSMnHASz4waRH2X/4soAUGMChdgGd3eIaQVHXa2ZYG75dGs1HGArHr33e0+/RUbSM
djRlx2hnJ629Jcu59vQBg5EZJN4LQOn1gjURlfEQq4BTDCCd6KXrbvugjiYiQurMdMx/WScwE+o0
9PJp6F+bs9osHED7mL6NALafVsr8eWb2KdgV+lxxV+vIOJaRVOO6f4JXl4ljlnRTcMEuwY2znkYQ
E5a8Dm6k6Qdtmuk/xbFXDIcxo4yzUfJYO0YM2xNG8ZKD35Re840rzgpzGq06N301Nj8qigt5j9t3
J7a4OWXGPH8qDWX6+f4lksVSeIIwh7B8YVMLlTroeiIpTx3rH4Yi4BsEn5adKMQ1+cZ3XNtPElVQ
IGSMEOAtvqOjonpf9Q7HRijOb8bi9Axe6h6kqDmp7Xi6vzT50xfphsxvgIZRegD/t7gdYQALkmY3
tl9oVvCsV12ZH8qxfBF1fVGqJHvQ8Iruk4aw4S4PgmrD/MrXxBNB4csLRxl8OewOfogJLae0/WZC
TPpB6QM7RA7FZHQM7sb6bCu1mh7MPJ62+KdWFs6Zhc4FIB7sFMsmUZAMjt1nLpYt9GNnBSHAINFj
dMiq4F+CDATaQySzw90wloDuxzI21Y0vvbp4W1YxAUCSjSyOVVI1SWnmquOXNkIJfa4xhq2M9DYi
z5qhUcNVnGijZhs3aOXJoVMFGBnRARLkJZpKc2n0tZXr+GIw1PgoLCPtd5rw/lWSsNN3lT0YG195
ba8leks6fuaLTLkRb+7sZMwqnzl2/E4Zwq7bZ2MS/V11SR4d1L4LFMg7p0Z58My5hEqmdvTvNf+m
2khs19ZNJVsCBSUwcfkQQH04qVOdOH5S5zVKqoO9Q6EvqndWEnyF8CXaoiBf+75vDS5iJ+aAEE2a
AttXO6VMjpCOqV/jkXmjcwDaBEFxMGQ7LYHh+Xj/Uq+4EBJ4OWtL5EzuuBgKqnUkRrNC8IWLqKrg
Amq0Z7pNRbI3w7bbmJUzbz0I4FlayuA9yTaX+DFDH7PONgPLD9PaDHbw58TmrnD7LV24tUWRYAEc
g+sI+MjCUxXkGAlxC8mdo4u53FVG0X+Jxooxp3g0ptp//x5K7IbkeKUSvTwtppo1CAYZll9OUdc9
xZHrNPugsml8JqJwNwY4V1IsWWphGIJnDQDV0umbYaLi6i3fLkoPht0YVJM+tOq3As7+H5bXqZ9Q
ni++JvowbnihVdOg7SHtouDDZNX15bSLjPrAYJv+yJsLkt1Qm0czNYvkUQdwVD/pokd2sY+m+B+F
f94iz1n7rH9YMXjKuZpL4Aos332Ttq3jGxFjdkxSJX+pvTD3k3DqDbz37X0ETAXXIceH54aQ8Hql
ejYyTBRruh+oYT3s4Syv/okslEhOWWZY3dFV4yzZqaKgG3v/MN26HmjgWB+PLAVS6iDXll1l7NqB
RMIvCjs8CA3KlAPqu6b+rUFq7DxbbdT/e9/k7b5iEhpUbiUALkp61yY1A5XdwerB6Iq8+xDCrJjv
BTnsXlXiaKu7fOsDQGBDL+WSIBOaLQMk1ZuhPcxi29f7Mv4fzZm05hRmnuje/XRhByJbCG35iAS6
14sa9VazQxc7ljvXxSlNnXg+JJOjWA+2UTqH1IZWd+PxWjk1wF0ohoKo5BFb1rfdzrEbK609n46r
IU6NKGlKJQKafZA6TfBcQTn3u3E0sVWqvH01yYIpt5AOw2fF2bleLJs40dMFMxqUpeXtR7QgTzHd
zfjkNqHxK2/c+YCOC1LJCvIS5iEfu3SrBrFycN/+hmVrSugN8ndhGF8KS00/hU0bJ8e0giPi4HZd
uUfVEb7Q+wf31h/J5B9suyy8Q4S0+Mbu4LZdb4HU5cmZo2covXpjL2IvNXY2xEvPDQSw9S6Z8vY1
SNpuw+2vW2cKG1kxamxLCHY8kTkjlhxe9MDSvk8UAoI94YT9vW5NMDdjkXwmRC2/xWFubDjilRvL
bSVCovhPKrVsbRuisbPMtBV/pBrzbCqwquepo3xrwQM93N/jtc/KeClYSAJZDtfCE2Zpk83FmIaX
Uhvq3VAO4WcvCaZDN2ff9NGzvt83t3KFUMVkypp8BlWUpbIiOBg176dU8bMigopi1rpxOuZsfnw0
IXkaw109gUULndHe6OWuOCZQKDRS6GjgDNVFCNZ0IfpCdhBdqLNP9imF8tN5aJ3Y+g8bSvEXhg+y
YMor8ne8iXB7o0pKEVnxRYPS44FHZtzNGqNamTv3zUNsKZTY7+/p2ifkSaEXRncVAZbFNanzHrXI
0YgvLUOLwykGIFA8eFNtRWemCJz6MS9t8eW+zbXvSG+IAJ5+LmmL/E1vVpmngVYEJkhhvTWcD8Os
jvtcCdS9VbbeF7uz6mNj5lsEKmvXgtov1TF2l778wqgyM16iCze8oBnpjEgXluWjjtbCl6ZmZPH+
AldtwVlFsi+Zx24ogKjPKaCKQM1ng/ispmq1D4a88Q5lhwTpxplZO5uEXXw9Zj5AzRvXu1k4Wpg5
XhRfUr3Nf6laWoYPbRaL4vD+RYESIUZn95g+kC7vzVdrIkgrjDT3fCRV+1Nalk6wN9o2NB6taW62
GH/XtpCjQasAtg7C5sW5NKzKihFN8SgHDapzFI2kGzFbtYiPTWJE/9xf29oekszSYGdpAELkf3+z
tjGonCgj0vAt2vsfhV4AAQIUVafH+3bWngUe4j+AK9zmMkiW41tu2mWBT9fDys9e6MQvNErcl1kD
xorQklv0IKGyOv6FGqhab5hfCwWojkj1EanXtuQwUlVI0/pZKH46e26+U4ymP1a6KJ/LpmcwffTE
iS2OH6CySJtjXjTFj/vrX7v5TAeALQcNSvVjEYtoYZRWQYIHj7oqeAmYa3tJyVk+FNac0Xyw6QrV
ubFxG1c6mDqYOil9RNNUKsdff12z0KCWCGLP18KpTl/Ksg52DUwFxkNG1UZHYzPIQ3eX9LOuP9Mv
yz8GFiw4l0Kdm9/3N+APw+F1oYwSGahi8gfSQcqA178lpOzaV14Z+HmW4YZqtvvM0HwV7PtMa5/U
3gsfQi1t4ZCYrAcFTHC+Jy3V4OAfhgnpX5EeBGpn5/u/a+0ZQOOA2wZnGdishRMJG92CzTUJGKkq
c/MwNpkYHqtUjRnxnsLurMB48fgfTHLFJQGeTI8XXyXXlC7US9Pxx3Y2DQ6jaF/4eYN7NMzRIDSL
cuv1vskbzUj5qgJGkNA74KvkUte7X0FCV+RDZ0PrVLmaH6kezCycDEU7UWSumx0zFjrMnImS1/so
6sMPTmaoP9N5DL4Enhq3yI5GxaMngrG4GEo3WIf7v3DFQfCz5GAbObwUXrj+gbFTeoFhhQF9nCoR
OxTPO28/kUf7ba8rybCrdCs/WkbmWp+tqjG2sviVc8DTSAEX8gYuzTLEGucpdRsImy7T2FgvlN+7
g41W2N5MSB2gg5+24JArLgkwlRwXconrbmhKnUZrVX1UA78DN5j/bRZVf9HLITiLSajeS8LwUP6V
2TPL/qxRtfD2Yg63XrYVryRJr4kpCe0kFe71phfkiX0wz4oPoiKIDqLwVGJ0AXr7nyEF87tPC1sE
O2sK62rDI6/5JmBk+CVZPoa7YmEbks9E78E+XZKx749uFyb7CgrWUxkFind2rNT5VzCS9LExi/pB
LdooOc52vcUxtroDb37F4tj1TTM0fcMc3GSUzXDODOAOOy825vqLHcfj72E2E4K0pDa3Jhrl+hb+
kAeRHbC524DjFzXGLMiZrkgNxdcnyR9RTabxpamoZiJ/zfDY+28XPpfj7dJ9v3l+LRSHRB0O0aVn
iF39quqFruxGjaHjQ2+m4bPZtG76GxqF4aGoikbfML92uejg0QX/vxxr1+fMma0qK2sRXoKakTiv
ypNPc1GIn6lX1N8Y7yrsDW+ydrlgu5F4Y7BQN8wEdLC8cCidENTk4A6HmQjoKBDpNA6t4irmw2wq
DkS4CcLNe7iSqxQ1nVQRGxj+tU8MupxMlAfYozx5vexZVJ1WwhN4gYE5OA+GFxygtLYOwi62kDvr
puh4gf6CkmF5kxUrw/5shRdtHNLXWpf5ku6N9k5re2drFnjNGGMB4BWRQ+UQL7JfQ8NH2i1j1kxz
ji8KmVMGC4qo4PjQYkvfqGesWsMhS15RWt/LXWw1b5jh6w78SNSacrBTI5pOg9KE87HhTDun+1dl
7awyPA6lhfTOoOSvP5retGNYylzbEnQ5BkdPDymkjJ+nCPbSMJje3/4lHpKIU7aTuvWyahGraMn2
aqX4ZmcHu8pzKKFmfVh898wo24ITr9wLV4VtDDkR+fgsX1mzpoWjMC7nO00e7Vnn/MRAfvnYzdW5
mXrve2HEzslIFaj03RLCiY17ufItJU5bSrvCvHATkFbMIAb0AcJLq03Juemm9rmLcm0nTBFszV/d
QKeJIjAGLRSTeoCvlvMGVm04bd52Ci9sWRcfnVBx/kHgqI4P/P/imA9JHe/nVJLjdvOslnvhenl2
LBzh9AfRVO8eWpI/iE4lTVPGIODolV/nTbIVhEiQQnzD0aq04SGrHQMatIiWXTW23ZPGHmyB6v6X
tDPtjduG9v4nEqB9eavZvMRJ7DTxJG+EpE2079T66Z8f/VzgemRhBOcWRQs0QDmkyMPDc/7L2veW
1jGQ9gkNb9Y7T2OlabHuPZt6/wfhzjnfB7KpuWuJfTfOrMSfAifIDkFguCi0bQ2/9rll8VXKVL0I
bVxOONRzU8viAGC+lRg/MncAUhHN5s+CwP/f9WO7OhTQfMoO+AvyxLscynbCrjW8Jjl36FoGO158
MDJp1g2VP6pZvVEWW8lWAWogcIH0jXw3LB4zpj4mo2gg22VzZzRPZWXl6mc7savhazPHjrebvb7P
/w00rT01FrjfjULSSpBC6ox3FO0myhJLdlYF6CkIMzc5V6GJfWxEu/uPCTb3H8dorf6Y22O01fVe
XWCIk+6LJd0bfCZ1ULDHeDeezcKexp09Wk5GxtZn86cgGbUNPaW10RBJo77qgK14g/0JBBhxZJVT
+CNjgNTdWIez8ynHUl3/FQ+D+f47hsefLCKhYSkLyJe7J+vyKqLakpxLE9KKPxAli71oy/mmdsro
/S07XLxfjSa/7us4oHtBiXZucjZEns6PUz03wX1cetZ/roimw/sPxgtzgvIDq7mcmpXEs9krMMyL
Kg3E05hkibubOyjKj0hMBtZGzWHtZFBM5REnYw4eN5dzy0VdKhMOVWcwtn3uWxUPJ72wtRLBx9BO
TuHgeqXh63nf/keLeBB/cTKghLJlkEkhDJiX41eoiZVh5aCc1DbOz9aZnBOC6OmhVFrjMS5oEm9M
eG2ngr6RpVWKumj6XA4oTLuLKa+m50Fr1HnvpUpu+zpP6GGXq7XzXuqivENenA+oz1BGXt4hfRX1
ogKdcLYjY4Ao12hzumtVJ98Jd2g2wOdysRZvFCBU0useXDhCKItEbwpEW4gsyc5eN7j1vTrFs3E/
DG38/rakJx1uDAmp5OMtwimOC2HfYBh9DvIRx3ctNq1k9OOhmY5WrczzXYmi8lZJciWGctT5atBA
AZwvE6/BiJy6l3TEbgwKimCjGXm+0o1DuxdlathHjRbpFuFwZbfA56X2QzEMVsOyzxFSzrb0Wk3P
itVE8FM0BKBBitZ1UMV7KypQNrx+/FdnyV0lGWtks0ve8qQ3Yzi3ZXq26mn4jn/czRTqRrWrai0X
B1BcYuuxt/Kkhq6GOhFUAog/S+1ATYRtMsV9ep7zsngyZ6Ltboxnu9tZNVH2wVNSWzupaufk77+V
6THTlwOyw9XoLc7+PNrowgVVdqaGlNdHqxLTAf3w3HjIsKitd9GoIwvqh1WgurtGyXv32/XFXvu6
mkmRV6KvQWrJP38V2Ckd9moW2vlZz9PyP7f3lAe7N+xgNw71uPGmXhtLf2GoyQwE7MDlWJ5C8zbG
zPlch7X1IdaK4itPoyDA6lL8vD6ttTAAXUK2P2gqk05eDqWYuCl4wJ/ORRBq4z6fUBk8tA6p1fVx
VqeEkAftWXpHhJzLccrG1gdTOMU5jFzrV9c1LtTCrtiXSQEj+i/GcuRO4SXEgIu9kmfCRp7By89u
a2U3Cci5z/D7Hcdnh21BJVfnRfSkeyvr38v3Mi5IQ9cVZnauUzgQt2k6tCfsp3X7pDVR8c/1ia0d
P9ILSYOlzI6SzeUizrMWQQOFo5r2iQ3+E3ksVw2zT+lQmIADx/F3gzb77fVBV2dIGR0FbfJ9SvyX
gzZOOpddxsZv0hYvb5F1/01W06NLLBTMrq8PthbSeJmjFMA7zUEi4XKwfDQh4qrs/CQrMufUYAI9
+bHW9MVOnfUQEYhC7bbMTdZmyCMdx1wajnDRFmfAo/OODCQ8XBczvdhHFRWzOWNy76vQsTbi2OpY
JBNASzVqAuZiLMp/th7MQX72rGEocL4E/FhaA+QCzYjeq6RBQgH3FOoVU5NYvcVgsenErp3ZVPW7
1sKtu6/xdU4ilKYRJ4rcO97EW4I9ax/w9ZCL3eKClKgg5hTnvFXs7kOcGf0PeAtNvXNrtXsa6u79
LGImyVZRpesQVYFFVprUom+HTJRnW4Wd0Ube+DFQYi3xe1Q9bictKb68f48CeCKtkIoHqLNe7lFr
RjccNbzyHDlRfhr4nL6NZt+uy5v2nutp3ghnq0v6arzFVxysMM/MsCjPA/xTwQz5iJQezd/k3sXP
TKvcjdqmPGTL1JCyPdVG4GRwihexemrZLmHblGdHzZt839ijXu3a0q03UsO1s0CGIKEn4CX49+VC
VphrdaCqWcimq79nGtrebZiXj2Ly3o3DReBZBmjp8g4TezHSLADnaUVfnmGHJfohE0X0s0aqcisF
XPtUUi/ONlxILSRJlzPCGAHhTeLHOXGa8DEv6+BLMrfdjdaPT0XdGBvBZGu4xYcaLKUGm5eU58aV
PKwew2q/LKQW8oiEQLW3nfYvnpzgYYHIy90vnTAuZ0je7GEeYxYoHyFHtncSxzjaQd7UX6xGT92N
62BtJ74IJNBEAlWzZJ5FSlGnYTSUQJQs53OidHHjp3VlbVxxKw9bUnPpKQBHFejkch1HTN/aySrO
HUCo4B5fLbU7ZZVdnypeLh+EBZZx1wRRqT4Uc7XVyl/7iq9HX9x5qtPKdMUlNZoN9THEUL3FzFEr
PT91vFHdexU4/OshbG1d5YKCrQFNiHLJ5VcsGjvDK14r8LfLk+GkK9pQH4tedf5qHF5+cGhgFiwb
gbXIKejzVDjnWqFU/3qxNlSfPco/ysZAq2tIG4H+NzKqbJnLCSXOOOG503ES6jhXTlHe3JljCXa5
cD5GZRkUh+sLuD4ejDKJa0PxRv75q9dAU82BwiuwPJtj0Nd+NgTlfgqR2m1q0dm7yMKE5/qIq3sU
q0eg2Wgt0K67HLGojRTLFaU8I7rb3Lnl3GLdoRt/ZtqCJ05r+whpBIcEnZvv+shrWaf1auTFkW9E
MRhDllbnuU3cgzIO002mtDkSKUV0mqEtPntVoGxMd3VQRIaRw5e17WWcKUO7ChGWKM8BDeoR75LA
9avBTf2EVGavEsa7HTJhW1fS6sGAqiHxtWC1l+KGVTpUdMpDAo5L7+SESKvjHubWVDeuvtXpvRpn
8TW9WaUikdgkLUN9sOs+/hcSmebigUZT/hCDVHlIQyHeqUgp80HAKdxPqDeTXy9Gjc2pq9RZvh/m
XBlPydgV6rE2xsr4EKuJNW2E1bX7HSsJMJ/ciTxZFoeSV0PbjY2Xnk0r1ZVfcBm69AGn1MpGQY5u
8ZZPx9rHA1UHf1aCP9+IEwkTnyEvEsXZzRoKdZqWkRDWjWdv8YTXTj/9AYpZzA2favl1X51+W0OA
CAmD7OykZfxLlKjn3JQ25+FYuVWL34xldDfXD+HqkPLlh8qU1F9aXFGzPhnq5In8DDEjjz55VmXk
f/pSE+1dKIAT7lDENZqN/GIN2CW7zmAxPMhFbwil9NBrR40Rak2aObR+tnOkl0eyqVz7rZl9Oe8R
x8z0EwJNtvopGzLNSXZaIwwro+03RJ3vlKPTnJq6jeIPE8ne1+ursrbDeJeigiVp6RTBLz9EK+wQ
fa2AHVaF85di8uben5Jsug1zz/tyfay1IytRHUieUrSktng5Fq9fUcSGkp27spyavRpF1fBFF2YS
+CqV+J2XJj9cd87tjXHXdrW0RIB7D8iQLuPluJGgKFyjZnbumy7zvjmeKZR4p8G2HTdGWttjMgWC
bWkDO1+WuIqxEUpSTfm5dbsy2OtxMP2Bbq/eizQoflitNp2uL+na1KgJw1oBA8ALZ3GzOFnp5GKK
2dRKLsbHSMxNdmpKt9hyq17bJ/LwYCUKTPkNZoQbzJrTglepSDMDxW+tibsbV5269thG0+Bu3Jir
C4ldG0cVlAp6TJefLK96REHsrDwXYhxPsW6o9+4MOcePRew4uyQax+BvlhJ1CNl8p5S1hJ83KcAy
VVeKs5bAgDlgBUg3xOyy8vf1T7Y6NTgdMqFjTy5ra2gHjkUmePzaiohp/3QRHNy4MeNhp4sxsvdJ
IfItCpXcB8sHqVxMOjAImr8p5+epUabTYJCuOoBILTUpcC+z53bvzO6U7no6cugpBsFNnqTVZ7gT
1a/rs147+xS+KcbyWOWluvigYOuJ7nQMziqSIrEfCFWrjmkiwh91UgG3Ulu7TvaweO1v1wdeW26k
/pg4bk+EucUJSaaEa5LH/9ktFfVAsq6bvt0Lz97TDG6/tiDY5o0kYXWuJFwwDlEFBytzuXnVqjLw
tVHysyicITmmnnC8O0WpuuankswRENJGwDPwc+zftpLc9bGJBBLLRkRYrHOdVdagQSk/zwYVgdBK
cuceXKpE57hZ8X10o9bwewMk3UY3bC1A0FSg5y/NbsDSLiZtT609KS0Vd3Sme7Qg0na8d20C35M3
Yxm3VaJeA7CA6ILQCvCJY7v0u6laBAfcNKHu3gzaN2uMbs1Bp+qudmP4IXKa9EeT9NFdgvTeNz0t
wOxaeOxp3WQ9Xt9hb5f8Re2a7AwVHVQ8F9eLFo+lMwMaPCOXWqMSoTj3rvRB9esmCRofayxwzK03
tp+vj/t2ZzPuiyoU1w1a24uEpgd9EffYTZ0Np69OemYGyYGDa4ldhhek/NRVupGPruBS5ZjYQ0sR
LONNQqrOo9JD5k94aYvU8Xtnzm50iqLDVyn73fi0lmznboy9NjtOQfofz4TWC3FTGSttI7V6G9L4
KTwA0HegafCGOek4EN6tzonPSc3LZo6L8TemjXN8l9dglQ/BaI/ipCBawgtByd2dJVLTOV3/BCub
kB/h0kyXqRMcmOV7gNJAgTZqfHYSMlhdaUrxb2F0CDCmrX1w4jh7gGMJaI1NPJ1je+A/ojma7Hml
tHO4cWu+zQYQLoRMKmnAhJ1l4Kn0WTTo46PhPbp2zVOo0vIjtTwA4tfnvToQOLWXtillwUVQLScV
3BK0jXMdKSKD4pfGwzFDgm0LV7Mx0PLaaPTGtuqkZiDDq29iihTJwSmtuNr4kGtnCdQO4AHqmzxJ
5J+/eo+4jaqmqTvG5zbFLgXFPKrlJ3NWnOFY21ZWfEwztd7i/srNcXkps2vQmUFnmHgJB+Vy0JpW
rVKEqGaH5VBG93NijL88LQs/jmUxZidQFRFS5cPcn4qpttONb7i6d5kICYE0Z3ujBanHVqcZNY4H
ou/Kb46BBW0fidA6jiHvGD9rI8P8GJaJPR8SqrWmr439gDepG7ja76JSxXstGCjNqOjgoORB55G/
F1eIMBGnCTzUl5PBKr5l6tzQa4GZdLBzztH7d7AOlwH+ugQ2LTP1CDB5q81JehaDCMYHpLD04nZu
mtHbKv6sbWHoqbJKD0f1LdAy7oNURC2zCk172lcgZ8WfTCjVVlfl7Q2McClgaj6p9GPUFrEoyfS2
dpQUcI+efVTHqPyu9OLfaZ6cv4kz0Gpp4cuDQCXkcuNmgUL/Dbb/mZ8xZPjHeB2CMvQF2g3k2VqM
Rx5OajxKIfKlcWBug4MvHI5lHEXO9OSVQxb/bHQrTnyoeVX8MXWjPvD1Qa27U6+I8BO6K4G9u75X
1i74179iccGrRq/qQCaSsxCtetO7mTudchLnvRga887KLP0eZEW3ZSO6NqwMDrgm8nh9A9hIaOJa
XRUlZycainQfhqF5W0Cc/QecFZwkNE0DBQPXdt6yuV/bSCbK2LI686Jwf/l5425AK6TWk3MMPv4e
MCX5i+4Mk72zRjKD4/XVXR1NcvJlCQI47iJj9aLJtpJhTM493LdDPY3eFy+uJkp4Y7zxPF/bTkR3
MFsSn09/6XJiODnXplVhOoHTfADAW8ezytdJhpNd2IaWvmsdAxBulaZZ7IcNTt2qFpnu0/snbEks
nJRelKZWl7+i0bpu7s0iOruBFdKVH2OteizzeHB8oy+hPl8fbu1qQzmN3jWiFjxHFpPW4acLXKsw
gKHQ87u31G9Dh49IEgv7K5juZGO4tc/5ejgZDl/dpGFtThoCtJCcbSNtDmMN4PexmmfgFTxu461b
bO2QvJSUJGpc5jyXw+WtcPVGK8Oz3Zll9iHXsdBJKZph6XxqEk/54QT1YB0ipbG31MVWZ0qJAkAH
98eb0hnX4DRCiwKub9nDU4/pFMw8pcr2bqG6f5HrW6hqSf4f52QJ/hET2t5Gw1hRrQ07N9Ss+7rq
VB+YfrSPnNF5dwNb0i2Q5OEpZ6EvuIjw6LlMhZ0q4Xk2zWLcR7kdentl7sKNAL+2hiTvlNMpTHCf
LEqCziDA2yP6fG5FHX9KmiaXRRclxe5B6IhDb0xr7SxQepFSswjgUfG83C1e3udBV5Ouj/SfJn+c
TeunMpXGwcWA9ts8ogG7cXesTvAF0IjfN1JPi+NgpBRDsfqVHgphf8z6yKt2SlqKP5Rkgi1179XB
aCzLrhoX5pJHXgVRWDpA/M+RbjT5wZ7UcvL1WMmEX6L6vZFAri4mECo6IvSx36A10a0RQRM70Xmg
RfEQu231oIHY3IPCSaxdrMbkiu8PZZQfQTYRYXRevZefT4OdMyUd7xunrItPeMz+sbASfixqfA00
RAz3/6fhljdTY9tKhzAfRihWOeyLeeQZZ4fpgfdx/GemmvD7b8aTXDgLiPabBmU3asqsGFgwRalj
/wcQ7sGabC3eFZ09YRhk9X8RqqUvmATbSuTW4maobdz+NBoL594utGlXoQnzD2pZgXci09+S3l17
7HAELBJGekvUZi6/Hdrk7TBQsThnWq0edGp+NxUw+3s7UvFLcI22vEWt0PPnWld+vn9dKX5CJEZe
mbx1sW3KwcvUplfS8ySM75kyqolvY9Z9b2qj/iBCNXu+Pt7anUStk4UlwlBrXYyXpnlrFcoIPcOx
69+UVkWxz8u0OPSIxN6Qzno3XtDo8+H6sGunn5IXf4HYhBG4+Jytk8NsczqAlN2o344DhahdY0Ni
KpJKeb+OKNUfnhmSqY8K4ZKgK5wybkM1ykCp9e0ZBjQnxHL67tA4ZrclI7o6M7CovAQAzQAhvtw7
mRoXIsEV/ZyGUCVa4eWPrpLRMGqt6G8SihfIH3IUoPuXDMd8DPO5b7T0PCpdPd84bjr/tKuo+BzD
sffFlDqzr/ehvsV4XoumJISu9LAlfi/rp1isOdhcQM0QSd18N0vX/UgiO5/m2Bj0m5zCurOxX1a3
6asRF+/F2Y3xeHZt3osIbsDgLLydp9ThI0ABc2dI8RbfzqfodH2XrsUBD81iqVvM6Vj6BuQUEN1u
mmBNUMF7zKzE/mIYhaIcQAHH+m6ePIRvM1s9GU2CzdH1wVcXWVJf6GDRyjcXLzmnttI2BSF3Ttpm
+lBmRuE+um4VfAiUNihuq4YUa+v9v7rMSP5w/TMlCOaXm1fDtySyhZqdi4KXI8JNXvNfEYn4ez+n
nj9F2nDEEzgtN+7KlXUGh8WRccAnYf2zSDxQVaQUXMfp2a7HpzxQqn3vpjXCUX2v5QdUBaLnVCtx
h5jaLPM2sh75P19UthhctiQhmFLdWgT7SZ+GOCnaFE/UOrqteWiJu1Jxsq2e/sragnCWZXeyOkn4
u1xbu8GpkWGYpGLnB2zDg8MAIKtG+7sX3wYPiEaRWsP367toJRyR8MA0kgEe0tjii7rdWECKgQ/H
Jh9LP8pEMD0osVTmMEtRRe8vVTEc1WWppwaEXP6cVy+qsUwt/JYrIkODxoWnJdZzBChsi3e3cjYw
taCaI8/HW25Yr83t2Od1hiDgSMFaK5PGOYpx8p0EUS4/rCM9OF5fyLXPRyFV2lIBFWKrXM5MCRVc
JmL4PvFg6vET4CT04hRGmg7hUJnlD7cO1R4dXRwLNx4eazsU+DgHhIIZvZNF8AOcCyi/h3yLcpsr
+U1RVe/TOOxv/mKKr8ZZ7FC3T2cX2n9Gkyasd6Oowy8QHOpDV83pTR7F2h5hrvjX9UFXJ2eyRSXN
R5I4LtcVPPM8TIYBusYrRf8pTWu9f7SjpN3/zTiUxngCkFwtTTxdr3HgbLsZIMjJUPdDq87hUwm+
1dvYKKsTorUIzgE01BtwInxdW9RdkWOklVmntLDG8IBsrbNlALW6IakHY3wiWfHLvkaWWQE+f7h4
2ZkTfs1LL9IOFF29DCHl1tHvSLpa7WA7FKg3wvXa6ZM6bf8z8rLRQQzr0TlgZEAy6ifNgQjvE3o0
1Z+K3P3VimTeiNFrc9VB6lJ0A9X9RplXUZG1IUZDFOkw3QvUOHoQeIM+qtEUHvKsjPd2p/Tpxqhr
sZOyIuLz5DgYVy+OfFybczW0RXEO0oTGYAqY7hfOKhVPOjf59/r2XFvT12Mtzng61iVJXMzXjA3x
zVNEXfkIrFo3oxo6j33e1k//twEXhx1VFbqV2CSec/BzTE6x4+Jg9W71RWt183tdDMFfPIklpkNC
gMiN3zggRTBD9CrmCFIaN09pZ1niwU08YHszYlD5fnYSe4vfv3YaoYmYsttNOWp5SgIvS8Fy8NCo
4rmtgXXjvHwgb1Y2lnN1h/7vOMszYRVJDRaHtF+Zo5/4ekw7aKnwlN3Ucv8p0nKIb4M4cLYSttUt
+mrYRfQUapNHvdNm557qu7az3Dzw/KAuy/SEVY8Zb8S2teG4/l6gIvArls2USCT9NMdAuCoAOMdU
TNYtmWF41w/5lpne2oICTqM9RFkfs1X5YV9lElxTVZhGKumvbo7/ppHZ3hWGDhE9c8OT7dY3Pe6B
Gx9x7RASXuDC8JeUHLoc087x8bQiLkDQR6mzszCyui1Aod8PXRYWRwGpY6OssQZSAOENbhZDAB3z
G/1yyCm1S2ErgEtHFAN+Otl4avr+VulLZ4dNSr4LpwofCM+bRuE3iluJozUU3RZAefW7Yk0Gt4r0
FJGPy18xe6KxcgMVCgVrxNJXzay7D8EDuTteHNUWwGv100LdwngAND3f9nI0K1EcPZxoFgW2IW7n
vKssf7Rn/cnOZ3WH/pD7jHKkuRFh1yKBVK6W+RusIHURYc0UWv2EJB2ZcAR9S0w9voyxFo3764F1
bS1JZMiAXXphUHovZ5fhK1eHBqxpU9ERxUGYszuO6VxrvpfXwQawZH0wMCWyBy3T4cvB+nLoisib
cOtGgfCnEmTKnQqa/iuI6e5wfV5rhwM2LygAHhLo0CyGEsZkF5T8+GronifoovCPMaqnz+2Qgnv0
rL7e+GJr+wRlKhMqEDU/4CKXk6vzUs2dIoLXLxoDRfxyHH6B3ML3vEPDQewVWuDNSUCU3cqE15aV
4yAFPnl6Qza8HNltsYBSbAorMag/sZviSjvMVACHPRonzkba/SIEu3yB0p6mKiLNSN68QLkRg2JK
RXa24rbZVaYZ/UN5XhxLpzZOSlLgmITbgrmjtDp8MbvO7ndxZLuf2xopB2/mf71zJ8iffhqE8zfU
z+zb659+DX6B66fEPMCZBYqwOLFT65ZZF/ALp9kdPgyB7dzkSjP/ThFe+qOlWvpJAQX/2KO6XPlR
p4luV/Hu04+RN2z8lrVjzPP5/zPYEfdafBoxDKqGF2lyzso2L/0yUsN4Vw5qG/3FXfd6oMXuwwNz
bNMKvQWRq+2PuZqzaq8DZNNuu7JFw/D6Esvos9wDDlsXtD9X3htwlgp3XSQuMjkZ9JByN+utokCb
AIqz60ZEy2QJ86Eek/ijigDK7v2D4wYsrzz5vF2CWcDtEay90H12cn22/TZRjeqzKANT+VIl+pSc
6qCzkoemLVLxT+Rk9pYK+8p5I71n/0u5aZC3i9jcVUPUtPyuZ0sXYbr3MoxUbkwBsqYqEbl9/3QJ
/8B3uOkoiyzf01mfOholNO9ZNbrmSz1qpcD1p/bmo4X5Z7x3itZV90U4NB+UJos2PSJW4ppkktAj
VaFa0FK8jC76iKZ/WpuI+QpAXnsnBK5Q7LKg9h4nzSv8wIyj8MkqtgWw10INmAIk/XF8okSzbC8E
iSbqBDmGZ7unF7DrOwA62NnO3ucqr1r72HgI1j3NSusR6rwBmWVkAB4NFXO+gxJ4TbM3RD+MH0KT
msBurqbOeJjGAsTQ9R25/kPpslL4pLELe+lyjYyGYlYT68GzN+p2iSNtkWDYYfXT58Lk+u6VKU99
racmvnPFOHe3Ab6ywwlPiHHws6q3glNYc12Fvumlzond4J60TP0LBAGvCwnF4/rFz2QRGJuwFkNQ
qe4zsM3+aHoBJHjMKv41gqGb/etrsrZtSIX5Ii8xeFlbSzNFCdU8D54NrAvrvWXOFm6B9aDdK30R
1olft0Nk7pCq9OINwLScxiI6ydNJQ4wbkYfwYppzqIwSBefhxNZn9r4TQXYH/4cXv1moWfOpbazy
T0b68QOsWvY0ZoqWbNySa7NHr4G1BolCu2oRjjO1BE5UB95z2KfWc1ooE2jHqjS/dsGcYRKJDN6P
KRjSLbbwStpDVkw/TrphUghYTF0Pi67JdA298yFBUAiBqLrYJUAs82M4p/EppzxebMxVhrvlcr/A
07kKXDoPi1RrNtO47asgwL13bOK7qsdfNklLHR1lnrMHfMu6xhdzAVLemKP++/V9thaMX7DqL9o7
+AQtjp6nF1qk9dDAckWf9rYXZ4hI6m5tJDe9KZotkvkLqmcxXRAcrDJIAALiUgNv6Nk9taKgC0rF
qvXV2nVu5yAttW9hMqpPfV1OXxIxzbtiiuub2h315MZVikrx89oKWJqiVA+KG6gbxey1tIeMR4JO
eaO9vZRNpxBKX6Hsi/Bf/C1s5v4hZW1wY411O9n3bZ9/LGc0dfZGkbXmfibmf86iPjNOcSaX6/qH
WdmKXMQqnAUq0FRnFvdGAJPBHiYERrOAlgGPQisxf89ZPPsFVSlIao5JM/X6mCtbkVc4SpdS8Z9g
vNgMOU1VV8Sh99zVjnFXFjpGEBVKk+7es+u0OphDHrQnih9h4HdDnAXfro+/ku4xXeqoVL7Biy/l
cLVMySu0lR28UtP8+1RDPt6hb4pj3fVx1taWrgXeGrT6eB4uwgtIZr02nEpaQ+Az5heTpn5wol4L
Tq0XtXfeUPb94/UhVyKaQUyhesO41L7lOXxV4Ri13isjV/GevbBq7xNo19FJxHrqQ/ks7V3eJMiM
lCEqbfvrA6/O9aV3gkAi0UV+81cDW11vN94weM8YYkBBqILa8XU9ME9Stfdrr4XN+7XLmCmld8IZ
0DfU8i9H7CGxT21cBM9ZlEAvivXw+2RoNKcp2qr7qotH7Xh9jitBjJuKJ7jse3FpLL5n05VFFAXC
e04JpkdIs9l9qsf/pM24xUpd26FkkkQujiS6gYvPaKMIIMjg3OcJXty+c3iJ7xQcyPW/+GrYI5uS
ykKisYySfWhTZ88V99msW9xzhVlHcOIN+8lQ4jw7FqXyfulOoh6Af2Dnsim7vHLtUeviktL3c1ua
tbefCG82gLDKLu/q3ozF+2sZyB14LCP1RVmJutwkYxTFCUYGFH+SPNxDl5+nXY6Yp09Bp9nSbln7
atzoNvg6skwSisvBEg2Xel3HUMNlMx4smjT5LrWyeYvjtnbWXo+zqO8hwjSiQjN7z0XiDE8YwTnp
scS/u/KpDHvBzsXx5r93b33ZbcHGUMpOkbNdTk2b8AabMC95VnT9pxmk3vNszM9wRu3H6wOtFS8Z
SSKUYUqSai9yo7wYpyY2eE3AvklPuWjUh3mIQ8e3lKY4FYroD5nlZRVGNLH7bA1WstfbKvt9/Wes
LDGAPrJPqepClrqsCPCU69JoZN8gEn0wElv7Ogw4LzNe/lGrimFj2iuhhUcyhVIqNZBRlly2MqrQ
Hgk85TkPExLw2Q0f0yDSHutc97Zs/la2qcw7gWDj9gmtfhE4vbRGM1c3g2dlLmzhB14w1Uc1lhXT
dy8iqh+uRqGNhJM6xOWm0WNHWEOCorXptu2407Uu7fwmt5T2xqI81X5Fe3XWN54VK8kFIUMed+xT
SLAWs3O8PAgbMWO+NthG8SUqQveg6WPv3FpDOxt7ber16KGKwji7ycd6a+Os5XeMD38aVhgPq+X+
nbXabuoxQNa/cbT+qLORPH9o+tDbuWngPWpWqN9SlgAJrhZd7ad4yX4fhybrT5EHPHf3/m/AT6Fx
jACS5BhcfgO8BFK9cAAyx8pkUAoYnQNNVZTF7XR0d4k1a/9cH/BFMWGReUuLFhJHyj/SC/RyxCh0
Kji+uCuUrlI7t9RFrHPOI6i+wU4xcjB7ttFH+ey4oRHsMdBNzHOf9f18585Frh7VkeLQTViKyGt8
d9bijx2KScIf6IY1R2hcQ4z2nBkG7Q7OYzA8j9ygD1DWFe2T28bC8blZ1PQrrLXBRJK/Mp1DBaQD
/msSiObX9dmu7TZKWShbIGcMHnCxvGFK3W4wUZEvbTLYFHp+7Y2fcm0q/hn7wnnMNSe/HTPb+dBj
aXi4Pvha0OB5I/U9yWTf4CxrnEmkTR0mKZ7WfgtipK10pyhaPwXgsjGWDLvLr0pMlmxjKlw8Xi6/
Kjbmo15bU/BcNAZPRF0Ng2YX9HpX+WE+PDjoupY8YVytPfThoA5+R5qYbGzmleyWDi9Ri+gFfWTp
l2nobddMQj7qzCjogZJlRvglKCL1iUCeDfvOyMTDJKwx//P+leZOlw0YFoBy4uXs0cZXETER+EBp
VXmwWzcMfSLzcFARVz9dH2vtBoTCChaJwr0kOyxuwLq2vBpcAGWqMJoNP67y4IOqTGG5s4dk/KyV
sUiPrisA0KKETEkohvnsHJu+GautVqKMlsvPLpXtaDkhfvdGMLtIJkuLsFh6Tmw3/tCNpvlZrzz7
5E5ajmO9UnxBIA44nWonnzCmMr7ZmYWLa6PMHD1BNh7jl+Ft3Ctr24CPgWQxBV4p5Xv5NTr0S5qu
d4PnSs9d92gbbaHelOkQq36PdqTmq45S7ib6o3+x/2CiWZJpA+53Cd4IHa/WKsRTnuPMjaKd047d
JzVyQRmElO+xuQdtdYDL2robp28lHUEsmZcAusEQN5bEhihCwlFMhvdspNa8d2dLheafSWSzdmtM
xrDx2VeHcw1ZO4ffw2QvF1idSxsD2Ijt7jX5V3ukAOpXiaLvRkef2ztuvrjfYKasxRcCKJkzTVyA
W4uEqyznofKSjm/a603txwF2J6qSRunHilZc6je1iSWsgUvg18ZEJsmMhPvl+sFbC6fMVrWAGOJ6
tRSHLw1tapvR9p5jq5hvepIkccg7578uifpyf32stXtDXhckCNQH0Hu8XOE4pZJuj0zXKob5xvXw
tsPXpR//y1VgLEjmhMqjjfsvH7sC5fkXIQbSM/5SUocf8vXiBTEpZdS3HTfH0FDdibKifbJD20wO
5uTm5sFOB86OmILzZLjHMMp7IAIl2M7b66uwsuKA2sB8oIIq5ZMXB7nF3VE0eaM8o8pvfUMj1KlP
1iB+9gq07I0VXx2LYgPy2yTZ0M4vVxwrhajDlhNGV97Et6mbD7rvZJl9xOpn+Aswu+wySAYpUsQk
wZeDdb06di4WYee+dv8fZ+fVIycS7v1PhEQOt9Bhksf2OPX4BtneXTIUUEX69O8PH73nuJnWtMaS
V5bWF9VVVHjCP+QfVwhaOMdV+W6oxbgzteZaH/3C6fndSAVtsZKSt4gPNMOwIxygsiursPpIIiGq
HcZOduWDm8yLgpowuz/1aoGui+1zej/pKlV/scJrMWatWXj0LjYlIH9MtAI/UnAD2tpaB/zWfB4B
fJ7sXreu3FC/+1mbhwkDr/8bbLN15OBY4PbQDkjtMviVgUnWj+hRqmM3I29NqK1ikLu6PToPDjn4
J9kMNvjkKe/yHJfboqb6jMzPD19rFjMybDVfU8i8tOHo36zPFKANIP/ne8AqbGD9Kb9w1u1puSuQ
S7aPlSVxiqcIflX74sKdjZp+wKmGULNWdM6Ha7LWAWgXMBzKdeahNKFPH6bKwyW+BOiTPmBFcSX4
vfwRYL+tgT7Fxm1PIU7TJAGFkpxqMwBZFWad4z6JYp7NsJTZ2NwM+qAFt6jx9g91Fbh5KAOv8NJQ
4XZ0qxO7UNZqC8BIGgDvf3xlj8YVnPOlr0AtZn04KdpRKDxfFuyaVDWDkYNT5qo8KsByR00Vixut
U7N9JTC5ONja/wXZuSKRNt8gSS2v6mEcnQw/hosPM13Kw1IOlTwubVr/9/rtud5Y2yOwNhCogtJE
gkh9PrV2cGYvnZL8VLV1ik9sD17xqfLn5epzsT4HL0ZiEwMlcZC33SbyoNKRh6gq9A5azcuiglL3
j9od7WBvLquoM4gniXoXoFmKzfl0G1u52INnbaLRcdqbJrWGw+tzv7TbHUDXvJxUi0i3z+deSqFw
ONHzk/89z7rhDr5Z+2jEaRaHdm731+7zSzE5byUgtv8Z74XLs90nllu72cm2c2O4nfNZVQeFCm0X
6W5631JliT+MVpFErisN74YMKMiw72qba6TMS3vMBXtK8RukG9//fObrW0IEVeYns67aOdTjNN8t
9WD9Axv1mvrMpVWmVIsDAvhoYsHNfl7kGCyYEEHerZ1cD/vJq/DhVMD6Qn1oPTsiNNOvxCYXIiMK
qFzsFkWj9Wo5n99kSGRMUQM4rRbs9bsgngp5NGBOvlPYIhWHrB2T+ahENVsRPJT6KhHt0lvKAab6
SFcYS8pNJCqqDCCnTWyk9bhNhFM1iD2ERtuOpIVdOrKN/Oz9RNHxiwMJL/S02v4LCC4Cq8yeOihF
0K05nYbwfaxzuk9Wow1fRzE/DXUZ8E5B4D69fpIu7SdKMMSb2LBxdW32E9LsGUhCSLBpOy35ndvr
9j6zC+tQ1Y3Sb14f7FJ1DHAMecxKCaegvFnccRIK+hUlwaDT3J3oKuNHB4PKOhpVw6tRW/pyl8oy
1ehNe1nwUxG9+DuVB5L/0zOJK3HEpR3O/kbEilCNwsLmecgsVXsNAsF4GGneXbIQJakW04O9QNOx
39GHqT68vgTr/t3epZRrOE1Evgy9WQFnQnEvt3gzq1gOyc6MzcG+C9CCbvZCc1Cb1fyh3NlakiVX
4rPLI9Mc/J+Rt1KnelzonQHS+bT4vrL2dHad4akt+gAI+6R576qgAqgVEBBd07q+OPKqZAnsER+J
rUqYbRdC43HBPhki00cQh/EdEpON/WPgn8IB3I9/h4Rc++/bl/o3xnMNUPAi3XxcA+QihUiZgs41
5GFARjzMuMZv0jJIvw5inGRka3lxjYd8abZITFJgZ1TC8k2m0Ra+o6aEkmsjF+sTjun+p75c2rtW
H0vrUFRFGYcJ+tfXMpxLmAcuC1759coG5rQe9T96sA0D8/pmWFrqxjjf+xjy3Bo6BOUo0aX3tIi2
iko/67x7ILZO1HveTmvZDAjuqmU+BLowv0ig1X8hcrF2cmiFs++xUVgX7I/fZS2CUK9j4yHvCZOu
nt3xuzmX8h8fsv3z69/80oGmPIidBzjOleZ6PpY7dQC+XTs5JeVo2FEzeBN2nR3sIW8w1K7MxbXK
6MXPjabyWjWAd+5uPjdFL3hLeokEXpE0T9Pi04DLxPQfLk+DHS5UFXY6unjRX8zTpiK7aglzfW/2
9kQ5TuYyTU/5ki0n+jlK/zAGrbU8xcCaup3dG1c77peeCqLbVWZmrU5uKdr2bHdW4gwIphVB/9zl
SJZSofdF5FmVr67E0heX1SFwh9lNI247WGNWddZBHYRCm/ZmWAlv+UjWYCZRM1ldidpesVAWyhrz
7Q5CPP00/6gEUSqg9Hm+hawlRwd84fFNSz3+MRSp/+CPxWAdaBx9b7G96658y0vrSrGXF3HFqfI5
zweMtdKMm9xCZwOGkxmZsd/rd0XvCLkfyKizKxCkCxEWDU1sPUgS6R5sO1StbwnKEGzYlDS9f+it
scGcxUtmP6qqpZ8flSrM/sYr48wIM62Y/0I4CN1KhFJBOILNemHotyxLsyCdclKpYe6EKVblX8f/
Zwbl+OnNx4TciC20orphw6xr8cfVY8ywuwsb+ZkJGZ9ptyy2Ie40akHDzvAn4J9jgLbg2x9aKgvY
ma/EbPcF6MBVbUtFzc5IlwZjFwRdGuzwRvP+QwfHue+SsjzGBjjXK9tovWg2kcWqBIum8qqBQe32
fK5eYqhBcwBzAKxFlFLo2SA+Vgr/kys59YWjudqHAeFwyYcgip4PhMGJ6SYoBX4jB47NqCy9NCAp
9L145yc4D3zsG8vtI/r1oPvf/j05lyu1iZKD4W8uWzs120qfSyAWOLg/uPAaDkMu5D3kP3MnDW2+
cgtdWlPgIyvrZnWS2DK04Wm1Zb5IgAZDbIy3hlMAkvVEOV7BqVwqpSCQAMCCFpNFWrsJwx1b1lpQ
Kv8beMTxNm+0NIIZM97O3qxFmN0Wn00MQ7Nj0jX7rhy1fyj14ICXuNLtb+C7dZ+bxZPtoVHWNR2+
S/cFPEcswFb1hhfNh7ZalJpU738DLRTod21JcnRjenJUn/NicLWw1Wz1BJDCao823ank9u3fnKiB
ahxEK/7efHNvGJzMW0DLem3lH+u0n3czkL3DPLlO1C7xXxCDcQLg+icpgAO1xbOTk6RW1TNeD7v8
py4sExWp0R2LcZcJTLFDjCSr8X5azCX7+PpUL203MAs86+vLA2zw/GTFM9Ql3ai0b7EHIiuytFYN
+0p6/a+/GIc3DuLaigLZwnFjy2sqLwV7bS3ZdFOIDrdmmwLdNQTIhZcNuwms65GnRnx9WyBsUmNB
YwM4ouzxHcPGp7oHtdsfIARmX16f0uWhKEQSZpJfbntWdSW1BmgJU0IC9Gao9J9F3I1fRM9b+hcj
gWsABkU4Sxnm/COZqnJzs83ib1WWyl1RN0PYiUF/YA/HV57qS5Oi4kYlYv1UL4QMcIQcsIPg6BmZ
u4Rz1VfzzstEjRyFCMYrb+Wla50oBLQqmekqUn8+r7qcsG0zE+2bmyb4zWb6uFDdEMNSR4VdNrcB
bcflLrCW5sqnW++27cOFHxHVFp3wGePG84GtknqsAyD4RGrS/eB8iE+lp/8UygwejDyNj3QDMbCa
MtE+yEJ2h9e/54V5+zrxCKIfVAJe9Nu1GD6sTAbSkyqoP+FLNM3RPATi3nSG8rvbBtknLGikceW5
vpCpkKzxsKxdbJ7SzayLlsgj8Qtc4j2/fl7faaCXvROHrlbYT0QN+ZXL5eKAbNn1Cicj3u5bGUO0
EA629GmyNF/bJY0/TH3yyahUYfCQlMmVCb68zMBBUaRcke6MuIV5t6UDxHKAxzL7df4UGzbvFUGY
9eONnw/qCF8OPAj12VWRa7N7cr2qNScVp97tyk9BbfgyHCZPoMg7W/Jebyw/C/vKebNWxmbcTRSE
SgfG9gkGXvC7eRRiz/noj2NzrLR63Odepiuc4uO3voXroNRvDDQOgbNuU+lyYmOmtiVOA19zR+pn
74pOEMa6qfkUCNW89a5jPNLLVcYNitcLgLABB5JKKfIULhz2AZ6EsPRQSldo7zMAR9e8cF8cxXW4
tS5IaWzV/N2EsEVGOueNRXtyaCvsCnz7dtio1jdF53THRthuZGMmceVcvByU40/2zv0M5hOk0PkG
QsRUVLYzNae1fIL9WXBfxFmfhu5ItRvZYyqP6VXz9Bc3u8WgZNEuaR+3rbPZtbi9dWlles3JCEbd
26VUqJ7KOdfnXSuvZkEXBwO0y6eE6UGz/XyGhXBm1D5KcWqJd77iPiQ+eoIO/yI1fXprxLxO7I+x
NtHakPndaM61OJWz60x7WSR2GQI2LK41215cZ+tAK4CBQG3ts65Nqz9SO3MROW2pEeUUIfyPY6Hq
Az7iRRR7iXmXT766EqJf2iaw0NFwdFeFwW2AMfEadEAWcQAiObqVbI5by6vnMRQlWZ3X9NrHNpP7
1y+3F7E3k/xz0M02QS+ypqiDP2fVNcsDO0NTkZfhNrn3567+qtoy+ZkGyFUNlRNfuVgv7Rokh8A2
AjJET3WzwBZ6bRN6DTjZWXUPnqv0h900aJ67o7U9fXt9oi8ei3WihNuo/61KGVtNsdgvcXPJ8eDF
kbT9WEza7O3apq6vFcEvLuhqXweSERbW9rCbmuVp+KniDzPTngyqQIZJsPzb6fFPbEz0OVKNk9JW
E3V55ep+EeX8nuH/H5l+2vl+bZfBTGLV4XvKfv0qVoMKdwHwaqpE3JRqCD4vlphEWPt1Ga9gae3z
60t86cAYHgsMUhT5360sp63GQIjMwnFydO5NU9iPZuf3e7NUFQ+mWX9/fbgL5wWcDWQP7lQaiNsy
kwi4tDn7KB01tqQaMVVLqHyKklwexWdP7/yHMY+vqalfmCS8OjKA3956L2QkC9RM6kD59Qm4vnef
6U18hFxX30F6NFPA1u7yZsNH4Es8xKCrQV0gcLy58Foxdv0aOZ5qIYv9lHZme9PJvpRvforPx1mP
6x/3HRbfdDvxoj7NqouHaOWZHwc1mF5YSIofr3+8C5uVZJvvxscAWbyNFVWVERBkDUZulmgNON2B
ujVU1/9akdQ41edQk8OemM8Mu6Lr/accWdng+PqPuPgtkQEm9OB+B3Z5PuNOtUZG8ZdvWcczpaVi
OSYy9m8ISNAFleDmXx/vwoUHDs03QOQx5otgRxkabOfBqk+iMNu9Jrnlwp62682yBHV9JTq+ODkw
xSga6hDYtpGc6bQydmJ8Qpc5U9GcNssTPXX9tutT47GYy+TKcbw4OTKsFY/GCdlCxAwvmYpxYXJN
MXQPk7K1PhQ4HdSYjk2BdXh9KS8dfrQnKQ/S+KGpvM7+j83qCtPryj5rTpyOKczzCuHP2NM/Gr5S
H3jUl31s9d5/rw96aYqo/oGGQcuD4s0mekxcvS7cdOaE2Ib/LhAGNK8xd77XXnVNMeTS14NTgX0T
PSYdnv75/IzGyttxTrE4k3k9PVRWnml3zaSM+R0x8hR/15VGb/HKnrm4qrBWwXdRjOS/81GdpqNc
DXvnlAtd/wySDONeqU/FT6M1/c9tXLxr9NTTrox64cnEVMnmHv9dW9mWez1pA5m0+uqEtUD2Jcjn
NpTKFP7OHzOjjOLaCdIwnX2zuUm1qkivBJQXJw0bDJmAVdhpi1Wl19PEhoZoV1k2ZYgbB+6LOLr5
oSY7Y6/SBbvicrDEldLLpS+MSQWLzEXA3bO51hEukKlIESRkB1cgmvwl4o0UN3mLPEQCXuYvprkS
K4Bzcd2Rx55/WxhtVp0KfPpg85TPWmG0uw5+8odFl8OtI0GURgWO7Fdg15e+LXt4VX+gT0FX5nxU
X9NjC6QqUmFmnEXxjC4QYVDyzdD76TCNStsry5a/MPApPr1+WC99VsJoDBYwB0IaYLOX6wUHcXrj
5akdpPeurw0ZJTneQKEQYt6ZXSV2gSOuaaNdeNe4XVY0AKPStN0+KYOOgEeWMF+CvRssi8anEWOZ
XT3DqNxlvXDHsKgVz1oaxM5T2g3ez9fnve6bs2LXqi4LKACoJhuajt/5ii/FYOhxyy+ozcXP77IB
L176J/6bNcN/j7PmKXQtcDTehJtmntpd6yE11Cae30WqnJW67ZauaPZZ19TFzevTunD3so3wAlnN
SlHw32xfajAm5Xg3PyF7wU5q4G+ZD25sxwtcs6ZE0O/tt9LZgJvLfhkXl3wZ9W7FTbvrA0+bQqUF
/TfRkQR2Q9/c1FNW/yzacfnw+lwvXA0MDZCGNupKB9rMFb9ysyg8dJWsRPq4aSrlF4d6MdXXNhiD
f4q8cq5smguHhRFXUDVKekDmNyOiUj5Ju7eLU9d26XvdSj1AWlNT/sioTPxXawN2ZY07pFfW+NJp
+XPYzRqroa01AzeSU5B0PxrRePe1LYsidJuh/SHi7h4g0XtH9uqu1rOm3f/FMlOOBlaBkBmB0vlJ
6esZcJTkCy+DSE5gD+/bKpl/SN2ej7b0xrfH16QLwHZI0fiz3cFIdhdaPhYlTjryZ981MyFKYpzw
e8SL+vWZXbh1gfVR0EfPH2muLbbBUCqug9U8AGOGu7gV1Z3VxZMKey1RRxx+Jd6oaezfieTteOj1
Wvhj6M0nDVofq8IelWsDd1CMgtrA2wea7XzDEnq6sqKXdi3vJMhwYBzceJsnFDw6vf/Czk9NpYY+
yhdTDndmWw79odO8YFdoZhuHQ2s4y83rC3zpNqLQtRp6g7DDUe9869QqCWSpgfoG3TrfTw50NB9i
wC9b9epKnHBxKGJAssDfkK/NUDGq4MpItfwEBLm79dulvx0amJ8lauJPfzEr2qhMCVoWL9j5rLRm
dgqcZFEQdKv86C9tFk6Fsh8zj4fkL4Zy8TcFP0cRf0te8BY2rrF6I3RLOwzhUMz2wU1tNRzS0mum
K/fMpfOA6Mv/jrbZKJhKTMg/Io1oYtnah0oA7XpnxKMdZSUeAa03VXGIhLB3FE5fXwmBXmK7ORKA
AxESQd2A/bJZ1gXwpZ4MjI6lnwEpKB1LVDxNc0RPAZqYB8Z6Mh8owzmfqqx39WgB5X9XFlp5zVfw
0l5CmIwrD2YWOcwmNjBbNRt5m1enauzHw4ANzj2N+W7vOoV2zefj4lgAmcnRVue5bbLkFhK2lYEZ
fddi+ZBVKjcikfWAqltJ6/n17XRpjcHh2KsWJXqfNDDOt27p9EKb6yY/0TeVMzhfoxj3s76o/VB2
yj5arqHGCEdKd74zpNE8Bm6KZQOor/bj6z/lwqVEfsjdiwEGrglbgGAS4J3el4jLZU3pPdTZaAWR
p42hE/+Kq2L95pV5bX9fCBhofvu8ZT7vGPXj89nTCXOXWQDwasGc/nSA5hkHr6sy73nMuxZhgMyv
i/3r87w4JkkTWSoHlVf8fExpNqiuLlhH+qrO7+JlahTNk3G6gWaqPyaDrr1ZihuEz5qawlRFihs9
3PMRkXTQ08mNEfydNayRTc2/7bW8/AB11Y/cPBmvDXghlAYzw4ckREA6Y0sVsEbZ6N7AgLmRu5GS
5tTsC2M09CtLeWnLoExNAkzSzYO22by9kbhTYvgsJSZKH828F+1t1dhjcj/S4kyOrfCpLcZoTExv
HZkTQ2tqxa9RJgLVcL6kWQZawjSg+NRjQGKNeaGbIt9kiRIgb5GgRwKOtoucoPb+eX37vJjzum94
1kjREHdE0OF8ZMSHdKSGA3VKDNrjkWfkaHfgMpJC6c7cyYqMepGHeTCuXRUv7iUGXqtGgFKAKFJd
OR84r30/a6ZqRBBfdu+aZrhLFDrE4dxU41tLYmtQuSry0uQwaDZuNuyUzV2MEpd3Kux+/lYpe3rK
kjiNgmH2rkR8L2fFULSEuXEAOHBKzmfVdqMzDUbunRStz3HfaOAB8I11pvuqtovd69/uxdFfp0UV
jKgZ3A24qfPBRI5j+JLb5bMPS32Ps+fynz2687e015sv6z67Fs++3CxMzqSoRrUfquNWwn0RVtl3
sqifx9Sp9nbXd2m4QCe4LwOxfEeEbLpFajP4i2mSxwNLWz2cX+AL4li69QRB/bkNOndX17qmh3BP
QD4GbnUj+lwafzUipr4rQgah001OLTiJOc3w8rkSyxhOcHzfVZ5K3qVzXh9E449XxnsRF/EhiZv9
VXFjldDdbNDZcsWoTX71PMEH2s8q0/ZSd6YvdFvUoUsTDDerYspJHIL4jRZGPBhk8TBswSNzr79I
Oas6T02fiX0SRhcu9RLJa+ZFWzIQIQ4xFz2G1UF5jXjWQ/NHkRg5EU25vWX8MKZ2PjSdkM+U+qAG
LDoEZSt9FlOvHQpYAl+oO/QPueo/AoeSn18/Lr8lgf4oyfA7gPv91iNcAY7ct+e/o24kSBF9ab87
ZulqIrS0chruEwvC+L1SAUJTYQOnINujhaHDkyjyxOpDL+7z8f1S2ot9kyi/Ub+kRJNjV8nA/+rF
bvfTKwB2wW+Z4CDcalkDkAFsazA8dqOLE63mON+UJvU+NOxqeLSEq7JfV6a23ivnU8NMDWQMZLr1
qtveO9KVo8hiI/s+jcCdH0E6yO/5nDn4YAUx2PrZ05N9gUq0c5NZrW3tW3fSS2tfZ3W53M+6MIwP
XqalZbik3pju5jpPZpie2SKOGIcW8aMBpLq5zROKHrfWhMbOrajMyvhYFPyj5w6Wc0XgaXO78dYD
nODAr9zvVbFyLVr8sWsWAH2x57XzD6DGzZOpgkyFgYG1gjSD5ODW11wiIa9uF9EnQibfouTDIdS3
CCORjbVWwsT77pSZcI5aP5OIhQDjW/duqSYv2bcDUteRByzGeNcpiGMBGkfz3okbow7Xak116PLE
/66nqWbs4mCu8hD41+BHbYa53iHX0q5+qvpCL8KxWZL3joL78eD40vKA2wRjfUz91qi/9XYcJ/cd
qkZL+36ZpGjlO1nN1dG26LE8LTmikjdFoyqHFnauiSrs7G4ajnRjujs9r6s+7MrJyD4sRjK+q93O
9CEwqvyn26cZzGi7Wz7bNRo8u14bOJOlV7aHfJ6n4UZWWhEfm3ww+2gqkwb7uLLN84MSwaTuJn/p
qMCN1hy7jw1W1r8KymJD6Jlx1+49S6uzH7M9IyjfF6WXR2VVOEk4ocVp5we3HOPsEzyQ8jmYWbL7
mka5F7VOVebvRItet6JYYNOaD6XTOtq91cbed4/wKN1bbVC+b7tFSSQW4tw9OkioJfs+mEv7dvIz
Q+ykCW5yvwzdKPY+G1uGspyCJ+RVTRHqo9MHR5B6RRzODlT1aEp6q9sVwprlAU6Pym47jToNygaL
9tTzmMU3DcoDVQj8ako/B+0o/H1tuKm/6xXo1oda10WJ5LZbBcMeZQ8dp0ZkVL37wW4Mj+YB6nJR
28Y59KB58r9alEnde282g/Yz2ZOtHp3GqW0wAEtxZyp0BD6JlDP70NXd9Kg7nVJh6aRZgFbt0iW3
7WBOAQ9g1zp722qM6qipwMvf6YVZuI8Co2vQvUjrLzd95udBKP0UFHu11BD07Um7zxQNuWjQ87H+
nqCMpqKJZ/6n7/beHLVuIz5wfa6rltvJtLdRT5/vLbQlykevGZd/kkWmaGXLxhNFmCOjgvgDhqOx
Z4ZiyEY/4s1y52OCeUz1uIy6ZpShVXC5ip1WISHwziYwiT9jdWOo27ZNAuOdrXdafRtXTTc1kaXa
uvqcVJWWHCa0D9MfxuDif9vrXimbXS/L2NyPsSnQovKqTM+/xlqqUjMcjd5rzKgas8r5pAM9dO+r
BojVrdc2SUPTiOwh4ugp+Vn3NbNODuZiWSKJxkzzhnCsXDu+G0d3wq2ky5Kig909lH4uQ+xEkHns
YrNId6Y7x1TWMVY6iTlN9C9p0ulPC83BJOy4F/LbjKvZOCD5b/4b4xmG7ypKATvY4vOwN4dOtz4v
qTaPPwxLWMBRBl3lX0YxOI+2ZqXtg6N4m0JuKISTfT/Ru7s2HoMpShxTdrshcAHnjGZT6U95W+X/
KqCuzqOukxfNVPbccNLyaomaPHeOCzLPRqh3nvvTXWrrW4schsH2To1u584LtsWxsMYSEqjX92GD
ylESmW2yoAPu9U2P4paPtIRdiQnA0ZIZyOYu6pdvpHMV9YVWfegBLvph6jb+dFPTbJnDoU/iKXS8
uqnuWiyp+oOeyvR2sUrL2HVSzloYzHKWKOFpudL3BFVNtUOh1n8/YAfchr2NO+/Ojp0mPVp2btrF
HjsdDV15GKPF7QBzqQeLgImj84wwSfUrHmzOdanKPt0hSjvY7+HjSXVXdujRPqBInw/VIdcX273L
ujj95pT53O/KxXJSxPpNu468NnE+Q0PPx522zN7gh+g+Dk0Stj55dGSim/0+sYtYnsoA5FJEm8jM
cQjU19k1YtB29PZNcSAKQKRLKK6oj81gDjf6WJskbR1ckqia0mq578cyVu/hXyOYUMLQPXU0j/7j
ebOTL0k9z4fJQN3ql8R42YycfgHqhdJ/2R8dsdQf9KAInKhxu9zZW5OtxGGm5TREwm3t6aDR3ATB
XeCEGc4FyMebki5Juqtj2/tWg/GY70e5so390rHVrZLBaoPaZE04LlLWD10B5msv3Gxyb2tjZD/D
0jbdkD5i0z3ZWZ2JI1imwd3Heg0mvReeZjwMA3pDxq5Hssr4OVfIVD3q0Eyh0jtTXpoPyVpIBQ2Q
sJ6wwCcVxWQz4pvKR9FkR3jqtubtSpEuVXQlGrJfPOSgO383UkB3QJHd1GH6LvEdmgr5jySV2lMO
kUW+48A3zc4AhO7vnITq27F2Bid4X1VwdvetLtth3yULL2lh5cDBIQK1tzFI6s82EM6B2pwMhv/i
MfUbewe/WmVfRy3V9QPkgEq/zYKu/6etXbdks/tVc7+ATBtueKBr6wpA8WVgRO9iVZOnrbli+DfF
giGf3B4dIOfHQojTrVewkXwozLS7H7Why0LKi013pUCxyWsJxhCR4nFc6W6rWtgmdO5U7c8mVbof
61WjQkDtY3anNPLdsAkSdU26dNOQonW7OloBSKJqST1xa1cA/CFWwYwjcZ44/XDTJLL83KITrt7H
Vswt7RMIGCHxgjsdGiktEVa18t8odLT+Cmq0RJ7UuxDb2fI1caswXD11jR+xVWasa9CeDBkUNSSh
a3KiL74pQ1F9oYfBxqUmsu7oP4Jd6Cd5mkhh/uBdq0/9LJN7L82671Is83AUhldcs6jZ5JxMzqXK
DagbKU0qMdvCT4HYWUFqkv4MSjt1Qs0T46MxVMaD1BC6SwSeEF4j8MCYpCGuHNAXuylYRcspN/3O
6p0tRLJ2Rnp7nZb/lFJMbVTMbvZcUVTcuVNZXsn6nG1qxDmjNLLW/WHBMvDmuCQjcqNLmuk/phwn
tIMQRq0+TFo/LvcOicy4dzpjgdXDReDsarP0v4POGMyI5gxsqRnpj6kMcxid5ae0RYTPPcIkXbpH
U9TKuCnnxA2elpYQPQvz1V25DoVlpeLfbBaxQ3g+wE6Ywgahj+yL4CVL9jE6HNVj4JdVFZlAF4u9
qUzjGY3J0Qhdu23BTgq6aCQ5Iu/vmipd0s92J5zuQ1Kbjaphm0+q2YHy1pNIcztN8yPkOuP8trIB
lYZNFpsYHkPa1PaeWTj5EEl3MLwDasDLgvWW3Xto57DVKJDvq8EZpmanGlnTRItzMfRP9sIT9i2I
k6r+6aWd07+xdsVOX4mCpHe4q4Mj2G54VIjzbOzG+Zl+QbLPlhrHojTzH73F+onFo3alz7W9UFzY
byTIcLkopJq0tM7Pl+zSyRhTqT9rDbnCwZ2L5DBrhflBL50yOer+MuxMv7TysEgR7Qh7tynsK3fo
9ozzG1Dm5YBTAqHdtlU1HRNdS8qgNp8TN7EiDNeLz/XYpCEVfJuQAyrblWLki8LL7xF5I4BrAG2i
MnA+60IYymnz3nz2bKKKTELeL9MuO4xNHIfa6C5H1DmMqM7kVy3T8ntD2Unkt+U1Qf0LM2fleT8Q
rKDQZG7qaZWTVrwVpfUcyyy71WFe7e2hmz8CvNLvlVTjzesBgPHizIOlp8bD9baqq3LXnE+8mz01
OqNrP8950P/jydJ9DMh73HvoNJ4eZir3g52UxVIesf/SSHE7rdsrcxDLLh7Bpx3AWsRXChqb6inN
En4UmrLwGKjX2ltiQYIFj4LqZj8DA0ojE62lvd+0Sg+XoR6/Vw1aBIels2L925XVWJf3z+LQOjAd
TOg23Lkv5Uz7Ygbfxs34nKZ+/BWMSVftENcUN20qrWCfNum87Io4T5+LoOm+0T3N9xBvdeONgcvv
38H4gJWoTFMTPP8qdpA1uTNOzrPqB/9D3pleFAepKwkCW4+g028KdXx97hfWHMcfKv9UdFZK7eby
pxupawuqtc8iy/7LR7u51+0G96kK2tWOcp38ihOR+Tbc0PqhEQiBUWyjJLyKaJzPczAoSeiVcp+H
adRvbD3Fl2NclumJArcd+k6RXCPjXLjeELFaFxWxB2Atm5UNiLHLQdTOc931S7ev5265x+/FW0Jk
ueNH8FmyiKzcGcYIPlAT6Z01X2mvb+OJddJMlQI2jQG22+aMK6uVetkzaR01gKME/HFHhNdEE0nW
Ti+gHlaZVe/mybnmePSibrcODW4UhBb4Vbwm1uvnj+BJWRTYsC/0n7MpLsZ3ec2OeEpL2wENUjim
2qMfVnSPUL2taHaVb+0HMvgxytEpf2yQvEtvq3zUbgY3Vst/mM+bKgt1ug7Zoe89Y/o12aNUOU45
qfG0QK/wIwGZ6wFqUC/e/EhQgaRVhZ4+3SMA6udzabsGgaqmZBkFT3juKJmH6WSXoCWCong0QBRd
CcZe7h1GBNxGH8mnB7EV0ncTOzYkNernYYR0tNiaPE2anA8yraq7APuqm97S56PgaTuWPKRXLoV1
a55fTnw9LkaPIG09L5s3CkdCaZMbu8/BkKqj6Tdyl6TBhBrt9P9IO6+dyLE2XF+RJdvL8dSVKKAb
6G7ocGIBDV7OOV79fszsLXW5EBb712hGI01Y5RW/8IZp//Fl8M57yOXLkUSDFqAkDY/TyZVUU0d/
KKzfVl+h6Nai33RsXK2VXl5aRrPtnDahitVqXzCUz9yLhuO20+lrAbsLizz49OXEz+GZAsKuOnM3
/fTnIIpkdMmoWb/LUe/upOWXO1mMyd6WheZNMEsPdmJ8Uq6Uy4lBmXBoWEi8Iz53OujgKLAvi8b6
TYhoH6xc7Z8i2wYUUsPf+Vzj9f+OhYYHBXyE85Z5OCViUVdRbP3Wcj166FFT9DJU/491nmcra3t+
/czfhbDG/OKDH1/cuaULLEth5X8nVoe9FS+w1wV6tRnj/BiagbIJJpQcdTMIV/bv+wOjwgVwHl7b
8huloCZkdKb1W+lrdzuEXXaBNwUuUJmLmHab77q+evRNLV25b5dKIkwuojoMSvpGTInk6elCml0b
moYskz/GgFLJD/DFruYJJ9Bo/bZq4uUm3Z79mIre2JepUdpb9lasYY5T9OmVIbWGDd8XVJHrTkQ7
gePKmlnmOweOniIR/oyhhdC87PyFeZPHeTqIP7Jo/vh+Eu/NLpIbkST6Ng6wIASLaWyMeiq8MhiS
TT0E7iGidLf9+OSfXzJYVYHCxKgDwQNrGYA2oVq3UnbOb8S6JMCjbrity055HHtTWas+nYccICBR
i6BIY9DdX0LqAJgXqUUG9jumA3Hla6I6+tKMAN2rysOkNTH6mtXaqZ5P7ektSp8IvDuVA3rzBAGn
myGaAjuZrC78U+mC5gVN+N8tPhU1SZXRor/YDn8/ntH3BkR/brZJmIsWS38nKly9DAw1+tPV5vgT
AG+9cytdPUBoGH+1jfr08XBvwfHyA4kvoKbMbm60rE8/EO6tXbS2HfwpQ6ewvudprBcbqjG1epVI
NfSUgtIoAlt/60H6V5XAWtEb7UY7FMS8u86qY5CUfdgme7PHif5XAdV1ZUreWXgkwF3ucWIQyJeL
CGh0h1GEfu389iuj2OYmgVc0NAm1lLh/NtLW8SoZ8cB8PDPvbG0EW+GXkVtA+VrSo5U6KSfstRkV
jRfgSrF+PbmD+UtVonpNrvT8rmNvvclKEm0SnMy/5Z9AS0nMKJHopv1R7TDalHXeHdKqTryM8P3K
kmr7bdTaYhPEkEo++5WMBpEC4Bm+Yme0gwKTgrpvZfIHSTFbeKCUsk1f4wjixamxJr37zmZjNNB0
QDOhKKOHvPhO/Lbasa/jP9hmqvoma8oB50IDId5bJcLYcWc0uTlugwS1r10S9479CFV7uCnowfqe
qfvqq4oQon01Fl057tChdKIfcVOzTz85LeRSYKttTJAoU56VgkNsMXEraeRTOPLobHLsRrdEyaO/
Q5h6DT9xtvpzpIKsJyksGSxgjtNZmeK0wubJlU+p7sfXnRUnBydN6ZMzPV6XK+K+ssJrUXfVyhN7
dtfMZSIKCMSnyFPByDgdWGYDlTIKe48R78MjJbrpquuK4a5IyuERasia/cf74wHiIg6nOnVWLMps
kRtDrD/6dZpd6Al2Xd2QJbsMwbzSC1BlXqlOvTcgGQza8TRneCoXH2j7SR+G/mA8AsRwHqdusG6z
hO6Yiu/hVnRGtvIcntdHuJ6wbeIMv2Vt9nIpNVVWrakrz05atdY278uGjEeXtMB9N8yuRCWT7inR
RttUjhLCc/4NRHTTfM/EWAb7UExdWV2k2jDWK2tNPM5qntz0MwcYrgSPqK2dxzW1GkRVgxrzM6gA
iXiw7taSSAosb2hv+iFzTP/aoXZzCBQnmW6Mil4CbcGa5E6JTOl+LQI93SJCk9nbQTPT/mtTtEjD
ZLah1hdVZvfZcVAChIYSiNYIMAKKMi+mOjTCiwrrzm7fq12q/Gr8FvgjhUqR7Jy2kc+CWEFi09MQ
nfedFmbf4gQZeLmBAZqN0c4qRFWWXkbn+J7+rTL+cmVj/xYmifEXzQiN38TmUfI8GV3Q7iI3S+QG
wELyJJvGDr0is7HdK3AMPbhBicp+3w2jvC31ilJFUwj+042pkoygvkcXtD/mgWWG3+woar+hVekP
F0rmp98N8Eyjp8w4pu0Y2bQBlXgorka90X9Mbt1of8Z0wnIrj+M0uunoJl1ZaEKG3kRHMZktQaz0
vjYGVT06Qw3WzZtqcNPb2hLRtQvl1bk0Ake0nh0oFcYpSRXjoBwWbnOk6SbLlzqlcrSpS62inj/p
+bcIPrJBkz6Mk2v8hITK8rn+vWm3+LvUWj5anmnFBvJBvVS2YQ414IBUs3Ltp+ngbsLezqsfVjlK
td+1RlnE2c7y0eSVeAEF0tkPQNp/TUqkGs+x7KJ+H6ZUefduqYhXI/SnPIXI5LgUzK0eSFS/8gCf
XYtzOWsGfBPfwltdlvU0N1DDtFDHZ66I5iCTvt2HRhPs56zaq8DfIb6L5bYa9vFKCnA2sg1JDBAt
fVRKLjwDp/dibiENkI6d8dfq1bRCYAJe0RYEnXZHqzK/r0DnYD9B9TN3Dw228TQOPn5+zkoHBB6I
sqA0BW5wJsqd/oAxHUIzTbPgtUGjL7gTTuP8UnptIhBLqxs451F0NZV+tYtkm97zOo0rF9lZyAXO
ltoBjSwyL7rNi4CEzq2WkbjET4T32iHE0ybYFtmYCQ/9kq8KhnIOzXS3WANNLi9sqolowxBwE3LP
Qfci90qcshmKSrWeRiTc9+U0lsdCd4pDgvooCoklDhgfz7SxuBRpgqI6gUwDfTvwt0svxzYJ0Bu2
B/cJxTZ7AkPUJZ4yv9ErOunLaHJGvYO05RVCz8OipHi6oqqiFBOvrPtEpSj0jKHufph5kL4AujE/
KYyG/BMCBXM8SfSiz15Qp2Ppo+GPod77TyquUBdRPTWXdViq6OIiz1J2q1LKbwH4vy/L24DAkiD/
cVgIY04HRBI7SUI3d2l5mvLO7tzuxncgIXdq3xxHjN8Czy+oGaRVYRxFWTzqTaFcfLyQZynx24+A
00Ucxc6ls3z6I6pOK2iLJu5TWrZ6tfWtyfFCIrx72XTjZT86xk5aUfzcD4H/osupv0nMTE09M1Wd
/ce/ZXl//PdTKFXTH6JmvCRJJ1mrDlPTuU+F67TW0e26rPK6FlNSz+1RsdkKrZxoP+bRndaOwd3H
o59vaZYfHZX/N/piIhDiMswWuc+nss/CrVU7Y7ARct2t9/ysMo5DWAUFnRrEkmw1Cn3o3aZmwhM9
/m64cHKsqTEPPI39lRW600qb573xwK7Af8YSCEju4k7KO8caXXd0nobeFKi5Dtidj2O/wSHH+NOU
Vbjy/rx3ZCFvEBlzaIHHz/P8T1LWzUjeIQ3cpySozFt9qILfmXSG42REyRqZ7L1vo5NOqWEmGxE9
no4VV0SEFc7HTxjV28Mhb63kKhehM3lKorjY9iamuP/0NgF2opHdULZBzGgxnYaW9Y4S5f6T4mtt
sKnpXgV7NeYpX7li3zkNs20Bi0ankkbtIukr8P4YcSjwn2q1yDd55rsAbAplZ2HYe6FXY7Ipc7/6
EUVVffj4E99ZwTnLgL4P1YC69GIF9QYBTqOs3CcNG3f3MKlThGuVYUw7dQB+txI1LN9MTj1ylCTw
iCii+LVktVuh3iiJFihPiaEY9VyQHROv1i357BdKQhTRpF4gXP/Xxx/5ztbhkkcAgsoYu/Ss7oyb
ChVmk+n1qwChiby7IFUcjgpGBjszbtesfN4bD64KxBhSOMacY5d/jgXNwCrR1FF5mvERlwqsnG2X
w6LaKU4YXRvMwlq7/b1lnHWwiINmioy+WEbaTpHrI2HyFKC5GWxh1fobRbeibJPJyF/Zre/cnoxF
psTRf+t/nX5eYvayLmTnP2VG0eo0kg3ASdowqSu3y3u7hbiDfJ/uPdtlceLdripFPNn+k50G7XHS
+3EXJ3F4Sd/av7bLKTlW4+SvPJLvDTobkFPUhocHZuP044bcz924boNnhUxhYyRVv8NHGkMPqZUX
bdEaXwo9jFZO4fmg6KVRzNRpoKKmseQb9H6nhr5qBc9tKKHHpmbZ0SGClLZ3hqC8zvTKLTxY4Mb2
44NxvpKMO0dA1LWgAS2NeahYV0Mgbc5E3IjKK1kIQhJKRq8fj3O+PblA0WhiOsHb0Kc9nVRc0ay0
zlv5PPS2ey3GdPSi3ra+Gbri7j4/1MyiAO9BbsAPPh0qDcI4wngwZKg+vR4VPfqBtyTYZqQsPn2t
vBkwwn7hzZ1hNadDBWUta2gdfJUrsi+pUivHYdQ4Cp28dmSd7z/+snc2CdocPA7cobOYzeJWMfzC
TtsQ/k6t1uY2tIfml6uI5Ji6UQj8Uugo0OZrwuzLNItJpIOCTjitC8p8y28E31JlRpaHz6ra9weh
R/5W4JLqhWMsvlJhbuAZDvoDII9h58aqtXLVvLdxCC3mUtjM3lpq8fthOdqlUMJnqnPdkWcy2hh2
lnyzpy48fjy955c2WQGVbKTROQvs1tPVNHOnMyerTJ/rIRHlTk3DPL51kMzX76lQNXdBAel6TXjq
vUGphXHQSCYJbRZrmhZxDIQ9z5+1HpKvio/xHXUhcT0OmbxAZGNYud3eGY86AYkzBp6kcstAI3Ot
qQL+lD+LyjY9gLAh2qJ93Wz7sTdeI8rEKy/++QLOryANKTT2KGou65kAg6IsaIfkWR31ae/kgX3f
hQJjIK2b9E9vFkh2SBbTjQDjSbX4dAUJI3LZ90X8rPh0Cn6McUX677t+qhxz6AI/Pt4vZ18253Ha
DIOei99nU4nKZFD0ImyeZ5mnPw3aR55GgMrjq4ju/2MsMjMQEnOpg2LY6ZeBHissdQrbZ6HmJigB
ZK12vIkQPGolXGtBnN0zJOHUZufciC8jTzwdrDPgLJe+Pjy7Q11fCz+0NghQmjdDFx07N9qFehav
nL2zdwi0HLhy8Gk6x8BdIjLzwvGzJIj0ZzVWCV/wxCvVnU6tcCXvO1+zmdSH2Tideqp0Yj4e/wRm
btzVHXma/tzQo4Bdi8fIpRz8rtkkqrsWBc7zdJLys14z1g7+KfrL9IBPB9NqE85L6yZ/E7MVgB8z
8x5eaLSZhsQGABpmG4hs7i6I9ezvx1vzrNqATCgSC7PKNfqzKgil06HFYIm0rbrqlZKp9RgidHZF
ZjV+KyPYRkkV9H8LxAN/RIY2XOI26Tzo6divzPXSKmzGO9sCrVIK6cQ1/Hn6I8JMGfx8MpsXIaAJ
7CYr8ivPDNugpC42tsibhCraR4j9G/eKkUpAcaPQLtLerGJqxqn+2MQQKY6JquXqfmWGljtuBvjz
nCFUS5aMgMXix4kQAZEmMfUXxIrEt87wxaMC0uoXFe8KBzMNOttA9WhXkolelVHW2RvXVLSZ05jP
wYTRPVRTPPwEw9+uKTKctUjmHweAdHZYY6cCHz6dOa1ykqbTJv1FrRr3S0jn6ZeGD2Tp6bUjbno4
gr3nNsgqeT3l+tSjOyHltquK/qIxJBRaaZTSXFnP5dMx/ygSYSIBspqZrX36o+yOOLGLLe1lGpPh
xSy1/NVMqKoarNo3xMrWPM/e2T8cUGrUsxUm2bexjMQhFqVSG+yXKK9U3Cj6rEEV0U4br5R1cJPX
RaZe23JUPSOJWmeb81R/8zOj8+AHpn+zkXhmL/UmjbYfb57zmaD0OyfrJEBgupd5iZPk6Eq0mv83
bs1HJbZ82v1Z11/7NtqNaVS9fDzc8j6m0ktvHW4+W42EZFmr9N22hlWjBy8Bj4A3qXjE1EqpXFVF
3Rx7kXWXRu/I3ceDLi+vt0Hx7qLCD26Xyu/pakOXk3DMGDSfgKw2QhoHWl4uhMBcu23RPT0MaMwc
6wBG78cjvzO73NHUtSl0z2DlxbL3kyxNs1WCF3SK+t9F4+RbGYXiymiHeDs48uLj4c5mF/4JmqPc
0rx2aJAsPpRISQ3DKIpeODh16gmEtZ4H0Y41Eh1p71HXQqHXNLq1PHP5FCEFwqzOBRFABecFYQ3X
mhbXiPilSjg6sLfybeBWvonXL+/eZ3csg9HahFlOKDZrV5+uZlHZeudkbfwCtCIcvRJOq7JLBNUP
8PfKDuGOqvhkMMb3UceHuCTABRFLLO4wSJIRjfIufTGDILuofMe5gg3sH6cQCOvHS/jOVDIUAFwe
GkRsloytCVJ3EatF+iITPdylrqbsB6nrGbRECgQr33W2PefvwnFkzjAxx1jqkFCFjDQF27EX0Ity
E8aDuGhpRh3GsVNuUzzn/n/GQ6jGIcgEmLt0zFEbUE2RFuYvYWQGKEIUedkcVX0wr4IqyxWvKAyx
Ap08O/vzJ3Ia5usGfOhy6WJJT16J7fTFiqLhzo/KYlflkeVVbQzgRq315ro0zNkmuejXgqZ31pLn
BR0k9s6c+M3//J8IbTRJGAKoni+yHXLoTF2ZX9RlH4V0ulPr9uON885aMhhpCfc4sfySqpFlIkwT
UecvUxaLXY57/Q5I4XDoUGXc9LA4V+6ad8fj5aR1OmPJlhOb6nori3TIX9oqsi4oSMS4BVbpLQ9X
dlHzzK+0A84nE3Uljbou+OjZfGgxmeWQ2kGfavHLZPfqtzJoyy0F5vGWQv4advw85CSIgttE4vym
e6Yu7lGtAN9JsJS8BE5ZYMIz6QmaC47106316A7HeDhjkVqCnOrEjQV9dV93U7nSQjyfYH4EDQJe
D3RIqGyd7h6qkqMajTmH056igxnnEXITmfhrD0V8Ubv5Z9E6jIRHF3BYigaUmpb1bHSNu6JRpuyl
Ho3Hui2bi0DwcBWTvQ1JlfYfb9fz5QQaRieWsuRsXb6UrYIi1MbCV9oXERv+11CdEK6J3PBoiO7l
8yOBJCTsoLlPe3sR64UuNpmNUnUvfq8X15Puyl3fBeEes/nq8PFQi/cXWBeSlqBjgTBoyIAt7XjG
qUaqQ0n11yDLDdimtb6jqhY8FEFtHVPHDLa+VOs10sq7o86QMu45QYA9b6R/rpkeoGbfyEZ7hfBg
GLvGKfWHxmjaAwgd8SwKPfnZIrKife4ynz+WYggtHpJ5nv9l/klnFkS01uivoz5quHBlvvgWoMl9
J9Pa17worrqVl39+Zv9JQv8bESsuWs/zHbAsh1oD/jF6kIlXOdBFCtp8etAjW1mp8izO3X+jzF9F
jAE7fAnPSxsKk1mmidcGHM8RwRVgkr0C9TOPM1wmRx3f0M/h1hjyrTrPE0WKSby9uNucoR1cJTXE
a5njsr2b/5oeyjGEwhG2gKQmAo6Pd+ri+P03Irc33AWqhOS2p3umKDNUAvXEeAWCGO5qN7KOoUSt
VOkMZffxUOfzSbJFH4A2GX/Qljsdqu3dcHbmkoGnBmM1ghCbwq1Z5z4i4moKdUK0T58eEWU1EmJh
AN3gz9MRtcDJexPkTOAZUe1eto57F5H1utuoMiD61hi4rezM8yOI5BjzyDPPgw+H4XTE0ceANDaQ
7vBaDV21Ly1EFIRAlPG1TgZnh99Z8ChAw2WPH3/p/BCdngjGm1UHyWGhZi+BxG5sSstNKoRVQX2q
X4KhlUdUwhxPlEXwM0hj7RatGxxP7Nq4skbVXnOdPt9H6FbCdeKlRGiCKTj98EZ3O6tR8yjwYtMA
fIKl4w2zDIXbyNcYImfHf9ZBBeYyj0XZa2n2WWR5ryi13QX0W9BPAbGNik9XpEHx2dVkIEg27B9o
VJzHebX/uVDtvhzGqlMHdqyfTvHORXdf3yYNIl53GVei5YGoa4LLVkeBY+X2eQPhniwpgxPHzZVD
+hTcc6eD+6Ul+2ISbCUf+tK4n6gi6lcyKYLbMBUIkSWO3ahgwwEbbkelVN1LzUeaDBbSlG/KKLAy
r8zysfH0uE/JAgeNWCXy0NgIjds8RVdtg2pHY3ggZS3McdGICB/NqM2VO6sqZHZpRkqnQrTHLM8T
ljoSF2sDYkmF58MNDYeNIQLnCaWi7JdMJWqM1mRXot35U+WIfEsRaIIvVKH18Ovj3X52ynhsZm8k
omnKxsgsn04NFeVSJIPQAs9y0/qY1X76RRhlupGyyP6QCA6/asep1pgBixSCrhEaC9xhnHDSa9KI
02E7E6EZo071wJNQiOpjX+Zjtek7lPiukqKzk0u4Uv0Vim5FuitpgqzlEWc3KBSYWXF47szBTV0i
byxoXtB7eiFRotLd0QP42lDHBsuvbnI3a58sIzBXbu2zj2ZMpC1R0SBymsu+px8NUhwhnQ49Jc8w
8785Vm43GfrkNG5791IfBuNggu7fW8NkrZyAd76WqBuzap7emY6xuEtJj2LTjdFS9MYqvLCboIwv
Al2fgm9NKGrjOicKTldi7bOdRY+cYtQsAArRCtLJ6ddqgdFGLYXCCASuYXgNSoTNRqtMLfXSPig2
SqG4XyoALP7KVfNWXzs57mQ0YCBnZh9IEii/pyMjlpS7qRBQTBq1a7LLgXSyrjZFK7TkZwPXH4Sx
0WrNhYMjYNhsbAf4zvVghVn7xc56nvA9GTUaFxW6jzdtOynS0yodGHqqpG2xddzGOEiCVXh8RY1+
NEE2gm8eVN7A/ivjxGq3BuGxerQFySpiS/Ts/Cu34TTrnpLZWohfllJPOyNN1fCrFVNk2aJPXRXb
BJDjJyW9ie6483CBJ+tB55JC/ul8xMTPKnmP/rN3262p37uJ9NLx++cukuUgi0mP274Rkyb1n+I7
chmKN4xeeOOu7KnlPl4OskgiG4n7t6kE+k9SN09om0C5rMKjs6b/u9y6i2HE4naybCjZhfL2LcGF
/U39Ph7XvmQZZSyHWGRQeWCaJBGsCUID8lprPGXcWs/Bj+Ze//bxwixvneVIi1unhEJuqxUjaTfx
JSpc5s78Ii+xY/l4mLU5WzwkOlj/HN6d/tP/km2jrfodp/rb/22IxS0W9kbjK36o/+Si3hhb35M7
Zf/xEG8uJv/eHcvZWgRfIRZEoij5jPKx/Foe9iGsA6+978Dp/w0VL/zlHoOtckQqzlyriC61Apbn
dJn9paFSxk3P90XBoTIuan8zprdq3XiVYl5quocezFfT2QXiqAnFU8wSQM5RUa+mes9v3vZodlg/
EGerIRh/PC3LkHQ5K4sbRAW8HyUDe0jaT2l/V2e/22rl/nj3QPBczPVneidL0qYuifzQ4GD/xN6P
9FL74/4JtsE+v/j4S97dpv8MszgN+RiFrowZJn+NL/Ln8ZdyHA//2xCLk6BYRSNS2pU/212wm7fp
6H02mn5bj3++YnESGgGdfErmIS6L6+BSP5bHeO0kzDfQ2Un4Z4zFSaikUdiVwRjaTeZ63TWYLFzX
qqei8lqxif+qT//btC3ihTpwVaVJ2f3563SlPIjL7LC2+Ete+n8n7J9vWuxjO9ZkoSAq/dP/U1zr
h/yPddvzbl921b55kPfG5DW/5Io5y9qOWzyMTZwPlQwZcxw3yk+r3CrFxv1h3f9vs7d4GbMiSFB4
ZPb63XDx36YTx4+HePfxpWhKvIx4F8f0NIzAYWcCpBfrP+3qMle+O8Z3s5880f/+34ZZ7G01D/wk
mhimkDvXPETxZVFsQmPlkL61o//d3qT40I1IfSy8BcACLR7gxoZ3XiXq9NutHZl5Wji0dz7wxg6a
OMT0fZ7l6NqhhBVeKJh1ZNsYpb/XMK4Mwg6sEFaqDsvJBZAB7moGsQJ1oXW8uJfGfqhE1PjabydO
sH9Th+ymIkImXCuFRxo6rERS8yyefv4shkOHGzEgiqpLdhJKa/yc2JV/AjN1Dc+PwgRXZ99eCwuX
LwfRP0kPeQC4VYAzS7n6dvCR5TZ0/3dX604pN2DdWvWSxHhytA3NqvqTjl0AaoDJEeOClJ+57m+P
7D+FhgS4ahhUSfFHlKm54dxl6sZRcLOyzQkL4Kgp1vQnlwecvJkna64TI3ohcJc5PRcNdSqwVyJ8
rHUlvJpkHN5YeBp+QdDYuZnyKb9OAOyvFBvP1m/2B9McJhVhGlori8OYikQdFISX0X/UQaFQdThg
DKBvPj6LZ6uHKv7caQfITQ0OtNfppymFg+B6qmWPlVK6xQYJ7vy7O1sqH4CYpCsvzvknwYSZPTbB
H5KmLiUtnYJ6IMY36WNhZe11hW3jXVaaaxM3r8bJxgcAP8PINASFoDQsocaKj1SREVvWfSjzbl8o
lvmls0PtIgrSh97prAsF24rCUxSt20xt169k4ss+GMAQGokOeSkcHA7f0gHbVJO4VGTg3JeSZwGq
6+BUj/agAhzPctmibOtUYQjWeoLF+wNx00x3PSsIYuUlTvjXVib9DWC5mA/q/mjwATHlb5YQb55D
H2F2I3hoFLSPkQKJazs7mG3TBXcp0h32VdVkhralA13VmwAhZNdTDXbf9wq1heIFD9929Dc16nlx
41kQsq3Sc5Paqi9TvTaLLelu06WbMaC4dTEadWR80tqIKaUvAtcRRBT7hzk93aVl4mJr0MfG/dhZ
yldQwogKd3Rnf1ZOqnV7RHByQFAfn4yzQ+/Q1KM0xRGkSQTw6XTMig0sHSt17guNSaPo6XtIYdiX
aMyLow9O+IuR2+XKC3y+dznzwIr4WjJ58Ping/p63yVTUfv3spY0vqrIqBOcNGsBR7xtHPuQ9EIb
j2HaqRnMAD3zt3oPh3nlVlhmlG+Ow3B7AYNwIsFJnv6Mbk7DDCjW99YU1NNXFFWCaosDuSWOEtRZ
uZ0q6nk7KjQFiWCU+uZKsHN2Lc2qInOHhWoaJIxlaUmNCsMMVT1/mOIx7GkKRMOwN0t/lF7WWsHa
xXQ2HHMN3o7NBQIIwOvigneCysZtw44fkilJqPnUGQx4JYJW7sXM+4+Pd9bZ7M6EFl5MJJt4m4GH
ns5uH0MiM2Wr3GM3Nd4lrWg3RSKyQxEHvedM1JbGJBq2FOyclT19fje9FQjxzpn/AMq32NRUqUz0
YZLqQchK+VqlrnttdJH7NR9bc8NHG1ciTvU7zTfkV0OTr7rWpCtx2dm54kWb+YIzYZC/WTIGXTON
DSUoicZ5bKJZly/eFXof/+17M7s0yuB3iG7Z7nNTjrY3bXowUMRBmHcvMTum0c8RRWs+VEWe3dZ0
Qe/6tDe6O6TDp9detxtrm5pTGX315eSv9XuWC075mf42Gwt+Dc/t0okTZfQy7px+eLBy27n2E8qQ
T3Whu8kmFFFF1wA0T3oYjaY/5COiuJ9d9bfyN88hTQD+eoZy8buA0qcVjg89yZG2kZHuXGax08aX
osOExsvBrn/Nar34HpW1dZl1Y/gkcn8wV263ZQg8/w6g+ZArZiQjperTja+YWu+Obak+lHXjjx5B
QlEder1JKoTwggBkUZsWKwiY8zEBHiMTwLD/NdxOx2yHFJcHpPofXKxRto3RuTdT6SI9EitbUD5r
2uHL3Q0uDKcfdE1IOlRE5xY3SWw2k17XRfUQTQiGyK7pvyDuMe0V1w10r2Sjo/Gb1n8/3t7LwErA
QuCFQl6V3cVbvzjWQWyKAsS8+SBabKVnmcvop2mMYu1NfG8cDg+qgQxGP2nxLqRt74QVuj/ck50S
Xk6+ktibVK8qY2XLLi9kPghEJncxyJCZFjP/839i/LoZXWTaWu0hiIfaizU/3/VowHtS9dcsDM8P
J0MR1UMIAOoK3PR0KLeFOonJkvaAVn5+LabKvmp7w6c1yxaFjRBtG5lPT0mHxNHHq3a+NWHczT50
AGBYsyWKWKtdG81SXX3APM3eZ0llq5clEYfjlYSvP0SLjdKnR4T6TyuYLUpAuIRM9HGmxnWnBg+2
jOu9b9nN3tUyd+cgb+LZECpXIBpnpwHAKcwtNBhBvWDztZjbIKN7P2bt9BDlenKoRspKGfDejcoZ
OQapau2KvP318Tee7VEwwzN+wZif81lr83Q9tS6GgF5l00Ocu8pNnAhjL+oxX3lQ3h3FAY0FER2C
3JJQ7Ado4rdYBj642tBsxzIxsBySw8qFyU/n1/4bvCM4NWPqcOPFIxHWyiILNLtsapHKCO99pVIQ
9KtGDEstkZfx02CVYa16MoYdYXoA0Uo38kQUyuzXVHVmOivCg6D+C86iHi+sPnGwWWkSicttlOE2
s0kAXblPtELsMfZcxBj8X8KN/K7cKNLqK9cDcN0qPNGDZU0bMfV+elOLvIVOnA11Yx1ofLcUuiIY
KNqmHytpxlsfY9dxQHjXLtKroPCxoPDozFP5PdQ1m0RuomYSFtV2B8ugI84uYPk9uNmJA/ijSjv6
8SIxis68aDEBxqRjzPVSszwJQjq2qUyiPOl1PSSNazfCoeYrHA5R9VsEhYYy3pll7cRX6JLJ/FcY
6Xn+HX04GUZHDN4M2NC9pfq4Ko3ZMAbSKzQdGx9PImVTKp6uFwnmNJrIO/IcpbHoB/ZmWR6pbGjR
zynS8bT3pI9ihe5NfSGtlkyJesVFqprjdNPUSCEdyOqc+BWcl4t1gRGg9Hjjm2NL2RPLwmhfYYwV
PsOpyrJdiFsMiSn+hWBMVEDn3WXPC+LvSb6t6DUfmljdl6j69BuznDrrQSCeVHrCjPV0P4T5pN46
gSGbaz1IzBAXG1G0ceAlQs4ycVGDnahnG3GbfG00PwHwMrR4O19AobaViyAQTffNAAeTol3Mfb9z
Bzcxb+MKj5bfqkqhZdhoUYoMxwbWkiEqNkmWB0dNV/IXVLOLWblWH8Kdn4je3JsBDi8H180UdTvq
9VB/x1ewzg4joa48FNTlx6O0iqTbFoPwo22XyaDe2o4SGJve75P+qg1EZRywaXH7TVUKbJcMvyuq
S6wmLed77Cit82v0R7eaNlEH3GU3KEkebMKqleYB8ZZUwk6wnG5PPAZnwXRqTHaTyak6b+T/HW47
DXxKvHFD/C4QmAHmbI+ebvVOXLHZsdDaIWhRYs6H02Ez3ipSUaZLOlJBc9N3rR7+7vTaMA+9D5rk
fuoSgVt8kAy9l6LDNz0GER57O5w02jQjqKtnAzeKb7X6AzoO8GnbEtJydoZdoMOJOqkh9paF5fwX
gJbGTGy1OoRbvKA2azWD0zJCF/ecFhkpTyR+Xf3gJzj9cSBrTS6isnPVXWuIIf2WA0EtXkrS/BiD
HaRNbkdHK011E6KKBRRO75H40tl+mO6UkzHmmyK2zTHbqIlW1ejUExWnW5ZOhDjBTVhvfC0MaeOh
nIR+5/8p/w91Z9YbN7Km6b9SqHtWc18GfQ4wZC7aJcuSJfuGUMlycAvu+6+fh6o6fZyUoWw1MMBM
oS5syMpIBmP5lnfhK2HMo2CtFlqbrDER4RiqPByfzH4cQ6g5hkC0WeYcBJdJGkpxCr0zdu2gKNuk
XVyk1Fy7c2WETqYJYoAwKM5FMls+LNSOm1XLhaKd9D2Q9u854Im4PUn1hPnY6BUZ0Xe4Em68zWEg
eX++f1+8uYWR3PjL4JNsjGrpKqbhYRIs3jLlTsuaHAyYCqQwyOp6vLSzmANHzcv4yLW4jm6gKgOr
5dgmB4Q+ui5ngPIBHlQr8msSOVW7CYXu1btOiY3xGTkVy/nx/hOuIxxziQuBZBF0g9MATHh4I+YJ
xghendYMN3he0IVlHb1AW8jd87TuOXP0NHH6nBc/t80+0q1R+/r+N3jzwCCeFvNzD6AtzPU1OgVI
f1ly8GQPJbZtD15kRN9H1W0+6WaFnd+Hx3pV9ln0GoH3rm9mo8HIcGqd5KFDtfWkKK1R31CXbns/
kpVbHYnh3swtrh7k0pS9TbSxkK06nFvdnBSc27r0QRsK3NIAvXm3+NO2N0Ms5R5DQv0rYW6qb0on
Kx7ef9I3HQ6Q4BQS0G4A2o8iwDqfik1LwTxZtg/oyYd3pZ1Qvtg1YixL/JOV3Oy2mcDaPsBDU38u
6kmM0JvgH3ROoM/mqH3qnVAZj9StXxsLP4csKCeSGjAdEGRYbuspaWQMQ1LU6hc053oj3kcoSKEb
n7tEJjecWeOY7VrAzyYFnWR2qCUmUe0+ityRQPGaPmsK5MBVnG8Cr8pdcUJBMLfFBgs2zhijHI4q
YL5ZnuTEVPWR5lrUXQGrHb5ETykmYYS5/jgiCGjvpVOl+slQekRCREjRsYzjTRVmUZonciQqBsq/
cFwOx4srVmI8WeqjTGbTuKL8ro+b0DWachePlQQ/NQiOh72uK22i+Q5HkLgRpTUYu9pycJ98fx29
WcNAfgmWAU8iHL18pcOvM1aqLlrTiR+bJnS2WpaOQOZQ17USrdnoc9TvwtmqglFJ8yM9qrcTv2iB
8D9yQABHrVV0y8tX4pJb4ZG0jHjTmCPkk8vQM5F0hb8tP1gLQL+ZMHrhT9gLv2idnMt2aGZJ6Pvo
zE56Cp8sPrUbT7mNozY5tTs9+yCchfEQ/tI47jmGKHusJjZXtLoNs7F51NoixOrI7uWXNpZhvWmr
Qq/9ZrZg3RkyNI/0IN7OKynQorW/7D/A8asqxEAbdznqx0crxnjmrEo8Jb+M4nxONk6OXPeRef3F
gl6uNATwYbmjOr4WschpkMmhH+pHBeKTehcnDXF7U7k5jieTMJMzKgTI6hXYb8gNKOB23ESoRMaB
W8TpsSLF+kIn9VvEmvkqiCeDfF4m56fagUylG6X9ED0u8NTNZNnhaWNc1Y4RCGpaJ+/vnbczTXYB
DZDKMXELIx4ONoY6Ct/N5D26SCbcQ0HQbpLSRmdbRf3y9v2xXjtHByfrIrBO7Ar7AAVEcL2Hg4V2
3np2VyuPss0FeRX6uE4TB8jPenRCizKT06eC2F5eIGmlKri/Ij7wpaxo512UhiJES/NnMbnABqYe
wns1qcbFdhrDWPekbvtGu0ynMsrOJNA1hNQxCbPuo9EdPr//IG8mDcg/AQHVUKRB6FIvb/CnN9QK
HGWdXNUeaOQ40Rlro/rqkhRGaBSktrL56GhIWaA7ilT1ay9jNWuGrFV0cqX9YCqp9YChLbAyW7G2
VVm6RzbCsq8OXtCimoGuGSybRTFz3Quf0HDDkta2FgyqtmRjYhNXc3MikUnf0Eox/YTXesq1m2zF
bBYfjSsXQeVFiB0vCHDA685nZ4EaSuPKfQjJR2I6Rl6e7jKBl8q5EKqnHIl93mw06HWLTDIspmXc
NbWgQ/uUko+KjrPVtYHZz0aQdEKcMQUNkO48OYKzWY/HqgHgTK+aJjzF3DWALI2xtPYGVf+z1+0b
1+3FWZ3a3d1QyAcyomOO3G9GozWxVOzhSiOVA9b4cJGWzdCm9BTGZ4gD9N7nWsUH1ym8eK87ZVxu
J9SJj1UE19Ue4Cr2EqUvhBhO1DW/L+vbeujSWX32vDC/gWaRn3eJUx3ZEL94MqrTi/zJcuOT8hw+
GXarcW66hfqsdGH/xeqtcYuVQbYpJkQbfV2pXj62AfFlUgFqU4Cn5g98YzVeh184IWmYPmNlrvqV
F2Xbvp+k3yfVfCSgePtodFl4aWx3yseEc4ePRiGKua2z9jkf7XqvlvOwJym5LAkgL1FU6j+Ya7yi
38HzLDyHhfW2Go4gNqkme55Q2xwWZw233QlTZIFd2Md8ppaP+vlosQjyqU8ve4CjEznRwycbkwXT
4KDJ0zhdgU+7nE9j1BkuImySv7z/vt5MIi8K+wGkzbhEiVpW4SkqtPZkzFb3PLVe9uii0+IKJy7x
fWyjk1rYR661JQo6fLJle1HdpB7NRbpe9JY6g0+AIfMsnNJ5tBLVooY2qgPG1p0z5lt0NoC8LtAj
8cHzkiYksgS0xdhyi3/OKu43h1KdZjeXz17BLecTxYX+TBYcjD2u0EfWyttZ5Tyhl02nmdOLxXn4
Amu76rEdtSbOE9s7EUXa/3BgHjy4Gd3zThTHzq83YGPoL/RZF3UJEClgl1ZPR4kryiA5KX8icOOO
f9pA3OZTxUniUAvcrA7zJnDmKS317YyNxnBajjFGE3kVF9HpFFooEvp9zGL0y85t5abt4yRvMQUb
8qQ9T7gXdF9TY1XpcBsyQqn5HUJCTpAlyBwrOI/WHQ0UZGjKY1pY65lcsCBoG3ED0MKGSbfKGtRG
k3KyEf6eQm26LahgnmTeVG0Rc0q/Wto0HHlz660Hg4iSxatzD+cYedvhm1O7Ugn1qja+IWaUBOBC
Rh+f+3Sf0v06ljyvb4BFsImre8GZcaJAZjscq4jZAyap8J9IPfb2S6l6CbJiYhKdkm06fHaKnZgr
ysh6YnEbBn0MCHL042ohiwZeu1hFBNDVEiPZNGC6TPxYzLrzOX7xKzgyMW8KEDayJUBjSPQXMi5w
q8Nvy80Z9VlYZs+d6bXDi15hNAtBtU8HfLqp5SpbI2rU9KUXCp7zY4sy/SeB2XUeCDePoSgldMCq
4khcsjpQKMYs6jxwktjcWASt44SOzGhWFLW9dQoCEd3ovR10D+psqiu2KVJJ+6Ys5Pb9Q3OdA72O
ConVc2AHY3G2LiJIUSehnVntLaJgYHOSITrJcq86K3SKH7U19OcEEP3O5NQObGh619igHgOmr3bG
8h0AKxF4Ah1kh6zF/Tp3rovQ9KrbckjLJEDjTHMD2U3u3qkb96oVcXSM5/eLyaaqt6ggAMsi61ot
WHC8QzkWWnWbdpNxkw9juVdwo3mMhNduXJcjZw5Nff/+ZP9yUFCRdN4ANLxRE1ViAEKtHOpbiRXP
aUSvYq9qVXyJpFoYQGbsfaVIhiNveHUMvE4ukmEWi4oKF9Cow8VeWW5J9aVtbqG0wzVLag45Awgz
XMqP6rT/NZZNOZHuEY7B6zgmS5SaLode30aFYuenHQUEFW+PwgzP57lpxC6HWEZvR3cT7bbWEnPa
RKFeJ77pKnoLl00T1ccuS3Q9OPyIBhYsIQipNaxxhug20hUpbocuMeC9udlJ66k0U8IxPbKBV4fg
X0MtwQAjUh9bi3ggq9Pqg5pj+5LF4lLxtH7bFdGxYHuVrL2OAv2bw5b7nwBgdY20WkyuUZX57VhM
0WVXNM+zVMbPYN0ihJisemsg54GDV1KdAKH89v4KXi+mZTapG5uLDAQE1TUUNlGEk/TCjG+V2Us+
cUsrgVfM/RnqeMWRzfKL2VzQhEsgQOYECuhw3dKAGjPFksWt0qNCKJqxvcYBIH16/4F+MZsLKoTa
BIhXnNJWQWMm0xDDIKW8TTXYerii1UEShvbG8CJn23dmddJPJm3qavE1l6VzTCxuffQtaiiwz7mQ
QP4uac3hU2ZVOhhON3Doq3V0rYYlXWrViNVsgwZ/+S23RHjsrl42/E+BKwtogYeScyMDtyhrLafU
T2UMUB1lGlV6d4t3KWJsjabqGz2fsekB95OLTUbv9CoP2+7Zq1p5Boqlfe68SD5rCPr9mfEcfzty
/cfz+L/QWbv5a/Dmn//J35+LEiaviNrVX/95GT/XRVP8aP9z+bX/+meHv/TP6/Il/9zWLy/t5VO5
/pcHv8jn/z3+5ql9OvjLNkf2dvrUvdTT7UvTZe3rIHzT5V/+d3/428vrp9xN5cs/fn/GP75dPk3E
Rf773z86/f6P35e23H/8/PF//+zqSfJrwdMkn/LfTpvsKf/erH/v5alp//G74nh/OMgnUz8DJYU6
kM37HF5ef+RqfwASo1SKzD+SbK9U5ryo2+gfv2v8FhU3Qk0XPSEA6vwWQtV//whmAD3DRaqR+5Y+
3r++4cGr+ver+y3v5E0R523zj99f5S7+vZzA5FDZWCqIKKrzLUAMHi6nfOyHPC8jbdeDs94nuiiu
ddbSOGvOTkMaatcaWvwVDdXv7qCLG0cdp309Nxu10mb6uX24wYnZO1HbqUC0bkoMv4xdfdvLObxp
6NMGGvKtnd1/zdRUe/aiSTu1R/NY9XWVdvz1GK4OypKuIjXvtboGnqBpXBu1upsNFqdI751yKn29
GtLIt8eou5qmaR9VU6sHOgoEhZ8ABwgKEqCTKK3j60KfsbLRRvuC3qBxpqpULcnfR8vXsr77XLtp
eTvO5YOaJUeunVd09cEboPJCV4AmpUZu8VY+GCpQJSir7RowP9FWM+s7l3baV+TteyhdtaYGNPuK
Jwol+W1ZDfdRFauXOdI2V7HMpYHGQ57c9Kosv1DayIAWNB7SkLaNzbrw5PAS6b13mkft16mojVOp
Rv2TYtR647uTzD+1blcEELnzZjOqzmntFbrje7REsFNtwwJAQF7upihGchTvvw2klZBAZ8J1zEeF
OPnzdQf93zhL+pe67eqX3zhKmt92Xf79qWX7/n9wqtCFe+9Y+fzUfY9/+9/1058xt+Ff59RyGL3+
2l+nimX9AbSXLh6cLkq+XD3/OlQM8w84IDQhiGPY0tzAv//295li6H/QLqE3hGKYjpbgwi3415li
/8E1CjwAEh6oVUKfDxwpQD8Pryjy/0W8C50pF3z7gjU/PFPE5Iis0UzFz1BrVfahwE0pNr3B3eQA
L85GS4s3ej1j3KArujr4mtFOX+Z5ktppn8AIWrQosx+11KbPghVs7HSzTU46V0/2uAM1gOTVKPRj
ZwiFH6NEe1KaIgmaZKoKX09q8d3KRQV9X7nPZ9cKalfNzzU5IcViGGH9ECcYA+t5rHwPScBvnTLX
doM1goTRta/GECKVLLEgxyBoyE4AgBnNaVmn4mnU8SifBKidKHayW1eb8sQP2zQ9TYU5BbySC763
1/ic6mYd1KVu/RBt7mV+VvfDpupy88YKbRkYSmMGZWgMn1DOwRs4JcWOAyOk+8mRSbjUe5G5n5q2
BfcFGmvYaO0sk9OykrN5HjajY5ylaYa1phvVyWfua73fG8M4lRunCdP2MkrHeF8YjX6ZKGVKWz53
rEcVx73xXre6Oic7SrJzJ26alxDtg70ZZWq+idxoxCFQr7L7MSriZjNpgCY+ywRrvuEkzyuKqWlV
pE7vyx54l/ySN9Xk9ZsQjJ5d7V13NsO7fsbVyNpYZVlppCl931X9jyEaQRMg2aG6ZVOLwJIdriEv
mlco3Y1eWZa0PV4YkBSUQcOuqJWNrGu3VC9HabmpxMo6icVVrHRZEQUsb6UYjI3Q7Q7WVaCDJgUB
RN5X+XPf1fEG2lMI7jBXOwD+ysQXZgVdZonV1GjCdJ4d9FZSuBfu3OgpCKm+D7cKp/9DaOFi6De2
W/Wbah5F4w+D6z11nTVr2Eun3rkDyrG9KLPWxMVqrPO624VRK9VdP3bAu7JKb4KuM/TssjUzs7+1
TdmztCSoiq+WFU1baw7hPOMM13sPnpe6d26VFld2iWHcTo3a9JNjj25/qyVKbp0OwGaaL4Pi2l9C
YvbvkZob5nVV9OW3cUrzeD87YFnyMc5EUI0eELaxkNYNfsFJGlBCkthMVRhA3zeDk077fimqBQNq
JM92baUiSFUlnjZF5rjPTRWJyXdKvY3OkWGfh0Aj9ZyD1lJQ5sqGdH5saaxfVpHWiHNsUUr82Ly0
yHxnjBFArXNl7jZKLoZrN9L68aQvSwRwyEa8neFM9ScgIPq9ZU26slkMFr7mXc/Yfe5GQC/SLt31
g/TwxXFb7Uxze4zT59HtgtDqjTuQC2ET9GQB90k06wnCa1N0WhfToG4GpRRhYAm0oLazqIDEqe6A
fwpEMtRTImcS5VmUpFVzAkoEdGGbGYgs5SDmrl0tVKvNOCvpfJdHZaT7xcRaxLmx0sxrWcRd66uT
4XyvqXDZgZL1k4D7VJd34HxEe1q6MSDVupMRqXDlxHIrU7vfxYAVY5SnPE9u2xp3AL/U7OipxLj3
pNCG6BrYUm+CXFPSr2FnJBOeRB6Mt2CgFSnAgg4NKFaT7Z84sfkyY7N5U+qjfuaBxhB+Iarkh+Mu
rL0hKyiwtZ4+QbOd0Y3aREoWF2fTqJWbSai1vRkbRwIV7coCUKvIv7jKpD/OM3wmsFdu8UDN0/o6
atCtfA83W7HRcoBifmmFTcdScdKekC5GLoLfFtHWGMETBnlsprupMjtxnhplSJtRVNdzZ3sPMNWA
Mg4ee2gXtaY8LZzSi3dupbVhIPuwyoC3eoCGqyVaKXwkzXO5q2Qb2yj65FkeTKEijB2kiWKT9+2M
fT1aqcI51SuvaCJfic2sDRpFdykM93nI8tkb3bCkfbEirXDX9nU0B0oo1R5ljWGiLuHTeoA9Rpyj
9vZFWdhJEXN8UFySfiqa4ZushIfDQGXYcdDpCFO4/UYmRZnoFjbtkxKWN86gI4DZ+5Ulqx6M5VAx
pw2bZJhN+yo01SzXRoB7KqujIrwqYHuagDn9lMl1t7FBU01uRgdyXZCbYhz9yrCqOj1NLKVKAp1r
UbvI1XzU1W3caXzuNhL49BU72I25z7HTRRvdks6U+Fkq0P51zWwGV61S83b6jRBoynXbLnKM4Vxa
UVjVPjQne0xvFHMOXcsvTU9W26TRlGcrQqnfrwcxVhdmwgtV0FH8ZsHqSz9PjkIwaLnd5G0EoPbP
1HmdIrCjTm39QVoQ/xBba+tPCb4a3UWI5OxwQmF4nk4srBt+YN7X3Cmj19Lho4mFNFu9iCTLKFsc
Qu0GuaY5qwBmGKP+rcyiaL5TMM2hPGs76YCNpZ5ae9mYoXOtp0ZcngtTr9MgGdXQZVtE3uy7cSgj
XkGGNCI07EZv91XDl0989mBjbxqJq8pjD6IAnPVUY3533c6dlvmdFGoGXVsOzc7RMnhgAZDSmQpF
wnFs6BHocGOebHkRqZ04hQZYDxeD7FRrC00bp5a9mseZeZXY1ajfzOoSf49ZHaW7asxt+1MyCs3Y
6HGvfxON4ZR+ps1YcRq1mzRXg+2lJ+4wudctT+R9EYTeLoeK2VtXWRb25lmm9txQaZ0qfeTTmFPz
6zbV8H1zB9W6VnMnrWAPt2jRA57NpudGC0URuFBkvmaVIvBx7EZxZfXK9Nkqw3DnRLBMgnqKIxN1
MD2RreZreqd/0+I6KpdDxyy+FU4XP2ZaG4ughKA1+1OCVNiphC8Xf/KQmfusgQm2vijJ6ExqQKE1
0884OTxzm1X20KLvqXn1D7Pgob4UroTaUSSyjzaN21ZW6LP6G/zpMzBw+6QcMvxYmrRB3R1/cxi8
MTsC1F1WmZVxJkw1eQatbZdbWu3z7Eesxemml2MkvsF8yL4l9mgZwZzYfNFEFss7zXKr3BaEvPHp
ZPSNdSdyxSrRA7OsVu6IDeHWSYQ7d3iqa+FF5+FAeau5s9DuYjgoyXauCg+ssudV+rccyZjmRk5W
ftOWo/MtyQCKbMcm1Y19h66g4eeaDtnfGqAL+IMh25Rpm4dxUY6Scf+to5docDo0mbWb8OAlw6yV
zAj61FEqf0BZ0/WzxMgeQ9a2eikjPMb3mM/N0WmLNaflu3bJVYBSXyIdn+48j2hUChRuq/HqfmsI
S8OTWZnMHXFXdKmNg/6QI6NzrWuKvHMLF0UQCz6BtW2rwZiCxsapfN9qXMFqQTzcoFbM57sIxSHJ
bhrVZkq9+kH1WhQxTAgmUEEHy0GpfU7t9Dq1AI5fgycNdb9Lc+9kjielOZs8UmGJvFy8GzO1Owsb
1X0KyybvAySEXNDbYTdsJIvG/qz0jUw3aggrwJ/SqdsRzmY/7LYUJyGS+6zmzmx+FKo13pddryGE
rWJ1nOmyvJ3ZquAvp4YlGjscnTaPcCr0nnZ+GKufwnrukLTQmu/wLQZ1aQ52erDEjoEyK6rFqjfM
Fm9Dc3FsHJAf9F2BZsamKWLP8xsPaMfWxjZXwMCdQ2HvoGyZyC2YIw6kTQ9oGGxXBdEgS8MGi8LI
4qaVsvFOq96wHxETTc6LtjcaH/3woQ3SGUenYEBq48mqqwldRqeCkN8SLyL31mS2JK4Oa+fCtYvo
UtFCDefFprZA7uB3ytVQdM4NUbr3JGVa7JKxZUm02OE0/qR37BcDpvuwIcrt77BKdbqTuY2mG7vv
OHgW2NsJbb6OxR+Ftrd12nr8EzqZV5zKHpEAv1EUo9p5heYUvmoNXXHWjp0mt0PpRIVfjRzs/k/Z
698lp59LTOt+HZoZtC9QWabqjcArGgyH6eCcLUH6oEj06mCZb5yqkWXQYUN6gU0pUvIgYbveD+eR
w58Yg+WuVbYxBxFY9jtcFaPySMllVTV+/ULU49DxAKtNQrzKT4uauKPKyzwAFMyY6WyJz0ke5pss
izIA23ZuBT2x8w0FjgIRXAXiwPtzsqqOL99gYX2T0oO9QYN21cLk+q7mNOboLqUaXjUICu/A8zU/
PjqK6SwJODgHG+D/ukvWJkoRZiYiovMEH02zSaJzXMY/fXwULCCXDiD7hnrm4etF+6jo8YEpAjxl
5lPSE5NAI8yP1L1XrQtmDGTBwv9ExcZbHNMOR7FGl+QtcSGP2GTPHKO4SZE7VNN9Mgnxwe4FozlQ
dy2mj0oJfZrVaKgEhHYbDjlhkcemmSxz3FLd75sj62DVP2AcpGuhaoGqpPgHbPTwqfpS7bh0WIlh
mPfJrlAsosZwonVOky/fpkYbh6fvv67lI/9dbnSWIZFJNVBKpeVPc2a19Cgre1xwUgaunTc/6tg2
bqwook+MSMidOg/ymUN/DFSF/Xhk360aqLChFzARXS+UkSBKrHUmUlMbaW3MMkhp3KdBSlLxY7RA
1lPlUDm9WvB+IwCCdu6PdKPerB4mGZofhXSwTCRXqyp3YaulZ08mdQRkkDipR0uhVNQgH+7X+H8d
abOtu/LLgwKioA69QGAo/6+2hA5SDz6CS2zTG1w7rTdyMSTZNN1bvSTMYnznU2hF1he3woJsb9UO
wvplekyF983y4ntwyCHFjNAObdnVu54a1DkNunCwH90lJoHWGW20mlgqUGH7Gr6FHO6xNf2Lt/wX
VgbwKzDN9ZqOQwMh5gWlaLWW9UUWjia0IE4A1m8yqLli7wl3TiI/rT0hPwZBZ7NCS1nE9Zf9tJC4
D/eTltRLDkzTNgPteq5ac1SQFLrNDxGZpDDv76TV7IJXowvHXtJQoWI4b7WopoYK+4heRbB4eZx3
Xe+kfuXaX7MmTTY1Tm/H9s/q1lgG5KrgqKXgyxOuByy9pI30roiDAqbRSZdY/SY7fp6/eSxgmrSW
wJ8C6zA4cA/nEHR0FpUe8vltKnFg8RJtM5tN5ATFoCcntjoeu6ZWC2aRZQAUynBLFwxm82pAW4q+
6MMyDmph6N8yEtaHkcOPiokF+Ig6UNRPbNT3X97qRGBQA+g8/SLQ7UQC6xOhsZx6SKYS/3Vl+B5S
gqET3n3PdPuYitAvBoLp51HlouEO52W1JKMp1kowEgLRzTn1ocNOQZbBxEz09JiF1S+GAmWEKC8o
HNxl1liRQR0mNSYJ8Eca0ZvXh8oITzfe8njvT9/aK26ZP9r6hBUW1dblVD9cJRl486QBPB+UBk+k
lUnuUvAc2v4yqaw5OQtnR3wyiia8miWplq8hkyYCd6QvuO/NzM4uS23MPoiW4VvRiYfhyLJdoHNr
IFve9m6ZNDEl4pm0LlTr1Jdul2xxxj7mC/92smk0snJIkQkS3kx2jE4mZqkiCrSqvwcDcN/L7l7l
z+9P9K+GIVTk7gK8uehzHs5zEqMalkeUzFstsUg9swyKNXRdr62z7ceHAmMDL3JxBmMRHQ4VdyCA
+xS+PoZkUxDFc3gF7WAM4uVP7w/1dssDOacFxUGNGg+4ysOhKLBkKSR0ERBlJSdUm9nfY9/NpxL+
7Qn9DXFpKXn//P6oq7h/WR2c1JybgLU5udc3U5+nSpgg1x9wwnlFoJJrXg1W1117KMNcQQMbHmZo
3aeZSzsHbxZ5JFL+xbtckCIAyGjfc3Gs3iXJ8uBWCh5PYuxLnV56pn8rIHK3gbQlX+j9p307Go+K
iNWCFIGfsc4xpMzKzoPr5lf1dK8AMgpau73/b5wFbwei1ecQWZmLoom9YBV+RqRgl+eKPpoodM7j
606gcfY/2gm49eigJAjHQUWsZ68tizG2rY4+hz33m5h39KUau562FX/66NTZxOXI+LFWeK71Qhna
1hWGVjJ1TXK27G3k1M/+J3ubhQDJkHh0oUasRWAyyyICruiTuogCnFNv/S4X8kUStd/ff543gQMa
fBCTNaJ+8jTysMM3ZEVKXCct5Y7E1JITE1go+I1jJ9UvBkHxE/26BRL1dpDWkRNCy4DZURXLP5tW
1PxgR5m7Dz8K3EaO9oX7TNq5ChbkUFR0gkaUcnpDfOJ+yc+rtjuW075d0gj+weZYNPE4KMzl5z+B
rIhv4xiFi9DXC1D8eI1KBFw7MyF89sDyig9vVcYwl7B1gfzgvXM4XDg1ORKplEr1Ypjus2GcT6uJ
wkCGZPz2/fn71ZMByCOSJJmGBbvarEY1TxqtAcWvwc6Nm8yLYUumJO5FFbvH9L3fLAnKD8AZMUJc
eCRvck3EUbyJorfiJ6Fq7hTyv60asfjef6Q3oxA1Im+24ClZD8DmD2dPmdETMBnGj5fl1lBx3ZST
++GJe4VhLYJNy3XMnXU4SlcmvWLXaegLkvbhpENjoSdLl84tsaRZHSl3vAnCGQ0QxyLmtayLddQ4
dkbj2qIK6Wek8RfDKMAuqEZ1O2k9/fbEFkdYbr+aQ2QXwZNwUxDXrU4INUncipa657+WlBVb7zej
5yYnH35TPBdAcVYDMPl1gBqS2hRJVUCFzJRwOlflSDrohmM1Cf+jI+E/TeWL+Iy6Efylw7c1tXNd
mvHAjpJVl9Jc05HqTVzp1UcGst6EMiyJJTJbqIgLh261LhoxDHiNsXfRfMrPey8dL+Mw1P+UoBEu
ysZApwRz+OK69Gh2KsSU2UYTUwK+o1YT10fXF40WGiRq7eeGqkBdlt0F+AZElpBBjLeaM3VoYfbW
N6uwDSVIo6y5cjQ5f4m8idoBZcbp3jbbojyvwo5GlINjUErj1ow/0dKmstpiCmGg2GRX4jRt6DSc
0L98qMLBSM4Q0RRfG6sdo52+ZFn341CHV9TUG8OneVP0ARoqzf0wl664alpI48gWqcZNJXR33jQA
Gi68UYOG5poCeqlZGDZ1ZcDPL3M/orfEWT7oG1Hb48ksIC9etXGjfcMJjnDHdTqKPh9+75QdSMmp
3XGxrvdNk7nNmHSO53eCGLZJlZzG09F1/HZ3uq93Kd1FCtrwCw9XV8h0APTkeoDQSDkJp6PwKvc6
YshBCa80jBiPFO3W2xNMOokWoCqVAH2xLTscsKgHdNpCSwE2kjY/Rk+a+yyHivqxyWMUDlLqq1TI
qE2vC/WJq8T4pjNKPRqE4jFh1mwp8vP7o6xvIEbxwJhRe+QgoCS3Oq4RotS7Bkk9evddcZ40pSj9
JgvJAKR9NNH4xcSRobFBCf0JhNfhQpqUXVwUneJ3g2L6heRaAK76t3Dgh1CLd4Xk/zX88AAM/d8D
Se9figVf3Kw/avk2/wWs/n8DHw348Kd3v+CvDwDSd+BnDxCMyz//C8Go/cF9jeQwjA4QzOwhDui/
YdHqH2hXsEaW/7htifjpz/wLF639QaGNshvJhrOI2PKjvzGM9h9LvEZ8S4eJN71syg+AGClnsKV+
rpOTMlmLsgQNJohVxlrNolTnCdWTH9y/pr3Ph0y5cNBsnC67rrBpqTswZZ5Kp5iujBzr54uIcycL
BlxArjDRkD+cSB9TTgY7vAGqEX6hEKt+iyBI3YPUjtStrncgeVSrMsD4CVXPt7bXt0+FAgaFPqVi
IwOpRwKdGq3ChT61+u66bJVwDhovahH5dJ289kP69zcI19XdCVxBFX64UhlfgQ+Z0zOtnlp7QEY6
jPZ1A6QQJXfgT5fo88en3lxJkFOJZlf3uVYWnggUodn3C5cfZVxNcXfmlA7Vps+QEt/20EfBqORF
qRlbZygnz3eKSOlObQKScp+AzNF2o51ryW1jlrUZtGKMfHq7pn2hAv+8FCUmo7vEKVpzk/aTa/tj
1NR/0h2eq51LZwq6YVqk1wVaFPuhceL4ptdM2KSggTQqHYBJKCvvhrjup+u6a5BkJie166CtZtwi
qWvHLj4iyGdeTHEJH8usnO4uQwQpDjw9d73dTEQNjEYvZN98L0LQDYGGp8q91YzWVQyCrrN2TRTb
QAgNXXSfaOFp3z2BElmgmkP+AzSWOO+lMzZ+UpvDtmpLNwsqMwWgU/aaxV0nxXczRC7AJx1r8CLs
TSCaqsw0dzdxCAGeyZP6s5vq+E9YwuunTU0wBNwzTsM0UHQPCIAXWvP/Ye/MeutGsmz9Vy7uOxMc
gtNjk2fQLMuSPL0Q8sR5CpIRJH/9/ejM7raOXFa73i7QQAFVyMxKmjxkROy91/qWeVyKor9iSJ6p
KFUdAPTexPcZu0uSfp+SgRVzKkfeArlUiYw911Bz5BVhMcDGW/uvgwqG7KhR/JLaMxa5iHwzA/a3
mkPRREM/oKKrJF74dsmpPouauPK1SLW3S7s++TAQlZfHxEiJJ+rKyxwAX3fki0T81CRTed+rlhsb
8IaTq+xUa8vr6Vc3RGiZ7wF90AwvKzVkaCyHao5sR/uPHgotDiWLj+w8Gf1sQRKT1l+93hsUtB97
4TCBp6uL7UCm1X70Ou9mzfv825oH2HuHJm/v7By5zr4d1vYzVElS/LIsLPcJrep659TuOOwhYjYf
ZtcePxdQpdcY+5b/zVao10A+hsXnFOjTG2STdY7qRBewSkpnAj4Acc+OVEccfeQrFDSoa0TuwMz1
0nNVprkNJLgpikud5yBLLVeuRpwRMXtrN66YduFc6GVXOKM+L1ZbAb+QzNIR2mdjNBkzpL4uXxw6
paNpRCObHyKy0as+OSH6P2Mc2zGe8xIHnZMK+bmCoCsiUQfjrjBb344Wv/aTs6C1Vb0PU2RGcZDb
obFbLdRG0WjY3j2aAAIGvbUbP8s1CPu9D2DbOqxhIo/hrDISK+zKd4/IiKQdLxCbB0aOI0Gv8zga
j2NPRRhrlSffKoBN/WHBdyevUGiLip6jM8ImbOb6boWpeC2qziCKa62KbzORko9ZFSJyg5/E0xu7
un6bLtRg0dAt3hF4papiJc0KCW3Wf+KNmc29WZZBe9awouAhSJPuwh9qYUfOnHqPdlj0OkJDMXux
cBvPjgBVGZdCJe43nWtkFlaKhK+1JsiToqo6O8qHrEn3XdXI4QzGEgf91ldqYkGF69gAflA7R83Z
sWLaVZ57LVL4v4uAP9r//2eb+/9vDihrw1X9awvU9dPXp/Rp+PIkf97nf/yf/nEqmH9tQ/TNYsSW
Tl+eE8Df+7xw/gIURftr28WhIG95tP/s8oZl/cU/y8SWuQnbOZOa/9rmDRvvA0duptgbjIgGxh+Z
FZ6fDznF/2it80fAkElL8TTTMegS0razrIxVVs3niNowvKDZf6UqeV4jbiyubfy8xblsVm3u+fnx
nUO3ac0svayI/WVm9o/wD99PEFDasOoiKYbXxjOnt/XDSsQVed7WD4vX8wuyV8LfRdsZg24yb7Ol
S46hr42/X3vOmb82j724ChUJcgI0HxTuDAo5jP3cJSsQoeqlIGCVEwpuAXOwj2JwxJuf3qhf6Ie2
euC/D2I8PA5hmHIdEODsm+gATq5iwBCwJNyIsp5FvEpWmTo9kLB5lQfDw1wUXyYUmK/c2vMKb7so
KSo0Zn+M8pnzbLf+UwNwQc8Mtw0ZnqBq3lmTNx78bjGIh7aXq9b0X0tee14UbdfbqiEONzTKKI9P
w5n9hXZf4PVjbDj+Bz9p/R2XawH5luMr7+LLH40ZJAU//U2QNVhXn98Zh8LWLlCVxY2bzRfLKuiO
dFP1b1wFLQd6DzJ+oICcFHmwGAovDwA0ZX3WlxdYcxKDl7Ef5lcu9OLTwsnMoJpqlR+LQetJZVyI
EJloFo4MVRkNcMgoj6Fq3TggcPHQGa39HRtNffb7V/IXvxa9WmpYkrq3cev29396O0wfAWk7kWw1
2oKDu2jmgxTCODR998/W8j/+xiAr8IFhb6b8p5t1+vbDI/Qm3TtArnRaHNs2IAaGHt0rr/vJU+Tl
Y4Xa2iWsgEA1TqktWEEyVIvQi8sleeu65NAmqbrqdL4nvOM8LMP0lZ/t5PvaLkhOMjWWD/pxm4Y9
f4KccZtunjuIddNy6WQciEMV+hds5+15T4vrlR/sV5fbRke8jXxcDImfXw5tuAh69N/xJuUY9mbQ
NHmkcI1eqkoRTjGJym9eeabbv/OndYtbxIDH64EuHCqbf+qAdxqvAAqel7GvPeO8E+F92bvDH98Y
lSuvPqR2StQXP1wGcQFuc8tFZg3cHozwOY7pYk+L39rP2pGv/G6/uqlteQIVglOQDfr5gxTBtugj
6o356PPD5HfVvgrT10gUL38u9uPtImBpHF79k+5tQx750llBEc+bvShpoNC00sYxMNZDbKKI3//+
e/7FXW2yOFLyTLA7L+7KF8a08kmXMdYsUpcCUe4rq3tNCfLyKvxEHDL4z3YaOCX6hEtbKcwTZdx3
ubcDfCh35TS0h9/fy8naxGvHu8aBg+HlJsA65QOMXjjkwbpUcSA53tOlXfYD7jkkxE4S//ml3E24
w1GNFvgpc3dkgO+jQK7iecUclU1ivh+sUEe4kYqnP78UTw6t7kY5ZCzy/L2bsPVV3Up2TeKlD92U
zJcwiAAMLXr643dhA6vRKWRP4d07PaslJkaIKUVCBrwBQZfyJoPqrPX/jRvaIr7YRWhUcFvPbyhz
Wl+PQ1XHXmEM1yjVV+vGnvokvTGbsPujxi4PjHci3Db7jVRBcuL2vf20X+mi6QPpY6M0K8YKfF3q
mjzM4I+a1D+uwvSXph7KO5gGpzOX2jC1u/CJxlrijyiG9aNYKv+V1/sXHxFeeAQqQCAJqDgNncmV
VWQJg5HYmBpCyhopblNsDq+Mw37xET27ysmvY0MQyJtaIuBMICoFBGVF69hDtra1/0ft8O2poejb
NA1wY3njTicWrjbmBScBwQHaRiDGVljuSpsonSqYjFd+oZe3RRecBQ5oLgwjdCHP3wMiCktbC/A5
gVuIy9L3m6tRp/nTpnJ6ZW14+TvBZtr2JhDhHF1+eMR/fuUS4hqWlku1rKt7lwSRqLTpOvx+WXi5
UWw2c9ZttJFUcqdhNk3hEzCCKyrO0i5V14gj2w9VioP0UqHg6OLSNqrglTfw5TUpQjbR58aQ3uZA
zx+iprgi/Q7eIr1QJ0pKU+5AvG4BBTYHdgez4e/v8QTAu70hqFqJWmLEHdCPPhW1tvw6aOx7bFY4
l8DnOV2YHr2wG2j+hEvwjtSOsDx6rIcyWtQ4LHuiFcyP9tANHwjjUF6cQEi1cSnZOFg85N+3gvQD
I7IQemP+7vLBOEzC8C7hgqevaKFfvnLE1XBY3kpfE8jFydOSxZDiiGM7Ag/dNRERTkNHUbAmn40q
Iffk98/qV1dDS8N4fqttXuAOBwJaZ9lxztOFv0VDlK79KEU/4sZHE5G9crVfvAmbzhAZaYimhtPs
8zeBTPcin2r2P+GUA0bWzCv2jcLcgbEEHh0dxVbe/f4GXx7UGX5wMVQOmy/3dNpspt6aGaVXMQUw
D/nkfVtWEz29mYH87cpIiNeoyb+6R75eROwcWJjGOM/vcTLFMBig4+Ncz0zRUud9OOfXPQkdcUn6
yyvv+i9+Px4mnSIUHSjknJNt3qmU4xty0+lTq+SRMQ7dg0Fb/7ygH/sKNvlX19q2Q5fPB2nK6bWC
Dhr1ovEbk9gy7zOvNS5rlRYXVT2s+z/+1bDhbJUwXhwO6yfrbkN/0gPY3cRr2HW7vi/9RzsYzH2L
AXlPCVns8Qa8Jul4+cuBc/SRKm0f4PbtPf/l2sCe1hwUVay9YbiGQZ/sXVNb5+TQWEyVxGvKrJev
JimD26F9K4wBFJ186YaNXzQLOKJNetbHQLV5EU3IKa+qTJsXRVLObxhuubvfP9qXvyLKC5PgBxwX
/I8f8oyf9hkGXQSiAhyPpV6r49qzkfVljwFgrF57ObeexfOCjvULRRgkPqjeL7JZnYLkNNV0uCls
0AXRip/kTR9KQnOcZm1Ipyur+3LosfnlC1PCVxabl4+XdgPvK+r/H12ik8WmyjlIYBFpYl/K8bqt
YK/3gs5lFK66uDHcqnhIXOzvr1z2xT6OVgclACpvFjp6cCe/aqn6ZWlaRptdWIfnc5BWV6GTvRYR
+qursIYK5KPAHP3TZW1VTIDMPqc+x7K980spY1wir4USv3hXaHzxIWxPkBkye+nzL2IcZ8mgjrOj
JZdsvx3IImsZ+bkyvR7+8LXcLkVPhVoRpaJ9qhCp1kmOtTvV3JD2zmyP7AGyCOq9WRjz8feX+sWz
41LQEVnLWF7c7e//9AXUFrq9nCjPeO4Mn6kTq80ukVX7hz1lWnncEmL/7fXfLAYnb4K2h6moAc3F
zaA7RtdJVn3ySMdadr+/nxcv+o/roKhimo9H7LRYSY1ZDm6KaQk3NvznIUiUEQddKGNACsb5zIh8
OIz28por9JfPkXWPIGeQ1ghMnz/H0incwmuWOpYuAFWZGMWTWzp2/ucfFBUz4XoUfSDhwu0l/enn
SuVaSN/DHkUBMrm0eXO18beYsP7+MZ7Ybnl6PMdNN4SXETa//+J+/JKZ88rvJWSUBsvey9KHKiOM
q3ar89Z0zrqc5k2j7QgT2oSOrLFf+Qh+9UR/+hOchiKGhJD4k2dREE6Gp+Jg8pr3k1jdt7+/09cu
c7LRedADcLrxwylnnq/rMHh0arhu/85FtuUDI+12+n/+s9lKkY6XbGetjQCFSTzFYF4bofnKz/ar
t5/mAx4WkiqQYp7cTIOtu5x6G/dc0cOhIS/p7SBsTVeKEx8KJr9Prqysea3I+OUzRPPFoshp74X+
kyDmNjRbLitWcoLjbC3W91U6Oa8cX3+1AqMDpjCiVW/B5n/+FD21GHQsOd8lKIKiDqTdYfFH2ixC
O3C7//Qn42NG+bWJ0rfC+uToaueTUNrlnoxOj4yUMyxmTi7xz/0b1+EQSRG/wdheVPBOZ02iZcFy
1qBEcKFEenRnmf9pT4LxEMpGtEgMPZEGn6y/fjuLzhap4k0Azl2sA+ykjFF2YLWvQWpfHB0hxrPh
b11KhFT8Ts9/poqMbARIiumNrpMDOTv9sZNLfZt5VnuGfGJ4pT91Yphlrdo01aj6N3Dd1uI7WXsL
t9uwUNMcF9jiituuqtz2qaIyltRWoRzvMrcz3zf+GLb7klAz+50Podw/58xgdPe//zlfvKMQ8jin
M9CkVbIRxp/fvGzsIutayJUl5plD7pv10aSZcZc5IEJ+fynOAvzLfj5TBnxugsqR8Tf7KjL55xdL
+gZUa0Joc9US3FTHS2OQFe0vQgwfGqczi2qHl7YH/rEKQyQwufxgXW+lyoLxKNg6iriiDfvQl3OZ
PwGSks0ur9N2IOaphSpDpfXWZbLoXpQzzs1IdhoR/iJ954MoytG7JPkrhPsgHYyPtpz79NFgf/ox
HcnJIoGJwXHP2dujUGMaibmF1oxQszH5acLZnvRN3tLue5uEM4i1eJzmJHkHxyIEtgVDowSsQ4TK
ZxFWk1fv2aUC3UXm6udBhhYLnUkR5ZbfOZ8TewFtFC8eh4y7JSsNv4fPaZCPGFmBrOnAhRKdyGVb
prwE02h5hQQAlDrO9ZAXCX7u1Ruyad87i+FfAahL0BGFoaxnImldF8BHHBTrVHzF+53MFwibqiQu
GmeZvzhBirIIKXav3S2lVuUWxGI957vGhLv33pmdTPTRDIPMe+urNgzPZSIb90076dA/9IsHInDk
B7ZjMKihtfc6sZjcumicbKdbJC1HsUxeeFPC5wzx16m5u0rKvl9u9Sor49FIa3u4TEhiUQ/B0jru
Dk60eaHSrHEjY17X5ltvJ8u3AimrfYWWClpSgFjNv+h9BFjXnigLeW7LRk/n0BASucc3KPwPYYIk
LmYZ9ILYTxP0aRyqiGddkUeZUdELNG2OnlOoXzQDgXwaAqI35P9NRaOEkMgIF4eZPmybJCs+8bWV
CWm7bpPcJ0kVeBeW2wX+ATrObH+sCZkt9rh/pPc0ywwgFi2QnPjNCO5qDwW/GQJ4W5mczbcwhif0
04YcvNumBNS6r9fe5H50E36XeIW/ybYadERMd52eOZMJQx5Sgp/tdemT4pe2pnE7UJCWUTfofH5w
JknEBMGa+MztRbnyW58n5keHLAAoOh5/tmi1u5GNoM+b/iDLRl+ZgJ5wiNraXN9LQ/Vj5Mt8Kjjb
ah9KVc3hJbIktnxb2lUdWQPyxGhwk6nfTTQZpxgnfZvuK9GYvNtr6Tu7jEDdL5aqyWKFiGU0MRHs
MKgaNGIB72Fb3CLIs76QRV3mu1YtK3LH0pgfiN4J5LmLtWTYZzaY3TgTQyvicmhcb4eXDwRN05n2
txSdWbELUttXx5VC3I0Ga531IdHl+BFkkCOu0yXgwsvqYc9FCOIFwO5IY9zLsrUeOi0ytSN9K9QX
fudSc0Gv6sqLIFnM5YDSMf2iW8qUvV3bDgGKYEM++Wvhjo85h+EJk7ahqXiBRMgDDeD+fmhac7n2
y9Qe4x7QY0bvdR1DQlZV75c3XWsmw6FxS5dcV0LSzJ0yVJ1cZx3Zg3GajMFwUfQTcbwp+REPa2ms
GTZMUscivyiKJarzhvl6MVrikYU/e9+Fc/KWtdsu983gecWjAcqF5SbozfVMs2Z+l6YYP0JakPMl
TYPiY6iGvL5cTFKOomTovXnHGTwxduZU1t9MO7EeM8WgGmeDGHXkAhcyjjTRe5ywc9J6n7CnQxoC
rGgN7+tuMd+apGLfWqtF80gboVgvWYeaW0V6TXVu1F3YnrmJLNeYXlB/340As+K2NoLvakkA8SwQ
d/pjWJCrewV52fxoZKabHskqrgwIjSr95mjLQuIZQCc6r8PenXZjU2BHzDgxBgcr74viKm10aF0I
bbrvvcwcvMiYhP2hMCnYA877mdHzsc9BfgEFMLi0FuznV92UNQ2ujbY09oFOHaBuCX6sOEwWsrcj
3Q7Om5poamsHLbHG3lSuItjXgdbT54Rxfn89wHNApzhlytmzlvg6SvDGzeD4ivWuIllQf5LmYH4K
vAQIM5Kn0rqsBsMTZ4uALwpLz3WGOCRawI6tqTTKI2uJsg91MHR2Gi3JSnpeCpMSTBUZwylcsrn8
3Knefu9VbZAcBIwrxBBOZbE25OwBcj9PWvX0Y5y0f5sY1VA/VKUjw/dp2eXp0cdawNrdUopEdevY
bx284TBDi0QUl1YSOn1EVVTL2DRBv0IncmUGvaHcMkVkWzS3aaO66r3XVI59LMMqWK98EsanxwxH
ahLpbotVLkkkqXclY8KAF7GQYxxmkjiSEZ6teZQLb/lHo5oyDxKHmi6Ekc76XKz8ePswyM1hjywH
a1kYwt87a+p5bb9Lpv0LNZOqn3Tm+996bM3yC4wkCwGUQkqwz422tIg5N3oOCV3tue9YNipHRlNS
meEdq9UwnLW1k84XHd+oE+fLWCQ05ebRRJabksbz3u7Jc783gmnLUp8Db9nl5hzI4zbnV1D1RZfd
110yinOrtUDJxtjpSZsOlN+AGjPXNiRzJQvgG9YQWttrmZFJdTF0MqyI+hYhwjoIoAu0XuoZ+b4h
WhRzUoi0OVT4hR1LfRpDpvpP7pgO6dtcdfXwxZmDmU8oTzL3pq/T4JtoE8VmD6HMvciRbeQR8cLL
er54yiAIvGVZPgLsKUsUA17AE0apPuf9O05GPa8xelXln81eZYkHUS6mdStreonvoccO6f3Mk56O
i+p1dSvF2lsHxouZOhbpAhcxQCD8XoNwWt4uymmMHbdf9J+ZtoIzCMtFTOdubvfmuWkEIFPbhvQo
ukoQet0hX4YPXbbSk4N9W8uIxLf1soCxE5w1fkHzfLbCpo+LQYGhZJEw1ZlcFH5TEtSt7nZY4DPG
mlQVbcWDGH9kxptTY3yCDGboo5XB5T3AQl7dK2Hn2j9QV1akKZIFP8fzOAMy7UnitA/IUNB91+lq
z2/SwSjtdwor2U0vp9a/Uoxzxy9daCp9I/Bo0W3xQfUM95mNfiSqB22Ph9HwO+sNMZ5FcDRHET4Z
o2kO7/wE9xsauS5EIj1PxuTu2Z7oiBpG0QrMaom3mG006iwwn7p00caHvk1zttKlXh5/HKb/V4T7
fynW/7UE9z+q9Jt8Tgrnn//HZYOOltqCdjUuFkI/bLoN/7hsAgji2+DqH4fNj/zd/wSF+38B86I1
BbyIpi9D6f9S31rBXywz9K0AOBFNgKvqT0w2NHiflT8Y9DABYXhmQkz3chNDPC9/IFcn+JDzi1Yb
fVo+sHUIca3M2S2VFc2LvZ3B0ehaeBVMspL74piGK3SqdLtdgw5CqI3RubHDxfxYL+xoI4u8101Q
5tTgpPWHNh3n0N+HIqe/HJkFf00+QVq2zDvfT01AigQV5dr+5M5hr5qPmUTNXkazAathpiJwM04d
eaX9XWXl03zvcByrdwBBYe+ASHbVPliBVkVkBfSX0HkSHRUkBmQYPsz1fgFz6eycMEtvvHKk/WCJ
soYxjGpyjTlVZF9TEm36Y1sUZnaO3cXoriwvN8FTCxsp8joUrrGz4BPnZ+Q7sXb3oaXGa6pEozJi
IRrCrD+Kce7mLE4zuXpnvj15xTvRsiQNeyhI2ro3umUOjtg1oGr0U60fqrALhzNhjGX4ps91aO6z
EXk/QyEaKQc90qc7q4FvQ+hSY3mwm5k/S5VZ7hTZTbdCjRxrtruJOgWjAuris7nDHxAFVb02dHVk
bx2tRQTprvOdRh2FwzktNubR8OoDQWbepA6jLAdG5UOPXG3a13Q80vWCYGZAQFExdsK8YLo4nwdk
plYRqBD5uYQ0p+O+pgjc91QVkxlGo51TtR2wWaULmSsIy+VwkdokStI4oPya75fO9NM3NfoD65Ck
BhnPPhbdxo4Aeje8XCDk6hsTFzzD9E7a+kBPb3EiAbMQgqhjkWh7VicKkmujakWulU00UgSQO+jO
asth0oTcqy8PcHb9dR+2hSrjfOihoq/L0OuLlKr0pmfEaBzNaRblUfHvmc/0SBv6zqqB5u6rqrIw
daeq72OcO7YLkrZ2LXxLS/PoeYt3l1I3fOzKcAziDCH7o7easx0Xpd+9WRE49Czt7XhlJFJeLxlU
MlzjiUOKA9MxtnuXaODdChwlJMyibN6NgcrEuZl1KS41r2iOi+UTRCiTVJhXCQ0YknSKeW53qLor
78yDJ1oR9ATNGmimZ9x6Rtu7kS50bsWGLMLmwoXi+2EuOm3vSZqW5p7eJuRuKVoqabfRQ3LA6z18
2UiLVrwqDi68rrXxxurcEe4vfiuYxo0ZDoe5MCzKaKvzPllhPQ1R76WhGYceMSURgW4L4pUg4bjn
UkylkZ+CrcF5lVHqtEVKNcRhyZB0SyzvaeCaH9RcG9/LoBi9yCmsFDa8b1cayqPWKCrGUctIDoGR
Hvq0Kd6GbQ3+tAzy1rlq5zn7WMneZ1zar6OOzTnP070DVuXJmH0SUssmA6ZpSFbMqE1aecQsnbR7
PETVOw7ZvhVT8jZ5zNe6Xjbe0D9hs+fghaeGPjPKf55vqmEirEJdlDkFMDWy4NASocv2+oNnY2Y+
rhMVT2SG3Rg8ZYGqwwuDaa4in8NsLf5L8K3pvZbV4D1MdITM26TTQ3UXLCh5OWX5CfnXIe7CmhIw
qKbkSSut5mQrvgxKotzBSfUVE/4c8GGtPeTNoUP9tgs9I1xdaO55OYudW0mGBilKkvL9UGVBcxYy
zxWRUY6DvJ8NYiaRnQJlvfTXqS0/YWwPnCXq5m7s70u6Z9VOqqLallyhONad832yerNeoFEM9nOI
NQ9YOZWKvqi5SNXufDnkUxb71Pkc8xph+Bdw/JLuXVIoTxyD0crCm9xqCIpU9uiWC6M8msofau06
zV2QVBwyrTEs9RQZZD1057Ntjf57xmWjfbYtvczEJ1zPBY4v5Qfp19rg0+KkuS4GTYuaLmhkYOR0
DpmkyNwDnSn9uCCFrdw5uhZeZOq+7c7Hpgme8NnZH5W2DeNeAYqeWU4ncScS9Ntvlrm2njIw88Fu
1XD+9pOalbV3SsvOPli1ZQ6HRSeAa7UNHxnosQlpJJtcXd0EnbHo48SwSDwQSSGDvWg9b2Y0oNN7
z56sh8q0lhm4wTIEMZRjEKZcwS9iP+jJc4BbDNYfy2hyVSWzJqGgMOp0J6yuZjvpbE2ZBz+554Ns
O2OHWqa864Sd1UdHrvoRLX0mDzT3+vy8LOAmRatWfGBTQHtlb0/ZPOyEXcK+i6X0AZzDCe7RqFe4
rHmR8KQCIEg66yMjySY4A6LhGse05+uJq7zq5XGgPuXsOJYEzlRTk6wR6kLAz7qrk/YwJUZoR1lD
2RXBGK3eZlVekC4hcnkwBZ2ro67YOuK+kWl61tCm688ZfFkPgFctsbPALXnX1iAmEVmqC5yjQ7vs
O0UMwxVqdOsT7zFk3WDI7XTX1GmW3gIg1kRm+HVSXIS67661VS2PRjW3xFrzHMubRSHQ2Sd+gBOX
IpQ8hH1Gr1NGpplX4cVay+CQ9n3bHO28kAsrIES9eE4Zr4t7ml0EL0QFWWW3jTcKbHu1ABDM6V/d
F14xjiz/wvo+BQUtp9yoCLpAkoCqq5m6mSxvmfpvqkIFRdTViAUP/Zyqh6UeUjg1Td7cq0J6n7Le
kknUu96Wd1As9GGzddPJ+XNnJfuUXrS9nW7IGyo5A77tGlmORH/UNetbADJ4JT8yONhG4txZczc5
F1PXBO3e4lTl7ZU9+MMl56pZ3oZQ7RAy2yt23Ys+7Of8qcLmgf11JFwBGlBReLV+xCEpi2NptcmX
daOcxmY+pA+jFS7WJSLivLkZVddPX9rZ199FYvGTqsxG51RVpZHtaB67iqjXHieiyUEmjAu3d89y
Obrdcajl6O26wiEgMUtrq7pL8C4bZ6Wb5/4BIQonvxU4e3trpU6tDsTOzn7kDXQB3dHoB9IoapsO
C88gdnQzm8hWlpxRelt1VVTWeqITDY3lyaqVSSYB6gR5lsrW8M/HUJQfO3tdaAdVnd+9tYmZkfdQ
/wfihJ1Wfg+rYe33AukdNbCeFvOi1BAWD11tN7i4c6m9PbFkHp1v0rCLC+yuS/hEARcSz+AsVvtm
LZzSptg3pMtIoByqNwwviuneLTg95zlEfqlKrEk0njgKZKQ0S1BZ09FruY2Bb9dwptziKzSzIne3
gjx1hqtEZsX31HDNhQ696WdHe7FQeaxK2nCy+3a86aQJ7Lyv0o1bUvg+IPdg3jyeJETxeRIuP15k
5Eg5nNCLvDqjkyuu2WHJXuDkUyWRsXp08qqyvON0RSKVnzqTFSVpEpjnDm8W1emwMMZXVNcfSQsO
ZDy7BJciZ/PQss2Qlsp4mLrgqUsyZ4wCzONtbKWtUXC4qg0Fl9fV13g95e3UDCKNksRST5xalvmQ
ZxnqQjQ6/SefTLsHH+CyGdMKSu9AwNrzrvWSZo2YThNmJot2/ciKSAMYnzy93MKXyQHdATtx7fBc
D06e+R9yDeichUkI0oEGbbjRRJLId4cIi+7YqXqoo7YQ8t08O+Vm6W3xwGdkFFKApzL/noWcFA5T
77ArbUPL4Mxy/S7drQTdfobVxGAkIL24p8XaLPdtTeIni/XkfKXt6VMApdrsYt/rZM60CN8HvfGc
/T1F61HHWeatZykCNuzgjVDVkWQXYpayqZQfltZuACfDshrIEG7I6sWLK4jTms1vxCVWKiIBeEKy
XRUcUwWJjVNUtZ7ycP0aNK//t04fl78Tuhjv/etK/X4L8Ps//wFT+cvTz3ZZNAX/WbA7wV8QyTdt
COpVE60vBfHfBbvl/fX3MBteItaY//bK2sR6bfJMOt7ApKHCUmP/g8SArvAXSLGN6Mgcc5tN239S
rluErj6r19l4t9dyY3BDVMKGcSrxF/ngBq6y8Vzz4cD14fhDV6saOMsKf5w+2rMAXKHIbPCvMsdc
AQQ4/eyDgkjdobtxrNUTV1499fWOoeHcxo4QHLVip8rWGz6rKbjD7BamIeXZmCZvS0ZQ6qopzKrf
OyYaoLO19thHXJGmF7burBFYfDNl4S73hFb3nN5szHEL2eAIpQ2bQCLcAcvwVIEpQ+lS1XZqBbuZ
hJm7ZhrWeeeGcvE+mQPleRiH3HV6LIsZmRVzomSZb3E7EL7H/iESxRm7LsdH7XeeH/eIzOiyBcta
ERRUV/JY4rIo7pkVu+Vb6tKu/oyB1L9z08Yz79wJzeSF124OSGdu/WZnWzObUc22155VSqrgYVr8
1h12uQrachcSzFh9rkkpKs7GICRkZgdxqK3PMVaq8Fq1o7Txta++v1zjbXKLdTfWvkPiwVytOr2x
MLwFwC/k0i4f3TE01gs9s39+c4Is7Ct6yO3AXp21Zb8L15pzbCRWK6T8dskCtM8IGbU4CVpZIT9l
LllhN7lnBEbkeJ02zuvOKYLvwTSM05k1tevwbaHcoSBj6csZLQ5KgxLZVQhOKjJJvbFxek6DMwCS
3Yh5cj0rUn6S77NZee4ub1bLOCStRWZZ3NdAsuaIEjBMbxuNxM6LmRN7HjeoEoM1lYF4m/Mgclr7
2z9P5XNbUfk4NypswvWDMYUjwS5EUzCNPleVZw2fENIMyYfVzub+XT/qtn3j981ec1Y5rkP+sEU0
XpbaKd+l4DbOU42NaSz9D2Lxuq9WCyqP3BP1gSzvjkqd0PPtxb3LyhLJvzenu6zVHBpJEeJoXBPE
w4MgXOBNkba+8x6sQzJ97Clp9KVryzFC709WxW4gx75gze/EFOz8STUug5QqZH4xt0TLFaIg/0Gt
611ijN3/o+7MliRF0v3+KnoAIXN2uNEFQeyRe2ZlZt1gmZVV4Ow4iwNPf37RZ6TTXedIrb6U2ViP
jXX3UBEBzvf91x0/Kq88uCIGFN8AnrsCSxQ6uAV/HJhXZOdIe733LrHN/Bi6UoX1pgq1FLeIA5S4
h6ri5XvFzgwVC09Kr4hMmOrxwrgjxZ6O8Hn9xNqDImHrzmjnbwuKI9a70moL69VPgvG9KBdrS2Ql
RGAzLJW9x8E+7XjCknf+UYt+l9Fuo8GxOmxu9MZ1NyHsincSpmzo9RNqGh6Nll4R3ozAZSVca1Pw
4A4FcPGbnJZ++lxAGvRX4PRhcKQJ0HAPRltqROdLi51XCUEthmmMMjl5GiZsmwnkttE6g9QPd4qW
9eGwGn31iOSbErQB67HJrUfUB+NATxXb2INQiMkn2tbxp4qetMVo3mnc6bI4p82KzjBY9vW2TXhm
qE+VTkSQhm1GOjCCmQDIIjj49er6O+hng3Ws6rxNCGMebtMA67EVjiUv8dHIL5ANeROZVxjwnKxD
tR4Gs6GKJ02aOotEm1KVipmkepuo8KHgQ4XFmW7O6b5hvilj1BHeGLmtgwiitN36bbSq9WfSON4Z
mBAIcZT6q6GXiFAr7T1WWfC2Ju7ymPQ4zY+SD21CTSXGDvFmsYc08MhEXidrg84jPfEHMQig80Vz
9Dtp7tdm0lvpEU8UVUbfv8/h7LmRrAz5I0208cpYkd4N/H/GBZo7JOv28ujWQbknDM3eEz63XGpo
8ueUypaHvkY7eUr8/pcnvIGkIlk7u85Y23dsfM0Lxp2AysTBtH5NFqNzpFyP3KOFCEq1ks0C6TiY
z6m9UrIHQZj+ElRJvTEIsRLMI4Uucpm9LRrbvDyNnvI3iQzcb45HdOZ+TcwOfIdGHBQmVnEZpsrP
AAiS7o4RzN96OgmKrSkUG2cNy/hzVNPLoDwql3w91W+w+d0zJ4ClIkos0VJgeC2OI2H/X0E5ATgw
asYBHZOxXVvLTan65DvFMqt5KZtBbwF/qIIP0OzdEcXnP/A1z0fyfYvvfTuCfpgNwuYp4ENBywtH
xWmdErczI0ra1B3E76G1PPWqedkDoM4WzYo+UozHkhJATkU/e6uFP92kUwCkmEBpeSQpvSvY7R34
rbdjuZGPLZjrtitncZh847QA4USZ3T6LYu5uNVWcyd0CD3RQ+WJu7LaCA9bKXc4DiRv87+FwRUgg
WBPVHcalFicbqvJFmfLToa3iZM7ppcCpZkaldodvZttCqCJPvPGd8a5YgvK5Xdc1XsxJbUa1ZjEA
8rAhXuYyNJa3cUfKw7DPN+dwvY4CdmtV7zLp/RMZHcaj7peCdaxpKNQuqDwrjPQ9lJPag/1O2064
xq9ytVBIhF1Oeg8mf+dhFg0uESIT5gjgGbS5J1oSbiyXF7TYv5AW3NHwdKy7LnlPTIsyt6J/Aiww
trlUzivAc402sL31y+FGmd14RANGNJLRVOJXUkxVpFR2dlQviPt2sm+GISxyFanMrXFch+nEuND3
7L+GQIGNdoyzRzQb8Bcruwr0k+c5bNwdb74viyqfaeORHMb+Pu7DIm/Ora53rJ85cVu0RrXHlr6z
EnBGsPPK4Y7dZj4z5AQHDtTwAtNq7NnU3W+MQYb3vWvUlH7NRHGFEZqb7hEm0c6ilg0tDiXFblGS
J8Mr9Kxtn9TQzM8uIU1AZkYyYkfxUxWyXLkMa4cqZSh5NFeh/fcSquEzC6BTYuK2loPMxzoGtxax
0Zq/2pTtcschV/0seOXfIu59LdnM3iuyj3YmMVRELCGXvaZVdWebQKlDMoRmPAmJy3EmHfh9HnMr
qn3R3ZSzgf/Rk+3OD1HozOAVF4QWwRtPhrFsc8N2qTO1R6iTa4kcEoTx21xO0jiW7fXUHjEie5sR
hoaYDrUsP2ayyeAzJtkMd46TdPtUtd0PF9x/20i1bFZTl9+nJK/KzSA8wHdvYt9WRHDtcrCNbb44
7TZp2zuiMoJ0izWKRLGsSWO49mWJlOlUl2SQ/HnSnHIpvV7cRHfpDotbfVkSF/CvXuo9kU1Nu/EM
39wZpp62SXENmmJyLsku6jlPI09D4c6rNW6pmtIXO2EJbuXcOvSSFPorzIsaxEjW7Mdu8bYYk/M2
Uzf6OIdug0jNJz1tEkvwGqh+OExTUe/msflaK18culyVMbt9cNOadXXTeNfKu2AtvyqKDPcjAjCq
rzVLeIhv0GrsClUhPjLXy8e4T3tJwbxTUxZ2JU50Vb1YbrCesOGYr5nfvpQ4ixiRAwF5tU4/LbcD
4Sr9nw13w34C9dgQ/k4sVOanUNvTI2NCz8tUov3tutDdAIYH91adZERm+ekNHDy3bDCnvGtFclM0
/U9Zurmx4f4Pgfuc7lHxa9qnvqdAqx/H6tWxKyNualHup6bMPjWT5CFbAh643jLRnoC6EUdT1beN
Hp3vuqnL5z6vIIDYRGaqS2fD38OcMZ769ZLdOZrWndLMiwZJC1jyph6QzhUsbzWz2TxpFNnWr1q6
5MOvzBdRPwt/q/3KwpggKTmJ3GLg5V/octxarfaOyCUYGmpVMzMYlnNUdqUwCFaBCauRIkA60Zib
t5uEltM9CfTWS5VnRcjN2Q5xE6To4+bEct4MS7m/XG8pP61u1DcSGij2V0d9X6zaiteqT5qNyoWH
x7+v2w+0rdXJrHsZEaeJpBYqQWxTO8F4ZqhueqhKP0OV6K0pI11/j6XZuYWSAq8SRbiF2BsefaJW
bgdhcm/3NfVjQEBTHTmJ1NGISX29ArXy5CGkoS9YKO5EG82oH8/k+BU3XW6NmxEhx4ZquisubNDD
GWSYMUGKyzJO/Gy9oH/3xU3DvV3G9WIpPtJiWnYkOptNkDtW34ajXzxDsookNpYsac+zm/sUMgf2
Y0dh+YEqYic/TUr6STy4Tv+iW8HqofPZBIFykBCNvkmla58V5vxKZuCNsmokO6ZRlBmDtsgOS1bb
W0YY994G7dl3AKM/XOSANg2bzXgfcAwfwRLzC70V6SfMY3AN2UB7t8VcobbacQkiLBaPQwvxj7WR
YQ7Uil1KrWe3cYkos3s57UJ/LN4N6JBzUnrqOaUlc+c3zI2007ril0Mp79ZLkvxocMq9pqMrP4lv
k9tmyKc31fT13Uh1J35d1UWW7VUcVUNm3I3rmN5RuSGSDbkp5TcaP1SEfiRZNqpbslunCMdtlvuI
MlzyXRgebHEr7cK/DRtHf5iMlETmec6PqWlks6lzl1TWMk/UXcmhiMa1cy74m+pn8hPrd/gRxunW
gUaK4HTaxxbNyK6ryxJp3SC+exSpbus88Y5iUFTA8vpJvhzIn9isEv0U2Eo/rPUYymhZeg3pneVB
LNzB3Bee/BGKOf1WXPXMi2FnN0hMgoaMchRZS2f3j6ZTr4cJNyG0DNqZC2HlwWnoG72HHrnWgdXu
qaMScold4bxmppkc1TAtT3TJ5j+9AWRzCe3xTHEyJlYxJD/cFDBscPvsFmlo8WhyKPLikSPpFWxL
D5mFgKlr5v6jgSx/QEma7Kw57Lf4lo50P+FqRJd6qgHgzSjg42+A1bqnwKmS78PQVTdWq1i49Sgv
WSV5jxtZsdxSytoScHYokxondi/tnHaNyrW/u0lSnSk2ay8oFEw0zM1TT/FtjkLIbHahnUtvx/mN
sq/LFwnnkciTmY4lGjrpKiZaVX5z1l4jqFx5Qfv1lTzDGQZ+mlXmQ5ha/Wvd+b1HfeKiGeBHBMAb
ykNX/g3s4w9p6jUtL9p29XEzZizXoCcM1UDT0YwQ5DAwNdXw7a4TQsvN00enGudtnHv90lLphch4
xoW6TTsz+GbW8JncTnN4HGCfw/OC5jb/XBtMAIe8Y8bXYVXYR+caB7gjAK7q94zKX2U/+XEien0/
1Y5LE2wX/BJBPr33shQQDitVLncNoOkVAphXEQ3lUkKIFJ+9q+b5Ge6dB3emRTgqOp2+Imv0Dv3s
9E8AH8m+k7NHyqGVCvdI8y5MnlDpctCzQsYgKlcamwr/J/LhdPG24PCqPhmu00D3d6G+1GN9rQoF
gSv2arXtHWb8IJZw4V9eKrp9UjS53lJn26uNzzS10T4aU2I7xU9vpTa6bGiahDSp9KY3p6LYsZ6u
tFRXzPDH1tPTEM/BNV1sULAcQM/kDfO6pBGSPlekkQKSeRJt9zIrh7DTmmb5WIZpE/mVrH4giHdP
JEuSOOl7T3SoT7EatfFDIMNn70XJW632/AQF4FwYUO0YfMrfzJUlbg1KZh7McoWu0rYd0fjr35Dc
Oj/5Q13c8klZxIyqePc46vsYFRduegrkMO2YNmRYYGTbSq3tlvcqRGoQhOl2dZflphu6BhECMGMC
Ny/lzm1U/ug1SYZCoi7DbbYQdkDsZF3ee4ZEdoDa1hU3pp+ADBZmhQ4DoYPtn8Y1W8Uj0pwJ3K0b
lvIM2pEGCC6tLN/IeUSZwgBh2E+qpSr6nrrmkb2NO0tXMrKKzPF+OtU61p/EgufurnBVN5TxAFNC
AZzXrc03GXB8HFB9ZETRBpiVk7fBHQMluAu9xNhbFNqOYdyyt6f7MvcL975nGXeOiY+PYpNPmkVm
CHWYnDMLWTf2UslVs8H1L+7cBr90PuTh95mkdwQtYuBwIsrU9tRlSiofH7Hh5C9FqL0hQrRBYKnT
BDkN2mOTBDcJe23y4CY2jGjJ1qCPkLBNvlsHrM6xTCv3q2ZX7uI1wE/R4FSCwCSXOJ/wi7DZok/K
nTSMFxexM8Slz99H9ifsh6zK2/KQm5Mxbrn2sPP8FQNDOk7D2dHZIHdondbxsdP+tO4IKa2SveBp
cm8m2n3XsyqQQB7cIrGzA/hQ5Z/LxjHHvT2vIJLROq5m8mgEpN3GvYFEMg74oOkepHCZjmnYV8P9
YgzVEtlBkS37PPCFsStoua8OQw+Vfp/LNqz2UFbk5HoLERuH0Jk9uGwx1wzJrFHiBSzd49it4UoY
t3KHSk+fLfE+XGeuuw4rQO1/7/0FhfgMjSWHZbkYeq2Zjp2PMDPbUy+SENoqC9M1xqjfXHwzmRG7
0jwWXFUY0HOGJjwqwpfq3fdzpS/JSAy0n0AbZzQvR2wn5WF1kr2nDcWARL5rVCDT2F9rEDYorZg7
qsr7pPEl3U5KJC/AGFVkCeUfR9DDa/ORefaWVR2TMSnixGKLLybXwA2gfngIndACj2+El1PbjeD0
BvzVf3arQN1NJeNFNCX+pMnXEPpuHuqvLplf5qAauFbwppYKgcAanmTbn6yB4PrJK0DuScrbMnWV
RKHVYUTGMKQwBUybbADRysrsVa1MHFPe+nhFCEPUg6F2FNkiwKL5ag/3bxx8GEMAP0awegijotD7
nlQC2F+kUa27Ykyo4BjNEJUXwLh57/ZdspksmNgtat8sObr91KWRtEQBqMIBjvcp3Aa1KT96jOY7
KsV50At0IeHGR3YublYstIes9M/G1KeH3G6qLT3ry66zysc+cD+kdw1zqzjiH9IgoU1YpMS+aqc/
IlWznofCa3+RQJ3Ru2qi/uEgLO/LNeDd1bmcX20z3pjj2L07whw2orfKIzO+gG7nct81lrFD5tZ2
XPFMnVPZzb+CGgtV7fY82J4spj1yB+8zy6fLtM7lNxqc01fqZIn8mlv/h53k/qeoJJAlX+yb3zN3
EJYsn0iAkJE5m9OtieAApY5H1/aK6qSyJ6CmaQppOk+RPTSBsxNt9uo14ZLvB/LBOcQ6LKKLFaaP
xui1h96TP52i9o4SixEuOlRAk/9i0gcRm4XBUd1JARA6TRHSol/4g/KjmVXBZ+MSulYBjuNA/Vpa
2wNjdtp4Xd1XFCh5ZJLmGmeaad0gM/g8+aq996v5g5He2NQlTuYrPBM1KBzuZbAEsUe2+BD7/vjA
DPZZ8dBek4J5+8z5fQl9Q7qv1Dtzzeq3tSlUjZfGHLb0ZyIZGiRGE5nP5ePaLA8mEW0sbaPYroZu
j9WYGrFTojpsEmHGS4kYDXb8KUdWFiXEMqg44ZHdF2iZPqZCPK6D/bgMy8tSFAeCymE7hubN8BUV
BJV3wG2VHrqC+yq39XuN5PJGjsspmad169kOTqWsRWOO1Og8zaq5qepgxvsE3INGWh87y2DvaTOk
39I19+Fap7fY51CBBCbK/YFxjtiMKwQcqMjrvPHo2+oH8gVQHkCuk9+hh7mK3psSnsQawnInOuYt
4i33rI1O3Bcpdk/EYhur9944Q6f3sdUnp5ySo6T/ZmOPuTdtxw5nJ76Z/gBLf1pKy4jdrC1BFyvU
EVFiuprMysm+wzBeODGsuluxQTn1ic2tphuU50XvKfeTZztJvFvb47ZtVzkfQiJl43UqX/Ek8k5V
mGZEeZWtG0sVQy/VJz+rmFIoM0d2Ur+o1HtLFXdmIck+oBKK49s3XytrdTb8WNeNLcePKMsFNEz2
gdyywb6apfmj8TKUdRWCvt7xqj2zQLWdZI3GvR6NL0LCCS6yMPG2mkZPCj5fWmKtDlhqxmBjguMh
Weitkzfht3L6Ln0lloPZbx57vJw2TF6RdxuZeRVardbcKmOZ43Sqgk2bQ7axOObug933ej/I60Fu
p+31RbCkXyyizBpWiTCZgMqMc7DlPm7S9qTBfqMkqC9jkXTfTAKIMNsBXOfJzEMZdPXBN2XKO8I3
KEBKXe8wpuOebUayFg8k4kMQLnpba3kZK288AQ5yhmfYy+qyfyAL3j3zG9Y/nTXHSlDULCmojl6c
cewvOi+L54w8doR45YybQOYV/ALg8C9jYJxu+rF5seiFxLhQBIAmUEfYyVDSrsImn3UxDe3cqJZb
9ug77vcZDPlohC3WM4DOftgidETtkKGVCNRoPXmQh3Flzp+ZhTgwHg1F7UsyaWljiTNEi0LY8Zq9
pmH0NGOEeU1AUs/NwssSy2f7ALtdbwoDeU1xhdLQAWlCwDNpfABgMETjCGLlMW8seyhf1iSn+32t
uWk7+YWeMY0BpR7MOnwY0NJxHCUzMeFrscZ5t5LT64hr9TpCV7TUSCOURkIBxGzFog1+yHwwUIcL
L9n25PwjvGC/b6POKXN7Y+HjidSSAgh7BEW5MGlMtZV1N8G9AgA5/W6SNAnVs42UBgUeLLNq9W5Z
kUdHeUnse7ssyw7XozhQNg+TF5rlz3GtT7k/lyDvYjnTfWPccV57e+xYw5ZhFcFdkIhngjDQxyx6
+keecde76uoR8Xuo6wV6t99zVVBZasOuFw8V4HRgQ9sVCxIchvN/1vQVECV8rVuiaRgp2jU4+bd4
hES7V1sm4ZnKrp3uVJFGNp8XNNYi/pNk4v7frdF/bpP/LYSHj0F6gG/S/WYS9oOH4a+OgSRYdN5W
tUQ7iSp/S/X4kEewK8n71DA7xiFf6sqYFmbPZopo7G/iGf7I2/2TYft6feKGbYuK1WsI6u/12boL
QiyBoSR60CAcPwGGdSJXIlxwMsTuu8Dww/YN/UROxuJYmvdibUEanM5NYgh1I7ukYSvCG3MY+3+l
n/0jBwwdNPzn9+6YP1fH/M//t6T6/59qaBx0Kv9n3c1LLYefX//tLOv0q6n+ory5/ov/u5AGzdU1
C0wIimTYSv+X8sbAKnONTMRJQ/qCRzgBmRz/ssp44n8EhIHQK47Jxnbda1rov8Q3Tsjfsv2rk4Yo
TBvJzj+poxHX3I//uO/wjgO0OazK1wiIPy741/t+LQZeMtCHuAL8pcsir1F+sNMLmElUt0Zo7Jei
DM/KSPsmLlRmfjOrTnI7ts6xFIkv6aZKA7isxvw1Y9k9GZJyi6Vc/N1c+fKZQo12O/dNqZ6g7ua9
T5b1PQubx04CBl1rpLpAYU4RuUObsNC7i/gu50F+98zcl9jUDO+VM7tO4gC1o4isee6muKPndYlA
6yb7uhk5T7rIx/CuCMmUioc1Hzif/XlO4tSe2gkmrfJMYvvy4M1CmF3HDdOK2o7lso47DwvCTzyX
nj5QaZY22yQxHHuL98ec96oQ9IQsPTH/G2X2ut7WU9d2TGDV7B4N+jCCRyvMQMUTac7z0WHr9uln
76viJHyj5Osb0w5njz3v60oH4UviuLKPvbJLGaa8hUuEc/WeNeh9OAWAjBb0ANMB9LjfrFawJHEb
GBYtVu0y3VRukORkHqZlsSmhov09xuxkm1gqyza1Tv1L3nTMLwRNXvNzEzSQO3dyEDyGpbN8Dau4
Nsq13uIiLGx8dZ9pUk+PSy4GjcyX9iGkwUv51OjQu7Osdr4mdTfFjbUQbhC5lBmYOwtQAYZJOvU7
y75sTypstQsfsJq7vl/sT3OovOChDPXCVpdhDd24PW98BxGVtctLwfg9FFl7B9lQj89rMzcjgpK2
7ragWCGRB+0gPoU5LvDQGZER7pKn9oYN3NdnlavgPXNS8P88SfVerAi9D4RK2y+rqSSux6oZHhjB
iKimUUk+h4OvzMi3jPqHbl39NWVe9wZYKW4cv5QHVjP/PBoF0z2d4L4f63AiTCAT3nqkRMF4LgAT
Huk66cZYo96N7Srrzs6YAknJ0ree2rJSu6SjaWZLSINLTotOi2+Nqbp71WAgipJQ9wfQxgD1Uprr
PKrXKflwKzn/aFh+g00Y9OuehFFActtX1RQDcHrddsz9LkOFZCbsZ0v9AT3LhgFn+a0zx5Bc0CBp
fqrE7R1GTN+boqypVrFR2v9IM9daN0QrNA9SoWRW5LB1WxO7711HHBMVUDRz5tEkQ/aVUaR+Cn1U
Ygod2SI/Apwy4z7LjXqniNy78VAI3hfeWOudJts/h6aU9U3Qu2iZyqWnf2gltcilAcUtb4wZbcqu
5rH9hDhGkF5Uk/nPIrUYOnAX2rwuPbSCnk9S618PrcosBqz4hCiUKm7Ymz2V/qNYpn9d4Zog74A8
Oyyjf70COnNMrAVX6LDxrP5BpP+ws/LfP8OfrnCNi/lTXlfYjhoFMFeomK35DP7wdxnuv5kg//0K
xOxdM3cCxoprJNSfrmCuac/tgphi9GPw5itx+zff0h/ZbP/x9mAwI8kG4BVRGC8pahJ+i5lJW5F1
do45sRwaZ77JxlY8rbBZrzJ1DPMsFKoOPhn7j1UE9U3tXL0drV/emCSxdXFg97mH0QDWde4YMzd9
Kpb1TZmTqA7dXCtzn7gYxy8CxQUWkLJorc2fXtn/xdz3eySRyd1zjTN3MSE6Ad73v35JcH1z5/1h
xUJnI4avICxOTkOEpv675OLrD/qX74orXdPTbYJ5eHmL335wWmppJywNMyJi7hk+PgfmWKnSrNa/
GWX/6wsReeg5tNjww//1I61l7ZFtAUHpjCR8SIX5ABw61G//9JsjKBZZMF28/Pb/6SHE9t4Ei7lY
kfBQlOFg2GDEeZ9r72Do4m+udb1V//rd+SQV++L6F3LN7d8eeOkXGFoku/4YzMc633Wo3+Z2BbQ4
Z3+XBP6fAu4IROZDwciwEPDfv2csFh66mIAKqghwY1N634Qd844ISQLqgg9/elTpKaguOHaj//sX
aoZ/xM3/9jn/0FVfI665Q36/G7XTqhTPDPYIyx2ffXPKvat4r/QxisDJEs0x25uG9PMvqzTKE41C
66MNZL8d+rlzYkdlEtGvs8g7bPLEBgFJ1tkmgxphsnNH463VFboGQq/wl/JKPOfm2L4socXd4o75
8JwsEkvV2offCXfKKWMLqo7d2+0SGZteSeKFAUKGY832qCZz0lYZm5xosUversOxwa3M4gvn9Fmi
PfJ2fmrpF68NZirlOtPblm4fPLp4hfvHdPCRgaSds86nSiTCPqetFp9D28r7skhYtgw76UZSZlFL
itbvyQqSoXy0x/Qn7we8Z7OA9Y3SOWwJJlmGFojds8wnDUhpnccAtdspnNPuqVu1ao4zuby7pTX6
L7mkw71bZw34a4Yj2SfQCfb5Ku7Ll6yJ+3ayFIEpnn1jO2Qq8Q5mtdpkftBgCZ0aw0FqjMpgNxNd
8ZljpSL4aFxbBs+FLqG7dsX70yYWbC3+4OkD/qI5o7AixKfrxENo98G9qawmbnxqDIMV3sqYGKc2
aTXmeQx/0txZYTNVu2kaxPiUon8ha6rreivyir6Zb9B/X3vqvB4CD7a1B6zI+6FA7WFh7osqEtgX
RJ6NfmprPwXwkkHxHoLTU5JcHNxmTna4eewHBsPwSdec4XszTXZllcFdUmrKbWf73wzPTC6GCmkP
qpIxvbSSbKMTP6a16zt/hlVMptMI44KHRF2lyU6b18+ap2ZrdIU372qL4+MyhtDvkWUhSbgMqSZM
F6HwN8xNE+1vQE3bCWWQw13tqeye4QEqrofM3Xm5h2R2IAbsZhyAS3uyHwq8S0oeLYw7zeM4LKLd
zckSjueKr/IuzILuqJOQl0ddL3p5Lrh3rrWPRB6mUWZWBbNKiWk6fB4cQipHK4VpGmoPe2irlwOF
J9zLUAYNPjsCt2TEhKh3/SD8kgCpKcv3bjdhDMTXYgnrTqNMyH9MgmDCbTJjej0sbljqJ6p98o++
oYv4bM+JfyyJ8S1ilHq0WSBCdp+9gjzGy2DXfROFcqncuPNU/h3nU45EByFxmCBos6i9Yie7Gu2G
0kamoXzjWCuB67phvnytC4rodtLqdQyLNexoEQ2fMqcqdu7iTCSyC2v4sEon2zkGzeLYPdX9TDMK
47PT/rJM7RxyUVk7mRsYKJUaPyCy9NZNZc/DNZfBBPBVhiqWEn1QJMdkOiAVMF56zNwo7HQl4G/S
MftqxjB4TBKEc9BZNZlXtq3LiBKXFRosJ77eTUS9QwQLlWxdjf4zp+5u6pPhzYOL+ViWzqwjn3by
vQFZeD+NMN6u4co1slRXnaSnTOPD7zPb3CNAMraA9GER452Yy7i1ZtA1CpXBHjMOuWlPGlp/cdbl
tanb7AO0rb6Ydb7+QO2QBHs0ZwS9sXt3y8apMqH3pDLk2Ua1iXxZpErtqOoNPNckFqFn5xCXW8C3
6pceOhij1tbh48Qe7+2xTpfuWYz1bN1lOBnMrWnTyBhDAw8o9xyJmBMObxGbyiUG4mBIhbgAf9iM
8t7RHYrQvBy/EfqgkzruRIkZNh5k68SilipDE2XhXsDRiZpjtuZn/tw1UqdAf4h8ntr3gW1pM1YO
R0ft6czbEQu0GGc792vngFKxFShd8mmP+lfviZAwUfz6efPlNU65gOZb6lR1ytBXofq69csQsHcS
vfGYCZ8qNBRqEqi0cl/qcUbRk9ftKWzNLI2bMU3jLhiWbwFcznoxcRzcGMs6j8+dgu3bSLK17gcj
z/YjpqRPPZI8E41hm1k7r1hbeyuaLLBfymCQIJ9pey5VqvwDRrzAPKKr1wohFNWaXiTXpdVP7H75
eiqFlM3OH1bLufcHNHhvQ9LpbudIa5QPALDkIFejOJEn3JjfiUUy6ziQbudgURBoewjQeGADW52D
2WkrOVg6zcDoLUwtTu091u1oUQTntYu1wWOKjBNK1+Blh4Mdl6an+F1vUSIvdQRwMAe7HBY6Pcy6
W6xvGA1aFi0I9bOPbPbQ9NhMbpbJtEntJ2XouJD1SOTRFJL4oAdZnlN3JOwjEE14X6baCreztVTt
CUt3mWIggIPDY54S9YzkoMeVh2M5lxskJCVaUiQTPN/BiqzfxQpJsWiTPE5Iy7vDVBA0e+DdoA5w
nE11q8Km30v4gVfs71kV5YAO0KfmhJ9Bm9VrCmf9RnKZ8nepI+tdbwRLHnPaTscOjwtPiYeeCag3
M/epUOP9sMqJKERoKZMMwCU1d0U/Q+g2aKEenWGt+WaJam97nr50kGgdkiWRT3hMBStBYm+93Eq2
6xjAzy9MFXu/Qn0UUTvKOHJV7LPyZy4nmL+azT5b4YkgoH37qMRkmpeC0IaB9MYmqR+dxvHbbTFO
4qnKXKPe9wRCotQUCD9vXXuBt2RJqXe6XZ2XNcseOabNnDS9aewOcNlj/lYQ/KhvsUXgbMe7e9u1
hhNcZNoLYCJVqvHcYL0C9iBBkprVGsKKhVctvEzJRQKWQU2aLPl8msS/kXZeu5ErWRb9oSEQZNC+
pk9lyqR81QshlaEng958/SzeGaBLmTUSLual+6JxW5Ekw5w4Z+91Zh7b3DdhSJo0+64Nacq669ye
nE7dJ+k6RwqOsQzqwVqWbd68axrttLJ+EnTIhTC3M620RaLs9zEmZFdqyUqvYr0n8gw8pG+aV46k
bHQLgKHvv3GTBzKmm3383Dc6vZ8GpCzuja1PcXaoBsR1MC1cQyH3zIN97Av+RAVN7nXyBHkIN2iK
bacLgHeWViX6LoApYe2DqU3yqxro1cot+yZcy4wq4b3uT2h/yPDhvXOxoq8yLQ82tJGbiKDU+OjW
ed090DJgqUdRfOUGZbXKyc2soOfsqN6GNyEFla3fe+EmaDCy+LodbAJWf7YoW2HyhYdhNwgyb6lL
J9xVEdjuMdFRaP0utc5ZGF1NHq2MrG2dalrOWZvEFDf8OutOHT4zWvZ2RuLtWstpbkIvh9xTDiph
I2nVWpu68ZAh0DUXLubqdEmGdRg3vV2b6WtP/gSEXJHRRLguRv1oQJ4g6o3MDpQj1oJrLzGxLQz0
A3iPOVwJDDQv2OfACpHFIHY+oOO172J/yu4GzHbuW590QfDsgd9eGTUtgjnSbOcbNqlqg19iWqf4
uggmNCB9g+m6S7LD9WmQRg42Mqvtg5HpLkkHNy5gjfYZHYXj0MXv62tyGY7hNOxVR7i4KQo15Ffm
pPnvmYFTCw14rn3jGtVOS7D+o/YAfhNhXD5FyCt59yM8CT8ZfxpO7pfvOhrbud1aprUrkUZV9kDH
PraQplQFDgsvJNYijbsqElenHItmZm3IAkwwpFHMYUYtH9sx456QKTFejSQJ97iDC3pWm77mHjkx
uiVshyBeOJgifudmQgRNZnMxxMmeivmhRU6Pol2a69zDb7JCp6LtEzpzoGMNEWF4sX87IAl/VLDZ
CeVrMkOLyOtmgucgm+x2shoy1Xri0WqaOBJ3iJwCn+tGMjmn3ojpet5PtXvjlnGOSUlaN62gZ3Jh
Zu3vNLLSJ5acu3VU4h5qTxkbDaLObz1gZS3Zmsd9Lzy/v7L8sBSHaVCSqHEEZWmbqt2W06S0p1Ym
2ApjIIIGcjQdhDYxqkB7gJUIq0psdc/KM7GKwWt1F8nQpOvK0up4wTWrWlXQ5Y41rAl3TWPaXKci
id3NrwZ/2kfTNAb7VAtNCE91JrZZn5cUItNZV6HZ1EL3VQxe5uimdB9Gf16p1wjBND7sdFD9uoGX
kh+TduoPRWjIcc+2GO65VPnwD2oporUe9+MPTgNayCZTJiHHhcK4QrDCvSuqaWhQ5024seE94auE
VFMIZdc75Hhhf+8OpkNyzDbiOwiT5Xvp1N01DmRr6zuJt/JRFEEDLBO/OLZa1L+KrgG25+RD3xqr
vLUbtk0oWmjdaflcHguy6M4VSI84e2xyBOyLhu/poFlVyaucQRJzF73ufuhSedIGv/7u1rqgwcpg
T7TsFggorNR8Q3mIVT0w6VdwPfU9tFwjaqrw3vaFYXNMmghPZauNiHzAxq1LUww3CYLEXW12VT/f
TZJhEZSzQU111Q+VR+0tiIS83pN1TN6BP81m/llmQDu1zTTqfnJtleH0Dd515ayMpkLOIiONKyEl
/xfwogYiCo7duV017IBF2U2AwBrOnwZoqOGtNBtNiV3YJUcAhuejjHtE/jFK1k0DUvMhw/aHDgVh
ZwNsB61c12zGIU7vFXaptRCls26lK1GT5sKl3WUYfI/Jrj2qEXQAjdUpGSNKjE5FVYvnCh/Yez6J
5NYiF7VOB7sWC5IG/jejUg4JOr08uEZU3YRzI9LVoIJSrU1Yni+eraLfaZFiR0WwPGw9AF03NsZK
kw9VDVsT49uI4gBf0ViYIC0t7LFPBUr2qxAZ0mqiMcO0YclZwTI1TXtJA4sfNlq864Tceoy7VeQn
QtLiWwvyAwUHD78AokAAZEo/aNkmAoUHvLG4aVIUMtDamtbW7ob6SDfM9MiM1ld9YSJfLNryJA1o
Lb2ZPvg5YYJFdmMRy0h4zI1Ux2Alyuk3G41+FSOuNDe+Hfb7kfgdje+U5y911apwy18zb2AMJWqV
VU6N2qmQP1zhJFi2y2LfT47eL3NV9zpyYe4iPmXzbyjUtF0xKHJU2lDDGZK1xpGRSn8a1g6CH0Vg
V9Srkv3gWdMSb2Nwk3y1QzAUe6OGWIeGwc6vIkO5Ky/1K2/RBXZy0iJ3+KbR3v7eLvVgaQH7PKQU
a4595RdMOt3Rb+CJZLtulMl95TfOWlBQWuZOWtw2deTt7ATrEm0ZAMvV3Peyld3Y/fe2BT3XOEZt
7+KB7wXDp7TaTRiKxFkroXnAbVxdWwDNYy5FZe4/wbp1t5OODMhGsUP1byT+Lo34EEY1uAiKBPtq
8DCaFJ5sVnmPRycbzeHRo5RzQkVPhaW3Bt9eR1GmcDZb2rTCiygf2rSnu3tXD/lysDto1GUEuRR4
BxmLwiyXuEFre1G0OuKuHoEx4obCjxb8z12yykJa55qVGJ1lP3qYwIo65nlzWK8nzXBDrslldUSe
1oAWoXzoh2jerZ59zdIRpS1I3/J/qr0se05HeGXbhP0DjaGFN0yq0VshY+asdmwDdoDuVfWyayrr
V1AnxZqTPv/eWvWygbSCUVaX3bWaaMQxB89PLi72h6wFAkbYiqryx+R66mWs0FtttMkV6R2vg+Uz
qA4JhT7g7mpaN+U/pwxlx2TbFP3m3CBxALL5LRQ/Z3bONQJvbKBbbyi64bdW5EVXleRisYlQGfUL
4ldjLcZEeCtPL2E3hZUP2SfsOI6asvvR+XYLxNC+M/U4gBKnuEnhY+m7Y9uxdBzsiMuONXUHntD9
NTM3b0ew1nLZGOH06uW++erXY39PEoy7pBdb+cFldemkK+sWLXmZcIUOW4Ni3ETBZt1HU/SAJDbe
VDICn6jnfrRR1KVxJKRMgnVFPQmpuBOW1lID4H608JnSc1RWwcmuxtSEiGhLol9mHo6NxdA9+FO1
UM/akUJeDFJfV2IP4NozNgkiHZRMIlXR2su0n83YQoFCmi9+IbLV9LXmZ4j79D7cgGyaDj2qXyqT
8CnDXZ9X9ZtjZuZWOIW5KtsiGncjRhdoxrUcWdmiq06GpvRbmoSPmLdFu068rF8hwQSGlemNfwOm
zisXZTmr0UVeT9Y1LfEeC9W+OW7VXU+uMd6bnRcdwclM7LI6pbUraxtCkhnjHXDftIF1Rzy+dSqr
fYVm5DhXoskGdtuiLK7JyY+EhwWXpsEIwr3uco/l/lTaz9wN+6vezfs1xrGhA6+WNj8VQSWQAM/F
o6mYGgu9F+3KJTu1wtuM+Tm0k+65IQ5+B9PCd6hsro7rpJEhoD63wM7pCO5k1yCbIGNXFW3qFqEa
2m5B2Fleh73L7kvIZkJSnoAMepkO8zki1X87hB1i1qqFwbstkUhCqgKM6dzAzSpgKTVOvSzoN1wi
OrD6d6Pto2gL/6PdG2Fae5gg4uYtQYu4DVWXvGnSdHGY9oZ+5U/xIDZcHqCZRaV3y7I84SGGuo1C
GgXNYPl7r2pNa0MDW8jxOXGyt3GIh64hMsCGDnzlrWIVVK+0zDGxINQUwaEl+C8VVx5vabSYQmiQ
4lbPKMlKnAdTXMt7Gq1iKuliEw82v38jei3zIf64hE2yM+iiEYV+jxcoNUkMyt6urv1gdH+S0PxV
GNnJD5MIxjrWjNvRigp9M1GKT9eB46cPsjHbbVQZ0W+ZJqMiTvAJPF0tM/G1FlScsTp52XGMk9hi
KYTBBPJo1g7jthnfAuVmMDaLdng2ffQWSAgTkNQyx4jeIh2Se2NSot22k9bSPaevK4TO6AMTQFht
Q4viAD/hJkb6nKwrxOXlshFah9U4rSs0t1EwdRsKzPRVoSDoX7uBByy/jlRSgypJ5VGLGgx3XhaM
3i7MyO/fhLrtwYOqrKGkojBGP3SS4x1yvSw6xmZO8zYfQrCzk+OIBRmdiv2GxAEStyJysldekLZb
HBJTcgr00n1UNl7oZcvMPrYOZCMyjYFI9h7Ae21ZWSRZgkUWKju+MzxHc4BxFi2pf17Zgktq2b9l
Yd0by1KW5VtHmm762XDRSu864t59zh44wFE2QAjWyjBOgKFsdPNJrj9qc7S7C0yp1zuvoO9xA90L
kbiGx9W364dWTyzy5qXQf02RDDcDgl9t4Vk5Xpl6kKpdCjuMjynvfTPIyiYDrYsNsUl0bXaNP21T
hNinOjDaXY+UgGtU5U23jS+iO8K6/gb6TAe2EHIaCQXh8G/Zg/8zH1tRLbUYkfuSWm1ANw4sd8NW
FFlvHsA7aKvQrv3nXLpilfl55R6RzeATdxuy8PetwcLGLuZ2z2BWCRnpe68RGuhB9ly1YzKuE2Cq
4XrqNMjjbUD+dNFqQfwcVaQD2JttDZ5U6q8m26yPQeOzMTsJ2BfgelSAiuGNwRJ/jeinfNAmrXpK
M2VRWePEwj0TI9jOcOzl7BXNtrNdd53aNuxzPJHh3JZjUg8NXtMeOBXohyNGWe932nBzBSPQ6hME
0VlVCxRojDBEBjC0wkm58KtQO++GHEbGEvpbuM+zxNR4NV2xTYKk/JZZo3Xtt5raw//uHwTILU7X
FPCl/8tTSjsBq6g2sfcTTenoWZUO2yQlczAQgKbAsEShUY7Rxa9a771y2dGIgX4MwHTlIQmz8CX2
Q9oVR23K1UxUzGdqyt4TWcHbLkwfkUwnxUraNFRf9EGt+IoFChIQ/lw0VHzIwrHZ1YXtIFOhL89h
zEmEHIVvesHG9MayulJN36h9G+c5JQM+9Y3ZlHkHza/DIOMBFzAWMNe04AAPigohLdaao+nDy9jw
xWETUk1P0luRo0tROYWhFZqW0OdHhkiKh5GqFYqSSu0ENcP7cj50g8Zl5tEhNqmWLqv7O4U+PcbK
a6A4Zqaa66jSBwLMfDIe6wzGPTh3IsGEvCOvitvbZiA3mmxjB+rvCqwR17M+qsb4Stc751VPjOig
9Vk93lZFMwtKB1kCrwj1q8CL+2iV9UVpoPyOyvdEL/NoU1VT2r8oRc0Cv3kfRttKSQ5bvLvFGg5B
T6mOrM1J9d10CGcT7QnQcMmTuU2Q3umN5Z4imBT5VRqPhbbKckd7mmolbkUQTOVCZKSNLMxQYk3L
FlTnk2EbBDqeTUMwPI0vUsyp8EBrbGMt89Q+Mpf8DXGU2Hhj0+ZXQ6Ob70ScvCHL0lW1o9b1hHh6
op6TysZZ1FntTNjAXLdZxUEQG48loZi+NCR6ZRKLU8t4rTYsKRwFNlUCuLkL250Bq6ndac+FP5S7
2OFIpaNFOr7z4fTryKnj5HvCYy+MLDK0B4qiKcWVLgknEneOfOgbFwk+9qd6lUAwSnGhV3081566
fZN5QbKbAqWqbVBb0yNM+S5dgTccnppRRis1BvI4kq4+UUWPv+dNWe2igsbWeydrVLKDaooKbMC3
iXaQHGXmj061hjYTP+T6WLoLWKUFIu+p9x4yQThwnTZan943he8Ey8xNJ+7GnavTNwTXSboBheKR
SMyDFJBt49i/NUQv6b7pVUOxJmN/XErQAHtcbXXxrijiANbEjBHe136W9EzZQOLUHU1S+pZbQR/t
MBus/CHKn+oeQuxa1C5ZdKrrmrbII9Lmm6nztPDU+I2i9IWJ8JsMgmyvxBTuIDYg+AcGPT1HtTTR
PQ7JQ2gp8kq0UvI1vp3dkm1rDVEuYuyhAAhVr8TcFFuPbhIL2NJ9GM6S6Zi55Rwsjux9lo16hKjb
LbiThrz9BdCB9g0FZ3OjJz3gC1l79iky2IeXfdlkd27g1A+QJUme2hodca78xlZYbvWhPfaGkW8w
mwffbAKhegGXl1xjLOhHVHv1+FYmrnKWLTyGbhlUHC5Lg3N7OGjYg9ulbuIlX0F7jO5kkMppn0Jf
LV7KKe5v0gibMoiZJH3JBQqEhdDr5rGx7OpxtB1JGdhWGsn+qLhyp5KmFxOUAqAZsk0s+MPcIZZZ
Sb/wJYFwdiShl5747Zq+MrHomD9QklcHkFXVnW4TmBhmOT0rXOfXBW0OVpKS+0qf0u7KJm2Cecqi
cgByFbtFsB1tq8wXo0yxmuLWQB9/H8cNlU9HVMYpzlvjpymUBwE3kt0mSRF1fouIAcl9jugiFpQe
nV3NetlXVgy9ajCc77pq3YN0TYu0eiVAmuWln2x7HCgZF8FIboCCi1MHkQMoqw3/LItG88mvU3bY
rmVDcpqyDTFmhANVy6zWdwb9VNpFlHtNuUY7660tihO/ObJ0hKsKC5Rvxelb3VbVNdLC8K6AmBUv
mFZ5sbDJ/0EKBZvZYwxrFAZKozTuoBlHmyjrhhvhCeNVrxr9aA+6tS4Vf6qkeu8vwdFaWOOgx65A
M6jNWBcjs8TM8dr0Ao+P7CAJXFH6GV7IFOUbImcBemxUzaGSYXDtWMp5FlDgKTMY7Y3qW28X0c9+
XKXUoLmv6AEJfApjtJbyKfz/ZC35607V3l1ctWSqUp8fFNhyA0tV3EoaIpHISYFO4IKRL60guIfU
jUPNt1w4bX5oZL/9gNjvGPVoHa+AWtXhiubeAGUI0lHAhn0s9mnvZw+xXvffZR4FtIiwezqYB4FX
ybsw8lW9Q8eHW6Ix7R300xl8BQeNGS207H5E30A5My7jXxD+pm9GbVEZEVTaqh3pyvGpnDDhX4dU
AHkXJi1L9r1sUdz2XiTpp1M2W1+YfrWieVLVLHIQEPc4iMk6IGTR78HaxERSZN0WNVaJfAMZS3It
alKDtkTSfcomrMlru2udcl3jl+ZmlmXtKotxp+x9jxZPq6x1lLYholDVEhP6uMvTYEofxwgUdKfh
GDWI67zFmLDLbQqOtAO6v1bfplOW31mYW65HX6e5mpPrdcD1RvjELfOH2/gwzfJb8pxu8L2bSoOF
AqyJ4hZVhNXM/LxuaeGer+SYN92zXRBmecFYD/jgNGvYt3iuyDq7JNJY4iWXSG3Swf4ElCvAqYBX
pqQ7pU23tke1Zb9I7vzBoStDEjTJfdiCtCG1Qi8ly5meqLYHoACF7sfkD2Wwo/4ZPCrA/Vujb+Ob
gL5sZIPgoaAoIU6PN06ucYXlUs+6oJuabJca0fNqmLQSWNMQVj/g19IP1S6a7jtUdzYtn4bjd3XR
eAPOT6jTtHPPizXwbZHft4x6b455dsDd79xwhbFv22aoTjoUO4hfIqdi0WU19nycTr7bJN1yapU3
x/SpSTPD2nTw1FrZrnXZh5c4jsU9hTMSvyV/q8A7Yvr7kcOmu2psu73tyw59I6hqGWwqy8X3PpBZ
AM3s24mB8qIt7mRsGtdDroXygLauGPbSjkhx4R4v7jRM9BR3OpYKlf6Iu0ZZ3QaVabE2+nwbE98c
6K02vdExqn+oGoSUi3ay+mPltVO9VlngezSSIsDawNuA7a+rtNuTuTaebSLvFyTnIxl6S1J2MEv9
DcP4BBWQfGRxN6ghWZtW0gFRG0bzqk+iynuBClYdcwjlQKH5LHJDw3XMulWjqXLhtDFVL5Emt3HH
C9oQJuguuSVabVEzde38RBUiHB9QEqTVK2FPBVM2K8MdbZOS3zUuIdhUnuzCO67ybge4PKUDBpz7
bCk6er4vaArgZuu5jItR0HYHsvTIcO7ZBhKUS6Lg/BhVBmGhMZ4cvR1mc1mx5o2Lb0j76MnQWZx/
oCVhYFBsFCgEwARYpCOomaZsy1kX+9SHoDxvvYJyjRzoO0FqnQAgIdF3BNNuHnELlDhdEcY9SRWY
z6YUzipxjPCna/BTdpU5qJoCBCZ8bos6mSl+Ma3NRrceXmhBAo8j8mw4guy4YI46DkN4E27l/gxw
hCX7vC9II6FOxNJKAD+At1K42kYPu9xCd/vxtcnN+D0acvlWul2NMS3J3e8hyqYGZKrK6F9hB+5P
nMaexxZP/YUUao9LFNw+3fMCraJMFMbZbdyMWCF0dBmgS5xRTTvcE96JFCYyECNwo4eOjgzqJvFF
D9NyjC0CFrNX3S3Y8ekq1Lvhh+Bc/SWLMhyXXWKw7xSeMc/z2B1eDaWbD2NJI0aq7FHk7+bwjH6V
IaklkJ2IFBa9kevxES0abTV88EZiFRleA7gm8Q/xECbVvqixp69aNuoR0j7FZIwWxrxTB8DWF1lD
i4eVMmkBszRMaSXrafLJfSeBVj9Luma8hzkB/kyJ9TlMOFqbq8jHhLendj6cmkRri+1/NQN0mZwO
3+Q4ElmsYGV1M6EUZ11IBvo+aXN3q9ttfByHoH8zYsg0lRTi2+fq0EtV79xuGd0HnWcdNMRnQuWi
13Fzt6ArjPp+jIzrjIXrOdP+81H+IrSlFilcCqEu1HjzTNAtFB0v6eZFNd4Il0K7j+jD5RU31HKV
eff5UB/l6WjHbcfD0UfLaqovwnDPHgh9lqKnGhndKeTGJvzHpPBPnw/xl3dGvy2MdY7keYR7poS2
pMLYnTCEVCflPObTmiT+50Nc6sdd4E8Cw56w8GQZZ8rkJCzQwoSlSVG6B4QlF1FCQxbA8KH8Qh7s
XmigXWGZsKpQqbu6NRvJ/pTzg9mRnh8VaEkU9HvSehBYuSLs7OFH5l5F3pdy5PlbfxQj88oMeoq7
Lipy+il9HLAAp1qhs6UzZQoSlOSh0K/yaht513F0HUCboNxrbz5/nZdfbJY9o2Ez6Ndri3PtuhFQ
1MSFTuWiuzeKdtflzUa2688HuZx5nsC0YumorB2b/lAfH0y5aRtVNiG07t0O7XPjHj//++dmToNm
uTozDmcBSmSm+dmbo3EAd4/KtjGKt8tSF/Rkeokte1mN8DINsLoaTRdl92bUzzUXY3KL+yh2vvDo
XswXXAZYMtgsDFprGXOPrj/ni15kyLo9uEujtG5pUr1qRXM/xhime02/M8p4RSnh5osnv1gO86D0
OLZx0UL0Pm8Ob6ce2stQJ0keezdV+aJ6ooHahNuqFccRTGLb2zcU5MhRWhU6R7O5G2jXWcvkmJfT
rg6CaxUM91/8qnkRfpjJ//wqabEZ8DLwD3x8FRXtAEBt8Cr85r1Q5kEQg1mxCYKkuHbtdhnQpkjL
2ye6zd1q1lwjkO+GqX9hYvjrB4FWart0R4OWd/ZBHINqXTCgmS0zJJc04PK8FAQU3nNX39GmZIn6
58fnT36xnc8P/seQ80/6wwJkVCMFfLCucBU2yiLjIcJFT7GtrfpdEX6xdi+W1dlg0Of/HGwAxoM8
gMHooUPNIqOQ6XCd+PyJLjYIBmFlOZZhsivxMT8OgiByhChBEyoxWmuKBlsQ0tz15b/d1h2stXP3
bDYIz8Ub+3GYwNGaRmukT9Tu3o25+G27FrmRrH6aJqd4/rfP5MF8ES47u02HFPPsmVQmSw2eExgS
aNk6wVIgu2dm8RcH7uX8YxgPK6QhJUyMcy990QRGB7PIXzj6cxNvMmrlOQoB1Mntq6P+1zSO4zv4
Vdz9z+r601B/OfUIJHRMNLNlB/fO2UP1cK8bD275ImfUhRm1+w7SfTJkp8Sb1l0+LT9/iZc7D+PN
rQjYevjv89UVRS6pPt2AqFK8d7Z+kw7NfQ7GbW5F/S9HInZhTvBQHi+RvoUf5wa9wpBCx7azoAP0
iX+z2AUdRI8ylu4qbL4CE8yr5sPexRFsSGcOMPCCY1H7OJqohqpFiccSbgGXPOjW7x4fSC6o/jnr
rHvNu379+fPNX+ZiRNNhing4z63zJdaWMNgC+ojNTUcAVmCTtn75Y/JvF7JrEF5iQJcs5bld48fn
Is00Gl4OnLsabgb1zap87uRfHIEXc+KfMVy+1dxgQphn+z6FLOViFSYo044ul3izunLSl7H9Yv3q
xuUb40GoECHvMWgReRY1dzTUoR+BQZwJ+umIF7lZlU457NNBxoextX77sm9mNiugty7fJSN2q4rq
zZpuwcMXs/Ni3bmE0ja5UpdUHwHOvEv/seX3dZl6g6PTcN4we4QD1NvdzJSPkuYt+6kxSESYbf5F
xHP5ouFOwySwHDABLtSCj4OaLdkcKh0U3WdWV/XDENPGT46+/fj51Lx8OGlKmynD5QEl4bmHMhit
cqoahHwFL7tTEFMi65Cht6AHpvJ+fz7Y3x6KuWkK23RMxj17KPBYdCL0SAYkqbrDu7nH8ojurz92
hrb7fKiLrZlLEDuJIXgwSJ9yfu4/PloSSPoxBDm9odJkVfjPdVmuuLPTFRL0afODouDn410ucWlx
YmGdtikjMV8+jhfqtCOQcegsps6sDsLP0hVVw+Jq0LLui93kcv9iKM+jsctsEiUY+ThUVNt0T6wT
nEKdm+x18n+LqIPtNIx2ES4oSNhXgTN2Byrjzw6F8S+2mYugBGcyM2W2KTuGeTFjhm5MECm00Ec7
jyoJVrXy6vN3qV/ck86GOHuZSndbR69QqGe0DNxBggUWOxbtvkL0tSxHaq9Sz38mWlcuab1yK1tR
/tuzb/4FHi5v7mscfsbZL8hS3w/Njl8AbC1cYrg/FjYNRPLxNaWb5OeP+5dVgUHOkjaXXotbxVlk
hEp4JJVHlJc2cL20K+FdZxmnbP3/HGfec/9YEsCd8SnqjEPVa9Xr1z5V7QhaQpl+cUj8bYZ4gKel
R6A85z4+DlT6aRLQN56wvNBPpQp+gKj94ln+stww23HM6dwGdfbHj0P0YYLOLeVWVCFGW9SyW1oG
kLLQKr+Y7ZfeZZcP88dIZzNhwNbqQu1yFi3Eaj+6m5h44a9Go02hlS21ijxF+1ajPbW1r4b+yx7G
0BYHAMkp/uHsIeMWDy6yGu6b+mMU3FL+gwRf1ne9sRUU18zoWHRXYtgqfGrVfVgdKfa33sZKFlPx
9vkc/ScX8jGEmV/Df37L2Wsw4yYCx8Jr4LeMxTZobgrx3YdTIK0jJkTb2kbDQ+of6PdJkXRtJxvQ
nZ//hr9MKyIC20BlZjO5zo9EvbNlYVe8DlUJOOat4sBCQ/H5IH9ZjLZucmIACyLbcH7HbxGJ4ocm
h4v/5bdBJwj0u78wzq1L+3/bq/2f8fxfhpqRQ5JtxiDmnQlHf65HWsKXpkporkeR6KWLxpOqrQN6
rx9+otovHutyvRAZ0nCYBKRF6uk816n1Bl0uxTyLJfD00v0hEwOnsfft3749huEiZAjykDqyso+P
NHYIhUaLYZymO4ZDRgUaRXIxrrl9fpEY+ecE/zgj560F3oegTE3ic54uf2xnnqnVpepC8gxx77gn
RdZ/HxhS61/SRpXxRsbUUNZkx2eWXjPEFPwmTivwxT0wu2CM9hg17ecUY7Zz7Veq/wV9yZuOWA/Q
wzsU57JVAWsa28REQYGe1HX6e/SxNq3sKbKeDYySd6KijShTZmiIQ/vuUYUVNpZB2jmpKjX3NYAc
jjCF9pFPDiD/xzpq6AMeqGYf50P7CyZxs8ezMMRfbJCXe8c/ic2ZgEZWzhJn65U+z6MsI4QhWfkO
634Zuz/LCPxReRPHe8f4Yse/jCLnmyKcU8dwmMv/HOh/fAsCWIlmouFbuBPoIP9E7W6ht921yUkm
J/9fn84m6AqDhKML8gHMyMdPL2zswDpNp7gv6rSAWluy3zgTvv38i4Eutxz+Oh3FYHI4GMbE2Xw2
rKqrrTjxFnnxTZqH2P7iK/3t73PrJY3GAiCaOwuIlYfXMCgwMY1T8d5Q45565/lfL0loLP8Z4uxd
abHWYXBgCIHHhtrkgtWydFpa0H21x/zlYZBQkYeT84EsjbPjakKxHjs13QtaOhqFNNuQ8qshLrdM
6gF/DHE2q5up63ssWy5OS5puZckQLONC9OCcR29dF2J4/Pzl/eXYo57IRLP5QgYdHs5CmSJHIttC
DV4gUFvYUl2BMF2Qk4MvgXYEIA8KlkdwBvcmDQLcEBdIkR8KTNAO/gLdiE+f/57LdWZT2sGy7WCJ
8RzrLFT04CmnkaNBqM7Ne5PmVnkNPL2od/EUvrqT/sWl5vKL8tzYKSgfOBaah7MvGiTK1oxWaJR/
6QgV187vHkb3Fxv55dE0o2G4epJNmPPcZzc16hF+ESANW5jdW1QIpObORpPFF1/y8s0xio0Sn+SP
y9F0ttIShVOYnobBUtX6j0bloJ/Hx0FzcAJVfY4tz91+/qn+9ljgL2kt7QkxhxMf96ipzcdOA9e1
dIrHXOGfjRwYcl9tUJcLwqMeYQKjQsYrzYvqjhsmQRV41D+cDuYtzV62OSDntREk947V61+EYJdX
z3k4l43KBvxycatOfc0BFw5eJaRftPRfEV2uk5r11w47yTZpW0B37dBaff4uLz/ex2HPViG6K9ga
SC+WcTtcIUXbYNG7orfk9TA0YO/7LxI+l5+OHV8auuSKy3XeOBsOaEGOSTGMlihdr+pSYGAb+4My
tC/Sx38Zh6OS+I++r9Sh5dkUMSHN0fyb4lXsAmuc8XrimKSvn7+7+cd+DJPm8/g/g5wdYZjBxjEl
eKXLcZ/QkxmBc50uofAsJ0LB1P8dDtXD50P+5c5EM9t5z2Bm0lriPFLvItUjOhwiLmXRKeyNjYlR
aqjED10PTkPSoQoWL4hxSeCVq8hMvji1L6aLx5VdQAZlPegG5/fHpddiKk+72eLbi65cNL3zw8sd
662UrQ532kKuV+bj0+fPfPEt5zEREXBHMjlv3bP9ZegxesQ2sOsqBgxoW1CB2JejddCzLD4fyrhI
jzAWIR2juTb7spx/yx/RVhi7FtIFPVqOwQZexiLMEVNPz7SH3tXJc5sOyJ6PuLwOYTq/6mWGtm3Y
2lm8UYnYa+1N5f9ynL3Vf3FcGBfnxfzDwJ9ScxEW/3z2EqZq7JPStKPllONNJQEWE5F5eY22F7VZ
dp2MRURjG7gf1TLS7LbZFYVh3YXQz9eClkH+Lvtv0s5rOW5k6dZPhAh4c9toQ29FSuQNQiNq4L3H
058P+s8edRexG6HZF5rQBENMVFVWVVbmyrVC2w+uKg4hhCbg4NkCTVQfe3CQqKR0Y0EXOHJg10h2
ZKjixICc0XTridfLtNS+tRYyK3vKkAijnZ/zT+esI2ucBzzXZGpYnyqNiad2gyRXkVuQrrnhATVt
i94rXDQ65Qsow82Lf2GPFBsblywfZZHTJY6rqVNqE+ATwrHoQLz5oQqzwx7hxvN2FtyWkjqVCUJc
Noz43A0TmhpgJ2JcY3nHzvwB/8vBl+yV23dp+uYkOrehygaxhB3Jek8Bt1HkJtG7Ynx03d7UPopg
5ahbtmIo+CDPalus+qGMqwRtiCqGL18208cEE4I/PITdx5/Pmc6LgMofMQuH9+naREnDNeg5oRtx
SxykEGL+tNTDEOKpKF8JjtR5oU+Obxxvfh5wE/Hc+bTXI/LzuRXGkasGvfwKcwSS9FkQKY/DKAPT
HEGJwhcoqfJfddZb+wyYIIp//nSTguS1HmihLlK3m4h8DlT4QM9bcu191NAhfJkCP/lhWbVxAU0C
QNaxs603lIyV738+X2Q5ZI5kGcknU8hXly37EWm40G31cesFwNkdtGG8P8YNMVPHZoQtk6leTE4X
MwDeaOe/8JH6MuKYRszX8+NZcjNTJ/VtUm2nIjtfP0fHr6OXMG4hrAxRlEX1Pxt0/atix+UTD13t
x2QGHIDnLS5caNgh5CKHg2/LwrlaO5HGQiJRwGuEfiS5k25ZvL+GrG7od5BRxyaXtBLqLYzy/x69
PH54+/y6449GKXm2VPLkB3rZw0VY9m7KO2C00wskJlfioDVTQohiT+RIypgkRZy/FrR8gbYFY/wt
0FcO8YXD7mRIwjTCCdsYWoYdgKtbv653VhNetMhcnF+tJTMwnxKUO45K/CH4hxzKlV6BumbmbARP
qzuP5nPox/bnzeifTwbd4dlpgiqEM80SzGhdlUdRO/fiRV97syKAfD5vYGEcc43JJjAlz0bJ59TP
C6+IAzNHSQEih7/DJt3nEHGA2F25ghacey71wuzE6carVti3MgSWgWQCKIVU4YbEGjUJCMeyD0pc
tAmNK4vzOTYFDjeXDRQZnvg5Mj4dVQVxXjxmMWTXdI7BbwFR+4QQYsYhubdUSONaSBSrXZD9ufNh
VyfhSQShQ4d6ancqg8xDHT12aap3NRQ2cyQlfEvZnV+0pQsD8KdCDoa8hULq4tSOWQ+OkVZZ7HYJ
UVcRkPB8dOwXHf43yACoDTThrvSuNB8x1leIAAb7uYKKs/teFNf6DN3fDe09mdvzn7XgrCTrZJA4
RMdgZYRZpwu+NEJ61NjiBzou6ZOvVxZ2yY3wIpaUhkFII4RDxJnKoUxyLKBtthlp16rvG0rasILU
ayCIpY1hc/krnMTztSxEM75lmj48BNDn+AVyi9PWj41LqExXRrRsZk74zE8LQ4zNJl+vNZuD0fXz
yTWp4xqxubG1+/Mrs2SFc4rLBeQw7xZhMKoXOAAngL339Y0xc3Shh8jddt7IwvJTVSFuVqhjQf4t
OH8Zl4WsZbw/rba9MOgIZP1WIuaFcTAEkzc7mSSTw+TU79vJb7WkYhyT173CtLKvgSzJaI+dH8mS
mRktwfpT/jbFDFyJYlsbaRbgdtSOlfZqaqgV2OPKdlm4EX9hMv5jRXDm0ZmUqUO60O1GOEjIEKAO
3IzIKVnyymNycTw81UyeNuBsxOWHtlgZ7SJMaL2LURMatkgX7RHMPpyftk9ZCPDBJhufDUrk9CmC
0SrV05smSFxPr+iXhASCSvjV6EA3jCTVtiibbdv+/W9sAlAFaE0WRzxxG6/yRt/CJoSwKNgREV8W
ymOFrrCWPkCbdt7awvkDuf2caaGWPxcoT/2PzLdh5kjduBpKHKgBXKZoOpktFyegWKtbufyXlo18
HwkOmxQtWiin1krPpi3DoBPKn+yrWYFCsY2dWq+8PpbccE7gQK+uzAkqYUwtUkHolcBIIOfmYc69
RWmx6eF6gHBzJQpYHNCRqflTjsLNUKeT1jExpVXOl4Se82SDJuG4rcyxej+/UkuHEXVQzjqCDVZM
GFXY5SGDxhRsgZf2aN1DUrXiDGsmhNGMRtD5hYeJqhicp8mvIlKIvv90fiDLy/N7ILNLHs1ZMIJS
nxys2L20mXgT6FTBnjTkH8/bWXRtwlnyWhx4wKpO7cDiI08ZvSUwVenPMyimc7yLSQ2gcY1vNcle
y98tHRZz+Pz/7VnCg3G0YcfxvZyNW9AaWVdB7uadb218tXzzPJikQ/8Q5PH+/CgXrc66QeS2SfSI
IUqf+EaNSGTiTnlyRW2xSH6qCnqs+kOqKW5rr5j7DHLiSKQs8I+92YeOVk/tMwtmMuzBl+uOkGdJ
0LMpugwh7XNv3Kdk2A3IiKLd+WF+hlYKdgX31xWoXRCZQJEaehQoVfTycdTgdTs0jBZoR16PLsRI
+7a+hIX7vPFFTzoas7AvkOeF6z7FNlUTPAdOQHmQHsbER76ipzcw/fPg5mSOhR2iDzB9Bvk8VvXG
RwOxrOFepB35/KgW9+HRqGbPOlpJeOr9FqGcWbkczmGjee/rlnYbHyHScE2K4heQUEgImTaZdTp5
iKjBiJ4aS5rE72qdFH5jQD4btFB1ldYPxGboX/a+RBd5u9GhMIMdQ5MvZbivou+eabqd/63LV86f
2VM+fYrt6DPAAMyj+EDsVDBebdHwhgjrn6kN1UJLn3hi+yt3w+L8HtkRvEaDXo+cPkOWVPgIJ9WV
GjhMpnc4IVdOusVzGxw65R+CO7ATp5Prl6Q8YN/CP6URscMcsjEowleMLE0bERBYcCCqCzgmTR5S
qNXhFIXKyPaLGyPxbtrGfv1zryTwcSj9AGKwxT46q+ikAAhG4saRmX0x5TG5rGB9vAlUR3s10vjr
eXNLD2vT4eUF7IcICB2T07kLupl4MBwhQoVkuWsuycPmHVLkMK5ctRI0ndZt0m9rb3/e7vxrRSfk
LTbHXqwZjYmnZnNEMbrWl7mcpPAG/iX9ENejvJFzo36wm6sgeR3aHJbUVUTc/ItPDQMOVUgiqOQ0
ifsEw6UzjU2oIQ7hQ3MLhVlj3UjB8E2qNUhaKGls0tb+CuX39LXpi3HbRKPu1nH45Gvae6/4r5pd
xXcSOtKHuIN2w6dDZuWt8tmb+T5mBggD16ksPiATSa6luZdpU2pfmuJrn307P/Wfb8zT3y+ce1la
o40QKDyyUe+VXi0VQrPHJD0YNtrz7R/vmlNjgnvpUabDscZgvGQr+wHkn9A2QR10fkgLtyMOzGnG
SwiNQfQ4T91JrZuOyiKJA2DsG916NeJ3TXuRUA4tjZtYfSn767rbQ9KGuuvKCJWF9ZqLTMDzEDWc
6zGntjOry5NSa4yNqrwp8TbxZm5b+E3/tgwXlFNVQ6tp9Dunf/Hieu85t6vJAP3zbpr3EbgFSt9k
A0SXkWDNtYcOp6Y/fQcxDDK5aAJeNTqAHhoCpPsWqt0uYhubLgJTbpbvB3U3oRg+bXv9QS3cOrgo
CXlHD3p71GCjQ0eb8PDcQ+ghzw3QsVsawb63ERf2YDONnvXqYkSSbkBvOau/01y0jaXbpnhP9Z91
9ezY9ygrR6N88IFSUOFI0ufWusqytWznQjx2OnTBm8PQ8qYsYeg0t0PvBqM2uUhEcQKdltYtcNPt
GD0Z8L6c97iFTXQy48KiR8MgSUmP2W7ctz1VcubxmZc6zubf8BBfiVVWFlgTYmsInGO79jGXw/XZ
0OQvJ1fxADlM56oKkkbjhwwP5Pkhfr7wTmZWxDmERdPBaNcZUFuYrl9AdwwOM0S05LwZVf18Is+X
AC8U0j9z08fp/vHGEaKPFjvjNLjwTdKj+ZwlPx3jSmkfLUvaQKI9xXBtfe2rGBKZvap9kL/f9IYJ
qVe/kUhMFtptPxxqaNQk1NdXPnD+AOHKOPnA+QA4ChS9lMYNuEWZCFh1Gvsqgmg101PMsedhdml/
JqOymRlmLf9hCt/zAjxwumnQTcgGxx1DqKGcR+B19Fzc23AyVtadWpvfz3/mZ9AbDAI8NAzgwhpK
0qLMHdkKeRxr5tGf1K1kuU78EgaXSCeqYIwieMN068kmRU4pzym/ki9vhw+4QlZma9Frjr5C2I8q
WhJW7PEVMp0EuvdRgvXM4K5eGeyi0xyZEfafbMNVlKCKvOkrR3vKJkWe0T7G9WBMFR1QMLS2CIm6
saeSvYR2cte2XruJZj2dWgvtlQfLQnjP3CMc69gAm+mSEu6fTnamAo5LY5OUjygJBdWlhnhxEKYb
y9m2zjcrf5NZf17G/PluDPAkO299BW7oy/mJ+XXUf3LWoy8R5p9+F03Tar6k7iY41y5aIL1ZPJOZ
XzkQ80NDrEABJ6n3cv0ky3t/uhvGF11CIDa6aMlaR9G4UdurinJHbe9So3EjqNIGvaEl6xtEX7w1
i8P5b16IQefZmzt+TQPOUBF/DldUbyGSagAM/uapaPO8SVqwqWr9MIAX8brJbcCRgIJXmpXDZ9Fb
WbKZHAMuCfHihKDKzLtwMhCyQVykbdD2TaXuA6baZMVjP7+G5jH+tiSsi297sAFXWAIBwTuFHhQU
7iGPMltzZUxrloStoaYsmhdjydfkLXrvwHrInSYPersSw/9C1H32tX/GJN5KENba1hhwCoblrEoM
KSR/Ta6KFm7F8LGVop3KUekr7iTdKfIBxXo/vNYdoqLXxPmmFa+WPfE/7/14Szmcxt77zEndqNzl
6AgVX0fnccXRFpd7ziDSCEcJ9tc2PjrJTS3xQE7wwabk3Q0BJL6VBZUuCsHNoO1jVd8P8kQmx9pC
bfkeez8q9J5d9LAOk9OhlbzWE7js+UcfJJwbU6CXA91sxiYzp30+Fq4iw6bj3NSB6iJ0Q0bnupYf
+sbcWOGfX++UqOa+EuYDSnzBTVI1lfoQ7eYNyhbkq6Rbr0t2TVKsABKWhogdizrFXEb6BOGV6hik
ssWFMBhS5EooZmxQF0RHYITbFtpNac+/9Q4evZcQMHLDpvEIWKazk5UBLwXqM9fJnH0h/26Lfazo
DoxRkHLMRHCaD762zR3lVWvMrTrkrpMbz+goX0LFeuPAqgx506PZK/ehru+NLl5J0S/PytG3CDFF
Gzvw7hnMfjsnRYwDwliyeZtDzQEvrta7lZxeoRPYpitbYGEHnMzB/POjHeCVdBFmwJOQlYguE6vf
h1O2y5s/LxzbBq0RDJAjj9Kx4NcJEAQlnIcXR1cQKLtOs1INWJ7AIwvCeap0iHvKGQNJnTvf+jpo
l3V6EfdfteExza9ALerqTZ+vudAcZwsn3sm4hE0DVskP0EQlFLRelOmrJ3mHRL6SsocKTZAGVBlY
v7Xs1uKSaTMMy6SnnLrR6ZIZDY9oc2Skusm+8PSLFEbuPHNW3tDzhH0a2pEZYUIrJHFGazaDEJVb
9IcAHakMcrennF43iJdXjuKFoBpg3O9RCTNJ0K/Ch8ctFecPSrqXolsA4qH/E5UkEh+wNHMzunn2
oegoQ/crEcf5KYWA8HRKkyhNlCbh2NXqAAZL+R5m7tsusf/NZvtnjJasnJpBj46UW8IYC+Opbu4j
89vkPZ2fx/mc+O+rRnfVqYk8lAO5HVi1eJI2cg/9trRiYW2u5oU8OjHivJHhpMBCGwQHbeCtO/hX
sxzC+YHMXiwOBIwNOBAaA2cM+qkZv6Tl3pZZkrrSYGdFFcq+VcoGHMy1ZK5hNJaiZGKAuTxKzkaD
ZEuwhmqCUUesDLo33fi3EagXWXNR5oNrRvCmO/fyBGHVQExiJTR6HmSrPtjDs9Oiqvbh6Hey9pFb
H5KGCuWD02TbOs+3en8tWd9ts3LjRl2J6ZaOu5MPnoO+o1WY9bQSZES5u2K1vlejkYRM3vzQHHpO
+UEMKD8NX6HNzq6DcQpdqZfv7aBNVr5jYZVOPkNYJRJdvDJhXtwEJYkI1Wxk3hhtdxnD9AUXC0q2
fhOtdcDPR4HgGidGhZPJT1Ub/UmMptMuI5HVZ+OmCrMdMFG3haJP1l5sa5X1bd6cn6wSIv7Kqalw
95zOuJ4PWmYOOKTRV5v6Kkpg6ZQAdm/tu8S6z8bqb91MnypTujy/EZZymRzz/xi2hcPJ77QkYZbn
t+SXtn9T1L9/sTfaX/LqsomA+Uxw+F2XiIq1xsod8Avq/3nQhIVzLkb+lEOw2lzx0F8xNs1QpLvA
dsotmjXyjeLBUdFBbLVJsr53dSd6DpIUTtl+Clz0O1QiOQBcirV2vi2cPkzG7w8S1j5Q25rEJpNh
0rafdm89OKcuWzniFtB39okVca1Ns+y8ESsRd12Hfkc4vtI9zrW31ezvFZywQbYhd2rlUBvL7hRD
5p2heDg+F1GzhUE4b76pDhnUZDNN31b8YdkR58r63DbtiHm4OsuKtBhZk7x9GcbrRLvUkn1H39GA
wtQIKPw61V2Y886bXUrLMSe/zaqn/h9PNBo5KFdveock4ywfGfC4C3cNOLCq3tqw1ube9y6CqKui
t5IqkeUCa9/AP55ITxAnq5YLl1tEerKxr+u175sX/pOn0udFTCTP94Z4EoHmKgOJWTH1fjurpsZN
h4z2AzLTdfw2TisuoqzZExxRyv0EsQimIwqHC5IpSthvAmVfFOgSXoXFS2c/G8YtJOvB0JKSvEX6
A03on9GwDZVHs1gluJin/9z4BZc1JzNVumheHuNb1k6XVTLt0UjdtOGLKrlx+zrqKlmNL+XIF63c
1UtJ97m14T+TL0I9IB8zBoVWYrKtDcHNTeIVe9O79SiIpTyXig8ngD1kJd3wX6w6Mkm2GTv16448
ugMlrufKajRjMyVvTiJvjOwbZNobq3wx7ctyqF3LepZ0aWWw4sLTUAhdD30DhAoqwYkQ/3RyT8ui
ZINjkS8h2Xd7MAnGjaa8Vt1Tnq8cwGLuBgO/2DrAb6syPGdCXKJVSHt36A66XQuEsIX7V3XajRMb
Oy1ZwyGJd/k8mNkMZVgwvp+I4gw4wTPyAlACZ7JXufkY5xDxI49UE/nAFHSYrCm89KssWQmLFwZp
0l4IqwXNPpALCoNEu7WcdWxid4AjYIOXtVuStd+QoYmuEIRXNudPskVzkErBoQFATP91+B+5TdXm
CFFDxs31/a6XIKvRboX8T1nLfP/KHh1vSSaU3hKqtvPF6ZBOPD0xfXhoZ2lD2jUrIEEmwkyoBGbB
ZqIipMF4/833XuoMgvKvqnWgpjKqz0hP2ubh/Hg/5TnE75gn5GjATTw4cuvxHWbkbWzV2yfofKUP
nJN6cQu3hJfdWKGbKjtkcjZ2eONIK9mNT1tGmAjhbK4nEPOjygfoiKS7ve1vwEqj04DkaCbHOxjX
d5VqrOzTBXc+mX3hgPZQlTIiWFZJ5QW7qLiqIPBIgr3UXUjD2/kZXjTF3Ugxmd6uTww/tee0aumw
cyBMJ6N1KNRdUoVbtdt63sqBMPvMJ5+iCQtsG1BYU3ReO84t3a8oYgzO/dSATv06raVSlk0At4VZ
EeCB+EqNZL3Lyhk/HqD1+0uq9+/E/3Z+xj4Ftb98EiTxf4wI0URQBcgTmrxa5JpWNgpDcr2TNL/9
lnZOsjPtSL/w40l+zoYk2idF0d80AKQ6uhqk8DJGLXUt/yA+nMUPEo71MkD7LdRlRq1uLdmtAiAK
9tbwri2UFINHJ7ws4YVvnS3KU6HhVsraB4gJkP/7AItrkmodAH4hOaA2sT5ZKR9gRYhlKm4q7TQ0
9ORbtDNzNApQYXIqaucU7H/oxkp09+kuFa0L6yGN+mgg+kobknwImrsJ0lU1/AtEfN9/le19Uu3r
amXEy372e8DCjKNKV3ZZxYA17z2Jn8biNtX/Pu9mixvT+W1CyKrmpTwhLYUJqrBy9QNsW2rfdxNg
hjXc+Npg5p8fnbF6ivJBkjN/WjTe5e275Mh7dbX7aPEgPRqPcJI7sabFEO5jpeHliQqqfujRXeUp
BFu25awc23PI+Pms+T17wrGdO1lsGPPsDdMDUga6c2eaN0N2CAGUNFeUcc4v1tIU0opLuxM8ejMj
7+kUmlqZoNfrxG5RPIb9dz+iCrGWN1mx8WsbHC0T0ohK2nfYQH6bijQi2GgFkvE+P5KlCONoJGJg
qlLH680SK2mifVF7bdc2W7nr442ireyhJYcgoQjCR0eEl46p0zkDAKEjRk9ND4yBX+1T6hPjtxb1
0da47r3D+WEtTt6RMWE3KYlhDp2Csd7rd6b/GNEIXHV/nTeyOHdHRuaPOFohj4OI4AwjFreP2t2m
5h5VbCQN1068xdFQXIbXwpgb+QR3s5vMR4mcm7QAN5L/GLp+M6L3bCi7qlR3dvCcUC5V0GOdMret
tqN2HwzfqzXC0cXh/v6KXyQRR8MFRNWFUsFXZBGdLd8H40pDmXuNZ3HJCkzJhPVQLvCAEdzEcbhK
zRgoPrQ/erx17Dtp2NprWdSlGSXKnV/f1O0NR5hRExq3GpHCxK19FJictxq4aB+tQCt+pWLFUwn2
H9gHeDTMagKnDjLCPyA7sxVFpn7YJuUsY5Hk9kUMlRval+jVUQ6Zkmrnx3Z7a9tTsZOjfsxvB9Oq
obOyE7v82Ut06wGBy31HdacoQO7XT9Sfcp2gKQbAFjhcbmRyuYciP0fp3U6b5qbrtEE+JKkxECBU
eqFvdS3z14itF6cRgkSaBWfAp9iYXgaIWI81eGypdO76UHUVWrcbP979+UYjgfSPGSE+TmqElBqT
eRw9rdtoPUKKVr6BeeM+apOL/82W4Bl6TMpd6rDVZW92cp3Ft0lx164BWReDGCIn+KFIjmmfUrQ+
EnO1xhK6phH9bKHDKOV2g6QmD2cd4dvqAVrGbQ6TXrUG+lzaYJClzVTkFt4vclYkmapIbcialYq6
zbxdqgCRgULtT8kz5zCNPAuDpHmRR5JwJReFAiW+xQjLym/3RWT9nRSGvvJAXgqFYQW3SalgCRD9
6Q7zWj2QwKLzXszr6xCQrp8FK/fW4nyh9jBzhsG+IOYwzS5oy2miXxFJ5Hg7DO+VUm3MgYb+oVzr
wlwaDkJdgDzo6CNfI8wZMkx5OY7cKDEiYnb+2CUP57170cDMFq1DNwWvgxC5205nSEnCYIwZ9Nte
Rs2Pf2OA+jkqhZzfYguk40eD7+i0QMIr+EGmC6GzYE0/4lNFaXYtRAlI9LP2kNsLq55XalpWEdpv
Q+0dlHDnqCQD0i1iqJrx6keziM/NrIkLxdu/Gd1vw0JY0RU+7bEJLZdWmX2nL83VfXUFdLLkbsdj
E+4MpU5Q/g4Ym6++wdOz1YadZBv70ViJkOZzTLybQJtTRoTOmDe64AmUSiw7mgCuVJbiIZz1Y6jI
d/Rfqy56cAbfhHo6uZFhDTg/g4vDA8AENR6EUo7YzZyajt54HWbHDoYwpdS2cWQhVa+9ZtLHeVPL
bsLdTieqSYedWJeFEj3NzLkXqys01/RurPx+NKHFu1S1n3l5YRiPkvrF6lYukHmPfprYmVmCtCtk
1CIuT4d8lkCOEZoIf6qgc7KPEnyvHR/0fn9+hIu7GSkxjgqSg6BVTk+/XO8Cq1QxVTa8smqluvD8
aK1uumZEeG7D6ZNxyWMENrfX3pO/WDBBnx/H4pRx7kG1OceXooyYNFoOko+cSqPU/iz98LKAMBds
9IXdv5fVWifz0kMEisR/rAkD0mTe2n3ODkN5nEBabndkPjfIvsEK8tXrnDvF+Hp+fItpTZq8AIoD
g6GrZJ6Ao9AZiUYpDSVMouH02E+pi2rgCyrBr5mMRB79JUaGcmxWILmjfdOccau2+ra1i52FRPr5
b1me69+fIsRSXheNSVJyhDlG75YSUdQdIrat0eySYcXUwkQDHKFVbwYr8FIW3LNGuhzdWjwHbaZt
USMZvg2MC9NKt779jgDy+YGtWROWNWztpkMulX3He9mcXkr/2+CrFCB4MjlXZnZx3tzCQUZHpMnA
ICviEhLixLqojEntadwDD3Ig/dZKH0bzhFryyoG5cE4jykFzAfEvDfEie4w+VFJYpXNTHcWy6ovZ
w2ZxlekXSoL+lsrruVhJ2y7No0LKVp17kSCgFQZmpy2IcI9TM5kehtINsuFa3aFRv+uaeqXNcsEX
IUYlEY22EIQgInufLJmVL8/tnDUCzQN31AapP3wk9TdebD2Yf4xHI3DA4KxlBHEXxThhbJOfD16M
/KcbwWjfSvamobLQs8/+3DeOzIh6GVWtFkYzm/EIsaP6tqhdr1DpW1o5/5duOGRgHKph9I8DJxN2
WOkYbVNMNHZORQXqFopi2HYytbweE/1RGurw0Q5H7YdXms1+zGhgDyKzDTZ6gAj1yvZb8lNmlqIc
S8meED4FIWYFEVKVa2J4D+V3KDiTacZFXxn0lzv1JlzLwS366ZFBYb9PtVeGuYnBHJqSNkHY/AX9
4Y2aR26fvivByn5ferGBNf49QCHolAJbTRskgniC3xR2DbamgflljnPhjdxLMgc2ZRun/H7el9aG
OV/PR1cHOKh06AKGSdvWY5lz0ATmax7YB8mZHkp04PpsFSo6D0UIYU6GKsSghjd4Wp1piVuoP4di
N6DfrF/6zo3lXFr6vdO8tOm+NBKE2y97b+W5tXgm2FC3ABmZdUWFq7Ltmyn3c6a5kX0ICi4aS9t3
tivTe9SvsY18wgz9Og94n6IORIc7zbWnkxv7g9dJIZOrmYVMijqsd30/AhRJ9ZSWDe+H7kcFvbW9
egXT4LOECPe2t1CGJgHscIkH6eX51V4aPdVzBJKoLfNMEw4op0dHwMh0Zt6zkTCAICs6RPXeluJD
mU6H88Y+4WTm4R9ZEzN6eaT5TREa5Key+1ZBdr2sSlDdjxxebpDr2z6Ntlml3pbBvlC2qmtdmuGX
IrrhkEZ3HdGF6GHYSlslWvmwhZCT75rL0bOABFjb02WRkOAipcYsDJQn47K452pYmeil6xusJn21
vFVtWEZOTTixF1RSM+/mOLTi7djFQIFGq79EY7IMUVV2mufzs714gBybnD/paCfrbROrhJ7EnTMh
YPm9a1/MadcrlNe/DogBIxoovZ23uTiR7CEmC3/SReJQCBT9OKoYZdI7qDnWN723hrtbnEj0V8kn
8Rp3RDCT4inxBBQDHfb6Rk6ureFJUg9O/3h+IIv7gje/QRlZQbJPWC4716rSzOd94WcPsSZdlUH5
PNqwHbftXYBk/Hlzi/OGwocJP5DGy0owJzd+36Tgn12tLevr2sydG3Nao0uYf4l4yuKB/xgR/KGI
SAwGHUYMY9g6cYmsSLwt1ZX7Y9ntYIakOs5uxxFO3S4h7sqiGFaETk8fq16hn7K4DPvgQoJNeIr1
i7Zwrnvjp+WshQT/xTTvHgIUEk5ie6yJkhFyxw4xcqttm/BNkVCXq9R9F3ju0KaH1Hjv8+HgK2vl
nyWnnJmxgEbCVWWIBequpEhsZ0D4prCK7lu/Jr8pT/Ft2SkIqPpNvfLSWVpKkrjgn4AF0QsoHFjk
bA0JpBXJFCgWvfZy4nYIfp73ycVg79jI7LTH58cw1XIfYKSTHGczFBCc+9IuMZjaaBZbHg4TGbAs
ch4Hy0HYI/z4Hz9A2BU51T0pSfkAX0r3enawpjffu9PHQ1P7u7Z6VOUvtvY31eTzdpc24/G4hX1S
V41mpxqLaUQ5Og0H2xy25y0sxVgzlQdHJJBMXj6nM1v5iq/V9ch2hwdWU3ZK9xJJB126aKFBTugh
PW9uyTtJDiFKO2MByd2cmjMmD5rbgCNTUW4Up3ejBp6O6D2Xwt15Q0szd2xICJHrwsh8MCuQ7xfZ
cztlX7RsWhnLkudTkZwxyNzVn2j2Qt1LNLsjggqabzb55PIh+zcP+2MT8yiP/N6Qm6RMf70s+hdu
S4uedN6Ubuu7TflQrnFHLy7O0YAEJ3diRy5Dj8UZ4yul6pC5gIDOjjbDWpCzZkhw60GK1LaLmbnI
u1Lsly65reonK1iJc5bWhzQxNRAaUz6TNw3RZE+mZ7NnEzvfdNJbUZQXvZ+t3M9LnmYCx0RMV+WP
+BD1AtmYdIujwY4jtLk9paWbQolezvvzUh7tl0D1zLUOgahYUJWbyMpaBBjRHZHe21I7qJJGm43s
jtDM9kMAB+tfGhzI5Vjtndbf+Wwpu/DdpLVX/H7xNEZ4ALZ8WOYN9JhPvVIrzJ7iXsqRPzW0qYfd
sIkH6rF6DrY+R5/dcfOwpGU+3NCt4+bTWq/0fCiJ4cPxBwjbwnTKJLWyOd9F2JC1+9i6zlDCAyHg
p/KuzXPeS+75+V9y2WOTwt4wvD7yC5/avFMN+7D5qw4Pea9tp+av83aWIHes8+/JFfaGkTljaM2E
iaMxhPCdZ5uih9vSqq78BpIzWqO2VvOXNsWHvs92kRpCzvPHXTTz6+j4I4TASUeowO7nCa5Tb5Oo
pO/RyLR/TsaP0vxrDG7RanFj/VC3/yIBh0zfLz3QuUgrzLKtjUFMsZ4jVYkufAslqNy7UaPnxt5G
5l9Rtz0/2Uuh9bE5Ya7LnKhMotjj+sH0NRvLXaeb9MGTXZzzcMqfKvL+mlW6J0kwEF0jJnK6b8Im
jBy7htoRlavtWG7z4m6SodtZo4BZHBYPO43a86yQItgJwilv9RA7Zfo8b4quPAyKv7XLW3stjbBo
ClK6mWwaTJh4nxdVGphVVHIUyAo6fxeatE0RBPC+h38q/z5P3lzOopHXJPss1ofD0R4a0PVEDs2u
MSCUeezie9nsXUu5qZuV3b50dRwbm6Omo3tXCePCDyyMZV2dHbpIkRHb06FZa9HGPu+Da6aEACyO
p1JPFUxp/Z01/kikB6L1FRtLhxfMaUR4KsTQgFWE4dTUVfMIhyjachO3uQveZIPE0sb5V6M5siSE
XXTZOJOTY8lvaALV6C3z7rru7fyULR3/x8MR/DsqO13OM4wYekjX8VNdhhvFOCjKl3QsN/VwX5a7
8xYXJxDxQ9R2yDV/YurisvGRGCNbPwR3er4v5Msw+QLn3v9mRfC6EVB1O5RYKTJE8BRfep+S6SpU
1Psk8NYu8XklhDt0Jq3nxcZ4OJCEozYAI6FENvlzSEJ3FW1xPcR6ZplsWijQEulSR7SU68e48mkU
9VTFNexq5RsW3h58AiwT8FmQxhK39FAA+CjmT4B1TbV2XbUtjMsO/kDZ+tGtousWjqq5/Aj0n8Qa
9MbCRlPrIa+n+UWQGh3sTtIe+bovujlc0A5wnfrmWgPLHISIE8zE0i0zV1xBfp5uukmphlbTWE1A
fbvetHdk6M/7y8LRMUPsZoFyqPFh0T21kNV1MlYa9bFAei/8u3QcNlGykpNesyH4pJ6EspWW2Jh6
6LPs99iSbhR72J8fycL+OhmJsDZ9GBuaX+AJVZTT3e8m5WWoPStwUf0vduCuP52xCfZfBbJ3OLb1
bpPL9wAi2qhw10HSS9NGToDsOv+Zmf5PDalUGUut4lk9VQCrNm01FjHkdoqz9RSUEcF25kG+S9vS
2XnkxC+DfugvB2AMcO1o2YVOCwNAKNOa05cBsjp22R+mIIj2WGt/0o4jh5sqKDNYNx0PWcAqIgEZ
DhPEzekYA/xt2HXWRUslAxxSXmu7OCnUjSFNw1evn+S3yK/9GycsxvfBTyzvMW5V7U1v4dDJA4l8
cC9b/sFOFPPDC+PpwUpUekMlu8sORVFkPSgwv4/caUBH7FB5jdXdOFUslXutjpXgoPh+8LUyuv6r
VJWaBnNhHrwVo62EG8n3UEmzG7W7oDCY7fuoipyV+27pYAEaBdSPlzl4L+G+mwquwVQhZeplzbYx
DhXha6FfDOVNoe9S++m8Uy2t9bE19XSt/agNx0jFmlX21KRpVWuCjU1y47yZpT1ybEZwqTqecJ8R
MwpEeulj7D117Y9ytQA2z414bEHtA0KOGBVaznm0R6FP5RmBo8HI6Nblj0LbqulB0+/jABmV4lqK
DgCJnPLBNFce0UtvShrGf5udR39ktm/Qx+I9QIZP++igHcrTpwRNGrPbGUa3kfX7Wto1ECSsIbs/
8e8RV87EvSrHJ6UnYJunhu1yaiSAWamLnt0PPX+fumEPPMrvXtq4vjL9cWfzIJhFRwYabmLjkav0
cgryq1GzDudXeOGGOvkUYQ6ayk6oy/Apeq+YECIbW8n4f6R92bKcOLDtFxEBSAh4hZp27Xm0t18U
dncbEDNiEHz9XfjGOa5ScYuwb0c/2eFKJKWkVObKtSqAl9so7Mr0xi7X+H4WAikMHDfUDCE1XZ0s
gTNeJDQf8jAr2WuZQZDGq9LQyflDZ5Q/UV84yFG+VtT79/pAl9Dhp4Z1sgQnt9LBsHqIpZXTDTcz
BDte7oatQdt7k/WgK6mKVNyKSbrlMY0Nfmu6WYL+2krGP/lITCNsU2YhuZ73T6Y9ioPIPUhcUpDS
2ej/5+1nnDrqo49Qlw8EjetjPPTOcTTN7MkUuJCLqFzBly65MKJSFHwA5HIghql5kogm2ca9AsLJ
6PuQA9VuetLBqUA/odKSbpsmfUNG5snJ9lOdksBSayIcCycRsCRA383YI2A8tCMCuMbJIImZIyDI
vxAS733pfjBrDbO2cBJBRnVO/iDbgJBYP14HoZhTY/XGYQoYahrofevifQ54xXU/uWjfnzcnihmW
DTyOOYPIzjentAZUxLwxD2v7U+GBScGrvmmsTT4de/Md1Hhgh4zjA6lVkKGbwSSPWXITRweThDb+
7PrXXM7unLDG6x1UXLhbmBYKmZmYDPjPjFvPgWY7dGMRZuqPT3mQEjsQOwJqHN6kU9x0ce8SBYAB
tEaQ6002yvlm2x9qrXv0Mjg9N6MdNQhaSC1LmMnBezDQh9FPV2br8jCbLSDaZqDqAcGxFpw62ZhY
uQMLJem2o/leTBvg+vfZBH6qm+sLszQYMiuHU3BKQBJdix4ZmzhWBmylkLVrn9oiQbG3zfOVAS04
IyqiBIg0GAHuTRc9ciPHhd4XzLDx3YE4amzlH/5QoD0le/Ul8Pdo1cmMHvLWDZhHZi3MKGid5LW1
X2kn7rn1ptwqNMhqV+jllT23RzGUcSD2A/557eBBtY/QxqzzMCp8iLMScNMl7vSIxG0AAphtNYHu
Z/yh+nyXSQCinNfr079Q6zy3rzmTiAynZ22Toyjh7/q6D+rRgKKsFT9M/Gcjk91oUDRoIbxXaym1
JS9DOQm316wNiX1zfkCUJWApUyGxJnjBJv29nW/mWIWr2yldq/dcHnsY5m9bOmQkGdARHCewRaYW
AFoQqahbktx6a+iuxTGh3Q21i5mYXE8TgoQPqWaGMADNTIFlluiN2XXjQ9Z+K4z9ytItus6JrXlr
nYRdqqeyS13YwlsSIfJ/poUQ+cB4GVL3x4R8c0J3JVBI6u264YUx4mUERBnOB9CO6NUM2/cS6dKy
AF7tZ1QYgV3gokT/oDi6qyIsi7bw6od7IIOI/87HaAxNXoiugjiyLVE+29v23qxA8i67oP3z+iZw
zsB0wooDFKkeTVbtWNvRWMOW3DPrfoIetVRWMHUr87dQDjo3pO25iowNyxQMdfltGt9P1V6Rf21v
q5CzdLugL25RAjHtj7K88eS2S5+vr99l5AjzFKU13M4gONRTN4XjZxFiwyLkzgBAFFrhoTU9zOVJ
97WQVQiy73StbWNh/53Z1O5fgmPezilsTjTb+WJn5fzgkqPTrhW41ganHSrQR3NEpdB9RqDBCWpH
DGoMuvQfy+GblvZhYu4S7/P6hF4+Wc8mlGqZCcQcI2RFMLjCRQrs2MrNRL9NkuLNHSrR3Py5NVxk
0E9DGIM+7nnLnGz7UZk9ml0svMPLZEvQwps2dwYSb2mtdnU3AGHRrdyeS5vw1KK2eI7TJZBMhvKn
YVV7qb4bORqUPbZL4jwwVqOoRWs2HpSofsyUbNqWB+pNxGmD8bWq3IyFC7oawP3HcmNHaLZZezNf
rB1oIIjjESCMEAwjODyfTT7YQ991loHqZwg9sJl1LGZ2KMx7TzzjAXV97S6indkapMGAt0EYenE9
xIlTyIzDmuF/lzkal+i36wYu3B8GAGIGpwjkHRFW2efD6UvpQl8JDP4FYKjIX/btgyw/xAhZNWgX
5PJQDWu8DGsmtRnM8gHPMxtrFI3fMlT+QCtdgpkwA/bye+85ob/WV34Ry2tj1O49u5vavkAuM1Dq
wbN3xC4RbO+vz+PFeaXZ0MIyPkVT7sawEeNc5NHOH0AxpjY1XdnMSw6BlxiyF0j+wSW0zQyUK3in
E9hpqreM5GFTrTjE8mT9NqDtXZa245SXswH1ile6ZT2vcpOtjWF2kJMDqXVGItIWJrw42kH3I5jo
mo+tmNA7E0pLINMxT5OMWUCjD9NfWYflaQKa2p7fIGguPB8DVzbroYKMMQgZgKO5aV5s9nLdpy7h
AbNTeSjiASGOPkJ9sWkLFkPgkWYtq3QT1aC4aTaTf9t3oaBuwNzH2GiCugOxntyY9YpHL04hmriA
3QIZA/jczkdoRSlLwb1uBC6/r/NHT64UGxZ3zMnva44W9X0voPOOo21EEybpt6MXmNN9ttaJuTYO
zdtqRiJnnHd/2WRBbh24uVZAvnwTYZ1mUKQ7918CHaxtfvSXqmlQWCcFklfmoAcsiMRDQ0Iy3lTO
RvCH+o+LG7NJlO0oQEg4DIjmf0zWbd2bGFWKvjYzGK03CmhQ7Ryuu+DS5J2a0ZwgT0C8n9gwY9qf
LthSWP/fdQMLXgA8NSokkFnHC0HXWrdVFUMOBJ0ttXy3kJOsNyO9Uf7HdSsLuxVW4MVzSRBMGFqI
QMQMcm4mI8jotkCSMG5SlGni8LqVhcnCa4CBBRx5EFRbNU8DQ59LugLSc8J/991nM14h/7kYBVIe
YMUHNtwB4y2ycec7Mp4pdgEKi0NqPKTDbcq2hP/pesME5mdm+0Fju/9LxerkaO4joNKboYhDdD+Y
2QslK78/+8tZwWH+faQuoCHkMBelzPMhGL0ZJflQxmFLflrN69Aeh3hXDJs4WTF04VeaIW2uIp/D
5yDSHtrlhM7TY+J+o9nWbP50ySFUAH4kgG+AiUHoqe0PkhcmJOEHdHjbP9tk0/VrheWFcZwZ8M4n
LG+FxUag2EPHfZz4Do04FYBEa+WmhWVBFhnL7SCvhjYAzXNTnlvcaWcr9X3GIUJsH9q+DKHvoNaO
4wUnPjXF9LeP8ktiKZgCgxUt95089t7KzbI0GkTNBA/WuZVUP46zMqZD1xIsCv2HVoFX3HKJrgMk
69IVL7vY8Vj+U0vz6p1sl8JmE8rCsFRCZUwUKD6sEX8sTBee3VgUICZQuNJTxO0w9CmVThzmeG6k
75RtRbNSy1hwMZgAqBk8iTNFkObDgDtzr+VgKcjIfx4NogqU6+KlhODo9eNx0Q4aYOcSHG4tV9v7
njf4pVv5cWgYG0FCEW2Y9zittSgsLAnyz8DtQGrQJsC6ny9JlxA7YVOXhJBFsoy3JH+/Poq139eW
vLe7Is4t/H6V7mT+1FY/r//+5SzNytlIcf56j12cwEk8+EQ2EcAEwm4PPm8fPDrJm7YEPqJW8VpV
cNHcXDUHTAZt3vri46hWky9ASVCPWyZLkNbtEuz6yFg5KC/3JPLpaMvB0LAhbT2UldkEca+Op2ib
fbRiiYLzbqieOlvuquH79RmcD6vzOwamIB3EUB0DLkBP3ae1gxoghSkIkPnPaWGq5yGTt9OYNoey
l0loj8MPIkd1mybqn+u2L70Dmu4gbUGnvAsicB1oNUREGY2H6QT9TMjdYivXcPvzga+PjuLuQigA
MBVqFOf+HYmaZQWbKRacbusaTuC77W1aJV9adwx7JKtdSD7+xaDw1kR6GgcEhnZuUpAuidG9DjR6
/SS8KmjXauFLK4bbc9YGR4+3qRvoXTsXv2DQTg0JFQEFgY3yn1CNNwUUnYaAr2FGLk9V5HBmIABO
IbTyUS0e7HPR+F4NUCEvnibUqurnbu0Fevl4m7P5OOvQ3kvBjaC/nyq77CpvjMADmHxxeWiCrbQ/
qAgarhGIQ596NJfWoKpnUMWT++sLdrmpz01rQUPVKgsCujBtu+pGWei9ZGhufpn+GAB6PkRXSx5Z
WTuo1orB5ellAUu/xEW1a9fKFpfOcTYY/dpoeDIIOWAwkwWMIuAZYB14kb4KoHryEVkQvWuGQA7+
yoF16SIwO4dE4F8CpE+/R6pBpuZEMTaeodle7Jvyg/9xknueP2QPcOeC2uYSpVhHvdHPNmqf9YfB
8f9Dj+lja4zVAXHH7rpTLA7otzGdEL73SYpYBcZi8p9jbiccExFdcbzLl/D5iPQavhs7eCITGKHG
Haebnt0JMAQXOdk19lFa26n6xza+Xh/YorefDEzzwlhM/mhx2PQTu9g0mbh3+pHiYVwaW/TyrfUR
rM2jdgDnJi+UW0LkwyTPMX+qe+B1Vjoj1kzMt8xJWBn7Ip7cKMFSeT8QkaHoGbjRSuh6SYU+L9VM
Jw2kxQxRnD/ixAj6mBw6OBiH498b0P+r70satF2gyIFnN07y5kJXLzIDqEHXziPN0JQR2O3Kk/YS
R6N9xby4J1/hF6RCNzq+QkFdjQR2rAIbvLnp91g95tBzHfiGQfuuXzueF53mZPRa0Bs3kHepJOyO
4tVmEM84gGt6g7b/6765uCFgBrLtqNWjgUqbZTl14DngsGNQ5OkoxmEx0FdxVCc4ILzxDHcxrQ20
zY8gQ7xu/DLmAjgfaAygWDwP15D2qkN7nzNaNmyntXdE19omQ+prUOQbK92bqFtzqPnSPI9MTs1R
HW+rXK8uRxuCPxniO/e/SlmbiAdUvlRoK2yKZhOXu7wYboZ4c32cS2v5e5yY7XMfYokpRzuC4QK6
RjVhN1HS7FwbmEkQJV43tXirU4hM4HWJ+PLiVs86qboigS0P5ZigJ1PgdRN487PNCOk3p1Lb+c8b
SR5SKzvgWwHnXWETWtwzp9+gXe+o2bVFNuAbDFfwN6Roh9ucFXhUTWUfFiYoLAYjmvZgoxqPVWI3
j7lq9i3eXysUfv+PyQAi/f8WqfTHqQV9ISRG8CEmAwyj3fTdQbj/GO0udXYRxOvRwDxgkpBsU2vH
12WgDWcjyLiCW2/G6WhrXhORgPmoxBEZjQ/EqAF5XtMPX3QrwMYdvCfpTMB47lb26Ps5OKMxzck3
sNql5F9/bkP/izgDHRFQ+AAoHiVM7ToRhiJGWTVznOEcO1Ye4g7tGeOPFb9dmi+0XeAQclHAv1AQ
cLMqsTwxh4Q9jljFvY/ChVa404IPhneZ/c5B7iPanAPLOPxQVflVSve5phz0Lzl55y0lK6fT4tEI
GkT0giBvhuyDdgT3mYGLqUFpOJX5lhP+AhzToZ1qCKNBsIknz7TLt47Kt1G2EjH8SsvpRxUeaUgI
zyI1gK5pS5uCcZyARCpMq6eGqX3S0B/ZmAZ5+zJZ7caK4v8g6zDncXvU8frqsxW4hYbGvpFOikDN
Dpj/eX2F5k2rfxLWxUNel+F/HcY+urKu2xEOnShIrPTPORn34DwIOFcPJRpeebpGW7Hk36cWtbip
gqrDOE6wWImphjgY3Ugz+0yQN3FWq+bzhF4bneblltFOyh5gK0U07Q9J4FYf1bByAy3dd6cDmvfA
SSzROEYsLR9GRhzBQtRBEoE96shjPH6211dr6VFyakpzoDJruxgch2kogb+TxRaqYm7yjafRxoao
1Bh1QdWtHPvLJsEpD5QsTiOi3eZiqJIUUtg4bHkNSyJsUvtm9M2gY/4DZyDqyh9TY1rh9l46N2al
ejRigqwBFHbnc2rkjTPGFg5BQgG5db2HJFqLkZaWbR4PWhDmHJSOqCgrMwGrcYvrm7lj9ZSP/QBg
Hw4MZ5NkFWgjohbanBISQSuX+ZJTQiAGFOzI4OOlrh1ATZXjJjV7aAKMjynZtdABGv7mEgG7F64Q
n1KUhrRVM1s1FIkzQAWx+25MD1H8nvjvzNtdd8fFkYB3xkZV0MO1qN2Gk6vGDDcJfMNLXruu/xAN
ulKGacXrFy98IFFc8L8gF30B0Ub7EY9MNSLE8++deMvS26HYjc2+6Z5MZ1taW4I3Aruz+re/GN+J
Xe2oipXVxUM8zcdHsfNTcUPqlzI3VmZx6Qg+HZ3m6yJKpiif5Ylil1ZhQ9z/ZqMHP6FFaFeFu0uq
ztrURbECuVi2C5APinuglNB3tjMUNZGo9YPFJw+T3LvtXbYZJ+ORG0VQWMaOsZ/X53NpV2Mz/49F
HYDG2zzpCRrLQlJGoSce/G4NG7l4u5+a0FwSjxtaswgmPI+jFRk7axtHT9HwpWIhyks2JMx4u7Kh
l47IX2B6C+VktKlrm407lSMn4cBNepSSnU9QBoYqHTYEqKakUceW5nfmMN5cn8wVq/pkAqWhUnQx
YaTqcapA1f9kxx+N8STpoanDeg2xtbTXTwap5y594ncpcOVA1Am08dzGBB2H8V/shFMb2n6DiF/J
Ihs2aCqhlBg4NA5sZLSbcTO2EKBbMbc2JG3jjbmXjrUJc278PQO2u1DbVVWPX9eIFoIwOPxc/Z/x
OnpZgKRRW0vcoWEHYuBkZ9l99AmpP/ZPAuDuzi+t4lWVXvrgqraZwrGJjEdUd1EWG9JouIvrLLtt
HQ+Ezde9Z2HsM+GtDXU/sJsiW3x+wXoF+jJbvF6RgLnh0VG6KvD61QbwuaqqD35+nePBipvc16Hz
UJ5sStIjRzYMtXNneLX9FOXObaYGPNkafz/29rBB+HKvwJscxKKcVoa5cOLMFBVoBEOrObpgteOA
lXj6gBEZwyTo2QL9FC6L6xO5dOLABATM0GbuABynXefRVPPWiRCTlezWbw9Kbr0yzNxPGpvo4tmr
AY/hlUrz0uKhxgjewZlG+II/L2Mkb2k5R5zGXcb2BuJONKFeH9fC8cJObbBzB2ksE4iltsBZXW9A
TaGizZTf8+QdtJRo2u/+IpQAqTtKkGgtmSNNbRalHCPWEbxHE+tI42OlvnnJSky5OGtAteLpB89H
W9n5iPKaJnE8wYRnweX/GfL7sV15XIKQacHj5zh5JkFGHVinwWiFasYUXOTo0knq91kQ8odjpv0H
ZGMqUAFy+1smC/+GJ8J4cAvRHkVu5VuBppADL834JhJN+0kVN7/XouQH04qmnTCcCK8KVpJ92Ud8
B97t7miyqafB5BbTZzqC4YxFKkuCXlGzAtGo12zyUXT3bZKZm1GyKkxkZ9/L0TUem5qrFuo447Sv
rTr6bgsru2d5Vz3zSqo7KpL2KTOaDq/NuALTXZr7oCPqZLSJTPuHN6Ugqy6o5DZ04ar2reuSZEvb
Pnlw3MaRm8RJQMhUoUKKZv7YBTfgBBGbj5aBzAcTN7z01RTdWE5tbX2OQCfoOo8e4kqVFVLOdXOX
EDJ/GRc3PXQ8NnbdFdAOpjHIUv1y2NXMaXZmMfj5vovq7oAs43DDeJ5EoTnF5D3KJu84MKnA8aAK
kmw5zcYqoLlJ7+zK5Ido8MEkVUlTyqDDJO4GiHNtHOC00P/HcuPQd1mCVl2n93eC9ck+n3z2NW/j
/Ijso/Em0rz/NnGPP8pqoFvDikkHvD4lWZCgGko3EGSlwBWaqfWFTLaPsrZit1neWd+7rLH/o2Vi
Pg1uJrZlYyUImNFykG2Mosy+5CkbavA5l9m/BXfUUYDY/kNYfX9TFtYUNsOY3+Ofd/ex5wF4nrnk
nhujhcIKiW88ZYt7O3HqTVNOSRXUSPd+8WubPQ9F5AtIIDekQgOOlw07nkdRtkcjuX1T2rJ9TgWp
d+hK89tQEDIeAfgavrl9bKLW2yBZ7EHleD+gOa4JKBhtnzy0ZjxkvBYV2N/nMxyaFq9RmhcvZTGx
ciOquLrpyrr+jCiL/aC2muE77QWAo5k1Ts7RjrP2qwA+ciemrDryziRvRVcRfgP51wTMgPb0DLWj
YpenoxMa3HCfHbfmN60lHXPfU06ibd3V3ApYgbxrSEU69vtMSvWcVf3YByrz+d3gGDk6jYzuwJPK
sAJX1eUPNOrEbwTzEgc1WGpfI8uRxaZw++ytFFS92qBW++ZXYJGNMt9sA1GJ4q0gff3dyZBRQB8R
QztInMb1l3LI/GfuR5IFRUUIOM9pfusNKtpOHXq8s1IOb3Y92k0QGU35U/WD2looKL7ZLEFDS+ah
WBTkdgkW6Dzx41eScoh/JU48BBGC8zd7tI1dyTsSB2ZpZsD8czV8kCYabniWN35QDIzdDpXNHyLS
YgOXpqOwiwBmjPOqvx2G1PwcgXwK7LSm+HTH4znYeEv3IW/wwAZ1jqNuap4YODpYk45Q9JuaI22M
9GkUU1cGEJupb2qPpbvCaZEvc6a4QfbBUejlEOm/wHUN75Xrdze5l/kobCMJ+FjgjVagQyneVE3Z
fI88Hj/gNOw2RpOPP9zcrncTBYsT6QsVB9KtQMgxjWN0m/QJQld/ZHxfU5G/KhzXO1NIuw9gKLop
/areAeiR3tOqFC8GH+MDi4mD7ZCCE8FjcbuNCBj1s3Hqd+CESz9zXxoBHeNuC84K9wDKCTDJscjp
N00zukj6WTYwISBQjXZ0dCEJSethm4iCbss+dYZ9xVjjh15OnSlAG7H0gwG8c+3GjmUW41HWoDrs
VKBoDXqQim3R4N+S0I3cdMusNHvzIBsPXJtUBiTjqdOMIfptpir0TZn+BE08eilVWbcfdenz7Uia
6tOlvD30cZbuwMMgP0lktIcaWslhY3TttnGbakPmSY8LY/pCrc78OdDUC1w3LZ8BDHDvotaXt5DJ
mG4sOCK4xI14TeRiqRQAjsDft5wWPcaJMULIiwswKbxMyc5ELcJyP23/i4l68sRCowrScUfXpEUW
o7kZLjhTCSCZrJltgIEqrbmWbMh9DTb4rFkDVi5GPScW5i84yeVFXWVHoKZAUbcbv1XWvzPJvm9C
8IIgIZT842fZE23Xmr4XQ0hqohHbR64cALL5pX5itZau6JSBoCGdoY/JjdPvujwJoEuUxAeVfOH0
X1GvvMWXAhVk9VwgFZFTQch1bjORMaiL5/J1yR+SJBjYrq32g7zna4+6pbDr1JA2pVB0Gv1+riob
zVvXfCXRTbcmN7jkF6cm5k84mT9R8yZO5lWb3BuVO2A8Jn9eGmdIcOElB4zXTHt8bqEEkI3ac/3N
H26Hce/6W99ZqUnPAbX+VgJHPppIQXrALmDclsylafVzyXby7gYvO7ZJCtXJBDqy9uZ6bL+0JCem
dExG47qyyjOMhnuvHn2CYqK1Bu297GQHg+ipDe3lRRDlFX4MG2AkDMFAhxARlJmTuXF5A5YV484G
sjDuGZQr0BpIQEWUg4OlsIJUqMMIdT6FF1trfnMBErg++pWJ1uFDnpvWXM5Iiiba+uRj6JBZOEZr
YKgln4TEANr1AAW2LpTAWZ9JED3g5Wk3P9PmLW7e/2IUc+YVJAGgoNd1sBAFST5KvGZyf1vXQYsu
E9A9esUagnLRV3BEAP3voeFYF8gZbIHkRYrnLeFH2/iv7sHYtFJiWDOhnRAm5KYhzw4Tnffq9wla
JDbmmlzimo3570+OiDJteo96eDJ75c863ablo6pe/mZFfs/UxYsZJD7VgGFUCNdq54tXfuN5ODRr
9YNFzzpZEe2pnFh2HDEHdgqov5B30a/khdemSruNjBoPJE4xVXW+rSE1KJ0P64/J+efT4WQM2nkq
UhucchXG0Mqj6L40/mvKn68vx8o0/bp0T1bc5wXQ4A1M2PRrnEF4o/mLO2EWfQAyFfk6hGDnLjWa
XTqaOWpUuXVMICOIG9v8Y7mWeZ4QtqEND3yuvl6mNz3Drv0Wu3zMAWYZnjzjuXPuIwDY2cqpuBQP
nFrSNmGNuDku0KAUjuaexoeo8QLKnkEBXP45CnYeE4N238zpipTP+bzZVsXrQsBSb208+jDRXT/8
zdqjJwo4fORegTM/N9EoCBdZHIX2trp3/DJo87/Z678NONoYsqItmRfPp3v/Xgw7Ft+WfM/W2pYW
dyIQVGiQBvYa03U+DNdMilp2cw7O3Q/RzqjTQKxd1Eu3IRhH0YeBMhBYdrU4sKwmtMMOqK3FaCnP
o13KxgAsXZbYXt+OS0U8dmpIczBINDc0b2dDsq3ukFRKjwWSGlu3lfIJHZ88bHpQx/aMfVOmJTds
cnYZS0gInuG1iHvJ2XEv//JDVI9tLTjJWjKVk42t66Y701Zop3+JzNsWkmLKWsk6Lh1Dp6a0mkZR
2TXyKjA1A3oT8jxAnOP6zC5bAHnV3A2GDjftHCIZiMrFnDpt5b4qH0i/spkWPQQZ/P/5fe0+8Auw
dDUKv18X/4pObKIC2RLf3ZJkjVT6F72NHgPjaYemI4SOwPxrzghHRE0LHGah1zMI1Tl4/Bg7JwKz
InJW7eQC6uUGdgRdmrS8A2D5YUTub5IdMmN9IEAFTMBDlAz+obMeOu4j8bUyF0vvw9MP1JwY3Wnd
1M1z0RlfPPYUs2Meb+MSCqHHujqQNfDF4tSfzId2ACDn6PigA0JlEQUxmbQBq0a0Fh4iJIiuO9HS
UXM6MC14KXyB1pERAxMATJL31ngwzZUTYNFPZ9p14BJQt9D9dDAKB4wQAFwI+y5OLYTfa9XfxW39
24Lefp8UmV8C0wGcADQLMvkm3V2Rfc3knZGvwbFXBuNr25r7rBlqG4OJk+pQiuQOelqHv1mS/50v
/YUuiT0qwTEan3X7kgzIqxVB5mYry7I2aZpL133aUItj5Ue0EIMUwy1ArpVuaP86iGzz/zckzZ/H
CjyKoPHCtdnSDSvfc4bebm9l3pb36O95085DblqJ60vMWyQOJkCgjbwfh/uaIYCCfo+198nu+qiW
rzYfzeSgPwf7go62rsSYDpR2uE6SuyQ/cvWYAXtsW18gJ9qByIcG1ApRCQ7wUvybfTsjs5B7J2jf
02a0UFOK/DRMx/JYdHFoItEfr2mpzD9ycSyfGNFmtKfFaLB55/reXrj7JpeA5K+UzhY31IkN7Zap
i2RyJgc2FPhmipnUoFtxvjULWlAYDVWVGAYsYC4DbpRhvwaqXfQ8FP7Q3uX+kl84j9dKKMSwMgfq
qvDEm8CRGuQ5dNvA5MpCFxRIYLoZX1A5+Q70181f+OCsKoluWsi3o5/23HadDlJ4rUIB1Ymec4+g
uedtkDVy2dVdL92wUOZzo35M7Qdw8Vtq/DFhJ14qoNZFoDp3DbsXeQIDGkKNhbHnwkrBIe2O5oH2
hgOV+iq987zSer8+4iWnxFRDRBcNDibw2OcDVslgzVSocMo4sFLwyhePUzSubK+lw/HUiHYtwrZK
KgojMfkncVHQOWROhafkm+w+rg9n/iV9j51a0vaYUvUY9R3C40qB+Q+Uj2gwCm0UiUj7ed3S2sRp
Ow03CctQiEG86H+PooObvrru9rqJpY0wd8CDKxIcIXjBnK+Nbde1TAZAywr+3U2gnYP6c4WKpBkM
/ndi7Orox3WDy2P6X4M6GMrLOqCJJQzaJdkyBbwCJHlzFEGvm1lepN9m7PNxVaVjNXYxL1K6Y8WW
0k2RvRL6FwfVyezpj34HgvBgbYcV0nzNxb6vVjLNSwfh6e/Pf3+SGXHRqK4gYoQniYI4GoRfxdqt
tLj+820Ibgq0vOrP417IDJRwFnDK7mvTjqFQH41JUUxEHfQmGVEmWmsWXtyowLuipQEt+OiwPR9T
1JYuclaw6Ft3CUc/itgV0RAMnYW4eXfdCxbn78SW5gU2KLQdp8H8xWgBNRgw8ytnwSXz4nyYnljQ
3kGFNxa0UbBQA5EpjlXzWkYvDQ2Let+hQIzYWRytaAd+a/R1hUWx8qJcDGhc5xdVOjAsFwENH3Jm
dRweaMTWIILc7cd3mhgoODfCK9EczQuU/lT9krksf2RogirDGYNwb6G/D8y0NGpW5nxxg6NdA50K
ILq5IL527WioJSf4ov5V2Fs5HFt/5dBaMzFv/pNtQXJ/rJOMAs0s3Ie0A59aIR6KZo3jd3FvnIxE
O+hx+vZeMsGM7LP21nGHEsGIdRQqYRvpiKPnZ5AQF9Etrcu1V97iLjmxrZ3LQ9slTl/NtkkJbqVd
k76W8R68OGh/+Ys98tuSTmQrhOy9qIGluHWChppBu6bOvrJc+o53Sem6TQkLGUU4Wu1sAH5ovlKa
WNzqJ8PQtrqvrArwFbhdb324Hmy8Xp+mxQXxCFib0B8F9OA8yBOfK4SA/E2NWlSC7JDpgCp7I7J7
gz+hCHbd0q/iuB5gILLFOwEHC9oOtKGkmSUyMjdygB4g4OS2739mHBSIDwaEodpyO5CDm3+O/L5y
nlCSu259aZyIDdH5RCGLg3aL83FyZhQCgriYRyG/NzGw5eobwGWPynkjqVzZyEs7DN2n6GlCbwK9
UHgrSzyTvBnoZ1MTfD+3ufihiBc4ZRgXt326ke1/10e3aBDUL2joAD+nozP/GBACtSveIk3jlbej
/JRgq/DUQ+wNkLCP3qZ83EAoemVKl/wfl6gHWfVZgVovSbt49rmFhTaSlILBDtIN/e24ygO1aATU
X4BbAMMM2uHzdfM91SG1iLd0Q+VO8ummjs29jNjKii0CSkCeDDkkNOUhj6ld381gz7R/8+shye7H
5nECX2zcyAewqm2Bdd3FdfwEEdOXUcjQz75fX76lTY52ZfBPoRnIQ1L4fJDMnwpW+wjyayghGuqu
L/+9bmBxFsGAi2IEKsHIo54bSG1aK5PgOnX5tJ8rd5Vh7qLIW/GI+YK62OEnZrQLzCTQIHXnuAQq
vEFnA6Wb7zrxSv+i8XnWIv/f4Wib2SotcNECBxpyxHQJcDhp/r220L+3VpNa3FcnhrSXSuJx1lUg
0AlLG/Ty/ncKGGf22tLHzt0UZXKQ3l+U9DzAuBgOD5TVdSq9auh8s6mRrI/S4zh9NdnBav6iugpV
YpTsEWA5tn5tGQRMOsJAwsYXInQVSCpwRa4lQpc8+tSIdtazdAIXUQEjOfOeTNY9+8XLdZdes6Ad
DIQUeQkxOewZSOdY6tHJVpZiMQZF7c6ZO9ggTK/X8FJzTKKhwa6U3hezRK/Q7Wi/Gt27iJ9Buhzf
G/dIpk1/88I7saq/XGLEnpkzP/iHdAI85qNt3KDyNqus+LPr6nv11I524EWNOShQRKWhVbNin9jj
c6++NJP/xKZ/cvTzBW764/qKLR1CpxZ1nyhSUqYlNlPqoDFhlhjoXtI/FjHEw+XUiOYWuS3tqOEY
Vu/vwSIbQJYXHKRkjZJy6aQ7NTN750nYVLpyIMqFmQovsEyNQc5+tMOhMlcaLRaReaeGtJObjlbm
2nNvHsRaw2j8PnEs2D2vXiC8B8EmkNA7NgKqvyjpoc0XBHxIKqNTXM8A+CIS0p6vw6w3j23hPvSr
5P7zcmsOCBP+TLgJKqoL7RTulIMC/h4m3Pqhnp/J1RQkcRfkgqBTpkay5uiSYjM4X1X01a7WmBQW
lhAVReYxdLCgRVUncWB9Z+WJ/X84u64dS3Ul+kVIgE16BXaaznF65gVNOA2YnMPX3+WR7mm2x9rW
aanfWtpF2eVyucJauER0IAJN1YGhS0P/bqkAsiVWfyZGuBMx/BvTzIGYvkcTeD/f9bR570s9vHy4
JMf5TIxwJfbD2owpn6XMO3YDJhaMZfvZw+x4N20V+ehFUVz1kpvRwTsYVTRM3v5dS2OGpjesw1XP
7OaVmtUuGd6TCHPn0xNMCj3FP710OnxCx41M4TbWqDZZTW9ylxW261ObPfg+Af826xUlc+me4Z2A
uNYGKqEIDlh3bRGnXNC0AKnTTfbjWnxp1liBI6ISI+hD5jZ2Jh1i5v7Q2Pes2+fJ8fKS8W3/65CB
3w5PH5A+ImI691N91IBjDM3zwTihVz/deS2yOBjSKfz+EzUa0FehRwSwzByJUrhQPIADIyiDqDmZ
wsE+EtBn56r8gXTJ0CiCXwPRLyCczvXpCoIxCctFFgajdEDvWNCjacWKm192lgwdrbYIxbFs4mhi
HM+mFg8apkCZcYgSpMIZBWgdXUJv9DD0MiORmFaKnZJpZmBEEOCJCP3+Gqljk51gZgb4l0kPiiWv
LZrQ8cZpn5JVoZ7M8W0lCR5pXR0bgwlQL/EoJpTpdTl6pxjYg7hpTpfNT6aUiXo7GjeBNvLXQxhQ
J1HuZUiK1jPoYXWgyTF7t7SeIp8ss3LTxjuU81bhFSdYeeMMXl6lyMR4WQkGjAP4IxP3ynb8he0v
KyRbu60k4d4H5dyKCW8oVGp7IHv4tvNz9HYjebosRhLcAjP0QyG+rpvwwtBMPcZ/IcZa75zJO1RV
rXDgck04WCenNf8LYz8vctB/ESSWivJ9wYi499UZdpOKtktqAICL+r8UwcWlmUGahGdNh/q+Gk4L
IElmxa0gEwEkGyR2MN3MYc7P1yotCm+Y+PB7v9zO1qsGiFq9UyyWSobgdtp5anHXQYZL9zR+mwwg
mKm45GReB7VTD4D64NjCHP+5HnNuZoASw22A6cWfdZFcjwSsR4TtcyCQWo3ru8CP9S/bmewW5/ME
PC+GZnAxBrKqlk19DL3SscaQ7S2Dw26KygcQb2DXO0xggv/2skjZWd2KFLZrrM08rnWc1aZwbtH3
EZhT8WusjV3hufvRKRRuVaWhsHO0RWdaZGNVl6qugp7OP6Ja60752L1Vo/5N9+JqF6XebYF+MMXi
yjf0Y3EF2wdZXzbnNRZ3dYwZbFxIXAGSZQzB/fBjrqJvemXcgARA0cYgO9fIOQLWGHlA3JTCNQw6
FnOpNe4Lpys8G8ic+WsatNH75W2UJczQRwUKHYylYBBc7PugGGScMd0O/2HaN3pmB0tuh2DUPDQa
uyqyb71bnCzMIVrxcoyt4ddl8VIr4oksZFABaSCiAdvjOLaAQkbwXv3qswKGk+7NeMSV9qPQmGIj
pUu6ESY4fWLpaQRUMCRlgK1X26/Zmp28DhQu2meiavzcv2oJPsDCJB6zW6i1JBio1t0rp3QQF4Lj
eq7uWK+HbdL77qpsjVVpyP+/uW9KfBJg8iA3YfXRzNuAWYNvYaoDWFk387IEaJe7j0fAwTD9GA39
U1Hbd0469aCBzg9NNviGEqlSusW2DvAgPsUOKKbzb8I0bd5OAz8+yFznyd4DbjoNAXXgq0DipAd1
I0nQfnJaoGAk0J7O3ynxi/yYoxhisDCKSzB/KExXepdspAkeqVqAQEC4XikQTPTlLUKe1AAJ4eUD
opIiOJ9kyizNyrklWehH3WHy00c0phAida4bVfj/N2ZDemtIjIVv0dC/Ea+/TgY7HKNXTMPtqJ3u
0uRHiV7dy5rJatOcbeT/hiEyKbAxYU3Npc5WvidpegJiZWCM5W50+iOiZ5RXWAhQjMdxJPtEq3du
/EPX4vs8OV3+EsUaixTBfaPZEab9eBraDGliAhszPdSaimZHFgyC1QEPAwAGAjFZ8OhO3tWWl+HN
EzsWmOTtIwbWD5/R5EOEeb6R6HhOAX0PD9eN8RfmJGgmTV6jdVWIkbqZjSbkXExF+srtF2hCl/jU
dvWNMT4apYs2EFthmbJiI3rgQL9JMYKBLiBh0ajXdxpJPESFwKQDo9tqgWrdt8irQ9/mdT9Ed9bk
l3QE+MOuU02cKqUL65kgVO1oC0VN5JYq+mAnXxI3mOorYPzmw09MZOM8AoZ9NNFmNe0ub6bUnW1U
F1a5c6ZmaPkbuUqBUMaC1T7E6RDGxUvpgTw8uCxNlqE8W2nhdozjpE4KvPKCZL21xl2NNldrPKxp
i7jqkWiPuRnOTFEVlxoS73DkB4L8NduoefmkexVk1lFyKtsRIOzdrnS1wwAVL+snvYY4oBcG/Cmy
lYIhjYtVLJGJ17KVgBQTcao20EOOF8ZK33BtKVyKTDHen+6BXgd4PmIZcqliamm0QsBPnM5vs/x3
33hjYMZ26q+m9XJZN1mJAzVPHaMV4HI3QatwfiDjynM73YI4dKrRQ5fV133XVKHVx/MJgEj2YbDJ
rz5tOn92hyokMzD862h9KuxahQkvc6Zw6mgPoPiav/BgzaInM6KsPGC594UOTUAb5yZXvrIk5orK
F3+OgpqA82kLd1bP4tF0yYgkYvrolj/q8aECWu8Ckhwb1fldp4GSy1HY0N+7CplIjaE9loCiRSy/
aq6ZpFUEmawIjO4pdVtgBJ+qSQV3pZLD/7+5jx1zYGCVREp9cYJ+eFrKPRiyW/r1stWopPATs5FS
swlw+i60sfLRT1wMbRlPVEdl/PmynL8tgq8azBNNrrrniMbZpAmYDnquTf40jQ+lfteocPv/Ptzn
IgTflVj16nlcxOz8jJ2T0YZxhXaG91VVBfj7DsfMiW6C6+0Pk5nYftIDsERbeK/wXD/Erfeou4Mi
Zy2VAIYZijwb50cR7JoYLInSCAn5oQ169pWS/+xyOZon6BCBj8fJUIRdH5J66eY/yXfnpSN7ElV+
Ft2VGAm6vOsy69rKEQJXcy7Rgzch9WUXYZznfuwAUAnFIKrQR7ZeKD2h+IPEEVDTBL8+9AjcahuZ
qda7M6t/8slUXYwS47LgVxHOO8isOCL9d4tJiHIpER4OVg2C7GcdjJ+JU3DwF7+tbjzvndrsoSfD
PmMP+tgdUeB4HkwS6kYLNK0KPqJRPQuk32QDKJXA53OSsPOz2w5gOcMoP0JWO7+K1uGqTY0Daaz9
AttfVlX1UiYOXCIwfeQAYTb8iG9cRVUB42FysJltt9bfFicCUEyxglw0qPIcZOxsMShwTQbwN5Yg
S459SkfHX2dn+hKDJGTnDWvu+pgIrUpQNLgcUYuN3UuEJNK9VY1URdIm+17USWyQzFK0RojdcNE6
RsgjY3kWvCf8KNNDbZ2/uGl1PWv97zIdVDbCx3TP6zME1HNgIDYpTBEF1/MFWkCdO8cuDxS1FjQJ
nR5OZLjGbFforEvYNh7SOAXmbqcDWhlVu8N//C/hsAUKzA+OUCgIx+ROpw0rQpt59MJ20o+a7u0d
HZ20lrXXBvKyphNCHrTTms9jHSsSVZIDyNnjQVbGGT3RlnSueglfsxYRYjgr/jklrm8Cw+o/uxI0
cv0pPAAGA0Oi5xLyMZ4bMkbI2kY7mpwa42oGQFL5dlmK5Jo6kyIcqblMDMAvYhVH59TOGLFt7jx3
d1mG5EFBIIRD5eAcId0lLFbXrunadqgOlda8zzBs4MexZwRObyyH3ssyMDFMWZhXAOKeWT/fotMM
yRtjsr50xfAw9uui+CLZSYHpWsAF5AlrsUZG0miiaAAENKr5jkqCX7i3ka7dD96EWsUcKtSXWSpM
FDieeNGZMJnznSRjh7I2f9LURgSylKK79gD0tUuaqvk2pjbbI1K46+PVuQXg9Q1zNQekEJnCYP8s
snhesAGgOTVwXtGjdf4VkeUm8xgBkGKu7anHiHBB9CC2C/qseYDI6bOhBcj7nJXJFXq4YHQpy1Cm
NDBkfnIc1j7PJANQVa859Ic7xiQEnu064Gorsi96s5TJLlvxS37X291z5aVGWEc1Rzsr+2UXr3bx
Ytq9xXFsjGe9p9p7U3bNwWOa+WpFUXPM+6UIWULX6ySlBSohUZT4MXDR7oe4nVWNSn8/M7H3CMwQ
riOusUUag2zGw9scyzxwTcx7mc59af3qUUbIjBbonGQ/q5oYJSlnSARAAL9MeF1eWH822nQaHLxW
hmXnuQ8kDsvha+k8J+MPEN6lyMHYN1RJ3yg737gMUJkFRDvgMoWjN+XmYoFGIg+mBOCqBmd2ye7s
liqaASRxD+4c0GEhn42DLnbTTjnw8tIZndD54AHK7ZTW35n7Zjv7y0dJdm7R7AJea5t7FDFnNVUt
GTDbkwfUnXbmnJ9sLwuTjvo5+RbPVHG/SdduI808PzHraI6MtZDWrwAQN81d7tw3s2Ll5EIAi49m
ZN6PImyQmWRz7HjgHpyL6dc02/O964wvFesrRZlZboCgzkB5DtVZjBadq8PQwtNO/HVeRRN6Tn92
CzprrlbPj2dUBnem82XEZGqtgonmobvod6hHcNjAZYQJTiG0d2nvRHaBVbT7l3V4musvMQP4gJ9p
L3p7NFRvFUlWAJMAaNPn1AcYvhHn5AcQ+BXoooON9C+YW59JoGdhlO76zHfYG8mDGFLtW7c+XLZN
WUSwlSuE/swEpODkQk+36w+pMx+nRTUXJjN//kbCYqJu9Vcute2n3swBdMpHs+vu1EzHpSl433Bl
r4roQ2aWW1GC7WdVjK43RMCBG4N9KraPrpX7epF/4kBvxQhXY8yWZm0TiIkwVFzP93P25hVVEC2/
E6BnXt4gmctHLxFIezz4fCr2qfNsf1dOPU4aRjW8R495vmc9tNHTAIJpW5XoN2X2YMPZg+2IAMZM
9PdGo41NS3jQgz7O3vC9+slcsXM7rXnoolfMgmv0Zoh/LFVQuEeSvXf1beLUqNwc3PFKp79brfGL
+ilfj6UdpqUKg0dmTNvvE+zVbjqSWTHiAUBGM90fl33rPJDuZ58qIo8/PdmiB8CNB/QavFZxCwmO
h7RuZyQWVqI1E7RxHfIF1QwOHuv32UNjL2FiED/ry11e4fLNv9cEcEBB3vyyyJdsfi1dQI7OgW4/
zLHCw0sj0+2nCWY+mDVBmReL0BRXQKPC4u+QGmpZSLxnVuxtFo7ZsQIHW1yE5X8fwSKYt4R49EsB
a0l8QzQNkh7IRIE0GFjnyJ36EQ0mFWWezP1uhfCbe/OIzbraKzFgiADA+Nb3vtUfnGJPkufJOhbR
nalqkJAFAltx3Oo24ppmseJ0gTjbYoFr+5TczhiW81SvI5n14qmvgxkAmV9UeM/lDItm2UYFb0uy
EROHp3Z9TABMR40fuQp1Q+I3cF3+6SNGdxtyeueiMBjLipRCVMqe7LjFOCfwiKu7GFiLJMBA2GUv
JdmvM2nCfk3MjHNthjTwpawNMB8xn58m1LdNv6DfgbOLlheFY5T4+jORwp4xDCKX1giRZkt2ej+E
U3WjqwxDsmFnQgR3s06MRS0PpuKp8Jv8CwqOWFYfSOtjowipTOmO4TxhZhapPhRZznesKBnN6cLX
MH9K59OU3vYlwZBeaMU7Wj6njAbJ+Lsrf6f2dbQeHdKGE7V9ou9dQJGnpz7et1EeGsMOk1XBnA9A
2twjosjAjpfcTd5/vwRRLfn4XGFp4B+H0kzx+y16FDw0LxntwWl+Tpq7c35fti4JrihnWviQJURj
rYsZnZVHKVHzs7LCTvuaIh3q9X6WnPRl16b7mlx7xs6s7nugMy1l0JiPnvWWF8mhVl1BMve7+RqQ
SJ9vFJjLoknX8TUelhmF1RgksIGV6X43ngBM7kfT29DOB8u6L4twmj9RcYB4jM3ZBC8zzL2fiwd4
NelmHppGzf3sPZsrWkSqL3OiuACl5+tDjDjMq62R5nUpxJTdW9pOYVwfy6b8zCHeCBEcokW1ZEZb
E5ZS+94BF3tId7YKKFjmm3hfFp+rcIBAJZwrY5inPONl6cT+mUenNQdR5Kl1ADabXVXV1/n1srHK
1g1zvaD7Q9IIrczC9ui9jv7eeMG5W3aae7Tcp/UTVzAfHf6/CHFranMCXXsNEW1zk8ffGnunlYrT
LdcCrOWYb0WyScw1AT5+7Yk24fpYjwv9qrPrVjVNJhWByomtI02ISVNhX5LRNNrVgRbj/IQu6CW7
RtX18l7IKo/A4fuQITipxQLXBWhGYF/t2/qdIufeBZr1j5l+H8aHHNeiNRQKmXK18M7BTBRekGLa
sKn7gVZopAqs9hTH7ymSR+THZbVkNwXKTf+KEG7byNDdAql4oLRGu0k7Igi3Qlbert7O7BTvb5U2
wiZ5S5wndIAoD7TrsXGc0u9oj76sDv8NIdLGJn2oI2xSNixTZ+iQ0aSLn+Y+dV4Xt/A944qoCkR8
ZS6JEg6n4TRtZNQQNVW/DO1L3r3XMx6Kh8sKyV7zyJcZJu+PRpAsPtpWNoEJBdxPwYLoDj2ToGwx
/GgYr5zGDiKzxUuuvnVcclis6CZx4oekUUycypze9gsEE6nRBQswBnwBcU/j8o89PpsEJeovAOGp
3H2qqzTmjlpYWEyWWSZAyTDODfTS80tp9NZkngwLecIWNCqJn6cvTrXLoy8zXf3Z+0qQQu7xdvzv
9wfmD9A1jxl8MPyIg7VZ2zcRYET/uCnXDYv+MM67y5spWUkM1nAeKTBaeQBRONesLpx6blIQktlN
GvTu3tYPCfFRffOtNESgxVQpL4mNbgX+8Wmbx4htgl+iniNsHWV+zmr0Ep/W4ZoRRS1KcrTP5Ah3
76hjGJ0WHpIlIF93HSSwZ7/7xAV/JkR4qjr1YJUlwtIgwTCUFwXE+zqpMJkl/gPwAUhD8vYSWAL/
/2bBMltbC5LZeYCy6HVXDWCvYlf9lO4qPr85MsW6SbzvmTjBXQERB/wcOmwuN39nTeqnpuHn2g68
5y7WUjUVqpImmF9rDYgESkgz7bBlP9CJ6dP2OGehZT5kw/tlW//bJCiKd3A8CC3xCLEF1XQ9ssvB
ASeF0zXIXoDEcPTLan9ZyN/2DSGog4OEGjVxYD+cb5e1FqiAzjHqr6hG0yFstBSv00dHO12W8/fB
hRyCNjIUexEuie8ptsaVXqeQYxjvGZBrQWbWfDVB+TcCvcmZgsRSRMx/2+G5QGGrcn2qDNABQ7Fo
15bH0fvS9d9AZqWkaZOENVtJQAo/X0L0i9RT2UPSSm2CqDmK0r3TR/GNQRjbpx7oMOqirX7TxI4f
E8NNDvbgZc+X11eqLnh0OXUFMhpikSZqvZYUeop2z+amQ8txbj64zrfZCptWceKkO7mRxC1qc8AL
i+lt6UBSNtWhhwiusUHzNaPL85hMX0f6QHtF2CO10Y1EwaW4NMIUOIFEgHBX0241HTS03kX1J6qs
2EnU11DbxGsOF+e5anROSvDpQpDuBKkdWEbnjyPQ2XS/Hd4j+qinz7N3i774z+zdv2KpYEBg1mWx
XXL9DGAPAeFLu7e9Xent9EmR1pC6lA8FxYYHI24BO1BBkkZ3Vn4zrffG8nZZGflx2MgQLhlD02pn
SBK0UnNcimpXoCLUrx2o5lL0xb6MzNeW06jCCVBpJoQ8euro42JAs9FcQw2NhfP8PVpVGHcqKTxh
v7H9yCsLq+YGkpKrhD0N4DPPVLygUmuHmwRIk4u8JBWsvW6LKlo9yGgsv1yZ76LlFOAACbJdl3dK
6jI2goT7JfPKPjL4QZ6RU6far7i58chubf1GxRolcRm2AagV4pgGGlvFpistGnJvdWIEhtPOKu/G
NOydp7G6Rd9CVoVO8d+tHOw9aKG1UDFAwUBYQZaQeHSzFMkSdu0Y97n1Vvz3KAflmI0IYe1SYG6y
aUHSPyvve/O+HV+aKliXO3P479cY6j5wSLihUbYWhzubAXUPZ0SbiRvd5/oTawLXDSiuGbYcL5uD
7OCeiRKWDY1nrlPbWDY3f++1Nxsk2EFVL3433BjNq8Fu4mhQvBgktn4mUljGXKMUQL3QDhnqyXhb
9UPrXZeq8jH/lfPnEK+dfayh4NbHJevWxYVinvF7GX+A9y7yHpvkMU+PkamwPalGgD7jqRpelhH9
0DB1CTj/UDpG7nFEL0bagcTwmgyK3ZJ4IhANfMgRPFE2jSbJesiJ1zvTCqP6eVT1XPGfEJcNi4Yz
hDoImo8Eeyh7N6nMCA3pkYlWTP2dqDJncgEANgNuG/Jz4mOOuHgXOyuGe8EWBkp582m1KsWov1QE
Ema82I2WRrG9MEsMa4LS/Jz+rupHG7Mwl0+NbL95Ru7/AoTbLukNc17LAgmm4kGHpzazOyd/TFRc
wLLt3ooRzKplzYh7G3ok3WktX53GZ5HCoiTXAWeY+lcTwaKSuIuTOYMmbvWqpd88EKmDajNbMj9X
YRFKdwV03K5LOPWHyMjtZnQyOh0leyu9pn0ddEWj2BaVBEGZDKFbVfFGFbAbEWRAahVXnHRDNirw
/28igbavURbw0PylJS8pfSYLgHwnxY5IZaCnh49woY4gJq7iaC2bbEbjVTXfaVroVtekeL9svrKb
GaXjf0Vw896okbdxl9EaIurlFpSqgxdStE3WN40GquQGlKyqaSKZLzZd9NqiHIq8uJiQRU8buIII
agzJsm/sLjTBOZwvoWZfwz83QLq9rJ/UqDfiBP16kHcAYQbi3PZ6Mo6p8+qQcGmPtaqXWL5XH3oJ
znIaXcAPrRA0zN9tdmiQmaWKZ5BUF9T6+SAWbz4RrjG38QqMiqDGR+rnqX5JkxON0fH6xNgnYg7z
Q5BITtgM01AUDRy/vhzH4hkxfF4HIzowbcUIgnTRNoKE5ENsuujfRWtrYCdftbzyMYUJPkCFCUg9
tIf0PzBYMHsiWpyOVnkGdAeYOPEpqlqtG+oDJnQV0bTU42zECJZm9IwZSQwxpv6gaW+NFl62ZGl4
hsZnbDFHP0doe35UK2azMuK9R80KVjgtuXJZFpLUPBrJdKVPt3NZoj3NLBu/9DpFUUC2hgRBAEcg
5X+C7B7IzGQtYXqze1dluW+x46Sh7/V0WUeZPaDRid9ByA66IuBg0o9k7VzYQ2UczOifcblbHFUO
VNLDiDTMhxARXxC4+wOQNyBkqAP0qIWmexM536hz8KzAQMNE+ci8Q6diWJSZx1aqaOoLQVcEl9qV
Vyl4OOv/PpQGtRyYBSwdgHJi7qI1x7Vea5hHP2v2EFCHdQeCwc0maJzMBjTooHuFwial+/UhU0xc
oEGiy1wus6l+FA5Iqr8Nw/6yScjNfiNDWLhmGgHhtUKGYZ+SzvCn1kJz1X3e36/IWHZRWGk73dxd
liq7Fgle3wD+wxQGOoXPz9pMVgP1BwiNejCv+GgVZiPg+bQG/DK9e7Am0wzrrk5vtD5CYnEpjMPl
D5D5es7ewCF98JQQe8vzXHPJkOMDKAKLnOwaHLrIy30tfzVLRZghPdy8UoQ0M1LNOt/lTQygF2QY
PW/A67xNw5WVOxBeNz7IiRE1WapJUKnJbIQJbnKtyjyaG9T89Pp+oWE/vWSuwmSka+dx3kE0DHM8
sXN9tDhx8jKfYDFNCWgOzXfcH3hmoskVE3uJpbhepKbyIU1kvGrspkeTGRRaUvqUuN/W9i321oei
1K/00sXNidEUqurilXqTjVDzXMU8bjQzNqBigc5QHkKNn8hJYkoOQ9EYbUGsJmYKi6IGb3oCtSh7
J6vmr5NPLN8rXyzVGIV8uz4kCbqgfDMnHbeIQcesTufbXkDSh3FEfe/bJw4VBthR6LBwiYrvTVC5
xaS3Z+QB0B7k9Ldguh/dZ3SQj5GKIVZm5n/6x1FKNzgi2/kG2Zm7pKTABq1ABMjqadcMeBuar5cV
kp1cwP9w/mGMZSC9di6l0q0S8JoL3lHOD0beZ/QBN9FdZyse0bIdwpgaBgww6ARQQMEFD90wxW2C
dYu16yE+6eZtPl2Z1cNgK+rk0rt5K0mwBR2NFEPS8x0y6sPaelesR18ZKQmAleohNEaMaVTNwcTI
xtx1v2vr7RMLCg3RZYOsxF+UzkPrrmvv8QUFqq2n0TBudj08R/x+WY7UPDZy+Ctp43JdTctRT9ax
ou4Vs64o22ud4m6W+SX6IYIIRYVstkGCnEKVefy6eEjqzkcGmN6YvC+oT5nLra7iSpVaI1psLPQP
2SjzCWbiuIs5GRGUKlDroktgG+8JYPfNVBFpS80RiV0XjZnocrAEOcWSDiazYCTZekQRtk6ftWnX
1XeWKm8oVYg/UqEPgirRB+ZD3FUxM2GNuXay23fXG395OdD12kZxwlSSBLtv8yhdohaSJvMBKHC0
+Eo4YVic7S7b3Z9+NzGnB87ff1USAhu8hNHxGhlQqXFv1rHyid0GY8le6o4+ttlwneo18Eufzfq1
TJN7zL/5WrruJvcbxftsqdvdaqeB07ATHVVoQqpF4Jfe5lAMudXYtMG3Ad2283Y1vdGTsNUeLy+B
LAGBdDCo+hDZ4SYQrCduvMk0RvTGuPP3fHgfx2BlJ735stTB9PuyKNktDYA4wMAjtLJcsexBF2ZM
LiDwgmy+q4w7QCD4lwVIV2wjQFixjGj1kjUQ0Nh5yMj10od5Q/bjZ7KPW0WE28wxq7GwB8ix0u9p
sfqW8WBkPy/rIj3VG124rpvdx+g/2jS5jGUofJa9zXUcZEaC2fhHV1XClq4bhhkpWDVckGAL9+YU
j3gBLpDV1oCxfJs7XwdNiaokKbW0jRTByYM8Y0LSGx44wdGx2a6PfHRhDfq9G+2p+3x5+aTufiOM
/3+zfHqcT8TgTW6pfhOh6btD3/neM56TOOjaY5MqQinFCoqP6NLR0BS9/Lko34bqMNdow3qOVZje
0msS8Rpv2vsDi3OulFFXIIGqVjyaNfewGoAgtvubqHdOl9dOek43YgSXYKWoQ0TAFAsSsF+nIOE2
v14WIH3EAkb+X0UE/94QUmQUUA7Bar7TQfeb9jh5r5Q+ms3XBB1LYJ9yK5Wvl56ojVDB18/JCE77
DEKtGr4deSHEh2GWJj6C45A4v8FEtU/Kx8FGhOp9m9Mk0IavlV4+jxiVblgF0Ofp5fJCSM1m80mC
w9IGPbbqGJ80sgnPsqe6xkzEY6sdLouRbSgm5tB/xtEPgCxxbjdF3Rdj1dvIhZhhCmSjYl0VMYhM
kY0ES9hQL87stkhdSBi/zno4Ow+G8wZAtct6qKQIOxgxLBZpHPjE/J8ZABFx5vfz9957vyxGdsxQ
G7P4UAeGe8XEsj1VHZsbKFMgv4FSjEX3KygILgvhay5GHhshYlLZNWs9MVsIaTCyU8RPXhN67AFA
UB276ioW1qMKs1jmf7cShWOtm7GH2XVItBtgFgeDiRNg+kt5Pf3OSlVJS7GGjmAQrjeM5jJBmFY9
Z0M4jy9E4XINqTV4vL0LBQ30cQrW0PcabZcBOSGr7Z4dDF8e58XcO836BvTOzM8mdzrMXbuEKRC+
vrh2/jZVDdJ/bOelv4AtcW0V057Ma69oCJP5Gc4hAS4JzpXhCOvsmQNNdN4A744ach0pECEiJKp+
MNvvVbSmsmXeyhKWuUUXoVaAti+om8lHzT9Y219U1SUlW+itEGGhcW3H7sLb7MsFbQmxEVb5eFto
wBH+VAkc2WgThTA8rgF+cO6pEJq4SRfPuBiM0AJScVL+uHzspJuzEcB13cYFzI09p4CA2MAgINrO
yZD60fha0Z1RqogVZX4XACUO2A+A8UZEmLfBpYuezpQXLL/X069m2l9WRrb7298XlGmSgTpxRPB6
WZMgJl2YOM/9rJoZkS3ZVgr//2bJShRhogLjf0HFTqN1iHSMhI5B7uI19PQJfQDngaED3FVI259L
yqeiAi0z7qmFsqDp9mSI9qaj8BvSTfkQ8ic22apjRaPZ6RASYWDMdQ7JqJrLlJ0XBz2nxIQpo/9f
UKMEk1I1M1xTpDmuYIcr/XJ+ZJ/pFtlIcYWERulYyHia0MOM94XxPgPa5fJuSHB18cjhFHQu3ofo
Khf0GAYL/mWBBBuVhZKe8A61h7t0PgAGy41OdfsVJzTrD3UMvhycV7yELn+BfCH//YC/gH01jbVo
oebpryRoXT+yX6rubR5Pl8VIj9GHniIESqynIJDroKdhJL6LuyF/8lShi/QQeRyGnWN5goDl3LSj
hXSAPsFjvgQ2T/tkpSe9PFXdjqm6lGS3PNDX/xUk+gSzWmKWIHWCjJM53UzTy6Idaf/WFkeqqpRI
j9JGlvCimypW5osDWQylmBUgE3WquEsV2ohbU5kz7RYXy2YWid9lKF9cu8N104c0+57bijq/TBhI
F0G3glwnskLCPbfGHs0H7hnmrNqnphkMjnUa1vbYGR4gHWa/b2tFIVl6xjjbKhpA+EiWOMpI+ihN
oxxxUpUGEdF9lEcISQEJdRc1J8v10+gfBG4+a24z89rJwl7FliF9i22/gG/yxh9qbjsa6YgviKtb
cw7XOLSmfZ3fJPFN2xxi9hjhbXL5wMllItHAs+fgChAzQehC6fsUHC1BgWGEiaJsc5/W91p7ldgd
kAgxzV5lPqa2FWL5Boox9x/0UDQ/cJgI4SbLXbcsShtivZJov+ts7ZADBi3CMGvFqex4Myn67w4N
hqoChzGC6Nic1nfdXXV8GQqd4zB9plEGiHtIhwGEBmMtgpNtkKMovZVPcOmVX/ZvjfteK1EeZQd1
I0S882bkvenkYdDJ7QYQp+qoYinWVubfeEEE2PyYc/LEJ6aVAWAn7tMCT7PEr+JfA5BWMu93Wd8r
By5k7nojSsy1GHRxpzSNi2CO8xDcKNfpnITmPCly0CoxQhg/sLXKWhNiovaxI1/zluAwqgB0ZDfc
VhchfjfLdemLKCkCqu3c5Ivt3iGoYpNic6Tb/7E5YrtKvqzOqOlQBa8R32mI76iaJVV6CE4k0o1C
Lw1IsLKHqUD+CzKo5yefKcN6gPwDODX3mGJIkrl61dQtUJO1uH1ljnffGhooeecrTLQeOrM/XvYY
0oX7ECcGIFmRMmuNYNWjNRxmY35YcSNcFiE1M46UwNnYgKIkmJltRNYYFxDR1b8IRlCzZDfF3/6z
DIfTGoL3AH2TeI+cu/jB7mKr0eoCPEhLRP0l0vV7DFowJ6Rlmae7y9IkA8boLbM4rzYSfBzR81wc
WH8jMlLAaNGC+UyDL7WuIxTmBwel36BeM98dkqOR35O234PERHG7SK7xM/HCmdJHk4G6ucWK0r2G
1DKg2MbQQ9Mu0e90TRGgyK6yM2n8ztlcnx3mh7IshTRCHns8xdZ+B1xO30leB4J7BsmJ66j/xIE+
EyocN2sBxG5vYoWT+q6OJ8ReqtDb5Ksk3JVnIrjdbvSKiVsVWg69NO0hsvaduyNJHFL9xoreMm2X
lprf/iaFtmfJLkm/JmzgLZF48QYO+uHSq8n+pcfflubZHSOVgfGnzV/fZltggfnDFSqCM2D0rWgA
jVigZe21AMDA+MNa91PtHor2ma4hjA/NwappOMlBxVsD/YZAbEdiUEzr6AuNGoOz1Eazz8irXd2w
/5F2nrtyI8m2fiIC9OYvy25v5Lb0h5DULXrv+fTnS517WlUsooitO90zPUADiopkZmRkxIq1mv31
k7Nwif4eygcKTPnDms+pJ5KsDZoF6UOtagdr+Kkm+9GvN0N2GNbEGRcC9pmp2Q4qgTPZZo6pQNkm
EgjQo5MdxjVyyYX4eWZltomYTW+cssaKHR8G9amGG/76ii1+FHL1/1sx4ebJLkXmLVeLEAORCkP2
p7DbB+EKzHgJhAGGkI43YFP1cu4jCCqomDtmDaxQ3jE8g+7aLo1/xN42VO41ZoLifRIijCavlYiX
YsuZ5VnclrQELjVNTDmULyi45ulWjn5QSIAJOiy2cMuuPoUXTTKbBtMj3WAKMbMUWXEiL9E6iqpN
6yaQzjK120Is2bjN2LpR2jKsSBaxffdXBPX8x+jcT9mOxljgJrPpOTefZeWXOfy8buL3nP0sZpza
mNfb664xekXGhlb0H422vI280Y0A2NeMdMWNtm20X1XyZiofyMNL8z4dgp1i0961XTlm6tAIbsLO
3I8pkgDmJ9WT0Tn7GTJ6C27F7YzseeiNp4hp8eu/e+Gcnv3s+V0adoFi1Pzsjlegmu975bMTbqVs
JaQu3Jnc1cAXZXIQKuqzg+rrgVfUI3Dc0Zz0z6HjpN98dgfMbLoW3HEqSB6azKxyFiOAkfi6k5dh
Al586GdJUGCGvyCN6pMyZWA8BBiQfMjluyxZ8e4ySvwv774wYTCKNvMu7Yqw8iL+/Jpei1P6m0iO
9478dt2LBTAJZsBKUSqj1I6t82AkOpoGAnhwL4SvFRSf8V7WDgMqZb4PMPfJmLZl51rOfbMpPxq6
22w2aNUW+2ktYi25i04tmHE0sWCemO2ZJiiUaFRxt8z/zWPzvhmlw9iqK+C036N75ycKamI0pmFi
AH1EC+bc3UmWW6mQiU69aU6BK4Eu+aUEqXk35moXu3LSAClsygmVnFyrUVVJGAGcUqXStkoY5s8K
z+onGvV1yFilU5tbrffUXV9X3YB6eptmroQ0ZO42ZRx89Ky2/thPOSuoybF9VL1o7bISn+fCH0Bu
8DFQi7Hmoa9s08TUo4qWle7zfCmQP02cBE51ybbdUk3vxyohn0uYNIukv8CusJrkyrCpAjEFM3a+
mpIyOAhEcALz5Jdv3nnhofO+GOnh+h5d3BonVmZbA4WLLjLEhIldv8bxVqkguVA+XbdxmcUAqGKK
TTdRERWQ7XNP2hqofaF1AoxbPKut8RA42sH0Jq6P3LUlb+XyWAoeYrwURWuUme15G7AuNclXWlyq
wDQ7leqqwffrDi1aoFRFBiCEIC7Ch5fDNBqI68ky947uwSGxMvizuGQnFmZpzFjSKS1iLAz5SweB
dP9Bju6cuHadNSHhy0DPx3EEsQm82Ar/M/s4XoeapAoQN5oegUDK5dELdlnvGjaSjrvr67bARXhm
7AILXnl+lQlYdlVuU/WhHw9pubPjneIfTX0/aNu8fkrDbe4dbW1NPXdpp5846oj3zUlmiPYIUAHh
qFzeV5TCnaO/puq2FDBOTcyefkXgeJ4yYaJNtu1wA2sAIR4dgMjZS/amXhMEX6gVi+XkZuExz9eb
v6uHLI71DHDOxi/2dfMsT29qdLTrpzFA9+FfW7tJ9G+F1NPSR+pN/l4bKxWxpXNAdOIKBb5HdiiW
/GRJvdL0o1bD3xSaE2Z33E5dCU+LFiwBb1IhxQHMem5BnooiVk2BPNJqV0kf5HCNk2uhOEGoYBUh
5BL86fMDUJWSXKLjwq1l0E+6S8dXxTlK8YPf7HJz6zuxW9YgJPh7pdS/dPJODM8PQ2x1ftN1GAaV
7kgHRfsRNY/K+KkubpX3AxTPnJxr1EUjZ78QThZ+vq/H78Wk3kpBuL1+vtc8mh+xMkvMUaC2AwjU
zOkpye7Ifz3zh9wcwY+tWFs60KfrNzttLXiPOpaFTzTtrW91cxv1X687tBSGGRWTxRy2BcRuFhyL
woBOt2Hyx/Z0ep1V+G/YqZLb56ilBIM/7aCLWWMdWVpE6mSCsR1Mn23PtvwgBVroCARHGn9oGnjL
N5L8KVfc0bnt10iRFpZQETztv0c/GTie+QdVopJLJrYah6qYqpsfi8ac9okFteH1lVwIjQr8ApS2
hZggI8znB9mXkeXt4TPYhOhdKmP46OfPIKYfJaW4LbTHQNb2tkE6eN3qAhUvidMfsxetgaElRTCI
H+HgHBmtQnzF2vrhZ21Uj5Jk3tbFx8oP7rqg3nKPQ+SgO5sRrYtoQk7K+qRHwVFv9Y2urLw+tYWv
zA9jWzHjTwYxR4JUftTlVsbmtXMmG6TWj28DI5fVTeKE0Wdek9NX20mcm1Br+2Okj/G2apu+dwu1
Qea1mTy3nOLgS1YV8nPmqZG3lfvGSI5eHbcwKPdDc5sN2oC26GhqW0sNin/aqPP7rSqlwz8J7M3/
Bh5MxLU+jIPbh6b6w+oq4ybrx/hu9O122HBXT6+tUylsCjn+6tVleMOYS70HoFan91LWOg+x3OUr
TdfLBy6fjKE0cBI8mRBGO98pSdQoelDQ41fqW54KkvbPmD8k3tpU1W9tgFl2z6Q4/TUx7MQg9Szz
5eHbNWWg0/vrqkzeBEHQPbCm/a+wleqjrLeQVZhxMfywM719zIaeFobcxcUuHuL6treG6jWJcyq7
DYR+n6pQj5/LRGp/FI40rSzJ0maBF8gAKS84geebxW9lHdkQ+tDWKIUHyZzUnVk6N0VRVTeaRhVo
tG3PHXO9e/8FjzgWeFRxPyLLO/sWPF6p5v/uj9Yv0BS6lrm7fkCXPvapgVkMb3S/sSU2+gaCE8om
uVS4XihvovcXlBj8JVkXpIv8n3kgl8qubEPRjrLNcte28WOmtW7bVStX+kK6AkEDUY7XoiBwmL10
srQroz7uqUPb/TaUOLTD5vqCLdxIPAihCGSiTUdqanY79AFyeF2FI+q4qaAQR9O6VSHC7NxK0VZs
LXwcutCGCdRHKNrMu4SdrBdJ59GJDnK3y75Vw1OT76I10ayFNcMKlQkWTSj0zPZYbDihao/CSvbV
tB+itcbF2p8/e0oFYzd1iegO20PmytLOH7KVdVqzMPvqkRyZTariQabGN2YXHfPieP2rL3+JP2sk
AsRJol0WQVJOIz6Umb93NAhhhi8mJdj3D3Qh3mJTdhNixoLr5tyO0SlF0KXYSZWXyRhc3/7eaI9O
FKys2ELecWZHrOiJPyhK1SMQrpSByeexe6j7L1L79fqSLVTpz32ZnZTY9NR66LAx+a+RBzA83WVW
5Pr9sZke1OolzG5k5/v4FxHtzLXZdjOhEZVCW2xnHVnPetOW8qbI77S1T7W2hPNNF+Rj47S459kf
jOKp8gdXi7fX13DNxmzbjfnkpWqDjcp/nexj3m9AMq+laIunh2Ih04o8YuHaOd8Lra2Gvl6zYKUD
Bt3YOpCOja6orFnypxFugfBzlXyoPdQ2Qei2yUemTq+7udDjYKuInBsVeAo6c06yvC6BTOds+7bc
a9ZLl+6BLuyHcuOljisD/ZOH++T9xLIGkpoi++bAUWqfZcSWGU9jpVikpumRUT74Vux6W3W7674t
pA6nVuaAhcpJbSi4sGJUb1mx1acHuyvcuCaC7L307bqxpf0ikPdibExQ2M725FQocW7LoIqSaltV
SA9Z1Epf/8IGJAwKN5MuXu3n26Uny3FKh+0SZr8y/76BaGXtFl90Q+PCQ7iS7HwO1837KurDge0g
4AqBQP9Rrl8j+1/a9s4fI3O07mAHVjRNGGmKjx698/BvCl7GqYX5SpGijFHK6ZXKwqUzaba33hrf
81I6ArQAYDMM8qJVc/410tHiTPfAbxrlXh62bfe1s/ZafDP2n//is+s8wikFASn7rQR2cmNAaZvC
SctnN+Xj5G396sZTP103sXRjCC4RUJe/Nb/nJ7LNm05uJpA3SvK1kG55/2zzbjear561t51DrP6y
5H1urZR6F+52rKJSxSoqaMDPltAIWs+kpUsgR1BCRS079I4lD7F8DZgivvfswYMhJsLhXaO5Nj85
StImtZrGgAnMdpdrpevZTLMxAzMA/1J2wDJA1Eqgpnp0taf4x/XVXdjvZ9ZnaV4Xx7Jkg9MA1zq4
mf2olCv+La4jAzbMctA2MedNrsTq6oaqOe4RsGPp1zC8SsFDsHZZLAQHDPwxM/OjCbQmrBzMaP49
IotdcDS8/V8s1YmJWRY2qZJd+nEKnhGq3r4GA+x/vG5hzQnxsU5Ok1TBc6yJtaIE4ebOr6BDtaxY
6QcuVfsZ3OHBxZOLMvH82QpTVSxBLgYWA921IuRpFzA2oLlZ9siDG3uwb8N7XOSfhvaTt4b6Wqg4
nVkX++XER5Rzu0iS2XBpFx1qx/ogd+WdoMvyNRNEFvPgQ8pGrA/Xl3YhIp6Znd2BYRL5PKZwetJe
a+8+MR4G5atWfdPWJiwvvyHvQAsOFR1hcHprs/whrXvoAWUropkqB27clo+pKbmJHKzEp8t1FM0F
KPUQK+ANePEmaNqyyUYzpntXu3r7UAwf+nLc9NqNjH4For7vx9kKpAm2UA7mFMwL8kORmklRWPGG
TrKkfIqDV6n+ev0jLa3diYl56d1ozczxckwUwDgr/U1rzW09bq8buYx4vxEzXFY21zCSH+cbcITm
u+8HJKlLq9+ZUb3t13KIy5CHBZuRQt7O9DnnpbJUl8xMDpEvtzq3kG4Mdddp0HB1n687smAG+XVR
NmEsQGzuc0fYZWnntMAH0vaT4dxpAxLwH1tl5U24ZAXMO9x2NLKob4hvdnJeDWk0ldjzsZJ4DI+U
3msit4/9JNU3iuxJx+s+XR5TmxfHH2vi15xYiy0jmiQNTfYsLGNXL74PWfJR9b/ak3ocm1/XjS1s
N1hcIVLgHMG6rc0CehQVgVeWbGcn96FR+D4AnTKLD9eNLGw3W3wihkxB9UIXde4RYOQmtwRL2QDu
wnBJZawXbkr7n+tmFsLBb55tW4hsA0uchZ0xcFKlFHgwy9vH01sAD1AUMvq1zZU94F8KRWtDkzTh
+OnnmYvNLqfiBbBEha58lskGk5Q6gQ+XrFbY9eTKujcyKCJ7z4Aj+XpWwJPbDZji31h2126dPujd
UrHJqnkjM3cgUZ2pN3ov9dBNT3V/0/eS/jn1alKRUO6KY1Ro8bTtNKKpnJpNcGj7BK2Bjsh6X1d9
e08FuXosldFv7wor1J/NyeS8TeO0V5sxuDPVVP6mjrl9N4R2fdOyvUKGx1ICsz7pCs3DOJagGPId
81cq58N+0u3xRyiNxktee+mHgE7WlyK22zvdiYe9gY2Xwgb1UWSZGmzTwelu9cQ037oygN0pHgPF
Hdq+GbeKL2WPeQigeZKT2t+Mldx9F4ye9R4CtPymNSfCdtVb6XOfVc10R5e1954dkKVPjLrY3aaH
KrFxhyzIbywjGD8XbRXsrbCDCTRX4AegoGkeglBDK8CzoTvf+u3IANCkBtJTombyW1xO3kve1CH9
E8sob9JOirYIvqGc0+lZvaFuFWR3WRHnt3xGzd9pTjz+q5ZqnsKaFqcfoSsqeGdDGL7P6jr8VTdl
ou4lq8p4E1tWG/Mu99s3Ve+br/nkoynTBXb0A7EGbVf5rY60RpZo93pQU35rTE9yr2/5yzc0NTFZ
MOVZwCQAfJyfrJCLKpBKuJLVdNrocD+oUnOYIvkQQs3sdem/kbTWuFo6zJQkhNa1AyHbvChieL6l
ZymnTIv3JuCjdng/xA6nTizMgnqRJVbeCLZUH+lYKRndPru5vmxrPohlPQmxzai0+vg7UrC/6vBx
UF+uG1hIMKEo0rgt0LuiRTGPRQ141TxrRoobuSp9szrL+poFfl9tSjujPOpAgLlPPcfnFKZmN7lN
4IXqtonV9J/K1yK+X1jfFWHfldvrv2zJdchGyc+gt6NUPwv4ie8Nva8DjOjbT5LSuWaw0mhYuCzx
/I8B8QNO1taumjhXfxMb9ernWIXGEQSGMRa3mbpiac2V2eY3QjuNLCGtWNHOAH1RrGpGLd2OFm9S
Ht5QeNMFOPcldELis8AmEKm2qvXZgeMwMFa+yKIRGovkk9ii331uRLeSsOjRV99I9ktX75N2a2gr
Jpa+CTys/5mYvQwdIKumF9Glq4dvsWFuoxZIdtbTwVxjt1xzZra95LzNi17CmXo8KtVtTUa+hkJY
yI9sKjpkSOAeQPjM1ivsRrUj7gkUQraHdXCfHswPAcTKuvd+KlfoEE5MzdZtyOU0HiVKlF4RHhE7
zRJ/bzTbRn4IgvdnfWemZgs3KJbfxR6jrfngbRsz3MKwmuSfdRkmd8ncXA8CS9cGLJqQGiNUA5p9
Zqz0866tHZawLzZhHbpFgEbeERkq10AvOVrbFIvb78TcLCTUSqyPmYS5MfXcsNuO8i+vc7vk83Wv
lvYeeSYFFlVXLzupsJy1RmIAGQkQPwCQYAPaUKY1bqYVK3PN2DHzZTMcSWYj2Kbs4NnUX8015uSl
BTvxZD5ol07VVMa/pU8Lwzz0WlxR9lceJijxaBZ50YfrC7dmbrbNwxF58zph4TTtZ2L9ZM5uUzA5
FERfrttZ6GbA3EfOQM+e/jAQ/vNQV3GcKq9lRL7j3k2NjWO8tuoHZaTyEW6DfN+M643Dpb0uIBvg
3FGwgwn13KYTwLHu54AptDwTE33aXd62H9q+SHdK9djRw5GcFVDEUoRyYOHHRdmxaFKfmyR/7DWr
h2tA6vV2J2nPRtx6sDVk8k1hl2/wcKy1qhYt/uYCgBdMCFqfWzTbRq/LmLCbj4lFu01BbTjuQ+Wb
GntSsCn10ksO6dCmK4W0hSsY0JRmWjbFEDiHZ08uPnEWmz1tlSwwbvL2wfLKw/U9s3Dc/peE0QSZ
RUdq5pmUoIOut1S+5ThOd8YEr6RZ1QNYDOvfv7DEO5hZBEeMgs58mQrHpBBMlIpyCiLqS2sdCrXc
XTeytGBMngvOGGZSLkrqymQHVVwJYjdzdAfGsLQ15ZGFreCcWphtPmtCCkbWRrIievLRcyTvFe2Y
pvf5+Bd5ukD20h8FGgGplfh0J5lenA3ZaI8CU6kwRNo6myL4eX21FgIT/UdaUYDWgRfNUcRxH1mF
VmgQhCi3an+b6bvR/pUba8/4hYEr0V4FewNrvMVfs09vJGk7hiKlaKIw3zut3x2zzqkm18oM099a
TmA/hHIaPPpO0ObbKk/Lx75Pkg/hpIW3Saqm+cFjvDtyy7LVd6rpJR9EqfxejQaIe1WU2UGRG1Bw
1n1fe26UM321M8NwVCkchMaHxIE+ZkMTxLyJ6rqsePYoUraSBQovzmsV+AceGo5kit72vJfsjbHv
VTQIeLkZ8m7sM2+j17V00zfCYNmMO1Xt9YMxtv2h6kp7c/1jXp5kzDOzArMxTdILGVGUQvswLmgr
QldS7hsr9t/sEcBI5lXvF13HlEBzAt4BgD4Ph4MTKVEW0V9M2m50LSULb4LCtF3Gddb4QZa84ssJ
ti9HU3kRnx8CyjNS3ieM2gZjUd/ltlm8qFFj/7ALjRLO9RW8PA5iSoqgatjAbyHIP7dFbuOYdccE
aVE8lRqtJHSNu/GgF9LKp1o0ZIHmQu/P1NQ50YevmqWVxR1tZsCNY6jwXg0fUePZ1Xr5et2ny4CI
T39MzWeJvELP5anB1GjC8VdnT2NbfL1uYvETwd1CI9PWnIvAXuopZ67ARN/529TTnmM0+IJ4XLmp
Ft78uAIkmz4fuFm8Ov88behQxUtG+iv9vp1ew+ROij776o3BiHeIdGZ5N6GRHj0WCXDMj9d9XFpG
WAyEsjZXC0XWc9uyJFldGBs0iJFqTttsk4b76xaWVtEWwG9SKMCKF3Wf1sg9k9i7CYvPaL1N6svf
nCUR5W2IjQQZ4byfM/pxXk0V45t9fJRThAumY0gWdd2PhZUiDaSBw1fSuVK085WyjbwMC1uB/mNU
Nm28Y35kxcLC6QEjT7VAIAxk/j63kJaMDQZekG2y7MELHsPywXJ+9erKg3HBDzHhhUgAE4DMcM6C
ASKZWRNncbbpEXjU38w11ZuF703gRGCa252mxzyGZnXbjMzwZJsCZt0+3qrZk9auKC4u3Egm4AI+
hahGsXfPV0pNPN2kxJVtSuWgpB97+5BbX3TzRjZePQPFFIZ6r3/8RadAaQiBAEDuqngsnKQsSgxS
3e8x2EX3hvE5sL7GDJT9/9mYOTXGst/mNjam7MlrnyhZR+GH6yYWv/0fN+YCAdUw1UC7MaFP415R
kuPIlMD7TTASwQnhv8xyzQKK1etZCYtEtpEYXg1Nixp9/BdenJqYxcs6tALKO5hIpsp1GHfuVl4n
l08/UmxKAewxh7RuHrJMo4O6q6yyjZmHrp59jN5orFLi2Jp0aoYf1xdsaS+TrEISJiBgqImdby22
nJO0VZMhgPU0dsgnM00t01Mz4R88jJ55kNdky5Y2Mw4iNcSMABT1s0jWRkHuFHlHnDFD/LlNo+/t
GhHvUiw7tSF24smBqbRK4lWGDSlzw19d/UX2t1GwshEWls6i+in0z6lG0c8/NxL0qjdUUs+lZdxJ
ZuSmwQeTOcjAcRXzDs2oclqJO2JnzTJhIJ1kAnAz0aJWZ0e0r1UEJseRb+V8mKQ7Hf0Ac6M1gC7G
NbKxhY/EvAZPZEfnOrgQ47H1LiMXl7NN1Y5QiPO61D+Ww1pT5sKKIA0wmZUVXIpcnbOjJMtM5ZCj
AT1sYmaYtoWSuVZ4uL7D14zMgmdZKE7jDRgxPADe8Itp2V+IrQleAsFAy4YGPjLPcWWlH8xhgJgg
Uqm1a9veLzbX3bjY0r8tYIOerRj9nl2cTVsUjMrR8h5KZ5uVW9t5VRJnI6/Eg4XVIsFg1BuZblHX
F//+5OR4eVWQRhdUwssGGVYmmcYv/ruTMgbxkfmlQsJXJ/2b+SLVeWBUQsEqC7QXre22Rob8nr8S
R5dcObWinrsyJr3XRp6wAn7SlOWDErZPmrWGT1o0o7FePPl1XomzU9kNvBnNiUG8LjHum0F7sACP
qGn7/m2MKjIZmkAOiQm8mTeTpJqVIVoU1LstgGal5tJAur7JLq4ePgy8NOQ0lKwU8qdzI2peZjw4
TUChhrHvnXDHXOah98HyJNHrIPXbIFij4LmIojOTsxgQ2UVpDQ3NijTUmanehcV332u2MZN2erLX
qwNMV9edFH/iWRglL+B9LUp/oDpggjh30ppyszAaGrW2XZOzW3DUFDt4Gw7mZL92Xnq8bu4SBSvs
iT6CAlsxhafZbg88SJZboczVU2Zsk11h0rY/5NEmtz7F8WdFeQmCN8e/vW52yUtGIXVUhEghQAye
e0mO3IdpRdFaq279gP6MaBnf1YPj5t0Kf9NCaKL4RKORBgaTVM5812RxMpU5pkxVvkk1775NYmiM
yl+t07xc92rJlGiSyKCzuDLmj1U9y+ve6NgthtnJbq0U7YMdjM19UZeS2/jjX0QqhiYdak90nERl
5nwVe9WuFU9QQFequaPfCp011bJ3g77ZIeCkBTaelPXiBekA32D3UOKCVd/axpZvuVOSvYRKwuRp
lu/HLHu7vo5LuwOMtPBN3O7zZ1JpVV1SCQEGuzP+TcbhoKLCPPlV7UZ2vK/NNRaxNXuzXKkearBU
AfaKNPwlBw2ipMPtQAW+lsoXs3p3+vJ7Qf+4NzviY5ZbZRKzoHYG0670EZnefb7GwrgQ+C2AyyT7
dE3Ik2eJbJaPDhx4+DDE6k2pvTSdsQNx9/57/8zKbOX8tK3iSNT3h0Ddy5X31jblgzb99MNqpf+z
5A+1QAEXJJmhNHi+17VpjKIpGonE3WvSO4ySSW6wFnwXbhiKc5Td+Q8F3fnVrzN5XXmwDkEQpWwD
+YscfvHqyM28+qUMkXRdiReL5iw2OVA3kPpzvcJxCEAXiNnneipurfg+0f6p+nJn/lvQF+/WqF/E
t5jfLPAakASQ2LCKs5gLK30r1x0ZR+w4P6UEQscsXAEPLwVA0jONxxNpGjxY5x+JQ4R2e02spUp0
I7fZtu3Hb7xEmKoyVu7Jpf1A/mTxSBMV6fnTMFSA52UWjZLIOoIlBAl9rNVkpexwSbnCUT21Mrs8
TD1MM0dosDWJnv4jTYZ56w1a9QzD1fhJkSaLyXGzONBUSahNWvVdVFANcbMqcp5Up+8+mOlO7dcI
6y97vrOfNTsMTjgaXmDivAR/T9IfmPAwp41vBOhqbfNS2+jBoV67B5Z2K00jrhrYvnT1dyZxknwr
UO5aE3SEm6JqbkJTu5nC9t5LhuPIUfSq9jbWq/dnfKJP9Z/JWZLc5eboZT4m4eVwG910B/tn420B
XO3oJGbhynlcOiECtUuRXocpYD6b0ybFlCWCI0BxvGcNRvKh/HT9Zls8IIw9o08q3q5zkIjqG5kz
VsICOOTwtpNTJToMmlIGblQY3vcm6Iq/WUPKTdB+8PKj0nx+Jrtx7HRfoIeaLDy0lvyWycVtXlBy
sNSHZoRMMF1TpVn0UtQ54eOCOXMeaYJyGoyIqYiNRVNAn2RYE7M7PXeYvzBWqg6L+SsfSwQ1DF5g
71QrihFJ5e72moSR2N7VufMsfx/FPwfLlbTH0vtgqXvdWgkNi/GHY8BB0AVmc7asAX3tKdZFG7W2
XKRjnsHo7T3EZK5vmKXUhHrh/5mZI2Nqe/TVVhw6ufJ3fvNZollQ5vtgnNA4XgmpS5+N8i3fi7IR
zC0zl3xDUlD3FIneAJSo9ux/nLK3NlIzBNDRxIfrni0GMQbhdB45tA14e5xvTN/pbJp8fC2z1R7D
6jW3LQSp8/6QGP5enZKvw2QgW/EUmWszLouOnliehRWvQdGmNtgzYZK+9fKXKdZeCoqzGxpa++te
Lm0Taok0PEicqY/N0jCr7DLPjzAVl0bsFob+y2nSWxpra4JbS7GLlikhxaIGr8zZC8NGQxlwYGKS
tvvXvHQCV1ul811cNwgieERx5fLtzr9Y1A5pnzXYyCwAxAii5xEIel2FrnHlfbi4OXjrU+IhYokp
0HNT0OSMUz/RbTabxlZuG0fzkweSzWJwdaQMgKh3UW27Zq/Gj3pjBK9qoLZ3NmD299dpqDRClcer
nCHn+aEwwqK1HYkfElfNJ/JpxtrUaJvBIrsSpxddBk4lKmii6TjvDkSGEiR2SdQkDb7V7Mh3Y+SW
vTr45nX9P5Ojfg5SbaPm2bPCc+j6Nr38sjxaCdWsN4WiC8oZQ+uNviDX2dB92/UmFPH51ofjMste
rxu6jGcYAq9G11O8JucZotb1Rqs59Ce8+j4zvw2p7ybZkQc5nZEVny6P3rkp4fNJvgK9V6ENOqaU
EVU9Z+fkJItrF/qakVkm1hlGXSqipYOSiV//cKTOjd8tEQDKmN4H1wxVIWblZjGEaY9KHnxK+TFz
N2bSHVMr2WvSWilowRXwRqQIzGQRsOaNw1EhqSwUqupZbX2nK3+wPAKyX/gr18yKnTkTMyK9OeKs
E3stHd2gkPa1NOw8Yw1nvGgGtidxO5OHzCHgktONUl2arNrodRvZzm3XMXN4vlrv/cFKocvClDUl
JEgE5u84v6yIVAlk/6FZuKm9s61NHD3Yebi1q29mEextZoKmd8+piKAEAoPaiwLqzZ5tPTOsg8gL
sWonyUe4oT6rBWmPLKHQxgyQwbBb6ju768d3IU6IkTNTsFBCrzTfI53mR0k7hTmjP/K+034kY3+Y
yMhHNIOuW7qsvLIR/1ia7xIvzP16GLDU2J8YbCEn2UmesZuGb4ZKrrcr13rzawZn6UjS5B5QLgwG
delaPRnjY9Qz4/YltOxdLb1Za4DxxbWE84z5PIEBmd8sraW3xlDH+UYBtjgGL4M6bmXP7ayVFPny
3cZK/meHVsJ5HKzyQi48E8ciRaNy/UV3po0XbSTjLXW+2NKapM1lIqLgEqRCbEr80mbraE1BH/gV
YaQ079SxcDXYr69vjYWTDYWUoLClCyDSqnOHhjKh0MBM76awVdkd5T7axQ3ULeg2rfGiLzlD7dgE
cizO2fxFSEctkRLVop3uF65hPK+mVL8T+POqDMJ6Yu6ZCAKCcJ7otBUY3MrjFA9GnbmFZ9xZqdHs
pTF6CmTpKa1149ZT+3tFkm5tu7qR1PxTWU4Pher78MBzCuvgmR6STtrc3eZI4HgSGZkva93Kibyk
TuW6BvQt+v/kKazJ+br3VQeEKQ5yZoPMfaGkRzkQhPHytujQRxuAREfeRh5++pOxjRRfMO2tlBsX
vjzkAkxYUyujYDZvG9SFRwdylAQe4NbvLNevXiG2Orx7e2GEoVmkcgDQzM9lmqRlWow+gYA8zKvl
gwn1/qp23kK6R9uDxzFPOwvYzDyZbqMyU7QYM/kQ77L2kzUKbGwzHKdS0Om02xHhKaVA9tCo13LN
xXXkWSmsk1PMRxxJA0stNLCtR3BiDc1mKJS7JFiDBCycHoEw/8+MiICnGVhWwcLUYibM6e8k5mMT
rAmvL0Rt0RLUQVSSu8J3cm7CLpETSiWCm1m96t5jl71BrNMMr3b9puvH1lvJXRbKDYgondgTwfbE
pWZsbG8Mo3wzldu8eoxHN6T4rWz76VaXvjma2/SfpO74/h1JEV/jGQLEinTm3CizuHlaAOSjPyE/
jVp+O/jGUyi9vd8KvSuGv2T2vjqv2kAxCdgyQcXRSMZd1Yw3ZVVvgfmuXEdLm0JDUxSoFRi7izJ0
H9lBST7EpmBERav/Jfd/vx86AUJVwQfRiZuly2rEQEBn1mxu+aNi3GpoCiQrPiydHyB2YtQLiBCb
7/yDeExk5zRO2XXIgWSVKUhG3NW7YWlv07MHKQj4lNtudpP6pp071ENYKfOuZdQEEhOlf4mDbeb9
W/XbNF/JY8U2ml1F4EPE7BrsD9TMhdcnezvpqop5dIacNTg5rXZw1f6lyZ9DO3STKHTLNe2shVVk
4FA0ZWUgayTQ5/aksTNKXjb5Js7EtK79s/O5XDR1DTy4sONE3xLUiLjIqdWd28k0pfCCUBapZCXd
Tr0KzXJnrFF1LlmhCUsNkvXjipytnh2XrF4y5oiM3A0ISq+NaC7sBgaAeWJAlwt8fF4uU1sLtrWA
P1+qdoVMKTWmG/pRqe/h7Vf9w7iGUlu0J5qU5KcwOcwbbuBTjL6RWTUrH25bZzhQiXdN55dm/SBn
gZ3POtA3fu/4MRHORNgPJjZH5n6fLWLfZWUfk+JwMTVHy++RGV9jdPr9Z8y3OW4pgjmK4u08idBb
Lcihus03PsUHiCGS8CaUHxoyYrQxu0/q6NrTM8I+fvg9aQ/d9BSsxfOlrXL6C9TzDRkbQzeUmZ5v
VG+SblH8Up/00vj57jAoKJX/c3MWoyotVlhI3IxieSfxTySQbiwIx66bWXjF/G7BAc4HtMIA1rkv
oyOPkG2Lw0Ua0RT2RhnQFQmfynyNQXEpXIhm3/+z9DuhOglPRjWFYZAq+SbRpmOqw0fiRLupN1/f
7xCzarSd6JhQ55ytWxIrZdRS/9r41J4tx/8xVOGDTMYLW9JaNrGweDRKoVURfPPs+9nigW1ME83H
lhoVd23rP0+jebCqFDkOex/HzVHWnhXgtUmpQmX++D+kXVdv3Tqz/UUC1MurpF3de+wXIXZyRPVK
tV9/F/Phxto0sYnjgyTIgwEvDTkcksM1a3Ttwbbby7iz/MZ4b7NMYrrodLP+Hn6I+wbX7o7iexYr
eqkGbWO22tGqy2OakdsOmY0cPEgH51W8NhGIiEhcVrABQVMQrYugrwKGFx9yxkGfs7EHObHsPL/Q
DpMWoK1gridBoeBU93p+ogX+5CJeMwIcCEIooT313MWO27mAThm6jqG1s7Wb85/LIIlnMgxupVtR
leVeROqgTUp/iXblHIeNtGhQ6EYrSziXjZt6UrUOlpjZzu1fFdQV5SFJN+fHS4bCotpq/ZHaQ0Us
hS02WsDFICsccO3T3cfzKOIRs5mQBpoiQ4D/FMXVltSBG9ZBjmbsGgro8wSPT9vzIGJT/oLwfQII
xHTUpWVTr1yV5k3h7NM5mKiEDSF0Z+QNULiE6rwvfbia0onSycGAKZ2BY0d/qI3mkkJlG2X6ejBq
0U4fZcke0fCxxAtKTHDWARH7dPjy1MkgAouibNdNkfn0LtWi3Hm99nR+AAU7GFRYkAFEyAcQzxps
sibV5rqBL9j6FdoL76ro/TwCu7hxuzSE81hjMShTMxWoU0PI2FG9NXA4dNykgJYahAEyMqK+vCvf
xjmliItxIYl/XzEh0Is6X4jgowmewSfal0Kxes/EEatPwsF7NY1NRI+j+UbV4N8aByBIQ7MaHQQ8
Pu4nkWbQrsIxp6Y/Jvs1ag8xfW714yIr2vw6TydAfEDvKkhT5SP2TK394WQI2bL28Ww5nk4TWn7b
eC7GXQ6KsHyCrDOHpep7G6eM6WLpb+1yp5CXNt4340WtX8SdhMwpmqE1HFvYqxhUxWVKWwq4vJ6D
WT1AU3kXJW/KtO9TGflHiIXKP7AQQWXCW9Up1rCghzxWGjZD9bl3071pLXeV0W6Ulvp4WZKcBb4u
XFbBzoh6UI3D/5y/W0qfxhXbKcax8B1nO7pPUb0573Zfwx7DgPAs1AzQnI1XFqjSwZ2rET2YafXb
mu+b9JLMoIFILscinwNDG3WuOBjiUYQbN01DN0fDYSjanR0lyIjcnTfja1xFA3AEVVwP/kQGbqio
2tRl3aR1UJWhXaMX50ds3hjpoUBv1kxG1hR5wRqMfczK44qmIpRCTShwF9NPsoPl3FlW7TvqoZPd
uEQuADYlOG3g54HhxW19kLMdS4tg4Br03sjbHWsAZxGZwoAQhbWTwJ7E9AO50SNtZSFtnNdoQnU3
e1A38+4VR6bGKvI0bOF/QbhRc5tRQaQFyILFWR265GPRjqoma/ImnBy8MeC8iFwMuvOeTk5Z152T
JYBxM+uiQMHuHldTyJbG05tD7Ss9jgrJEhIiovkznknxkgLu9SkisUhpqRH216j4xbbYzgka5aCM
ddhXu/NuLhzDv1CgBJxCQUyv79KqgjvMe0jdNWPtexaOdRIYoT+sYLjlakdWQ+kImCjf2MMrJfd1
8nzeEuGg2WhfgvQiuqPyFDQ0lDBbUG3qQNfvhnTbW0fVi0AeCWwZg09oDIKPCsozogOfhCGorR+N
AsaMXbKtZyNIwfCZ0JT8vEHCqVnBsJ+vgkJejK6NbpZ1kNECubFgSjazZvt99Y1Qyqpd/t8cNrAr
HJSI5jpE9nF9QPthg7rP5RJ/Z/pXENxKRW4sRnMcQAzxvZXcJN7NMknyiuLp/7SCWzOd6dHGYo4M
0aotiS9otmsgWUFM9JmRXqmZu/IHktWQ8Ud7SHGMXWMCjJYEdakjqxlYdor1ZlM37J1iMyxm2Ng0
hSTNsM8W77+NJ39qsB0UdUEL7E94pfrjYO6iTpbQlHg530NHzyFL4NbAyFsvdMiN2nu+I6PPSHyc
p6o2djWimRxAtDj0+s3gbi396MiSOkLfQAESeE/IgqD17qmHG+pMiDYBZaw/0POjmTdDfpdHceBk
svOccNRAJ4bIB8rUcKw7hSKm00G4uUagUx+NZpMXvx1ZLBWeTFYQ7Gi0Wq9pnPeGG8Eau3x2y/dJ
+5l5weA+uKPug1BzPgiJh+7THi4IOYOSV6OJO1irQPIooSGZJlTE+qP1XlnP57FkhnFRoovjQW0q
jB1prT3ebobpxQL1QzNe9fpq0L9xFkahwt+Z4gIGXsqzNjaBppfme+7MiY8Xyy3apxzOWyXId+Ek
+QnE1/yDnlzj7R1D2MebNnq0ytDB8+GS7icaVva+ShDdyT5SZeRhZsCXILXC5fbcRZsgX4xC1iBq
s+fBSw/e9GhFDBOVaV4aaMhGN+13js0rUC4XVUVLR+IMoHRst4V+VzcjOrnu9O51RGPmYvw4P7iS
5cY/w4Ed3WQqW24lBX0YNaFtX9/niiOxSjaU3JKDNq+1DAVg1OrDSoO6PzrQhZu9PRmD2fM72clW
Zhb7+WqJx3lNlMkAXjRfOf11VT3qzcP5kRNdoNZeyS3socnrxmMQy/gwze/GLNmPBdSDU7fngu7k
RrGdDgBwp/55mZV7zUv9WiN3UNpBAxTrIilv6hwVAoUtW3Hs0HrO87lA0rp6o6YJoG2zejYKepnm
8YXjzMfcTI6tpwZLXUKI2t5YkyqJl+IYhvMneqKg4OpPMFjNXIkyV2r0CM6pYga5+qGmZEeKZauh
wUzRpleovJVkK4S+gq0NfFdc574w3A0UCEx5ylachZYAzbgpNROyLzLyrnAjWMFwCxutK1svnTGm
fTJsC9cN2jG5GSB9XBi/iSerKBcOI2pBkZoF4wJPkacLwG57Y0CNJM4FPRPOzAKP7nrot6mLr1cv
2eCfXwxi4z7huF3bhHB/Bzl3rLfqWQEXxn3pqnDptobsXiyziwskyP1F8dQBiGYPaolCqmM/XfTm
jaIeTfP3fzOKCyIoF1Oqgr20z/SnY+5KqNdNl1py5aXheSCZUVwoYbxUalYA6qHS5V6n0ZMXQS7r
viovJ/07YQXvN4wDi4OUZbKPWS0wT43MIkONfkAS91CRF9WwgrSYA9shUDrCA8v0ocb5Q+TJnnSZ
FXxQYXlolBxCHxTaKafAlt1ZdBkBnCTqYVK8C4TPu7S1rwZCZItNtN+ssTgjoSBYVmqJKDLp2Y7E
4Vjd0WWPjM3GU/yYmNBbc7+xBNaQ7JNW42oWcd3kCczr8n8K90Kh/0w9+qRE0OSViVqL/IVdnCFA
CQ4Q3sVOoVo69FMOMY9gybZOhALbN929jOZqq+uhG8tUuoUb0RqOiyVF5Rg17QDX4EzpmIec6D4U
u90Yj2XepVtt6uI3tW3JohC6y8pIPqSQvHdqg02hcuVOu6FC2hCMBlumJiYK/2vruIhiVKhN65Gj
CqrxLVMDldxms+SkzH7FF89H7h19FPFYBlWx0/nC0wiN7QY7TOVW10Md3ePEJdmyZRBcCCnRpNet
+hYHrDq6xOrfNJ3sEigcKFYQgqYPrGCdc3AkjJoErZlAPEKNlEZeO3XyU5mCnHDh/gX5QoNGkgu9
OiaEQmee35b+MfHIIUEyd3rvlIc00e5c6L6dj77CoQNLDE+ZTJ2Z5/aWIBK46KONNNH81nq3pqy0
U+jIq9/PTc2klvOgsCN2Ytt710tuSIZ38rhSNtH8nbwGFARdvMyDRmUY3BzZZEigfQxb8N6Z+7Gj
FH5C+2NDZG9jYmf4C2RyaU/qTLmeWQBSa1zK6pf/le1IQqp45D5BuDin4uTpJDlArByVjrnvosif
PiVEsjyF4dRCHhzNgBxUqXLxrVS6fnYNwMyMxxvnJCAFGqNZUxIs3uTXWb4fceU773WCExPUi1An
BEVTECy/EFhKKyXgs1eoC9lAGN4cINXht1WoeM/ngUTXZ6YshsoxqG2h9JaLPhmUP+zC9sDWsujG
nIudki/bCO0z83bZ9+ZvvEZfW8hPpbN9mVqy53WRneDpgKnIKlbx/2nssxd1LMcUZBWTNjQ00Jxm
o42Z59Os6tFIRi9DlUAi6rzNgiUNAjropXj6RvUBT1DTS1rOkYa3pzyiOSRc38cZpZbnMQSqAzpo
qyzp+0drl89iD4vV2QXFQ5A9m7fFAD4Q0PoLFz2OjsqMblLKpNwi2eRcaDgCBPqS/kThLphD9pD5
SQwt5/TfC/awTwLnFVXrKBPk33nrWVeLyYDdg/VhNQ9ZnIXQHcaoz35ke5K4KQgBJ2BcXKN4ZVVr
G2BTPIEzo1hzoENeylfI/H5+qAWbApDwUInrGW5Q/FopG2RcvA5Hq3Ye0IGOxIOfJ4kSarNyaObE
2ra5p/kQiPndT9XjeWxBDDrBZq62Otahyx6F7hEer5TFDlAv4+hh3RsbU9ZcQbRO1jZyq3ROkR/s
ary+xHN37eCw05Q7o27RGgWisNX+vFGiAUUPAtSyQEQNRAoOjPRLq+cTjKIdeug2hg6hLNWentG4
x0IKtPyV5BAJrtohfVJbWkgu3KIhBfXMhWQkCo+gRMgN6QQBVzop4O4tdeunS9vfWn3XhImFxlTL
MlEJnmhoURZkMTkHg+kEn+Kh8m2IzQzWNihlHOiz1x1ptNfiq6SXLAnRURn1In+h+Hq4pSpMKzER
E8zJinzNGoK5Ij+s3g4yPXrJaHsAR/FjrvXDrH7janyCze2WZWch/YvMF25z6e2Attyxpd0oVRtk
Q+7Xi+P4g6Xcnnck0VQy5U8oSGjIoPA3ETdt3Hpkz9QUf201UKInLcnCOZZEAMEWDXrzJ45+OoV4
/eyG1ACOG43hVRlWJQqXmlsl27r65rxJQijDYLxSSJ+BmnsK5Sg0o4aFYFNBwTBOih2UtBp0vmm1
vWVeuLIiBSEck8bAGCLE8SSjyKoL68/TClXjZN8stga5GLBk5qKar73C08I8ia7qHF3yztvJVhl3
KYFkFTJDUM2GngTPMDAaHXWUM049dXHDpHmgpavKWlgIjVthsJ+vgmealUakjsCYUue9H7KLKEkC
nLYfcDI6OKT1DcUJz5slgnQgRcsaV6F/O88OG4qxcRfGfxy1R0UJvPjVWQ7d+FjgcUd6ERfF0TUY
tzlUVI/QMRy0EweMFjL8MlNIuIIRqRo/c4X40XiRWP+aq4qmlbiB4ZUe6TYUMpwOaU2SQU0ZpKIt
20nrj0ufbOlob88Po6CMEDg6q/dQMZDQDD3FWWgzdw3b3fURfTGNhzjBExkUTUCwDvX4Aw8wuPUr
bmgVshIN0aBCzZUR7rAcLF4vL1VTkMtrrHUVL2VoT70pkifVeab2MXbuSyMBJeEbe/wfKRUUhDAZ
dm6DQPFbnHYKxlQj+gNF1SIt9A1B7UmLbpWScRWk1rHUcXv+Hxb/8u1OBJSRDONqZr8IdHiLKCoD
sKie2jjZJGV10Pup8dXau3HV+Pk8uGgjZIqHoJZBl/PL2yqeeIaOqtidvHxAJL33sO+DZOR7ShyU
tYQVIQPj1sayoHgn1QA2GB9evNP7PMzTl6bZTOhyft4u9qv4ULa2iztQtEuH6lzGZRu0Zz3/CT2O
b/x+PHSCQYlsOqoNTtdCrPaxW3v4/Z1XPGhkeNcLJfwOhAf6BXoZQE2Rg6jV1vAqPClBTDTMIZ2o
ojHZeQRRvGdcSNa1xkEdM7+go34YUyS6AkftA6v05w4awLKaGVH0XYNw+zQUIQ23ZTlew3tqnEOR
h/rioljMCIrppvg4b5Fw2lcWGafTAv2jubFKgOmT4mvQDTE1ycQLx8xBdTGkbcBx5nnayCInjt4i
dTPHIA6hcDoJ4vxJS7tv4aAWEqsSwnz83KBLB1YLo/e4Lhl3Ks7Bmwxc6lDTOlneQThDHqRrEelw
auMPw4qaZnlnIf54arvp7WOahFb/26ozXy0fjej+308RE04ATxt8gC9V2t4Csd/Swa2mnl96ZHAU
WXpBNEOfAKhsOvWBuVncIncBYI8/HRjROEcii9kyDG7lEDyCdmUKjNneeumdYV3jpHt+nETn6LUZ
3LqpVaoixQ6IcbgkKdTKDjUNzU4SJ2WGcAvGgh67Tg2gtEa3LZpsi07MftG3Em8WRX6IMOAMDb4n
rpnsM1anPkfRvX5kQYA1O3J94j1lYEVm9kfp/XN+2IQGrZDYsK6QUo/OONsCqYYuuw1N3cLe5Z3k
xCVM9KztYfauUBrUO831iGEbkuXOchV/bLBvEi20zexp0PqQeD0mbsbDlh2aSz/4ZZVs8zy9bptJ
9jGi88P6Y7iNYjatTp9TmDy53vOI4rdkqbY5pI2cihwn0/QRQnaong1J8Q3eFBPX+P95dbm1RnDV
oybjmsXJ1TS9N9DAGjcQlJjR51p7+E8zy1dVlyRye9QZI/XrkEMZQ8KyBHWKymRQJA7kcuvO1sp5
qRyMJgpZW73wTRr7aFV83hZRyF2PG3cSKge7sRNGdrTmW00P9OGu7+717LKY94Vsx5JhcWsvHxpt
mTo2R9N4WVLbb1M0WR+6zZCS23Tw0NhvkJgnTHowZSNIouEOiyh/uj7apq/mhvHpUKsTHfLZKLYY
xx9OER9StEP20R3ECjIrfag876g2c7391+OL6x7uezjU4FWbv0IPbkSMCrylIK4IwtnHWLlYjoE1
7szhmMp2A5G5gDNtPGIju4y0+qm5eTOmno0+woFLlGtTw0ne6pFKSoIenUIyiMDNxN7Mauerc74/
b6nAXU+guXiXm23ftTksLbSrtN7kzXMZSSAEwRsQYF8af3qt8Vnt0q6jZGJMjrS5S2momJvU20bD
RW9IiAhCW9CuC1UUSAKi5+vpMA5zplmJg2Ec7L0+H0n1nI6P54dLaMsKglt4uWLHWZQAokw2Kb1q
IMgHEbNl2nsyrV828NwNBCVcn8ZwPrG0ozdlNSYG8qJFcpzrtykGif79vD2CAy/y+3gsYh1cQKHg
FpqTlS1ZHHicZ6H9HV5welkLTdGkfCJ8eX7N9MSbNAoEVbkdpku3OxRR+O+NgG4JFCWwiJgGw+m8
QztFHxb22hYX6gTyGpRMcf4tJEcd0YSsUPhErFNTQ61HnNyp+aM3g0K/KNOXftmdt0UQbdGf868t
fPrTjAqqkAS2pB4EEiG0P13k6VZJXzzjulzuzoOJ5oZVvCO/zIRf+foMl6LkHPIVIO7MrY5sk935
41KTjYMSOMnoiRwNsRwv/UACEY878SoUVx2Edfa0M4bd0l/MquylWjR0eNDBjdqB9h98+tQNLJcM
hQ6hzoBACBs9l9G/t9rpSCallXdnknfXKA7nx08UDSBHxijsKLmFfOYpYo+j74j+ZHgGmKAvODS+
rtxbeexbs+InlqSqWAbGHSwaA0yGXGNn4HKDrsvBPB27Jd3OGiSxJdsfGyk+9qzt4gIpY364GSt2
GqZrFVJuaPHkR+mmKMIu6kEFv1VwCD8/lCJXXENygbUds2EeepyIQbM6ZqX3o0eBsWES2RuryEng
I8iLQwkfXFDOSYYFl5NYwSqewGLUs+fGefbAzXQOWrKPiORoLR7Hv2C8iHPVF3Pl6ACrY7If8xJl
l3SPvk+HxCx9xVl+6/ZEfVdRZYUioli1spIv0yZqOtopo3xXluvT5mmKdX9JriBJLJk2TTKeOueV
NEL97cBMHPX6J9HM1lc7K6iy+dKpp02hGmGqkpvJfVXtKKzcJ0Wtd2mn+7093uj1YzyZeOVBxzW0
W/qGQzEpSYhnITPxhYNjKLlRO1ibkx3vuw4BO+n/aZZWEq+FqxKpzz8iuqx51GkI0DpQYg0FIdRW
H7vooTdu2nK3/Irnl2+Yo0PUTmOSkV+Ka0evGZRmQfzMUjOYcSH0HBQhyp7FhdbgFIC2zUyYkH8K
QOf6gjQmUFQ7u8O3BBk6LEUQdiny6thrsk1BRCQBg+0Tj/OepVoWhDIcp3Ct1f1W/bWQt2pCf3Jq
bvEQc7Vo82OkPjldG9i5TDlbuEhW4FyUyyZlyLN4QEBV8wvXeijU6CEjy9bByH5j8lZIXHCrDW1B
4yAMa5XtQdeY0zcqK4cQGuOxIkvIMhioTz/1w3oaB7MrYUxCfrVG6JbbpENJvkz1RximP2H440md
JYXVZoBRO9TL1FUwsVqS7yzdFQjnFV7vDXrSskP2+NCM+7y7T+PDN2ZkBcHNvVLlMdoIww7NggHo
ZaQT0JUlwVE0WNBLxp0OsRhtwrk5iYuMRkYFkKq5RK+Ftrkkso4LwqsjHn4QgJiEH/T1Tuc9qdU8
cyYVhx73g86PMXF89GBAjeU1RZyYUl9PH9ziG88jUGf/RGVxZJW/wsVl9tDzBRsbmgb0amCDA31+
ggT+DINw9QcJFO0YeT5Jg4d0rE3EVXPSnzIDt5PEiN/pZIHd0ctyNoKwB06XqSErr+HszZ/jxtle
7L7D+lS0X6hkDu05OyjlHLpW5xvpx3nLBF5xAsZ5tzPFmk5GgBX5kU4tzh7+OEpeyoSjtzKIc2/0
M1kMbcCVewEnZtGf9Pw+QzUqUX6dt0VwwDmxhQtsY6eoXY2/aEM/PaHYd+v0yEB5Tdi63tVMjSeo
l2/sVOZ+siFkP1+5n73o3jAWbL7w3GiD2lBUkMeUhAj27dwh+MQ2bmW5Lo2hwgrbYggZFC76Nvcy
GpHMDm4ZUaTwpjyGHelkXICBjxoCD4bIunQLzmgnlrCfr4aLoPVMhW6G8AZnZ/eXbr+dWp2tJ9/q
i6CS+IR43CBZCP1KXIv4nagvtMLyOkTveq5Co7toEllDItGxAQb9heB3IatrXcaxRtaC+HT0Pe1y
sgIItjgQUp4yn2oBngdtGaw4SnyicguXeIPSaxVQ88byO+OuKF7r6XIgkx9PkvUrGUOHW7/GlGRd
wzJZNoTlx3nnKrKNXLxyP41hX7DyiUoZqrrzGALudu7oT/FmTHdFxoT/IeK8G8v9+VAhGz1uzSZ4
SpuWAoAQ0EXh3bLcJmMW0CQcjbfzSOJV9Wkat3DH0ivaQgUSJJxnioyT5peahOAt2ndPXJBbuo1Z
dj1N2EFoBo8ztJOXtnzrUeY3qG9lGs66P8gkl2ROwS1j1EGBn2zCLkN7ptGbNI0mGzfuuKI1A1TK
J/z+3iM/lXncQ0Lspa+t7fnpkQ0d/+jTozHCsDDnrmMTVT9bSCx1McQdoW1KruwyLPWjJdPDEm6I
UFCFwq0FeujXPCc2/0hHCHTHOEwK9WAgReMoHw6o+efNE87SX6Qv+c5WS9SCUiDNLUqL2sqvu+/4
9wqBu3JWjkOpysJ5CylYZ/hA16RYJkkk3DJWGHysc5subQ3MkZW/2ujrHV/jmXrKe9TJg3MqGTJh
aGCC5A540VCa50KDpoxOgypZrCX9ztByX3PDqbukyU2t7M5PjtDFV0hcaFC9lNLMZKu2u1et0FI3
Xi2LDGIH+LSGiwxGrCfVMsKaUcGZYdgoRr8p9Y1W936jBVU7olMIdKPBfXvOitdqCEYqWWGyL+AC
BfT5cLzsYWVX/bKNDzxznh9F4d6xGkUuUCy5t0TFxCwsn+Px3tPQJuM2oo+TFRYdejLUMhK0xEE8
7pnYWsrILNEhL4ihxuaoQbQEYwzxLxIMsucKGRS3uOyx1ReqMV9Eykxh8/UjmX8M2dGSyZDKkLgl
ZqBaZXQ6hjQqYK1eJAoJtM63p4/JlSwwYfSDIjDIqxCIROrzdLNvlhkKryjvDFT3RenRJMJ+763b
TsbNFa6uFQy/uvQk72KWo1qcn6gNGcZLO5JkVIWuvYLgFlfvDhp12OVpdB9I/89sHs67tswEbulY
aWNDlxcjpZepr2ZxqNKdEf3z30C49TObjTsObJz0wUZHsQL1+zsj/vGfQPhdtmjbtMdVGVcz7EOp
vlkUy3cSmRCbZLz4m3M7GKnZsQSe5jwR8y2Jd/k3VKQw4X+d1+XOwo0LJqbLjj0o8A6s4TkZmqCt
LrPkUkMp3flBE0a2FRZzv9WpWEl0kjkNsOL6Z4S2PEuTP6upgXa26qb3vLBpiq1lF6/nUYWb7QqV
Wzd9r9n5wm5M8fhm1k8KZK6H1t7mmoZXJdv1yyyTtZeURARedbIiQzS6bH/va+j7E9+LNtCW8hUZ
k0PmH9x6cuyy1SZmmj4f3CksxheprrsMgltNfbuYKrY7+Ie3dab7Mn+XUqwlEHySvyldZabxn9F6
zOmt192biSSwiSFAFWePiTin8oEtN8ZGZQtpXqhP0n0WPYE8dN7PhDuO8YnBTQa19WjSXGAk+fyU
FL2fTOY2myK/rqvX0pQRkIVujfd4qG5BMRjpgNPF1LQW+E8GNjgH9QuQFfM9uh3aJGzqI0kPqixr
LHRpvC6bYIWi2MPk9tM2WjJvdgCXqK/mfHSbA6mCwj2cH0PhPK1QuAhhZTkS8OWMhWNcgi+jTi9E
kUAwh/2SeEIdDbqxwg4wak/HbWxz3S5iJFdzVJWpey3bdFAb1Kewi3emM/lL9vINm1aAXPxpqa5k
hgKbcnfWL22cS4KIWninUGeZqotw+FZQnJsvbp2l07KAROFld0tJgiR2LvJJUp4ndIUVCufoOny6
iylQ7HznGlByvi3Ua0vGTBc0lGAEsc+J4iOPDZX3yQPMuMQhCg1ztfVtct3Um6l6HlCHnVyg0CSJ
Lobufk4hcrD1vnWhcVhVEhRQmMom5ysmJDZHmyXikSE3pktrfrNlYUPojysMbjQNvJSbFnKh7NJE
jLAo3p3+Z79stOhXY24aWSWpcPJWcNyodkrcq20Ek0zzhzV/aPqj7V1IsxDCg6QDBXNIYCL1z+sP
unNuVSWbu26egqF5J5HEB4WevgLgRm00iZnUDgDafpcVR0gyQdzk/LoVBVjc0aGeyGI6HoZPJx9F
owpxY0Q8Y67K+5r0R88CHWShqXXsUVhyHatoDKCbnaxjqGiKQBtzwR0Cd/dLM1d9KifLKycEDPve
ce7ATpr0i0x2jRWNoAGVcQOV5zrqizhHQLsepW6IwZaXHkZQ+ImtBZ3vjN35URR4AuvwB80E1PG6
eGo6HcUOGsNK4qJPuop6UIi1RKoPHTaZVBFbiFxQP0Hh9o3Ba5yJ2kBBUfttXUMFtcm3kLh/6JC3
tpG4Pm+UYOzQ48aA+gTTiIGw9KlRpM9z051YJ3ZKNlXbfRj9FNiKKslTC2EMZB3R5xrNOPnjvwO5
ZMgDoMv1kNY/ygE8dq299WRqGiK6PHKbTFYczgafY5+xOpY7iV1YJkH/6cgtrY3bZOm9apMfSxan
m8Sgl0VUX2ep/VKBBOgPi30VxYXhq/3S+FPUeIess2SqMqL51NE4mRG/0EKEFxAYBh31ww3aQzPi
5OhVi1/2tuY7OO8GaKBE/NSWCbAJIZneD0rsMd68jh2ZnBitA4simKatR4+R1eLf24y2qLWMly/K
0aLd3ScWd5gyE3tIbRNYMyRZC7Ivh9TvkkBdrvslNIy7GXICrbI577S6IK6coHJea6NjetVNOeQJ
iozps0xOeqVrVfcWRe585faJcaNFtvU7Gie33sY9RefM3FajQ6xqw9045yXeFXStwUPnpB48bWiH
oGs7vN3VBtXQzFPxtA/SxfZmTGIElh6868nPdaPeR1kSP5HSnPOwUXqyTaLBkuRtBeEatVhYkaAK
osyWJ5AaWjUqChNAXiw0VTMeqHeAICExd6NzVQ4StqBoZa7BuMP3GMNzFQowVMTquj8qrfpbQyHz
PVWS/PX8vMmwuGmbEyWrmgxYRnzfm4da20VZ8B0IxlMFU9l0eN/XawPlEBTLLbf+mcpbtHyXNrQS
WoHjHOvDjgpsvnqdelWajC2CjGrNu2xUfTwlIJcpYx2JyqBBrEJPb3QzBT2Nz2foOc10+me0ksqf
Z/M9Lj8Kml/qKMyjc/6r1ZxAM9PAKrL9gp4xcZbcnh9MjU0IvxkZrMcpdgbLtvh4muVqr7UGmzD0
Htigc8yL6inj1vJQ49DkKTpJW+aD2rq5r6rJxWQlyquT5veFRu0NFFIUyeSKAtv6c1hYWIX3wqq1
ZGGxdDCIP6LxQbZcW32gZcfCezxvuijCwG4NdWTYnNCK4BSqRJk76bK0CFB4hIIHGkdBVOK+o81Z
hFtPp/Syh1YhIkSK0A0VNEFsx6eIqluOmcEQU+N3r21GvLo3y96WvaHIYLiAHaGt7KjVgMmq6ygN
6+iKpnAvmVaA2HvR8g1PgTZ2IY/N5Wqu6JhnSddkRRBnTrod6spPvfQynedHj76QMr9qcxo0avJC
bWVb5svB0n+cn0Kht4C5y9Q0HEZ2O/2CIe6KwbSwNfUmOjE8w5f9qdq1ya9CxqIRBuwVEndmQ0NK
9NZim2DbW6GX/SCE+tmk+gR3noSOhzoaJVkg0VkU3ol+OpD+xw7B2abE89AabAPEgXjyi2yaw5aa
MiKDKNKZ7NgCuhi0j7645JyYaPBYYgSbMM2eJlTRqkt4fpaEJwjTVFnlDzqLqjz/FlxVx2wUHHTV
GGpDx2l+pu62XS5daPyhA4TmhI6sNFhERkZ7m09MLpDESYQeJx4wdbQ8qtCOEJGs/jkY10a0bfRw
sW9IE8wIdMqPRg9yyFBUatgXB7s6eJXsCC7o8I1iVTxHoSiayTDxS8UrO3Zpx9eM1UXs+Zb5O5ru
6tRXIn/UH+zIX+KNhk427Y2VXRhVGKGwtTlSuqnH1zzZVOn2/JSInAus3v+1TUGTPe4+pUWF0hpa
VwR0mAZfZQfUvq46SRGWKBCZYDyiFTx8C9pap8vTmyoc0nNaBJb6e+l+1LYDETwXhfTfYFdis4bo
rGcit4ik3ykQzbpussyxAPP64GG+l+TWlRVRi1YKgh1ogWgaCukeLnh3iVtRFOMUQTlbe8dqrpxK
2ytaJzmssZHn92OoruK2BGEUJsFyasqY5VWce+BijV3pJf4yaurNAI27Y6s2RWi0vXo3UJ0ei7lX
7WAuSPly3jWEdhpstvA8aODP6Qegb1Oy2BQfoDSHeHhVo10hmy5RMEVl3l8I9vPVxtHUxoybHSCa
gmAJXC72JlnCeFBBfnMhU7j5hkWQJcG1HqOKP6dwRpMZndsyuEEPzMK7IpO1mZPl/jyM0KoVDLft
0gbEhb6Bt0OKD/rUTtv6pfJid4+ecqilZF/22774yQqN8xM9TvTFHIGGi32f/1igI0WKJ+y9pH7p
3U1Vqb77W20O0F/0z9v55/R7DprbC9Wli9pqxnjWZKerx6HdEO+qVIKi2cV56Db5rlWPdt36nfkR
uRtivpL2ENHbRKbDL4ovuHczNXfHQm0uN7FWA2ar5WIMlJSxt/d1FSbxs7dILmuiFYEDG+Qi0Vwe
9w5uRXhj3swa+kCg07e2aydt63ZkM0eGxE2F2yTav6HKWEdnKbySnPppbNlDN7Zsk5ghobMpRmL9
owwtzfw50tNo6yU02kBLtr/PcWR1gqHEWynuBAXpJTu2yGJ0b4NGPhNYQG7v9Eu0tKdOlA1w5XHr
GW9l4auKjGgtWi5rDM6BM7DyGrKwzSEOF8fP9L2eQ7Sy2kJtwP4GgRcF1ch+oacam0RuaCkkQrEZ
wqB2wfZA9dRPafqNwLnG4E8chTLhMAqMyEVpEXo/age9I+9O0X0n+7NG4hwSTw3/x9mXLEmqM80+
EWYIiUFbIIcasubqaYP1CALEDEI8/XXa7v+dTApL7JxF96IXHSkRCoUiPNxdIy5w3eVvbfngdI/j
dDLTR/F6/aCvfqGzTVuEaempGohufKEoe41b5ufQj2YhBNYmdkDWvRFWVn0OL3o8yJDPf9DDbOzO
6XIyD/zYd156yK1nZ4sqYS1egE31/0z8PYBn946laVOret439XlSv6w2JE0gt8bA1nKrcyuLqGQJ
K6O9wkI6KGJbfeuDweL6h1nbKiA8MeQM9VUTZIKXx9POKpQcbYJUhN7bGDeVAJ1ulcLX8pC/lXAT
0RVFqsXx5COmz1o0H9EUQV3xMGEcU+LNY1WxP1aHrsjCVO2uL2s1AJ7bXFwsTpERB1EQ8TyefFbc
d3GDUdo7U+6VDtr4AdwZgMxdNzrv1eIy82aRXNOmJuT8lneI0cVpA1Q83gkAPw8zXZn8nWp0Vpsf
dIv94G9J4dKYDe7cud6Hbi7mBBdhyI7zvnAHzGL2NnrTmIJ0vMHX2W5wHSji/fJA8KfsLxXRPo8T
5Mn7TEs/439oOp0kSkR9e2TjPXdfO/PG8V7ivoASaR664NvZQn1+3Jf5p3KoY+P72xBCv/QxU3Bd
TRI/NW93Qr0Q+RWPt8HEG2X8ff0LfDgvIN6dFUkRl03QXiyfoC0H922bODkUSaEXX0+s87N82tI9
/XBmZivcnkuuiDAfvjMG3iunEGhPYM59um3L9n3kFkThCuf93y8HUpQWmOwpOkjLmt5AuyjjE7IF
M4m/S5TLJisOrpv4EJixlpnHC3V/dKnIEiBSdAbNUfVAQbf6qulrN4HqevRJHPuF+GQ7u+vW1nYO
FVU84zDFYblLZgBaVDqb7AZtKtF8skl87yXNJx5vMfqtuAES9Hk618TsFV92YQmUxYSMS2Q/Jv3s
6va5RWZ7fSVrJiybYA5vDpofnonmqPqR40gFSdU7AThKO0SaLRqsDwcHA34MRxvvUZDkfyhPNwKD
xuAIkAHJkYKrN1p0QWy/GIwGE91oLH+40GDLhiuAG4TN8qeLQyoiOXCdM+yZhyLCH4OEcnrqx0/X
t23NigP2G5Bn2Chd8tlBzq5NbSsUv0p7Lt+Mzyn9gUmlU1V4UFCcNoLxx2o0FgRmcdSj5iOK8sSl
qZrFjixcmGrA2Dz2twNFN+bIy6PB7ogdjNPOQbEkVV9T9w6gpX+/Tjzs0cKz0ZQBacylcd6Dp7Qa
ZAEi7jJI3IPr3eA96aOlsWFozQ+hngQHBHIas8uLDMGjkKvlGoYA8AqgY/4wxuz5+lrWTSDdRT/S
AsvpYi1WaTYJA30hhGPjm6pVmJkcqp/Xbaz5xYwixtsL7wRM0F7uV5xATQNiqwWaWD88lLPcrw1E
i81/LSIHn8AnMeF58HQ89hZm+jRT3GmwW+yurPlJMjfErP3GN1mJchdWFsku2h2KEgErTYWhfdFA
rID9koXc6Les7hneITOvP2qhy+GTTtgpLweYiZ0vAuqQeeTXbbg5vP9xLG7etP/ZwWV0uWmV05V2
qmAnL9rQqA/T+I2Wt1Ni+YkDSVT+UKI6UQf5FlXRytV0YXfh2lbN83iIZrus22FULSgG7qe5txtG
5jP6YqJO8K+9ECTCxAbGAeQ+qJpdrrQYI9GNHXRbELvAS1b6olN+RD9FW4N4K5/uwtB85M7CoANQ
PqEahlqay1dXUOsG7d3yTjfVtwx00xvrWtlJjrYUoBS2i8HxJaqgNzAyTiiCRFtln8BrFnZx3/uY
w/JTszhRFOUiZm3YXFsiRJHwPkZu4X0oqGQuASNy2hcBHR2QnA3+kIS8gLxDvVEZXjltiPB/uZ/n
a2VZ5RSDamrPRehAjf7Wk0XiOwS9AOpucbysrQjJqwvRe6jVoXZ7+dG4NqtBZViRxrtfQIuXP1NI
ojR0Y+dWF3RmZ+EciWkwZxADYmHkHgSJA8uVYdZO++vOvnZB8vP1LO7iMUpQqZJYTzQVYZZNIEnc
t+7O0UHl3EJbfQSzb22ELYY3++lO0H8L8pnfShh2hIcgkbaXfYMCLMLzNHkRcIwRECPbWZrtiFW+
XF/mSg51bmY5sBCxnuRGDjNxgmdQ9E3R+pWZZdhZ5FhWW864am2+iOcSIpqIi2aIGOvRUN6ERcEt
zKq8M9kPIX7HQxsmeP1cX9rKxQyWZ3SB0A+yGVs6JDFaE2ghLI2K4smQ9N6tv1+3sOqKZxYWrlib
uoklhwU3HYIiHvyJdC9QqNhwxdWF2DY4EqC+g8R9sWudKLQcIL8TtF78bLrjKxVb43Pz4bx4Lv99
mUOhycELlEMm4PLwlgL/LEsbzj5GL9GMqyrfXBQ7WOV7r0WxA9ely07ubxOE/IXsDtf3cS10QIEH
tMJzimMtOeoL1taRrUGinnqPKWpRhfop+l1kThuhYy3Q01m5Dcv0QIu/ONKNLRWxBCBJKXVPQEWH
Y+n4kc58zvPD4BFfyK2rjKyuDQUIjg/IXcgMXe5sDqXEQjFWgF2SfmbxeONARe6bm9O7qrNPRd86
wcSSN6dxX4QalW9nCblpmDJvI1nf2Kyh+6qrpR8T+n591z92F/DRgUZBWjx3oEBXfvnT0P9C3RES
GUFdt76dUF85zHcGdFPUmN5YZbS3FailjLr37TQLCBAzdnHKMPExALY+1Mqv7T92vTXQ9qEehp+F
6xzPXxuH1lqWbuD/kUoTJNRF54bolWLpf7KqPZTkvZgCozxVMry+E2vn2LWB28Tlz6GNvvD+yjU6
dM7zIiC1TI+1mbMgo8l4Kmnu/BdTWCCyJw7exOVZZp5oo4JjcWUznbhGU3o03xxXvV5f0UfwJmy4
sAIkLzocH8BGaHg60pyz0glSoG6WvA+dOLXDbx39okrdeEmX+HZvBujlvhIx7mzQo4eGZUJbpicb
Cf/aBwVDOfYVfXDbXiKmm8omSugIT01FfNoGIDyM6z1kJyJA8jR/65ONgLl25sDADlVUXJ0gY1++
Y8BTK5wmhgdZsR/1P1x3X1RTILbwcasLO7OzeMl4tZsYXmmgbD+8d+PTUNyYNsat0B7jJ1LtK/Uf
cjkQOYK5aw7T6K9cHliBKGlEKsGB9cAtjuq6YSi/bchGmFw7Dudm5u09S79Z16UtgSooCIaelFv6
HQYtvC1M2FosRujBZ5oDo7VsfuMcSMl7gTM3PkTJSTZgvHaP3Nx3xS7Z0uBeXdGZscWHSsymbGWe
4npjpl/Xd5Y4tKCsvH7m1pKb8xUtIn3Wxi2QbFiRbvaG2wcFBgmT8r4T79bwXxz8n/UsVRsHDN+p
PIapmHytvOOYPTfWW72lRbp6jM6sLO4Hh6tsbG1Y4d4Nrz7r6hFY80FtXP6rhwglDfgB3mAYvVp4
W5wPqZB47MU0Dnn/27QEqq2f3RYkDobYE2oGnt5KRNccYqbS4hCmwbNoGfFFWlqyceEQyOJ3PK/9
tIl33hY93N8R+WVadW5mkSB2BHw5BocZA+Xy9z6zB2CeW9Glu8F29SvDZGC0Bzl1YfuAiPQyrAgf
vuNKVqHmJMYQnzfkRoCUgJQvnmV0n8aeiBnM1HIXkOkGrqYTIJ14U7o/pJ74y+A0eYWCA/Fe0yjl
z6MDVp5BRu3XGv8LurFAbnzJayjxdkkZZ/vYYEOHZhP4M/ykQ7/ruVEoqIW4m1qQuKY1SLgtamZ7
lYy02CmlWLt329wBae1Ew7Zxq6cqqicIlKZ5k/t91bmBO9rVvgZuQcYd5lxbVha5PyZ9xX2NvuAD
bzoy+Y4zFr8MSIN+0WbWCV+4gDD64CfBq2pkE1Lqto77gKWV5dxmg0tDy43NV1UPY3rqmXaeSCL5
uAPpgop37mjljyA+7kPglmPHTxjm0FgODBNmbc3oU1Lx0T0lEs/FIFXUfSSNbG6SuHH3YzogaGtW
peaBFRwqb1yn7rtK67jz+37ID6Tpyr1kXlXsU9616DYKpu6Aihy/R2aS9oEajQpSQ1aVbyQMa4fw
3IUWMb+Z1AT5PhwPia5ZGz300YuL2pKXvV2PXh9bgsgY0ISaSYlRJoA01eU5bFOTJWSuY+rxsSiP
IM1Lzb2u30FK61fpXeTeUON43ebqKTwzubhoRm9o3cJA4aUBDLmy6gRVkOo5rqav1+2s7iH6juhH
A7aGM3+5NN7W01DksNONzVEB+1/W6XtKnZeqVxufa30b/7G17HyPuoBw71xxnpwj8X6Y+rljItDe
d1btpmnXZpBK39KCWXlkzLBq9I0c1NMxP7KI1EB4xA0AwqgF8lNcP5Xq1Iw/4+S7LoPU3mscWPGG
c+5jqtWqOr+0QpF96fIf17f5YyS//BXW5TZjCsmLugS/YsiAdIxeG52FhTkGURKq6nMiAtFuvFs/
OhAsUntGJc/Ewst1FzbmWkXSFVAlsIOqNvZMeDcq2jKzUuOFHTxI0E120NVcNuYiNThVPpW4CZXz
yjg0foekOXYJv3UomsXSylSQUDzyOtHciBLiWODk9v69a82/wpkZlPFYwwji5f5GBBhlkiGnl/Un
wX9nifZpg101vhry+6AfMEasp61WzeoWnxlll0ZNGeVxw/BRR3s6psT50iX9vmzYRhawcm6wuLnr
gHI6Zs6WFQgTPcKoBJkqKNjBLCgfGv4mcfPLRw+6F81OticZbYGFP8aF2SY6h/OW4h5cHBso5/S8
b+A+rfzdtBkoyx+iSANL+Pv6wVjdwzM7i4MRcV7q3MXamva2zH90ckfU83UT82e4zDQul7LwjQYS
OoCpYCld8zyZpT+CQPy6ha3NWjiCZ7WunRRYRAY0NaL2TSa8Zxccvpir2TC1GkjO9mvez7MHiKy8
FF0VLKbwHg33l9E6/jSCPCzyI3KvSOS3oNP596vDiZrR+ZACgS7DpUlO635UHqq9VscgufOoxUMx
iD3d4lVZc4UzO8txNJW0VJsJ7CSkuINsza5z8nDK441YsWVm6dljPrDehJke5CIc40aJbMJKbsHO
Pw6mQGAEkch1oBk7E+4u7ADiVQnTQwW0EmpC30RFbG+Bok/7Y9ZRecLQFepXXm08CFMMO9ro4pun
5HBntbMCpGqA/7n+IVdXfvaLrMsP6dKGIZHGL/Ki4bWMyK/WZaFbvl63suah5+teHDdStFOlI+yv
qz7zroJqHQZQ62fADhJzQnL2Bf3z6xZX1+XhpYyS2JxeLCzGlciqxEIRWAgv2qe1ad+WdMjQZMy3
CMLXYgmmpmZMDbCTSAcvtxD6bl1czqb6nt43UfkkCie4vprVcI+21Ow9EHmF1PmljSTK0m4y0Qmo
wcUfNximP1rmsRv24G0j/MlyEr/rN+Z81iIYtg9geNQ9kSQtbBoGh6zCiPKvPca+S7ogn/SNZGzn
FN3G1/pY3QABCwrZM9QN1paYLjfjdTMJq0BrT/qTEU5D7BPna2OdCnVbNO/Xd3N1YWfWFuUNV6pu
khLWEtS7POiNmx0qD61fbvHlrJ533JPINVGixalfhEljavK2mNelbRNEzd2echkKIC+71ghSl4RK
fwaKO9D1eIpydx+lesNz1taKH4D6F2BZs/dcOo6UZQVJLFxDCd6hkfzZe0kogb43udj4hh/rOQjU
qJ+inQkB3Q+4vMnLeCXmBrto2xNK5Mkhkl4fdhq0sHzSaLLbifV2/UuunXKAAAnuIVhEVnu5umrg
FRcm4L+xA8GtRuZtENcq2vUV+X3d0loEm+F5YCqYBTGX7HRGASUCbsgS/UU6fDH1pBroHBMXclct
876Xjm4fbRErALfQnsRzEHnpxgavptWugw02waQya2dfrtYWgxOPmYtieBH5lCq0c19r7o/FN1s/
iuyxYo+Oc5jqbn997au77KDqAyFY1I+WGHXiuT2LlYNkyfhuMEgK4RVfxBtvk5USPEEmAegwat8u
hjYX4cZpImnZwJIGrpX4jT6U5dOYPjsStZ9D4hzN9t6y9pNggUKeQb5KcyMHWPvCHtAFDP4EiNwy
3GG2yCuAipyBSY+Dp/Yz4rZ7sr17mt6oUfiu22zcvWtRD901sEExHB2s+/J7eviapM2x4tH7PhE8
TJ4kwOwtiKjcMYzbLdLXlQOKQIBn3xyQ0B1dhAKrLivMZtUz9Nur72rNPKjENQlolVkqdhRFpkPX
eW20scoVZACufvRugFwDqy3wWJfLLFOrz6WE3ULvR/aobH/gPeaLBzx8oaly4nbQe3889NHQoAiJ
/a+J2OfxKmBEMa+KyUIc30v7EdhYDNWB6khat0r8ZPVzEv+6fkLWAv2ZDbpENWnXjmyngY2Ws2fL
6n0JZYPR/Jna2T0QCUf01L91sf6K+qZv9eSmyrboR1ec6eIXLIIDyjhIjT38ghKKwBx8aW37ALad
O6cbQxsoOy3SrXg0n8jFIwrNsr/iERgI/ABwqnOa9RNhZWBU8eQcDFs1X/opjmYJQNW9JCjfPtem
Ycu9ZUPm1Y9sN47vScyyo1uVA933OTNvU+6prTGhlZQMLL0UTVEb+G08jy8/uTMO5VjOBQY7tQ/G
5O0rsYWCWjWBs4QBBNBlfJDuGRyZaVcjGINX66a2UPUFKuO6V63c3QSD1rPA5Pxi+PDG73XNp97G
a0HKo1XHUPG7b4Tl8yTa+JRrllDpmznpEBs+AEydMs0zK0aEF6lCtTcOS35rl8+x9V/sIMcDdQUl
c8v18rt4ucda3AH4LtK8I+ZPs66P7YhIm9pbPC2rR5KhJ46GI+gEUSW5tGUZtGKJm830eg+Rekc9
xjeTI8kzSKk8GuW709/19q0c3hNnA/y8dhTPLS/yy6GwGpE0yEpMfXLrEyluLGIENn1wk3cyHa87
yVpWAKD9jBJy8dT5ILqUsiSW2izLoOLsnpXWix7e+FDt4rjcV2nnd1SdTDO79wzvtiXR1+vm19YK
FC8kFNy5XPz3K5zVHkTf2T2E5eZbm3/SduJbJYVatAcBNvMLnPWui7dYqtZXjEzEmevumDZanG5j
1DSJYqx4zOy3EYOehibhSLosyJz43iEKkytQXK1oYEe/JNsaO1jLVCA7hWcleuVA4CwvFBolxB06
nJayvfcq5PI3nmrRZNbAfx89vvP4gUf7HCx0KcqA+2yLfG7tNUgcKLHObB1IfJejQQ0XUdtDLj1Q
6Q1BI6oDMIAZfxLEBsc45vqGRSdoHv37Lw3gLugY/gITlpB+II/jOpkvGMygp/dZ10iI+HTViUtQ
r/fiwU2j70PGu40m/lpownQMOAowuoCq/fJeo02RC6srA1ZT6BQXvusg2QXyx8TAx/UVriRIYIJA
axU8vsBBL8dco4o1pltiNm6wf0Ic5ABOu7DDu5B3zY0Lkvzr1ta+It4TALbAFEq4f7sUZ0enzyPw
vHM8KZD6vP6VsLYgdGJmO+LVB9U+DdwMhj7ax2hDXje9sqcXlheh0SihdqPmx0wbPakoDboCsKU8
3lN3i+90LQrDFC6vWe0S7rrIcQ09YexFIj50E71l6MXi5r9PjDikVbPLJPNllexL72VykrtJOYfW
3KqOri7WtRCeUKzEoV1Ei2IStZUUWOxkfAOErDVav+peWnSZr2/qSiTEaAh6DWABpGg/L1bae2ga
40wizSX9beMNO4TqwKnJT6PojoYcb/JoS2xjBZI2S0HhQkUvC4+n5ZuFVa4L2l/YzMSNDb4X+5bE
hyY/4u1ZeMdkCqX72TbuC7630neIRflQzrXdx/5fs+gir8aDAiQquL0ZlE0v79qe8jExNH5HiupC
dmD0zbVPXhOhFX/H8y1xjtUv+o81ezFCMIy6Fmi0Y6chTNCZn1FrCMeR+dVWyFsLCChmYH9RcZs5
JC+XFeWWVn0/4dFvdgHQFWi29C8Fqe4Smr2MvHm+7kGrhwXBx8IoGObo0Gi5tNeaoynwViwDwjVg
fBVkOfZZb/qsOoEIB0y+kXiJik/CA8mdeLtufCWfRaXqH9vWpW0IeBOzQdMcuMUYWPH0niRbuNX5
BCzeC4BNAjOI2gfYTJf1C0h9VYkXgUoyN7ydBxSAbWpkgeLm+krW7megvWYsH0ZZZ8zK5VLsHsPu
rEMzt214eRBxwvyJyfhZejEPB3vMD0lfnlLXgXGAaFrNUj+JNRLD2H4HvXp3M5RSbyTzfy+q5eqB
G/0r7oI5vyVgQGokDWmPj9ugkj/kxFdQsq7tX5jLvGPmPMuOAMy+c+H4ld0cWN8E4FY/CvnUeM4x
szs/Qu80dcRd5DmHxDIAqd/q8K1vnU1d8HegQsWWMytD26ex5vCCYoCYfHrbZ1/SyAeUBFzF7ymr
bpj4QlrqW456s2S+T9PGb8ytaY81R4F7gCUbzxEkt4tQig9CRIa2XCAoBnUEI+MRYGQg09tmI1Vf
t4R3j/d3XPFvqnl2B6N+V+f9/IRNmXX0SHJsh3zn5O7hukuuRSx0atF5t1EJxtj6pUeOJjVSDKpC
2QdYlKo9iuyXwEgx26IqWI0gM3gazwFwJ30oUxYaY1xdiuHoso4ia5dA52dvm02HRMIY3gdPu59J
T8hRJm5137otufechtyxogKpHuHxVkSbQ/HS6flcfgGQFZOgywItRJotas9SFW3jD+I+Kn/1xh+r
27mgTbYOdXHIt87Z2lafW1zkNjqpmpbPoplp8bU2g9xCXVg/KrrV6F+7G87tLB55kYzMsu1hx7Dy
vVEDdcbHwBjbG0htQykl2Qgfa9nFubmFBymaiFEobGTefZkasABUr0q8mEZYRqVf8v11fyX2HO4/
fDg0DdDnn5mrlpnFlMrULSjuWJRAAM6UzTg2h7ZuvXaHI+PcNp1V010MUPVeQ636k1k11pNhc01v
O1cO6FVWZNw7GYWwR49CSbxnk9bPli5NN6ATpfkTok99qFTB3KOIsvF7RjBfENg6prtkihEGYy/O
7tqadyq0MDTagJ9/KJPdaBvNbW6Wxk7MbksLKwLFT2+SX7wz26PVqkyHpuSGCIckLdygHSPvwTbq
FLBB4lVPNGbmW22R/IttStBxGcSbkOW3ZmwGTJAIo4hll970UlHkrZqDow1TdPgNXv8wuBG1/dw0
4u+kEVWIqmfzSmuqqlD3tdr1aWd+w+wCzjozhYPJIBknzt5Oaus2VpAN9rtKdXkgW2Unh1YCGAAQ
48wqQXI2z2WZR15bIPbs8t6afF6NwHekY1EjNIHp/lZlCQd3YZx6v0oocgS6d/mfLK7IjaRcHFAl
0CHPMYx1C1A9uJ46kPX5dYlN9uM21WkIxb4+AH4QyoO9yeTvutL9yZl42YLLMo16kMr2oNOAMov9
R/Ko+05Ep70gi9vmZ9+S4rWEclTk27X2ws4z+J/cxva+uKUbP0BGw0yDWOclhiPYdM9AbrwbmgxC
CgTXfqG4dxiKyBox597dyK5PbyelihsUuqwbs0MZvB4rJXyrSCB327TwMKMBjPLWtjW644VdejvL
GEQcgsCxAB3dEJ1MqzKaoy6IG4eZZRon2cN3fV1a5Rer0QDBRMALsqDRU12HCrJr5XM1psmd02jK
grqaaozvjHU9y5SVrb0bsyTep4lqHwx7Iq+sGcUEEDRE2X2LlhZ5quyhqHa9In18MrqG3o/KancU
SfAPDL3XBxBsAKBawTPkxhNjNbzPkx7osyGi0uXEcdN08B4JReMUFGuRdUjqk6W+ZuKBZn6RHmn5
p5lCTe8db3MAfiUg4FWDGg/GPmce90VcLYeO122GzACTwveYE3uw418Z1D/A+XKwYE6rYY8u+F0t
hd/mQMGzciMorYRAsGYByw9EGdi8l32EwjAnmTh9CZAG8a3gYN/3iuFUmuB/2JLiW4nuSIXRz8Rf
SMWX4S+vWia1i7ygzFowMqBkHYFdIsNoI7dyVGLdhmZ3mC5Iq404v2YYU0+YYsQAm/2BpIMYud2S
zkBtqwfg96GSDvqpRx29RVRseNPafqKqAnZCC/odiPKXSUmlFeJ1DdR01DLU0WpW3hJz7HMfPLcg
UUL46sMpJlnhT72jtuhtVjIvdDI9AGFQ2wE7+8J6R3UrJgXrDErQrdnjIotucrGlgbmSDoAqEFP6
DE8CgBmWZlCK9KqkQjpAul1jHyFFgRv7zd16Kq6l94BKIF/FTqICsPRO7YwVrWKBeT/s1ZcafVoU
4zTGiYIOmHQIpDoxfkWSZhpIbsUix9e45L5FQz/Ufh7H2X0RE/cuaQd+TGIn2UVRFd8lQhk7wvIB
RYvWyaIw6xT6orkDunCrGZKtEZ21ohR2CzB/a4b+Av976RR8EIVt9pC0rhxUC5LJT/Jil0/fElr4
JPmGIRorDyUjG26/5g3nZhefKWsLaTUpzPa22lXyjWp9yLckAeffvshpwK/CHACvZijNMhntctrq
wURyPKBOHdPkMYv7DRaFLROzO56/J8oGBzuGCSkzfOEoebY68e/fLHOPGk0h8JfOFehLG01tukPe
QkvKM6uXojW+x1G+h7rARu4+Z5QfduvMzKIg0Iu8cToPZiCfXuWPJcYTEnFKuZ/zHR0+S+dwPedc
iXxYFpaEqVYHfL8LF5A1qofSbkF4r5OwLLvHdHJ33churS4KXak3bpNVcyC6mIdb5+7awlw6ObXT
E+TvEaqtZMp3du1gFAK8XjQ5VVtySSuxlqEH/T9rC7/ACMZopBrWGuNxUq1vWb/a7NTZ+wQdmmIr
GK19OgxqYIQQJxhMTwsPYRkoOBM1y7o4v5m74+5hVH/y9I2rKKz7XyPbarGvbSbIIABw4kDCoUR1
6ZKMjqibx1kNtB1mI8uo8qecjX6fpYFOXB30Tv/juresBAxUB5DDYjh+zocWn08mY8nLmaehLAEV
G53HOLYPFrJj/7qdtZUhPaR4t4MH+QPFkKe1K3DWgK1td8N0B4JRHyM0SYPkcGvuc90UemmIviCF
WGJqaQR2gykHgMptvpSmCTjauwaur4qOeqteu+YgDobI/r+pJazWERnyKAKUOsa4rOZBOXVoTU7g
4vTl3nfZht0W/cpa6ooP9o/JhYuIvgCTzQiTLiT26uqdI28zR7ljRvYEFKpfziO26HbNUhfmIec8
UJG1gTFaSQZm2BR49TmSDrSULt0UrcqhSSfscA65VAH6am40p84wbzxApq/7zZapOSCcXQS5MVjU
mLmB6rE+erUdGkhcuzHD2N7GlbMWWgDJx7AFlNjwRRcngY6aN54G/DQdil0EnYLQMspXY1S71JU7
Lzd241huXEFr19y5zUU4c+PUSYYUNnMo2xcNRYXw9fr+rZ1vF5wDDHVIoCuWhyECro+1GrjFyo7A
uJiD0x6AO2+DQHd17/6xsjwHBUbRhkkBlzz1HMUK45PI+MMM3zVcCB/F7DDEW2Joa0fvbGHLGn/Z
VcSZMgCuneSzkz950R9rvBHtbsqfEvnqDL+v7+OqH56tcHGLp52wTDGbS6KTN4KwbDc1nzbJ+lf9
4cwKvfR2YaObSOd9bFx0LlSKgnqW0I3TuxYfz3du/hFnR6pE34coDiOYuPat8Uj6Xw17tsVPx979
h02buesAlvMQ9xfL6dO+c0mJTRvQFEjNLqTiCN0kHn26bmfV/c7sLFaUtrxHMxororO79dlPrzID
RdJ9lvOvdsRuqyz7L9HizOQiWriFstNpgknZoTAahUny0mrwZ6KFaP9Mhq0m96r7YVQZo3YAaqCr
dfnNdNx6ueXOwSk2/Hx4qIBEG8SznW21DFadA1CIeaQP5GXLYzVFg7ZMCUNt/tmWJyPfY145KPiu
Rj3pP3y1M1OLI1WgJOeOFKa0cW9mlm/JfpfntzFqI1l2b2/1lVfP1pm5hTNSQROTN/MWmvU+S6K7
WG3piX/UpADTBAoO/9u9hSNKwaVg/bx7+lvhvGhIiiej7+nbDvT+0x7jeiA3zKtjlx4hDRc44l3x
F6d70qBsa4236/u7miqc/5qFjwIvCpJ4hl8DZay+uUM3z3eBGB3a2K+cO44UzDL3dXuXFLtNLoy/
HZ/lswcQEOgGgg8D84uLPMVwIBLltRrcB571NQONuVWrB6NHbkKyg+alPxVNODbfCp5j+DraUi1c
t4+iDHg/kKcA2H55Ygb0RJUwMOnRE+eG0gEKZrlf9O+mM/hMUvBNYuxXRt+Z03xh5kZ0WOv/ASOL
EX/08WfSusXqS9oPQJFi9YP6rAonjKwm1N5MhV5/irh1gzLvrhozuMa4i+3sC6q3u8jp7hu5KU2y
FjrOf8rimAFQC5GZDhtRcAy5JzuT/8bLzKzj44a7zWtafvFzQ4sd7zxpzuNYSNVcpL/ZJ+pBPKDy
2/LNGXpoOR5qVF9StA2SrR7SWrVlFjuZB1QxnQGmysuPDVhBNtQc2x3T0qcVICO/qPksyS6FEESW
Pib6Qf4HDOaFzflSOrtGJ4aT1dewWaOQX+8soWkeOqlUAI6I8StGKtTL9R1eu+bOVzmnRGcWk0lU
ciCwCOLK1LjLKhAylH4yBtQ8pflWpXqODh8/5//tKYYlLq1FpNapVeFzukV5K8r2WAHS7vLf19e0
dt/8s6aPWIapAXh5XpMe+6CMamQjEMgTr5JjmdNWU3M1JEKGDYNsKGB5fAmwyS3ilD3kkAI7gQDP
FJjms81yv3LfPOcHMLt5qX3BvpTRY19snI/1c/g/00u0TTsaduZpmO7qca+svez7UEIgTPwHSoVZ
VOovlgnR50N3w21GDExZsCTLT0m0b3RgxSfLVD6ht3kaulMwbcojrx7+M5uL0+BOU16QEjYdlA4y
d5+bqA+j1p/uDfvOAT1ptHOMUJDv191nbSjiYq2LMyEGz+hzAruFHIKG3zTdg+0guEPu8R6ITtPo
QlT1knLfW37kbJ2R1W8KQDkwTbPoE13csASdQCAPgY/Py+a9V+mzUCpQyafc2OKWWj2NZ5bmX3J2
9rtxyMFuDUtllIdVkoQUY8KVUeyu7+faglA/hvdQwE/BYntppiTDCOAOZhVzA+MPbppisC9GHC0Y
+5aRfuP5u2oNyE1oQeAPW7bhvLqRxDAxKmRYGPSPKBCiSSCN+hn8kMH1ha3tH2YH/2dq4Z+0snIQ
/cBUYmAkOaMdms8Y9w4rxz5ct/S3wLoMnP+PtPNokpoJ1vUvUoS82arVbrxjBtgoYAB57/XrzyPu
PYdujaIV8C1YTQTZZVSVlfma01CzOTS01G/bhFBZel3JX2XrQc/vmuLGz98j/FTHr6L0KrkHuX3L
oidkqKw1Q9elM/XkB/z2KjvZKzRh9YqWMqlP9iNJrkTzZrKYNOWHJFjrPi1dSaehZnlOW7hqZYGQ
31Sj8SvyX6M0sDO9dXKBjQMitVXjleldXEgKlcAjwX59UF8XQl2IqtZlIVPtCLr4U5P7TtH+A5MD
pO2fMLOsSTF9emgqYcgir+tM3Y2ECHrtALZvxRBsYQ7hVaOFqAOEhhc5m0MsWv//chlWV21jV7Wc
TkxwwvCMh5CqmqOVPVS2tipX8omFFxFibtAETTq0FBWnqT7dJ2jk+0niZxstC4QnpUmMTYLy08qC
Tdt99jnQNKQTO/niISo1+xzGQnGzROFhjHyI3jhigFoIikJfTSocMYZAUrnCt5aXxoUyP5V7bCux
PZ2Nq8haKobFBHuDVaBAgY6bFrFcvOkaDVUC7YAvxDaQVTvShKOC7qBheFutDvb1GNql11G56hxX
77ajbryImWSbZkwlNUKDKXLy1NpEcuRcPjQWTkINwzQOwUlQhorJ+VIMPRZUfQ6oMa0q/DzJRkI7
Dn8k9ePlOEt7TYP6yj+4Lh9sCo02Fahi0Y/v672G66TrHz0QiAjnqPXB4Dv+b+Fmp24mlaNojFM4
71Nm+bZk3YXtve9+SrvWXpX3X3oGIG0NLBC7W7Djc4JtkhdBX4k6NObOifGZs2o7jCSnkoH62pV2
HLPbbI2WubRyk3w3oA6OpA9dRE9utN6PO8gOpVMr8SaNf6bDSyeu8eQWDvXfMuH/G2d2ICH4S3dB
4jPSzEOLAJBua4JqS+MmzlfRj9NLbf7JcrJOJhqKzAtgvhu9vizVgFiG9NCrD0KPFFtrI5DX1C3S
8jsI91m+Q3YJRdu9uVZqXVxGA9TaRHSd2pjTVJycS4luhHoy9L83aS2+R8VXQ9vJLfKWWEeha9Ds
437lu1g6Mk5DzjaqX7t9Wumsol6Vm3G0nhNFWDltFxfwZFSzc9DXlaHTWkIIhX9TaIg1okbalsGt
FsVv7ar25FIBhE/8/2bxt0jgySzKelzlZs0sGkX3o/TvDdxKYt+7pwZ2lSvNs+CZO4tCZa1+rv4J
5nQWfXapWZlVD7nFaP3qGBXbIuxBMj4JzQ/XezX9myx/lsxtqbzk6kpOufQiOIs8+1ACQZbTwSQy
XhWOUKLhU/s3mh7el3r2qcrj3dA9QXzbC17rROHzoLxK7Zp63urkz2ohkaIPWZcz+VHxI3YfQTQ6
tbVJwvv2tyVDOvIWe6vWvH4XzyI0jLE4ARgvza/aYfDEPlWJ6ktOWj8b1YPb7cJ0ZSMv3SEI3P5v
lLkK6ARuzASNKJrKnd5wu+5G6SBrX+XKLruXyzfIQvZAUUCEHgwlEwOc2VcTGEMK6Z+jyDIh3kR7
PX8dLOG5FFMb+hUeHrIda/5Kh2Ql6PyprsI4+n9M9zZzsvaT5l6HPCh9jXrpjeEFtp6uXP/TgTo7
cCc4HrQGJD/IBGdfCwpzlgcAjxxJeswRmZLL49CuteAXdsdZkNmHoSV64tYKQcb+oeaVHltINJCD
aSuX/tpgZns/EEwJRMEUx/zulx21cNc2/96ECQAjAL/pjfqbTXl+R6QFDpq4WbAJ440av9KPM8ft
oCE0mq8tzuK8QVzieqeY8kHQwpJBVWcioXL3fmx/Ft2z4T1r9d+/AhjQnyjTDXVyXI8RHaVYIIpg
UCiN7cLc6u62aL54SkELf2XDLd2xiDlL0Pp17ghx/l3R6fYqeQpnJPel971TCnyqX3Xt0RgPUrft
GmQIVvbFwgVIgdYwIMeDp6Ficj5CQMemGk/JYKzV2LiiZmNsM8DO5k2hBivjW/qCDU5BALakZEAJ
z2Ph35rJrjnhTjEgzqKjJX3ys89m39ta/T4q25IT+PJBtbRL2B7IVpEwAd+ZHVRDocde2BFRA7Ao
1O5GUNFoGF1HhqL0n0LN3/f0HCKtiKZQQreJ+uggyG8KtPwxM9f6GMuj4gll4VFPT3CWilWe7Oa9
p2WboS7jHyls8e9mLgmfQWrnz5Uhu/gsZ7F3DQg/vonH0bjRBxmjBkmy/GPUGFlmmz0O9IiUJ1KD
CbRftI6oJO1K/rZwJwFvkCVrgvrSbprNfq71fQU9Akwz7ViKq3r1oGWtHUMNUzIfwbcvl5dgaS9P
3lswYcn5VWt2lnp6k7d5RTy/LuwoQ/XlS086rosPZvAPlBUQU/BH8LhBdXTe3BDUMmuUaWxjUUpv
vewPW9nIb0sEax3AaXcYKgQHBr+C6Vh6RhvoZkzKHDwVP3yvfqxADw1BFmul7r6aqTg8AeWQnseg
l6WN0sb1l05XooOsJtqvQmusb7BX223VNkpo9/R8jmpaaZ/54r3B1uvEfDLDSIv2QqZ2naMXre9v
y1aP3jRfQL5eVyoHHR3plzcq1DskyZPWHjYLNxP+L9SL6UdSk5j7mbWej139gJU0arF3mZfdxKkC
GMb4+4MOtRHAl/T90Aiag94hLZroTEc5tXA7huMhys/Uvq3ou9KtbPuFY47TlPPbmAQr5A80wzT1
MzWY+HCFDaE1H3Bnq67KniJqv08y/8h6XN74S5ktIaHEQbeHxz4HFJlCWeYFXo6QTn+J0Z6T1paa
wI6TTdtHu8j6kmWvnvIapiuiAksc7dPAc4xRnzeRWCsEVtGWLIDUV4ITWg+a+02OW7voINxcWcUe
udjAwsb4oTQ+B96XMbur1rgFS93ds58yu136GmOcRuenCEK50ZDZ6iT624mjid9Co9oo5UFObrzR
gSjuIVgCNjb9B71J5LIx0wTyD6prTqk2FBf2lQJA2kUoI9TufV+3xWzllFvKErhF+WSgsU5Sm7Nj
VTZqOXH1CelNkazbxfI3N9mb00Yud+FwVeI/pBurstJTZ3GWDU8SkHhRQiMDlzp9xiepkJvzU7po
QkxnX2T1VrZiR9Mfc/lRlnvH768qdQtw4PK+XrhAzmJOF+FJTNVA7lw1wW0KcG7GGMb/8G3qFGhx
DIUMCD+gm8sRF3fR6TBnd2s/dF5vqFPIcitmu0zdJ+N+QkpIxiGXajvIj5Z3SzW4LvARecyt18s/
YHnIk8gCO4gn82xxeWDkcRtDhRTF2zxzqvrJrOmej1sQIylH9uVoS+9yZvj/ws0fVVFQRLkrsaqh
6G8U+ZBZd0N7bIqNkOAMDKHP1V9z8UDDOdF/9KW6Fn95V/2JP/toM3QXIK4zXG88YiukBm85HDtx
MwSffOXQ48rshSsxl+6b0yHPsoQu4G6QpxmW5Ue//SmOd2rz6/K0Lt0ApyFmSXXetvHYi8yqDzs/
A0UlSjsNEISVHPDRKqeVXbkBFlIfLIkhR0MCQslxjhATOsnqRgVQ/GhdwV0UW9O2yu+BuzdW12wp
FLVVFIoAGSsfHMisMlHdwevyTS98zVJHG8FSRVsFtlw/rgHfFjJd6OuTmjW8HRQ4ZttDrTUTreke
2kRCXz694T2+DcP3tjhcXrClMxWlceonnG08TuZJiNSKuotsAfdYo2GAnBoqVDE1VlGrr2os0IZK
5EbpLTG90QUTzm4SNl3sFF6frDRKFqf35JdMB8TJmYferiq2iohRud8/VuN7FnyuQQYMEb3Rce3S
XJxfCwUxdNhURO1n82tqilci2wAyaMRixTUE1UGH+nNmGZ+FGMDQ5VleiEZahPIHlDxkgebSVmKA
kI2ZhQWSkMmbmdftQQ7MEj50Hj227lAeL4db+NBBwhtQADlMtQ/OT77XBmZhwdsQw9G0myICzSXJ
mDXW6pr65NLIaNbhMa8hg4B16PmiBbivWhgLFRtJyfd+mW7Ttj32gXGom2ol5ZpKDrN7GEgDZANe
7fjkzdspTdfRdKwIZYb1ITH6vW+sSfMtTRyUEBqffHjSB6UW1xfEQlfwqQ1rnskYm/zA2worldH4
eXmFlj47FCPwPeVAgbowT2UKim55XnYF2BeQz2JzDaBia7XuMReNvViXd5Fc4K+Z7yTX/LESe9rb
84k0kJol8cfkmLrL+ZrRtWlC3xiLjewO29odt1kdIzjW7vSivO10n3u+shMBobNE26eDH65UQxY+
9GkRKV4BB0XFb3bTl01aQ60Xi03e6fBC+gHpgK69o83jb9VQSGzRaKTt5UEvrexJzPl1j0wGm7KV
Ci4m7JWMryKPoTRGKPpymKXPYVK5lSe1DthFszMsgcInGK48Maasvdj174WkHbSxPOiKtLscaunp
g1MNl5HJ+UUmM//0SitWR41yXNbJmxQ4pdqqjge6E2q/E4lAW5vCSdrXiKyibb39fww/G6rZgxbz
CsJXTW9sUaSG0BF0uy5XwZYEwrDhML/vPWGwi9D7bmjhjWuW31d+xEIWBa9QwVYSdASV+dkxDplx
BKagFRs4Hw86DtTUVvqd5RbfpEG+Cl1l3wDebnzLszk+VpL0pcWGSDAJoIDhg117/h2lZjmYpWUU
G95Ft13VP6GX+iR44uditL5cHujS9j0J9fs4ObkbhyE3wbKYhKpzONVDmtyHre5v9FJdq8UuHbMm
bU4AAMwr2mfno5KH2lTA93N5UBDlSfelU7X3y6P5XQiYn0AWeAgDyOpk6ztbtgRlw3GI5HzyVCtU
Ryyux+FHEx3iWLHT6rNf69e692nIj27/XEg/QivfFPGtkO+S8WCke3UAjLnNvT3+Wp2ycnl+XFWM
vXnSUTIxUR+fy0BWveapWQvjW4I9hz9Xk3ibQX4PrafLk7AYB09KXOAn0cm57UpvtUpLTxBNHzzZ
NZoSYUfzCjW9VZuBxUgMCS7Zbwfg2XnvC3npdgFOf/DWsTF8QqVncO/75NvlAX3cOFCFfle4J+AB
AkDnG8fqcdE0XepMdRfrmEJjIOa67hqVfWkwfAkU03+L2s7z1aoRtKr0eWG0eR9fk5YKt1kpw/EF
5+gNXbXSB/n44U1VXFpskESn6upsp0ou+iWjS8mhNFzyp2avNcZGz9aUpJbmDhXtSfdTgZc6py2j
m6JEccrjuzcOiftDjj9fXpvpMD7/4BgGxHLGAluH7PZ8bbA+bQc9gaicaEg02m6CEIR/jayZHapH
tfl5OdryaP5Em/5+clpJkhsocUS0oNO2o4h4a2w4l0NMZ+uHASFvYUmqRl9l/pUWljJ4Y8b7SGyU
OyE2t1L2xeqfDPlVHhvkSxqegMWajtrloB8w6EpsFrpW8wDshEPV7HxtPyAz1Cf7QAeMQtkxX2MJ
LWy/ySKXuw3FaOrt0y86mUmz90Or7RVqT1WB3cJOGEUnWnWdWogC2At6iK5OrAVrtsndvssGryHt
jbXE0bMeMq9AXSLcyEP4NoT6S5u9akLsRO4jDJd3PO6vIYuUluIU6HBdXlhJ/riyZz9m+vvJkKuO
qrg75eCW9SjgFZfXaB4HTsQVaNfmW9pk1y0QDmsUtnF32/fDyjG2MBk8CKknc/nBFJwzdeQe6eUw
6wtkA80X3m0ewvpttYmqeC2D+5gHyyq9Ttq4CGcjzz2b9iyXgoC2XLnJBszxWlxT7XwUHwrDe9f0
5j4qImMFSbDwYQKxRDkAiDP9m3krQKsx1ZTLumQDjzcg167rtNheXr+F6UOfALA2PCu+y/nDpgu0
wAxlGZXD7CUfnuJ0P/w9rmSSW+SrQLIIZdb5tz9qZlS4kVZuECNwegRMENhFGtn7e39Z4tAFnzBu
aE7OZyto4tbrYuIUqImjZu4qhyI4msLu8owt3GjTM1DnepmkBOddkzLlQQrNsdx4wo2ePsnFYcQq
cY3vsbQufNn4IookXSjmnn9WFgp6fWGoJd92A8HPPDS1tQs69a8rHcwZW3kCy0EPNWYXTeSpCR1B
5iwZsdd4NNzChsdrUiP7h0k7iTO7YoYEXe7MJ46bKDt/ciEw9E9IhKV2NqzUHRZO/bMhTTN7ciAF
kaaEZkOoAVkBHavaTrOcrEAxW2pfS/09LjG5XhM4WqhPn0/ktGtOogp1qoxtSdQR1A9qe5b8c5AQ
LOMgymxDPaKYxyO5rmWQ9EeEyi5P78JBAXAAEzhAnlN7bXY0lVZVpmHqlvRTwg04HRDSf7+AEDEN
+pHcOdIHw+OEuobeTw2rFGOUAVic8SWMn4NxJU9YGggpD3wYxeSxPNeGaOWoybM0qDZBUUME2nSk
cZenauHDInH7E2H2DsYfYkQMkAi5ddSq2BYqwG7/MgqOVI6iyeFUnG2GQsmVDqXUahO3mA3T5pLW
bDUX7iLO6z8RZseD0DdiX+RE6KyHIN4KKap4oJVdO1VWGk1LkWC+UKBE/h0E3bRiJxtb6Xu2NSKb
myG5LmvqTyQRP7LAqd3D5YVZCzRbmLpJ/KDMCGSxwzoJO02es/SVQCmstT8XSDawrGWDEoQ63X3a
LBYNfESJu6LCb6/DyO1zkd3pAmqF79rgoPFcd++q+j5Wd7zWFa20gYA35so+XNrpJz9Bn0olJ/Na
JGUjDgM/YQRn3uqParZSn1+4p9BMoLevkzpMaOjzAIKYpRFm0dWmlmS7I20pXVuWShs2/uWFWzhw
TwPNW+umMFRNZDIScQDyjZr9tRpcTa9jXsaaulP8lXLEWjz5fGBZJkitpxOvCQ9p7pQqKdgu0TaS
YOfJL2NtsywdGCfzOL8iTQ28lFYzjyMWDyKk8+9e/XB5BtdCTH8/2QtVrVQqtussFWrc/Wsi3cVr
yIvl3TABuqluSbzBzkN0RRgFacAoJqxBcdN4W1/Z92tmRIubWqUPBlEHKNXcTIEOlCGMDQPpQxHk
dGJba43YhQhohaFhQVYMcmWOXoui0o0LeSg2Ogm4DUjHQUq8WsmKps9/9lqltQbZFj0fLr35m0I1
orEOLbXAxq50BH1fRp9pK4y4IubNvb+GEF0aElUlHhUm3YUPuKIiVvWx9Kng6bE4Put18WnwrfLv
CyOUYf4EmZ14UC9SLKkofnZBaeOecFXrKheGfri8kxdmboJcSFNHZmqVzA6dInSlMMVmegPRzd8V
rQHYBkdCO02z+6K0zCdXLYqXIC60lcALhwJFOfxveJzxQtNmn1Dd+m5jArnYBOLRM7eN9VDqeym8
LaKvVY0iyOPlcS5cVmfhZje86jF8Q51odoO+bcRtJOTbsCjJ9hx8Q1a248IGwbUDMpoO/JXCwmxs
nmrlTWK15JbFsU2iTQyq5PJwFk6Hswiz4RhxrOFS1jOcHABJGm2q8ElNbrOqdy4HWpq306FMfz85
6fwOAVTsz0lUxceqy+zUw2C+uJYyFJlh810Otjaq2Z7PdYx6M7ErN80oFPeJH/XbRii8x3y0HsW0
llfGtnCK84FNXSQMz6YT8HxsA2Zz+aARrrUe0+RYBj+sdmUnLE3fJLin0i5GhGAO5myLqE8GeSw3
Ff62mt01hy4Ca/Tc/j1LA4bGSaDZWFzZBdQZEcgMD9jDhOKD0Tpq4wz+k9+uJCpL2/tPLDLm83kz
mzYEiEisun8OuivzH0ocNJyQkeLWm9h9s3xh8Py+1xuFo8Er6VW+hXDgRWGlVLPQ3oNjgsMOnyi1
mg9SaV3tFyMpO5+Q57i9E1eJ4+l2Jb7K9ec63pr9DSis0fp1eYsv7bmTqPPcK0HDTK6msZnZjzzW
3uRS3ppV+vm/RZk9L7sstvKkY2ykkfsIikQSZ1eKuaaHuHR5QCeeGk20mei2n28E10oRF1IZjCH+
yuJDlzyNWWS3pT12TOT3y2P6nYvMLnlgr3+izc482VfxKguIRntY/2qGfXTUrVGVqLm7Izh8RUGE
fCwfasnTNlpaZTcG0M0jAIBqKwpxsMGuvDr6YaI7XVmb2zrKf1z+iYuLC2zydzl5cqI5nw8liNW6
s3R+YfLQRXcxdGLx6R9CIG+Ev4dGkWkeojVjz4wSJkEbMSZuI/j3VW4nrruSfvzOy+azPcm4Yf5J
fkB17nwsQaakQ6IP3GGRvG3rt4b3QePLThhau654lw3LLtpm0+dAU8T2tlYG1e6KcVc1X0bzIfbL
oyCpVxQf7jXRdXJrzQV26RA6/X3K+e/rfEMu3BDebRa91eptsgbcWtrbp///FP/k4svUUI1UlUNO
5hBSkuNYt47hX4Xhg9sCt1upgS3tnNNosy8JQwYhlMExQNH6OpRTceBVWwOALt2upzFm34/emGNX
5MwYKm9h9KLw0osceVjZoAvIG5lGKPD0SX6SBvRsYTyU9vskZiij/Np5BrzMYwm8NTOOaG/o1ZVK
TbRYe5Atje006Gy1KkspTFdjt3btpzh60WJeS7f/wNtjaKSsk440af8c1BYYTZsg2k+UPNoGRQLP
rX0d0783wjwPM7v/zMR0xahgobCSGjPHGjCBGUd0tgYbR0pbVVbu8+UlOxnXbMlgzVad+HtnDDXu
kCBdQJPwKrhJlNDpJuuRGNnvDKi0VazpRSzt/NM5na2c7INsV0Tm1BUfg+ZL1OzL/urymbmUhJ2G
mH1cgmxkoxhJ5BN9/NSasj3gXl8Z5UsJX4LOwEoBbulkAvo8dfsQ+PiAoytGQQsql3B6LPwcwu57
ikXJ5REtTprCew2BDdi/c2xD57ktLivc70FhvgWo6UmZfmv62kqYpSI51L0/cWY7UYLEV5Qxcfwk
+FQVn4LGOupDjMTCsFGGt34U9nLbPFdBt/W6ySAw2JhD/OnyYJdeiqc/YrY7VSORgk6crrxBuW9c
H2erahvG6o2ge1c0SbYafhYZ4S+HXZvj2cZsI1lD8ZuwUanYVHzsXAKGpR8vR1kb3GxvKkFWg/Ak
ShlvTIbRf1LwaVcAkHyLo2uXNvDleIsH5cmKzi4BMdOjwjemeOrWdx0gTqn1BtXrH6JAuWJrTlIz
cwvmNPZFPNN5NabKjdjvNc/pmltFWslyF1N4+KXgLGnrUTWd5VuBZ8BJnAYTZK+lKtvBVfnL0B1D
vkfowIidvv02rLnILh4mJzGnvOEkL/DqSjGGnJj4NEXhr15r7G54s8K7elXncCkFwe0ZlDGcQ7AY
s+Eh7W1QDubr08zbMr1t/NtSva/zV2V8BIn49yt2Gms2rEYWxqHJiKXGvu3r29x1VBy5hG5lv6+N
afoeTqYPkaUg0zGl2vhNvM16E5OlH4EuI1tQw7NXNmQp2/80sjkyFbOUpii9aRbz+8z7abSfAnR/
LHFlApf2xdT3BweGrD6X6fnAsNsVO8Ggn6gZ6HzGd3p3NaLA6tbXcr6/PKKlk+k01GytejXus0Yn
FA5RbvZNNI6a9/O/hZgtU5qBMuX1TKYjoQYTPAj5e9H/PZh3AmX835TN38JWpUaJK017LmjUbSii
ECtV+AMEtC7vJcsVN5cHtbj3ABpQOYPMSwXjfIn0OjdBsk3Ps15+HeG6bka9d8puuBbjFCKG8gbH
cyXm0nmLOgfpIq24qcJ+HtNSfckrOxq9SYYO3XSi13g7OLH6fHlsy3GA7yv0/sCizcbmob2kQpAo
N1baHTFrD/HxtARvkw8rm2/6j+bvQsCbZMAQdSZ02PmAQDSEVTUyiUX7rcoBCCpQrvd9tEUQSUm3
0ppZ7+J3dRJvdmEleep1ck88eTxkna3Ijld/MaTbNP9rtDHdCQnBh8m61sBv5nxgciJIcR2E1SaT
SA63XX3rYgomH/92nYiCboBMakh1eI5JStRIk4cxxvc8hIR2Awq37B1h7an3cdLAPVHSn8ztKevP
bT5k1Qrh36v0s0sHO2OMv5IcVcyHfI1H+fEoOg80W53O9HwQMQr9I+UdqfKEN3L1/fKMLYUAJq1S
oaW++YG3KJlA7YXWrNjSN5X0S2/fszX9npUQc3ZtbzVRLY+EkIdjqB0VcY/T7uVRTNni+WczLcSE
oqeYAiJ7WrGTey8XikGsJZNSWYBNR01r3stWSjZLozgNMbsWPCUU+xHEPOAzxLNy74A0y7Zo0r9+
TTESRRQpDCGAIX2AuipxXWc1J1rWad8iPyE5hix0C1joqetqc5dq8soO+HjkEFFVAD3TSFSh0p3P
nTqgKY7yJDkDQIPYuxstfd+2sLuOvq/YdWkna92ij6fpWURlVuF2C+TEm3a6YWG3Z8W2L4KvODDe
jHq7RvD6eCkRChVA5DYoHFKkPx+c3JhR4E6XEuIt15FXP+kJRT2h0F/6zn1qxNbJ9OHT5c24QK4/
DzrbKpVYoMUqclsY3vjQ5sgzJOa7GY4by/g6GAa2lcFuKM0YsJfwqGfVHQYqe9H4JMauY6ntVaoZ
uzzyVl4Nixv4ZCpm61wAI3LdhF8l1ePObcq7Hihw5hcro1+ccc5GSskKt/KcUqeaQdOYPd9J0n/V
a9VWMXLAfxMxj7E/VIZgX57spbOYR8pUHofh/kHyuhYRRQxNRhUnX2ol3ZlS8ZiMv9JWuYb5vpJu
LI7tJJh8vpsKS/cMmrhUUypMbNLoEFVH0cI05bqqj5K5plWyuGIn4ZTzcKVXBlpZMpWj69pdi3eO
Jm76YK1Xszaq2VO8EXRRaF2+kb62bEH55geOIH6TwrfWvDaEH5fXa/HbPxnTNOaTk7rFoN4KqA7B
G5HtPpCdov7h9ekxpt733yLNLs9KSMtAnFIpPf2VRbQ6ZTuqXlLz7wExfO2cLIBTYcLgynU+IsiR
qhFKFimbotrUbu/qPrb9KjpcHs7iFXcSZrZKEDvJqnIuhryORMfNAumA5oGyvRxleS/8GcxsedJA
FSuzYTB6dQNxb6cYn9vumNd7XdgU5pfLwZb3AoL1gIZwbBZn2bvWp6PlCuxv9JU3QkN2o1e2Uhi2
n/69LDCLhHaVOTVcptzwfJEKvZcUV2f25ABVWv1JKd6MXkDk6SlKpY2Ur+y9pVOJ9z7MRjg3wOrm
06iMdPV8st201OyovCux6sjyx6H9XK5JNC5NIohoBQoftKIPLu6p2gxmmJLyZh5kzbb05HtZDoN9
mmsPiGjVL5fXbGkbTg1JRKzQ/Qe/fj6RE2xGTWpv0mUJt4ns3Q1ev7scYmHywDMxGCDEWG3N1yrT
vNIcQyCplvAYtLehgoZH7uhUL8xgZbsv1LgmjjmPBrgj9Krn760y4ybLchbKD9FfHd+tXHDwX7Tz
YNgFVDEMBcVisRuogY1PqbYGEOPxyHzNMleol9CzYG2gJDxveoSZmQxaFAG9lGn2a2HofzG8IdpK
dSeOuM5F0UvqCt1WVLzsKARK8l5npr5p0YF+bnPTf3FrkghvoAsbpUK9M8NA4+ljCjedUrZ3TS11
UAy0jB2RK1HxDoW/+hzFvbLRKin/DKbf9De9lAto32T9d1EQtKeqMI27MrZcFCkT/wC8sP8ZNHqi
3PWuisaxMeVp8Sjqv/S+zipHiX35mI+9sO28MT6Oom8kKHRGSD2qkR/eaDk1KZu+lSbaWlvLgzP0
g26AOlDTzo70zJL36KKrMLvGRPW3oZRj7FqJRgXMtvO7bYzPzNZw3fZX2/RWZftG6AcbK2wsZeNi
knIcJKW/DiUhuanipHsxozF/rYTiE/ztB0K1hz5LDYDa4ji2dm1YaEP6cjJ5TcnKLmi7+Gtj1OZm
lPL4qaHYffAqS4LGIKMbmfaU/wEUBGW+VfWoa4H+ivpe1WJlq4dieJTiVN7GEq9aHcvJKz4aAR2B
sjoKZVtcaW1rHgdgGC11q97f1q3Q1O+R20jeFQp+MTjNJDexrteDbFuopaFcdX4vw0Bgym2+BMTv
mlSE0BOXmJTQCc6f1TIISV4jLmpM1V+TvERTR7CsXd+6QAQKQ29sU63Er/0QoijUYMShO6rlgQyU
QjfcwQGHuVnkrffcjFVtPsdx3wybFnrNW9rVySFX0c/e6GMS7VBjGn6IhgewpoT0v02EqP2E5ZAl
O1Lq6tl+LFRiyqXmv2GbWJhXqldYL2TeyWFARkF27aRwldsRFTHLRk0M8kYqNfVNL+dGekUrR1Vx
85HFbVqIfmZnFq1GW0nxiLez1DKgsAZ5zofYZe2uSVP1NUi8yMVSK02vhEQUD7kblYceqvrGLMec
4z3OVZ5NkWykduS5L1qrSE6Lrstto9T9jta2fFX5aXFwhdq6Ubo4kIntRZh5iLV3qOMufEKOeTyC
WqfsPfaBtM1cFM3VfvTsMrdalKg0rfOcPDbaI1byuAP0QS85xahIv5SgRfumagMyqVbuXVv3evdG
EYT4WTSy7qc1NsF2sMboceiy+gAaW/qJZlve2X1ojtdRGrpO4mnKY1FJwiZIUJWwFca804o2AkYq
eOVXBKwD2TaS3PsihyH10DzIze7BTdPkCkSoQI1UrONHtaus51ouvIcEvMGXbqgGYydGirUfO9lN
D6MhVDe+FBvc9VrgbZM60h/bPMb4ujOFWLqpxTh/0mBzXMuCHv7KNPJEuxstSsmqWnVb00sby9Yj
s+2e6y6NN2FY1Ff6aAyOliThNoIxNKyd2Qs3HmZQKDBMgmmYJs8Srs4yEs2sEs4GvgtHGJG27pPN
YFgOgA6sg8JPWvFTxbPU9jk9Gzu6+j54mZNmt5rYf798Vy3w/Xiln/yYWVpWiWJeedF0/cYeEgYv
SZo4ofG17xVnbLxfWfFeeNqN75J51qhQVWsP3MUb7PQHzFKNGHN2M+2nklcXXoVp4zRF6qSVDORU
xdJIOqhqvdVj30loCSDX87YyAdOFP7/AGD/ViknDGEXF84RAEIoQtAoXmF5+j3zV8St/p6TV1yZ+
yzBZscs229Z65jlx7ttW3q/kI4ubgaKFQfbLE3BeiwN6hiGXAcQaoPC95jbf+VSu2vQqpeuxMtKp
LPFhpCehpp9y8nTJBFwP6gbMuJAXTmBtxbDYZhBy8Iwd2lc92Pf+VSOvpP0LCTnM2ekhjQIPzg+z
6Y3EWHUpCZNJcg9qY/eKYd5hHEV0olJjk5fRk7BGIV3Kv6C3ILAClRtJvFmK53uCMMYNIYMq2HTY
Mnuyjzjf0Y039Zq7ykI6KeEdRQVS4gGjzNXp29Sv1FwZyL+U99rrbGONe7S0P04DTPN7smgcg3KR
mQRo6iKAo6gmd2nnfo6xvOdhGBfO5U0yfW3zPaLAt0NA8neVe7ZcIDu4wgGPbdL2uexe/fDN01cq
hItT9ifEnCnjD8KQCx0heqV39L5yqnL/nwYxz/FTd1Q7XSZCU34320NjfPqHPgeeEpNJBz0BWh1z
9RcFFMcQRRLPiMAH6IOlSFZUtiBJn1M5v2n9+nH0cZkuurWu2NL3pEzqY3gJwuCaE3wjJYb/LcrV
pq0khAS+i8mWnE3wx20Vv/TiCgx2affBd7OwDUOgjB1+vvuwtGsqZbqqIumlyLbx+D+kXdmynDqy
/SIimEGvgpp21Z6nY78QHpmFmCTg6+/Cffu4SptbhH1P+Li7w+6dSEplpnJY66vmHYc1y7QkBaQ3
BtC5cF+RbriU0id4a+oWzitj9y0GPaOB1hZc+p93N1hoG/4tR7lLDiedTHMdqwEOtF55+3YqThUC
x4LpK+WiJSUHU7yP6Ge+SWoxcdAaUMImOCa4/1PhTyfgrez/XMuB1Ai/Mb/U8Za93LVR6DZcN6o4
Wu/FGDljXlgPaRQwE8WjvxA1qzpS0UDbUY24JE1eFB6Zg4SWpsMNYz9AXnVdxuKOYWB95uHDCLsz
//mZoRuNoq9JpmE5w0OuOzQyV/rYlkybeyZA2a84iVPRjVEbxKgkY6aK2rWkxRpFwQKQJy4LRkXR
ZozfUL6+XIebpnVS5e48zqbX+5blSNo43TiGWpJph6SS3SmbaiREueWURhD7dvY81Xr7WkkwqUSl
Mewra2K3vAFq/kroubTH59+mXIBu8hsgDEJlGibQuTocKk1urx/jQrfgvH4wLc3gRajgKx6k1rPU
kj6Ab/PJxgPRejbqT9JM9jko+ThD6an8wbn+KJxkJZRdXty/glWKE7RD+206YuOjzNhKL9kyY41u
bP521TuerU0F+u6mKjG462B2kOlvHTf3cdTuJi8JuGfHNK9jQC+7Dy23P13f1CXVPZervBgKqwGz
mo6lldpDXXyttRuPv14XsWSD0bk6s9OCthXsXJdqCwqFwfciHBuGoDw8Mp17F40j+j/XpSye0ZkU
RQF7AG7k1QgpMv3u80O/1vuy+PPhlWF65/7KX4+NMyMyuQyWssIdF+abJk+5vqLdiwfhAhUUVXOM
Nqm58gYtPN5gohTcN2C50wY61o9i0leyr8tSPA8gtHC7eH1cnoWUCeyDxCrG9qmSm3p8aPIVx74o
AulCuA4Ee8DuvhQRG34nOglrW4+/wpc7NMsDAqv9G606E6Octz+V+LkeVlJnB8fOMYmwt903vVyp
bS8q75kYZcNIoSObUcbonRn3JT/l3qHXQOcTXFfe+WM/3P7fUmyl7CtJyqYihhTTC6bspDefgatE
jIM/bIw1gOTFFaGtD/+A0QatNJfnA0hKd7DatAsy45ROGFjJ8kPWfMdc4ko78mICAEx8/5WkrspB
osiH0caqxqDnW989OvzdGN8TdshZhTDp0GWPJZib47Xy4OJ+nkmeU8tnl1Ug1RB3LMc4Z4Jugaey
O1n929DfldlpqP+8AQ9uCfBbM+wnGvDUm1tgwNNl6JlEQ+t9A7pk/aGRVAMX95qPXbxZcxw74xEg
nTD/+dmqEFRkZRbh5FIglbe2QSX5KpLDdVVctHNnQmb1OROSu03XkwyHpjkRNYYn5IyuC5jvv6rr
c7kJSDL63AynvKFzLkrgY+NsJryduzEJpri4rQYSxLzdMa9ZeRMuqfu5OEUV4s5C8x2HuD6LaGHH
2775hTe41nm8tizlcHS/6cBsCTnE/1ImNxjBGgskZfd9tr2+f0tacL4g5YBILx3ZdRDkoEIMJLQq
2ZlyDVF8AffCAqjQPAg+550/dji3ZQ9M6Nm8sk2sgV2lOMbFe2MfgGnYZ0c9edJsCpS21D5l5kvO
gihZCaqXNvT8CxQDr0eYtJIdvqAr74vxGZlNihw7kkGUZOlfuEXUGXCxMJKJnIsSBXl6Xk7+APub
jvem9r0ut9ZaOmfp2M5FzPfu7F5pTStMbRYxVsYjy0DQ60bbDlB617VjMel5LkfRwxwEOLxnkNOR
HSm+9NoGg55x9dNyMCrHwmQMSnI/rPFyLxhcqIllglwMIJsfaCIm8IoiIIBUo6mpYXwVPYCGAUVo
PA8RKoT9yh1YuNQX4pRLLaq0KFDTQo4kbh5qxkK7y7YCjaCIoFY2dMEeXohSVGNCSOZLdw5nRLlp
uvwmbt3N9TNbW42iGo3QPGvsIEKU95PxPhrP/vTM/iIuw0KA5+2DxgNHpfj9WtrErSa4qUE+ozjg
pAfWrRzL0gvtXIbavmaAj4p1HB5q9IsQXcAhiUsKhPpPnVdRM643HXCgwOsDuLXx8fomLr2OL2Qr
fmUEaQdxJGTr9j8Z38j8puD7Kn2b6k2bvMbOvrOex/ogeWjrj5a7YkEWrNWFdEUjcyux7XrA7pax
HST69wYstHkS06jS3yq+htGyJk1VSlIkRT7HcECvMKwftgDtNhNUL4+oNK/s6/zlir/GcxtBzDxW
aaN1+NJwWRk3hR9hZc5Y3zm1dtKR4pJd/FBnCdJd0aeKoRDeGU8yj+59OwV1wj/XP2HBdF58geIJ
qtLXiJFjtdmAionvSwOFt8YAhFC9Nni2uLFni1UuCdB9yl5nWGyfOsdEi7fcdm4sImhuFphF+/43
C0NSHB4WwPdq5KjHU1IwgHoHTn0A4uFUoZi6uy5ieUG/RSi2pUhBna4NEGGgXj14lOcTUgynXOyy
/O26qEUfMLdrYGZ7RmRXlFJHOTxtHIgaiz3oGHXrCHY629yk7Im79cp9W77uAH5DK8xM86dCm0IJ
amnqBcwZKIpbdABW7ly3n2g2itvCaamD7lHTjTduGgeFYdIKZNq98w2NNSsR8+IWn32JcvWTxBja
ScwRJto6JYh0GAbqMFTUhDJZMbBropTT1E1JOjfBojUPtIYu2rO6PGyanmbiBxBT1vZ4oaxngkrg
3z1WYgmeAZnc4RA3au8DaEl7TFTPMMYxcIFeiPuAoQWaroFwLHpDH6BNYFVHnkXtO9Im0+2rBkKj
Pqcj8hS+yx8xQmBUa6i/i3blTNL8JWchmePUmHGzISlG/ivFnILQqO6tvD+WhQDnBdTdPrqYFIuS
+m2XO3rZBbJDeOLzbdb620RfI7hY3rV/xaieN28Hbco9iBkwY6+FLHoAwJAkK7mdNSmKj/UxmJoM
BcOO5Xtn/NmRh4yFMflzjktEkjM2zn/27Fdn2NnB+Oh+GQ0MxQRwPd1Bb9NvmmD1O8uzH4awks11
u7W2KMVulUXnkzzC1kX5T3fckPQFYAFFvL0uZb6aH9woQcFrHuFHT4Bylxyv9Uky4l1dxIm1sbkb
h/aY/lUoeSZlXuvZzqUDSdCkAluUgjIJT7idCZqrCNxwaFe6vp5Fa09svOLnSjgGSy4lVUWZWsZs
9VwPFEMmSkVAbP3SQTXIvYY+6f+fNCUEmOw+QaYJGjE03dGKREtr3gJVWRjo67N08D5KN6UlIdWK
DVxUjrNlKte3z210d8zZimZ85iVGBNHUw6ZdYVrB9RXOP0jVDyAagZ8BnhPzGMp+2p7oO5biajEf
fVEdKGurlI6mtsmRAdSnNix9Ekir2F8Xu3SMAOHDND+6LAGGrCh/ndoxAAqg/N1wR8ogaZ5j4xCX
XxM+0iZbY6xcfCCci1McWAUsLaELiPMSQKE5dx7LaKXvI+vBka9pui37gOV/oTvnMpWbJzhwL4sC
MuMONMT2gTUFHZw7hAa69+ivdQgsPcDNGYrfm4EHXRixy4sxDBhL950KiaD0FUMJVrdrNeQ7Y5pZ
pxnQGkCHgx968Vr5/hf37EcN+i1YvfuyjlyNQ7CI2JxCzvwvFX+t8a7UwDPo17gflnYYu5z2LkdX
aRNWTr8TpbUDizElpN9GPAt1Zm1dbQ09el70tW9TtLur25hZGrR7Qm7UjJ6Y+082rNygpeAILRMg
kEL7BOq8ioymAX1sM0KGlmA0ayRMo20iBerXRb9BQ9wdCGjlCnyOsXh/zoQqhkmU3qQPMUeI5FWv
2SB3XtKHHL27aVptMaEYCBvd0/UnrqfHzPlp5dOtbbwWukYt4KQxoMja1nRqIra7fq+X1fDswxTD
pbtxPwhg1wXWAFha7d3s90LsivGb7aSUATaD33poB+sP1+UuHjR4vGb8ULCwqQ0XLMMjGE3K2I+B
7R2v25t+jFL1WjVu2ZCgngibhbaLDxk7dIqW6LzDpRbNGIDnLsDM+6bDBJmDSR2gVr7YSRUKD52k
U7KytUuefC5l/le0YsNsifwXmW1Y74qbtK4PoP5YUeXlXfwtQrEhTM7o1jkOj6ArFxyVMCE55cj4
/81h/Raj3BjO0FdWIGMTpPkQtiTbFG67kYBvvi5m0bWdbZhyR1Ck6712dm1+enCmrV89ERj//JT1
II7c92szlGubp2p+B1STasT5FEbYylvXPbnD9+srWlEBtdEsyyJJ+BygatXLYN2vhnGLPx/QkA4m
qNGMpWKUAuQX4eI0L4Hdd81zTfbXv3/RaoH7BihBGI8BEOGljwJhTOUVLW5pp+cnmbvUMrJnh7+4
Nt83bnEUw9ow9fwTPziAM4mKDtSlq9fEhER3PLigeUe3gbZ3qu+Aqbi+tMXTPxOknL4keow+AAhK
/Pu+dcB+ibaiNYiexdWgoxajRXOtXnU1uZy0DKzIMAESDqYshoM+AqQq0f/RATjcTfrKeS1FoYaP
nh/QkaFHQB2asvsqiqqymRe1b+133whdguLBiu1e1ArAHCL4BEsKuvIutUKrIjCjuNi62C3CppM0
K2p4T0xGxHuWNFSrVt4Qi9v4W6DaV5N0FU9LCYF1tfPNu6bZdNUP3X8x1sCO1gQp79ZY80FrWs8r
00Bb0YUANsvzr6YRkGmlarV0cy0P0Nng75vBI+Y/P3uAxW1Bas8XaBUyMeArNiZZq98vSUDhHj3P
M9407u+lBA5ASUIY5lVQAgkmjsGCv2iaRAsKvh8jTmDDdZVA0m4NazIiSCC5CGKJrrYwQSSryRX3
s+jE0dYCxHlAhPgfxtmyTmRRLQHiQIw3r0Di+IfrnUT+kptvmRMm+Y1YS2nNKqyYIQfBAnCb8GiF
A1cUIWraMhlqENkP7msFoJLynts7PLJ8P0F2695fMxQL1ghPfdRPAQ8O6jk1S2maQHxzDcA963Up
dgMBcjGa1gX8UrFWF17QC8AUWEj14uWB/uH5DpxpXpHyVGBEFXOcRN/6fPwy2fqKci+u5kyEYsRZ
KmD5HIgw2pqCQzjs5L1Yw3lZsHU+kIzAIAJjhxFh5Yjcus+slEPIZOFtGGM8GcvJtyg0XHcUS9oH
QXgpACcbeQzVycZGabUYOJuhhm4G8GKgYiPsnRVR4Ikw9N4Utzx5vi5z6YyQcIS6YywfTc/K2oCU
wbNc9EBl9ssti/ih8JoVm7oU+GNZv2WYl3owOQma93PIyDmQBsA9a2GinM3jcdumCycMaE1h0m2T
+M8TnegoAoINQVcR/IdqlwjjKfFlA3y+uyj6kQ7P1RoJ+aJqoLMMrda4VB+SFfoAfswRZd6g4y81
MWhsffOKDGb27foxLek5uOf+laMY8YSlGNHqIKfiQW6BTP3O6FYi/KXmKLRwmy7yBOjmRVfy5TFp
XloM4CCE9pXV45RFfB8B86OZLBA76Ha8BwvetGt0zk6VkRxAyfaJSAAgsikun66v9ldGXTGK+BQA
p2KGBoUbNQdk2MyKjHwAHHkxxAVtide+ySqJH7xi4N9Gm2HmMpPcA0mD6+ShaJl/l+SJG1g9phrB
0JWxPX54tWO5hwH/Gs7pNPit9MAk58YVTafpIZ6ph1ONDzsAD9YnnsTdqwMMywZ90lzqVI+d9IEN
tvMdMMPkvRtNJH5BIPyWEmnwMAFS12Ma5QYUuKEDuNyAUWpm91U/vyAiPvrgqhDptsrH6qdMtDGm
GHTQNzGwsR4MViOQqY3evDGBwPEXzSPYPoCSzTycBEw7lycJBKEq1n1oC6rvp8JodrrGTlEc/4Xx
Reke8E0gycRnK/bdGeLS5dk0A9h59xzwLCOqwNQB2+N1dViyi+CFQuIKdVAf8DfKeqbakMIr51tG
QFlA+gJJotGtw9oT9XMTtyOd4soMzMKQ1AWE+MZEv8nL9Y9YCNgI0uQzfza8J8qJl3uaRAMvgCoE
tMgK8bX1nPGcAv9ZyNchHlcs5oJVuZClGEw7SoQ9jpClkRvS7JykuwWzZeFpK+H1ohykRBDqIL7+
wDiaCdzBKca+ponpP44maoSOBmAp4gICYXId9np9DxecDWDSkA+DpuMqqWQQbMhTTCljXQREt9JC
G6Rce9kvGMoLEfOSz2IO0QGsbwRMcCDBmpaBCZsYY9iJNYL4ZTFIKiGOgu9UQ4I49Y1qnFXfbr42
JSaKo+dM+3F9txYgZ2dUud9CFDUo48Rps1kNau9XogIzQkP+D9MPhvFqFTsH6ChcoIp316Oxak03
Fp5eEI6oFHgp6EJTBwunRCtY/gu72m1BAreXbQkI/bvcvXGTsMWo/fXFLoTBBDjuOiYiQTCOXb08
t1KAxHdsZpXn8hBl9s4Yhs8oAxyrWJxsmwX6ZB8cS75dF/sLskHxNJA7N+Yi5McchyJXat2MEwZ9
YQBN8atXOCNgcZbbiUz71jeoNWLEP0u/xs5Pve6e/dGkiZm9w/SGpQPoGHSesOZzDnZ3u5V7DsC8
whQrKd0lZUMCH6HnDJiHUcXLvSnQ56vXDvbG7NKjRFG9qoabwXu/vhVLJ3AuRbk56eSzHjPXuJwt
l3c2gEmBfurnVkt1N50OOmvzp1wnu9iLyoAP8uG6+CXbAJZQG3OzACqBkb9cJI9iDYNEuFHZ0O46
s7qznL94LGCu67cIJYgqRFZa7nxpHT19FHr5lCUymPu/rq9k6bhwb+a5UsQujoqUY49tPnk9w5uk
IeigmbYmnw6kHFfEeEs3dCZxxjsOY4uWumO1F4nGtCtQxCRGXdGC4OoAJMORoV7mjbMVieNufVEP
z37PxR0vijwsgB6Hv6ThI2mqp91IPT1pTZoNHaB8AFNchbrTaGPQJFn+ACJe6xYQEi2GIQHdylsZ
A/ZD14dTJLzpxs6iEsDXZhbTmkT1excRIG0lRtnRzu3Sk2yb6ZHYkr+0GZluBArloej45NO0dIHw
UYGpKqYW51kWILRGOy0gcMQ3yylisanMqtprzCBhPCTRgy/NGh7e9OQWVKwMCLa22Fn1QDJqtn6D
bFDy0AgARutGHR00Fh3ySjMPnuZsDD5ZW8a9cTtJTlDjJuM9kIanne1o9smp8TKhSdFX4OxjORrx
BvTOAxDNtvbj1E5vY+MaJZVexh+sCcl1CmCQLqIjcHw2mOUUL0MxGLu+LvNPWpwaADpIXRQsNVAL
r9jIxTjIBw+1AZcDvlv1sWYSrWWFh0cUWuO8E1in+V0P/o6DjfTPG+riEfA0WD+EXBv8O8PvMwaY
ivHPOW8slIR/f4XilgrkH7l08BWSTKch94DK1O+uX6ElW+S7AAbFbCEo61WOcolwurVFA6vsG+Cu
S/Ds5jGsEd9qRfW10ivMvfkH7q5lNZeCPB84reD8NdE5rNaKCAFepNUiOcKMk5kGlRajR5Qh67jn
+lquaSn4OpelpC7KPhtKT2AbuVcD9qUvyi3A3V66om6eWqL9BbMBju1sbYqnS3HPtb6CvGQqBpoW
HXomR+3kp+mPPCluRy/hIRA82EZnQEupPdn8vH6oS3YRPwDIMegrdJAWurTw1QgQmaLDBxi1wGPI
ItUmGuXXSGvXmlGXLCPwvJBVQ9J4nuS9lGQPdZUhEIQrs6N3VggRkBoNuJ2FQrcD1ggdLeGNA9yT
6wtc0p5zscqJZhWvImtOrdWNN2daUy+0c8QIDAmcNcLo2Vepccu5LOU0WdO0TqZhM4HPRwuGA+X7
66tZPq5/N1FlK8RIrtZmkBOk/p0LQHcpj03+9bqMpTtwtgoVUMvvdTJFHXYsZj/TRqN4h6D5Ir7v
arEy+rUmSTFaQDUAqPa8Xx1m/6pRBLZ8tvzN2K6EMSs6oDJsw+pb41BiRX4Tb7xpW5E8nKawls+A
llrxB2trmnXk7K3D0FcluhwnpJcp7clAEw5kzU3drry/F+UA+Azd1pg1tdWnQB+TzjJnq2h1SVix
sHFuue1Tz1jRuGU5yIEjxYpngKoNtRgBSMTnBBQS4aL/2QCqynY2Q/TzL7RuLpb/rxxFF5oKAymW
h30zzGJL3PqkO9FbVvg3cGhrkD9ra1LC2risx7bwkDt2SPTVRfKHxmgFaZvCp7Lynv5/C1MUYsQA
Vd1KLEyD1pUxbdx8w82XKFnzXUv+GXyB/+6gasrNMS96G4LygVGvHzbAWaU6eZusMWjT/KFsOEDk
65V87prUea/P9B3PkMTBbDjsa3YjCz3k7gnUsHQ0gK5SIo7cJl25vb6ji9f5bKGKJ9ET6emgSsM7
X5ghXnc0NfrnnNWIkrWgq9Zm7te0RfEgad8IDMBBXOGM1IoOrgCwGPhl1igSF+UA3h2cVOgA/kCn
IceKGeOIjLxLqmMSoUcFo0QaMlouWyMAXdzBM1HKkko3JwI4gnOFBtHcF3fYo7UDtAMsaNy/aEYn
yESiygnAd8DVKE6xN33JSwZD5VjgvB6rL15S3NSmCTwtuMfGHlYM1lJl41yg2uPseED7Ezq8Ch7W
B53bN27aHttYP7D+H5Aq3ruOS40EalrquCbF4bpyLnpoPIMN8P0aBCWOy/tQD0UFQmGcYqHxMKst
IDJ+jZxoJapZ1JUzKcoBVqVZ9V0GKfqMNdyLg55k2z7Hg9OpVi744gMH7R/As8KjFjknxa74yDw0
cQlZWrcxRRHmZorgOzSB3tfY1I/DIbao/RdTzATJcjyhgVs5Z7Iv99Hs3bosJOpE9RhtB1dyaoDs
y9W6lTzOov36LUelXxkTTUalNhdxcgIasc9IVEvWU+HvskgETvPNIfbmuorMh/MhTDwTqWStB99k
jmZBZIEDI0mI6FeUQVt/zgyGvM7K+a1JUxzr5PMZ9hYbac8tlc+x9uSS28R+TjCxa6/AIKxtpuJY
pctcm+mQ5Yp6M2nhyLbdhND+DWgvNeAd89UJ5DWJinfNuTZ3lEGiMWbbzhFhRuKNnIwwxs2OhvK1
SId7t19j0px/7LUjVO6EgXEs4VcQG4MXq6wLVJ6clUByqWeUILYDKCDG31FfUTbTZB6sS4osaKqd
EvHW1P907dGKQ8PcZxVyCuDR3U5TQaPs0dcT6gLZ3Dl6/cHioIxNg+s6u2jWzj5G2ecmLVsxFliw
cJ/Kftzw/Igc9YqQxV09E6LsamHJzJE1VpznN1YzAHfkL8DsULw0MS9ko1v/A/edh6MqOoFso4Yt
NMT31o6ozihAc1ZOb3G/zgTNBvwsLMptC13SNQShb4lWGLyMrTfDXbFdH4XYQO/UkYA2kSwHO8yl
kAbzagDFmg2JLQNNpLuqt/G4Mf74WC7FKBYENejYyi2cvW+aYsN8PdqMaVeE1zXso0u7lKKou4YG
ICDCYDH+ZIZl9tYUKa2jr9L5/DdygL899x6jjqPI8QfuZIWL2MfuQOju2/uGeJxastsBsm+NX/uj
ecKigPWBzhHgM4Jf4fKEzBlHebCRv++hBsn4bGEC1wsTgCIACRsvedzaFcX7eIcuJSqHVSaWm8eF
Dn/mTnd449COxI/Xd3BR7X6B8bmgvXGIotvCGyoPTOi4RFbxlTFpv2P8JdpFOVkDvPkYp4KaykY/
49y7jVKQEkwVXJsGY7RRf8irG0B4iQ5tFsiM159Q27m+qI9uEqJAGuU7wJ5yTVMxcJNet30/OLC2
xk3TvBvui5EdwJM8WrBGKxu4EFJdClMMXaqbcaVNEGYWoWHfWg7AM1Kq+1vRYLriuYk20xp91OJW
nq1PObRRghQ9TV2E4YWgVp/SCWjbiD9EtF+FDF3aS8vFdAtBIcR1Vb4itDlEotI8HFtFB82iA0Fq
XtSAcBFh3xzL9+tHtxDxz32Uv+UpOs9Sz+aZB3ksf+1sWuh3Jf+MF0ZAqlttpMOw9fugJSsGa+lu
I3uLxj1Ep6hUKso58EFL8gLgeogwogzQ8gTkPxsjITTne1N/9e3D9XUu3TtAlwEuGRgk6HubP+jM
p4D1Y8rHGgI7DGk3n73qbYi+XxexUN629TMZaoKxdkxudo0219Cb54lNYd9/AYv3Z3vOXIzGg8Ht
I3fAd+/LXY3ZqHx6R5/hisNZ6Hq6/ArFbGZFmuAzsFIpecCdr3XEHsuh2hoRC1Jw48kY4fJJ09Jd
I3rgixcrTTRLl+V8FxSFyivDKTEYNMexZFNzTif7fTJOTvbgDSu5ySUtOheluKMKCcPaa7FUHfnp
hjc09kKr/261WwR0ebv3xN8Yn3OJiqWrHCvz2gkS8/Elq3dA/o6rkmpgiOjEa+vFm0QPGv3Pc+OX
R6qYvKGB05tmqYP3WiHjZq/59bWNVAycXxpO2870Li2bEgpYUpCDCtqy9CSsamNZ0RtD9+bEnKfr
V2bJ2J1vp2IGtDbiHC29MAOWoM7wbOcd9TogSyc/suyQ/vnLf95HvMM9A83CaBO6NAJTV2ct5sLw
8ih/yk7gwU8ZCUvj9fqqlm3NbzGKkqAiLQxvvgHdlO2jdry1O3ujm/VKBLsU9J2vRtEKwEDEemtB
jN4+MTk7pbkqHHiZu7++nv/DpPxekKIeVh2NGXC50SqGhPxQdBsnfXen0PR2lsRU2HZ+JjrBlIQo
8q6EFov+CVjgGM1Ai9rMM3N5Zv7QGtVkxwCdLBz5o8ztYefmU3ZA/dtHlbGMxJPG7fZ9EnYdiqav
bmxUczdNVmrb69uwaNhQdAZoFyCwwNx7+SVawvPcz/Elmv4DnFGy2XLtWCERpq/FU2uSFAWaG7Sy
pIQkn8RB5W0Yf6n0f+I62VQ8X/EXi1f/bFWKFsVIAtg9T5DLLLaYg8KMeW2PaB7itHRSjJy/G+nb
9X1cjODQd/jvRirqBO+seZMLdXK8HSgZtX6jgywgc4OoCUX/SEa80fs1PZpP5zLrgLt/JlQxNaSO
0r7zsKcWf/TQDag7x6J9LyZj0xrxljUdhhOQdnlEm2tDbvK1Dsi1I50t4Vn8YRVun3oNtrkEvXOS
vcwgMXjG2PbGS1cqg7/Gn68tVYl1osERad5iqV7Th6mcIBPCpuy1zt2gIZ9KCwQZXB47J9/VpvvJ
AzeCDmBtMciTLn5qaJyH7TwU+jdiJAFqMDtr0HZZGj3VTXbs2iooyBp36q9M6MePnvEKEZyB90fR
w9oagV/bgXfJMU5weIEEi4yd7KfsDtcc3KY+mpvF8ATKYle+SHLj6u9evwZFsOiPwOP3349QlMSo
J9HgoIBur7lglZGf8ThNQQczhr1eAwO1DYfe8VZUc9FdnAlVjis1y7wqEgjNG2rVWDlqknyNJw6w
5YsX4N+1qc/pHjT3vnAgJh4MNBk1gELeRnligLqrGV7Bwmo8GYlkMvBk0t20fZq0NCvT/odtZLZN
82gkX3WQzx6BXU9u9a70OxozYo+P0xB1nyqR1ydDtBHm2TynfQKmUL8dwUKWbE2Zk7AieDR16aD1
tOOc9DQBTi5IX/yivokzp9ujd8Q6Vl6NpFKtGY8DQFSfq6ZPkWsCddY+Srj/XrYyusmbGL3nlYz6
cOw5EnaWnO6YR4pdpg1k17IWVEYaCPek37NTmbVeiNxYE46Y7nsFGZG8iVwC2ilQMyABSHx2W6A7
6B4E6d4XwP75t2U/8Z62nm9iVr8SnruNHJvdWMmQb53I00OGdk/QB2KEX/LW+pR2ef9QtUZahgSD
6iijTSycujJ50TLh0iIp/YeuEKNHLbsBap87TcYehNUOQwPk6H7TsYHHpI7n8V2v19FJTDiol2uS
DHufoGqGtjUPeKczu01PSPPmT2J8Ac1A/eAPQ3LfYh7zxhe5cagxiLMppNB/prUpHquq0T+B8ooc
QHWBnxj5Tbnlo1ePwTQa3aFBLv0mzgHWBijI2AqRXPdfAR7R3Sb16HJgX+rsewSeni2InvooiNFc
sTf8kpfweUVj3/TZaLjUTDrCtrk/YhC0iSIHeHRR3g8U2WxzpH5mGk/j0MaPdmQm88BHEd21YNx6
wBsQHK9u7ZefvSaOWlplMU+x8Y3mA4/bI3vdZvaDHuXdDbhotVvidjNije5nGwARjD/d1rWDagK/
/O66i1p0iiD0tF2gRGNaQ3H1YwG9BmoHSIO7yqbdWN+69uRvol5+KTP/W970J4/hq51qPFyXvBzv
EGRSfnWkAcbi0lGktQVipaHE7KHRbiOrzYPKJ+Dire1tY4kYg6MabDLq4VQvgDehGXikVxVbecTN
LviDNT77CtVFd03l68hbB8gp3wHdbGdrh6nc1ZkMr6930SqdCVIsrgDgr4bkODC5676nrM8F5Vl0
cnTtU5/6VExr5IiL0Qfasq25acv3kVq83GCtyAkwljKAnsqjZfxC8Wm8ZwPGqYsRNoZiuM28zZ+v
cuaTmIn+8K86a2Fj1qYvRsjUm68zFZx03l1wM/r9u7NWCV9eH7Ic4Ir3ARykPnLiBDxiaMcAJ5H+
Eg/Apjg6xS3MbuijdcuztynogwxjZYFLPgzwzOhFBm2C8YECW5A05qJj4JiYGHWAXpt06Ybj6XN9
HxfFoHMW6BI6BKnNSHE/lrWIENlU077Jwf2l3Zrdz+sy5uBaVX3nTIYSfONdYRHLhIzY4/XWaDAD
XoPIbWXDli7YuZR5pWfxYDSOVl8bkCJkA8TAGgy7eSDNsBnilQB/WSEsPHhR8kLqXh2DS13GM02D
KEc2m0k6VMKI+vUU1G11cOrOpQw5jKTxQ5AhrV23X0fyeztRffNRKABiDtJuGKs39RkA72yhwJCv
wMpclsE2ey5vOb0L9sfHY/iThPu1Jp5fZvm3LN80AP0FIei4R1AKvm0lkho8rZJ1ClfJQxm0GzCJ
h0OoUY2izWVTBUkIhuvAxb94KQbdZghkaAQRzahOeaCFkkYbL3TCfuUEPtBs/vou00GJBxP/xodK
hlbEutR8Imm9mb9LhCJE63fQ4rsm+vu7vCANEGEG41aG//mqPGRBHEaBF/oBX7G8H8CM8J7WMSuF
iWbAKH3smTEkHDEyPwP1x0NaUCMOG0Jho9zndmvcRXutPLq0xw69JvT5+9qmmOoNUMUrLyKhZ6IC
2cdAtYSCM8h89L2AHT7fVwHiSgtgqzQ9RFu+/yaCgjIKzRnpTwAmBGuFEkDDKVceANxzc7aJ8AUJ
V7yuL3W0LqdWWHXm0jAMj2F4Gx5v8d+286/tlm4PB0rxH7fb7Rb/jR7orqOH3Y4+7fDbf//Bg5l9
pU90hz8+4D+f8Pfwdzfzn+O3YP4V4J9w/i0IaBg8PoZ7/DruISucf8O/AX7Nf2X+q/P/CL8f3x7f
jt+PPOT4X8cjfn0/zv8XfOdxRSM+PBFmwltdR7MRtMEyDaIeiZMwfShKnzq0op//o5zWfRd6dNyk
9H84u67lxpEl+0WIgDevVTAECTpRotR6Qci04D0BAvj6PaWJjREBrrD3ds9ozEMnqiorK83Jk5HT
2cCsmxn9e7UrqkuWfxrXqXPdXElLzqXJk69PnQa2Zg5rbuHbhJm64OawEScY88eDEE6dGMxU7Ous
4NKQbl4ykpCAbfXHM7XocQEcOqM9xR0FT4IMdVDR5Q1Zt9oQgrDBV3JECKJTmzh0x/EaMyU4j98f
mm8a/htzNRE0eWmuktgnQ+SD4pdk3yYLdKbQbtWS8F8SFsn+zvB78/Jibg1ru7eJ27OFO4cPmXgy
qUzFKi3F+iAHuKkE5Rvy7Fgnujp+fm6WBnDNHhIWl4NiXAKaCSOfsUW3G9P2aAgXG2Sgyo9Ypmhh
Q2zWrYeX63v/J1146WenAPWDLhpAceDQcRCT8wb9jNCNXBHSF/vddv8ePqzdKVg0zXOgCAPwYMoX
SlCYxazNym1cKbXhmEX0rBCcNSEedpdQa7WgVd+F3Z+HzdYD/wgzvzBmmVH43m6e6ItpISK8oTAv
W/tl+88vG1ZlC+PC/vrHUDBjwSyGw+yHi//P/v7+ZVnEyonnUZiN4+rruDI3RxiHz/Pqd72cPQz4
VIxDV9nMItZIy0+e0ay6KLJftBi/SBsKoxd9Wyy6WmqR/C6ITfYE1GLoCQVJEhIT0/eavxZZkg3Y
fGbNYGuxaIss3LJ7Jwy+OgHZP0wWgk8wiTBqyciyKsL4xYRsNueNuX21nWdcn2dr4YgFFjnMlvND
0sR88nkg+EYISZvtFscG2/RfHAyajQV49hiSjEHotzoUFUYRN9HIBJjmy9b+SxyoA10t2No5WwEU
4KecyUKELivCpICc7evr++PjYwA35RGGhzkrI/4d/wXRlmfR1emrpKev05Ww318DGUjI/rFQd/sG
uk63FtgCACZ0GGRxyvhYozcRwzoFaAq7Lu4eTzLeSDyUqxUeyt+3eZ4//V7+v8LYU/TDZb1qeAWV
ignD84+H/wGvPJa6Yg/076JmTwC7auDx1sH5/v3YTIJRHmmR4WJg0inzOpi34bJrz+4/cwG+3YEl
mff38odM8XZ5gZH0bVNdIBMYc4If4L3DzzNWm8AD/es8Owfv4HnWwiHOU7yTxU4e1rbqxJBPIBgW
sCC2/ej8obslo3L3vv/c0omh1QJBLOuILc/casSA9Tw40NSnJTWZV8Umy5m8UGqU1gI6TiHoxbRd
B5HNgnbM4plv7VDhogOgARDPtHtPioucS4Z/TmqjkReMILdMG49/aX18m0q6YndgAfR6//r/EDu5
/onkZ9koQCzTj4S8tPTlDNJCPAcDvZgsfoFHaD8QvJTM67jA6yDOMxhfv2OqlCCgxG/s/8LD9E1W
NrMCPz5s8jDpmEI8gtPhn9sCJTK33z9wcdjlYS8qnkp2WdkP/MQvD//8vkzfzjd2C9d44Q6z+/LL
V01R0FzlVy1/81Xsy/BB/7ze7CvYt7AgwPp+SZe+QGIqPf0CkAwAggXKC/gxk30pCiNV5Br9nUzw
d5zCQhUWhTxj9Tu6ZmbSPNpLTs133upGMHpKFfBsGIhtgaWUJpbyEudcHOoSHqSC7AMSkIxmtCN/
8W8j6fEzYN6UhW8g+BTHO9AH98FxLQuf9PV1/ITH5dqwPQhyNoiFjufz5rhqyVeAWPxz0X+d5RpF
+AGg3wEJLdx7wI9uDV/FqUrccnyCKWJkfPG/GiKtxvf0PXALN34oSe0kj4N5fV+aeDF/UNAtYWBA
OGAH6KNHAvBWMJeiWb5Hlyp7vfZ4Tx8f2ZOCPTgNBF7Vaulc5o4VfCq4mhAHchJQk0wE+qF8Qceo
yBHVGT+iVera4+qv5HDr8hzRd4zaoCpBGYOCo2rJb2dG/EYlmDuHRxreFogU4aTcrvWqhiqndhpE
P4nOS2cm59S9Xh3BSdzcaVbVgk2YxYXiRN5EBatcaXmxhLzOFk7CS/ci0oeE+o0pHryrJ3qayTva
wpX/P4QCHI82C5ZBmSS1arnl4msAoWlKtcB8jY6j160+Ggww+co3sIA26ixP1ZKDOY2B/1nrv2In
3kLkGxHGQEGsIdLh4Zh98RSM0zTiN9c/z4OZuU9Asyxi6Zn1mJ0oDhWJKxB2oPv49kRbHndmZIsd
DVKtlQ/RGRx9W31dzMdDnJJhH2KPkTwi8RO/Ua3fress6Pxe8w/pE2+lMpqxksG6TQaFjABAnPHg
gJ7KtzhHfF7iHf7uMJqvFeUBxLoi8tgT7S2yCGgT8BKR2Ku+qrMIc5ZuVFdw+ofipV+DSotWGD9I
lkzEXcFwbHFxEEAg+zwR3CR+15YcBGeZBTyEhTaaysk3ykNKrt5g67ZxvK56J7YWs19MV6dL/il5
YhU5zfdFX2bHi7URcV3a8uFCSOA1gakSnTw1q9w5Sq5yWDrb7z7bG9Gg+cCIbQUzHZF0AuHWrWZ1
GC4EXvQMOZ0eCc5gZewlgt4h07fBfWhHm8S6bLKjTAOkasFrfj5cHZDKw3rlJDs0e+jAxrfk3W50
clq4IgnMp3Qh5hLZ8qff+H3LEacC9j6DUY9Nk0pFizmKpnruiWZhQqkl7V5L+EBA/zkXL1p3NHND
Eu+UY/pguJkJM+Bwj4WluAuXYeZqYIIADDsQ3Qx+jyjwdsMM9A/wRSmjeG1rIokaIlq+WVpN4Awi
4bCH4+eCxJk5n0icaEdgAH+VYiQJrTk7OnPAHtKK5pvAq3Ad5A/l/5GXZo/TZMdvFjnxZi4YTwMs
NkS265zblhkE/jVoT/mXKMOELCJkJrqjnN8XOo+KZAwGxuNsSNhaBSd+u7USp45d3qsh7cxqFxCN
6Gttnz2Ah4Be7fhLNQE5QGY68fLdl2RdyS6lPNF3GXm7kuD994+ZZ2AmHzN51FCmb5RLgdHUA/KB
CutzkwcCZkkPg8/eL5ZvgwelogUqAyJRC+L/xwiiifzJqaNjQKyaEZsxIBeZkWZX26KVPoJF5uGy
Elaj8wS+ATslmLJiXnYg61q3q5waCwDHuVHEZ+igHEI1HDmPWV9BHcDpjC5IRF0+GoV0wIi70Saw
dDd8H3f8XnECmoWWZbjC0kVjpz3RwRvJM20AfqLqILmxABLpXuSv1hn3DQFcRtlyr5XXRLjlSwZx
7rfBXRMEUNEgyY2RtlMl5IdOjTlMLKOxJ5mxm1lXy7Bw9BwcacmJv4JHbdvpFCRHZv/R0vZCfle8
O7fg9gMmihcZaib5aDJmoZ/NrcaICJ7+dfFePnV7WPdmsOk38pdoyQTYq3yTPMqgWqL8endBOdEn
YOte+qLZ84QtYU4sOvlwLzV+8kVpOpZJ28HPCiV6tdAWz6Uwxde3kejmBeMiyWDH5Jw8whMJ6CeP
gakLXzBzf9gHMK5cENdBBb+j5R/ZIFnvuURT8AFdhCvIbIC8Dw5Xsuh7zO3eraDJSis5TlMRUzep
cko9DeMWSJWSchO5GX0WP0RbN4i/8LrNUzKTxU0elCTLQTasQiYKEI/8mqfynxb7+VffR7RGRi97
z5dE3ttPENmgtQVeDnOybg2tdqm4suPhKquv/R5NLhXKSnjvu1XgaAbqn6NlXc0BWpWZS8p0x64K
koLoBE1R7DDVydOiq3UvRPolpckqbkl/ym2DAnBnNaA6pRzKwsbfUaXjNrD7kTSbpZrn3e3+IX8a
N/BxVEpyD/mY5HTUXLXGc6qbIy2cq+WODPkn0NPvV/qOEb1Z8xR7EvVd3IYyC00KAkw9SdbaC6YN
vye0+uixeDO0est/LrdLnuW8HwZ3FoxFcFbQfqbAnN2e9CUS0XMyBqgXedJnbY8v2Vp2pW2NJ80C
DiUn7er3td6xnzcSp/sbXxpcIqDhKD9Q+bVY9Wa8H7bBQ7dKSbbtKaw3zY+8HT1h4pO2XhyZMssw
3K54utd5LPh8pEJ+6HJ74xQg9q3OsZl4+uMQWONKS0hOq0dxN3ILVmoekk5EM+vyw0z1QpgkvsSW
7nQeH68Qq9Ho72CQFq3r+6vZr8UNoghTevx9z78pIW6fStDYIjDUUD7HuIvpfU79VuXEtE6o7ETP
Mt4mrNErthJCpQ1nYXKMa3i9KcNoA/5hjsR/fAGhsduvo0f/pfqUF3Tgzh3D9zCaYDZsGj77xKSB
C2dUlBS4Of8oPwh2sQ6szgCqQrThL9iJWV4JXYoS5tVKWYRXjqIo8mEoUnwnpX/sfg1mQqEz8oRK
J5BmD44CaIf8p3CMHdjA43PjgaZvwUmbJ7qZTBEkRkgIAMrxff1+yIz9UBOavkpgTDqTf+oj0hEZ
wBadQME9fc/DinKbi40K/ZKyzaMCiAaTHRvNwcabTPzDIk9kEBJjj5FbIdEqsMQ/vtfahoNW+gd0
2R9+17EZVgRVf0z0AnMrqrQ4VV28VW5JTvv6mnDMF4YtseuXi7vHfCWdqk58UE2NhgiTXy5rlRhO
+ZXTkhpPGOUDhFG0hHSbJyTwLWi7Qd6TEf7OuNiauJEaIf7+FpGiH1QJSL4CRh2TL/bR++8Ln9cY
JsImJrSowWVfZBAWAoa+qj+zdUI1Kn/wZmz1zhKd8V2Vgs8NxxOpD1QYJ3dH5qsq8DkYEfFYwwNN
3feIBlv0ZGUIg8SDbzcuqCT1XbBfaq6ZewVsV/+VPNEoox7DwFfDhNapDc7+r8DjP+pz7GgLMcV3
X//EXN0ImuxobiSRX4cQBNIJ41Sc7dFBDg3+tUzUz2yrPCC2oPUOJInqrn5aGnV+5zXGOgEFY+1n
GL05ZbxsNK4W5RIHui0eLnv9IJfIeFRU8qlBAxq/Fodhc3VV5PGeF1SJ7eBs4T8kT+6QYoSFETJV
urzoCtlzIxEc1ZQ0UnxgMsdg1yQym030HjtdThcDKvan/yadWZQfxiriMJouRLWAVmcAHoPVXgDL
3/lqlmvOiexFR+uegQKeAPECXEwk3ifq1EkpeK4usI3qMXtDPL8bVxyQf62NtsaWlm9LPJt3H4Cf
AidqlaSKHogZBF6pgPGVh3F16DbomjhIDpKyvLdogudxEdYF4nYZUREqL/xEYJxmitpleHb9Y7wH
6h9mqFtjzJhoSZ/+w4LusNBjenoqqHkZ6gAjDKb2flALuRdj2PuWYhpBmNF2l9ugA7QqU923Lobh
fkWP7UlfeuLmIZGI5+1fuZNFdqMWcmUEuTngZ7vLARWNfh2TT94TkQMSYOcXi0T3rskPkdM2Gf/q
X5LQwL6m7uhJG8msqLEzaGlFbvPBf4hE84aVglv7MC68cvc8l5+rnXJDxM1VbjCuIaHJ2fDkY28a
tg9/+frnsvHtdN09DGRJJtvA+cFiCoHBAFXi1OALrRr1StomdHy57iqaeMlhXEs0WjI+7OGYyWGO
AnA4bKLXJLbtYi1RwhhyGmS3xxNS+Xa0Lp/z0grQkrYZ3OoUP2H6ETw293fdnQCQoa54Qr/RXZoE
kMWMgivzDXHMLz18FXp1oofUVGywKazUs43hRLTbqi+RHUKpdLvxngbSrOjvH3DPM7/5gMnaeyXS
CzXAB/TmFgDkj2hTu38TT3XjnYSkrZqT9RIB2KLMif2TxKi/qNUV9m8bdgQlKmMf26oTHfNnZYu8
IuegjVywImA1F1bLqkHTk9YY3zCGIrBBu5MrK6uB0nBstZXG8pWWamYe91dZXx/bzWLK5N6rgjQ4
DC/4whHXT0pTSY8Qc6hG+CvruqNg5TbFz1qnHTze4EKE2KztheXds4SahvlO8EYxu2vq6F/rUhhE
TUroQ2oQZY/8+5+GXPIVv5GOmVlb4gOEr5au6V23Afh2QL/Ah4MRVJNdzeUkHKOCPS9Hw5ad4mFc
MS5R92J5g6nBKyYeeHLQmrzkLt1ZryYBmscquip8wkm2puy7LOFjJUGCqKXpZ+lFD8P6kUNVrF8p
do3slLZGeLsXSb4LbG5zZFHHku/yLeVWqZAqQkEZw/ngM6HnDUr3w3tQQbDA953KMglQY/dVRILe
rCz/tXEGC81o5LwV15KtWLCXI3nOoAbdOjAvKF9xMQFx2ptvBTTcDs4SweWdcADUz0zbMetMBZfJ
xK3CZBEOjAIczMu5FK3gSXrn/wymqG7lAHHggvbNzTUA6joKFRjIilTktLiuZdxQ+4XK0nXNuX0D
wfu7ZIafBfoQgZavAYv+BAv982Wrb5Zm4t0phGGkFmMOBa0gvkJlJv7HGSAFalRokUroBoeAnB3K
Ac6wrt0G+XiDck8RRV7UA7f4jnutSWGVTuwhR45GSitYMDKzhgqsHQBF0CqioQIz9KZIDqFhmRYf
3yLtXyMqvTTWCaktp7UePxi0I3r4yBoLyXuWswV5lGxGXknSdXEK7NGSLO2QO7q1cDbzm/Lzm4DS
vN0ffhCC65Xlfq6YqEOuFhh0rMt7ypPDYJZAakfYiQ23WjK44txHQjqTcZ6CfAmw4ulIyb5Cj1th
RCmtX5I3mdY54FjdGU2kduBJO1JdqUzCt3WLvWrWmPf29cW/LuY/mBm4vaD4CA3ThKCeIJ2cmokB
DFR638YpFTBhBI3bjr7m35C+Ts6Fk27ykI7r/qtvbJEs7Prc0Ud7Jqsewygjlz2FxMa5FGn6BaXr
YidsMgdTtEyeAyRNQc862nnGmPQLrZF3koy3Iqdvq6C14BGBSNHJ3ejhMXfRmi48s66i8gtn7YQ7
4Si8SugoqtF89Pn7iu+LN1iHE+NFm807rHO9ktPxivrAng9p8MDoIbHRO8MadxGN3ODRcECGdTVZ
ZtffFe5/kUXHBvz4gok11jg+4/oYA6F7W7CVU/gYYgyGKa8rp9xUMVAaVFvT4A//UhNj+QWev/lg
dERQh1dWAtJIY/fwhx2KQtAPijXWz638bfHGNaR/kGsLQ3ZNBf3QJFvMY8+dV0gElorHJB8o2nfR
7IfETBjGayPgwPmjehRcOFTisfmbAaOwUk8XzeSefODdKMhkzUWrcu9i4WrBaWYDfQBdu11tmLEd
kJUUjnP+AoXbh50NXhAzuJg4aJOPMTiCFu+LAfTdNRsYxIMok7HITRwOuRykMZTYmrONZncvmPNG
eEytiMlwyElzUBz11JpvaO9ecpfvnS86I1X2xmG9UzhlrkSBXoSof2E2k9UTKSA+8vWj09rJJzIT
yeLxLgmcGG4Vo+UCPofA2Gu/ctdfd5tLQDDSffziMS2DLKW6xHsCNXSZIWkOx3UG45cLo62NSkQd
E/xbtnYySITpK0QNycEjz88jJYDWWypZLXdj3nssfoqeHGucXcHx2kO0tG8zs3ngKLdD3csJtiyW
r9ySWqS3gtPVzJ9kLwCi5HfrdceRhRv579qnY71zHSTZIyekVH8VTsGuOAsmHuj49Jd7bQ7CcY15
5aTeLhXW7yQ2ocJs2KkEPAsr5t5eoyK4+kHuo3SMPGqFlqovbh+hlF3a+UZEuOtp1hXSR0vdhetF
1A77w6ePI1iYMWcPdCEIgSebLlyLRq+aIKPoZuoMgjV7yRYDFBI3MWOnDcjve3zvhYAvim4jFTTl
GHU28dQyNa07ZHIx3oyONjIJNFgHf+tV+Bwcy3eotvSgl0T8FGE7YLcAncrd5Pn3b7iTy0DIIKOb
Er1OGPM5ZVCQIgWcJjq+YVjzf+U/FSvwoluNJo8KbTdgqrAwkXKpqfqedsEpRHoBI95YL+MkWglj
7pJzIiBDvT1Y4pv/KlojPMKssIO/+Q6ozL2BXKsbH5eMyDxrJBsofeFVgpXGYInJEdd+MEoVK+yi
JsEPpNaI6gYeKNv1hcO9s0QFtXNVhaOFihOSNreafElzoUovFRyegSiPKPaZ/Dlb+562BSUmMvXb
7DOn2SZdLzqaczWGZDgdDLGHmHuacRR8DOSSaxSSY1d89d/QpOgBJ3kyUMzzzeKlw8VdXa9A/q+z
vbwL/y7azfkmYygtkkjghzeQYJil5rgMEZiMl7/aNUcejcNPBgBKV+cz3SrmFuN/QlNznoUVCVww
nqMZskQ1Mqc6Cvzob1/MFM6fZvidGpIccD3heE4ZhEsMZTXkAk9z3EICTMmq8MBRW278VSCiEIUk
Ye7AyC1drbnLC08fZXWDVTlRFptoQJSVQMqA7oaKx/YM5bYkjPAzeXdcFzZGefKPzWrhMs+dATZZ
GwMuAWAHCHIKJ++u1wpjt/yUDg6K2ikRafGgbdK9fwA06ysPSBIREbARzlyCPN95K5loxtWBxgaw
Qk0WK0vJxU8SGG7hpJzktWxxVvwuH9+VXYeEN01c9Im3qyEj8HwlCuYw57pkT78Bzrf2+/YbJv5u
zEfgTTLwDcqHBAyQj+eaVVojkfCh1b6rS1nvO3p+s2b2iP/wN8MoDbs4xHsRuu22QDeN6XsY7gZn
YZ0T4cg5w3MLfMxZerz8WTjpuX9wu9SJAeUwHy+VRSy1fgHFnhvpZveMNmNwMLGDppeHxF5SrjvX
CMByno3uQEkVtfvb1V4wTLseIqhzDbIG3y3fR3SkVQQDBUiwV2i55R96Dh1qCyu9c4tuxLJD+LHJ
MSfF6IHVAUNy4N+uejsgpN70tH2pTtVmsew49/kAC/h3lVOzLXBVP1YinMyGBA5wdFgfyjY73JuY
ZI6P9/gFMyHM8OEkrWuaxiaji4+XHo97mvXzK9hX/lh00bflxQ+x1yPyJiTZYiQoDU+G9Vd0QTaE
BpiyIu1m0y+p1f3NBoROZUGUMS3HYaaAntQYpoyGk85UVu0uo9xbhojNJyxduugC3b2ybP7v/wqc
vMctGkbFRmA20hFS23f6x+AIAP9IBTS+/DcwOpwuaE5YtMSjRWKiwy1YYYPBh4Fsaf9xwTlmRLOh
xEQ8RcB1lceeLs2wulNxvJU5UWA9B+W7GuCq9rb8lWyuFoBkTuGlu8oFFMFW3KUHj+3Z1Az+XORk
T1PlUqtaB4G8EzxkT5GXuL1VUv7h95t5V0f/3ctv7/aHjiplFKrXGmI6W7PbmDS2guV0Cyq5JGXy
rsR5OAhSxXbvYzSDo++JBZ4vyf19LQtb9v26/VgLSsL+Jb1CSuz5DohenhsTU/TsJetyJwl9owvf
NbAfclpBvgRxDznyUYAxu2xqC6zhL0D+HH9f0B2t+3ZwAcZGFh4QyskD4QvGpQw7HQVDAVGUXtLs
ywBItZFYV472ym3VU2IWq9+l3vECIJURosEN0JEUmJwWyzuHUeWjqGTlj0g908yOkXwzvNRtVODy
85WUnzWnpMcrMZCdNrzFIG5+lOi5x5INBdPmNbTj3ppOvhENDNXJ4ASQ7CE5Cx0JrFigcARItI4c
HwwhEgAc284K7OwEgsXft+BOQHUrn33fjyOuMLC2MSQgddv1aAtmast/hN1giyR90refmvP2uSBw
brNvBE7vYcuPNbjuINB/VQRyBaH2udsIxLCUbYvE3xfqKktrnPuZbGw7QmUehQaGjrldY8wPXK30
OOba5E7xodp1p1gzVQ/cOh0ZHeNVoIlZ+VRSFq3OnTQ6OEZwvJiAjtQm8um3srusqsLg0iKteOrg
uHsvBdVGgEZl0B/suk0EWiQFCanKbA/Ze2jpUEHkhqSlLZhXEfAZLLwB5zFmfeqT7KZ09ftCvyCQ
NHxbaYm4Heh7RhFPigcjN6Vj5UYe0qruktW9kyFBhhHPF1wwA7SH0/JOZyh1eC2R1G1RoddWxukv
Gm8+sAU13DGAzxx+dd0Yq/LlaphLL8s95QbVDpgWQRaGgeBT+xVXmS5wBjY/ejMeMYFAJaOnmgg1
A2Rm4CV16LTR7SV03bwvl+Vk0BSMXCOL2adi1bYPwCuJJKfemYMlb0NTdCUz3wx2ajJYtm6GAI6S
IscARzN3zLc11a2Fbvs7mPTbj5h4+5FWKrXMDyy4QiCJm/VubHyz2UboSja2Oqk+k7+eSJJ9aeoL
T+33Am+f9FvZU22rah28r5ANhQM7oPz6ivLqnw9lre/hGhL1iO621+xYPF5247sagRmeCpb/tmBp
5kHH7VdMTCsmruSYKoKvACTsT4WZfT0p37MnrztzX/pKfrgkqNj9LlO8Y2rQuot+eVw3+InfAIof
5lSKIkxPHXmkUTBFZF9hgLdzAVWctn+MNfLBk/BLfXyuCWfQ2gLvpYkCK1ByLXRQ3bWbeAm+fQeW
iEwwNB94NQHIS21i3tWLoiWhL2cI6q8g9CS9p7tW4iQOeo7AqoL2Tw76cCVjS544Z7EPZH4EEI8U
KS4EJjvB/NxaPznqBjUTVFx5ZZNcTSDY7I70x2g7Hi8pqTj7TVxs3b6D6mXZb5Q2kBS9g4UcS6W4
KJUCzgDSkHaNKu4lJphchEC3BSRzD5Y8AKjLlQQyunpAmTmjQL9iqDr8wcU+8rlDePsx4u0OJCNG
fKYNPgZWFwi+uEOUEMDSXQ6xjfPnX7QHYGFByxfR3cJTe8e9uZU9efdaPY+EJIfs7iX5GtamEFgV
kQ/tnw/9c3R6BGmX1dVTNRIfNadgwfhiODyPwm8/YWKFWnQflTU7i8IyTtJLh+4Baas4aC6nvcVt
j+KxXGIKmCMYkcMCYgJz2pCmRmbvdsdbAIiuQV0gtXNxBtZq2GxhevdNYyWHfknYnfUBpoHJL9Bw
vPPT5933QR+UFxpGBe4aJ3yWwfXoiS3hT4fkJbSCeAXfuVl6zO/o1I3QiXkVuTDL9QxCQaTlBCuB
6BgSumr+lM/aVlyJewU03GBgyDYCS9n+buHuvCuoN8Ce6KzfSQQY63Z7NWPsSz/TMzRe+E61jV19
HWBc+Lt4CGh/zM+RqbjRn+Q5OsXOUh7pnkajwQvT1VAuFQCWnwTEPbo2r01Z4eGk+SO4tdGJowhm
myJ11sRoomU9rIkXODoI7FILZv45dxZ9qbkHi0cdJRdgGwEFRj/l7Q50lzrNLxw+orLS0IoP2ZPu
8a6IOUNr1qkgYDTNf+HC3sqcvmWoTRScApm1p51AIcg6vJQHGZ30GVg9Ef5Rfa+tc8r/50nDW8GT
4wZDeGT0YY109zE9dCarsP1RNiIytLqrWWh/so2zcO62PlXMBU27c5E1HjZcR74MINJpIwpalRkF
CQbg+k/8ujypTJxoVzo6gIYlrb4rC+8U6GxR4AKS/vZMo6wbQC8yIBWJmXOoSXNvRmcCdIQ8/+K6
7tgMJNj/lTXRH25MYhCWQxbQx9ku2+qfoc0w5KIt7imqDVv+nV8YsHcnvmZJ/X9lTi6OUFSDeBUg
s7BCVHcKvIyhyWi5pG24u5C1vpjdXlrlRGM5XmAdgigDanh3P/hzEqCMNLhAwpoGGD4Fmq5bd6mY
dKc38Gad00HDRdYp6qXHOjFXqLFQMsO0Ciqf8k1sHrRjA6rH35V03qamgMGEdV6gxR82aRrfNKk8
xqIRFfCwFZvbvfdm9taQGhXuqiHO8FE/P7C7mW+8ZA+aj/OJewzX5Su4TJ3fv2R+xPgSAEjBZgfE
FCuo3Kpw0pVGVdYp0Mcr7uLoRx7UxOKfi0JUUwaHS+ckHwsOxryNCCKRNcHqGW8n8Jy3Ii/GNen1
HkPox33o9XbnYtgEFV4LT/4A+fGSKWKu0k1UMZE2uTcgmPWhwZB2seFTrwA7doRNvRl3aGfu4d0t
7OdMgZk4Q2WeJGjSAA26XZyGAKrls6qgkgCCgAsIgEbyjQFTMTTX69YjfUNguVTxnQfMEIt0FJ43
ROp4XSbH6Cu16Nf9FcknN97r20f1U3TR7rfmkQBDD15jUtwpLlrQ4zmy+1ssAEmoxrGIWb5d7ZAH
WliXHbRnjwpwZwaMl0J/hC+TONq28Oqzuqo2hrvEBDKnBpgInuiQUnLXvMxa6Krz2kPwuM+9K9TX
lk4FSf6WXgVLhaLcBY5NTKpnbm21gAy/DQAEK+6iv87es6mSsdkM/7sPEyVTMS8o4FV8zqWxlJV2
AtZzo4ILRTyVhdnYvYWOy1XlRfvkmWKq2ILO3ZEO2mwU4FGCB3esPPHY41AL1AxT56n6pL9qHqNI
bqh/MCKCFwJFJHNciwLhtrqNRrIF2Xf0/Ub2RAOquB6qtoJsMIh/ZefaSw/SBmg0Hcs2SjpSqSLl
E/+8IJb9sZMNBzeRCkwJFA850Mk1w/ArpH5LiOU2KlhvBE/bjBvD4v425oCJAoTfLNad5ysFVIch
SkHIBMiBOnmaQuEa9VpXlKyKY7fraFfsiiec7QppKbiyCdqr2pX2uLBQFuveLpRJBc+0wIvICU1d
DD+8pEKKwYW0RKSFAt2ffIPU9hZ9aiYmIX3+Lm0e+CMB9VPaxIwkl74BCVKFOsqwyiwQep0Z35G2
69b1KnGNJ5B9WZ11QZuc5NQPkVkuZpbZTZmtl7UzsFHxaPGaxP5qXBSRnF1KJHpBxc7yPapbbetV
AJyjC7HruCfCn9hdPN75JUJYgiwvDhjVX0zkxof9yMF0KYoMHYwZHY4KOOCP4DQp1moMvF/m5s8o
k65zZzAT1wd0e8l+zEFSDDsONxJNp0g3Ayt0Kzwv+YxPkwzz8vZFhL6C3k2c4VC9yLZ6Uslb+YVE
l1VYQLc76EtaKgx9VwQnm44SJBYPFgrMAZ5WRFM+bXJZgmq3a8YUMBzhspNExqwjIEd4118NZm7F
T/rzf47Aw8J/SNYnpmtMjDEImGRln+3S/cUG/NA65HZ/ISPaKtilat67bV0RZSkiu3PgCEhFoIfR
tg4Qy+TA04zrGhFTnTHLDwPEUQLP3ySrRXJzMZ/FjNFke+Hu6GhcAdoPTADsS36oVhKpalqEQknl
7bAOHoZdBBePcwM3g7R2KSiZm0ZMdvhX2tSZ1QrMawo5vqSpF6LrofRCO9oi1rQDZ3QUp16Mr+84
dJAI5mD0PaEki0b02/Xp3KhdMWWSXZ3RHHYpupU/a2uw/efwlbMXyffZHzfdTh1UClgkhkUAe3Yr
LrjEqXhN2xLTciwBjZ+I4aMn/qD4LHj3yiWOmHleWgG+HchBPK4AhYhTeZhd3eQYWQMdtaUVaGct
mWKc1IZ7AuvT9Q/6Gqj4iGFp29LxraQmyXv2lSzq0J1T/fkRM5xVrfZZq8Iu9gFyj5HFA1S2ytHx
BEYNWaTVnnvsQSdyMRdehDu6y/wKzMrkdZagnjy0aMGp0mSEXA3VttU1Q5vZq3iAj3kQdpUZP/Mu
xhGwphb0K6LLLa9ItVnE2i19xMTbC/0iF+IWJ3CxBU/AoDgglUXr+pVRjIBSXYY08FFlzs+8fQze
m/V5YRPYszfRuJ+b8E0F/OMCD5JWYmIc5Mcepv04wkOElpr+oCekRr0emckcSdBn0fYf4mf1mSfX
lbhrqWE+SU5mZou6cOcCwNNDmhpwe4Dip42GmZo3WZ8NKHc/NOcG80gwOMqrDhyKwQd51ywG5Xfe
5Bt5EyONVzPXrwXkcSv9OFj8NlpLhZk+l2itEtzYidfJQaFL+FnpjsOFWhgGX4AGD4wbUxjrOMSd
IrVAnoH8SwZziwC+Kzha1odgImtmt8fAktYaaEWQ4NFJvI5dePpWtsIoXbffDFbuYCSrdRK96pSj
8+t3nbgTOOOb/v06bXIxymzU1KzC16nHOrSEjQjIS0cxjr2wBzvf+RZvfv0u8p6XcCOS2Ygfaigr
hVo2V4jUTi+RNbrgs30Vabj3BMpa/H2ShUT2IltC1f930YurndxAZTTqphIhuv3SHseXbv8ON8zB
bJb1IXN6mizxnN0JaLG9mFLGmLnQ4/c/pH3Xjtw60+0TCVAOt4odptPkmRthgq2cs57+X5yDvd3N
Fppn+4MB2/AALpEsFsmqVWtdNdUJBHMoJxhrYIePgIjHoZn+npzKOaDv/mWwgwcBeZo11AQhw8NI
0P90gFMbHu2TKPvjUEP5nY62muEHYa12SNA7KQAkIBNyfnAOd70I6Ljivg6m4GqHyDT2nNl4XQ+g
cWG9hY4EjlbdHLeCA4bhvW4PhblqXycsSv88e755Km1/FzqMAHWdXgfYm6jk6ALpykVq5dIzkjiI
ALnB9ybPSCPNdv2J/gk8vn51XgIuznV4pxwBE3C6lbr/71lQGAfGHXSxpBsU98dL41ISc3WmAOeO
Hqh3KGqOn6NqK7WLoz83peNtT7xO5sMaun9B8E1oYVCiv7SmqWoexkGPWlCN3a4RdKZm9m+vhUd4
U9TvwtM09KCBVYm7m62N8j2tWF38CzdHVYP0DLk5AmlHUyPI/ZiLQQ+59fo1Q7ojxKss3vj3E5qD
HMZoydxRjqgDDQDSQRBagaOFujpGaRJ0Ue2jc8GSrf5hkEHJa04QaHuOtu1acjMklPJ7A3T3KIwe
jbXhdTn63FQTar4NAEC3P2cpDJx/Dt0woxZ+kteckVn5ne6pqKYETrLzV8gthFtpEz0wgSAL154L
g9TVMhimqixijD8C+y/44tBrdmpXGkyNzz5YMUrvmzHEqzqNgrvznxlXqbg+D5kv9QksDlYLRUsT
TAmb2D2iUxeFEtFL7Nv2loL6hT3qcA27YdCzCvZau72T7ubeMswENff8IFv8RwH2V6gz2nsscYi0
DnztL0L7xQdQGyoP60Jtip8PaHaN6MLHVPcr2LzgUPU1k4cWNZi7/uuocZk0EKxIuMCziKbgiOIO
UrYJblSTJdj1C0on95/YyWjex4MoRDQ9btCzcewgNseqRV5HECICiL2koSfIQMyi4pVgoGt10Noa
Tiy+E+bOyPl6i9GfHzngynNBm2DmiJRPA5THTv9dEQTWQamK1hWk/fEblWKRdS5UxKGrrQbHF8iH
9qDngVmUHoNdb0nPEvYymnazx1XCbPa7fqmh9oU8Erqg0IhFWnYug2cwqCMnFU1tiTtQl4FVWF8n
1kvxWqwTlxW7lo0RFAlo6NCKTQOaRsnv5KjFPHPIh84rwyI3hWw9O6gnrZih6eqNQIZ2Zo1y4zDV
glk1MLTKUTfBhjPDQ2pHkake3uRtHjO27TXIlTJHORE6XipBQFEXb97aLoFQgMKElqLlBxkj6/Zm
uS5PUbbUy1VThRhAxQ62hk3nfI7bxENfwCvBjnPueGBmg67OHMoc5aGC3IHDigytfe2c6UPb9iBz
AuxMBrFH8NB69dOJuSevKqmUTSq5iuyTPggFbOqnbBXapBY2WeEdBHOkDHQFLSg6Rw/3K97NPdbl
6SriE9syKI5J/QtiHFQEHtBJ1kw1bAtfxnfy4fo7EUXHzh2Rvt4Ua+ZyXr0mKXuUpypRxyclWU55
xwFYNOCqQnjQKvC3I+dF6DFbK93pVu7d9qOrawtll3LZdpiMjKtgF5xjrh6bn/eKx/9/9B8sj49c
3tElBYUGyn9SSB6FgtEjwm1Er/uV7cAKAjRbBoKj2uk/ovVHuOm26JK6Pbzry8nP+P7YpXzIyCUp
lmO0qhDuCZWoMvp39WftCAAN5an5dGL1pUuLMQe1AEEFZRXch1rJfgaGNY8Qy8ntzLhrnIOwnqzD
/asP1QDSV6PtxfUuevqlmtMbGBDMwPXCbQT2TePxiZlLJWHg4q6I8UNqmeCJgCxSaFFKroiFIsnl
GjTkaHSNVjPupbKpnNDKXQwoAVZ3PIhq5mPHswLU0u5Fdwv6xMAMgEQg5VmhjBJQM/E1ytm9viqP
uBVajnpAkYJn3FYWx3hmifz87Akc8dDEyEZYqpweaut4a+UGYzTXNzIyj7gSAVhPCN9+kIJnNhI9
kxtfUxH/vkZoYOKJ4WkAd6hr/Q7MnjPKH6G5H8wCjA/aWmRcsZet44KgICahO5tO30LrKqu6Eas4
bcTM7iWrxAPOEjx48P3ggVdDMUPOgXknJGznBlqLbWZv1nUhiMwBoNcAYIpoFKM5jro8CoWkQBOv
ums+9PsgA/A9QoZj+tJcNG9/SLMpvddO8MgDq1Z+Ra7RM5Zh6dSDAia00YlTEZ3Py6UuxQB5yS5q
rAz5ebc8oLHXVXb8d4sKVAn6JNH4izP9wiLlXJo4dUaTw+LPqx8Uo8PRABa0BQ1bzao+XDeFEYXf
s+FRL7usHFUQL4RQYffUU2h3TmxzKcjGHyZP+2ZExoX9CbYsAVheZLIxo9QJN2dNytdQa8QJh/FA
XCUz4csjWuzU3fzGMLYQFPFUBXwYplDGo+EdY6RWZQDOYzyWjAPvzKALBGMhBHk+YjP2sHUZ9khY
p8LehT3quEl8OZ8lMQNkB8Dok+wRZnEXPQpIT9mdYbaOdCIHT2kWd9Fv5ZFhnYT4W9apQ2cMhkqd
c1jvrII8IPafvcuj+K7b/EPxXVvhL4bBhVMcGVEw3oBvCoADWpVB5MRq5sQCytg7AL+HjeopzuF4
QD2gXEHkzEvNDVqBO6Qi/qKRkcgQn9mmNshc15rYGrBdnHoT9QDLPyRe7/zuNJNVEl1a1XNT1KpC
5F5Mh7BswJye34WHdsXtuBOr6LsU5jAgCMvyyDCi5Zey0mqtCLBzRazMYLJpQSuDWj6YXtb16i10
i1djJz6G99M2xmUm+UwmhvNe85j9zOifD6CiQJ3N3Wjw5AOAiZ1OKrBJujdC5In/BvjKrJ3QBfQd
+FRhA0pcV4O2UOiNB8N8BmG/w3AtMlral5Fg1lBSAIkA0myXETepo2qO+BrgFVxeEHeRUev2IQJv
QLgM5FVkdyAT5D3WWi+9FEEj+McwtYlyDuJXzQjD6H6Z1zwOdx6wKcJhhQ0clX+hbkGm/Y9BmoGl
D5oYgu8w+B5smsr8lZsi1n0GjnKyeeQ7wNzEmNulEHxukcSRs0uFMlZZpwiwGN/xVvfLf0y33Dto
dvYSq155DcqiBkft0lRF/6XSktl0wzVQv5vczjwDWCgMLkFrNaQ0VuKLfH97hD/P+WvvQccU+PBQ
K6VL+QrqhK2qwZWNB3WjbaUXsEGgwfyIHkTMLe+W1gtc2UpxH+dXvC28scqEizcGuC7SG8iXAqVD
HXOhMaZ8p2PgqockgBV/h8BV76MjZ6cOuk/XLBjn4hl+bpBa1C7WwXuPyghpw0RadjBf3kSzeZhW
Bcje/2Z6zwZHXYeaClfW2oetwuF9R0VfXGLyKESDdvOF8DWR4s/RP36V94HT4qWeoC7N//dSIACr
uBUCcAURDWANqZ06+qEADZwZt1PP97Lfs9tuP2fcTzUHuPKH4Fh6coBrxe2xX3fkwaqikCUF8ycQ
FHTaKtdmX0ikGojRApQ2TrYbvBEOrZg5BNjQuc8j5409yyL8uAbGEMNgVUERCHy9V5gvqUrGps/x
FNBEa9xWG+GesyJHXYPEcz51636TQdBgfBO+WaJXS5sYKFLdAK8mz6MERm5ZZ/FirAtCfzKRC/jo
xtCaC1YptrHcWv5KfgAkaRPKuE51zFc08SNqGwMMbYBfBYBSzDflZzLeV9E0C3hF2xroK+1D40Wa
Y4qSU+58R0dYJsTIzOvwwj0KSGhkREFji9wk/ejS1bHV/RRmpQeQ96Wu9ioZtv/QuLM1rXFzc5vJ
ZnjVwnEHBQewFkIYlGi+U3GymAU+MThcSHmvuSe8POgoxsmbm/LKv0Mp1+ZtfosXHiNQLnozbqzA
k4FVDvAjKmpMM6r6WTuS/M/8Cpy79Bkjk7ePNu2Lum5P5b0amMIvJmxm4eKI9iZgJjVRIZ0o1OkO
Rd5Bm0oNWcSdsR/Aqv+SrMpVtKs36ZNgNVD1WgdH3/F/Gd0q+WQG5yvQArbSuXkqckhN2PAGMd+7
xR69N+BmzD9xCALI2KzCgnWxIrH+0o0l6IHgWocXNGEfoy5W0yDMY9ZLDZ7RHO7lIn5vcLmS9uLG
cHHPK7xGwqEUAye80dZIyTQWEjOsAPJTeL36DMCUDMBUeeTAqUlXe15vuQT/OY/u1cpCDsGVvB6f
Aq6iVQdIVggy98TLEbA5qGgoax5csPLuL3wOOHvgZAkdGb6FFu+Wp9kf+FFvrOC5/lIdAd0VB9VD
2eWX5uSrGDzcwmZi0DUvnMeXRqkljxQDlNjEaPs1oUlQM+dVfRfhxGpcsPLupxVjQ1+Hrgt7NFlj
V4pEKBD2nsu1Drn17MSZAhKcdy8GCobtTtidblu83lKXBqkgPWUF9EpTGNQepJcWLRMgPn7M2TIh
15fHSzvUxWbk5zbuJtiJ1zVgwHc9+iVckC48woucYj25qFbpTv7z+vMjl5VZXHilXNqnIlagBr7c
kIUcHB9ZeXnfuvFb5iBibUfIWZHrhgYv5tfRev97PIoHEcJp0aePJWblXBfyY5ffQp1PBZ/Hkt/i
W4LnzkFmGRzc6IiCdhpIV+PP5rV85rx4/xDuBiv2WNwfCxeCS+vUmWEok6IkZCWmjer4np6aBpBG
AropSVu8/pW8cSd9xcxMEUeiwgjaRXEZwLsfCUmDimZcNk6c2CKMqO+53YJm41C/CPvSydbFd4V7
Pas8ex2swWaLe5aAcwpFSvqaNxlixSmZQS6b46sGHaXM2ba4VMvWDJpKQj/hu+BCeEI4NafCrDc5
Iw26NNFnX4Aa4uX9xxgqaUxmfAG3Asi8cnaZ036iq8FLQblefPmPzXF4qd+ZjTQL5wbsoigtAZmM
JCwVsBVN7uqcwwKjNvsOjTRoDb1DZzNYP1TgX11licU8Ga/vIWSy/5ikwqQUzPOQ+Bgqb/VrYRV0
tnrsWyDtBYt7U0E5EG/EPXfkV0w+X+KttFuByga/SEsqOnQvJ1lUyimUWh/ZB2+8E5+AI4xtsMes
cBx5SC6DiOCh9obt83+OmhjvH6vUDp71fpzigGvQlZqHZr+Nf6P/F80ipvB929BCXoHM7B9L1G7N
c7VJIhnjywDL3bevOXLYnFOg6Q4isa3H5BklcfDWfFIrWet+qQk97EFebq/geVY5rz0UAdb+A+9+
NCumksnCwXAxQCouyOoY9b0Gg9IXmAKy3cxb4mB2r81jMDPF9RZq3uA9xPMLfQq4Rl4V9IE/RCW6
wsJNqd2+Np74huvDTj8oQFkxVm7JMzX0SOKiSrAKdC0LumaVMWdBC9bB4F566G2Aytu7+BVqu/ey
7HRQD2w/QK3EukKw7FIeE+WqlAQJ7ApfiRM+53YEzWURpN4aIG2WuJffkXTlPdIm/zcjBpodDCCE
lc6g3rihKnb6lGo4YzflnfDdQBoTIYh/Arws+HXH7eaPFAzQEovrY+mSBpwjlhXdg6iz0CjbPK4G
HiTXcKHD6IZWBTjdnj9CSumrco11t2JK2C7UaeFGwM+hQRv61iBvvYw6XKr08lBB47T70Dun6p1x
A95MyUs3ESjLUcsCAQ64taU3xgwvhfZzu9TaCnkdC2pN7G4GTztw9zjedkVntbvWaa32jSUAuvCG
x0AJnwig2sBl0jhtqRYGje+i1jK+Jtk0XsIH4T7bJUSib7QG8IVyKGPx28LmNZMx1oWrMGHjRzMG
OGXQjUrNMR+HzVBXMN1oYO/hN34OGNvsTEfwkq30h3QnlWZ2YD4zlu4NICUDKB1pdbRNUPFIKvIq
UWZMcQuqTuSRTf8hWL+FO4MtQkNiKR1rz0zJ1AUhHnQj8GeMsARKBQm/vfKZ/Cp20wFc6ZMru8ox
cfn34C1ko6gWHenPKK/WdRqkoiOjJG1SyHJCVELb56u3J98qtuy1XIxJZ+aoV4bQz20KRUJMKrqj
BEi5WdEOMkqWdE9UprW7dJf9BeU+0Z9HFhclcLQ7IktxuUnFegSmWIxblPRBUQ1h5JVijva4HQQQ
k+IVr7x30A8BwfJpPDJ8d+k+dG6aem2Uo5HmELVocStRvkQnL5CFSoj0+AHdecYJUu9eABSZ7+TM
YLhwgCP6EgkPJL+QQKC2jSCGgzgKMD1tcGXwd4LbgGgBJ90R5XdlI6/SU+zdHu4PYJlyZNhE5xTk
aoHboDF5hjAmQh/BZvtIisAFepZL3PwCiFzi/umQFpLRyVxUQTbqHj+4C81hKx3ZbR5kc976EMrP
qgQQrCHFhyiH1HpOtmloZqoltrYOvRogNVcf0KutTO4xf5LWIYt5bCFiXUwDterFWCfGUJBpcCHM
C6KD12a0+lVsG/fCfeuEpoaUs3V77q9x8zrgiQAXAO0AonTQeV96eaSXCSS0UrjaJr/b4bztj/ER
QhqP8HFQf5lg43e7b84+xXju/YVtAXsMIkYgptcV6jga1JwX4ylrraqGlHuyQhvB7wjCkNldvcpX
uW4dxQedZFvBgrea7m9b/yn504tNqiQ/Fzn02VKROtOmIJjCFu+r3AwtfqNuVGx1dYKALiGUTtbK
bnD38ebtCJU48BA/QIDcTreKV7k5uBbBLM4kCVoA5gKf8Oeb6JBe8kNdS2qDwtXhlXOCjQTu0OKU
vqC1DnwN8QvYa51TwpvKsdoGNuD26Hi7PS1Ld5MfvkUi34ZGenozJnWZS5kB7TJwQMkbCeTIIWFb
65FnAVPQUTJF3P1u21zKaFzYpPbdlPp9reqw+RmAEvhufOGP05F/rew30KAABomIa4cbeYtZXzGZ
RBcOlwvj1A4YDCk2jLwnCQ3S51I4/mQlHgfBpgGyKoIZgcNXZ2aUFjce4bX8Z56p3R6AxcIvE5jl
VjO00xSz2CQJKr7N1131KB+glGarOw0ZeJFZbV4MuOe2qSDfTrjxThLmWzoI7oxKOi6+n/cqEJ+q
LWz4I38wLMmTwRSRvDxApNX8C7oOxJ3zT6D2fp+39aD6+ARxJwlwsda5n83R5ayfrZe72WvpaRsJ
tBG3fW153iFOBeFLFTLd9It/7OWpCXrMO+jb4FoN4mpn9q8SuFE05HXKbQyRArz8QSjqW393xEAY
CyUImCaIwct4K+TpEEf8+JNdEexqNSH0fWLWt1/5c2n+QgXicTJBNG+lzzqzdrl0vkETDE0HEGwy
AFC6NK72dZ1UM4xLhFvIMFG2PWQf0AuwlBNO9xq8Rr1VvNVQ7yai6WvG1C8dcOfmKZcfqijK1JGM
HRQkX+NrsovRNVxaAVQSIFyUfBCR+uzwfdvsYlDVIAhBeEEImJHKSWiRNIDAH4WQGhzrpx6ZSu2Q
g1a0XCerATQ/EkrkSoIIhy5qNNXEDjhCwieZSVJyHWjAbAAmWagmSCDQpGu4XVOIQFailCoior26
/MMI4aoCHqfaRgKI9/AaWN0naNBuj//nILs86C7tUtFVaKJEn1SsrmY+6pv0bj42znzo3RO4pPBv
HWQxOvyzBhJ881FxcOd4aTwOUEfFqZ12FT8LFpD2OAOLuwL7dHhhkm6QL7j1hZRf6kVRd6VEvvAQ
euEj+Pgg16eD7wpfsC0BCQQXwkY3xXuImYQgputZp95PFYr+AqR0cNGHkAkh6bvcGXIydeUgAvio
HQ7qG4D3Xm2DYsOsgYay2m2pmCixrwvrC5dQ8zd05Hg3sTk3RXxiwQcX/FVG4e7Pt1D+mgYBQJEC
vgX1Z6T1AeH49W5AmsD/RphEbMLtF3+qZk2IN5U1x05QLMC6Lz6Bbvcu1L6KUwWfgMJwhk4gEaLs
6vqztrNPxZS+J1CilC8+RzqHUIcHHwpgLcObdP+FPmy3WKfWYCc2q+H4Z4PcWCSDcmR5xsZKeHyV
uIvu0dn8DnKyZOPbX7kZeeKhQBHzZUC9enLx5GVto4VLyuWcUE6ahU1h9GRZdO+zgw+uwgfUkOcT
kFNvMzpL4xNSNtqddvD3GlkkFivzdfAGMkAC0R7q9RpSG5SLzoKRdNUQgiqMu5PbyZam5BX9QE8x
l74LPiY+RXtKyywHXCdYYRYvM0KpQUIXdU1Wko6vShXI2bJe+ZKZCF4PyVuQeomWOgNwgmgK5M/t
kHV9UMAmKdHzKNYiVFIlCLmbuFwkyGBDuldEu84mRGnGabRog7BnII2LXzy1nGNWzUZRYlypGmwr
0RP7clWWv24PZAEfhZGcWaGOvLjV67QdYCUixKoT+hCK5L7yx0Mj65bg1z0S87UtE3nIWnlEXx4L
9HCdSrj8ADINZygav0SKucjgtW0yvapo6Bnn6IuTyhXfVWbdFoyVWzrjzsdLOamSCf3Q+xhvHnpt
/xyNL2303DPzitepLzIqIj1loH8RdUFqVFmYCUWX4J3UJd8zr39n4uSAstmUmuCul796vCijDhil
Too2sgiwdwbS9LxqoEeghjF4775LXdhF6I6T25yhSMr4OJ3Ky+Wa2kaBjykfZrOKtrPugRbNUFC7
5qGAzQI7Lvsx0KqICBrEJyk/Fo228QMyFbk+mWWOXlKuWMt5zoAyLEYf3Fr/MUM58igLA6BSMBP3
L2156GZcnmVXT3VrQivjbGlx49zeO6yBUZ47tYJfhT0s8tlstTp0rvRJsIp2rBg+yzJE+WwQqqUs
NGQGtadE2QPQbpYxC961OH+oGuFZJ5BsIuWxspaUkdAAJe+DUbtJXoZ4H0yx3fgfc+QpqGA3KotE
enEvootHh2wBeK1oUqK07DrVJzj5SHH1SveGBirzu6kT3L9YKB1lG7SBgddYoxYqaSdxLhLYUZrJ
muV1OAtOxyXObSuLgezMCrVKmS7XWow+DlCil3d5M6Vu0HJvWgs8nih2pyKIWfkplkXqFCokX+zH
MgfkoPPdonurFGDgeVx4umAjxsn69vgWo8bZ+KhbH3qmY7WrYK2v1pzwFNcbZQhPcz3YBVReJT3y
bttjjY5yyDyb+ziqYS9tRjfTpGOpNqasp07UxvuxEFPGLlv2xn+9hI6KeiummhbBS3oBCM7xsW5+
V9r3yN3fHtbyiftnHmniEmAoo7jMYac1xPcmAWlKHefcFmrgd2KWoWljHFUnB/uqxZcZIBVi/5tr
SxapAWu04uUB1USIVQIZbc25om6XQM92KWQENFY+Y3EZ0SyHfQdkMDiaLg0ZopqJxoRlDMtdVrlj
chJK5G3rl9Bf3Z7ZRQc9s0SdAAOnGfk8wpIhPrc85tHNkUXIa7NLdBM0FX/jL6SnlHCcoJ2Tiioy
N6Rt1JN1rGApEuwMwobtLO7UdGBUnhcX68wUFVriOin5EqQAFrALD7o4vMXKZOWDuq4VgzGqxbPm
zBQVU5qYyyEUhkmUA9RxDBVN892nrDPVyK7LkLggndmhokksQ173p3koB0XUbOd4qYhhaefwjSp9
bCGX0x5n3VJa+7aTsKaSiiqJFo5dUWMqK0k2W9EozLQGFS70WoZcYYWUBRwxGSWaj0mbNfnrpfNX
WVFCmBPWlHj8laJmxIvBQR+DdZtFr36eoZe86X7H0EtKDPRQ6dARiRs7rnwborwvMlIxt0dP7NEP
1LPvoclhek7Ly6FDy1aOFJIAXLUug4orVB2lcDnVTg0H7FV/MeMgHFRABwiYryxRHsUVqSKNeQ2b
PHqcIZztyMVkzyWotEWZkahfwL/I/Lkxyq3SniuAXUKHS1ZtpX7Lq5Yc3Q2ZXWhPoKdJUeCPWLeY
hYTtpU1qkfFOayFxTxrEhE0eHbIWE1nabfyQSKba2XKxC/hVEjuoXfntbtJXwrAJ23stcmp1GwWs
PMDSDj6bArpEw3GTFEopPqdRgvchab5VMfHK0WdUA0k0pV0JKSDweUCjEQwtVPgTyqCQogJmYq3z
RjV/E/T5dNtbl46OcxNU2DMCCQl44IUtOW7MRt42OPxn7igkzz7/8b+ZopxUNVpdawVsjLoRzDA7
NVzlltpW4XKrKRgzt7xAf2aO8tG2Cf0shcC3hUBk8eAg4IDQlBnPoWUjRKIH4stoKaAGlIyGHjUc
dl3SoFsyDq0s8LellDOWaOnMVUER9I8Zaix1lBZ+NZN6YL4b60eVa16bfF+kratCcDkEuQ/jfFq8
Pp1bpHbbLMk5H7ew2OWjFRYr4xcGJ+2n0txEnDVPVtfn7l84BzoygMD8f83Zl1G8xT207UjvIx8A
4IaeXU4bnLTdG8JjK7HI8Bf31Zkx8vOzfEiZBnmAxCYeRaXkjEMEb+Qs8P9bfun2gWAKvSMLz4Vx
qmqkSJ47cNiz3kvLc3z2DdTeDvI5HY0aA1ZV0/DfR/k+THAgOzKHE6x0/KE2dfnQaG+355lpl9rw
paaF2tDAbj0nJpQE+f5UgEJOdEuofHFpZpYqCr2yLeBmcNv04nY5GzG1XfKs5+J8guWyc1IeGgDq
6PWsF83y0hLdJFycoEtO7kRnS8sNM19wASkpzrzdtFDzkdru9fZAFsCCOI0gF/GPEepiPxh1qxkj
UAOCcYBMcCu+GIZXc3eZvO8jSNu8GKLXtHu9+GpZtByLweDMNHXV56pE5nqkeywJcI1O4c05euRC
wNhq3lIhBchpCiMaLN1nkDoADhzwSO0KIqGUecwHM4FIlI9Tv2sNU4tcvwQgQ4IwcbvSC4cxvUvZ
5jOL9Ona62LaTDks9prXio5aHKdkNv0een9ha0p4bTSlyacsHPiif4LhF+B20rpLPzYkwUA9XoFZ
g3/Oo9qJeCBfgn7FGN2ih56ZoTbg2BrJoBaoPevcV9uZlXaHEG7qfmVx4N8Gv3etPYDqjo8dMXwP
qtFUCo1xOhITV/eKs0+gduIohWkah6T8XWU2HypuIt9P8nisO8bRtTylBjRaZRC7XyW84lqHhNqI
ml7B3TXjKfF3ebC+PZ/L0/mvCZqWOujyqug6mKhy1My10h7Sv8kNQs3kn1HQbfKZ4EMumIxCQYdi
nRR2MG1DJqPFotdD4QAsMyBH12VqZ/OBkEacDitpEr7h755Q66taK53Yn3e5InmDesohooO3RME4
EBeDyplp6jyEqGw2Rz1eQqnwXI6haaS9OUTduvPfpOG9qWbGHlgMKWf2iNucBekqFJR46MmEGrMn
zaMnDrxTFqKZGf0hqFSP1CWiVLBvuwprmNTOy8Z+lHhiVjS4Z87/7NMqNFtpcgvpXegzZxBLRlJh
8XEKORTQ0qLGhKoytahdKGdGO2NmIxG6wOL4JMzlLhJKT9cB5RKeImFajQE+Q5tA8OBDU9k0uBc0
5Jp6A3VqdXBvT8HiboHCAg/0ARRy6A4qeYymLlZ0tJBXo5eK3f0YsmpqJHhcBZd/TYCh9nJx+xJv
/DmECeBLBmWP92CceLrsSuPfRLEzQ/RR3ylaZowA4fqqb0U+VIza0CyTeZWHrLzzYhw7M0Ud+KKe
FhFPlrFvV7160oeXVmCds8vv6jMjlK/kajvzU4vxaFmABKlkDkAeJWgH8Fsrzp1Wc0SSUWhY5Tqm
YWr75z5Y/UOB9CTz0AD0A3NGl7u86oF/qkdzUldSta+0vzkazkZLxQC9LxI95mA0F22Nk00/8LSm
Z9xdFtftR+4RSVHA5CkjUp5mo07WLU/01RiBlmFSHU2QrNu7atHlz8xQgaUS1UmPVZiBNITZlZ91
Ado9QtEQu74/MowtHt5nxqjDG2LvWlFPMFZNuTml+xIMcFPw0RQzI1yyDJFwehal1UCo8eyEoSg/
xoMHVj1TQ6UvYlRKWWtEDoszM0qJAyCJ4Qg8un6yIHsI+cnNqubh9hotmwFlJ+jBUSClIa3gTw4z
dEWD3lKCbIE0oTTwMIrCXzncHytUoMiTsg5QlwAFYKusBCN8nKrIi3ODkXlYPMlAbfjPYKhQ0UVa
GnS6gRiLVMocerKfO0q0avFCrwJ7ZiUEWHNHBQi99ge5K2AuKPahCCq+HpK7LGgLa0zUXkX+KzTU
EVOXIdlr14B+AIo3Zx9RqoNskE+Qn6qyQXKkdO4eb/vG8qMYRxW6+iBICEqRSx+UOy5sh8EH20fr
KFDF65w2BMap2JfFxmhtyE93ABMEI2vMZOKuzso/dn/gRme+nwdzNfUJxjwL6GYGVMEfWTeQxWvl
mQnqlJx6rk1TASYgaGxzGEWprVQEWjG2kjGxJsB9Ia0esBSsWCOjNoKWQ8wp7eEyCqetx7J7nuvU
u71qi155NjJqEyhq1DV8g0Uzil2d5UDXPGrwzttGFq+qZ0Yo1wedhc5NE8aBrL4pc+sGUbAWJbPB
gqkjZNA3M7e6bZI1ddRGSAc+yzsRJnPfR1I93UD35f22icXQfjYq6sBSJR9lWB0xtwLMN693uV94
nbqLoNvxN4Yk0IyLkiKhu/JyY8VqOPiyxIHkRRuOQhYHlpijuXGEToQuv9y2tXgKg0fmH1vUUtVV
k7aqAX/IlC3SBqNQ21JrS2jrAJ/ObVPLXvHHFLVETQoYTF7ClCB1d1IwWbF8P2YgYOC74LOv0zW6
2Z2h9EXGdC67/B+71LrJfAJd2ATTKSLGdyDoU4OnYBwYFZ7FSHw2kdQNQ0IHki+R0emy3ab3pRwB
tQZRR8Uta8MJQvf2ZC47459Bkc85C4Jz13eGkGFQaeD0qJD1pSc177LKgo6y7FBBXkiHXq94DEsE
0mYkb78qQlUueeiKmBV1SVS9Duz/jAkMoJdjynUu8yMdtozwKRrWIOOUEnAWdtY8QDkveZiN3yP/
WMgtI3YsEEYgNfnv2qHd9tLwyKmpOmcwHDXg3ox/N74RuPrImy0uJFXCeVn50PeTafRQZcGTs+x9
V+yhqChBU6HX7ke5Ok4Zzyp533YpsOleflbeanLTp1jjNn5q+62in9oi3MTps6q+J7XK2CbL2xO8
YQKE5qA+S0UdSZhKiPnizKtTHsSJVl+gfV1qoBC1HvOPCeArI2REhEXn0tDBpgnI4OCpcTnAMfFF
MaoRtJG5NLXQadq3RvpVqYw373Lq+cwO+Y6zzcJ1Uxw3PoamVesyX2cRKKu+0nqV9adJ8AQRZ+13
3T1V6WmSffv2Rl1cxDPbVFyQ9UpsVXKmS9UqVYFFh8wOivqd7naBzXfD/zilVFyAyJMQCy3MBdmv
KtrLpVVBC1phDGrxtD0bFBUVGiNW01KClT6Z14rSfQudyLit3/YNVHIv1yzlY6PMI5iIKrSwIa5x
SPJyx7Ryb6/P4ukA7gJwVvPQ9BApH9SNXmzjLEDtYyx2nCzt1Ix/Vmvt/raZ5dvymR3KB9uwTDpf
QoyRhhdUBwXJiaG2JYCIMHD42uYgr+SbYcczdvWy75/ZpfxPnLim6WbYrYFSq/tq48+Sicej7edQ
IkzAEmt8NHn4VcagYqrQNtE1d5oGvPXt8S8u59lnUH4p+XMuDS2JZWm3KeVy2wAnl41o5OFmhqnF
K82ZKco5M0MpB7y+oFWQfStwnDrG4650m+EFdI2r/2lYNON60iR+LpE3ZVC7QRhZsGVMFi8zrp6L
QQQaWSoki9H+p1OLKMujGmsDnLSaPLn5BfBTWWR2xNtK+1TzDWN3L54EZ9aotTI6LWm1EWvFD+9i
/aT2W9F4HvwQMN9tXrpT2zH2IMsgtWJJ43NyUZDh5bEZQBuK2wm1aNbFPpMcRXUkVjpoMX79GSHd
paOEIcDGItokUFIwJ2Qa5rh9vO0Zy+ibMxvUpcJvgKDKRwyKT/mTEQ1oGkyL3iwyEdQP6bivhvjA
t81XLQ0AgcvzU+PPa46UtOroENVCaNV1GjtFKvn/R9p17ViOK8kvEiBRoii9yhxT3nWZeRG6qrvl
vaW+fkOFvVM6LO0hti/moYE5QIVIJpNJZmaEWwzIdkGlO3cSO1AkR8a2B/zXuMTmoACMrTSq8aGJ
Ol8oyGJklXET1pBUOj8jMhwhwACrS1IlDGaFN8WDHpR+zVoHghASmO29wpZXUqRfQZ8oHBymUaJu
DcNh5o/BnJ029/oOnBegWpvuVVOqYr4ZtYIBAJwPYAIAZ+QpXjiyKUgN2FKWuhnjTtlf5UjyTtHT
BCK54mCjCFlBu0gha73bNOIV8PL7KqoJY1vJyqXVjLN6r0zjfpS1wGw67RWCcDZmUU5xsGMqJ5DV
FfOuMgMvZYfSkHHObLrszyZTTKCFS+/pUFiS2FM5wjSK6IHWfoyKChUxkuHHg+wg2rTCFZQwa8FE
BrUoFqj6Hq0ZjtmqTh4mEo8mQxFmLg8jcAQsd04lvrKR+Y9RzlnImr023Saql8FUChb4b4W+0Yhi
MLTtoKJCw9N5fMUTtwRts97e2pmfpOBJ1SXn0AYtkQEqUvSzLRInYNsVNleVDWmeMkB2hZNe0wd+
Zz61N+Qu2IHw9hXsOQgxjuEfhBjnfcfWpl7hiucsadIi0T6fROajBcJoVMYmdyS87DWPJ/fnsTa7
JddggucGkVc6ICxbejhtBxL2IeSAwF7omHf5Rb6vLu3ZgVBv9qPehV4K/eIAxCrnP2FrP6y/gJzu
B6Q09dg0YD7ztOuTS87xRvJkNZ6p/TwPtJnGWiMJOw9EjQUZQyCR5BIuuee9p6uXlKJ0RD805q4G
jUste7z4rtCKc3GNKmxCyxpCMiiY4dYpr2cEnY9q4kyhg6f46KX7ETxcdktHe+z9DPxQlmvVZcYk
bE4yp7E6gOUKaonRLngy75KX1mN+DIpKvg+xoPeJZ3mG2xzpQ+0p/6Bl+LgHOyisu3LbAw5xMIaD
T/WgvzU79V65jGVR+5ZrZ+jgBLUP1NENkXI3M/mcJjmaAdl0E8STy6XH1paDYlDZWvofqAblpVML
a4q8y1SOw6MIHMpRxJbvA2knwublY40irHODTmj0HgMFja4qSNZZdg2tVyP6pffI7GfKztb8Wv0x
q/vR3lGu+hLrXvaJ+KK0xhdWOguUTs0Z8DMdNaBtuFdRAEazsjqQREUpdnoRDd3eqFK3wi1TScYj
Ko3+Jr21/ojllF2d0wYynaiPxEdo5f2ogMgZVYp5IUs8bl4w1zDiHaHLFT1PYdW4kjfWrm2v5vHZ
VEy0N7+2yQ+1PND6WM8P56d4K0RYowp3BaWaUFa+dMkatXKRzuxyzP4oWvbScuXXeSSZxQpHTzOo
ZVFYGB/jd1T7wYfHLvjzX0GI14Kkz/qChRgMSWeXxMQN9Hk3Z4V3Hka2VCJf42zZEe3HZdKMnYIb
OcKd3jo25Hag/qj9SrTLUvNUMz+ex5XMoBjoh9E0aGoE2JC+NsibDdo9JS/nMbZ9679+RYyGqZW0
VV5hleIRNatDjecO5dWyxsuGkvfEemyt+HAecdtXfiEKPobbaZMZARCb+jpQEWiDKEQWaW1ioLgR
fIygQP9WkVS0Vosu3sUw+uimtEc8j9hG2X+cH8nm3GmfakKo86Li3KmoABqzhUqD1KbHFYer10HG
PaLoXm3ehsjW/Xd4wszl4czTZGmxT+uHxrgN0l3KrxLrLQ/uJ7ORRHCbxrcanOCKmRonqbqwIfBh
Rv39sUlbJ0olNXmb3mgFIrjaNBxGpLwBEoy1j65vV41t3L+tWxR6SMxOtliCuzXDIiGpCqgSVf42
Slb8bn7n06NOLpVOklvanDuy8LwxUKx8e5pnXcurLEC4BEF7yscLDewhtYyffDvsXaEI5lAYpFJQ
Roka2+votjnMB2Svjvl1BZqOxEHiFhplnn4sXOU636m5A5lRn0jWb0MICIHh6hsEK+l6QzGaFFtg
+LjVEXc/o6bv1+sToSC1qb3BpXsGaXr+Ajl6V7+YKRj/DMk3bJYfrr9BMCK8jU55G2IeevBZefno
0ofpst2DT/C9/ojudT+tQH1Va/753bgdFK/GLlhUVhButjVwQZlpKZDxni67A/kV/AJnCnJL6o44
9TuypLcgNdeZ/xcswqdzv1j8Kk4JDCNN7Rj49PHazhGIB1cj6qkTIHPHeugvgwdyE8xO+H5+4Jub
djVu4WBPzLai5iKdmIAuDa80kDZR/FaWBJKgfF6EVqNjKdoeUMONg6l5T4JLmrlpMjhzLbkhLx/7
LeL8Gszn0b+CIbQNwIq3TGKYu1nEfuu4ydha5Kj6nzlScblS8W4rK5nddEYr1CUOXqFCxbCJBg7U
vvqlBIaXpYcAeqPcejLxbhi3u/Mrtkm0tNoin3H/Ci+sclvpl/dT7tYuY7gds1f8gz5ZdkNb6Ca+
qe+dqz4oV8W++2EkbnavXPH9+a+QeMVPPsbVR3SgyYPHgt3UGvbKqO1Kw4UU09+cW6upFTxSCeLr
IVrspm4KJzBrl0KuI5WFhLIFFHxO1hRLmQJQ1OSj1fy29+rog6Y+T2snkQqQbz1ZrpdP8DRUmZqc
LV5WGVqHMzQz36nMi4fe61svwsMbrXase0YLqMTHyZZMcDGkr1VoQ2CYXb/Hg8OU/UYptWTBZFMp
uBOUppeQwQWGTZxxfh3zYz7vLdT6QYByN5uSlxrJfheL0Shv4n5YFi63fKX3Yyg/FdiCyXEmg8vt
y0mRWL3smP78fWX2lQWbjxssXnZE+Ta5gMRtddVd2n7mxNftLnFa3X3gux/ZfrgYHQrZ5vPbbjMW
/toQn75hhY/ugwC5TIxYSTs/ZAxPgRL3spjfdx9KiQ3yfhAPisQ8Q69Q3SAIrazyuY+OzL7s6uco
85kuGYoMSIh46KTUZb5wLlV8V0egQ7pA62Y2ev1fldGAkOHfIQlexBzGPJrQLeyq5QeazRGZZsi1
lrIO3u21sRgyhOAlRuPZ6TnAE13VMnPhGkKJa26lKEY6nl/97d31hSDsYK5GZLZMWN+sJQ6Pa5wu
pRsw42ooFScLqdeOTHKkfr7+f7eHL0xhR1tLuq5e2Ovion5JCcMVLyug82ln+YG1lYEDNswJBddq
yt/i3sjRW4w2ezNjCkjGY0V/J/3cfvQTGqoaw5qu1HGq/jG6KHtAd6UBMivQDzmoBIgP+dyicrVC
K1ndd9YflBUGzz1X+Tu0KyG3VU+gdk11xXZ5h3qE1AzDQ9ixYJd3VEfUVtnpNRvC4ZpxHh7RCwdS
zK67bruYLmI3xuTVth5/DBaHylRq08PMWuN3pNYJtDfSHG9DCvUTfXpUK5bv05o+6pNiH4ySgM9R
ie9KO1YkC7r9GAGD+V+bEelleDAzlAZgdkF4oaDYf5qdPOlxzL3WkEZUrubyB3Jn9iAj0N4+C75w
hVf2gkcaQRHZ8gI5gxNFcYLMdNO/O76/UITISGFZAYol7IgaNGe0d4NhFwW/z++J7SnUwd6mQi5h
YdA53XZhbRtpwQHSJ4/hvFfHHzPdpwj60J+RxzulfW+Wira/OehWqELMYCxKzs0E1KD9GdfPsZaA
Du9SGY56+phS2RPI5nKt0ATXkrGYgvMaaIryFusfBrqtZub/lxMpepepTMLABkhS3Qf9LbFvJrV0
+vKCR16Ll/midEfkXCpZCnzzINDthdMQdCCgGTtdwCqys2zuQJHFmmA/T5Obx9FNP4Y3DeM/WZv/
zQG3ghNWDhSNrOkJuGxC7c2oHa7EDtMdI72apDO6VcmO9uN/RyYsm9mMtqUoGJmdkKOpJE5kHSr7
TUFMrrHLNEJPsOFj451fyK2oCA9YiwAq6KLVT1G4VYxQg0BQKRbOOz7lTtNmO16k7lj24AUq9lGY
HHjeotFcfTkPu7WM1qLJjYJCkDqJJYwF9IwgdQf5+KDFAcvuB5qkcMotLnz2tYok6Xm4rS2xhhPC
hyBiVFEnwKXq/Zi1fmv9SDqZm9w6cNcggmmyxrLncgBIWP6GnEWcekMGigWwK5SXJDAlEZG2+EPx
rEWrD5K7prYoCwhwcTaP1WSDb8RMIycLfo6Wg/plTw9ARfTU48xroS6GpmGbd06gvf/FhIJce0EH
T4D4AJopRpVYJZrJGfkFP+vG80snu6BvzucKQ1i0Oqd6ky6cGWlE0CqzH0O00iWI2t9I/8uQ0Ult
mogFeknUNBgmSlxPHYulp2VIR+z0QscjTgSKofeJlpI7yFbUh4fp/4CIJ3g6gn5XWWgE67J9jgq6
K1Bx/jcr8wUhHNZmNStFr2AcbRX7EV6nat655vDrPMrm/rVVokFRDqSIovHZemfHcYK1GbTnLnWJ
mcAEkIsFiTQbMompbxrCCkxwwniXmUmZAsweHgPzTrPQBU/f0bTqUXaMur9o2IMXtlFlDskQCOSc
GkLQFxULtEU4gFT7kDVOMlG/SCUbaPlmcfeuUZbdvfK7oEmlJW2xgUr7JkBpgsn2KblLMgnMlntf
wwjJ436cZm4s7BbhXByyzti3A8osdWtXpcTpweFcTLeqJmNI29pLa1Rh59ppENpjv6CSN7v/Q7oL
Yj+dN0DZ/IneDyovLdEA0XcTns9s5Hkqi7xNBTietIfzWJvDWdprDWvhL1CFk7lgWd4NBvgkRliC
qlkXo0HfGvDqnofZHBJSHZ/uBzyHAkzVlQnXesBQXN1QyGXf9ZXxRw/LPapv9+exNvYveEzJYuOI
BaETfWp+TRIbNUqK0b9mHW4JFJfG4UaPZeR1yzoLRn6CImzcghsluBBatL40h2runEZ2RGyYNwAg
f6aCMJxAYed0GNzkMU8DANC09XL0Mc6aARrTp7mBLmOgfERt7rRWIEnybPgjcNwSG4VhIHRSRWIs
O4hMPWw6tJcxeHA1cCbTuGdV5CTFVXdVUVmZ04ZhnOAt37PyFTxEWQjqI1CiNuzAOpC05SHLj3Ob
Ssb1+Q77bb1WAxPOwCIyzayNAKSh+8I4UuJ25j5t/dR+ZuOO1AV6ew5Tsqdz73S9hYBUVhG+sdXW
QxXpThCk0bEi+ALOrzMUUxHrkBaH87a/VUl1AiJ4+HzpLZ6X9UsV7gcTylwS24mn9qq18SDBEtRW
RU6kjY8lwi/JJv8/wNHjC0o1QlH8frqYKLyY+Uh6dBfgMk3RbqlYuyx+KYzHVimdgB2hJeVAfvL8
mDc3Cgo2/4Mq+BalysiosgF9Nf1OC72CuAhUd2q9D0unypFOlnHqby/kF6Bgs+iwK3JlxjCb9hp9
Lfbk1pMkmNqcStRcgRjThK7tt9orbrCgCqsR5qrG3c1kR5On1hzi9poONTUbHa3g3e/RDIXMGDVm
E7xfpYwbYWuc2iJBT0GKaSIcOl3O3Oy4ko4z2goQagchQeviTVT+PL96W956DSLYjJKhPGwe+FIJ
G7pT+pqRvQrBLuaOjeRc2Gqw09ZQgqF0KkjbggzjMScf9f1TdR/Tl6h6nLq9jf7wsfKz9DrK3nV1
P/eHMXNRQBrHHpERuW35vPV3CPbTxZZqQQ8RPg9sIZX+XKjcw5sDquonydbYXEGoaixa0KiXFa8y
KdJGKKonGLFOQfS+40Rxq3J3fgW3ynFRlfKFIoREkV1FmZEBJaG5p7XexN8t9WJQL6N6H9DLgUGK
iVzF6bXG3Kl/o+mfYH5vZeWcy6yJDn79FYK18kpVx65Hv7Ae+wy1hGPp9jV1uoiBThnvlp3kdWFz
bqHvC9YBqL2gveZ0d5gWCzKFAW+e7crLWor8DiM/aUdlr4f6VqwBrVm6aM0uKrcCVJbUUVpFmGAK
IcnanzzqIGPmppCETh0keaAuPkLLvk+c7E9z4Lv4Knn5DW31W3ITe9oeh9lLBtV79SAjd92eg38/
TCyIxrtO3U8jPqy2HtMgcvT5mOqSO8uWg0AvKBSUVbbcxoR1nfWRZ1mhoze8ea5V+IgEZBkXdPY1
IusN2ZrnNZTgi2IOKctZx3C61leRt0jBFnB+r8gQBBeU1102pjMQSmiitFrtpLJs0ubJsR6E4F2S
acpjYwBEnBxBiBEZ/pj/jNRDAtFp5SJorzQZm9OWFUCf4FP02bTwanO6EyA3n/NEW6zA2KmWX6PZ
QAbxmcEUdzcBEcEiUICQWGyQDIwIN4cEVgAh14t21+5t22s/4v0L9/odlIC9wA1AweHkzEFttC8r
hd9y2Wt4wTKUMqcZX4YYg2pUhZ9GZMyMi3iWnPubOIj1IfugWTrs/XQqLXNEMVeMYfLpNjY9I3k3
y1tKHs9b4eaCrVAEh60SZVy4XOGwwYpnKgczREW5rJ1uq+waIRmoIxjUhyhE807HMpKsZ0OJN0Pb
ym8Udd+gz9J6DsLnfnZ0Wl6m9l0OfMPaoVHElu20LXgCaRkL73i4QoGZ9hQ+42YYaSVHHeOi1jN6
E7tn0QudPkjxpNRONHuo7rGwKfRbIuPl2tjmy/ORhap2vOVrVNgRLcP9E+qcqAZVlV9WVXthS2UE
WVsYC2k6lPFw18WF7XR8fTq0HbdNvLdVQ+VonO4goHN/3lA2zlRClhc9hA54CbWFcaijZqbNAOFm
GlmgK/VncFc01p8+9luIVMfW7jzchvWfwAmuy4xAXxAvOtHKCPotxbrWlQmtPIjp6XQ4D/V5NAkO
BQKWCC5NHVrJePo4nb4I1O5NYKMQf7wo0YAxuiBscShkv7z+otwPCTptSv8d9X4OfRhcsPxBXjD0
PnIvvdJd1WFoujj/RVtzvfog8SxV7MwYZwMfNPeo+v7NWeTBZUdgeRnC66rhf3EhxgQYKAdAeyl0
wYTtOYQUHXQF8LRFAhyqvYaHUX+0r9HBTp23MXdK5qTcPT/KT43K7/P+BSv4HtIMeJ4E3Yv7nPvg
tghBRLuHvJITHI27+Go+2LvhMnMmx/btf5C6zJ2f9vFnewC1ne6Eu/b9BmRp3Y67gX/+w7aiWMwH
A/UErq46dMNPDSLsYhBnB/iw4Ieyq65Cr/sAlaXlBVehr4F7aekqc/PjX7AtncCSU9ggzBRtXhiB
wxZClvrgWC/nB7ZVzXqCICy0ro50qBkQpo/B0w9oZ7wpb5LX9kfsBo8Ub8BO+Gi8VggnUY7gXUR+
6vz5Lz9BWPS8SmmYhVCKhmCrA4aud+3K8Mofd/n1x1t1TffjS+BipRXPcqjHL2X01VvVSidTIMSQ
NglD5HkwBcrherrN/1gu+lDMg3X8eC33aPoKCkf5x3i0Hu09u+fOr/PD37p4nsAvfm/1yDU1qCMy
Ygyf3t5arrkf3jVvQmlteA/BxQrKzLoLtkYZkc3GKQ+5L/RWoSoEp5Ho4WwoVlX5nIJrOvDbakdJ
jNfxzJ1MD0katbtWwguUVKiJa6FI8p848idZImDzDNaZgTwage4EErGnA+cVq0wGIRh37nC51jsn
VQ0HThl9OntdP5b2rdU6IUja8+Jmtm4q2f1360BBRa2B8VMdrWzCnlYmKFsZPfBHemklXpgcCzvE
e/Dz+QWWwQh7eDTRlN2qWN8AjbZzXV6hI/xDaaIHrZPpSmwpnRLdMiwTDDkMVfjCkCLwaGt0sSXw
l7udF+2De8vPjtOT9aTt9cNwOT0o18WfR/oLUccOR8muhQ705LYvsl217TFXnyIMu0lasEEomN0U
esDegDswrqbJLndrtFG6E7o5nWGv7uYLdjw/31t3nCXm0VBIBpIgPF6c2tXE0UGkGQkmoYNkGZv2
CrHdDoKq45SjryPmt3hg/Yn+VZ+0Mm6brbgLT+MG7Ao38W+pDDAh6XXNsa1IiE6f30PwcH5wW9vW
hDgimKdMFZcpMebi1AbHBmaVRJxPTliVLNxNWphBvSwPa/882vLXxON4jSaEXElYt7yegJZ13bFA
q23X6j63BjeNwUkRvZ1H25w7DA1VgSoYRMRsU8sg49WPZQeXE6OErb2a1Exyg9p66IdGNChjUQH1
+YJ6ahthUnKohVadW5bcgQKVM0P21G4sPw3Ky6EoLoIREhVGfGCN4cxt75Ya9G4b3SWUXpwfLtly
DKiBBPU+XBAIB4Wjlwx5qA9904FLxPKrqXMNO7jMebafgumgZWRXFNmOjY9aabq5qu+znh9BFO7U
FlQBaHIFyT43gh5kD4amPvgnKX6mSGrRvgIrbnbNY2sEqUOGBCuThGmbOwzsFYiPdWrgBBF2WGqQ
SAlVfLlWv7LxSrMd0r1VkMKM7mjlTMWlqUoFthd/IdriGnOZzdUxaQa0UdUWmGGbOjGy04WuuOHo
57qyU8vbyb7Wssyxe1TU7Pq/eD4ka3Bh20VZQKaEA7wflR9dm1yY1lOrdX6CtsgpqB2Dv583js2o
YI0obr3Cou3ULcOFqpeFt6CoeEvxcGkanhmazlh7OjRMQO+pgz+r7ZxM3UPCpch+j/yS2b8lX7OY
4rnJF+5DyJ9koTrha6AE6tnT1WdlKfXI5M9B6rPgri5eVSUHWdNLnf1WrEcJ/kaJGGF45DPh0A0k
bYWtQlOtqSPSY/7JU4NoyIiecUsn5EihlM12dor6GFkOd+vKtcYUwlIj1rRqMobObbPHaNhZ8QVX
IOmi76Ab6ZShxDNtuFrbYrhKI0GnIbsmbCnK1KhgKsrR8jZzOsV+rBsL2p7QRY3/GSpZwnNZL2E9
T9CEzdQEWmOG8VJyV4QwmuscZOsB80rzIR1bJ22vDV1yKm8j4o0bQmZLFaowPpRqGUXaIrZkcQY1
LzzJGS8JWu77XH8c+z9oHQRRm6x+Ycvd27iy4RqPuhaU+Ql2kxjJ0JkUNUGQpWzpDQHxOiGFYzS+
Oh5J5itz5hoK6jZ/0r6EBMSx1g/nTXfjUDv5AsGKIj7qSmhjpnVWvhZtVR3tjjSSo2TTeFbDFCbX
iEclLJcSrngIj2EYuya9b8zYRSZp1xl/UdSLISHthzZjHFyG6AySjuXTjKW0Y9VnZHat+EWL46eu
tHY8gdVqlcR4lu//Zq5fiFQg2kPYpiVDv1SPobawItkhaEM3leqBbK8V6nfQ34yr0adPXh0ximlY
Y5mgsFDBlcyplPkfVaaVtuFUMHdfEIJbD4hejWSpg1OT4oCHUXAN75aygyL0JnCzEeX1vPltWoZN
oPBjg2YKrvP01NSnGAVki9KcUjiDou/a4LaJ91bm6gX3zkNtb7YVlmDqQ2FDBGoEFptL9Y531bUd
m/f9bO+rAZWaOlEeiRGDTwsvys7UZvwOEum6X9Poos/y5Laz8vyH5JuW8X2znNU3CTvDHqpxsGN8
U5Anz1AB/SdXq5ssSz+C8TlHAjAFFfOoBHuaJs5sgNotCD+ICTnq89+xEerZ1uozBH9blrRPrKVk
FQJvg00vNAjLBdMzk2mnb+NQlOZAmYdZYlvS3BYl8lTAiUPXUvcsTI8l+q6k1eFb4QkG9AUkrLVB
hynWe8zrYH2oUb83eYcn0YD9CKPioGdvpg2pRrCp6Lzz8valJcNdT+0XaE45WpHeJBwtpraMPGJz
c60+SljsEgn8SY3wUSp1CLsyECe21j5n6DtAp8rEJYu66ZVWcMKiKorSKw3BZPccb9+dNw1eiXqa
v7EcrOaiDQYJUCHyHFXIf04Jyv3qyoUK0g6c4Q5F8VWqSc6Q7cn7AhI8U5mYwcATaOelxS+Dzncs
vgcBLC28nn/owSjx6NuG+oUmnCHNGLUxSk2xIXQdN1dHtdu9ojU3tirxSssf+u4A/gUSj44yBwUf
zVFCG8VvLV7NM9XLuxyc1y915DErvQQp3fkV22rOx9GIeNVC6AHBMWHJ0gCVi5+FyHM+HSYIfWko
ZyjAyZwZ5U0KokjFrHYW/dX3f2jxm6B9FjdBiLvantnnko/ZstH1twirOlNSp0WO86Ydk8JpUD/g
jbUeeUYcpYfz495a0jWUsKQVLTMrMQCVjuExGzTQvfVHiLqDIExG3i8ZldjRyvtqIhNai1yqKddl
jRd/nRxMJslvbR5oqxGJbaywmqxkAWACJdv3sfGilKj4pp2vhKD+6oibaqhkG839IlbEh8RnMfKG
huHEo0zDbmt3wqtDqw8MG3gqFR72LHXslZrCjNtwdDMIO5odc1ubXo3de6xNjyNkJyWeZzFTceeA
WBGVFRZe0r4Jq4yIUppokVrVuf7DbiAh0JZJBtCi9mqdcC8MZUJe2+v6BUlOo5WgCtBbtcjvMqtm
bqjMlt/EI7RQBypLcC0T9m10mon8FsNGVcWTMtdGJWY6JhTcUNdx+MsG5y9R+70Kjakk/cNogigQ
koikP5bqIPF+y+n4DRzPvqaJoufl8fl0nJaW6PpYA7ziyS5O6EM6zJIH/s2pXEEIG58kU6KWMxxs
b6Y7lPUf1CzzykjWLb/1FAQ+0a+hCLteL7BK2eLIk+xKj36MUYSi4PuWeGl9YUZgVVBfFXTF/YWr
0fFmT6DBtlxDTuevqO3cblscimaPu04e7Iqk3zPozClWJCkw2vRqKyjBJHtqok3WAFRkmf6EGCLh
I7LO9i0ku+/Oj2pzjyMno+OcR4m62KKZQjcWeVdMpZK5iFbRs16A+wAxVZO/Uyv8qzn8QhOilyZM
WyNbAotAuzYtpDCTox3FTip75tx0I6tRCbYOSUSVZRyj4mG+nyLwp1R/bLW9mKKXAZK456dwe7W+
BiVYfRmVNcmW7iylA0OrfZ2y9y4Yb1uZ2W9FFfZqUILVkyLuUgKZGnfgse3VYZAiGd3dd2x8Dcl4
0/MxdkP0n1xmZmLIVm4THLUdSJ3ZxtINemr9A0qRVC0HOAWVg1J50/ShtEc7j52yfcyqP1Km2M1Z
/QIUle+rUEfDXQ3AUtuP9c++8+z0JVdlvYpbdNS2vcIRtjWysHWgtiBl6zxsgdCPD4HXoxTXMRy6
/6lcc6+9nf3cCx+VK9M/bzmb/nKFLezzwR4SzsoFG4rvNEt2jNjHXJcdqtvB4QpHuJDPFIKURQ+c
9KfhmxfENyyfPlQ+3xUPNahFcdjtQW4qiYK3snEnUyvc18IRlzmrWmCfSz+LPOUQ+Mb1+Gz8zvfF
gWfQi3KbP5DiohKntjmvn0qZBsqAvxVaodksLoMAwBa5tjU0ZNYeZ41seMvqfDtQVyjC6imki3Vt
sZyk2dP2lkK5J0eR+Nx60C2owtIP+b7G3QwHkj08nbeczd2xwhZWtMjZEFcKsMPOuOQZQNT6CgQo
+yY2D+ehNn3pCkpYRVBKgJ88BFShjHsFnDGEJxBPQ8GCmaHikP44Dydbu+X31XvYVAVVnxWA0+y3
Srsvl7ppmTOTzd7y+wqDZng0wiMpZq+JcTTc590hZBfWX7TXoEANiT9VRz0XUl6nMG2nd5GVqjiF
istM8ZrqI5KSsm0kKdBoQpEPQ0Ej/hMw6m6ocosgqqPdi2b1F+NYNd44v81Ke41GdH+Yq9dCe0qL
8vH8Om0GDitg4dSL2wJ/cwkcYjzw2bVbznAkXeCMqIsyEwgNm/QvshXroQpHUE6tmJvWEqqoaHyd
CNuBk3EKhnutXmrFVAnf3WLX37b31wDFAygq1Cgallgl6dCi0Ic/B45GrPOTKMMQDp8CSgY26IxB
eIpVw80gcFSuyp6MNq19NRDBT/Gso0bfAqTvK5BZqdQNiOXPTEP4VcqCoa0CGxjk0nWNKj4Uuwr7
t25rjROOaauTQznv4/IuCd5Q422ET52OB0j+QuixT+6q6NjKkvlbhCMn4MLGHseuLOKlFdbI/JRe
GuQ6NF8oaBUmJ0NCrb7SqGMNktNmMzQCH7VmEJUgshRGPNcVa8sYoIWSv0wRuhuS2BsJ8StqOG1r
QiQxcdVc2Z23ne3BrnCFwU5tZE3mEnfOKPHhMdK0ZugEFven8hncHK7GnwuIhJXWM01lL1xScMHv
9G2mM3ACIXRJB9QuXJfFDaMf0JPyYnbRs30deGFzCGTPI5u2vBqz4HWUcA5tUFPDBxC/Taz7ujcd
GtQ7jT2fn93NY2gFJDgblapj00UAilh05LhMWkqxW8hdzsNIxvN5012dRElHk6miC8xkB049Ti+R
PjsKsvta30vuKbI1+/x9BRalBvL6NcAS8ker/El3g/AYIJ1fL8RN407td1ML9mOZ8sh2IIiOboq+
YRNErYKbK/McZFAhYvmuGZ0QjEnpFKKTQNlbeu7oTXkgGcf/b46GmvgGJlqZ2WOGBrjMfub67yrv
j+en/f+Yiq8vEnxi1aBdkjfo/h6qe7BPjMPtkKHfL7qgoNpn+l5BrsTsfDuUBFNbRd6Q8vgCFgK3
FhoytLAwFXP91oT6vjOJM03mrckNdOAwv1JCR0vuu5xfDNaEjJ16pFF+1NVHPYsubBo81eb7aL0V
LXHVnsBMoouBIZE0kmjfldrvNmv8MEydutRUZ2iR+1gYQ8ZaJty1GRauBiKEhcS0U8opBpINd0N3
DJOPGmVChuqFE5es1raD/ZozwcE2QTXYwXL3rAm0OB/bYNqr1b3W3Rq4UygMaZen8+axvfm/AAXP
GjZqZhojrKMyAtAP2YdW1dCiOfnnYaRWKDrRAh2yw7Dsi/wW6h21BTKb3AlVFH8d09TN+94DKfSo
SbMFi5WdxjYU+sQUpFxoY8PbrjCjlY1qPqIiAK7iqzaI94FxYcLicX3pk/cUz1pT4g7F1ZR7TT84
SFtKBv59goGvLa2KKJdUmZhgUsxBb5GURgBegzanxfvWLlUvjZh4QW15OeUuK+8aFZKLhTu3DxRM
31l0q/L/P6Pi6XcIxwlBm38f1fiOqJurHR5XRvCPgI3WKJrboExiB4xUfHd+8Jtjh9g23upUiqBB
8ADjTNIwpTrCMfsmMw5h/ZTKKKuXz/62vCiDtaiBG7YqyqINc4s0KEcjTmBWyBFA3oFCwsQy0JQT
Ec8Orlr0tUhOsq1hofxUX1TE8Xwv1hIphMGgDAxr4jcmKGFzvgun3+en7nu4jBNkhSHsy8m0Q9TN
G7hQRa6lwGyk9VeyUQg7MuZ1FkzL4uSRO+CNnt/U2ev5QSwfKS7OehCCzfV4GbAVBRCsuFVYDzIp
3wyvuvb//YZ8OldCADNiPbRlm7lTfa1Pv0o0NOT3li5JaWyvCIoM8MoCagBTQMm5OYY8w4r0ZHS6
cJd2kiXfnq1/AUSKiiDmFldTAFT8sWmWvHoUPJIhkFjv9yMGswW5dhCkWWD3Emu2QgZZIXuZrWAI
QViJcnc43rkK6C8z6YuXkCrpL4gldk9zkPwPad+2HCmyZPsr2/qdPUBwCY5Nj9kBksyUUkrdpdIL
plKpgmtwJyC+/izq9HSnEJPM7m39VCa1nLh5eLj7Wgti7k2WhiuviMWB/kI/aSoB6mo2kzwxhFoY
GKjOIsDE97nqNnbq5mtEpYs73IQBiGMhZWDPYrHBrvKxAb0mAHSvtAe4JwShj3V7fo9/DQ4wnSdG
ZuGVFdlK1U5GjGxL4xsp7rP+CZeO23XNysot7sATUzN3WrBQy6QBUzQ8WIBt8i73zg9mcW+cWJi+
4CRsRheuVSo9LAjjJY93A1QIx2utfGysnZG8FGKliLbkvDUgiuG/caK+MCS0Q1NDqM9BYFU8cALG
EkC+6+hHVL4b9mvM9+cHtzh9J9bmgwPgUCD8R1Vr3FXZd6VcSdosTh7QfBOLKszM81MpSZlgvYLt
1j+37EDU67REaO18s42XBCzp4v38eBa39yTTjIwb6PLmj3Heq2NOJWu9pDcgpKi5TZmgXXstcFgz
M7uJajt3clHCTGbuDQdIQAKnsHal6ouLczKY2W0kE0un4zSYOiiuwVyxZ68mcxsToL9N9mR63LOu
L+UPcm/74oUCDph49QGMseendKElAafZMejEAoqQcY5DJBWR6J6LgRXIfP1i8ONX6xsg7rvQzQ8p
BBw3zoNSrhhdHvpfNmcehCq9EVUOgLeIUK3+Qf/Xuzk+j2nmNupWSbQkxN+PyKEud5bz6KzRyS/v
kb+GMDtaeewIxaAwYdFrxdwzmrqrPIqLt4ZDcZlbZMoBz26NnsYS4jGwkVcTKc4bMk4Tb0vzr+Og
TQDm4JZA/2VN9+RnH6im3YCLb0Lu9RZcukz7+yykETAgtNO/D2lU/OuA9c8WZxtAVoQpLAegiovn
vrxQncfzu3pp5k5HNNsAMtXKvNfx97VmV/Y/BYGO+7jt87UU79JVqOOZA1vgZfnSHTlqWgJUFRyg
OviaiFxT3/XqnooGgd/u/JCWNtypqdmGUyIOwacK7qIkSOPI1CfRc0Vj/9+zMn3FyXWo9FbLkhZW
wKiTa72HsqwFLq2/YwTcKtZE4oN+mc9GZKc7VutMQ4HQC6Q0DJCjRWtA58UtAKjefxuZReI1QzMO
i2AkBmJJkti3AEhNUw1y4w/nh7NoyQbcCjgv1QLf6efh6CWyeomG42Mbky7mMRl2obrp14SrFhpj
ELoifp2IfiF8+is5f7I2QzrGeoy8rNfbhleZ9lMCSVqDyNoFwt2FYps35sA2hyywmrWu72l3zd81
p7Znu4+OLSkESumezqXXmfWNdLSV18ZSMAHmB4orEblEe05wxCIZceyXqa2D4b7teO8bDXhqk85B
51QBftK2DlNfpzUY3kS3UhBaOl64ArFhQPpiwOF+XsTe1kNbxgiVbAjkUAbK7ZIeQtr+jYcAwUtq
wueBA2FOjdtlimMg5EREFm50oMtYX/gtWLmcKji/KRfH85ehOT1uNRYiKi0YImoDwV+tDtt7npdC
xWMOKpgrJ3p5b56Ym10hSEUWY14gjLbiwYXSqJsl6o4OiHAzG2IuMfdaB92xw7Er5dojYSmmRsIF
8BEkXEC+PVs6wrVQG2KK5x3yTYZzV5YRuB2rQ5TqvqH9aEHTc35ul7w+eg+AAFLxnFPn2DHb6Qaj
5ZPXN0Xtqm3EIC4Y851egXa2R5Woevn3DM5PH7VS0tYw6GQFksI/maW6SYEg0e5d0xiez1tbOutA
YEKJFbproJOZhR1ozqsE6fBYNQbwpVILdYM1/fDFGQQPCHrSbMSe87NuSzUh+bQ7NX3wubUZzdSt
AcsHxX57f340v6KkuesCBhilO8Tp4BWcbU0Vb4Qsa1oEg3tn177oVwTsd+7wIq5TDxxi+jvdi0Be
W+4jv7KO4814/Ibe252zs0EBAljv5vz3LM3u6efMQp9KSFVGJT5nWsQhLFAUfjpvYYF+wkT76V8j
nh2IuMiJDjXl1iOBeR1egXLipvXtnX2dX3TfFL+/KK8sF0o5GGV+4Jt2LVRZuhBP7c+2a6s3FRrK
YN8AJ2eWHWh8HRaKX6BUcX6kC8Tt00gpNF9Qjp7W97PXTjK0cjYCiEoc0xcFN2A6ct8awJRlhdss
xxu+ayHjB1QZQKToCfHVoltrHV30fTaa8sGaC2Y+FFw+f0QWarIyGrygkrS7CM14n1vUTeou6HQw
IWTM7cebJAJVYfTj/PCXfPyp4VmIg2J8hfccDA+Mu12840CwtsP+vJGlxbThXDUL6V+UFWZTrJZO
nVoWQmnF3soQ7CVban035YqHW+gsmO58UE0gQwcJ6Dl1R9oJw+jAiONp7MaCEC1Q9V6cZrtea/Z9
2u5ic7y3ym+A7XqSccDEtQudRyuIlcWxOohK0S0LDq95wlNRdF1B8zH4O9rMQ3duUjA3rzeQHjw/
p0s3lv2XnXnec+BqQ9Fhgx3DkzsSJ5tKK19lqPq9ztyy+jHGa+16S8EVxSFQDcBI0OA88+mGzIGf
GMBSEMYEiilE5ru6QHIwGcIbQoqrQfSRpxdK6OmavibQtOTt0RA/iWJMicP5BQ05jCapR9AwEPN7
Im76/EMKb2iC4V/HkU7QAgIJLRtdwGSeZgVsQWGpDsdj0eey2SfJtyZ+T8tvnfq+RpuxUN6DLQNc
Nyaag/FEmTnZRPBuxPWPGUVKueuDETUtEWjRUTMDqgVUh3KS/qyv5SsX8zWndmfOdUihxKSCi81T
jeDH4N0qu6YO6Oud8kTrTdxs6qcVL7O4eib4LSa8J/6buTdLZqjGTEh5mgGYax4M1SXam5o8Rmus
i0vHj55YmvmzzBQFjSdLeP+4ELIr1TeResYa5/iirzm1MzsMbLDJQCc7vEWnrLbr3czlF+S2RfrN
r26q0DMfzh/4lZH9ukJOnm6hSP6Yw3jC4gMxWzwXKYSm8rvzdhZQlNiVSEVAzQccc/o8mycbuwAz
84Crd2t52k57CAoPUmH0qL2ye+kl2+oGZB7Cld/OG166ik7tzqKadhKdL6jArmy+s34PCjnmBOdN
6NPfmAdypzZmJ65XM1KkCmz0Qaa7+hM0xP1hT/eNH94XD5rwuUdAlWf67C3zLoE/8P5Ouuf0C2Zn
L0tshSgZZlfq+k0q1QCEV56Fhg5Jb/qq3q8MeG1SZ1fvaNrtaA0YsH1vbYuN9q5Arhqyo+wasIpR
+Jqf+fEW+abOlaNrvLCtvAB49j16osFaYuh/mP0pYAfFJpD6s9lvY5tZMoITV7dmUGzD7T73LM21
A+268hqQum0MvzmQD20PrDPfJlvr0fobb3QQUf35CbPpH2QI4UkT12aXXKD7Vbf2dI20e/GgQkcJ
bl01IMM4c3Z5Y2iVWkyjLH909U/H6CGXc2/1P88v7aJPPTEz83TpUJXo6YYZNHc3/XdQR4TFVaEP
UD9fDU+XbYEV1AF+G6xAs12UynSQUQhbDHIDWYdKp4VGm7eWmZ4l0DRgCQ+JCrwr04/Win177K8c
s/FlbVwpCQ2U7GZg6Yo/XIyZsZP+/KhpHU4cotHkYdirFS4ViDp30EVQcs8Z9yPEtq0XWe2oek3W
8nTT9vjiP0AFRdDLicmYN6+qtTMWRMfNmVP1Ns2te5znvxHYAaL7p4nZsEiUKsNYISjQOdnUiSe0
rZoCUcP2o3IR8TV/tOggTszNdmvTOa0STQxGBBkX0QPPnSERCHG1v7FbT8zMdquwSm3oQkyclWo7
1gRFovrIjnjK4JdrQMbFISGJAy+DSNP5xed5sjEY4tCkL7ExtAZUqJXlGu3m7wjEQeUAmXmQghk6
4uLZxFm8zlpEpai9aT8j4jfIxBEjiENPAW9unniRBVaX3flZXNp+jjaVc4DH0770SdpysCpqYrHK
HByMNbnORL3iIJe816mJ2S2sVCDXrWIMS4mRMo2OWeJyUDuR8vH8UJZcyqmd2V0QV+DrgsIcAig0
MdDmyJuNHLgbFZt2TalzzdTM51d6oaWNAVOpzn2wApe1DhivV7eHLH4/P6rFiuzpsGaesuapBUZg
PB+UXTe6re7Sq3ZvbBxPP5aXkEf0Mzf1tI3cXtBjdPeYeI/MX3uoTWdp7qROv2HmQfK6E53aTjuz
45ucb4QsAtE5rqldKgwNkT/Oj3npuJ2amx2ECqQbY0FhDmzrD8rEvAPmUDBDiDVXtbg1QQyKvJCG
QzBPkmiikkTpEHMbVSDJoTSuKHuTa7tlcfZOrMw8lePEWa53yAfF+VbQfqcoEMgNL4cm35T0hq1y
jk8vhS+rdWJv9pLgFeABYY9RgfuP/rSRLXghvnpLnqFEynq3ZJ7yNPrqTr+ugjYIr9j931g+pL3s
qa0IHEOzHdsTqJpHI8aroGqRgqYpNjxrTc5v0XGdGJltSTZakfJrUsMi9lX9OQZP8flhLObxIHBj
2UCfTq1rM4ciU+iTDOH0IlOOVXHDGdqn0af6Hhs/6v5ogR2vvGLKNlUfzhte3P4ndmfeJdQ1mUbT
iW8kg5QICrg2IqK1V9niLjmxMlslpe7zXiIh61X82ig+jPGgd7kLPSRWclCjZZvCej0/rsXTdmJx
tmRDUVYOL6d90Vw4ybe4v2LNN3Ptrl6wAtZQ9CWg1RWM9/M6SK+Wqmx1WClDxUtsEmSicFN67LV4
5Sm0AHKFiRNTs4ViKUSXbI6n0AD28Hutd+UuvpJb5cq4qWs33zNvvHS+aSvVugV3MgmuAOeH2v7E
TfY5Si0bpSNMICkJ5imKMhIUsmUXuYY2KfJuoNB7ftUWduMnc7NBtkRktkhhrtQPuXKnJTtNuTtv
Qlsb0mwvottN0GrKs9bmnQDSpvbz/qrLfDCVIje40fqfrRHU9FKlt3V/afKbJj42zO/g2KKV2V16
UmK8gJOhHApw4zy1rDWqqUiBwnnps2tyhLzUffFmeHfxoT+0u+iuC3IIZO/SA0d15iJ6bNaUtRaC
i08fMDsmPISYl5niA4YwCIegjPzI+dY712W0VqlYHevsoq0rNc5iE6YI8wGeA58Uc40fUfCRHt6T
IHkuND/esxtItx86N34ot29rydG1wc7uRkoLtIc6WPku94XhG6xx63wTs1eSPJ3fZGuWZrdiZhdj
yy2M1Ri9Pryssosxu2vG+zBeuzimEzG7f08XcA7jRCMBMZIalmodIvevbboSUC9leTWoORt4KpgU
sftsKI1R6qExqSRAIMUMj0AzDFlQkUDyy3HwMTj0mHjSMFcuRGPhmIJDHYcCTL4a2nlnRcuINU2Z
ocoMxmni1/BvkOdG6SVpQYwrNhkN3ST1mGPt8vKS9VdKdAlWqNG8tMi1MF8scRvz2NVHMFSzbRr6
SdFvUHcX6mUqA1H4tsTLh7ijsU9oeNmFYC6mw6ZH8yHq2l4zPPXgdWnbN72bqmieDfWgMr0c66Pd
qsEQoQ6N1gUoCa95wIWdo4M7XQOzHUIBfX6jICFTFIo0EQfAAzKo74BwI/UclO/MNYT/0gyfmpo5
20JAyzXTJ1PxAdI3TeQRkbgxNAGYb5Urnn3RGNCjlgYMqQ6I2OeLhEkBPkICY1nvuCCfDFQQv7ba
iyIORXedlG1w/gQu3MyToT/tzRxb14w8xhsUryblSbXB7Ks/sMYKZLc5b2dtXDOvBi1NUjbWNC4T
/aIgBaT6e2FuiYy2pU33dJVCasEg0QC7B8USni1f2CcVPaIh6Lg7TwPhKiv3sXwdIS3Aq2OsbdZU
yBdmEd1plKJoZYKpc37959yupMMckNqboTeWj2MokRkIBF/ZHQv3/ic7s61YaiQyGtXuPO4ch/Qq
0x7iNcmABUf5ycRsAxJJnJhUmLc2NDydCM/6G9ADghgQ9FPInKJYPNsKuiQW4xEmy4i655ZLvy+j
O56sxAyL4zixMu2Pk/RQr1HFilVYSeHfSAvRmDV41eJinFiYefxEiRy9lLBQ5R9ltSHgldSQJj1/
blaMzMV3DLMgDAek8wY0vrTmXlADnnelO39lruaKVDSvetsoMBK1M49Rr/vQAPDPj2Op3nS66kT/
vB51DcgxKnodWDDkVWwdzDH1BAgl25H4ZcwPU6sZjwQe46oLzAgK3dwDit6PepBOCnUbivs2XasT
TEs0iwo+fdQsbOd9wltHwezm3SMt7qvxmrHLrLlEVUpLN313e34SFt3EXzvml5ziyZ5MQrXniT7t
yVhs+xjiRvEzZEXDdAX0tbaeszPc9Q5tSmc6w2ly09XVZc4fzo9kzcLs2igq5tBBhQWAYUK+1Vtt
Zd8v5f0/Lc3MS1hxJqFVhrnKTPWBJkniUimo2znjzdArGyelwRAXbtvcOYA5nx/dqvGZ84iY1Ewq
QhwI9SEPa3QCe1V3zOUNlNmGxPGEcskVfcXq4mZE1gtXP2oOX6oOTU0tZihR7+XwWCHfxAbg3Gh6
HgAOfLPu1L+BqSPQ7QTxOxpM9S/qiHQwmhL6vT0QqP3PvC4eBuTCOo37KpoxVyZUXzhop7ZmEypa
qudVGveedmiAJmZueijf7Kvw/lG/q9+LFezUAtMAWrxOhjZzzTQEvZzGYa5/V6/jJ/s+vR4/Ksct
L+3RIxvf3D+Zt2zNxannB2lOPz853qWtZ9BHgVW8TjfiZ5+75pWxjzI3AsXKirElV3Iywi+knFpZ
qHyALRQ6fZ5UnkRLW3JHje35lVu6f07tTAt7MqbITLK0TWAnJ87eyozLCPRyYlxLEK2ZmTniTotq
kreTGVP1qLhIkF1by9ovdXOc7gpzcmonYwGE1B67yYiyQzFiW78kD/yg+fyyeDHuE8uNV9zw4p13
OnkzPwwkldqn0yI1/Im9Qe73tfUbV9nE6KhsTVf5KC/1hx5d+bfZ07+3bDP/DL+Z1XENy4S8C/qk
k8at1MfzNlaHN3PR/ZhqijrtDeuKoLvpVXPby/hiom0WGFLxIi+Gm9SHKou+pWvP7RWHYs4cCm5t
Kxoq2EZdvMpd7WigEO9akzrG5puKtgJ7JUZaaKea+tIgwQdAIQRQ58j2cASSq2w1NDuXMd72xzy7
SBNoh/l63vhxcj9WVzzcdd22Gn2luk7SlZO4kGGYPgC0i0AdoDA976uQA0hvMo5uawe95Gmf+XkJ
7Wz0WEFyOYRi6n6MLGiibPI1xknNnmbzc5z02fTs5BSUod3KBi46tS6ZjZpkDprcXSr20M5WnGNe
HOrqpSDb2n5yTLcHfkYpNkT90LQ3C28U01WH9Bbtoa7D1A0BP6a4olW4k33q2eUDsiQQH8iL2nfQ
QNmUvdvWr+Bf8Nr2yCQkM8od0SMUKPe90QSQYBmbQyNTFGpeqVQ2SmuAbSDQ9F0iN2W+N6uLQuGb
Suy5sg2TvcWl2+Z7ScEUv637+3S4Cgl4+rjLEubn/AeLLxkYLC1EFXnhO/ImS45cBwwogPp7We4G
fkygrzgGaot4lT+B9E4Nd4m9o85TUd6C3g2SBpfZeAv6GltLfVrv7OqetkGeErfsD6Z1kbBbqzgo
/WNkPzso+MtDWl8WEL2r0r1d3OXpljdvoXhA3YQ793a/KyzXHrfQrOY4P2oPMrX4vTFAUHEUMgAG
ZRODkiR/UZtvhR2D5jqExMImta4iSNhpjzy5V4o3MkIwJwSXBSTILIbpGlFTMy4axXfid70wPYN9
U8dryB8oZex1KKTofbLLaYDt5yXFY1jtwG8r259t5SXOQQ2PSGP1zSNNvwsw+IBHq6+mCbmE5jV3
Bi/tA2ZsGrXZKwBVtOA9NPVjRoSrFnRL0xd0CwV5vAF/7tp9/zV0miCpk7SLoaIsNIf75iYLazPq
pmYcT9vb+zpo/W4Tu9mhcVvVVW/IFahsN9hh9yoDQHbFES6Yt5CLMhxHg6wulNA/XyxVZhZdPbUJ
JgdAYz3hpR4/1qobus/3FgQ7+cU7CkfPzaZaGfiChCaqDieWZwfTKkbLrnGp/WoPAlDoonLlM6RL
c4Su3p29sa/KTXMYd9He9ks/2UK2FtQ8/tpNsOAfPn3G7KKL+qZomcBn6B6YxmA69K0tnLEIipdH
cL+7jm8fUvfF+XF+5r9GQZ+HP7vmIE4EWggb9TIQSUX5awk2sLJ0O7I2vun7Z/7v0/hmN52a5mBO
MlG/yt382vDIZRSkGGfl99t2E142u85bSyktFLI+j212w+UR0Z2WYk7zJyhw7XlQQeJ4g/yj/9Ze
XWdb01ujHFgb5Sxqzgh4dn7179rOBTG34XBNlN35BVu6RU9m0lFnMXI0loAo1dNRsdh31dxJle9L
cL824g0VJ9/JhrdW6K6dRqA1poDXAJIm4v52wmOe/5QFDbzTCf7C5O04mV46U0keweCtA5GYgO8T
P70O/e/pdvDlHW41F2UWtwmo23siQLe/f2Em7v35D/myiR2C7nA04xKgCdD8Pjs8QonGTNVDhFFj
Hei08io418a+0se784a+rC8MARiK1goLlHYAwH12U04ms9KCYBMSb6ArtzhkhjZED84b+brCMyuz
M6n3RGZDAysgVQW3t0R85hYJmH7Re7snHoe+LIpX+YonXBvb7ITyUuQ2qxIB/OdtmzyUZiDWOC2n
P/HJCcwGNjuQyFgqjdphYEqiqvssrfJnXSFWAqLFsbiyuyT7qXTJsJLHXNodgC7ZgNuDbpvOH3pp
gjaZXmYC5cCt2gAEpj+J+lInLyvLtmZnCrhPHkfS0EElPGICHcR1vjYE1pZd6N9ACcgO9J7flZfm
Vbo3vWatE/Lrs2yaVx0aaajimBPlyWfLzJaOcOIU2hJ7nLq9rbrPtdtvyBa4jM2EV/JWhjpdx18W
8sTgbCE7VnVx3cGgddUeYmSGt45n3tqvIhi20QW9Xk1HfEkMzEY4c6yKOXJhRzBYmcHgF17v6hrk
6j0j4BDVWPFrXwv3n639Sm6drGTHs6IHWRKAM752pNv+vcjcZtzo3vQ+k1vr2CAwirz2Dbtp3K3d
W4sHEW8BUL6icfILCmzUioLrMhdorEJLa78TUxbLtNYGubhdCVRAjQkaasyLCFZL7dLBtCLY6n5C
OsOzNsqhuii/hzf2pkY65Dq/YUG7prG7vFmhiITSxRTqzeUfOio7ZlHYRWHp3bhFY30Q+tl3/UF6
plcdu+8re3U6dl/26om96ecni2kqetZGUSE8W0cnSwuxTZd48Rb4RF+obofX38rMfu0/mLbPicVZ
MGt3YWblCkZIX9noVshTB2Di7N0ksHxtdJvj6NtbZQ+AyO7n4Nmv5YVySFYQ/lPY+mXU4MrWQDiD
mZ73ANZZ2dCCTM4oOxjaT9p9nJ/W5UGeGJi5AHSWCZCRwpe3g4Uu78KtjMRLVHrHO7SndqWDfheU
8mvg3kYDKegIkmkocotox8rEA/mAq1uh68jqKEqxTylxNVHfU7NHqk+J1x4YX8P8aU1OPnfmQPqU
ppWqT7ebtbdexRv0zqwgui93d6Xb7Oh7HkjhJxfkYvA0yx+80b//lztgPn+CMwvciGIMdWZixnK5
r9RXpbulsefQZw6EzfnFWVx8JFggKolz/UWLOenNKk4a+C+JWheX5fUwqNvzJr4miKfRgDkCNG8A
4pp0tskHbuN5OnlkcHmbgJNfd9eBeQka2vFb67IH86IFhb4XB3Vw3vCi2zqxO3uvJWGdEuh3YGPH
+t4o5QFVarB9jpsoej9vaXkW/xrhLNiDpIQpWwZL1HmO4ycj3pz/+9MJmR9RdLmg5QXNAwhaZ30n
dlNGoPSqsCWZuW2Q9AhvnOFO8K3Gs+t8rd1jaTSn1mZuMLdKGTUZrI3Oc8eCol3reVozMNsQlh2b
gzYZsOj9RAXR785P11LwODFnobpjolFnTueh6SPY/vpagJLle2P6Rbtt4gBoFod55w0txt8nlujs
oBYDYLV2CksxUXuPRxEyzmlylbMfkIoJmE7QXJq1Pu+dZxFz4OB4+6T2QDOYtLgOs2Zlx3/t2MVR
A8mpAXVh9Jl+4UuBglFFeo7vSX9qrub4LZqKGrc4XKNJCQmRVl15CSwdMYeiAQjKUA46aGbhpBET
sG1VjfBY2EHv41CSHOiaTdH4vyb6P96H/8M+ipv/v9eb//pP/Pu9KFFGYeD5/vzP/zqWH/wfN9nb
+0fzn9P/+Ocvzn5v+1Fcv+Vff+nT/4M//odxvODfPv1jw9u4HW+7j3q8+2i6rP319/GZ02/+b3/4
j49ff+VhLD9+/+296Hg7/TUWF/y3P360//H7b7ha/uP0r//xo+nzf//t/3JWZG+zX/94a9rff9ON
f4JhFhQLE9ssnShBfvuH+Jh+omn/RE4OWHLTmATdfvH18AK06b//phj/nPwwUObodcKx0Ewc7AbM
CtPPNPpPFYwNQIKDxO+XgMtv//1hn1bnr9X6B1gdb4qYt83vv1mzwBQIHphB8zG+caJjme+LAt3b
eIfbgZ3orbqtM+nkmZuXXdyByYxk6k0e9ub92EATzU8G2e4HxTEVT6+c8QdTrKnpJqL5W4WDbLtd
kw4vtYzEcTR75bWNDb3wER6I5zqxK8Nr2kRcG60V0cusm9LloBVFG7eW18p7jyIvMmJK4gyQoOY8
8SrFNh23Tsas9LK0c+4Tc+hqF1QW6uBRoxj7TQ8RHYImCMqcZzVWuO1KrTMeCnD61yCkj8KfLFVZ
7qcsH8aNlnXC8VQUI5/GMamKTazEsGDHZfJgm3iMeI5imoVfZFk2cYt0XeL3tTokPtpMcOsCclVU
Hi0reJCYa+2TIWI2XJQCgo6bprGhMlCxwnRa1x6EYFdKWmdbW+V9MfhipKXMXaHoCXK9JUn4z5Mt
98fKnq7kzFWjv1IHVzUoqw2o9RHg8z6HxKIspT5a1j5WuX1MVRuUtuHglCt+dL5dIDELEOTEMYVH
KQgCZiEXKi1t1+vaUfQpIb5SGNVEhNA10a5nMo7XXvnG7I2oQUoACkXAzoPUCsKu8x4cnkvoAcfd
d+Ru6syvSJq9cMfO32LHaYqdjJUCvO94WlUbu7F07ulW5FTuMMpabKIhLi8LNhDuyjYS35KaghM9
wqJVzUfWdlQrXhgbHb4tM7BmDGlXdKDpbSHTS9sxpJdk1HCjWk0DhQwEtth7bHBq4oLzETWNuB6G
C1IPXIPSWAb+NZ4zCCxrkdLekFYrnqkxxoCO9+hL90HCClURyQzNy5RqcPxOignjImKNPoSClLab
1QbJoTwiSR2oFJInRhc30gXpBCgYs5qI8QJEvH0JOGROtMBMiu6Hmkf2y4i9lXpmTRPp8tHoo10T
q9auk/VY7qrYVOjWNDPzo6WReSHMUkS+SLtUogVWiXun3VTNIIfR16tyKHtkqqFhxL0k0sxjbY9K
7NZSh/RBmcr8e1pJCdxF1SJB0AyWAo4xUg721lFz82bgvHFAHROjuEEkpsAFK2L6vWU944HVWzEF
8NuG3AaAreCtM40ir9xQJfqbFrERj8c0H0Elr9QxpEEiJcyDbEy5ficl0nagT4hsgelAw2dD8sY8
WG3eg0OqF+FFY4YMMk9ZlzqXtZ5R3ZOO0UEuwslTd6ztkkPpA995YZTgmvNMnP6DFFGG+lWtdA9T
CM9cqMIbeiCzlDzLXm+oG9adMnp6QiF2EOWgBvBSI4+mUdG0hl52JdqLVqGYCuSohvuShXrsRawE
W6LatarhjoTTYTtoBmp9ok9CkPTTSuTYOiMklQhP7UPRZjmAeYQMyj5CY1LkM1nG5TaprKgEC3ak
xl4iKpVvOnAlQo2iiLWnlPXVB7il04/IoJ1EkQt3B06jtPDWZ2h3rnWlM70U/U6WD9eHJzLE6w7U
iXtQF4DAH3gd81pPdM4vyrhOQLdBkvRCVoOhes0ozWdC5fAoFFpe5KpoN+XQio8B0pvPMWZR922j
TkoPTZ9x4TNBUt3NZA5uYYi6GM0m0/v6xqLpSD2BfiWA8PiYTGoMtI/8FrXkY6tJ493CHD9nCiLl
S1oCeubptZZSbxzHXtlKVkcKAKxdC0WemGE1Mj2mtq/GRV26tc7F/ag2OZhWCc0BKUnHuIPGNud+
qHai9jIK0RdkOtBF21qy+pnBwXCQfnGh+VVr1o+SKoO24USvH7QoHT7MThDdFcRq9oh5FbYFyLZG
JRn34QdWMbX9cITQl+ukCnq76dgXhl+NVnhbZBFJUGQt8cp1cgmWsWLMBukyK25rMNIU9DvIMrIr
ZRwH7bKTJf05oBvuKNB/+xHJoqw3SkXQH6DWWabgbNVx5GYiA1EgcuPpYyS7+sou5fCzQ40QzFtK
Hr6AnrNKXGyPmPpMK+GmpCb0ewfNS3djOeLXcIgIc/XOiUd/jEv7yNRUZ37GRG0HWWtDSISOJXvn
zCifAbweI7e1ZZt6NZIrji8pQZrI7EPsP0nB7NwQ2WtBoRbOXUi5mrvcjlVMWD8A0ZONhlr5PFSr
xxDXI3iZUyP8sKRpJS54kXTLLZxMRaE16+mh1UlBu3c+cAAPlKpKcjfEdsXviCanh0i3ilu1GdBP
EFVDVe+cLFc74jImjWJLCp7q8jLUZUs91DZBrSoBg+kvqk4zCzdT9ErxTej16qhu9zYIHnPHvkyz
USpAdtflrT6WAkQXcAO9T7keH6VtitKzCoVdDUnMoDLimNZrytSc7pQx4x+xxYgZWCwaH+tKCS0X
TbRch/xo/f/Y+5IeyXE0y78ymDsTolbqKslW33f3uBAe4RGiKFISRS0Uf30/y6qeyQpUd6JvcxgU
UEBWlGeYm8zI73trc5w6i3C3KG1lV/W1RLgiKOtouM23Zc6q1HZNoIpx2+hBtfWAkdv0EMeLCLNA
xUXb19XKG18Xs2DB62on+nNEycNXohO8q9NWiztEPpJ3t0hQ/TEnzS9ZbyjB4aky6DNrdZ6UmTUx
IClmNb5CbE6g2+zF/KuDUyCuatLM/Z6hAWws4s05PCtkdpudio2dC9Y04KphrruYG1CMjS54lHuE
xcJTeBqWPMfp32y+exZDTX6MMo8/cg/9gUeI+Rva3YMfHefo48mFHTD1RJ5t+J6yrqkUUhNhQh+x
Q6HuLzDwd+J9RzzkyOUbckAIjJY5Uv+qeFnWHimLkIEWYa8TA4VfHH0XqQ5D5MFuK0a4LTSFIcF0
x3H8dmWtJsxYsZAxehl1n7zWwdQ8Tfi8jyVHFN7D2IY49wcFbt5NyPCu8mn2ArpSRyCdbdX6MdRL
osqZIJGj2lbu0b+tB31OHL5dBctFXFe4BNv7VVrIdtyWQxfQtGK6h+ER8ySyqdQPBGcPY3HJOfxl
lrl7b5eaf6HSDhkCqazZO1tmPHzakSCtBAewVoRZn34pkVhMkW7Y4iLKpy7cqdalz35UKUIl5vpD
T/jSFZ2dWnSQtxZl2gmabpC0V3vhyoaQIILdJMcssyzd8q47nr5jqfHJPhdtnhFfgIVx6qpdgcL1
RdPUKMlOlqD/pemWUVxiNrx1+JZ964cs+pFk6+QLgft2KTJElNSV1JFpK63abLkeWKZG3OmrGO8t
y+X7giUAHFnTQhNB/aaqeDVI5M8W0bWoU1iwKmd8btVFi7r40vI263aCs3YoeWLUXIRD4+l1Ejmf
HbJJkekq9+Cn37Y6grbekYYsj050+VLW69o9od6Eh7crsc4cR+InfCI7RICO2DZ6z2NXLkk8IWl3
SMeEfu8Q8btI0EH1lnQwviQBBrPUbF0yH1ojw80Uc4hIRaivhqD2b22DkfJskkFvHDc6q9uLomZN
1j3yU7EuFLodffO9SYSIj1ut0BXfoz0zuVYDtnrQoDrMZI2pceH6nqTbOmzlJaI0LCOVJKJDfF/b
AqHUmFpJVKaqCck9qvJ8e83mnPC6dIH14iscE0X2uotldt+OIkm/sKfi92G8a5p4h7pezU4BW4K8
Q02Ja4O59GuXh2WYs77ZDzwch6o3Dr9F0rANqwxkpVt2sNlsmhebe5GoShom51e/Gd+/NLPQ4V7Z
NuDPs9QIzS3ayDfAT8GUjsc6t9IABNQjCx8aEcGvUNAsGdPHxmP5qMtGOMzexSoz3KKkw6utHKJS
xIB+rrS3L9s4zSg+tCINcD6ikjrb0QDtJLBa9aK77sy4rDc2M9nUAxtmbSbRtIrF98RjeP3uZhMn
6PhBGtr6MAwLD59CC478Ro+1Csst2tCYQDzONNryOC3aTWO8YSu67SmXcfS2Crf9snRE01vQjgvD
koce4mOH4tx3S4eZ7xJ0O1+ZdGtYYVsOcp1GI27DjlnyTDBbu6KTgU+hKNKSYsCbwvpapplFUAjW
iwDWqnY9aBpGUTmwNXwXPhxMNdo5pkcjYuV3rPfJcMoTGCLOdDVQbhnRjP0ui/Dm4/PFU5xRUwbq
0MebbwqvXT/fmUlFApmScml324iRvGo0iYczAj/rZifzof7VozYoLATrcln0nR0fg0Q3/rjZRKO9
lgcY7TeqpnvHIryy/kouuo5xdaN0HHKupcGaAPcWFmwudFQlLFaPK03mH6HMo6+Lj7x+J4Fp3tUw
1g913yE0qe4RIlikkR1d6Re3foUB8sHveR/jwE5CgZBafMRn1CSIft7plOL27vDR/jniIyEKSlxz
ZKP3cNmPLMEyEVx6WcGWje60iGx+cXE0vSa4BWWxeQOpt1qaNCv6xq4PrO8RkBS7NAgPwkaKlQTb
bgM7XpfcUZm1rAryun4OxlR/eIxLSD/DDUEqJ4cIdkNBBL5CkK9/95lEbffghDKoZubAEZbANfEp
TCT7YXhWP3AE8MLvN/h2g1251djLULaOS0nqjOMrQt0/vWb/I8Tspvkx9rb/Nf23eNkFV3uaxp8/
p5vP4ff/5/+DoNkl+fa/Rs0KtC+un92/4GaXn/gncJb/AUQWybb5JYcwQUvs/wHO8j8ukFWSozOW
htCe4k/+Ezij2R8Z8Akgq1C8XTq8AIP+J3AWpn8gfC8IcvwQvNIMLd3/A+CMRn/2cP1frB9OLaR4
ZZcspAjoNV7m74gLm+pgnPRQJAhfWKoxGm37nYgWmS6xokiKjtO2tlXGk4jdkS3o07xAMhSb79dB
Nk2VGLLRqqe1VFWNNyG4wTd9vqhB15rvF8AiCdbOUM3XmAra/IxYE8UK5hBe+JI5pA2ekF1eI06C
OntM/Tbxm3yt1WeweqPLbhE0LzRZ2GcUaY3jNZ/vuWPxZyZxwLTctu9N1mOwXVNRGCiLPuKlwxqS
cP09z6Fn9wiFrnD9y1tsxs07dzg+MjoFFSqCozfSJeob4vi6XWxmdT8qZFRnlE67OHAYvuILSxiN
UtxjVeIN9qgcQ82WElLiqbVQbwJaQOMNiZ9DN5g7dA5yBMSYvn6YXc2udN4kB596d5t1PaTiXsIJ
JWeLa0Qs0S2GS7uUzLj0KzD2Iw9rWgJpQ5v1OtJ7W68I5MpW3u/72He7jUvsCfFs3AEbjobM3HB6
DpJ5QsZI2rM7m/HmO+0CQDmZek6GDsoy4ernvB4GVRDD6mOUrmy34bp4QUssfm5EKOcuYfzXyIYP
PcJmuwHTKfBo57OlaQw7gFuKSOTJiWBaPAAcal/SaN0T+IdFH2OVjHyNjYqg/VikHULh+Azgf4Dd
BA+MVD6y9qWdDL0TnN40ffvSRBe328bGvApdU+MmH/kV5koM7D1fNKI+RFMRYLhHGmkHtbFV4iZd
CawyYTr2iGbP4LrAa8OlSNPhztrFnW2Gp+XUBdbph1ycZj6SAhMMecpTZJrmFksEjSV0xV0KSYgQ
HgfqbMp5C5IzV+FUSLZse2AAOxzZOf4+e5vW2H/nCCl7rpWHOhvoyUZbVrEluulGT6q0zbfr3KS3
iemiq0Bg9JRqIyXCuMIDbMX1DQ/X4bmTmUb08SQRuubTCQrnWZ8UvAoHF23NjqMF5TXtVPDoOzOU
Jmfih7XaVNZHkFahgbma0M99a1KKDyAJAQ255r6JmD1ZzG2lIN6cu60Foan1tW/1gAGBmgKYigyA
zeHikuijgxo5HPAQNC45FqIqQCbbvEvHDYlNWHye44TRR0PW8CBlbQ5hs72EDWpvYhwc2AR6sVWK
dedZI4PIAzyoupB+W2G8P006qh+5zFcUfMYqKfshbatVDe6OdU7sIgALVUCWBDrW4OB9oO8mknR7
rP7RDaeQmNu687eILUaAepTYK98gG7sYdB5/9XUcQQZv15M1rrkyjUDSYGbf6UjrXW9aFOJkW3cj
aY14xCh9rVFc565qaOnheUfKAXxkePTnOiCX7g+zDeh5jZ8xXl/k6gIQAqYE9z75nhe+2XZ6M3jk
ouHqG3OhKrnEj01jN+Kzg7zH3tf4bjmowHmQ3DHhgIG1AomTY1ijZ7UDvEPGUZ74mJoq5bV6W9M5
OpuVxletI0iNsm107infBdn4FS7t94YO2b3ZMEhpkjSlHbZL+U/X21enpd8OmTABh/A6y5ETikd7
JGtXQzY1IQFz/m5pK5YDaMnaYWar3VW2dpxWdd7d5giQGoHjJ/Q4La7/bGOkAKgJAKSRcXrDl0UF
lVRBJPDrGvqY2RyuHCxSmBZ27ZLRa5/UOH1gLoltUWs8yAdna8cKWiPLOlppD5ZR7aN+vnEXrLYP
hiOm9xM2hTviZwWB5yyPWGDogWI8a5vtFdvq2dCwTPF3XAfNsst59j2+DIWx2A9ZvJdTEJZAAY6B
Erd1qHm59OppiiYHGgNh0MpUgVEF/vRgabDXK8c/90eVuoJl24+4eQoQZkxY8mE8hWw42NNxOfRL
eIP69H0nkWul9C6CHaCX7OqiTNWxulp0dMWRcd+DMuJ+PHhhTpscMKN1t2yEXBUJfsOS73QNESn3
dxjbd906l3mOErdtCUsSYz+eAFYBeB5AzNgz+Be0+0aYHlvCHyPpcDiExxYXEebl61X1FYm3+4kA
fgXA+owDLqcFoai8wy0WF3INGwHUtHWAReZ0e4j0GhV8HqJdqMWDWQFGLqy7M1F0DbjmqdXtflTj
YSRyrIwOwmMSqPhWQdryRcLY+zMUePSBjrhsBWlt1TGevpiwHvNdS9sX2OwFsPkVh2AWUfAM6YZ4
VRym+3Ft9D7JFdlN7QBQrc6SXTLlv8LOaBTp5AGsafS6i+sfl5aJIu1XwLgCC/ClSP2Uu/U7d3K6
4QKdIWC9olNrBL9LXd9VBl3oZRf1Z8fyDm7gad6BGsL2L+MzjkVRpKtBtsRgV0CKQ0X7izwnv+uz
cSvnaRZVS1gPLqUedj3PzA7sGb7J0/LFfX9DG3fKWDt/9x2CM3q4WCIfHvmaj/gy9U9JwLGRazSW
GfI5Qa2MfO8FQYMqRcxEGpU4Q/cYrverJLfUBf5GZfAWSrU+LLgX8wTMuutwmChXv8llqSu3oBF7
s+ea24egjq7NGuKQXNSRzRGHUjbQb6uG/wNTxHqcTNvdmG7LPlfoeM8qN92BT9yCN8xds48u8MI6
zfRDQF43pDjEbdTU8y7TOUahBcgrdr/wOtVa7yCnad/FHJCPNfM3uElUU8xYqQre5/HPBi8p7YLw
NBnkyOEMXMsuoTUAkvgbX9AQXwcz3cGBrdZizlR3WAX7oA6ZoCTjT6tC+rKUOP3AusZgIBbQNv0I
UeMKzuM+DWcoVudpDxUr5DSDf+MoTCvBcN213sMbk4A79RZnYDQWePbXy+rlWdnxtKzkgzbNngVm
BgBp93B7qVLa6CHxOoRnJbrWM9gTHVJyINLjpAjJLzus8Q0yNB590D7OSQ4HwkDx+R2uJpXuydxX
TuTtLxngyiCepBWPJqx8jT/IJe+P7bJklcCYWuTLhjTEESEqkwm2F9sY5FUpDGLDRtBwSaMPRvWv
hMtwb7Rkx20YrlIoEstVm7dUNkmJvhag9zJbipnrcZ8OEP5US4xtc8/EONwM3KkzlNIUESvrcxhi
hEp1/MkZdQVoO39qsbBV2WJKstBHYdmdlAm0G9zQ7XoUmb23WTaiaVMgZ3CbQBlykh4gFOu/6hAQ
W0kDwLg0mHJoWkZefya2g6yWKWCqTa1tVHRku+6dmx56vGNF3sTmEtQZvIZgUyEGWaNK+tAjj3TB
P8+I5SNH2sIhBfoobo/cJqSa5j4bdg2eKXpcDFSnZwUICoEIWsBmI0wKCqnrowcgxepbTGr8haFn
d1y2482UAJsyq+O3der8/TQoHx11Z/xaDirtbiyw0G+BW8UFD6SnNgtm3EZuOQFfwAct5EmByYBd
o/o5AU0COvEmI22EHpLB7DF4Z2eXyXeppwX5NtTTg11iemVpHb/bzWDgUQqWzykx8JFru2MCBZUC
TB6Q0e9unemxlc519/U0BUOViJEtr9QxIg/DxDMc2iRdz34cLVqoF9nfwoWzXc2UEsD71G2wbJW2
7zJ7kK739Msl3h5JDjDphk4UOKnu2SOPG70eEUW4aXCgbnwBKoAvTDJ19HPJjXhVEfewqyqXXA+Z
ICtA/mUCGJPV9fgVEdQtFGtL8PA3GgqUXm6xjM7BrJv0pocOt7vCWT2SA45xxNWQBjQE2BIQccXG
YhQX+GUCnlwEW8Chd0tjGexDYOwJwIjU5G+dA9T+qMSIRyLc6MijQzz/cIyRt9Ii3wicwowve5qa
nastyc5+bobwvXUDjY9DyhqkbyY8S6pZdPabcwOzRaZ1M1btImtxynDthPcL4nVwuPrNIvU23rCf
FcajbnXnU8oGfGFr4Em8TZLvccD1swmRkndKU5w0T2bRQEyxaOKazkzartfdNpu6yLOtNQuu2XH5
7Oa+I5BvznHzIFDXOJwjQZL+5McIPr2lURSR2Evjzu3SDvPVyjFuR6PG74V0YFCIG9ylUT3V1Yge
nyKSffNz65b6FE20/a6A3lbAw5YHpJonJ7Z16b1AaHDZz77Z4/lc0u4sQ50s3KrwROZ5xRwR9y5c
1HNTs0plKBiO6Ykh36xqhU8LCZNB1WbkpVPkLtLLPmxpeuKRzY4G1FwkbX+Ha2Mo8g7brBZwMSs2
7NLZmF2v8elp83mfWWoe56aZkOne57ftuuj3vmef3Fp2jNPltXORKTXJxmqOe3ofciOeeICgY43X
OQ76Bel1/U5zmGO4Oee6zks5r/fQuVTQX9B9pMgVbUeES5Ho2Ya0lPEAF65Vr2s6DPutce3O54aW
KLN9QJjyx6jzM7YEDjliGBRk6A8hSoKnPr24J17XNb9dN/nG5y2OCzM71IEn8hWP+mMy4l70oE8I
MZ8Kuq0JLoRu+iGD/qjT7dp7nRwXaT9SiQfg8lJPvopFVi7pSpGbaE7SDBcmm7yGXfBobLAXC72b
8xFyeN2deb7+DPIhRQRn3t+GxD4B0QSaHUA/Hq+PrTc31ISutAtBociw3Dhur3gW3k+okCj6YPqF
FBjQt+255W67jiKBKXTBMN87qG5CDMZmefC9et9y9g3b+XqMWn5KTYRy8xQbEr6GaTAcLpdg1xy1
+SU5WPaU3yuGqyyKdtBv7HH4woAUpN/U5K/ErFxh8qUClxXvCZcHj3WjVuz7tOH9SLYTC6OPDY6m
blmbj01YV/K1OW2efygmf8RQkVzRoPsG/OME4BU2WD1Veqv9DrTUq6vDYDfHy2EOsk/ChaoAP4ti
TJt1vwTrhevvwU+seMOm22yIF0CLof+cYnwcG8T4KLaA/evm+DQ7UHkmSMs59VHVW7zk8MLu2O4D
KaUwH2BxLRhTX2NDIOkUl7oIwsqQyiungmuWEcCTVBYETDKaxClcsEH0uGbypWuTByuXg0mS8aEB
8ww7Mt5llp6yvDmFmG6h04cEAzqGIc4gclFPA7HHqQEem3UH0JdPAUb3wNXwabtXZ1b+oma9Uw2v
stDfRnn7EgVLNUzsLJbg1A/k0HjYen16HEejLuh34TK1A0/eHYJwvVrQjTTy7Xwx7AnbvqgQlgSm
djSuT13ePYVIQQZko84UeQ10iZtrGNLO0wCPBFDZyJIXDsVeCTnaT+RyxDvIT6JDEE9nvnW7Oswf
o43bo9jwBcc9b4oMQK+hbVLgi1+qbbyHExp5mqm5A45yAmTzLm3zxTEYelzRFZtafgtl5HwdrAuC
MXX/MYotusqHsDuiCKYaBU4MuXS0kgKFARCL5PcgpYYCETnAkQOb7rBHvTpHoxKVdXHRrA7NknzS
D8CbEYAcDlcNxM2HcYJiCNTgHbjsp9SaHZOkkKm9YQ1/TtoESvU8f5xrAdyCtEuxDQGiOg1wjvyg
l6jMgPKc/RCfaVaDy2t3cTuRIwCeoOgVovzj5Gny+NzGQ4m7DRGJxFx5w+I9dBH6ANjjgUcoV8pw
rjsglEcPGs1xZC7I5Zh0ujuYINuHq+bF1CfffSzeLcnPWYsUu43hi9KAN4zb7jaSUTkG+cnUOK5a
C1V4mp2zC9mhcww1w0myfFczdYxdQG7IeDv25ho20bZYN+x0F0ozpqxq87zsYv7VIdEwGBgSth3D
NDFVkoPZGWtYHk39ZvsIn1h7sLiye+yMUMff47wuQB5VayKrbMIcr7OI3IRJ+8h5vleXLrTpUQ0w
Oxv2EoSI0fL6EYVauzgfT3OIba3DjE4xkobtHvLFuQh8AKywj3Kw3kmM3dyve6zgPWYI88mE39Vb
/TyuWMUbJdM9rQl4MQI60wbmuPThz06To6f+F/QAJRRIDbqrUhieA+iK0+wiKXPLc5MhQpbipVtE
skcqfRTQ1hZMsp3tQDaC2zZFk5kvWMfB6q/fIAS6USvfT9RVqfJv46A+aA4al4NnH4cUwEzXg79e
71kd7bpkuto6c7Ni5sgQjTv08SvaHqaipc2b1C0SZccynu1VZ+LbRpLsJtE4OxIOEAPtVF2R8XqX
bsnHNsZ3bTLedhu6FBDIA/YjQHjjONETBonXoWf7oMcoPvcfwNNOLtUHPjeI9eZ1dOJ8vQ5yC5or
BdQbEqyEbg5fao6KRl2DVse/pkiRMyD9nBUQCTyxQH+wNs6rxgV7u9qtoE2gyzaC0yDpKMIL6ghK
KP2pqK6LZLHF7OaZnSgy7nEqxh+xw0BphnrdqxgQd9dgFdyWYTwPOsbbIjpRAt77PuMRVGgczg5r
ao+YBz9aS4IS8So76Ch4hZF0KBebP2ipXjo+5+t7jjUKo2wTbxA8QBQGQQ60VbrpOZwk4C3xMI9M
10QFT9oKrUCCQmC2zaTMmhGc4Hzhw/dQzoRDFQ4gkfcrofzRCrZF+wacbX8VS/ClBwW+8sWjzA/b
BU+TbBevCIfQgxIaadSKCDCQSfbL02zB1YkT1mLlWvlXn/F12SN8NfkF6W/22PtlfTQBa1ugkpA2
FQ7TU1ZYBhlEUat4BsI5EG93aT0OH2tU07Ycxo302KRYh5tOr+1tkw7gFvIlfMHknCPpDrWQ6LXa
xPbusmHD4lhzovaZngW2eoFzAq+RNS+hu5CZlkP6UkDumKUoy+g8omeNwWPMnezwiRjiZDSHTvgM
Fsa8T2mBxx65S33FDEC/Y+Tgtl5/C2U8PaxgC++oaxEP2lHMvP/Qsf5/0u1/XyqL/mvSbf859j//
18mqz+7L/lWxfvmxfzBvJP0DcBGYNzRWBJekeVgF/iFZJ9kf8LSkUIyDYIPploHx+ifzloZ/RDl0
XPgfkxCqiktWyj+Jt5Tij0DHga9DMDl0yv8z3u2iMP4L6wZLzcWtDb6NgR4MafibgwcKPkHjuYvL
Jmssxp2cnuKxfkbVbLNblo2f8hEtXuHsPdh1khxCJptbCaLi3Mi2A665VmxIxRPkcDEExOKWrdl0
HZCpfXA0+xsBc/TvXi3eF1TVoPoLNo/Ln//FqLiyAcMtuaBenNpX3imalUM/such6tO16OMBEJrM
T2F4keqsoKgexTJqBy2epKepaSzMMGBz9lJE7BglKoJJVUEzkeezRNx642fcuxv52QItvA2Mnm6l
AVENcRE2xhBHzINIQ1JBK5M8DYxDIRXnBGAH5ukEIErIv2yNziDQivnPCYrxR2GSGZWPKWnvachR
IqiyISy7Ech+3gKJ+xtb22++XAQGwfmToJj7EiAEdWiKz+Ff36EJCtE40QatFH1W5HNu0TvbL9cL
rRtMdmsgSjGgirpAO1Z0aoBtA9QbxYqW2qzXaHVvLvtHk+0gLwTm06UD9Cqmy3UBKFlXWxz9XWYy
Pq+/fwITeDbwYlHkBAY6++0VBzG1DKGttByha3maOq5OQZ+EPyawPCOQhEScg3DgL01SJ1PBIl4f
1Vz/ikFkAakSG+5iqSDplLBcl2ltMgLZabC9BgYSCK6HS+oMb8EPAtkUj8tg3YNb5tmVo99wrG/L
BultlgPpWSMnv3nZpiNUfReoOUSIEYCSlY5Y7SLxNfu0XUq5xNC+BjhhAbtPkGxZoA4Pfp2Q0kEG
TMoZ2VpYFDLxjIx4/j5HVGJRFPoRrVXD5xzg15CJl2Hl82E+dq6GDs1pRj5EOI/HjTL7ZdVAMOko
gRff63HD3JXmN2heIPcrCJK7Xm8AWPOJNg9/Ob/+je/hz0q2fz0QQObnCA3Dfy5ftN9Mq8ToceQB
oeUameYwgsnFPCPxlkAoAuLZ1WPa7tYQVbWkS9muo2hWw9wXP8oVGq0SiBUk/gHwhnG5b0CRxjsW
BfTZLBcSU7HI3NXw4KGZGYlGScHWWt7k2wDtl/F8FLuVDtvNzPvjIGDnwmzW4CEFMYIrnJ3BpdHl
GjtKK8pEzTF+iEzoB9kASwkIET+7jsyvaukxY7QtRtve1gIUqQKNV0NU+jShcZthUkfk0kUiiTt2
uaj5XL1tiNxagVVmmK3pECMiivEN8VIiQpZUYNuytaFG54m2CGHok3QfItjj1gPKrKZlFed+XSH3
bNyk2spDDXqNISZE5RvU+/dNmN4Ry1AtPHezAMLyEM4Gkl/IyPbBsNX7buDZG8peErtP+0Q8jQw2
2CpryFXQ19CB02RAjXsmP1Kj3HWsI/UYemRj/uMW/xev2V89L//qtvzz7MBFgGLFBIYolv6eLq5C
36YBnRCvo/DharYxuG6jPAXhe+FLoeWuWKLs996L4G+s2L/5Cf/5V+OOpJDDQaPyezyDrj3jepVh
acOh3yVkcB8SXVxXYxJeWbaoUzzNBr4LxB0GqwCBSzAHQveFYDCDSpwBH5XVBt3fuPzCy9nz25cB
fQsJdCkZfvPo9zA/6lBeyBRcFBBwRDsRZ8tBDhiKscCh5E4iJSsaIjQbDuNYdOiZKTJSq5e6B6TV
Q1oFhdcSHOaRI78NkpQzaTDKCUz312A6QNqqLvqB8QBhLDb521bwi1v199eOVw6bHApWEcjy2xd5
m2PIKMDnlZzE8jrt5OZ2HBZRZKS09KnjMCIiz23M3wOlCaJy2vGuHYZfQkseFm0igP5l6wwhoQry
EP+tdXAXt9TAou+GGmW0YXO7Bcacte5DeGBW3DBIFF3NbqR03m2Nt7dRBwKax9sAfSBTbyoBe0Vz
GCVXkM/4ugwBLEXQc39B/zbCceL8emVHcif5ClE08J8SoSXNc4hkMTz4Nh/vNL7XHyul0Ns1cnA3
s0cH+apndxXJmD8mSrlbRJvikxuggxCHVdGPNcqK0otinaw5u8qRry9LTAjNHpiuP44QNN7Hkd3e
Q1h6nrBA0HfdUGxsTSgWAOPAlR4BRQP+GRN3Un5LrwFov5hUT58ZdHcILLAgef68N5YNio6/+Vr+
uzsdxkYcx2gGu0w/v5ltZxl3LWqMKCLhAW+EM4Bv1XUzwGK17OyEmnvg/rJ0uEavjPRmD1YmQP+O
N4dmhlwdIMnnNlG5F1BSQmkTNxUsOlA2DNtU/ffXx59R0b996sDSXmraM8RXJNlvHmpbL1s0iwDX
x6LbN2MidkWgAY9g1QLxnaZ7fJqAOaU93c0ircvRmA+ztOs5Z6s8hB55xepCnE1EYlVJKSjDeQH4
8ueyX8s9ZSJ+MVBnVzbLCaQpdHwchESq3lgkH+3Sy9tJpwLsxQwr3X+wd2Y7khvZlv0V4b5TzcFI
Gl/d6UPM8/hCZGRkkDQOxsk4fX0vT6mrJDUEoR4uGg3cKqBQyMyI8HAnaefss/c6Vmv904dxsqH9
6ReEkcDByFYgh5oZpAx//4cS1MrzBJT1xC/oFO6tbhyJhXmdXlys8ZddVeCowjjMkRV75WZkjroL
AgyztfHpGw3+Ko61f7rXnf/rOcWLiqLTQerZhBb/WsU3skpqO6icrYPl+VaE9bizlg56SDjCjXDK
Y94xih3ka2BzUjrifCa6+Q8Z7D9nGXmEk7G1SeVCjzytfwr+8rzJczXMrWAS3zTTd592/zhGRFwq
fPb/8Fj+GVP8y2dA1vcUcHdpqWhc/vwZzP2iUApKB67NXLLAOYye+cWov8OQa8gk1nu+UnHDMPeb
295lLqRDL31md0faxcmMXj76vnWBBzEnZhGVzkehzRFlIs03bSnGgGmNPeAgLpnZag9FR48e1quK
Z+aVG1ARddhRmLwu0Wllku6+1SXe+41j5+15mEaz3AlP/QPo1f9z5vznGyw9oFpAKwJC/n/FSdDE
jXZeMz+dqHriel4I/LpBfcmsfH06zTR2UxpO950u5dmqUjXAOxM3jAnCKu7Tln/uq+6qIs/uY7yo
l4e2tMjpBYtjfZCc7B8cq7mwDYzmqiOHsymbUfubpZLdt1as8pm6wd+PVqoHYi0FxbY/4g9wGCbv
1ETuOGqZ1AmH+bTK8omx0tp8Th074uyoyt9SHcjXcirIgVpu+DENgqqabJB/WbSEJ5hbmeAiNL5u
N31WnDnrgKmYnQdGbFz5VjHLem1msA+7SDM34so6NFmvD8JR/CQbA3rWu/lvl/T/yBr/5XLL/L2s
sflR53/K65/++W9yhverPGkGWIY9GbGFQvB8/E3OsPEKB+hqlBw4jHHpRXzR73qGc9IzKK0jkjwu
F2X4byMx8ohH9pnnxgl0FMJL+U98xN5fDsvwJywk5AkIxowiFqnkz88GdymSkQE6nozMn2Eg+8SU
CXl4oP736+IG+55nX7sdsxUJFqCOkHI3JpP+MVkrcj6N4vxdVA4ewgwFlVloQyB7688Jw+heMrsh
cazqMp7qFg29XVvX33VSQg6sKxa+x24tncdh9oPrzOuQG4spXUvMBrLFMDl3zK8mY/DdFGQGBMMa
QkNbe+JbHlmLu+itjzJKFNFnedmF9nU+Y7TtUnMW9pQjt6q1UMSbQRUVLSVpfJrNTCKeh3b24mZp
YbZ9VAXyvKcfAUWOwEl5RPaFPG4z7mcq1TKeUQdJCs9iuWCkTkmt3YD9PQ4u6q82zNW9wZIZ7PgW
cIBN65J9TZ1ZZfvWE+2joNDFUyG65CnJ+pynINkPh+emL7qN23f9AxSGxtouKb0xWN3eIkTT6Olb
3na42LAKd95utu26puVbQRvnone+mPZ0BjOZSYlQrKpsD5lVCb2blZUS1aNflzcVqxQEzVAiUU4T
X5l934TtR1S44bypadAW5PdFleQZTPM8tF6lD7NxwLXyTAca66+jvibtpCS7ivzMx/w2Wiu5KEn+
MCyXBH5Z1/cuItfJxQqNyAlRW5PwnfDOdJUr1/wY7dotL/xOtcMNfh2FncztSsPH4JfLWcSOi+Fo
xgo3krdOJ2p6YpPBQPtbsDCZLFxicrtecKilSb6WxJrdw8w7+orVZPCZMgIY1b5Pph53kKolQ7E2
nJ+muS/gq+GKyw+DO6h0u+bhUOyLvE/UthoRsjeDGKtbfw6B+meaLXtc7D0RtIJYMXnIcfI3YT94
73ppwm/KRUc6zKvX3grIf0QFh4CCUEWsPzj5+6i2W0w+VVzlY3ApR78pY5teGTKYy3JEPJVixSXW
Fjrc9rQ8GDFN6CU3vvEHPMNpCQE3sR9q3qCQ7z1mT76azIMZPR3tidenRFGqgtFKOc/yU429eFET
nr2texIcNkmzZB+2Y6xr4meIZhHm2GLjjePsbnny16/jCpuQABq2nbK1pH1Fw+gdUUOSLyz72YUY
y/Szbhf3fmAx/bdh9Oj1cSsmHwPq4VdOFOeNHZLteZ934ilJgvrNBmTcHj01pg63DQH6vfZbV+26
qJ7P7aC38K1iCyRiL+x0kXT9YcmFyQ0JAy/V+RthxMXa42vC3pN3LsZkSehVUzqMpJ+sqYqKTWir
gOBer/hSaUnWpKdBa1hY4IBFZNyO2zNMKWQgUnhhrHynvKVy88Z4wsOexYTksg+dyfHVk/nwxGQr
fciIJFdxm3WEOhO5mB/Bz896cNr+Oq0m95aPt+bacYazKmu6j075Q4XhXXQflmr5pbpc4WEIe49d
UN1kwWKUfej/IBc7kKTvNHd4xgoH5iRj7rwPnh4uBiaABclPgdCTyTQJecFpGO0Lxy8A9yMHPeb2
gG02sHovuaznjlW5PfYCeiWFlsQyYEl0VljDsNzIYaZU2KPodiWpfKGylOFRCP2iBnKE7U4XN70d
5GYTlniq9hOu9o8Tzi1Ak2x6QVCf3nW/pml1BT1TBJdUhQziRNORGghqR93nbaRBPCzO2BwCnVnm
zGtXHo8V5bu3U0vrtgrRQxfzTvT12MbYxuS+I5JV7JLUCZ4qNiGQ0huVE7RPcsXaGgehzM7oBvBa
tf0YsWEql5K+A23JeWks11m+Y8Zw37y2s5udW/J4O9J66ttIN+iahYSAsNWDhZ+4gLRwkzWERVm/
OVoNpwL9KtY5t/U2VH3DtzS13Xq3+i3wjWRK3JTZHCwDnAFF85QT+XlPE5U8uyWWDi51bhZ2iVZf
U7hk15y5OS4snKHOJQ2t/xsk/39qpP9y2PlGd/f3ZdJNP3R6/OXC1N96ooa//K9//d/895nQH0dC
v3+738ooRwS/+pFNCYXMKpC+6eh+K6OYx1ArIdiwFN4NWbhHAfN7FSXEr6BLIf/AMmIBshv8u4oS
3q9gahxIc2zGFQLS0X9URYlTF/vvDou+KqJeoxMXoJTodf9KoGw18qDlqO7JH9U93ghx1Tqg6wNf
fejBNEhheRZXpm0+BpYA7os61LEpMPQHbtN8K2xQoENbr4xmS/96sdKVVbrUHLU3B1fk0UtCxOuz
8GZ31xW12RvirUeARZK5KUT3cfby4+p51g6DtLhYoklfOgvVXFkX0QHHDUH8HstXv7L+zCm+eWG9
nFV9zk9Z+W7VCE0DmlsGAU20cWip8liFNvNjhuLx1DXEJkcoSFaD7aBpkmW76uxCD1rGThTsw4U9
cVFav7e9HhFp8/xaMsXHx11+OIt3J+vqEsrHZ7WSZA4B2Jz+IErsZ1zPIykh1s7p9a0vfQrGon0w
4CUtG1eip9b8gAvVBjCi35lcp7tRE30i1trsUfWt3UrELQ4bFFgC3l+uTM5FPSfn4WCxX9YvPnDm
RGSA9UOK/2FuWEkf5ienAzLDpiYRuTW9+gAmMm44v/KDzHj9TWerx7ZxyrO8yjOetqe8+aDX5SLx
h+WAxdHd2jyWau8ES2FYHBdzKA9VxIfUicS5nJvg2hTtcliC+bbBLTvw0wiqvZcjY34xSYkky7tw
+iMdlO/T0j3US3qRrAPPPZD9Gx9LDEuGlL/1Ruu7kxPZkM4JG+cMV9kCCLiDu0OsgfiCzIJHU+ef
Fv08g6nyvZ2nZk9tRrKKZSN89jO7ShGziphM8bAbO5AyfdK2mzm3uyubj8eN0u51tjPMdt0YbbtC
fSXCOi+W02s0jN2iIouj1IHLZetbSlB7k6vMYHbpm/dGRf5R4/GnNvWcS6+u9HECRna9nC6d2euv
2KZIoEuP5vJEtLoMA9BzmMeYg4DTrtz7Mi2bD8ex2zuGia/NxMg0N5JRj3fUbf7BEc5IadYPWTDM
181cv/dJ95AIVW2BWD30vFrV9q8QQW6dHsvqOs3ZHkm02Cm3+ghN8bkoHOYsAc0onD0LSkQ/n9e6
FHtRNx5horTaVpl1jv37IVq4FNyM33eoi0+WMTw6oXPn4/Y6AHoo9sSB1aYgPAalpsivtc2SEe1C
cgiqwn82uaovVRJSvSQFxgbIYbcE648nT2LspfVDRzqFJGL2xcl6N5ZyprUpuezy+stvAovRqlUi
UVSnVKBdH3KyJvuksogXKWxd+LmvVJ69r0Fjx1Zak59RvLVzE471NhOOd4wGsn0Jhdcl6JNhj58o
2A3pejX5XDOzz+dpM8rcl9hteC8G57KZ8/kmx/p3WPuetRRFQufl9yS0os7dKkJdqHbSJ8PON/C9
doqJ8K/7Fe4Ca+Ha12HmgWCWII0bO+kPpCezz0FH3z1s6+cnWgh178FvYBY5oYnRUQPWqrf+bchj
Eey6xxaQSsDqWOtDlPIGGFn2KP/8RPZfC7Jn6zPvZIB5yr4qyQccNXwL/PoLzabvrhu7zz5H1paQ
+PySczk+l4pBlCsIiIg2kbAneGl9hJWFLdD1waQu6ZKSwbXndq+FTD861/4mbba2WKfhXR1QurbQ
I/YONzdQH/qBQmh3KxfwQHBkedLWo7vTucQ9J7UdE/tqz42tzLGAxnEjpbce5Zy0r0YzYpOyYYUe
mMWPRgdmM+aUJ6ybv/p53fgDgCVutmxTS26pCMrVFmIbGSqHi4wJW3602KOwEXkeHXxhfpsg/TeU
IX8bDj/9rO9/gDD+/rP/X3IST+fy39cf9z8a81Hm33/RX78M2Y9fthpy4h9LjtOX/15vyF8DQbDa
5j/8L5Sbf9Ubzq+OIPqNnuO5Hklviorf6w3v15AxIAorVnvHdXGA/cuFYvm/2mTFUfmZwjGv/c9c
KOHPEca/6w1pA9qDye5KIDqURIH3FxsK7jYnUF2zx3I/82zRS3oVuUAQL2cUlvqSxzxxDMyLgFAm
xqbz+Qyz5DU7Md2YJJ84gpT+MAVX6G0KCNCJNZiuPl4tcIEBtYlalmhbRLp6YMwKpXCGWaZ3Rb/k
VM0GjmH5k2mowStWsXdCHdY/qYeLAwARdQU3Bd27uaL/SfR2tT1yJOYnLjH8iU4klhnS4YdryqMp
SufnNg+j6syMvbO8yLBrl3NnIWgXc/anQdzmDHFcRxMPHf05yLeNspxiQ6YmeRdDvjbxhAMbL0tT
wedaV0RdHnY6HTezX2XVJqv9/CqyFowIxJ8aNiA4pwHXaKzio0I7f7eDEXPw7Pm4zCD1Rc9rrvLX
tjP1sk/naLguJFNn2Dyl86WHgSz6EnYQwCOhg7Npnjh6MNWVuOIdyRi8gbu19ZrUzSlSLFDC6UR0
nY3LeTIzfZLNY67mruNXyhdBTIumfCOGYn2YeGbZ27r22fEz+ZqVdR2/TOw4Jc9Bb+ZoPNiN6Q5A
Yof3Ph9LxuJBHd4GSYBv0gRuHpNTYoJEag/Zqexh7W2F3Qhrkwel+tZFXXevgxQcdp8Pgd525TQC
D19D75LGeYXavqL9bI2Ts23JySTGD6/Gl7/v7JDsoEuaGRqSDJS6n7txCO5Xpjv5kVT62J9hQAyb
s96oNt9Wwi2yXRo5Zo0XnEc2O4aIPG3cBkMzidm+6MhAWX63HUcy+Ac/wO2489NhJTvm0w9fFmVk
BrY7K6vaZ0EAi8QJOhsogOvVSBEFZKq2pFr9kPDd+l3G62hjY0WnM4DG0zl5sYm4psprVVzNIpXb
uvVWjXu/dVjh4nm2uVwUgJRtz3rdaAO2iNFr26A7Hq1q0ss+HBVK5djQykswjm1qPWo9kXZMnaYo
gcVZvTrvisl6yat2mPdZjnEHW75KWUvdMJG5zw2kqye/dCkXgSku01sFzKPZZuU45I8YLCd1VdRJ
fz5P4VhdEA9xx2vGNNF0Q9JtmM5IY/Vy31CoZ1yvhZe8Dm5UiC9et0UiHiSAE/dcQP6+B/SVx6F2
2X/lT2MNqspeEPmzll5gNy+Tb2IA0UN+5ihJMqSD07XG5DXa8trvqlDelMTjyVHXs+WdgwfQUWwl
vu0csmjxv2CUDlMsChJLO5AvYPzsguzfrsurUu9bHDuk+vypyo6zN7DtnIo401sJV6a7ShNUlW2J
VFZdu3himj06weB+alXPDYVlYobbyMnZM2jId2V7v7VVCoZmQbVo7RLqFqRpezjTFvhWWACnv4Xj
VuRHGsK2unLLqVfHye564iIOT54jslKZnfU9efZjOdSE/1yuo+S8Y0YtDxDMGUmq3gcLGxqnSwg6
O1APfC9jva3u4apvSl3m4kEo1OdNk4uZEeq8yGcRFbwcPn2+iCiZPE/mkwSSSa3eUFa7r3ZJ/C8c
TQ5Bkn7RLzif+OlV7/EHbBLtls1sg53kFqtQXKRImoTnm83fjoHL4yaDRc4nIdpoRxFTlnthzcON
6w/OqbtqwutsXO1P7KyaVWBLAapzShTwWj2F+Q/HbcPrYuF9RXo0+iULdPc1YDJPjr0Q3dcyW/6X
ch3GmwVqo48NoxfcrFkJMRRnmbv1IcV8Jho447b0sQ7zMLLhb5qk6RTMCB+YZLMub9EEWXaT6QCu
HvfvTPp5PqFEcn9FmrM9I+WZa07RlDL3u/wMzR8Beq2T+Xmy6fwunSovHptBZ8Vh8hHSzsYun/WW
AwOvCiwu75V5ecGyo5RCHLpvlzsW2i3RsUuzFBCIhno265Zw3YCqZlcjqpP0fuSToEYMgAHdj8Tm
0F5nO/3JnbYfs8z3z4LEJV6YaiuJCM31ydXoCu+zM1is4RYFi9p0hMLp+RIFlTQRBnYHS+GGS1cH
QL2caKnqPdFPfU1U33Xo1hbvUad0W9vRcwmn1q4Q7lbUVXdZNUmOT96rlruOhRniMOR4DInFJZAm
62VGtHRmjz11bQI8DXXXdh9bfnxB7LT2Mza+L+5Fks5wM+sg6jG3pQVWI9uq1sfGwYAqyzl4URaj
jo0XdSE55ryCQuKN2WtRE2Tftd2cvrs8y/m8MUmRS57agJRT1IIDxlNWPoKxKi4Dm8p+b3WKbJcn
06sJ00lNoCwprtulrV+aoZrYKmC5oJlmIGAJbcqtCdo+BV0YORw3rUlCBkPU9zs376onZwATgUu+
8DhjZBX2cZFY2VmnlG6tg1gsGwafGBV9q0tMkGdb49LhQyb0nbgIlBtsW7jRn25Sa3s/T8F4N4Z1
/9govwafhr2fUWzWQG9UcpI3FAFDd6QhoD1P65bjrZH42zFHOAjijmvCazNrQThvzrv7wU30R8Fg
AcU2mCUHs+e1RMhBW/AOVZohASi0GR8s3feLmOrue1mfPkrRifwWk7JVHNJBg/camTjdo0rZHyAT
8qcyj0Dr1JJSf0t31Yw7GaG9H7zI0de69Hhn+zbr48YtKtw/rd+9y9yOPlbjl49uqv0L8GreM7hK
U8RiLvUnlhE8p1WZZ4yn4Mi3HKBz3u6DqNS0jJ0vXiBeqhaaZHr6kAPHOerO7qytkS5rfd3TwbFV
zth/z8PwZKefNd2MXTcoDSVwWXFkatmiPwUCa1BoD/ODheB/QshVQCoxQ423rTsyLud6Sn/4vkmX
83IZszdIdYwkLKaLRLCppCgEl0VCFhoCttkY+8RDGU+e3ayzxO0wzTaXPkAvcs1WWyAvebME+TgK
xY7AtARoA8NthajJYXROusuqN6gZKyqTrYud0zaJOCZlpHCRDC6Zi5ZbdmufjtMNKK4GNFhQT285
NIALo1wowB0AyZ++VcVi2aklnWSFWs17GDzsZsQZ24Z7v2NEE3tMbK5OTTW9n9DTvYhqgmRLUSS3
VQllZRfV0JM3Ugd9SxVy2gLNWQuozEq9r86GKBIzt5orLkzFy5lTi7SmsKabmrJgRNcalquIzI3Y
sFodYq+beEDGCGPDwW/HtS4ZzRG02GQk/iyEmKn+lpemrc6E8SY22pW9xLyJt+OdiLp4VloZKwYu
yKRC8Y6a+ARb20UZwkZcpSUbJvqhx1/XkXr+oQYzEc43hllskC/3Glfid6+M4BUteh5fQ91zfIjI
q2DbRTkAKYpm6tQ8ANWJwGDUaTtAUN12vZV/l6Ly3xypZvahUTOc9C/7VGentmp2c4KvYMPlL1yM
alF3l1YVPDgC+NjXDGB59rZ4bXCX9ln45hIXpuiyg+zTxisYxa0a1yfMWDgWYCiJmP2R9Md21qNh
2UnXfBb4CEsyYROHUDRqZnxzmUoPC7rxRqiUxfIOKK2EjCNroTnb8gCnA3LafWo41japbY/AndE2
r2c8vfCMbTxe1GtZuW7kUlHQJ2kqvjezT3Iq9fX4OrSMZDaLcprvzIVZO06aDNN8N7h63XUccESV
LTNhHmmZZ2yXuanqbdItPNGkb1svWgxJcN/7ffbRRdX4vqxTegvgu1jv/KBH66nXaQo2GUlDfPJ2
ZCjXyZrfLdFAcgmsVeNwunX4hNjJk1ySFK89uLqBfd77ciwOCdMilBNYXAa7qZveYVX28WazM4Cd
ONOkvsNMtn9k7gIYFE4Fiki5pvPlYJmTl70AJ7hJFm+6GpCwy33gFT1rl5f8O4h5mpIlKafnoOnM
y+yo9sMdZwvtg9P5WRtGaFvbDMVDr0vGMhEDxHbj4U57UWtNQ2QpLp0tQYHoTgCLvF5wJr1VRTD3
W49deCh9gxzfQg9JczPrtkzj1UqZ5I4thUvLxOm0iNbLPiJNzwA+1YBaAJjOsr8TdPMbAnYO8MxT
H30fDa/pCZUJgdeBRm5QmC4JItIR8sf1fQX/8532pkRElZO58TvRv0ZKEQiNMesr82rGnGlt7tG+
bRK4k93GElXxVAA6e7JrbX3Y0eg1jPpy/3V1ZWrRALtc9sssV7VPRWYwEhUT2EHKnatlqqovpMj5
hYTY+hHOfZns6Oj7Hybz22nPhVWdh3VNpLotR5xHkiU0eK57EaotxtzxtWQE927j2wjJHeJF3ORO
ZuReOtUI/AvbJlXzzHG7W4s6eIJp3E3XkSK8vFVNGclzU5GrPbFl/S8IXFm6Yz+B85k7S8NsC3eh
usvA14dbV4/+6QFGpj2rV+pBMAX8QQ2VhdbTLZ1rYKhYocJo0C/CN1TrjZNE6a63vfR7X4xOdxAY
kG4oil332gwJ7zGhPNvbJQWy+YOY6KYYDwyQQspgINnsuUvv4kZW3CgdPE+qyKBJCAHr0DEXHKrB
LmlXSXD5BLKIZUuhuKtcWE9X0Qq0AlrcIOQ9s53+9I/YSfw2M+OnlrJ6A4xnmw5luW6nTupk50G9
d19yrC23aSMXFyqFXwzVb3uo/xvUtP/fIIonr+DfK2rgX0z9mf9RQzt9we/WJxvvEz4lrmscz6fR
3P/R0NzoV3Q1GUShj44V+AHq2u8amoXz6aRtsWDExdZue6fVNb9HuVhMwgYTwINEwwT/9d3wP5na
ob7+aWpHyizkhYFQBG/AT3N+uuz/4E1VncmhGTfPCxuM70BsoFAQoWctgX1Oz02wuxTnzB0wR+FR
aKc3jzmPHraeO+957DHdexi9B1hwlKBFjHsnIrHIcAwu6kQZKq37YX1olnlvn+qZ6qIdkkttMAEG
c+q8eOm559471rdyCI7uwKXaBSxINqP1rJ3PZnRisAKte6xDb+v3H1bbQW+virO6E2QdHNbpaWUP
eyChQPWGXSjVFmx2jNH0R9LVnH3TRhpaBvagaRWbRAH+AD/Qpjeq9CIG9+aspIyJKn8bqOtZdvf+
ep97OeVHgE3itIl7nM7b0Tpndc/m5HPwxxZObUHZWQ1D3BpuRRuSPkAdGxjZeEi69mgN5tC5FfVC
ech8+6Ltma2P72M4dqD6+xU88Yk3mH7qSsJZUFewgTT0sLo788jIdAzuQZ4i860ExvuR19+bncp8
nLpsE54AHKgTOc/aTycoV0/95y67afiCBhzL6stk3k6sMMG6Jxl9ZhDwWEqAlWWN7kfhXOPy4Mxj
W8GhJ3KgCnOF3edpnYPg6DkkeGdbpvvTARPV/sYXOTad7EfWT6TGgcP4Ez6EUD2zEGHfYt5nS8xR
slhlw1MV5jxtzJWdY//IVXpuVZeu+AYI7DUIcMLBQXpjfwXbZWLiz1OkYSkVHjrhgDvIcT8Swwyk
tHNzEXiivzZUwV7NSImWn1TuNgr4kH24cH7FhgfffmynIA7T5BmDZ4xs4u4y/yWAmKR7Kj2D020j
wv6cbWO30bBmh1xe1BrYkxWdlSkqR5n6F7OYnZN917vyRrFbxmkvKLlmZ95h9bvQDvWPMj/apDyN
e7vzOah3tm7OPC5S3DNfjoLEJ6uDiKrT837vsBqCjC3pMgtYzyZlh5uXyCs0RxLleHUQOcKkEOW2
gH1jsbinOp11kZ0enBFo9YKJpJbH0Ng7PuWtshr25SANd/MmozCapIrX4s7g1dsgRm1mUMtSLger
kdAH8pskVLuQVefV6NzRzm9tFobl7DjvJtpBgJUWqAPhnSHF0Iz64O2YgIbWeT6KrfJifL37uv/e
a5TrXWY/J/BWXDGfUfzstEiiWyfq6zNcmWTD15Pod9FIZ2NY4V6b9xlaXFDfGWDLbgZzvrZ3C7wV
XLYdWwqy5Tjb072Z/YOz6htBNefbhMNEToVRGxRl+37SL0lunTsUqKr04aSMMR6lfm/P12ogpm+T
+OdWYgq4C6cva33J7VeXurNskvZuqoq40dkA0WvauxbmobPBvy8Icm2rSpj9YO4cBWbArvbucD6L
6cG06mzt7zQ3fz52QxycxpZzdcwzKsHwxh3THWXz1sBGBMdHo8MOFTKdGS34NpkRcPNmh4p2SFRw
htuTzSzWrS7egsz9SlIYBDTZZnycE5itPneDXGuuqo86ZF0m9RHJ07gDDLjMHwMbCaA77yrcERuf
YACdMUacp4pquuU2b4A2Lmx/m9cfifVVF3ozkphr/Ht0ssOg7pRi9cp4Pfp5dMH0+RXfDpd2vSW8
ifGgMKjfT2g2wOZCm4xUcVmRJARlBtUWVDxTgW7JzqWYbruugDEBbZ0B6sbK2OMUZupIy8sGmIk9
DZ6NspvwAFwTEABAUE+x/+JuWF8i+S0CyDBNvMNZvdeo3Fx3MChsOCitTnjxwhGsmSiSbViNX2G3
nq/SulznBztj48rBNkLeCa957Ic8ztLu7YRGyVLrWDjJiOmvDs5KeJns6kmj9VI6nYhdkV13fj5c
D/7KEvI2Lz96P7u1XIYb6Dq3YRW9j9y1eT3c2aBO2A9hv/WcNR1gwnfIgGpr1ZFzmbLpjpghOq1G
ShH44RDjbqrKv3O7YFOTQl34xfKLThXXXVIt75GytzYgk4RQ37QGcQOQfd/AQ73WmgLd0ZM6L1yz
b9fBPraCUBNrwYrNmvb3bZU5bO5E2BrssETTtj1s7/3oX3pNNr8EhKYPwD+7J4/ZgAcNiyCT1f8Y
p8h9cYgTHrsZTOEY9KzB0m7x2tXgT9mZcI48PcdpncQUnmI39n1y6Ik3bfgF90KPR9GyiLNx0gur
79IzLNUUyFOUw0gy5rwcQ/OU+HKIifuzPguS7FbnPrAGJjybbJSs8Kk3eQbiK43yZywNW5+g0z4K
pzu/jLgjs6t2dp4Si+ret0HU6TSsN9J5jhbeu07c90ygDzQmt+MqJ7JQbswY+wUrWoKbl6nHfh6g
njZfUIsJw2m7/kDmQMYDDk5DGhgGJUkE/5ILayU4wc4WLB/Ok+snoLHMxSIQ26P1ZejIaazzd5Rj
GfMbiL2L8LH4wRnh1zNnQJTp2VK1IeQTQzffCQ6lrecTYwuGMt+nmYlBOr3Y9fRKlPilcZsdfRO4
zXo8y6r2tmq6vaX7ly6cDlnXZTHKQBfjg5J7xLajTll0AT6Zs78P19Pxsmls1ooE9DrZVljWsYLS
kTGDZyRvDcfVTtn6YS6GOZBflYy6i7Kp2Z6rh/q5SSy5X5Zkjluf4YJjKOrZOEvmFS5c7g0HEfTD
3WB5DYaCXtxAeExWjL0ZNCp7SMwjjX+2E6xSeQ9ES2TWqrvO2TaZWPSG3DSsS6qGhnxhSUydhzbp
bcwNzRJuA9O4t3UiKIhy1V/VUxEeOrGIO9kVaDZw281z0gQiOwsG0dwB1tZM0TzF4b+MOLAKJmrb
gm2bxdqyockt07DkESoz3BJ5giKfABs7Dy3s6HwSU1Ru2FhXnReogAHQMCu84K7ubwpknjcEUizN
fTUQX3VmwyOs999rpJEwLuWaf5Bugl/YWuYVA0qyG80AGTvDLJ7uTdTgUCa2Fp6z/YtdvUbgnFTF
cMYz0d9h7V72xZqxV3WAQowVfzlUVrFeDF6a3rkTB8fgLPWVNdBOF+J7Fz0W4XTBeG59NnWxnA0C
i9FSYODRWeBdenMyPVh9Nr+RDgK+nHEgTYoIZ6SicCf7PrjDPSWvon7Wd7yU/83emSxHjpxZ91Xa
tEcZHA7AgUVvIgIxB2cmhw2MTDIxz47x6ftESf/fVSVryXrfC5XJUqkiAwE43O9377nhgdHng8rD
YVNgcYJO1f7IZuED5YAv7hQ93Fp+geVnP1o42IQ61CHtEX5BmSkvY0gtsewoA5Qh+0HzlNXSuOlF
VX6SYix/xKqqzs7IXJLOQGvVzx4/r1zmiKFOTTQY9rjEMvuMYXZkQtfsfOYuAMWDzMjBHEjS8NLx
miN2+3ZjONkzwv4LiZ9w54eRyyNpROu0DTonFe+0IlVHCiGSoC2d+clYsuqjYPb/A4d+GFTIAfvO
ZKecCxRfKGrh1po991mVfnzFcFt73w3FumlGI+PrYm81e0a89bPo3k+Fs1qwvF/stuFMLHEV2rn7
E/7LsS31y0j/c+LdL033FkdPDXm6wAyH7ELbwWFMk4otnFD70BkPYRTGtzr0QTaNw1MCgmHVtF1/
hajHZ3uynwxN0dJiNhcjHDkAhV5yTQxgA0iS7waO6rpMcKFIusKsZnpsq2ltXzck7A33NB+Eh5qW
i3MSsWHHeRElA/pA6r6KXv1IB9NZtxQWDKlzF9pjd3QH+5xmv3K+yw15fNjTnb4zU97EYZqUG4hj
2Lai5YWC7ZfSmdjaEss66bhZRxZIxGjwH3IvWrMM4nG88uDkeO865ks56DsNr/you57TAajhSJTW
zm8oAhnst+p6brE4pEQqOzIga8lqG2vXHbPLgPqPAlRyYPLtadrEihvF9Y9YugEYZx6b4lYsUNKL
Gb2ld7bUU/2IEiaaRWKTtdQxcrTyu3qzcN9+p07cbGQchgdyXIpwvuGBpptLsINM6w68ZB367KDb
bXnou0uW9/1NRhJwRwQirVZFU2U8GcWVSNSUm6hVPQaz/NoC0UQgiLCqD1ijBhGg7sAxp/rSOs+L
xqJUmV37NYwT7vq8xplUcH9j3aziz043XG0ZH6Gkdt1ZDwyQFsi/PQPDdl8bbUiLWWY6ycntppW9
7B3qoRjzLFnQGFCqZ/GdwsJr+0YBQyTMhiXvjUPxFQE3fSAzAsGD0H/4XUf4P0Xlb9a/llSeek7s
5Mk6/fHnSNl/Cyuu+5uLExokuilMZWMB+n/CimP9Bp6G9L0P0sRymCr9f2HFtn7DBu26iuXrmh67
/uv+oatI5zdhXc3V8koWIaT7v1FVsD/90Ql9DVp4klmBwJZMvfD1x/wx74skKcvcyfzAqttuO9o2
pGBBqn4esXZSQ9P/XXr7HyEM13zafzuh+DT8PIT0qwtK2CSB/vLzLLfzUXAdLyiyhhONocNl4xl0
Ia7+IGzd/f3f+EfYg/hzF+g/fpAnPP/3VLky/2q5or6oMignBfVClHSfon/ku8ZO1A0xWCUugHaY
q7nEWbE7ZqzsxzzzkYyXJGQU8a9/mT9nh/ld0BugD3F5bc/hUl8ZMX8Qrmw7oYXEYbYR85juvUZE
T27qladiRiH6Nz/regH/dIEh4vFFgrnAhkaa/i8XmKqrvuE16gc4M3BMEai90+xTDnrwixeh2/gE
Uyvh+MGE8V9/SvFnfe73j+lxxyIC2lQSEqT888dMzThzhAvCvVZiPOfKju81FiBKHoBkMzg0SwDy
wp2OQzh0VCRQ0Ad0JX3qJidlIFe74Smtq+L53/xaKJD/dEU4KSjlSCkw9V1vyT9cfVGX6WBQGBuw
ptdbL8NtUkraJpGXi7WP3wAf2eRvZRsltKX20w5LU3mSdeMCBArLf3dn/tMTxxfE4MzmOnk+98L1
Kv7h1ykLJxodzRfENmsGlZM1Lj3jabtcwdfjeKioLsz/zU3xT0/d9Wfy7GF05AE0vb98M5APZ9da
DH7m1OhznpNCpAkj2vzrK/1Ptx6hbVheLHV4HRX34J8/WeFXnccE1wkUSSzJLm/Q8X1tZj2BcuKO
PyejyPzDYJWq3lcM1Jt/E5xHdv7LV82ico3ucvv5tiRB/5fPSZiysdpQdFtmaC6Mxi4TnrWSCpop
5t2u/xgsz3yfFst5b8SQPOM9Ee3Zn330pbCrq49ylvl3HoV5jr27cMqgRuRbtrFn07oeJh3notCV
SjB3MWLrtrTc/HZMOTZxALPnJ1yWlFrOnnbZmc+2WhV2ZP1imoYjiOREb0Klbe3oOaUNGNvbNDWU
RXllPzvP5jCjEqzI2bcLWZHsym/HhEJgohlQmtjXwNupSBqzDVaFDuj+6Q2ObOzjiCC6+i5lZ8Il
pngjaFwH1l5pmXLcVVYXhz3580YVe0Rz171t7Lz+ISuVnBXzT5ynU1c0/meB+MIY0GRiCTuyrQ1V
3mngzO2mMjP0q46QHR5qYQ105tWlsH9RHmbPj0M7ONdDYpd3d3ED2rIAeET1Ak7On40ZTcZWxij2
AfFiZDhvTIBVDbIA78hTScXxOGvrfbTVjEQbxst7YumOMtelN6YtCwnHxXas9RvkR19fi1VisLGT
mb6N4InsTWWblBg08BQoYRQDKH1suIZ3chOAOauxbqgsaRoWQ7ZrEuXJTEDSn6zIT12mj0QItumC
DWy9GCZhOw4ruCbdkH7xfU2X5rYorH6+aIXubRWdxSE0rjkO455x+nUb1vk+V5LqsXBhCrmqO40q
jjmFLr9wiOPwMCPxQkSt3OEX/Qix+dCxLLpHs3CqieNqk8c/WpW18s2SIdN7Z3FHWM2OWcFlytvC
eeggyRBwiIfY/Fx8LBI5o7KqfJwxIIiTozrhXypl4QPY8fVMKVpsn40vdCVN0w6kWD7sTHO8jt7G
qy/LwPeKW//EWFt2zMIVi1AXzNJ26iDvNNKyU6GrrRsQzRWhWz0gkKRKd+RFiW6veqpaf6rBSGA1
51PDDHgwiBrjyrbNlTZ8it+nDkL+Cls1Fo9wmf10QxQsTQNOdCj5uJbp5mm7XISnjmgkupJwSAC0
aADkN3r7UsxzNW56n04/RAWSl4g85JbyAhfrLmwmDJSemzPQoSPLbNeJP2UcPeAp3FQO3dEcUeP+
wFJq8FlsSh82GCZtvaGkOP9IZOfOnDSyNt0uE8Xtt62I2X/DS4bE5C54i1xT48HgHx9ZKJnKsEUQ
1iu3q6vPc1yW4qRLY6k2We9D9V3og8h3LBjd8J5IunpQpdQYfU64bZCfUhwW4F4rt9wN3pi9+Urg
8WYXNBk7f1riNEAVc83VTJB8RDSsJjNY5GhOu0pH43Rdx8bzmKVDuIsiamg3ZjFeuydVNFmgfShk
cJw8bdfUZsZ0DfQaCHeiAbeCvYXMCWsiHeq17h1DBDmi4Lwus8zaKSyg9EsOXqIYKYwZQBeniijE
TUzvdYmIhF3diA3pscQcWQnp09gk7oLDAc+A+Mrxkx3GhAYXXl+2OIPMat/jNJNyly9es+wcqQ1m
PANBa5qP5pGgc0oJa2e00XgTRWJ2tmMqh3MOl719pQGnMfdLE4aEfoqIGuA1rBInw86QFMzJ+NIG
bGdOkz2WbmR8MHL2bpMygZptLGKgSKCqrH49Jn6qaSGxkx+eWJwuCJkkspCFWV09EpFPWy5HGOan
efE0fblCpADR0lwXR38cq6cld1rnbC2yprNcGwN+0VHkeNeTmvG9DCn32tJ9znfjlYPfn+HkedPO
gODU0/NMvhg6b55zus2tGRR4OzzRmAxFNp+l8c2y7JNmCiOj3taxJb/wBHuSlArZ661IqLjG7SKH
VzbfTbtWpS3LgGVY6BPW8RIu9rS0gINtBuqHRVFse6xjgE2MsSyWm5VaYhtjJvZstU6Ssq3XVm8Z
gK7cmmZoXO8yRro19DfNSmX9sFDXrNZGlKn71vVrKh41NZNn3FLupcafhwvUDqmfaPnHI0zY3toB
gIQZ41tl+svAfaWJeUfNLXql452S0G89hmm2WoiIu1gia2YKua5PE0Jtt3WSaTiR5WW0V2gSS6tu
mOXPwlwMZ9XnPTXACasfAOI8pGMo9Wq1H8Y6oZLKh3qySt2Sj5hRfXUoKSVJsJJW1rliv0HQoasS
GpbAkc23StW1eZqx6SUv2sjb6tzYhZHfVDgLMQBCVcN76+douyvudhTW29yYRkj3NeukuTWwFGd7
W0vg2iTDNe6mlSFjywJIbLdgqMJptBquZpQq+NMN1TGvvCn0tdWesTkGqhY75O8M5OmIbh/3rwRV
KCa1swEhFF+P5e2yTBSHwqURPQB0rUlRq06Vt8KNQH7r2ugJ4KsGaX7FKN8sjtiSk/62pkIqZKqm
45e25r23bkayewegpvSbGlM6PrbtEs3PMAfL6TJk9Jjc0SzR3Sm4hJQ1N0ImjLQNB8g2E0Lc0wnl
4cxUkujRxxT3q2BW3ZxbtBRNeL7V0XYZamaBWW9G3U/q1ZowUPkUd69t3ZXwHH27HO/cxu7uwIQX
8RsBhPAlsY083efNRDotZFzmIO7gUEJi4ZF/qSIKKN7RLiLqW0BgszVM3ActJq4z8YdQbU1USpSd
rPRu5xZbAUV+dcTyVfsQFeZGW+mtaOf8NQYoCK5A4CNa0SidQLhsIrJtMXsia2W6XojpaQEpD53A
p/tmVrX/04Ze/jxlA9BvaOXeHU++9QmxID7RyoLREmsuoLZ6WO5JJGSk70PZPqZNjJy/JEsDFdZV
9Sma0in/tocqetC+i2iuybHU57FPXIy+Ay8kUi6x8TlbMXu+PlM5uxA+uXgbSw1a0sXw2z4yADIv
qetN85rwcVedRGu1+Jlajak9Jufub3IqDthQYPW5T8yhwzfrMIWN40i9mKYxge/M0YLJR2aUlzcU
HDXgJ822OThXy1pAna/DfJLqqAkrNmsBQ62Wubzjh4x2VGTWKaPtzPA2A0sdScGYZQZr76BtPFdh
klPdYpuIWigRw8q0CkJFLPDUqWTAkzb5lIxPRi/bKRBpnP0SXiSqNRCm6mscvOU17V24fxTgMAXk
rmUczzfEL4Tr0Hx2E9V+VNUsLVAvlnhdqjSmDjJe4k+OarWmfYjdGbHKYlTtve9UuibJF2bpxqXC
Ub9wP3TeV2a3Tv1mmgBcDuwdfTEHbTgQ3Lk62y0SJJ1Nm4U7Id9RC6R8Z94nYOGqD7ZGcFJor+Xv
DJIZJu1k0n8c4syNT7IHKKbXzkxp7kbQlh3uFm8IbRa03HKw6ebss33ekWVkfjtW7eXbiK5XLrXO
8UI4iq7muB/Gd+TlpN8mY98/G0kzFjc+29VPrN8tE7dC4qeN5wnQAglfmsFg6aLAdzhs13K26ax1
2L9WgYuEEQeKmnVgUbPub1NTuNbKDYueVZUuzoa/XtRqVRs2g06OXeG36aRRjsuz888zF9Bfmc2E
Atw61yy3WYbFntLzNNslGOZYfotCvqIxOmqztLZ8jzCNvvGysXVANjsf1xYRCIsKiGR4V3iLozVd
qyOzty4hVwsa0CFoHBGGWUu7jNONzlWrt8qdu3hTgkfpCR/J6StqjMIE2kv/0tb3DOu+1Hae7uY8
7WiSpKC5BVaf81YmWy9EMFs+bTG12aifJvdJR5adp3yXNBoTi+XnxBfyaCFsQjKi/nKSyj/bIZBb
fCmOHFeyAqGFsy4Bp05ySd2rZMnqPR5Njx5gJfSLnCOlttU4kxYA6gG3UhbcTdWYDCD8+0pQq1LS
xVWVlAmtqyn1KdnTLUQTx9WLedRU0r+h9kkszjzHN7GO1S/HSvkETATnBPSkL+4wGZhW4GUJ98di
1+659+ps2tKansYHGnDmX6IzWWroHZv4sVHjJztpT9aL9tUEeRrT5wi/IyHbtxSJOi/YHbNtqrJC
HB1f9pziRzG6l0THuToU2pv4AjK7s6YAgRlyJ3C5bAgGu6k5M+mF5LE9xjMLntno1QQprVjRAilt
HJrKiNFB7GknlMBfYTXjSOEDB2N0ePoPX5BCYi8wJodDbF5F3FFNix9jEwKh/ZCp4IzZLxYjOF32
wxs5LCIz5Tgsn+WUAkbhVs381TynNI02nYVL3FwYau1mbaIAyrbsu73FzDP/Khw3Kn+a5K3zg+u0
prOPGzs29nHqWmHAkG6EKEvwx75lfcLj4PAH7kZr4Ijr3/WM/xO1/4ba+Adp5xoB/o/vUid6vvko
vv/zb/gEiYV9/Mf2o/tT4Pb3/9vf3YIo1yjQLrNNXzhM/01krr8TPsjOYq25kguJz/qoTVdL4D/s
goJcLXI2wjaYD6TZq5PwH6q2/5stTEQxjIZsevEU/q/MgtBH/gyNVFTlKVdI/uMDhyUS/BfZL8/i
QkD3wsVSUeSmh4ZKmsKX39pQpFc4rzE8Kak/LH2X0pTMIh+REouLaRgj0mkVPB6rZhZBHGq8wCnb
LwPlgcWrh6Dsq9MSYsDBux+01mxvXZz4e+rXoI2x1SeN1EJO7tKK4pLnttXHeaRzNrfiJMg91ez7
zmfD2KWPtMruSAzS+Mfo7zappnbNvgILYofdJYwuoHZQiEQ93noD2nzFbo1+9ATPPFARPMwMwOo5
vJ/n+SUshw1tHWtNTKKIw3HrijB6wTxBCkqV51nEmOKyxdxgBuFAO3VAfRaijRaq+Gbh3YMhscHA
ZnbPIEac2xGb8iGXkJyVW/wqcuVj9B27O9NNl1+OkbxbHnRwaxEgwqssPVic04KCH3qb+r19wrmd
3RO/FoCZrhWUfjc8JwrPPuLJxPoVRuYSCMdxHuyoYEcbOfc1Q7C5dt/9IaftLQU6CRRsKmh+FbV5
PxPco6umw1bv4cUgRkld86XRi7zgUC3J3kY0rkTMRH81saANO+ZlHjhaeRia6yJ6q7wOtBBUlu4u
Ivr3QpkHuOw+WeY77OzFjeSpwNNYEIjjSCoPOPbH5q5bpvKStOqXj/cCpB2XcAgsPc6H2fHVbqKv
jLKaTvsx+JNIRaNcQzajsKkbsO7IcuTd0hPo2YxR4b9CIPEmHPBRiMmtMW/rQmKSYcpnARE3I/Nm
aNV96aJdFItIIL5T9Kqx5oOQ1EhpXLsmO1f0KAVVKkmEtICWSYvn7u3g823EGW6viGnjLfmLG9sy
C7QxWU43oMkl1dTFfFwi9UONpZUdE8sudxVJbWoWE4xfIdnp0novYG+grJhrPS3JSwKOabNUBBBT
efWJOLtmceQmtNTB8681raQxjvNiBRF/RUZs6vEhFX15E472GX2VCbKCpUBls55fVZOyuSvo/ElO
ZW95G+W5QYTdvS8gzyfRhI2SlZ6i8zhlMu2pNcoCRsrBaS5KZbdy4DhNI7eXhZup6J4UqDjHtPId
STzMnsN0M2Fp0+5By4ehesSpsasxCUXWT5yARGpnrqf5yg6pe+CocBvSBDvZDQIZfW8t9TZmaJ1y
Uj/mHNIbhhGuoiaMHBBDcivQZUFD5uLtmQCHe9yf66Vt+FYN/+QldXngq9oO+YQ5Zlp7rrJ2A+MQ
ArLwtUdXHoCBdEc0g+UO+DR2JUqzVkYRqaBRef3IY3MW6d0cUQNlvieZ9xyTwCW/uSOitW56/wBF
jDxpeZh1emt5FZFWhUVrOdm2vYmTX5wa92oSZGjZTDxDrKFCkWxhkTY7u1LEZsM2CGP1jJMDk3FH
4Zvhd+8h85JznM7w57PkV5XndzA5Olx3Cvq/2bzWzfhF8jIMGp7Gg2X3p4nsVD/lN2XTfeRJshPG
tOy1FJ8zdrXoki9YSaCt9rs5pevgvso4uIJXwTJoLtV69JudMucEqhB8eX0te6YNMDp05dLKbYqb
aJMOWXzqinjGt4y0FT1H/iBXyvC3EZk/HWcbw5yDucsfoyz+xhH+Wc5cKrLv2X1By+JC31Udso0r
XVL07ECNBxum/heRmwfTMMOHtggTaxVZxk0aDxXBh5wg4WogMXKBHZNtLIbs+5F4g4vtJz/g9xI/
fGF12Pu66tXAZLWG5hgGRolNuUzpCKM5afnI2s6/2BJ7VmjRkq0t8kY1EishNFJzjg07ynyM8Xqv
nQRUrOGxJcvT6TD6WMzzwSQrlCbHWNbYGSKPWJGV1ucQC8oqzv0grb11VxdPuGzvaAndxPraEwxF
9tyEZXob0smTGvEzpY0hcr1+aYpqa2cfCTKfg4ajkpmG5cr89hJ3H7nhsewqihuzndAJbxXp0uY9
NHVgZM1PIawLnb4/iV6ieXQ2BXBVdt8K8bOhLh7wJfMcjvv7YhIGNDwroIccPvWMLWQifU83fB14
CvdrGCk8zHEJO3eG9ZhLF0NPb1GEGRKKgp/7MxRgq4h7H8kapvghcm/nVOWX31a4kFtzq6JsXTj2
ui6Gfo2dKqCI5GYuklu2pfAcW1xgQwmEFO562NSbmi600qZi9McCoYr4UYNYFHO1CcigJQJIUtWL
PzCbbHmraTsNdD/tHeMtMcodnhksG9byorxslxpvbtvt+2a8KHt6igy85GWLlsxdslpABlWO2vVm
ed/mA8bF6bBELo8DKVgg+vSd4ieO+hOB0gV7eflJ8XNO3q27WIt56BntjPByoCxcwPs/0xv5ekU4
AVI80j17XwHgiXR6IkK87ksCMjIy38kb3bhFfbDnZV2oy6L6F1wxR4vqSIOp30q1xo3yy+9leGw6
FW8pucZHXwNAHmb7lxs6gUydXWh92CRVqZMTKxMTUDg5jwzTXufuFzm8/VBEF443K79lUkuDBBFY
sa+pWWemktylPaziPr7zCUyvccmhos0mj7m1Irmtt8TpLrE8jTJE2sqZ/CSHqHYCC7NNWl+5Q0ic
eNEgjr6DEiSuir0wnhzJYU9c/BADbmEYB8/sDjm6BpWMq1TMKzPFidi9xFN0kvPLPMY7erS2E8IJ
DELSlOZYH00ysvTxDg9D4++HZbofYk46i18Gfeh/8dBuKCvYIdEz3FLhfIAzSFPNaHy5dX2IfX/L
BVtza6xnEARUj/AqBDnQzgFzYyYbT47RfrSxuZOpsVlYNiI42DyA7U3IKcgs9YPVkriSORA4Ks2H
FOuwvw5BswkmTlh9BCyD7IJHicrvvKBN7NvL3Zup7F4tMW/7Zt7bdPo59bJZYiKyeVltzHw36vQQ
qYF+08UEhR23/q7NJV8vxbd+hiXMiVmq7DOOk/NsEvI2RXTf45CtRmlsipEAAxAnN6/2cijUaeqM
lA/qz0ddfPFVHjJyziEM1KkvLjxaKKnpZsjso9sRbPUHTMQNVXflqO7doUCS7sc0kL1zqRUyLnzW
oIuth4h8K9/E747hFVLonUGlyzIJ6vnGQ0uTxso3YUSN3U4AZHDxXY+ye5ygA24qPeIv9QqO6GUD
WZt2tv3S2a++P5RPQ2mjfzudf0K0pXJlMKkuhIXwRBz3VVRP/jLd6Fo+VtW0cQZr2xv6Pvaak2tZ
Z6WvbRlkVCim2tgtNjM6VmjOubdb68FLhv1kJe+j6d3pvtga/tka0dwWc2dhM+659rndUULoPWGY
GbaLqb+uC/q2sMkyqGrY5Q4RilY/N6V1wM5Bcqc2t1l9FVp4a/txGIBkpmCeUM2AEjK/4F8kp23n
W7gSOG69I3yMldck+6GP48BUCXoHVIIV1YYbjBCB4Vs/o/aTLEKyY6secytRT8cc8kcpizcxe+9W
DjbPIfFMUoolgLQTgteLpK6eQdmBsg++Nyw9KesCYWUfh6DFmyNB7pEq/NDOsEadv5FVgT0euECZ
oH4wLpHjtkONmIpLIcMbO7oJk3eU9pWHbTfrkOCMg9M1b91g8Wa2yftfGYPmu4zybQYF+Dr6hAYd
ZCYVJ7TTwEBBYzbb7TU7pEML8V/lHwjC1DnPAaHje9sxntS4HEoU3NpNdpw/gZH0V9GRm2eEclhb
O0pvwl1C1DdOmWznQNLA8oY7LL3InuGDasgQe8y1vFJtF/tBeoUMnIYsLDD2bajIH0YgLxJHHFLT
G9ZKnTngbUOQ0UnWZ2svz340g94ks9onk3/jzI1HW/SnL6CSiQ/GtXcM8j9F9DM33WnnMuEm7XDs
SYRV1odDWrov5RO1nfG2WBRvbbIXqYHdfbK7Bv2oke9xKMI3L2p4kZZe2lDgZM07xjk9FRzoT3Cj
H1vAxj9iQAbXP4vmSzfVzlZT9h6QMqsoiYh4YXa48y2b/ZWMnIVlwj1JO/s0HPk6sj4zPQRzFKE7
Ap8Ygi5K7kBMfRaTSjZT0jyKCcELCDHDru7FauKH0bHbl9TMvjDukBHOaAEn6S7GHTObewdhJrDq
5Cbsza+uMY5gY5gYli5yGejesP1q7HE9cwtRB0BpgHWTgxzo8sxY+x00KdOsdrz5gyEyzhGv0rvU
57hH0Xx2Ab+S3tSMsveohxa707z1k2DI0x7OdpoW7Q0nXWM7lL489GPmPOYAeVENy/hVuyp7D40F
UEQJdhxPZ3d2c7b1TE6Wd4PUKsUcAyBPjGGXAcPLnmK6qgIoUVMH2YWju9X5Ypyl5ZFWkkZPZMVQ
SQGxqVjsXwPDfZjSaTneZKnsbyMEX1o0F8/jgaoalxkdLU2U/Yo2TjaiB28ewC2vmYCyzx2pK8yM
vvL3aTXBRAzpL3V+FGbhtlcaXdQSf5qNSwjNacedRkakXAjiJyn7joUt+F09DiRHZpZcJhlhcuMn
cuTwbWDeIvq4GjoYQczIYnH0LMY9a51HTGBbhGZcnpUtNlwsEmjGALUhALXNf7fZWLz0rKMkdjKL
o6gNmAr2qDd0bORCrAk53Spk/sBAI11GsPo2cW7DHc3YbIxkOTZsUvXeTZPavlFNnVurKXUTEklA
jlcdbaf7uVXtye9z/6kqeBOgOxolW7KKzJfJ3LdfZYWNm76cKnUTYu0AVODTJp7zP+6x1Q+roY3L
Sx8tfPie5Pc9ElI+e8HYGWN66wna4IlNdsvyRMQvyTbz5BicIH3SkTMQokPRcFzb2EY4/2jKKpZb
1+ZZApV+3XZG88rFD9udosXkBUb6gDbONZR/Q/z0eC2bBw1jgglopZw2k3taNmlWI97UiPpiDLKM
xAYb9jgdQnzH+TkFizGx2xWUSZsp02fO12pS7U0+6+YaGVHu9JiCBxHfHOBi9Z2U6OTD2JVkU6ns
nF6LZBnPWuPcRcsvevZgE7Gj1kv2ZKZd8dDYzMLWrATiFGL3YWXCXTzvCF/m4Q7jGDmP0YYvQq66
vK5ndeldR0nkGl0Ny34zTMwDVxV/xJbAv/qQU9vlu3AXQhIuk3S63TNjgeOVZc4nnhA7Wpegqyj8
nUqn3JoLtYjI6HG4ls00OLsCdwOjeI2HflX1prqlftepYfYI48HtcvkNm6T/ZA5t3c9i6r4rzQ4l
9zNno9s63k3l3B1rc6jeaiGgaEwMrJbDaM54sno/VAkvk9milbYu9a60FjoNk7Q+DmkY3adM9wiK
NgvDNVK4RCiSyTqUsBGY+MXJKx273WmY8vm+78w2sE2Q0MBhNTIWbgXOD1mEku+G/oEWZP+xBpf+
0NCnerGwRNybuOU4uzHlP7akDah3Zcr1osfUuW9K0gwcu1PQHJBumc0BzyEkVMzpfHSLor5++2OK
IJI4/h3nJ2c9gRI5dALLQ0OqwaafNVP2dsKN9zJRVvzLbD3u9TEEwJTIuHwkKCxvKSQ0tk0GNgin
GOcFcU5MwoEdXn2btu66OLgLvF7uD1PC2Qdi8AjJyn9lOFofU1FFj6GGU4Gsf8WH9ANqG5YgfVMk
lv/a9TNv74Isi78hoRPRH5fHu6HgbJxi5vrJcBImrR5E8SPNZgeZMTKAc9RxdUM+r/1mGHvLfZSv
pK6Z+qee4EYdaRmABNHxiuE6u1vXS25MptPMi1hf2LRHdf+QNlRMrGQX2W+yggC7yl3P9c669twX
MdXsZiLVUVst8cb3heD4ttiWrrm9MFMRm6Uoi7RxPD6juY7zyhrNYS/8NsLpYbNJtm+lCyxI5NLe
1aYMFcHfPt/2zJ33yHDy4EyRc9cKj0zeIquDXN7j9mFsIzLXWBjPKJ+zUtOjIgZ0bHgKj5IWrC2d
AxUTMVhTm8IQwLmyhS3OJKgkt/I2uosiz35k8M4BwV66lYUr/AkSLwdfJOhuG/XOdKG70ebYisUC
a9yNcBpmUpqWKAee/p7rre8lKwzbjrYMxulJZigEFhLDPvdJPdi6MtZRjEPCpQqb401tTqdMCvQX
rx22uUzDNQwa7u6xpITQoTZS6Zt+jC9mzuvUSXc8VnQZtNlrMzuPLeadsdoZk3+aChoD7HzX5fbK
YGtD4PtQ+PMemxWbCoY3yRISSln68+h1ISaxlBAWMFVuTvhN3hXSIqp2uEDbAdvczg6Hn0x+URJm
vECejQuqnkf3xxV3NUoRDNZd2Ojk1e3S0+w17ScJ4Bhn1yR/jWwcSKna5nBq4Cq95tU8f+dAs9+E
TW15OBsb6PktIR1qLXmKZtXuh9ir/YPOwfexJ8zKacf9WcSHgT6h11yV6ZfUTnybZYv8aRMhhxSj
jISIsZ0/YwQVb1Cv6ht5hWDAlu2Mj6htQNwqYzpQrNg/iUWUVCIa/nA7U+h0PyodIrub2v1MWzs7
WtCXt/ylXe+M5t6cbPerFrk6x+yQaHuzsuGj1fZ/sXdmu3Er6ZZ+lUJfNzfIIIMDcPpcZDIHpebR
lm8IWZI5z2Pw6fujt6vKyu2Sjg9QQB+g4Zs9WGImGRGM+P+1vkV5YuzqSwT1OSJvqRN3rzmcuZx5
V2gkoJvF9TRRH+qDU6Us4iK7SKyHaIo+qyY3dqA5yX/QSbDPy0v8btDMqthe214YrnDqeid6YG5b
FtN6MevxIkcT4C1Tcoq7LSbw82FER5cUtYv1BkA16KW1a4bweDPC1YaQGi9tUfthnKfNVJj7Smjw
f0GvrKyyxdwHtgOwaLcntBpK0Ey6+aQ5Z45HxT6U3m2u4e4vu3bYt4p3kEFuCWCmjSMtEABlcG8L
K9nB2krOSgNUDfBEm/61mq+ctnyE4vWaDJOfgNEKiSPgkFUUh55S/BpGDWI6IzwMXf6gkUtqBrX5
5KiewhLJZ1u7Z1tQ97vQLbAvuai4KKnfGzYDvxkwQPdFQqVFyxs84eVG9R1bOler1xR4m0u7Avow
hlj+9LnCUOgEXwXCe5oR/ii7eaeX2mNdUcEsEYhaoEe3uPHwxNMd6noTP9zwksiRw4Un9nge87Xq
hmucZah0Cu4LPE9n07vDpwn/JfNYXlC0SR7YfqY7xIgDEdzaDtkwEtuQkM3CVTcusgP6QltyPMot
QKVyYxml2uMZkycwOAxCVnqmctEMj0pkoBLthmIF2bFXmfws3XLX9s0hpLS7UcvhxrTVtZF6uLaw
XvXKDPfdPJHY64Lmwk/fOWtoy6GfZi77X0tcQq2gTBwbeB6YS6Xb8HorfDRsa3d8Jh5lkXLqW47X
+FCFBTCHuuHopMZNFnUbzMD5RoREi2tGvaEb80W5paLKBplb9t0nK6V0Xnv1NhgFvTRLjlea2zA8
2IchdMHEqi/CndGYTtqp22cWtUfCtJrrcWTEpGQb0lLoWOvsBLlnn50R8Vjdwp4HS94aJ72W37WG
OhPh9DJNzqGu6lN3ds6gSD8g6aTUN3a37ODhr5V5dl0ZDsIDCnewPJsLRKnalyROnUtbBwU6TwRW
sO72G+A82ambFwmbD77MSPjxtS0w0fcOonBmWkR30SflWkf0kIb0dcKLvInuLYr4elLm1O8FO3tE
KHS8Qfhe0yLc566zjyKyegZ34u00sv0ycxynWBG1/rKQ3aaaks/dMDvXCoGS2ajiOkGd/QTgy71B
LwvginBfxk2qZ6eIIdhWTMK6mzgJrLNsaDfjQvKwS6h/GCQ3OV2WHe7R7mx0zIOgiLce9PGCjPX+
YSHCXwYaghFceTdGMVNy60hX7StkFMagIIjii69r2orrulTifCT1bFq3Q0BSsUVBDLRJpkPCqo39
woF3Yw+RdT/uRmLht2Vv3mHE1fwpnJpDX+Td1ylRDpvRtGJQFDdmjGakWMzw9o3WGl+FGe4ylkSX
IiBP9GACXBPeLVykE5w546obBSQH7RRB/Yko2J9DVqoUFokCDaGWd2zEoSBYFYy5dqaciCyT0joL
O7KQlBq5/mwOhV8BiUCEUb+QKHFTNSmmzPgyixpfJTG0iEqzd5yW1N6O9Gg7iOxBUXwcEGbe97l3
6CnkFSmEyT7/XhZkIkyRaB8mlbSfplzbYF6yfDdqYYKPSmyNaJanTlM/JmF0apXgbdl6O/O67qZ+
6yCT3vBehuKnj5+R+31q8/KW42x2z9fJV60ksKtyT8Yqw8C7iOHCCqJzeGbKwxhVpwkFpKux1+Mt
PoHLJH6Bnpqgimypy9Rq2AKmWk8cCB/jQUxfm2aSl1DWu5c4HHu0bok5+dMEiXKdo/wO1hpTEM2N
RpEUuZLlXSNywq2Zkun9EHIE0U7pkGuXOGSKxzKU8onUgfhzxqe0+UvLfHIrHSEU+7aG6HRP1H6F
yhJ0YYGQn3Uxa4GnQ6GVAoeqGbTDJUnwYICrSD83cLLPfuPQkLIyfX52IrYY1GPyVzajIX3EZFh3
TtazgGVGGJ6ieaYUraFqUgQQsA+Ku3LcCTZm66izk0ezH9V4Dt9MUdxsE9Bq/H1jnZWd+v9iEPQe
Jy//53/RY39PDHJeFl372jRP3c/cqO8/9KcURLPFH9gHwTvRKjB1nBZILX5oQfhf5N95Li8uG0sO
//hPLYj9h8uh0NJ1w5D4AXET/ZCCGBgml0Di5T8STY5n63ccjt9tR2Wm4Cgu305KF1E90UMWfiv0
ttQF3tqS0N239iSILO9ts71HYDg/Rum06xmAbLUsTn+jNprXeW2XrxNwoasYp+yBwBDtgH67fySH
TpymFAtPiTkKT1QsshtUJ8BZv9/Wf4fcaHhtur55/dv5U9X+bQvT66kDJPgfy6X+gfj/z7f/2v75
7+Fruch93vzL5rv057p/bdTNKxkh3X/+x59+zuVv/lf/5w8B0Z2qEBA9l33RLb8t5GP9PGwWlc6/
5pOto6eX47/9Q25k/oFqiHEkodfrAMVwzf05xAzzD4Q+wMcMQGSAxv5poRX8H6njovXQObCwMIz+
PsKcPyzURjZCHsEgM9lX/c4I40ff+s7E8rEgXvJLPf6Q7vJ2iJWz3VucI3lvpDUBV65B2jee8sir
TtxFb+umIucEkLldnt6ZXhldxwG4htn1Iug7SDrWESxV784zQmntbbut7C31VpWezn0x6adlkdQ3
wplpb9s4KbxtYtW4/rN51joaB2keV9u2KURzHxm9161DtOwkPIdDEpt+iLwdn3+X2SpFANHH5SlJ
qWPbnsgxpbWU0Bnn9W1zxrbiEGvHOgPZB0DDgv8DJ7u4iuKq2RU5Ukiq2vqujU0zwmwgEAyHnNd7
q1C+ndY5igPM/hdToxX6hSUdIwDqig3tDEFL+pnCgcceKMNJ89mlEvFEm3T2gWXzytPpplxxgoDc
ivK7bC4qR/KeyIL7nj5I5a7ywGla7A6zNLRPJr/CTx1NmTdjn8/NBcSdUvvcNGD1YU564Q2wwpa9
LR+0YlNQdH2dnemlk0u6KWFO3aWJ3Ag5AKeMpfa9qEinWCavda3pUC4gdVqTj2HVCm/DyIPQRA/Q
Kh6rsIEyrxAuritzGl8M3TUw5aRN+TWqHfWty5RVc7Dj6CDp/qPKsVSm79ugogdkm0FOKHcr+3O2
m3NySXQh4nytFeKybuMAe4cdaZGfhIWh7skrGV8TYVAPxRVBOZOe8OiAz2LTelfHHmQJjfxOHUTF
XreG+BowabofscCtZKcUGUZJO21Q70TmLXzLVifv3LHyaRvHTkgZLqtQ9xE3CfbKow0deTRcizH3
Wo5uhSBzCNnBlJP6G0Y0r9g+eWM/rCH/hPRJO4EybgXDtqFeDuTcg8ClaybhS75TBBX3N8wRBvfS
ypwNKfPCPcXOBKod6+akTkJ0e+2momCgnSKcz9HvBLZ7RUak3R/mKUmigx1UdUCaZtcPmPL6rtkG
LmqMvdOkdXHSlqN8sEcqucta7dMFpD3VoTfE5EfAzgYvcYX6OY8utBwyF3l3tMR6r8kvejNcejPB
TCEehEuDYsdUt4qsHxRVUjV7QPTDdRhV6jKxHemLFAT7hdvW/fVYFgbHKQKX0wXaGz4YII/3IiqR
3qOeB1XSqhxW9tBjILKCJrsVpUfdHm1wfVLVwrqehFM9oRy3HwOGFl0BRyPovc0Qm6wUelhJUyfU
FF3i0qxOJBYPevVxGrGrMRezGQfJVDuDcN99oqMf3U2qtpbwLqKsBlEHLcgYEeHlvIcgzDb3JRJT
EtAPCqhNODnNOOIhI7bSzEswx8+sCpbZbwJV13Qvp8SE1IKcEHAG43M1EkifQeVAC+AaOxPF8ARt
zaDD90WghhnFadRaenfrtclg0IvwImSTVaglCF8CfD9lfpLCYevLb1UzQkSpVloaAOry8cECc9Gn
ArkPcPrSHaiFFWQnIKSZMrSm+Wng9rUBZhW9P4mUnBc7a9sUDR2D1WSO1rbyxsKjKsr2EfBKp6d3
qAn5mOfmyD51fMjRKisT9EnjGIjyqyijGFO0mqDpUlkhsroBpDPlgGKI7oHBd2W1wss7Rk+WhzHo
gWp4YT/OmVWmdy7bbQCSRl82517axfjZg3aON5yqGhQI5dgX/VUTTf2IICUpm1WXjrlfNAYYKojI
9lNfS4rwelo7+9yLgcqbiLxKUoUISYNiJT1kfSN3349kVh2g3mq3rsJjwwEhp+zN0W5rT6wL0FCX
BiC/6JyoxObgprZ7ExV4MNUw25smNhsAy67bYy1EmsIxf2wfTROkXt4I8uM1c+59NDb5NqZQ7K70
tjB2U+5lD5GSzmXY0XnC/avDgihb3Tc7TDckl1knBYW3y96uRpynIt0TJ2rvsLa5J3o1IjAhrkJ+
GRQol440CWLzsFTpsJD2DfKqM/p8pQZvflZ3aSOjiWMap19QQmgIhzwbV0IQEiuK1oFpje5/a5lN
soOQb9zLNL+h/05vJsz7Q9Xr31B0GXdOZVL4SFzAdbCizBMvqoqHTCV2fqq417vAdL52RlpjSQxZ
iQ99Mgz1S5CZbXleobAl9iJxeOAAFDjRiSFKEDjxsn2M8RWW4OALgoiilcyt4BwGvxW+kEObPOGc
JsHEnvo0PAPNVtBcThIt8JkgwjdHhgztMAw0+MPi0V1bcUu5z1G4Fhodbxf538UFh59J963CMuDC
u8T6bWMriGGx6aF7nsVzW/ho7acVOs1uxymS2kpDPWvCrYxC1svVFRA5a96YRa97GG3TxDux6yxD
gDUr19xqFD4o7+LzmdG07TKzcr/IHslvPSInQ/KjJdf47p2zAIfTDX4GR67blES5Fe6N6WummVCW
zLR6gkwzE+4BoGwbaCMpK7NUKboNV0fYGkTdE04nnv2+iHjN4LWK0/m5jWQUXQQpnsetysHYUPmK
1amZ2YJkBSkdegO0rRROg29qtghCJEmsYdJHXd/nV/+2zXT1Wtx2zetrx2767Z75/8kttNA5Kf3r
PfTtq3qOXrPstf15J/39h/7cSksiyUnDAkFhC8qxpAX8fStNaCcba05IEDxoIFmkbP5duK+ZfzjL
hllHDyoBtwCs+cdmWjN0fs7ikEVgLbs6fvp3dtMLo+GfxzUwKcj/l6RPpp+wgOMs/Iznp5u4CFvO
qv+7UIDKA0+gxcksbasoUa5oVJt+pybvzzP9fxFG8+NSAI3h7ywInmMySGGNMDfJoVy5gYroBpDA
VDmZ8+e57jeughnBwSLBXXOcvxwO6pIiTVzjt0xcM/fRQlibQgvd3U9P+RfAG57a0W1zpMsvJ6BR
opNxjk65xDcE8E8b6qyKcnaOdX3JFIi371/lKH9+uWWOA+PFxeVlOfg8jk46hKbJcc6KiL2Leqn7
s5qw3wmFZ59QyhUYp2fngNZ+VarsTPaBD7Xel2GJJrVhk087rrwSlX6OX/n2/U+2wEXeDhtkjvBU
OAFCWuJE+HbYdFErc1cHgprkBk2yLr+leIVh2Y1gCWQWzRT48x882e8D5PiiApcLHhNUVeLYYzJE
xUjuTEDtsUjck6nUkOro9DTU5LQ7uWjbRrsecYAl48ngDfq6MeyLIlp0RGYBUNROEJPI0N28fy/E
X+eQJx3OGB7FF8l8PXpKDQIjr2vRdWWFhqKj9NQCRqNI6yR9yYHNGDjahYYybuZsuqU6gj8t9ogU
Qrm01i3eAgvhfjc7eMDZd4evGsg4UIZmGAPpq8rwSz9L7dS1xHwz0MApfC3giJlosbUJlm3WujFj
Nlvvf62/DnG+FfgolgVLmIZ+9K1GWj5jS8MVP+9MzJkZA3QKrdF//yrL+nL0TCVwCohcFA1MudC6
fl5/5tRUtqRDDxgZxVJW2pM/hzn41NKs14KtwweL0K+eFQMTjpfLH29ZdH++HnAojiwoBBZJrbMe
IXivdHA9PtiE6r9xA+lvm7bJss9iYb69VJMRxFTVRrR2bHB8ls5ZkeSV4qPRt9yhoztoUw1hQnAy
1IlrfnsZo4fzkejcwZlclot41KdLx+2aTRqTL9pVjr7Vjdjc9r2T0stwncsgMcR2IZ+sxvMBStbg
jCdVettFhANGqsuvotwj36TV5J7M+i84zGK/DLV+axkBojJXtKf43vVNlpBOMIQ4rUTm2os/Jftg
/XuLOFqWP+pFy2sJCC8DZEmv/vlh6UOKtIuOLecdM13Hjkv/cgY/4nBUWhOYYhPA05+noEU/GCW/
GPu2vQDhMNuZwjKP3ooCPwe8BXTKkTKjvVePsAmWoJf3x/4vFlFeu0AJbHBkdEaOCE7j5GTsZoOI
tpVYtthq2tFNBIQxeJhJRxXR2bPrDy76q3u6mAF1THoGWdxHF61kpw+8HgFgR1ZOYy5Biei56W3G
mXZPjFj8qTdVtmW7HJ+8/3V/cVN5L7PFICCU6SCXT/bTViNljsyjiuO16lUPZVmjauLU/Qfz4RcT
HLO4xA7JS4JN1NEEd3E6LzZJFmOqleuU884e3onyK3BVHwzP75ujn6ce+zeDIeJRg2eMuM7xMFER
G5CO+kPaGF8qANtRP/m2piU7jm6EaZYt4drAfDS3iq9UU9xFyxHMgV63Kwgz31W12Z9gJ/NoDRfJ
b97uPz8cGUML6dBkdXh7uz0k8a5p8OHmXkbX4zzn50Gr9A9mijh+qseXOXqqJV0Fm5oACBzQ8xtD
QWWOhkrCilHzV+xIWKRk0FIOHNQdKTYRRzOZ+3Ef9dfxpBbVWvA8QRkDfgyDviERc6up/JFXhkts
wxheDx4CO+Eg1TbHNN7mSZ5vKLu+vj84lx31m2V0KWYbzDPWaqY+6RtvbxcLs8qamjZv57ooveP6
ZbIz74GJC/EkdvqvXVDQW00Egmvki5QtR7rj+qpX7LOqNsoeq04LjbXF5EUYbDjhJk1zBHJ1aRq3
5IFTkVYlSsc1JWNrWqfxOPZrg1oiMTxDnC3ocqRABIgt/PQ5/dHv+Jf74iNeIPeL1zgle0iFwDGZ
h8vE+Wn61TNVcqdVclX3VGlKNN6PfK1sM8URHihErD7nGM7THtI+DjjjTYxcL/YAeAQYRvMWhcr7
t/wXd9wR+AU9gNqC3dPR+7EVdQiWh+Z14JbTQybNb1otNcgjc7ghbk19cDnjrUX5+w1woPwgHYDO
Rx/iaLbmi1e/YDLDbQepMhhnqW33OAYRUXMibnZkd7AxawObFIQ63cDMs8gNnD6YlmLZN71dNJZG
m+APr3yHBt7b56DctFlOFC5RP3m1oe4X3nW9TTYCQ/+sJ2fIn+ApEdoJqETDcrbGxYdNOS9dVAyQ
ScIqMZ4qQRm3qnJspQ1wgUyzvLshJWmT4uurKbwPOKLHiyrHUB3Qn2CK4JuDkPr2MxuSCukcdBDw
yO7aeoX2nIVIDlMi4T54Sr+8kgTciTddcuw52s10dV01A9DnFdXeb3me17tKFiQJR7r2wZWW+/zm
ORgS3qvuCF4XFrado/mgKksZsvEoateG3H85mTySa0uYkD6CneKDveBfxrrhwAh1GX7LTlr3ji5m
zFFfe2PJTqadEeHDl6MyZ+1KvHsZcoD3J9ZfvxkdYAeTI+d6wzbE0cTyKqhtpG1hOEOWi/dzKJuN
UdJj0GFuXaduNhOkmCYfvAmO2nLML1YYChOch2FBsu89GiSTRfWQkne6xmvlg8G+G/LpvCRSLmm8
0yQeDyh0d0lEMXpIP5hUfxk1TCfIWzY7RgoadLPfjs9MyV554xxBMB8IjiE0do1gg4Q0lJu/e3O5
FDhdOpBcktLJssr8tIwmQYXjX7CLyUIqkUPjAYKZKmdTVK3mp4mcFgpit33/iS4Qh7eDlXY/U5Ab
DDwTjt7R2jXgeZPEALMJ5lC2q/ss8RNCfw71OIa7MhXrxXjkJGZ1WYWddVY3QXdphPiYmzC9/+Cz
/GUdXT4LHhOhUy9yMI+9vQN4umrqqgPPuZs0XzgtbTVkdLD8ekxEWeBUOxzBmO3tbV6w0VxAtJ3e
n3/wMZZR/Gb+oi/wWI4s2lcMc/voY+jQk4FgQlSAa2lfsZRUCJOqcttw3PJNjzqybAICGcbYF8lk
XNLjanfdaCh85pp8nnJz9/0T/TsUBf/DiqBoQ5bS1L8ug16UTRehj3h+fSmL+OnnWuiPn/2HsEBH
gwI7lMKWhxqA5f1PYYHQkQ+YCDk4l5AC4C6vmB8YE+DctBjQlSylNhbrRfDyQ7tikaK2rDec6NmD
U4L5nVIouJQ3Q4oCqEC9AKXaYegwyY9fzbqyaxF1U7YkoQ7uXleRcZYo8RpXF1GoPsPbByRAm2CW
7hejrT5HkXZi26P9NGsanpGoeZFhXq0Gt78iqw3cD5EaGEJzcGqMRVqijyhLxTZPjZ0bGNfwnHxT
1leIHT5XsrIuy7GLvskCx2cDWoyO1yqWFUlHLdbgb6YJVLXKCE/IdC++7XDSXM7RQU9PWpXmt2kk
kQDS6aE/kK81Ums8S6U3Zd1sIhIFU9KosMZfhlPne3T4VsaEFky52nyO89E7j3NafCsLNS5GGjIm
ivusbB7qfD7v0vTcGKNwNytol4W2BRCIuI2dbQ+7dgNRL2VGlfYlFllx7tBo0IsUtfuwzrvgpG+y
+y40vR1yWFiJ1rPZcQODpmGPnIfJZVvWr94CnMuJPxsCxMAcqM46ap1oAV+i2HipEXhWEoVmouef
nEHf5G4MvaPGQtCH+HAwd9+aBnG4kMZWKsfhkU3jp4aMYRXOd6hlX81IG860rLjDyohP1znIfAq3
ZiJeiglBhmESPq+0a2JIkH7gGpmaUK0KgHzrgHzbizA2LRyVRbLtq9gfKxLkdEBX3yiybuPOaV9z
Q6Pns+RizS3dQn7YANJ3x1HDptPT6hunlyRyg6+QkyheHHS2K3tMnBvYc3dYJTLBfwgysFVdXE+3
8QSJI/PgbQjzCaIsdMhky5q1dDz5qLnRzVsviXH3lzOiT5fwFy1GctuI7tKxZssfkE3v4hy3R2DY
C5MrtAFUhvuoyewNJIyNWaJUdmtCVIAbe+tYz2hNjrTCJ/IAV5yNiKnW8XRq9OaoI/fmahqjLypm
RJsacNBqdK6kFm6mcHBPkX+7m64mEY8vvDHELFbC1DtmQW75eQkzpKzyr3FUYnCb231aNfsgdi8c
NV/2roYmVgw7tehrUOrvMfks3iNnncQ2lFrImxRAkZOL8mvpFK4PIbfCg1e4a1zS7NTFENiPwm0f
nUgjYs2BFpkgk2n6XTBdkweDzLf9NGbEuQQGu/mWVKDARDTQ+LS3ySF3kjsbOSPzI6u/JmO8mI4J
bwolwDEt0oiiKa3NVGu3BsUu6tsaInoMXVAoK8ETwMN5JUuUrsFjSYJs4FUHtwBx/KlPhY/aaOMF
+QkJY8Jv4SBdyGi+xhKi9gGapcuk2Vs6c8nrZ/Bk8UZHMbEi6uQV8UtGSK2mNg6SV8QIX0KHcClm
riGxIcTxo+TACFCUhB0eSrNGY22RsWT6KVKRdWJNKG3phe7pAo5XZg48oZyqEEZfne0wAXEatTe9
h/QkivYFUqSNDnDHWsg+ogwxY85PErn7RVRJnPUlmgckrHnGr7bDxrcggk2JdwgGkk2EuYcxWGw4
lBs3/YzbdkqQZBWllZ4RnxsAwmOKeZPnp6F5UlrsBoexf6aJio5JS7dVI3ewCwE3CZ4P4meS30X1
jLDC9Alo5GSjvw5NfMC7fRXxMfYpDLm1mJ48WNmbOM/WoWCr4ZrCtwztNIjGdUcakeeRClc2TJkQ
ao+pGTsNEAIuwwwSyoz30nS7PYJ2xoqwe4LlKC9a7UhFfsZziLSKLm6xUnRXpqD+bE7RDnoqKS6J
uhlSxWNNtb1d4NDjv8LWKcXOtYl8ximHqATRCJt6hMb16Gvokr/oqXboTOcLEpnTCR7nRYP+HStH
PiKwVY9G7Piym87CTBvWypqevRB5voVpAYcu3qdzLYpyMmkqZ92Uch927VXc01EwWxb6qh/uSLdZ
jaBSYTmFFUeXqKrluWPvnFn7PEUkZEb0qGrKbZHePrl0inHs3U0GWEE1fdJKDwVPPT2qfjhPQC2A
maI6ENY4vzTvHABcj9m40A4aSWAz6USrCWOsj/0y3siiKJ7LwdBWwUjVosnHp3gmIsn15munbZXv
GMOGu/7NAMl6GqA684FnP7fTZIIIeBhDlZybOrlrMZKyrZ3YnwpbGqAHgit7uNNkaB16AQY7qFV8
IFzKQatTd1fuGN3iHoHbFXvIMbyw4PBGvzuDLlmStrKBJYjgwK4vrYYgFzrtsusReuWPjjfVCLMe
i6IadvghbNCoG8KhBsJJWyJy9fgiNqorQ2tP49L+FlY1DRp7MEhMsw5xwnj2oAayzSca0amG5yqm
nhJXaAA1Pbqn1mfsatt+Vi0KKk8q61bXp/o6tHij9gboyJXRueFJ2tWWzyFFu+fs126gjmibsqqk
D3SUuKRlpHlWVD2Qydqdt0HaX5GVTTMvzusLO0ibmwmnzkWYx/KkHFr9Ohzd6BvUhOyss1VxVWdB
EZ1GWtjuYLg7nyNjIkTI7mfrzGjbGVqZikgxkw7mlwrV/DybX702CM4Q8TdsKaiHtGpitIJoMhpk
+Y5T9J9CNyyfmlqzDrW5EIoMxGNtRBtgkml6wxmzI2lO7ya2+xiyWpFkN+kciEtX02Ky5Fx/qbCt
ZdbIPUKHauvFOv0GMyrbb55bemRlJ/AS3SB9sq2EfDPRyoOFnOyyQ09zOpvqScOt8pKSAMUak9d3
Xk9S06LAAoTTHEjlBqtaJOO1Hs4RZZU8eO4ncPYrhPvGSa06fPRdDUxeirY41xepvwlEaGNBWr7U
5yw6UI3SWNebpruSiPfP9dZGFgRmSvZPsKeRMqI1WWG5yDb1kgUoov5ySlwJk66269iXTYO3ZvK0
Q1sho5l6scRaRvBQE9saCaCu6kWU1a69OSYDNbRCKF8xUqEyCUCqBLEsN30W2587zB2XUVo/ddA5
fKzO49dRCg3agCh3Xagkae6FOWLrQht0Y+OnPsBBqG+IhBbbDqPFY1qLHBSsKVpAODDvwqiMT50I
OUlRXgROiuSr3dJpgI8LQOBpMCZ913f5c0Z9WKMbNqb2qaMaGq0iQ5A0dPcxdiHyHn3pjhAgslPU
oLyos/FENNjGqZ9J3+kwY/ZhxaIkv99YcMG5DgUng+nc6Gdl5NDci8ShWlgkY5OeuUBQnKkrr8kl
60/h+WGegxVmdmv8WQbxaIzbjLcE1RP8L0n2Yk8GjR/6JvcqGB5aDJRrMwWU1s1RvunzaA+VI4S7
4J2WhFxtcTyWl5pXnsPE2Lu2dV+nae+xt6pvp3HcpIN97UWneI/bzQxBec2hf9UWi5q2jRA3etU2
d6eruiZwsTk3ypR96Bj4dcxEjrWsXLemVt5LbUGtUvgV6qQHTl7pzhaEebwLtPhmDNuFThJO23DU
D5iDYSV1pe9QK14lCiusM/X2auhL73oK+3wDdHMHxm3jyujBtJv6zBlZK6vIQP/eF+ozh4rPvKRP
E7tCYd8R1gp+z5bepSPSkJZ4y9Dn7z5pMPFQCvCWIP/BbyblQ7Z4DsmLOPTe3YSoqhyJW6DNtfGm
dtx3VKfNGIpfP1HezsElzDigU+w3HuqDmL1g1oJ38bwrMRFZqnOkycv6MnDHg9M5GEfrIH71Rstj
D5RACVxeLt2DEdXQH1wgFDKeN/0Y0LQOz2V7b7YwHrx4ONe79Axz5gGxHAyhcknXyNJbT1I28MA4
ovJlB1ZAJPQOmaF4P+rgZYbXDPmfMU7Tl7Sp452lU9BC8cFurFqPlLc2fQeOiCjGdItpEtiOLA7W
wN6bd5cWYnlmEsPRapF4NrgkIURY2oSar7GNdVHYF23G5a35sp1diBAFHxPLH1rx+FMaJ+ZZo2r0
lb9fPHg3/pxC/z/NBufxc1O25bfuf4KCaulE/OvSwW28uF3+dvZaFq8/1w3E8mN/Vg2+S56WjBsQ
QnQOQRtQAfhhecGQgAlmMRbQ2XApqFMZ+1E38L6bGJBVL+IqlDQUiH6UDew/yDRfagxIaqgCkG3x
O3WDpdD0z0LUYtpyKelKsqdxS/D5jmpzjeqKPJjdE5gcxpPKLXbladd3Xw2LM89Pt+bqz1/6c84W
3/P4Uui+cNYYFCtsaR7VvFpCFOq6ngBGWC0jna6ZDqPigwrnry/iCBpF3CF9Yc3+XOEUlYDyGU8n
lUEhTYp43GhJrT64yC9uGuFB5C2Y+DscTsJvLzLRvZ9rbBvc3O7Flsj2S0Fg4WTVwcXv3TO6CM5S
Cl9cKfT4jnsXdsG7HnTMSYIehABjGLIhNMey9f87l3GxwGNDgJly9IU6e/QqJ6xO4qDDohkBFdGB
le3fv8jyS34eatwva4H90oqgikZP4e1dSzxgeGq09hwd1K4fOwQYRKx0AMj5VCeKFK3D+xc8HgvL
BT0q+2iuKAHa4qgdI1qvaaBEYJIJ8nUH+hEGVfORgOpX34qpTUVwEUNIeVS9hwMxRm1uQki00jXB
Izh9R4tYebbjZA+nHz2p9y9Hv/ftTczyZgZWZOy13JNbPRESnlFO1tHckwxsuPX1+7fwe7vl6KFR
saeeSHkTjYB91DGY7dbuy6nYs30qvpSQ+r5W/Qwcw0qNhEjc2CBiJs3d9Gqyyab3RdB45CGQ0XCP
TjmciUWTA6rMInMeq9xgd+bQy9H2MMdGXtNIpu4xIeD0pwkNQxE00vAEGEJq180kBJdt29rYvP+d
jmcv0gkWO6QxFEltJvBSSP2pCdJ5eYCQqt9HqpU7xxtJ/BSutVdmEH/Qefzrw3JY6JZK8SIzRA35
9koYVRY9d7svQghZ2hJP1DdqeKUKINdDN1fTb65LyzfjMghvl0g9StFvr5fhtKFe1uyL2Gn9eRwU
zulphD87pXfv38O/Ti2uhGyLqjXdb3mczTglbWKHfb2353letwUYlIyQnfVvX2RZwXn58cbgfXD0
oHp83ioJqEFPDl4ZhwZ3PObG9v2L/GI0ICVCtQJnHC3T8aokzFgzevLOBowd63TCP5aEIdXKWtYf
ZM798kpcAM0yekF27G+fjgw919Smcp/AZTpLjE5jr18QpTVG5uX73+kXT0cKcrT4w0BnwX17pVqB
uTQ00hsEJcrwOy/ZIejq/Yv86usI13Dw8ToA3I8FrbFMax340H4Ep7capd3uos7gFVL01tX7V/rl
12FrsugtEEEcf50xD1UdqAwKcax2ICtjv7Hyj7SVb/vOvGX15ZsgoUF6zXTXj95ONshhy+ySfel4
T4QWKeCVfXU+5sK+KcSgXoxqqr68/71+eUl0FGwgTLR6rnj7mCI9lGJUyZ5Q8WgNDgCg1mjke2QK
xZ68x4rSOC6NDyYVW63/y96ZLMltZNv2X94cMjSObvIG0UdkZN/nBMZkMuGAo3f0X/8WKNYtkVcq
Pc3u4JrJRKsSyYwWOL7P3mvz1/58SWcWxUPCPMod679t2H2/46zbwPfxLOzEvTeYX2lG8iQxwIg2
tUgBbYTA3aIVY898dcwmfYfC5qIpQmgCfcVEeVWVxXA9DYqai8grm5M3es0L3hV0kIBLkElSo6K2
cMAWRG7OmoMtPYXgzRQAv2ZdV27g30IFFVcwApvuJu1Liq+trFD6zksKSuGQO0xsxHPTctiKbEIi
YOl6+QW0WGHe2YnAfgwc1hNr9l7Rtd1Y6SeArVqDBeLlpuDFKB8ov6kqmA3axLVFabc5wz1bIYma
l6bdmYBJa16MtW/lw8mxZygeVtDl8VbnEdpfqMbkCP4/uCqtNHr1nIngI6g8sGKjij6BlmixHxWw
8qwTPlTlTOFBAimECbpIC2zkHZJN7ia+2tFk1qtNIs3pHJRtCcnJj/psXRYcoTdxPtb1AeuDwo1V
N2ED2MnXvCGwvax1TGpqONRpj4KhZvLF64wGRNr7fC+hHjpwqZSM/Fm89CaZu43Sff5JxxVUVi5n
2Tpy2ui+rqeIk34S0e8+xarGwThaHwK7lsHh2OtfzdiCIMkGZbzUGbhjRMNi+jCmil1XlGsWE53M
I/zGaVZfcIyFSzUNJaE8hNHWO8QT+zTM4+1C7zNcmW1w/k93nfC6Vzpg2veILxiN1yImeFnPTf+Q
Tn55RzsTTt52GHPXOdQ0Uiab1h4scBN14gbn3k+TFPRjrm5nUZbOJYIUxEZpWeW+ofTDWs/kD/ZN
VT94RplFB8rnJoyJLZjV2h28YQXLsdvLaCRrVfNdu8NzEjdrpy2cUxso9TS5wfxGFad1GYxj/MzU
P9KnbqQKUaXOIa02YEoeYq+FdubOtf+Sg7GBBsUdPVl3U8tJpoKnnO9sotbAd4JWv9PF4PebEdkj
2TgAEL90MnU/dJtAd6dqHiozRJIqv0hzxVc8R26KFj0gQ7HVXNZ0ltmL3JfLL/OINnPEkBglj5Wx
wHZn14PyPVBhkmxE1qT37pCjOBkk2+lEQ6cv1x2XFMhJ5oL9CuSSEYUvNaOF2+D8SItxNoqLGgEm
sqhFD8WCHSLMbWy6XhpPjp+DMYw6HwIPDbAwHOOmneZdYETVm+zDhC+S2U17yTVNbyUmVrYSdAFa
t3O0bBJl4DXPnlWX5cEbyybCm54FT1mdjyxWJFmuHdpEJ7cekL2nqTPHauPUiU19TmwKyrnMWLUb
6WT5I/EadhltaGlIcX4nxm3NKuGrGqfknvwbpX0TrHyX+DcVhRt6J8RnNpXEHonGsXWjrqKZqOJz
a7yBvBcAu3MC9uveQcFmNV1EXz2dsFycZEqszmwh2u+QVTAzZ3aWLk0WEtYrgeTxK2mcloLFxO/n
dTPZdPY0UYwAXBPDHJ7GvhJuSBi2h5C4zvo2jc7R5NBnNMXS9lbg0C2JvYPM7ff7x/96Nv6PFXCM
+mvZ5epL13R/1Fu+//7f9RbMNL9hwcCLEVqLa21RTn7gH5b/AviBHC8OCRwX/3ZpGOZv3IAJrTEr
4XJDilnsEz8El+U/MkVhr2CoxvlAQdo/YkDYv3iQAv6m5UFwMAgEU/SvsREcrplM6jK6YdjBOUvv
5kpz2aib6VAF9sFRyOUtuGCsnHR/qG+NUT8Y5txvWn+CdQhcWhuj/8S6MZJIHUkJm/g7Lavrvxqz
/f6/n7IfNJtFHfrrT9mB+oCu+aJ/+qAtf+SHsBc4v1kOQ5TpBvyChMfc+kPYC8LfmOg4u3C6dLFq
LjazH8KeBVCECqJFAREEBnF//dcHzbJ/4wjAR5TACKcdYnP/RNn7xeCPFGGjsWAHJ0/gcAz9NQOF
nbPLJDbhHarLtHVwWgi3cC9aM711DJT9jLhSx30ZFwabofqZpL9H5UtuH/vRwHQZUeZS5M4ut5K7
P7yOf6IE2otK8YcRlK+T6ywnoeXzj4/1V786x9PBbkWPLQd+2CsrP4YTGr9p5K0cR+2rQccjO2ad
H3E0mNm5QsnHduImErKhMd3PCTlj8gf6wZA9rA9dUshM4Ls8VNYw39hta52HKpY0EZQzsFDdRKJH
os/t9wTGb7vpyij6ZnO7b7YQ3/JoFanIOhtCNH9zSvoeSfnlqaIz0N3OO8CFJ1iOUX9QG7RsnFzG
Y7TDBOw9jEXXDjsq/ICL1JZ/8JIuuU8sYz4GhjL2gL6TV9rlWJjqSVL7kRd+cmm0tFkmkbsYr8Lg
A1MZXTFxtf3Pb4q1PJJfHiknbWtR5pZfiOb+9Ehh4uNGCBO5T4d5vElzP38khLZtJB8LBOThum+m
4HGUY7NjgBPXc1gFx3T2QTLSQAyduLPHYxuxrPPmadj9zaNbdLSfHh0PaOkRM32T5BuS9c+PzitJ
NFBa5+6qSrf3ZcsEw0EkgBDIxjZPVP9kTupaUNR00hhtz64erL+Rc9AE/vuD4EYAHophzsfW94vY
BzWSPEATOztfe0Z2WYxx7JziPKgA6KuXOBXVhlb4iRkubWA0UNcUmCXNm/Hj3DWs3hsqoVVNA5L2
B/NsuN3exATLwnAGOBn35R3w58rFB4AHpsyAORSufcNqa9iPwqJeOH2bdGPhpDDTJxAk2UpXhXpa
IJvr3KdvYLDFGuPIg/RkdUmTpFo4CTMMWKtLHqQzgAfx8JzQMF36X1I3tuQmU3ZGcN92S0gX0PC8
qJOPuYnZxmTtyWQ2M2/2AtcWKIJi5UxxfywxDrPRhfuOU9kNniGQ415LEY95GGya6Kipwh0h1m1o
pQ+0MY1YiBzbWilDfKXuIHuDelkfEvZukNpab+N4sbngyUef7zIt09sBknLJ6nDIvxkGc35tKXdN
zoSULJmblU8gCsp5WCdPJkdVmKfecJgBgLyFXiMguWTTRVwF057jXkTFT5McpYv0YgiqiFgfk/xN
ijORrnZH4jo/4XiiltNh0ixZ8h/pAaFzQ+UbPdbumRVyiv0w8+4sOhc2VW9U28nr5V5OVrF0ashv
9H0pwoV1f7SM6t6hSn2TN/1LYTvNLvCjYc/IPL/4GZb5nOLc66wOm00y9DAOZh2Gb+0A9T8YbuaJ
fNu671znoRyQ+oOgf0gGTnHM1VP4kA5G8BlnEIIuRkh4V46TA8lgsbLy7YIiV2MGxjIpXvtJJ+NV
jL8Ap1Vj5/feVPW0yFje3m3KZD+O7T2OjnKnfARrSwOqRxvD9xOH3QMwynATs7GkDTfox1UGMGkb
JryJhH/lrrZG6xhBYPlmEchZh1gmtuUQvE50s0J3HV4zGRrfDKmHdU5x3I3rlG8choq1Vy7ZYeD3
W8wybIpF+NWYQHhGY3gcs6G5jib2TrVtUxlMBivwHWNd9pxw07jfslR1t9TB19s5xaGf8EHK9Whf
IIbfyjoFfOTqG6Ux2TVed8yg+2Ilq6Kd6BbfRebeuOQ/90Mtr3JIbTuZJcE3Y/a/Gj0HObCvMIuj
wN3hTFRknBLeMRudwi7JN0SUMsiVre2LsY/kJwBOfcW1xgyJVUr7daCAfFVayttZUdkfkjlLqKqa
G4rJAFccm6Fxt0YVfuNWDVfVjVvsjNFwXU1q3qk0aR+IboWruKzFTY1uUUyztQ3TbDFzuPggUNid
MwwXiPdukZh4V/zxLS/G8N3Ja3FMe+m9GCyq3qrCEaspFMmZ8zp80S5T+UDXTSgPrp7vSjucr0YL
Jy1hJe86qIuvUzU9xzidVlzv3LOurPiA2BvtDBoCnhpn1vdSRqc5yuZTmefRrRr9+dzmtNaVoXcA
aw82E7EFpJBlo2IBHgFRk8L8hNQju0/Fd/QNmZL9e5TZ+XUWj/GBgJNPjdMQr+EwHqdyyDZWPKf7
tsGYs1T4Vc9QeqlAywe+bhkeqmzqPk13Hq5K0TRbd26KeVtGQFxWsafSm1BTE0Bq7CWtpnMTDf5R
Un6wCUADs1/065P0QA/nylEXkzbUVUD90jPigl+s62EsLsooELtAJK8aBrICxHZnVEFNpUmcHeY+
6+QqH4qT5eN6ItEXPgzF7Cquu9adtjFDEOHXO88Dz7My6Q8OsSbLCoxBch3LztmVfvJcCmJ4G8vo
qTeinGq+TQVJqDbuKV0XhdXs07n29qXfNifT0cnGTIJizWeCoqDF0rhs/TwEuey2TnS+qX1g1rlV
py9DaiWPpirMzyqeB+yP+TtgOKwypAmOIqIBh17EbFPEoX20hvQz9Op71ryYD8LuZf4+Ucm4KnaS
oNJlTAfbEcHdX5GW8i9r3+pA5vQYPb38Np/bp1TQ00Ki9J7blDzh5wZm3XTjMQMxh8O1OnnNcE49
fe1PFDUNk3NVJVgADc2uQyVNc/QrSoZYkVoHlcz+hYhnXJjmbdFlEMUDAuylN7Q0UDetcdu7KqCQ
fqJXYExGIOUJceI0ei9wdtLQRC0dCMYM1Yliqq6vMEzj77KIXz0meLe2iQA/FzoYZVUn3H3i2xjQ
MCLTk0V40RGSnSAoG76gwt6OYS+PAibbrWgDSb1Pne1yxKuVnXc4eIJGXHdU42XrGs/nijtffzCK
fqHEeu7jFBb3qcz9j9E2Lps2eaS+cVyzFLup+77aNipLPyeRd5eF8PLLlAqDQ4Chg863aKBvC5Dc
t0In2acfd8NV3QNoaqoW8Q2ZZtUjdN5gVq30Vi1C8MbGATZT8lGl/hHkLi3Oadxy+bKQlrtVEI89
kllcds3O6GDaXVC6WxjbIoi9YlX3kym2Kuqxk7ZgtCk16/SYAXyjYRt0QxJlBf3VdS0pL00KSFhd
C0Q/c6FX7rvKyb8W3Jyyy7pPB//Cyx0MyFZQzPojd/y02iQ40bD58gEqD0VYNdD2QcKp+6rw87MV
ZR3XpxA8fO+5bXvV+k6JaFhr1Kncss34uHgNvZ09OM1wi1eoXmzhI8+t8rVzMYeWdWnh3f1kfxYm
BOrkADGN+eqKjzluWeByez3K4uyGerzy85HXw4Zsp1ZTR1cRA1janymQtHNauSb9LKzMeuyaSu1F
T70RvRhcdCcX6EWSh19MhLRD49P3B6qD8gHZz9rnC1tJtS3cruONM+N25SuPNqROim03TwhlPRUn
QH4df9xHFnoXtsqequ7GLudyy7IRdNJc+vCd27ZNHxfgvHGTC5rS5s6LbzqZqB0Sb77lKmMCczSd
S+gM1jlDZn31E1ThbWv7qtr0fl9OVJYSQ16FDU0d8VhRzhC1VXSiOjs6KZvQ+MYjMHqsCm+4d3pR
n+yua9yVbfY+NXeWfWhEN73zCjCndXD4mEFTj8BFGZ0kGSluY/nA9DRau2gu+vdK2/iYWTw3SF8J
dUEw0Z7LynTemLWdLb9lfjccH5wbxMCQAbb0vznUMvhrP9Hi3s+H+yaCpI5K/JTXTbmJQvpCed1o
WRip0kuvlOE+61kGkCAwBjCKkr1yaae22Qj0de+cS5jB53kAldxRkk7IwyRmbHt1cRdxlU0PwOSC
ikOsVRYU0fXR2qopN0+NjFhIgYLKprx001MuwbBshd/1+RnTXkttAJCqg6U6y7ikwFfbt8kcyhTH
aqM+hlDQ28Z4+dHERn1BK1SHn8vOj01lZy8yLNalp/GNz1DRE9erHozSM1ZJFtenqod9TYtxeG3A
1jwytxIMmCpoDOk8UQtoNWMP2wVxlu4GQZPHPE/Qcdh6fxmGQb8HoZ5epMi8I32dGkN6M31kafo6
ql6fSmu2QQmWVQnropFvXkLbhZgb+O3LjuNLGmU5hL86vmzJWB6SqH+M68bFu9bMu6GLL3UxVi9W
z3BQjEwLG6/qyi9GK72lHiczH2mfkvlae3DS10lDjS9NUXJMVw7a6Ede5TdmZqRXfH/zy2q003Td
8fDpOEHX2BhWjv9uhqnzMHnBZ65C2oSH9tTjW86VMk8mZJaUZpzRuaRajoyPW7fXtUU2nlfCzTaE
GipoMkVGe9Oog+ojYRe9qohklNrB4eeURghguhjewgxokBlQlRHF/JGCBczGpE30WQnY2mw5gnbv
YqjGqdnl11NZHaiNYRzxuaVKv17sqxlMJ4qgWI6E+TkgrTxCZd/UAMvXVhMaK1EZ37K+G6+h4B+5
73KVo0LzMxmXIBIEySA8dJ7AodsYLa2VY9GWB/YCcbrNsiG01vRs1vuY3Is+VqLSl7zmn4WZTGQn
JvfARs1cF46xbQyB6ZVMwKAdeTTcsL0Nzfx2aCEzKBU8x4SGsPnXDJNO8yXW7KiNlO+X21fRQzRm
typV1uWY+8UjKQGUc+Gq6SVO+FauslAQ4AIKt6N4Fkf5UM77nuRTNw3mivMiPy+zqnVaDdT5eZxR
dRfIY8wFeBNJ5q+NEwcIR0KlfPgdl8GLXTylSmhITDtraqnSJ9bY6drFFbVi+O5puVoMrWGkLkRD
IgAi5PCAL+iYje25sersfoKxhV8yn7Z44znMpU1ZPFYzJX2SbQ22YyhNHukhw7lvKZx9HvIOSlAh
zByKVGM3F1JMXORrruYhWeirMSWjFWejs0XCj1+548hNmPY226Gx3ZVJD0yv9PwvZtc8QVv1AexF
6Xuucn2RD+GwdWslGVn1Mc7Se2EE6jWSPYhAM0vjY9g46deWWZl2yWDYJd4QPzHYGhdQO60zyv/w
pZs1/vOp1hvTSbjh8siUPFYt+autLmh8rOfS/moOMZZOC0ztLm88tlKkjtsj6FPrDHvYBg5jlRdJ
aqffvssn/2hVQKcW//xquvz/s2b+9Lv238ql/F3/+lctj+a/bJ7/QyDSWGD+WuFd8ywaTBZ/VHgX
BNG/Ngm/YYgE9+IvLCkMUKwEftd3g99w9i2gDeg6EMSg3/xb3nWW2nqsN0vAGHVz8eD82CNYv3mL
bRPvB4xxxGGMoP+iZ//QTHnNeAnhbv/43390U/6s1pH9d2zbBbtjAbkmWv1dzfuDrlgqEPcOwkBv
dsVhwYxe1M7Qb1PQJX8jvf0sev3rJ/GDFvsq2LRfnBEtZ4eAazEOn8AGKlQjggCEYlrJffMdDiDL
uz+8CX/y1H5Wh3//gVgFUYYBHLi0Xv0s9c0cj6UI0w19O8m+aUerXaftOH1OAZbwTCewS73eFgQf
uT4//eef/WcvK97UEGMst6ollPuTCMr4kJTSg+xpEiwkfSiaaS8s3WIbLxXtlf/8pwWeyQcIShmj
9C8OkJF5o2AZvKkYpe1ng8bnZEMgBhPSUHV1/zc+mj97XYE58tSwvuHB/MVPhZIghzIrNw08mj08
NmPTKv+Fq7p7ZITKMW6kzo2y+dd/fpY/+1y+v5+LzI/pDv/ggq34+TVl5FeVCspNj+FkzRFj7arW
W6ee8xXyMQQ8g+aU//wT/+SZQno3yb8tiEMseD//RLsIdBM0+cZymOyRUPzwoOqoulQ+JoTMVdbZ
gqG8sePh75L93ndg3r+Fap4dZEus3A45UcsnpfLLJ8h33FKMyt71raFR48AbMzUJe2kI4XLyMfh2
dClLmtIPfmS79c5i6DpKujNxq5gx4FxfM5fULPrvJsPOTG65gfON+aF/dFMHybVKGvbQLQoUdTlA
k8+O1lR2KKsr3gcAAuEqLG1xg0DYjPvR1lb+KDLF3MTAtJhKNK6CrUvrFJLcGPX+ZuLAdU3TVn8n
27IdN4uL57bjYwEgqMlcMttxVZ3I70CIV8xL1spMfE5VmQD1uh3xL9ibWfmdvTaSstLrvrbK8iKI
Ib2S/cVijj2iJWCdbAjsKlwQ5ZSm5GYr4RUb6eQmlfIjXe6rFJQypZqUU320WTO+pI2ReHuwXuoO
lq32wCnRdTqIpV27kp6izX6g3iOri7DeOE5NDrWLfBpVSIX3Da1VRNQ22NOyJ1qeVLozKJN5Y0uf
gLVDlHFWQ1o5r8TQKFmSkUFuNWhK9RZ7HheaRvAB24R1YT0OlSWKPUqThypheEW2S4OsXiaN3uUT
zWGQLtgR7R2vkKDp12u/IUK107YN6Cp3Smuq4ZPrFACdAP3vuWkf0fwpevHkyJg6sY5SqILYua4Q
hI1BT69U3U/lapiIEr2EDiF4a9WW2s/xS8Uods1gWFO5TUddyCdmGFj6nBw4ymzGtoqr2zlXpnFB
1CNzRxpCdcqKS/VC1S/Gd+huKxcAb1/a2DpISne1Gq6KsRX1tYJy3KwIApDbli0xvQ1SKYBfiwUM
vm3xHSc8mbhn7kw3SeQpN4dJXEoAzsTVICGAFcYbaPhiVZtpHp8tgL7Gi8x5Pchjj8aStpa/45MD
Brfp1Y6TDFeU39jZeagdzbnzO4a5LjnnJeQ/1SJ7EAHqHcqQG96XKwsUcvzV7IzSuhfBSNkZHpRE
TKuqNiCxu7kch5cZWcrjRGKSXbfdRkSvfL+aZqU62J+bCb2NmuG29D9hfnKYSmEFhGuqxwe+jmHQ
UUXU+qpfs1roH3KfWAFQZIeiXlqKWgrNPMHxrA+Hh2kcXdDsVR4Na7/iCIuYUhj3cTAML5WT1Lig
uFOvyY9LC/2orzSOGRVdZn7jwVTQ0T6fLZcVfleyo52MVBASzENxZVYYyJDUSUyuONsZ7Sr3Sk+e
42CkUCxLJ+teetb8mLNy+mogy38JEZww7MXD19oOxw67TzS02zI1s5u4kOZ7o4PwQ00R1GY7cpk+
s6ZrdyOLCw4JHRYxlCfPuPVqCXqHmlPna8yykEx8BKeg6MjmrkwZ8nrOaTo8ReNy3QGpWKA+wJv/
dGzpAlFhCfrFpzw3XhNFL+lG7s0pf6sTxwW0jsDsmcWxF0X6asH/5m/0ffFB3V+MoYaDpqS0OUrw
7AgWIKrI3deZjLVc152SIXapNDLWIFyqp8p0LUoqWn5ZSS2jYjMkVf6k4jLRK9aCRr3pa5tToSy8
gqK7eG4hm4toNuGbVxHMeFvxxoW5beElipzyNIT021DJYSXkd4uZXl6BsX6Njua+VIGyqCiXfuxt
8BYu2cw69O/aJB6LNbvTiM+7EPmb7lMdbk1lJflOpGXcrTzi/e3WdYjAAooo8vIiSqc6vyRoHOUk
5SnwRUGPJwh3uYcYb/vxnaZvegapruUx8KtKXieBR5Yl16GEWsWfy0Lan4tpuqkaNotHB5Jmcxo5
I82rWYz+cBLk0b29tgcarEdg5dGmZCmHgGlgjeF0kiWXTqui6CEcQmPe4Vegl0mlhdPf5wmlsTgC
qJPjt0+shXIOpfFGpEMzrY3aG5FYpSta1nRGQM5dm0LG36jDi8PHmCBJfMbnqAaijzPqoe+XbndB
Jy3AB7saM/lhCd0356YOJmxWkD4nztV1BaXcmYb6RlVQCS+45vps7cKSqnMbGBB1IMrQ1ddwqoA+
cl0ztgT4kqFZhQZhlYtJoA9c8rzm+YXj62gi2GG243Yi3KS9Uynr6eved2O9DRKN6s6k0vQXGL7M
6STNOc12NQbjTq/jwanjdw/Xr7XlQiA0/gHqtMDyDr1TYpPTebKpkiG5LwNzphyRSx+Lj95+jLtE
f8pKyrthSJKL1m8oKetKw/jAZ6oPLF9GavKsUqb0mkvhIxR7yzcPAHxGtXFMuant8aN2ynWJ/4dB
3Fzg78zNlUVdCvHOWdEw2Ec1HRYs2stmYyXC/9oH0ADWkN/13kpaw91ip2xf9ZCJJ06ieN6MoQm+
6qnAdtokun4fSNQ6WyoXamclYnpoDzEaitixD4meKMmOerLoMc0Ku4F07wsy5MJcoZjlwkm7YHm/
ATsfK1NW+prK2fnE3T+pCpzAqHkbL226c9iVer4c0sKy7vHbBk84OmhhDiqf0LoGPanXtJD09lbM
qdduBjcZyvveNUVwnCHd+BvUB9ywtbL8/NT7os8pn7KwenS12+bPSRPP3gsX705xRy6pzrCqiBaX
gSz9Rwxm66WeW4zcrUfWfLAK3kmEsCuHXtMXOnS86eCaCeLZ3DjgJKTrlc6ujUHYrEZvxB9IwXTQ
bApSsBRZcmOa1w7iWL5SpuVWB8FVnrYTvj4De4VpeVmNYOyRy2DOkqel7RBI3nSZcBrjje0ZflaO
K403u/Js/LVEZxjwpAAtVSooJQ6ssw8x5/pcKpo9L+uC2ou1oomDTkvoCrA68jhongejIzWgE3qz
30cWwsXeNyB5H7CSeMa+RYJjJ+npuj3BDxvVaTQCLpwMGDX2E4UCvTOo92DnTo+He1E32isfEhef
yRmrcC8vTOgt1CcLaFP07nYxnptUMkqsiXvzxaBxlqMRFbup4pNXJ+JFcK2KVvnYpiFZZqGzzWT6
BY2DOoskg5qOT4LglLNuaV5496158texb08MpOF0OU990GDU5lbEpINMuLOGCbo6ewMuw+mYJBZa
T+dQ81q1Ued9DF6Cs3Rp9m3sNf6MOPpMnbJv9rY38p00E+qgn/PQqWj8hc4og68hdp8M2K/XPsF2
L9+N0E15OvZEKMk2/VKt8XuYXzCfTvOp0K2fbFIp7U+KopMreFvjqyZvezdLCJBAJfME6do2Qrgz
ILM5P7VD6+5GjK0AsAPPOPiplldFotI3ElXFM8EWVN9EOJi8u6Tnrh30cfI2EecFcCcyFLTYdKor
qjiCT48I8W1oWJXaUWvUvNb2lIp1qQYT1wZ9t/l5ttPpWjY9AyDXX6zb06RitVEoXK9ai4zrq9XX
0zbpJtXuexQ1jY+bvRVDhLa/AMCYn6lXtos1fUDJR4CnHOhNUUPQz013uJR1rX1+Yh3gWSZnHora
QO3rtHlorTItt20WzTfQljBxR7oxD7NZIgYAskAl1vh/3+Xg1hiWCxjM40B+EjK2b8ZrHmf2pdNd
eCMGGzzN2smnvjb23Mvl0dEq0Bvqi5ySkatOnZWVNPnjXCRDvQ2ZGP2tx+GClalX64UuYec3kcn+
kjYm7byUbKSfq6kunkUWqSsmMsLzDKLxZdSkzevkd2G6cxJLnV2nzR4Atsy0T4nBndYpnR3sECq8
n0SLjPiNy5VTbdkcypeBHU5L22TjnxKDjpGVtiPvGRyOvtXwaB/aeCkwJozFkipk9QZApaOb280L
V0KGsVrQeql0HqoolGpVUcJVXKRyFP7GqyMVrHUSduGqJooi9hE38tusipJyLcD7nHObxeS6c+w2
XBVxhrtHMDo9tEPHMSBkoL4ywykvdlbpcYhDXGzP9CYWeIiilLT897P0P5IO/zKy/UfF7//+xwj4
/0Bx0MGw+dfi4IqqqC8/SYPL7/9dGgypMbQFCRqQkeSwXQ+B4Yc0GPyGrREAG7kaU/xuP/7h/LSD
39DsgKojDS5B6IWT+EMatKkxDNEGURVpswCc9I9qDNm6o2/8W4MwwA1hHXZwbfD//0EUjDFSirF1
7YPrGcMJO7rYJE6ogJcZdX7ApNCcWCL7H00hq2AdENbGIYZqw/XEAc0FKCNQT4bpPkvhpiyFw4pP
YNbSHoPjTQZkTlxf3hIZJ7oS4jhD1PAM6zZQgV1tJMXir6NVybfBbrw7KrI94a8EqWZOj05ncWNh
mLufB+2yvrMMP6a0N3VPuh/jO8ZGq4LxOdFhUxidt1bYNBnaCwacjUsR/IkBK36qAzuaAGW4gI86
T0YCMktN37aopjuvcafkhqo5UjGGU2cM+40fVlsUUVJJ2ptal3oH9mhckAN4armV3rqVmm+WfuaT
E2b6EDlZszYFderO7BWXwGeyN2Kt08nFrXS2gW2QauiGdVYNxloWuinXVuKV71Gni91U1aRMmnnY
K0uWl/A/xos4z+S2tex9RSPgbey7EmtF7jQrq7WpvnBAR+zderQPDIwwMlhUhYb7xBGXqAbn2rWq
hoCydpdBOfMS7zVLjPKg4licR7piL5bo7G3ru+R7huoQRbgwRWfO+9CbWNQGgKRi4V4WzG9fIxRT
kg3TdCVICJ38DHkC2pN4qLDCXNMSxWJyCJJ+73hGuMmDvn6mytc91VgZFfmU1setY7DDriofqUKJ
kWVDb10HRWw/mnBNd/7c0eVbqvl25pOJXVdlEGoMFwPHZKb6rporluRWn6pVrUMy7MYo571jKKoC
DRDS0jTrizptD7mBrcOoK/NYpXCbShr2LiTxkGefSXTTC/PZiKmEnywlCOj18XPUd+izDHwVIgfs
vGZBH1EZ6K/RMuRB8ALQjsxuGd3hGWXFW4UozAff67ql0RwxeFWzdJIrox+4k7m54auV4VJaTLwp
iIZNWfBk4GqV4gN0l01xPav+ozGUyXZKAovmM8GGtEISuORsZ1w4Hdt99vpdo1dqanIMa/Vg2gf2
UyOsuTTvbgbPiO6IsRTVjqLCiMcbZZZYz7J2rrtpjJttLKHqHVvSQMHKRfrj0EEK+6KQpJUgW81P
vmv4ZNOyvK8OHQGzM3wi8yEJPaA5ZOjw2bXV4uTwWR/cNaFb+5w+2Fy0O6Mmf7o2dG8b/Mk6PnlK
eagh0uUQXI3jroiDPN7gyDVu7dhvNqTs/T1e9+VrN9Tm5WS47TNVU9VlYuvA4EmWHbquNQR75qB2
z0Rb5Yf/R92Z7EbOrEn2VeoFvMHZyWXHPCgiNCszN0QqleJMd07O4enrxN9o3EIBBVQta3vvn1KI
QTrd7TM7ppei3tqjl1/EMKK5kUk6lwbC5kaJaqH5jq8IVdJr0l21JIje9Ux1eNen4g3NvL4wdm17
0k7Ws+crh0WpwXuR1h4AFbeOxmPg04QOi8r+lnMUPyV0adLarHvntXe7flyNZe9gw7PnUG5jn+zt
ao7j9tYQH8GyF9OgucIo6xR7IYfpzyBkeQzChW+u60X5mOIsxX6W458FAIzANnUdoR6EfNiVji2e
VODInagXkJd+CrDKohD8qIMq4JSCVZNazLyUVIFH+TSyDif2rz7MVb8Gplyf6OxY8HuFDDP6bOJJ
zcfQe+TmorS8ubsyewCJ+aYISH+siGBGjKTxBqzKzKSHDufo2VWu89gjA11izh0lBS7A2lfxYJyH
2XBQWaPR5dtaYyxFu6zkkXouVIpuLMqrH9sSlHEzV+sSneBINBPeYQLEKZrYWaIPDNWTSboebKDV
C2ytwIJXeR1m59DPuocqFO0HQ10z8zxiG0bymp/ZY77JTGYvQVRNP3UYNJ8h1kroUL5wDhiWxr//
863Jf2Oq+b9oXunzxv6vtyTrv1Tl/i7/7f9+t9mf3/W/Pf/Vw2eZ/fmP88v7T/h/mxSHpAnRA3Ip
5NtBaPwrn2J7ZFDIFkXkt116NO4olv8fT7H/z300SUEtYxOJPeVfOSj6mWFpEF7yPd9hjvQ/a8JF
2f5PcyG2tpFLoNu/k1Tgl/xntgSqNKoqQeQMd2liiIH6MKkOrFndVojAO3it9SvoXL23dDT8gtDd
bZox6G8akfnDlma6tfDkOZQLWe+S2I7eCy/7dJt77HAh+bkJDOMDwAz2Bh00qzGyWP5f6ea8z7np
8cvwE6eG95MYys8ZDMkG+B3qdytDxaS/6rPj7NX6aA16ek983T80vls8e1h6HwJ7xn8UKlBWIhc5
c602vym9BG9xms6EAmn/6YfuC1A7P7HznXuXRC4PGhn7MgbUwgLrw9o4TzWgzZLFDltzF5ewPPAg
3zJ/+MrzXl5lWSGplK5zzLVlHdwSx10Si48MDNSNsw+mIluqD5AbMC/9pN4PAGOPFba+69Dr7pvD
y6ep7scs/qXgNX61Ctd/ZUH+ArQ9nxEFSxRlPvLIcnmbJuF/NyKThywr5CFc8k+ZcAEX6Ra3NgS3
t/7nz0hrGaB8cZ3++ZQhUfCbxcJ1HWf9NWb8q4JRW6Jde5N1A8nfyQ8OFBjYm0T0/reXW+ojGrx2
WafO2N8Gu7KwKafFzY9o3XDsdCLtxk8gEfDNtwr50Mabe7SEuOuNjW3v6c8t3lyLy5xXqbVjPIAx
A7QvyFs+eO/weee4jbcDRozbyKiJ3gjuuOsSOPwlgo/vS22dB063ZJmDsvBXLeWfB0OZ7ba2+Qcr
u5EjrMPU+aoGfuZYuMjigS/gFP/z5QHmQyFVstjfL25O9vUeQiAqrOfY/85l+dkAPrku7vjFThf1
XThrp/HV8X5Za7eX2KH5k+uZC+w21eeSUDNuBL9Ugr39DsO5/fa9BHlX8YWUNLYcCCl8uVTg0plc
zNcZ2uovRzlcxdBci94fH8HcIBEi/t3zDO9WbD3abCMMQznlHGWYieT+Bi9f2qaXZJ9GeRMALM92
H2d7NvR3jW6ww3cEbNyzwIJvfj9T3sCB+qGCf71NgkhR5OuOagfPSmwEj+21ofB5a+kpPpOCwtRV
R9VGOkP7k9QAPdQeOfrILVIYda7ZpBJDD8ZgmXwtFUTFWtZTDKtJxQc5hO6Xayn6OnvMWg7x615t
K7pRN/CCuwseTL0OVdj/zUe/XEsDMneFsIgzqhWwHsOwu2Ff/QzpOMELz2FkVS0ulBevCJ4aa3Q/
9BCOz7kn1bYlHtGsqPSlXdrwICxL0J5DDK+IofP4PCcyv3LXDx9tKuxtjXPZrAuG8hsoOMkVeII+
yWW0dnaFyBuQQHMpTgmareKYcBUQK54jJVNurT56HLBLbJqcDEsAufdSzHjxEz21qzF23I1XmJ4h
A/7ZmWUjXbetUWxfI3NgSzxCEGU3ts/cBezqmAdXmo/dm1XH44ulUNmacLCAesvkVOoKOQMlMriM
Q+F+Vvza3TyV/nGo1B8i3d0zpy6aW9Gf/FNZ+f42qqNrkLkClzgRPLvpXu2a73Y7FnW7da34nz6C
hk9YtzvX8EjQrE7TceZ4R+Gk8Zp0/HgywntXTaQe08G2r3mgsje6czhq1sL77PBQJKvCAaosAgAF
1C73xanqnAChJQndo63tt84Kso+olP7HoAN4eqAMl35MX2VWq20gOAhGLuOcxa5mnKkE3Nkqpv0J
NGn87jvw9jIoDIeY6fUjp8Lh0FYh8+648jnTkPdeM+ctzr2di0vQyvjZwiePi0+TtWktDLh+MNKy
2qHW7qAbIfnqMCu/tI7/tr1Sq1RMBze1GZQHS/YyoNwcBqHBSTEtlsTuRR7DOUeydNI2+OjyGr89
Z2QqcKfi0AKx3TLHa69cf3bPiKRAHKv8xoy63gG0bd4S+Lcr6JD+KWWO+5gkE4fLuA83kNKmn5Mr
s3O6xCCDENC2XYGdzp8aAMgkt7ap0zBiaBmeW8pp5SqRye8Fo8HKb5GrM2hoHIzED2imC2egVgke
lUkVpyWkUmnxS5BNreMcqY5nrJVR5d7WdVcwPjPRltB+tPWH9JB4msc7pgfaUFnW5lh2VX+flAn/
zInG20RdaY5WMEc4b3H48Yj66lxWlbtth7m9FI3i67AZlVkQGVz7nE5RewZ/ep9stA43lO03z6ml
0wObEnJD1jSv2dGPx9YywUdrrGorxnD8I+YkZA+gX4l4ZMcWisJbp6PlnQBLeObQZN0fCfcqU9jO
aG6zc+qRN9nlJwFBnmAU/lOWdYj/i/CPk00GLJ7VcnB9isCxNJdECrEkDCKWW2exy2tcc0gP067Z
Y1IItnSNsbZaigcC48exNfLULY17Ckwc3Rwsm9C2UWX1/U3F+y4/OqmXP3GafS6HYb4m/hids34p
vgZcyhxA4EuUqn5lmsf6bDsj6Ven+pvYc30JqLEjA0rbd0zyYtdy9nysyu4FFg75GhXEEhJ/PP51
26SKVuEE82HNgt8dgHY757BmimtVQY7tU2h5CviFq6QzzS3ShfWVg6s6d16YviOc/xRz550tnAZw
3L2hhv2bVU9AQdTDnLCoBaq5uxeWkdsxU8/IWx60ZBscjKOz+NarBvCdZe8dnV6swGueMqCX/APB
3d72SFH8/B3o78dBUP5IJMG84EO5zxrFuI/T6qZT/72Y5fQoYEFv2h5Ge9wkZp3i+WVyzujbxWTM
WQUSCjcxFovTKNtuXVEhdJNt89i5vACyynlNga4E1fLJDpYST7qhdiryf0WxzW3ah+5Wt5bgoc38
lV3OEdmC8sXNpL1radKh0n0CcsrBlgyTFGuomd07RjTJgbu/n2Jde6cGso3AJcznQoTiF1WdYNtj
VDX0E3s6CsBit64WDLm9KXoGrUxzgBqHu1V2+cbAf2pHy7zYfhffGicTV78OzdZrnGRnEnfeYIz3
N8EYuvu8CbHoZE17cBRRbCNKd5uO7rwDu+ru9DhQRUBKaFumcm62szv5qHTdW8DL7VLlE+mJeLbF
0XMGHAXQuRzwwgjv67Cikm+ea+stnCpQz+hbu5qN79pH3tt2EcD9GS1rD9mk2WWhnHauwj0bGqD+
2BOqjSmmUxqRb2SsycCcpOMlXQiEmQE6fxegF+V5TVmDqi6lx7S5wbaxj0xXX4VgnWDyGry5zO/y
1hm3i+0021569FBUvd77FAww15hJQJRgfeCat+vKwNZHy3yaGoWKH9HLysuBhE0ii41oWOIS5S8k
+cW8W7zKXlMfQOi2prQnS012Rg1KmcuPw4Guu3Cv5zzbEwK1vua0CPZM6pm3dy5pisiPGTkOy9ln
2Pc4sSmoi6b5kwRVtbay9lcXgQz2vDl/Wtiv7KnW8h7U7LEbNuFV++mNEux6TfgLdBhFXS+zZd/6
IKV33KFDXg1zuOfFgAFhJoy0NZHo/kTT4v0sebv9idM5OkL15u5S1mIf63oM7Z0V45ACeiRcaiyY
RK5s3w/pDzfDeIY6TaLKK91Hnlh9tBdkvlC3mLIau89+WPRaPPhWCi/ZxH3M/MWfXjGkNb8zje0P
sjDFkAtLykB4FGuPyS+U+y3nMKwWzAg6Cxhwd4SSB2M3z77X1k9VJMRP2iZa/O8+8c3R7Yza8lah
mdPDifBImaZ4RkxiupIqN/70VREf2BN2735MTxhbpGU+CtIgb5mq/RsyVU+my2/2NF3liCA5OjNJ
iDB8BEZpHaSwqBts6755MuQs5MoNYvIHXW2GIzUY+tMNiF3xoliOfmYMlOYgSR/xhS77Xt17jSA5
7ctmlO/jlGPvJjKkVpZRaGeEBo41qN/HzK11tXJMZ1EZGrr5JS38iy3adBPIbjmlFcQZjjtUyMvc
wW7KUemZio+N3bOxCgYvhFZf/S7yf+oJOnMOJxxoMu3JEATk7GjGi2HA+D+mLpvXOLbeqsClI0Ca
r5b/aZtUFntGBUFx4D39MMQUIUyC00m1kPlqZPi713jGmtYMh6RNzQP0pJKEV/+7GCqbb3oQuwlw
FmxtNusxN+2XwaS/TirzLBe9DwusVnzW93mWZFnH4pQMwbg1A+PLELrxLqrIyU3Gv8Dzyy44QsdP
9KbiWqaz921H2n4akyR7iJw82ww1KukyZxRnuBbS3mw9UUr/a7ZzGuEzk1wIk7X4goYRLk8cnKTt
J6e66cW2wP1IZ2LzMNHDB2hHw3ROPLXXIl2u2FeKwyyN/Y5I1OKVmXGGirqGdN4/UFfwxdoJzKdO
w0MlvZ0Ci0zXRLUrRfQet9UrOKCXqverXR90BcUb8yu1HwQGO6xMZnwjD3EfteXeTz2my1lVuXwE
41W/iQmJjV6e92UwP+NqqR8HRhucA2mEdngULtDLeJsPX5lGFGNW8DlVCsryANR8CBmMWy39e2OF
bSR3l/bNEqp6yPnbjor97q5Z8pe7rgZ2jwlLMRY/yixfm3xabigILi1t7eecWZ8EzKYVGY1XKNfd
jrjEpmBne8orEF2w6X+Jos7Xve2/xKP4Zs68mRZ1U9b0U43K7KhteKx8fHe17OaHOA7EKejDmH5c
d1O6tsYohOjd1TF1N7b4sA1DBnaAD+MQwsc2BWFPqyGI0xXOxc212TaLp05Fwm6yt7R/EkWIYOHp
ch8m+ZVtqb3KLY+5az7FWwuPz1YHUGMXp8Sm1w8Prm/Un0mReLmb7JBNfXvZRLzkNn00Ta8ikeE5
XEz0Cw5PtzGhT2a9pAcMXCH/hfuHDKA+jWW4ggSIo09dCr/yb1gwzT5nL7xGBvqGhT8ciZc2q17k
JP/V4sDTiLiPBwasQfQLW+XL0nr9CjLKJcuis8nM9+gPf9wk2FFPBG7eNyubPUXW+xGxspi6BN6b
KDnXNIr3JTKQcPNz3kysbBahJCJIakfZxXtdirOI8rcu0+OFkZN41nEerm1HfRNF3g2t8+WD8gD0
mG7go1KY5xfXYdAj3aq6Xc9dahgG2R+NFX1k7G/XvdMcDEwWXfCaC4cIVTrsTmU8rDrS2/eZdPBi
eEkW3BArtpY/ixCOFhlUb5/gcBytelMJO1yR3bviU2TilSccrQcF0kveaApDyQ1TzCdMHDZlj8Mr
dOiPbMIMhHi3fHODUw5MKo13ALD7anrXiV89AZ0eKB2pTyHmBASAEjk+2VckvrZ4wza8tt9FHz3o
oZxOjjX8RZ+jI1rPP8vaIw2Xdu4rxtKPyhXLk86tnwpoxaoZux+2aJ6oEf1bedVHE0Wf45x85x6p
VZDsiTtwGo/gG9jHULPvBr0PfYzGgvXkpc8L09pUNeOZ4Tt3m3YHwkykdXq4g1oI4pi2Xdx6y3XZ
K1rxg6S9B2qAC0MwSQs2mphTijJwGAo20YE3nl4himNoLckJueGKpiBD7a7YG12dps7dt8o7VXXC
qU4EhyZZvuplmqiFoiqnaJZzHjf0vI4vfZ0eVKWudZhO27Q0u8Etea0OxyxpA3qKBYpA0ZYHsmzN
Dok+uNWDoH9PJij+9gtW/QSdyVAHgoFqsSxNVinCJKOfC/bmCRYKNE+OTaVE64/3KqpOoQmObaZo
MBjYW44VZpcA81+avd8tdmJOuxXmnd9B7vISgQQQEuVEbIrfZD+WWAl8qpmxUxgj9YF9/JNYxIXn
galh+xws+Q3yAfi7xb96cX7sp3aEA1F+5AlBTM2LMlZnYENiHTXDRuULoS1Ko+YUO0xCmm/TeelT
xXtrlRXzuzNR8lXGN28AeJO41r4sUmpai+iYJkW8DrMBOrNOXhnn0FMQDD9Jspw5DzcrU1egHZWd
HjRLGT52jEa6k9y9aYokTPY0JjFZyt8t1VGrosCB1EvciGtROPq50+YNkdDed6WwT2lSWkxDLG9f
1OBFttRhde+LqFsXqiGzXxPVRLvjMIdcIFkV8WsuFxU6YNGV1e9MxmBzrBu5cVCRpxUgXxZN0JqM
zfrob+mY8BjjLNzg15w+e0UAlh4fdfKizlzYqdZfM+PAjyVK2mNnL9mplyjDaAQgbVbtVNUvsk3T
P9g/7Z9IbN4BV7/ziKOje2u7nMlQu4iV0+cWx/I+PpWymE8Jec8hovaFj6Te2ZmQtFUcf+yG417H
RnUzq/7vYovyzGPr74ysucBzMu/iMJgew0HW93Wie+5EeheN+oCjXGqDKwE0tsW2tNyKRceXGSvK
1ikjGowaTsqetqMfxcB8PrMCE61M2rwzOK1f6RAufif3qOMUqh6+Bm8ld+ydk4VV/clkgk+fQjfa
O/bdCeDqvPuZtyktHj19n6vWCWmkMKBoIo9jmAUlaV+2kpambkZw6O6wPR44zEyoDtqQfM5qvP1+
5scvEgPPJhobopZwNA9UF5U7k0oK4PPKewrn5e+c5PGFPyk+5qozu1iRIQygrzLXTqzsiNGIuga3
6c51GTZ7TIVEmmTr2j+CfDQXDh31NuXlu5s9JIJROMgkblI80xk9v6RKJUcpm/JrGHpa0fzuh+v7
TreRg7hQIelu6oxtfMzG+MQ09iloMWTWw6w2pGF4uBsUjZYP9JtesflF+521032FQwkEwJ5tzPCT
IO14DlQ4r2unonaraen87UM2rtLuzuSSyzd8W5yHbVZsAt/pQ6pK62Hg/fcApohcMA68U1LMx5xJ
5EoNfncMaz0ci7YN11DIxC218l/EKtitBtnL4nJsqXRzY/6fPGiLMXqPXyLzeueZPmsHrblW6Wro
KwqxSw4MO2hNJEUdiAa+B0airKgZwlhRPLTYAVjm+vIgq8bewNez8UCntcE8qtWfpTDDGR/rzIlh
EFvao/li2zpvT5SgGeYqXAfuzG0SB/Zl7Oj7ibzxJancfjvkVsPbfIppIqn8I5SBfJNFWNRIR5Sb
IYFdALQY/kmFNcCbTEIDUmn/nmzOiL3T5tvkvqo4faAv08Rv5VA5AjRI6ELlYuxiOF37LHLaU4hv
e51Mvn8rZ/M66Hl+7l24PVgGp6Oaa8NumaSxLOOnHprozp/bYl0Bdzk1HXyQnDzElvExp1Dc/Xso
1+OWmMu01mmV0smVUrPCke2rLm3K64ImwdfPzISBjdxkTmvvZDm8xIM2L70Kiu3C8GZdpmP9AW5l
2Aa0zZ2GnG8DyRoOl2w16S7oq8Z1mj1aC2OTQPhXAreG4H7ePEEZCy7xBOWFz3NRuPbREQP3gvG7
enDC4pfXjumun73yOMSGAmNLIqBw5qr8Ehsbc8MTz6/zaOxxuJmilmtH45dN/bHAI5jSN5QMP4eA
FBA1POEDuYH6kGFm32fz9GlaCxs6vBvmxc6SnHsST9feFOYryTuYsxVBiNNsxnqfelZ7UiQ3Loyi
8h0b1B0a19YY2mkdb7DZb9M17ZS1vcGmF+5Egu25HnH0BnFs7SdUiDOipbW1Uy/b5X7x12SViwk9
nY7upMdtYuX2pzXV4bb1XTLHCayu2r/jDShOX2NtDnd0PExk1ukEDkayAD1rw27SS43Zt2FdT4fw
ggYj34zrlZck1s6GJoBuq5kFERrpnltdFuumarvXYsz7bdQ3Yl0HDU8gBHDm/24EL6kaSsodyt8M
G8t9U1rjxfBfr13i9WQ5pXPoCst/zRYigX1Zxjscfw9pBQeL9/OwrEH5FiuT4CSOAaBuPEn5F+mZ
wIMMMVlr3k/BE5a0oF2VukvYQfdz9mIw5uxVhQurlFG2B5Bjd6ApdP0ElIJJFF3Fb7ZhamZ30XIQ
S9T/sfpBXxsoPH/FwCQTO4CMVlPJUCxmYniZ9dIA4Cg5hqGpPC5ZjVohpUD5zXgG7No9Bmpxf9i4
qjZDV1bvoW8qdFevfA84+WxA1N8pYG30OGdMuSbXlKeKMPRmiYx5g//wlWVVcq069jLo+sH4ro2Y
QMzkyxqw8FeU/jPF5YcMQU2v7yCpX1CB8X4sPOKP1ixjlju7/UGyIXp0hVc569jySV7ErDJszd3C
+mjGxGEeHJifNFSMzVqrEdjyAHeEGyJX0coZ+GxJGn5PbIrQWzM+eQiLadPZGrxBXU/vedt3m5wN
IcyrXHxo0/cHCCz9aQhCKMtTVD3ZGLaYWhEevro6/B5ruNYrwSz+ZxXa3UVGsPWktq0TTIokQ03m
YtIDzvomkTlappCXNunVB0aa8p3h3HfUMvFt5znmuMmA05u4AkSUyB3OgqnOMt5Rzz6/Lg+mnKUu
yT+bMBqfGrcej1hPkb+EZ+0bZ2ai7Frd5g67fCzaMYYBkBKmwfY8fCdpT+MVvt1g00wR2yuYYyUB
RFFD6UbRSLl1nJCpuy+HMl5rm4M1wEBDwNNwiaZ0zjdW1fGv8zo5FGnfPOKqJpMBnOBoS/TUgTX5
6Fqt96OhVHTLk8eVXVxqEpr73xsZ5tyLPbQ/cDlyYaBb8tmorhSbCXpzQ2ZWM9NwKo7Js79U90hF
+Wl6usaYCcWwOCBa6NJ8+YqbJYLxU3IIVvrImF2f1EgVVu7RNJpg0LuxqEaPNakxtLS4MmunbdXn
7Gu3/xqCqtHiiV/Tn8mVsZYnmRW+2y53H92kC4Bxd5H9/n5VwIAnj3HH2rXRFf9/ZlyU3b6ccR2O
ITM597NZ7l25KqT2cU+mkxJGMsjeAa3PhXTR6HSzTKG9xfPOre6Wn46FqWPBDTSNXzHSLj1n0IrQ
ciK7/smYvfWfM0sn06UtawmcIfa+Z7BT0Zppddo8FBCDgLyXKb80tuexvUaTzv8ucGWnnZ93urxR
tC42Y6ikfc7nbPG2CyfJ9NkppXPTsUX/1UpYNsYqNrkGuAGsPt4mS8l5mXUBVOBC08t7jIoSv1Cw
BjJFhMlznoWO5L3ZWIHaVKPgjeTM7Zdj25qJLE8Q5YxDtbTXIU8L+OhdB1C+Sjj9onyX7wunHt6m
3SI+KnBXkrZFL68A2LnFyF4XIFMJXw7gT6UDbsSoD3JeV3n0Y/QLp70wpnkbcO1ulpHI4+8q6erl
6hnbD/eTCodTmCkc28QMLPs9m5Sw1zNkreZIID6ZNyMmSNxtmfe2kGVaVvaw+Fuph/yH5Xf+b+Ob
/ipGI9xDRa2oZhxbNISs4qSUK2z/KTpEUz+FSWKtmTXZxEbmhIX0ACtLn+FzhRub82lC8pax5+au
6e2isj90jTgvVhBjZLOWdpcOnIsYQQJjTwm57eeyCh8Rt1kj/Bmk2JCOlKzP7DPCk+eRtPoYOyhR
e28srHtVXprn25HxRznskT5qBqJgNHGbQZxHtQ7KJlsX5IVbJne2B3IQbA1FprgWRspN04pIbD0Y
kp5DQy0pvZCULjp2iF8yDYK/0Ow75PsRBjzHaLLya0tG5Wfp1968Vo7TfKW+DNybUygwr4GT6m9/
SeybaCzgJJJf9hzNAWdkKEILkzBCK8+gDSYLTro7F2emp3Syx7HObtrzEqBLo4jMqeZTc9wi07Om
wJGNax4vCPWRSp88A0c99bjdV66SSbiuEleUhHZZmC2QsNiSjVwk9p5kpAuwgo9yb38tFnDKtQap
vusmRh3fk4IMV7fMq6V/72MHOhrF8bwRJASO7jL3OxJowQ1FpNsL1dcPthryHQnbZI04sF9S3b+y
S3a5aH3+l+MJqYypi4dtJIGfDDpI2VuU7+zRLgu6QesWyMZZMB89e2o3AqYEOMHArFUz1U9czYxJ
3vxDqDncyHimftAAni+R0NmCYOoc3D/MI9n+qv6j4U384DEQpzXT2+WB+DWoBYp8bz9BKW++2oHF
QrN09pFX7e2xw7iQczJBvT5PiCAbMwbxgw7cl6ptq7tv+uglpL0LnxMSBaroEspZFeTW0gXVI1WU
aeNWZWu8SZt+PSOltQWH7ITcOVuV3aKpEZ9lTUjUtiJQT5yu+f7c18XnJUso+HVJPACYDYq6whCa
CZYx5lNbOZl+ayV1+IHtvQbdZ3MizCdMjjmWUK1mkKptMS/cqKyIdYYK1KqlvmZZm32Q9eR6OLoD
JNzUzSuu0Yri8OQNgGK2k7N+j1Box3gd+aOQVBtxffFuzn51DWMJrBs9MsCc3sR2fp9X4zLuInLf
hfK3nrKnR0QDc1oUo0i2P9m+7+kiTOJp5dvlWQ7jk1+BDc39R2/RBxTjI4FFtW080j2dJR4Rxwiu
0fvI/rd9imOSlmEhAbRF/QTeCUjPGhrgc10yze2gz/QuWCQGpg/QcrO1SO3bYKHnRnWgd4VH6rbG
ncrQq/hc8k7uaizHL5Yp6MuG1LQe49nZM+6z1ijBZxoTi32dY6KDWHIHxfZsHUnZBAwIFnbkHIGs
TTKnDt9hkj82EZJn2vb7xNL5U1UG56SxSZjRHpnY5VagDh4VGSzPqzZj38CTZAOid7Euy1MERX9g
5VTvzErH306mENF6TQ4rzD4EbLVz7Ra/QNmlz1Pp/JxU3a77jphnNCrGZqPV7YM22bqR2elmcY5z
6Acrh4brxYqfW3ucthYp9kPnmWUPyGL4G8n4yy5SFClwepumYjBYuvodSKh3JIMQXnElIsIR5Xug
d0TcB46UEXTJsRTudA/EOsTGmTBG1IJ/sTJlCMG4K4JG2Q+0Nli7EvmlReRZJU0WbMFj/SA/8D5M
qXqAoYXSkfzmHPUj7nrwWDY2FN8b33zfbhDL6SMg/iaIUsrw5mUMnHtv/h1OHJpJJHIAyL2/rlM5
ZARUfQvthcF1mKodX2uwjTuMJWaaqHAO89+ysiAIKJeZlzPg0PFnckvs79Yy9F4YG32VomVTMU0h
ImPebygvv6QgMo56lm/CkxMvfGyEeHAYReBI/qkKzN6eyxQDQBXqBxjWyfuVmy7dZ63g+PBd1M5D
W0d/wgGrSuAshKFZpVdVUrev+cBQiQj1IaIZ2G6T3WD1qN7iNFfBoxPxrXdOWBImcJ3rnMZPlWM+
8/xFBfmtIK+4bSKPIHd9tqz86rmUlc+5eHQSLQ5VD/FpcKtP2RI01EDMOhX/0EZ9FH2FEb9lozgy
bifhsunaOP5j8mGXmXJ+bX2HeeT83IYhslYoT3bbXlMHLh/4yTVu/18chDehTr+tPidiJZFtAMRs
xxb5LSzELovH01y64G5rN9pTpsgOPVC3nOT/DnfKfLKrRCFnJvG2y8Mfk6eBV2Cxz0hFepSmeNXK
8qaHqbX4jCbaBSMumU46Cak2x7/4HEoqGn9vTpDdKBR8C5PwmOZethG6Oi4IUhxDDGct84nnHr23
SqOtAsDml3R9OLJ9U316AmhAe4/+7bL5KxrRrfqu/tOBDTcJGW7wq4Z5T53e4h5mhpO/J7LZk7rH
RdjDGlPnzq5vMgOkHEYb1JKDm/XXXOng3FldAVs279j5mJo2arukLzk7eRVGPVUz/scsu5FgYDEb
qLc0JABQe/FTW4IzVLPYLZ136ofiLzyua6GaM0ccYNBhncPng/hh1dz1ZYr+Dy6b4/H0aU8Fuwbk
7C25fP+XW+AcMiAPCU2CdsSBVK7zXEmO1//O3pksx42k2fpVynqPNMABhzsWdxNzkEEGJ1GUNjBS
ojBPjhlP318os7skVVWm1TXrRV+7tayUFBMA/4dzviP8y75O7IxFhjnD1vEh6CMXrzYA08DpkDs6
TYFoaFCy3DTCO/l959y25Hog1xJLCKMg7Md57XTfCSU43MGVqN/ZJf13kIkouNGC2EMLY8PXxT5e
Hp04PBtENucxJ+JPIhAJMt4YwLd2U3PELIN8gDPzrCn31zFa3YOmA7FK/Jz4Glc+T09vabDAe2sk
VbxHPMbW2olTRI1wOCdNXBf7y+HsGRe3JK30Xd/jSmrLkc1eVq9VL5tTWWh9ytOmXcfZeJ94ADxZ
hdNL4M+1QZ/uGeHoK7xJ2X5sp+vONSSEy2eOtmu7lGolDLVSktseIlbHP4Bx5yIYveK+c0f3rhkK
SXoQ2lGdhac0crZNnxxoTlhNMhnKwnofN2ZcTfUbw2l2DWnnrO1Kr70FgF4izbFT48nqDFOg6Aan
/LHq8mdOIvRq08Ytqg91Tr4vfiqmNhV19sWdob96Gqvkuvc70W+Rysj30XOTmzQo0xPbSULdWYfC
qGxADA7UhJtwkN5X36WOS5riWxZwXKI8KTZFmVC5q1bfAxlhHDVn4QZdbkC0Tq1vR1ZmuBiqYv3v
WxL+33RL4nf8M2/CB9NH/ev8oxXh+9/43YtgSbhoBAUitte4CHz5d8ckBSw4NaJsFdIx/sp3n8If
bgTLtcGpgeMCtaZ8LeUFPvaHZ9Jyvd/4Oxeg1R//6L+VyoLl4QfLpO9JRpcXJwSRHRoDxK+JhhX6
cc9jtr+FoW5/ai89LUGXzVNnT7H5/SL5l+y2n/FUf7yWY3sunxge0682zdm2E7gwmbtVLO5RWfvJ
Hb2K3nFY9PuezvAxS6t+jYRz+QswFo7Vf/yUvKZDAeCDc/sl40FPyMwHcYE/RBjpK0A5q5qD+4cf
/p/w2/7pV+ny+aDn2Ur4F3fqDy5UmLadm10IE2C2H5l9rMpwuMmW333J//JLvASl/ONn+eFlfsHE
OUOFPjLgZUYzJLc9IunVyG7kqYbTTEtM+tq+mhRQoDinImF8/TFZ5vt46qO/iFv8Jc7kj9/T9XDU
4NZGroSx98cPPObOGGvmcttxTYO/adfVjbVO9sNa7jl8wYiux52zRs2+ztfdRt+Pa5rRN5hBVyiL
jvovrq5/+hv/8G4u//2Hr5+uLPGpP93txXu1aaQ8WWh0/83fmJBRD+gq8EGFI8jTF2/PDy/iefM4
hn3pbn0BkgtOGRRluBSr2CVm4c8vp18/D1MBiImO7xG0Ix1CVH55KUryggNm2doJpJ8mE/yiHbzV
P38VV/962fI6SgFU5JqVjstt+fPrQJNaaivldTIz0WoRMBgv6C/7uV15gPBLWNF9HO/rxPXeXDEG
y0r4gJ0+dxFjTBaGIFSGI/vbS+M3jjboWh1zRtrIKrL7bGDTx0iI9e5Z5kC4KA1rIj1MwDaM2rB1
JO2yUCz08mQiiKKtMPwiNvWr+95NO7n2ZvjbFEdM79fKyoW+KSB6FMc0IywhS6r5VscKmZ48QULG
FpET1pusrKyhtAdQ4OxGhGeU1rqfP6ixq/y1GRpPg2S32M+Rp8gCos6SNjjEhongoyto00szNp23
0k1TBdSiJaKrpg/Dc+/2UbDvAxImga1JGhlhseP9UpT09BhMaufTUnTkBcZ5bWcs8KSD/r+orWdN
Mmq1ieF0owIrW8j/nkfSAqVM1DI4lLFY2wX48Na6yIiZV1PB1Wztdi4yHLZokKleiJNgEOOiYjlO
BSuUQ7RY1k1OFA0YvKqjhqim2jkHeYQpNegioiyJbkC+FedO0iNpt62bxCMteT/qdpi3I9EyX5mw
Ty721WDS16Tm8XmZz5Beabm6sbfZ1OWvburKfmuKAcZmmUwM+tikoN2vAdJtixHp77oOI+dOGMEI
B1s947myLe+60VX3hoiIN7yTUC5ypDgPwRA7w2qMgw43UebW1Lb4C4aNi176Wzy5pt9I+gKq3alg
DwoienzKsOZNLGlHhjgFEB0EiE6DtmYAdfeF8xM9Acr95lPiMc5dt7GIn4rIIp+VU9T7YoVRcht5
hUUlShggW7s6ntX2AmxCf9lF+SePWbJDizVZEXpFXX9DDjjfENMSfolIJ7yLiwVg15hgT14L1Q9n
3F7lxzlHG7yK6ig6M3ix4pWCw3yPmthBA1C2A9VqYg2PjHCar2xxk/o4hyNmXMabBk+6b8UfWbWF
LBfsFjWjTkYTrzzH5LddnTCVnRqNOtIdknxNxTfcCyQ2TMyBRd26EQEBAMaS/tGIDEVAJOz2A3i1
4Gh637AjzxUCm5ENNeeCbaFKmQskkhY84Ps5LnqGYampw3USgTdDUGK5zjrjQj8LyyTLqsmVdbCt
3DQrr0+YX7SZ435VDkgz2L+FfWN5BEiK2m2cPZeZPo/NAM+vu4Bh1r3KMTCiXUUt2CeKhIOy9h7Y
pnJfhrVXfasmy3/tlpkYnMBAaVvx7adnaOzzBy6p/GscEVy4wWs+TtxlaQ2kjgflLaU4X1PqhWRQ
8AxxUMjzM2Arnrmpl6plwSsLL1/jlu9e5kGjnifOVZI+qvQD66qaKKzMFO+lG2vUZKnL8KOeNaTz
ZLZrzq2yET46g7S4lg7gubX24G0dMsHNvZIVMaVIwNgXbz14mt52ZhdWrHtxaVCSLidBAM5P1q8Z
8Vaf3VEqngKOHO4mdrHTJte6eUc+hHTJd0VC0W8500n2bBFOSdbgKmG9ncw7jMRLtmubiI5rlMEl
+cQP8QWVA06xlQUnfEJbxo5olfQVGdsxioVwIyoGO1dhW8P5WyTKWfaik+3tabbMcnKw/T0HS0E7
vUTJ8Bi3nh3vy9a1USexmmmYK7oSU02F5OamJjTgbrFiVGjO7OTuSpTtmfV2Wm+l06rpUGAmp16s
GemuRdg36cGe54Y4JwOG+uBV6vKD2R0Nc+R7bMQXnn1czUEcPA4Y8LFAEGPTMLeGp8Nsa2THwJjZ
shhiOrDhRRAtOCA6NxzX0VxBj2M/iT9+0n2Gr61ZOIFahSl0NRufUSwr2qLeMTpU4zYjpLM5ZJ0e
n7yMTg/pYT5CyKgTG2uRFGQqCL5njKXz1HIQxLk+4KunSHOXSd5NYjQ1/oiJQJrYJkdmTdfaNBun
4s3vkJwK69rpWX6tirQaWEYpnqgpM9kPFJjM5nU8DLe2Q+LZNoIYqre2zTewqTTpd9u8Q96zApAX
MDkkqa3BFJf64iSzChxUFckcqr5NBui2rlLRPfmA98YNB6f7UU5wGg5INbBXWH7IF4ZUuJl2sbDN
xBSCOFnCggeyrLhzWI+DYguHY5/gcNvCYXNxTvUO43eHoFpY6QWCL21qCPuzqNCqR8ujo2rEHcEQ
ysc8zVCRgqcqKRpJZ9zIvg78VYdBXvJPCOJXTwQ0jd/qNlP5xhASUq8LznNnpRdYUnuVGA81p8Ps
YHN57DBC5rM1q7lUwAz4nGdG21DMurKeT1ZsteB/CJfCw5967gkSJusMRoNdtjNIw38Pn/6fwPoM
2Nx68/63m9e6/duuL7++dkj0/xfQv8WlVvzXdvrHvBrey+T1p5718ld+71kd/zcKTukEKuDqpDuk
MP0d8uO4v7nkmJEU7uKh977zd/7oWD3/N62AHWus94oW6wKQ/qNh9eRvHkY2SXlpK1d44t+C/LAP
+blgpQKnfeTc5vUh6QTKv/z3H2rwCdMdNBoJoc6ysuc+V+GX3iZRiZk2SybEtB4UORIDApK105h1
WnyB08jJYX8X8ISBpWGNrGQRZ8bAgWTnoJ6KzdnEqiCEFxjvWws2FH6gWqzbmljm+YCYE5FEX7eN
2OOBK1p4hsD41l5nEtbVUXxFiniLocHde3XQin0JxPtDpNk1bjnyOqhwRYOpSw6JfmCnlz6KOsV0
PBg3x27S2BP/zATqZlWgjb9Z2F64m8RXjMTDpuJ+bLEZwLKdKLc2+LGzM8slrL+tdFvnQHwF9tYs
SJzbqsbijRDEN0SM2F1xBZs0uh49xQ14mSe8OumgZwBDKY8bqwwq+9g4HpCAi1IPRTVqd2QhXhyc
vC40J9fXxSmbHJqPjE9J9rgoS/AwYmT4Pi3Yf3dTj+qKAyKRbEAtyJi8Y5WBV8XE8pLCZ7FWUvhD
dGiCmoBoLALTi1i85sElgiNfNb3NcBhS2vAS9q5XbGG1mheYHN4nBankWaH4/pw1QXNmXkAysTP5
ZMlI48bWrq6qmAJgSlGUBOtk6BkKUyKEyHdqcCZdjV8IfJ9+DqL2GvzkyrVcwhSc5LK6XDW1dVbh
SzHdGS+/ZotIJUo4UgCBodiCASX5KDm2qUm2jObnROySfHrVcXlvO6dqQKqrl48LfiqapaW7XTCL
BBSXcN5Q2hVqazOxXyzxQYeAmWTRr2unOUM0QpDQ3ziy22PZO099/2SHwRVe6+e8fSeK4q6JnmmB
3j0WiWlkvyR9eSoGWqJFn/vu8hXjIk+QjgwIN5gRXiTeL02WD6syvW1AFRu8iKTwYvvU7coFltgU
jHlFtR3VVTWxD4t6JAe+IIkBvBvZ0Psuq0+LLuAJupQ4XdBsU3Jq8Jh14ikgAvPRz5fqS2q3aMi4
5jQ7Fdzs6GspRp0nUNqkbXkOfbetHjOZUGfV4CRQ2GvpbQdntl58T7GdbvpvIjM3vk7vpNb1dSlb
zCFjOz61s14b4uL7sEe1PGAaZp7rRajjh+aI5J7GYtOO5sET9hZH+Gbxgo+B82qDAvD0Ogs2kLDW
o/2RKdcWqNDHHEsR3dTBU2T/hHezgEqU2ysX9uw2Ed2jXyCY7tlx2axTmb13y2ffG+7DpXt01biz
Un9dw3xqalJd4FCM6W3uy50OGrb70bkNiF6TF4HptMu+Owb9aw2LYRqJxLPSawx1WHesXZPKk0Y8
hARhndvlAQtMv/V4L15tDgydH3vrQ5x/IRfvmjApip0XcUmcCZovChOFnVyTTrUbKphj0yFxoi+x
r3hb8VbNnYWUsB0+xSxY/Chcq/iRzJUnNuUVGsLgzbKAgM7F9VCQ51WRKy8bMqCs7H7E4gAPpHlC
uQsHecR62BYYN3V9X0xqF/olvaY/8qAqX/wOK5KXrfTsBygk0h1uRXFEV7YZymVP44y6KQm3aSvP
fWLtfWy5sp/jigerIE3IyHEj3BkXYJTdsULfhiMbxyG+WWw33Icyy6FjZMXOAZt9PeX99DDxT9NI
fFLwrVc6HW5m/B3ukn1ksLqvBrdfK2HtYQQf5aIfC1KUAD7sYLfQwJzp+q+CfNlVLBQqj6t3aPNb
O0/eAsjUyM/7FV2+RILd5NiseKYHu0b5V9lg/N2C8dlGwDw4nzF/H1RZpJh1m703BxuvcO9rlZzt
4iQT+xRl2CmH/ImF/60qjScvK2lavboxjwqUvLDGo6e7rdPe0dDiz40eRn9g45Fdld3rMJScQW1v
HkGyE2DFoCKKnmfXPIjxKhjNbjDqQ1dnF9XUqghRPnf7iQnbCucNVLXlhNgdHSYuESdNzkvanJbU
PuVyPnhsraux3c3NfYykiDimkyyWbZDf5uIAee3EqE4xJSgSjFGsvYdIbXD3saODh1Epe0FCNGJP
ogY0YkdJpzduDUa4zIsOva6760X4rZ3kMdXZIRlVeF2WgXktpJ9t7EEfKPrPagCmtVgL0wjUi96I
QztutEuvKaMMOwgxQVDOp9Tsl64+dbm3lwmKQCj63RllzqkNvxgU3M5I61VWu24otlnGsz6d8NMj
w4jFfsn6tyaRJ3v27xz248KF4Tyi4Kpznrxv7MeDhW3edNbMT5b2zi6Qp9rXnmbH77YbKH0HlMkh
lDbLi1/dhYntyhrh2fVZe84YYfWQ8BQsERyj7clTCClbQ6PZvxSJcw1f1F+53gIRgb1gl+yaruPZ
SjKwKo7NWCLl9p9GLxcf9Ujmg1Anq8yBNNTnApMUO0O3+NAb+UkvRnCbfWmUtaFTelsMyOHWqt4M
BoZWPQ/2SMHCBpVJNnBLrbft7O3cHKNUaKqX2DLjpk3su5lQxw2ausA5FlA1WzvlJqs2FvTbzgb4
rNCaFrgXVPKa+OZVsEVc2e150eJGdNOh4WHuONWCh5R+DC5hFFibPhoDtID21hqCtbSTF5pHfq/s
FCHYvrfI0bDmZ9vuiJ+cSJC5XaCNohGR6dbqdtIE+Ne9Ce0nlqIWp8Gw5IfZfWnDSF+bZTr6o7yZ
FHwXjrXMWTKEp2LVeclazuOBcDy0bIzi9dkxHz3GP5yPz4HS+D4Klv5zcN+FdzpSH6c0O+Kk2hUh
5sTpTTsJ08pqum5sMollv7aieN+4yVUaRGzma2incIoLchl6hFFrCr9LOzJuTWp/JBDlC0gFVr/1
wZgWfJCDAIc7qeqO2UznurgSC3b/NfJ9fAMyuWkRzo11due7sd+sygSO8+w8Sb/h3gzH+eh2XrXR
rTxFbnh0FedBsfYXQ35iEN+mfDbfJoKEOaIz2HeR4ZxnwpI4RLx+JeHT57D2aZ3pihD6Fd30Wvgk
QsGm9maaM+QJ8FQaJCMp2SK6/FRH4AWD+UH7DeGin12ID8lCuNwy3CdtSkJztS6zT5Jx67SIC174
tiFoc4hPecdR4JdrW4OfcNB3olvhAZ8NEPXIumwh4aG546TDQC/0WrXuTsLukIWzdWp/lVrTXdDL
bWcRVwl5uNM+53L17DO/TJNPS/0xTlsSIExSnBOEhQo1zeh7u2ie1xnwwzxnwrxY1S0RV7hVB3wW
/GT+lWb8s/KKNjqA8TimCHHmgQ86X2PMfzGNfByFHX6UjN91TPyd3R4M8/FQOGtGatt4mRm7foE3
AligRDMTfYUAuSF6bmWoHm1E6pfDFeT6DujyGl/pljXNyvZ9Lk/Y+LO9fHActV1Q+u20uR+pu+8T
+AObIYHLvdQwm2v0M12D4S4Tz0PzbnnRfq7OjMaKGr07QH6Ymqsx9XZ5/YZCF4nMSQ2vU7WdA9j6
mIH5OvaFv3XLd9IIjllxJgDjSl620HYevQyo59qBkRGMA2jOq2ImxQJ+/ZaR8WMeUGx10dHv2r2T
j/27JwEi9F29aXIiD+Al8jOT6BFVaIYIwcWRWvpMjxJFC/HCvI4auLxL0hHQveieEzxnR3mR9okU
0EUH9WW2vU2JXmmlOveRXAQqpw1QgMOoOpKNQbQ0vL8qJeug3UsLgjAqQbglwai+tj4cQst+kgw6
ggVBAHPrjlM8r3kWdvUFm8NPrtq3xAnWk3C/dv0w3peYPF30/HPo7eYovPLUu6fnz425cmdq8sxe
FcN1quOb2ZGHZO7lfTn1yN+vE0u8F4oKpkIKfVkahpRCMJi2LSnGrNKrdRiyyvAWEIwNfnJkoNQ7
wgdq7C87Qox3Y5M+JRM/lCyO8fQ25tMBH8pNGpu9qqFY5HI/mHfwVFApCAsMQRaMZ1QCu8gdEU5B
a0BHE1XldaTyHTJ+uOHgiYeHVh2K4oH3CkYWSBqAyWefQ4de9V7AiBI9YTCivEkLBGZ4jb0o2y3D
N5ajq0Eg22GUOUT2SfOwvPUKUKkuvedo7py0WqfMW1aY9oFgkDnYwmNEPvrq9Bb6n9HdSObtYsXQ
GLSS6wCDwl2+hNYjcCF0wfKkJvl5mjEhREDZ8B3jD/CjjvGXdQ5UT+lj4yhNX3L1kONfzmPoSJnc
KOtCYyQj/BV0wAqL/l0ZEUabXWGDv8N5orYDzChCO5BCoU01Gx2VNy4iNwKRo7Xjz3Ti5hu6V2ya
DKfdTSGBGcWZfRtS/kCAGxPqekDebZPesNVYu1OxbRqv3Q/YknDNKCzY/fg51jzPRWkOC6ViQVsc
2a94IHkMuLm9NQJOpwW0jvH7k+BOL+g/ZuMEm5HtN/mfw1WOChatLFBbc0mETZJDInvoMbIdVkbm
jwVx7g3oJW5gTZMKNAjpdGFyULucG+Cnv6oMTlBFtvqVQwT2NesAnElRRfR3wBgvcaxTljVfGuJN
XAFUhXZtH4xuvPV1jBqvia5TFxqlR9TevK4zHjS6mU6Wbraouwio73eOPw4k47jXcrGPXh9sUO7d
9J75iGXhUGRkK2nwK0sTA4uNrLUIWmTdw141wtrMThNszZKvZ0IJURJuuyjNyNdOkQzi8UASrACq
1cWGget+1qcu9EiKwNHPRPrBYx57TOr7GhBKXPtbVkeoaY8+QdRLgtCRr3a3aBIgmMEnFDDYyVCe
UvJMz3EQhIDyc91+Yl4KFDwhf/xbKLxQHNiYotyGKW3CHYszDHwpWmPSLcIanjoAP4vqC78L4vCx
mqmnndk7A12hl8qxHPL5S2bGBdbK4JYJagB3oXGmm17oPjmSYRi8hKFDxHYkJyxQJMWwXuyapj4P
hNFaGwT6DkqchtOn426FYYvy3tpOzqzugkDTF5CVwhcqmgLR/EJnQfaatPCNwVvDZuctxN3GtW0u
lV9fIbj1Bca3JtbirmSCxttBSGfzMbP+6/ex3P/ErLJ+Lx878/7eMaz8XzChlOzN//WAcv1av//t
+d18ff9xRHn5O3+oaoT4jVpLKeQzDCF14DEC/H1EaQn5m3vR0rD0E74QNn/pvxCf6jcGhqjvhfQc
CRoLYcUfI0rAoFj6xWXkKVk229L5dyIKvZ8VGnCFpUYdoHkDqHugif6yuY8KX4ySEIjVZMPbyi61
DLkBgf9J1pjrh2xxP+OnjFAjGlds64tkPAky1/2OH36tnPSKXDSQehapuhvCzDEYFLmdn/268149
XYnrXttFfdkYUp6Gi2AXC4pGv4RoT89pn7ElhkxcfAQl1qOCIB2rwpHRDMIh4NkJrI99UzEZS6t5
H/eefEttz3r1itnFa+6MWw9Q3Fr6i0uNNsxHNvzjJvNF8uGHH/Wf6GUY/P6oZOF7It7B05dhMqmH
jnfhzP84yCUOLW+y0v0mlRQgLXEctnkz0fn0Jlx7UY5dmVsfDpssm2QV+/0XOQcB9j1PwRGjc54e
rSQlnigFLkQwaca0wwyTgaQS35D4V+d4Ce2BFZEx2Oidvk+2JVLx0//F51Ak4qAKwZAW/Cr8cYcW
wvlYfcO0FD+wHXuP3Wze5zUiWkpSxLNR9dXUk4fGMXL30RD7D5CCZ7LsoEbMqmbG20XOW5iHw1Uo
0R2wYT0ROC6OOorNdVYO3p1bxinP4Cq5+vM3/zMy//tvQLYlI33ckDY+5F/URAbHpYtO4ltZhMWp
tLV3wq6DhaEbxOkSTfEXchPnEnr4d0T/5fWQtDiwb7kxJMf2L2qTZcwhgAj1zi6bTDbJ/IsIclmD
PwcgwBR2HNFRVMyjMbVy7U/F7s8/r/sPNydvQBFh52tP+Z7Qv6q00nYyGAzeEwaCHGmpxFkJkreh
9SrFtyUPG3sdtsMRQJVMts1gz2+FJ4j7XRI5v45OA8ykALR4yiem3iUbQADpefN5wAm0XRgGxRvs
HTA8l8ICxKWFX24rR1nPVWJtB9/OJMVjF1O6GPdhgS7VH4rcRB9L5uoPVqgBmfQ5w9E//9i/aLX4
3gOeSqx1pB8QwgB5+Od7zQNcGsVx98UdkL+sKuHPVzPE1RczNZi0FzupdpWb2N9iexKMXsMJd1Lt
hO1tDpWMvLWYpdzUt3xlGac0TTJripWZ6/6jb9ndbex7y7KbpL4H3yCfJ4Lobvm/DNQKHGE8hipA
X7Fh7l0lT8S+3CvlqeOff8Z/uJRxJHAFsyAKBLKpXwVT3BwVo2P5Vjcgm2SYLxfQP6nDkVNia6Ho
+vOXc//Z6/GSJF5wnnA5X660H/ZQRGKry3zzjZpkepFhJLdzBu+0zLsiBT0aiFc3C9RhwG9C+HpN
1xu2D2IoKYvFwPOIECECo2vGeRuFi+WADp0cc0NpuAcloLDLaKD+jtL06T3LnfUyi/Y+IbXuSSgh
KPi7aHwiI2LTKb+7dijDr+1KuQaICFJ3Y7kDc1zwezDc+m/c/c5Z+gPZNKlhn/vnX8bP0s7L5UVe
sIdWDf0YW8NfdXGFl3jTVCxfRtbQmywyNO18Y+iYTHxNuN+q5XT5i5e8rPl+epJcXtK3Ocq19m0A
Nz9//XHCiljW0xc7N/oYZN3FF6+ijczQOv/5h/tFcvn9010ekvzMcMAvm8yfX4qjGnuVab/MwfDi
mwpaQd21+SenDNfpEqC+8qNxOWTQvql8tco/JybNbmYPu8NfvBXCkn/91N8vOFsKdKYewMqf30pG
/IiORfBWwQv5hPOr6FZ94Jk7kRpWgNMApZHoSBwuaTiCWWM2QQhl2Y4vIvXx9+Vjc57cvso3jt0v
XKVT+S51KPUqBycHTWgI+wM+NAIclDHltQjR67FSjVMqZEhbvGShzF/8kpdy7Zef0nV+Z6wHRBBz
7f78oeyEJihHE5RnooKYl0/+V7vF92u41c+gDRlLEGdKlUOKk7OtuXveJ6MZeCaIUzcqIn0MOVgW
rOokG28JU2f+joNbb2TplK8jgvhvl8Q5dIjWwsw9XsSj1+btbRbNDHhx3T83VSjOPIsHJmTOIQub
5B6rdmWtFFZuiFSV5guwO5DgjPiq8iBIPfqU15bwtrVlPZL9rq6sRUjoC1V/cnLF7JLIj4lQWpn6
qMQciKgOwiRc5sAdy7/4BsU/nGqB6yDjtInecTzFtfHzN+gOXTu2kXhlymx/8nqEMbgqvLFd2WjX
IvCBs1EbJ5gKiCr+hGGeQQ4xtfkVFIAo3QBYtBG44V/Pi/yjEp18aKAhkceIt3Rd18RKrKbI76+D
KcK2YXVtdf/9Hvv/vc5/cDb88LjZvHavfyPPAG7aJUz+//zHzWue/NjmfP/jv/c53m+IyHm0InaQ
FMkcNf/d5jikEngXGYRz0ewqIsr/u8+hA7L5H8heFNo8qzR/67/6HPs3rg5t09dyu/Hvyn+nz9H+
pVj7+yP4EoXAO7s88Ml8Agd5cUr8eAJqx+oiFic7r51seahSEKCbfLKT7gX9m81zIrEM08mkCBZN
izM5IzvIqMEIFVh9AAGzqYcHuCRCgW/tVIolGdryt7hBz3atxnDY8riD2NPmImuPIu1dAg8ang+s
2CL8YM5ix+GuRl3UPytiMnHouMvoHJoFYw9KAdLcXhqVgAsHDJuU46NuSJz9ygL7QpxxJxX7G7ss
igvEPkvOhQtwaQNFaEy+Ti3aa6goxgTHdPZGj3wClADs+x1cOjjb1H0SLxNFUbnk6aaVsRM+2WoM
zL6v+gnhk/XUjcGXKgBtAkph45rsPvSsk3ETl4G5lUNiYz8OnbVg40DCvN2BUbzRVQCF3jafeziU
0ZEyzLXXwme+vtjqg5fEHxEGBFdLE7TltpbTwleasrzH89QzUVpqlpjbMlLtitBCVz97VRtCPHDB
0DKOrju0IEHWXEHEj9tnjwiHZe+3MSK9ZBrGZ/SRCxZNPoEpj9lUucD0VHhiRqnaXZVZ0zGvLJJN
Sgd/Xit8Zmx4oZyntmUXTq030MPh+NLhEXZCwPy18ZwHt8C/RGAUwIEU4B5z1lRPybSrwnCCWQNN
NkJviDqGOVrQvonWCW/dMF3QDo9LHBXryOT5qshm8Uk0/fzKPIy5PGL/VZrHN2Mo/U2buRa2ad3Q
WVkDGXodRtnEcd/z1iFsiTTHEW15PVHGYgymoPvioSBCvhO3WcqmbZ76mzqd8ANjZx9eEjwkqNaA
C+yzODf555QkhnlP3mTY4aMyNWPFbgR1Hxesc6bOsVN34wxRpt6TXubOO8eBPz1m4ITH42zawNzm
U2ETxTBAdSMD0cYWW+AWZGhKFmnFejpzDy3L3XpZKZFmREChCBJffBWqhjkfC8l0y/CriD/WnVzU
J2XPdnJXGEx874llpZ3PTPiiuaC8r+BGIqIBMIVqr9HsokTuRjf9IkJldrbhptzOpQhSEoexkr5d
pgTRUQ5Tox6JVDTJB9KZW5tSJk2QtaLqq1qSy2C1tnetHSTok3Wu8uaSXJU7h9AxHMo4liTVZtI7
weDg3EsjbbFkcpnPw8AZq+ss9fU+kwMqExTjtxrswLpp3ZtYDrCFsj6dH7slUp/rjBlpmDpiR1M9
fM5Kv10HgcregNNg1G0yzfKFZBKCpeEl8M6CHSSR8mCxKt6nbF/ytY11CoFW1lclo4CLrmeclmsx
6HziPC+zJ8Y3lYKgRbhnnLFhnPveXPOMSw9+t/hXZUrYcBiM31IyqW+nOnzKjaMfiPiKoPopvvcq
AsiW9di3Vt+Tfowf+OeintwnTW4V9QLKgL3Nk/Bq1JKRbR+m4262hnkXoV/6YEuz3Af1jErSQmRh
ZjNAyTRs/QJNoCnl1rQGmTWwAvXAk0JzDgY86TxMd+NiLsga4Bcd2RTXtu7RbwMJL/dppofDUs/V
JxwM2Rq7E4LUwat3KtZMeb2EjqF2Q5gbHV7BrsZpb4vWOkIxtW76ob1zyPhioQGJLSrxJi7NAns/
zFg+TobNpxBknylZ95sg7frryUDJz+EHrIgnALk0zDfzZE1vcrDGg0SD/NC1U3Kw7ARnpOfYMFLE
tBMe+EPLs5xrL9HQ5+IxfonmTK2talSbkHHqTk19eEyK5jFTTIx9n9y0UfvRfpGTWUV5n94mKHFP
qWXMQ2LVyZG0m/lTAWML9qlrWU9NjDOTvmeXTGP/EmnV3zcdJuk+qsjYbOacb2TcC1Zr2EFTsdUF
TIbQKuj50/w1WgYYkw5/+HLJO2wjCv4IywDiEtpkAzUN5VTdzmvPVNnWoqA9xMIfj/2kxM0EUYhK
W/gXxUF9HExSX3X/yd6ZNMeNZFv6r7TVHmlwOByDWXcvYmRwkDhL4gZGURLmyTHj1/cHKt8rMsQi
O/fPapWVlkQEAnD3e+853wmys57qYTMjqFm2LLUtdVec2A2m2Vr1wwWTV3kKjzi4CMuIuYGhrJOx
KvXjFPQaJYmsDzhng01j4fnw5/a7y0/IRMqyruuh3+WE7Z2nYVKcMGiRZ/YceN8y06mQ31NG7uzU
YP5sB225pjVgXlYQFW4Hx7K/WXE8gjLy6pBJiCoOpDrISxFNJYMFxIN0n2THCCkcins7U1cYr9kR
DdO6Rv2PMKqBWuKY1bQxrDy76l3zhurbPZF54jxoE8A2CSFyF2OiBiojvdPBLuQXn7qQ8EKNBFGN
T0bWsbTEUjMSMtogCdaOb0im3ZONiCxI5I2ZQgG1AAlRNHtmd93y5kLGQefO0oVojEnltka7yANU
GRdt6OGD15huaa+UtCXEsovjsCpQcyZBpnfFjCelDh0AMEiafg0z2fbnnUl9QxR9YMguxp3ilh2M
K72bMPQA+N0PGJQlNEOH5G0n/Np5oRbhZayHrmca1jQQiCFfGAm2Cc77MQgpdG2ZpgWxxCi4bgA7
R3rEoprLD64j88akymsg6Q2dE3RrYsui7pPnGE3+06Z7FTwyyZoYfHqhah/aRpSHeib6QtSFvxsz
stTSvH3IFmGf6w9MvxoVX3ogLdeOE2XYZQA67o14luYOSS78PEQ94Q68eoJhwcvL69bgVyjSQGAw
dtqt1oqBPpqjaafahkp27vBfyB43jEvfYnJJAbT7BpgpcQL6gJmoPxjGFJ8TEJzfF93IBDer3PJp
sAIOVqqkaBjjstwEReHuUFzdFfSlVpit3FMZYz7WKk0uSMJMHqs6l3fM7AZj27aq2+kUKCUIpRQa
XYUgdfD86UtDbuJJXiIWG5nQ/EymCUaqheYMp8DjEFSc4qjMrrw+80+93Gmv3a5k2eAP8tgkHeRk
P4kjY0XfgqCokpiQJnVuqsajQkwSeJ5qMrwna0RE4reDe1ernKHS1N4UnGtC4PyJe9VYvQTawqJl
GhbhI1WHOC8jBag9qwD9kuIeautmsIO8ZtPJimQ/y0JedPUcPYyjf0Mj27usOP3uoHL5WCsiuCKJ
MSiK9iZgmgktpGZw2YHt0k7+MPY2qGYMAiewl6oLORFy6ao63hN+kJ2g6bMsSnSvu/ViZzyPQ6bz
0VKBroSBpsBLOmhTqnbYMGbinyO1antBKCJgwq+tO8VrN+j9aoVhdUSfZZVQBIpYICRrm3jxm2W+
vHJmz/zaybrHcCGqjqlkSCzJ4NX204xn6Y6dsS/WLXoDbmCXfoqKiDV8lOKQOIm4jSbPuiDQPbzP
yyD5nuopHDdhV453PdXmiTvifVu1+RBti8mwLqYway4ibCsXuciD05Q/4a9tozLP53x2bgvR1mf2
JOMMAR10Cdw2nGMqNUV3APPCC7uJRxBc0mhvejFY+xYiGAE8M/wPLEJ50DyE5KLVG1oM9vAT+qx3
zSf9og2mnEkZILJbYxMR1ndMf6260HWjJ5K0zDH8UqeGsJiriB7n2eh4qGt8Uw7dLen0cXXBmCaw
Vrb0EJhFIdgBVjQqGJvZf5km/akPT39cd5qIsQsUP3MDAV8SvpVn1ShO7XAgxs3t/RT1NSTK8ARG
YLYFCIyAVmRQoJs4YGqTHzxZsyFTF6yTpv7C96q24QBnTle8UWjCIANzXqsOuRzqc2MwprOhU9/T
IB0vpln5V01tJ2d5CpMoB5pG7txQrRzw7ysI8yNkImaj8ErooFXJWYQcCzpVVp204M4Ojhs6B6Xy
b7gwrzqrrzeZzabvTkDkgXkQ4ALvcEwzY2+r0D84wBJ/8ILKm5ClG5H8YH1rhzG6YzydonMUwT52
a+eCxdThyA0uHbuhGT82Tp2djUEvH83KdttPg1mOT2PjuGjYNL5USqVxEId+ohzciMzRySdO8c6D
IuxvPh16kRuIprK2/izaLsm+5NA3yZWx2fri0fSyE9j0CIoJGOWTFRWYSWbVLgA+sr230g78YGfn
cWceAM6N0PQYPB6GKuR+GGB7vPWci0pvzWHqk3VGkAujioCcmBPoMSTHe26Jy7IIIx5h4DRed+gS
Thmn1qiG5vPkTfX4CMErsLZR1wVPKPJgYxHwMdAelWw9EH5d5goduWjRo9vmtnEBx97Nrwy359Y9
z2X8tJMs5wrqzuns+zSokDyP0bokk8YF+Iojb6UwqbpXGVNxaCEYD0NIEJgkLuxeV2rT9EE0I4WL
B7U1+FI/e0cV5SeP0g/6UWrMatf1cxOcLAYmhFOGwa9tuJENXpfbt0KcRmCA2ViktNQiBrqTd1N3
YiTdPS7P7DSwbX8rpy7YxYlvknJTIpOcA/vEwrf0RFpt9IBhALPknDlfjMXfXM2i2Afg6fbJ4i3g
cO5hC7Doia+ifCShEKxXsiqkzE5sMyPlZywIaTKdr5lWPU++6eanEbi203Cwxq1K85lsqtTdwCBE
XVrU5ffeynMyzzgWPOVxj2bPAu28RVeF9yItM5R5Src/JlTup+aggu8VHRTWQLCHqA/MGVmSqNC9
0Fkhjado52jehjZFYGKC5DZMbLEOfRBjZYYlcN3Qaq/yQAQk9S66DMO3LiezmLdDOcO1Ddt7t5ww
+mWOIFwq1WcY+nnzZthCHsaoC5xjLj7oSntfEeFDJLdQiMrS6M4yU0e70SJ5JCd5+odRtfqM8D3z
OoQ4Bm6nhpIVTG5C+gW7zapTpLiuxwhSI2Ye6ndeeNR7AALDGTlMbQVXciKHNR9lgENksjeU1ym9
Qbp9W5xX/jnq1mQTKExh5RSmd20Ypoei4YZscs40BxXUE1xlSxzw/yUbJNzBGXEjyL4tsWBxn6Gb
bbWtUCNdmDggA7Ka6+pbgrs1TSgIis7/bDZZ0Z62hqEUB0kVjqdANSr3c1VHviJSGtIUNTHij/Y3
vuB/Oo7/siSNuv8sr7h9LObHY//X8p/83XU0/4LmIBkRLqQDpPV09X6LKyyfJHdYBHQPhQCG59On
/y9iifkXggfB/+dLmkHUcx5/8O+2oyHEXwt7w/YV7i/st0wn/+//fkW8aI7++X8VXX7JmLdt/s+/
Xo9APNSXDlgUySCToSZL8DJifjF36+PUCgkqBv4VBkjDk4AMTTiTY7h/cVcuf/cxX17n9VRiuY7L
YuYrn7a67/wx35t8Z6rzgKhslMGcJhN2/CemnOUXy3WGD+Y6f34nl/49SyeiERu8xNEwC1SnX7IT
JCsWczjeOfqoOeiyD5QKryeWv78R41FlIUuRjOyO5iwEVKAsQOmJ4dmwrlRTF8CirDj6nHrgGlde
Y+YffK8/7iGjWKpKWscYBhnVHV0xtezGqzWlaGI3zLwzKs5NBOQNjXISjh8QMz662NFNrM1pJiEF
eV4tPCjymVXKuzTkYLGpR87d7z8df/xiPkAfnj9a7L6HgW3pjb94CqPWNItOQXWSVW1cJaTDb8JB
6Q+u8sZXshAmeTANaLLjy3x9FZFPAKEiwnQ8MrzO0li2e437fN0oy/5H/BQeDr6QXK61uDihuRxf
Ks4kAewDOL22EgfFl1nzQg8fvFRv3TYQE4wOhGSFcY9eXqgVKgO9TPRBZYt92kE0E4FKPlC1PA9/
X0wmnr8MJSUqDzRdDFGOfh3LcHPXNClbU7jVwOEbMic8bmIVtftc9eiT3bntGzJTVP0YarJgzhFK
QzNAEotCNEfzqW+tkbd9XTR+XewCulJ0mPsiu5gKgZ2ESAqaI33JsYwSqMWh5DgpumS/Boi5ClyT
s5nGBfJraGj4b6BXYuRSfeI/OpnLvjkXMp5hr+fNtQ/Uvz7E8QxuvehK91uIzKH7YES4fOPjO8KD
SmMBTjLtyKPBMasBJlcDO5c/pZQxaqKv4rtldlXqNr1mOmqQpdcJ4K+m6lbKiP0PcEFv/PLSNaWw
TTiBywP2+lFum57ZJVTiRRVH1NFAR44iyvjgKX7jhYFlY5rLPJmh8vESF4KyoBMFeqJjVLC2ekay
sjX7jVmnztP7K8AfqylLmqlMATyHObRjHy03iaPomqmI1kiqix+gWtN2VShJFg0n+/imUIGlPr1/
yTfuoY0GS0k4R0LCTH59D42Krgrl+WLbYUfq7LHfxeRnfLBNHF8F1aRt25aLiBIEmX0sdyAeTsdS
oFfXlSHSDVbrZlxpd+i9zT/7OjCD+YkUYgYOGstj8frr6JT84AgQPTN3JzoVpEmuXGaJN//8Kr8P
DDizefSW3/HFSl2OiH/JI8pXnj8C5cUNtJFeH3/w4P150zDBmP4CoJIWeK6jhS0fKDMLC0/pNDj5
GbMX/Gd9Zly+/12WH/jlW0yePZmuipCdRc2Fq/71d0l8AuXCmBAbiODVVSwg7BqdNf0Q+Q8L9zNp
Ldb2/Ssq549vxr7AoJmtbrms8ywte3H/iMgN1eA06ANybTgAU4tCU5kVRrf14LAUBxK8nC923weA
SALQlGtWmhbYtSKMY86rzl4J6rbsJGL76ra9KRrAlA4DolWi6y7fxqjTsLiRFoHqusun740vBnct
cgv4clrq9NdcD5m96Z1WWxuvtHWyc8iFpg2DoEJvHLMIs1NFQx+QbZWgJIcU7wnUR5bxmVzLBeg0
uzaqRimHG0WG5UPY8APtcKta1IUhiXrwSeRwoq3CYR7XatAfhaEDzYSjbn5S/g3z2hhQzTFLeuby
Vq7ElyuWaLmRTdNcj4FYuoIQ5r/SUXfmLUGC9MvBOiJkzAA3dzjbqWexiAiSXyZrwObkaykIJV48
d+usYB97yEaBTqfsvcrc5f0IYsWZGVp2MZnkF95su98JHDPqO99kKLtK2sEOJWlwhVuWay2KBIB5
WDjdfIpXgQznWqEI+2JFCPj4hMxs2PcI5lnHeGngWBY16ZBhNg6QqHNoNjYRE/Eyyxnw1TVD4TUb
q/PAWgaVJomh9PuRJIhGMijyq0I+SR6CDMx973xvCXYZ7okDDB5d2CgtOXW82mB5venaRwb7Y0yF
yxCGSvy27xLb+F455nwLLBCvTtvUXo79Tww3Ie2v8FCRMYtLNUG9stWGXxt3mNboVHpGLL62TKwf
jKkyy3XlW9W3GigrHq6mdZtwkwwDRnLbSqtoXcMZJBnMygd7jWcg9HZOEhEBsKbQJb847Wnk7OzO
6B/aojerB5e2uo3x0SZfPMkoDfYdA/VpZzgZPqy66aWxM5DZFKu8mYMJ9eiQWHs7QllNR9BwHzAu
N90KkDFM6TEKec4XXfd1Zkaxsy4Sp25/2LiWprMmZyR/8OjnYirD9AXA3DfbbEeuyXzJfRfJF5hp
wsQQG2Tt3aSZ1J7AZaWgtyqD+JeJQv9rOBYBQ8MebFlOO16SagEF8HvhZ3V/yCdq+FWS4yTaKXPp
b9ZTSlsAVHfl/nJyM0+5Z9JOnho3G41PfWkmsFFjZKCnON3b5LzuulAwI3f66nvDbCIJVwWJzDX5
Vw6MOMUbX/2oQScRWxkOjC+nbh4ZeeDAqK4mf4gKIsdQwWL7m2hM9ypSHQGBGT2/AkOLwB2MT29T
T3l9J6zQrjcKb0qByKj3UJ/6sxtulYzJG9U9/ZVVaVdxfuFQR9EojuOUpp1vu0MINU3mg0Nvi4LW
GNdlXBIrt/b7jOycuFR2seFOp3QebZ+8pJBSj6iadi4fpj60DoRjjt0lS07U7KxeMwBbFVGliPfx
kkDpb40ru7b9qeOOQkZgM04UM6jRIcY9BRpXxHN6jysaw+84jPHnvs8SBogVzpHy2UwVhj6xcimM
Zhq8OhLt2ezkIQyGbM4eST9DSOtWuhu3VWX5t37IrrkCITASvoaA4H70emYqQz6GNOpLmRU0crJe
rAabzNK1pk2o1zZlgg+6TyJ1tZXmpOpH2l3a9oYJdTGlXDhB2aD0pssyp/vBFHkClNXXHbk5aYw1
ueCUau4n6Cg0CkPOqVvs8pNaVzUKsk0808NeeT1GgZMRwW+8Nfsm+WSMpBrSbxwU6U7wAGHReo0L
kaP0qnxtDdK/zOxwxpvYgvJglxes2VWT5DctUuHh2nRCyhi0d/W4d+gmLQAVG8bFhAhgXDtVZWI4
NueAeC+mPLwoVXhJYAN+0oSXgNN0EN/wNwB4D91ozptUx016hn2YtVlMULIRRYDBWA+4B8VhZuCG
O68qvRvulEWYmTHkX+lsuQGyFCf7iWsITEUxWIpKdQaBsWbRgfcsSy/4bnju1G0qKglJrqTrwA4D
WvTdIHMH8Bn6oVspmIvvxrivzQNxl4BGyXbtL4wBYfmesUrYU414wfKy5D5DaFaV+9ZtzWpjJtq6
hVdPDVmJPsKKVoeUEk2Oynk7T7PzCH2xBX6FrxGQlWGVD3kJWgZrsqgPPmFDtDQbKqGVa3Ss1q4Q
872BXFDuLAR8Azbfdjjj5VALmauoLuzEBcamO5OoKGQhhK9EJkNRfG2eTNejzkFaylaFdx2jRbXO
i0GDvhhLO/oZl7wjd3xMVR5AAroZDxAq+q9zNDnVWZubbncWN20OE0oAmdh2zLpRTBVWFDzY/Gfd
RjQ11GLRCLIPtPZQMPkOLhTUIoRHrJPatMKbbrRVtJV5iFXZ1RZyBATdqXnRpAboWHq4BAqXnsH0
o6qZ6Jx6REy6a7Oigbktrdro9j4dFXM3R3EwH6bE9/vzIi1lcuax8IC0t+wp2ZaBP6kHZcUp9MaU
JHjiMMgrlzvXr6f4vjPtOtjWyACC7VDnKvjEiLRF4iTTQpvnfuPWCMB8MDbelQoRzX4PotLRv4Yk
6No9WH+FzZLdARwDC3N8MjdiYqKZVozuDNYWceL7dXSn0zCAjW844LjnxgvKLaG5xiJh9w3oASHh
w8BcIjrthG6gvqxth5AfA8BGc4q1lt3IbS1/WEcdHHYmfE7BhsrZSd7GpsSdaI0FVM4C4ZEAdmb7
NJuNfpbr3FKddUgGEyuQMtIBNk8Ed8ArEYutY+zEDDMcxFYbimRmuVmMvP5U+XTtVvHIoWyKDDWv
o8JnhlnT//ukiSVMtj3HFo0JmX1r36VlEq+T0S0J40lweSM7C+9cAcBgHbNSBGeedAFw8O6npDGa
FfhJdjpo172DTKqmUVSTC0TA/EZMTnIXmQTSb2bZKCjvRMXG22rqlvub1cY9MWq8I16WCTY5YKPz
jr0BCwL6FrW3NZkvMjSCfOtHUy+35YAOet0rOd13TW98buoaA7vla+eXx48GMq2eMzKLHCcwsUIi
hCY0i6bB+Es4lvoWkH3S3+JzGA1Qp5w/10bkTdOqD5XW24Gj3xeZBuopVmYF6YDMHA8FX8E0zJFy
nE7lQNjl2iaAc186Q9mtcrz1KJ1w6KRrlUVqWEOb8u8SnUUwrQj6IjRhjM2vjLMNHzM9zX24MNrK
d0bRuXQcglLegExgPh/a0gXZyMyQFFjtUtS7OQqwVdPPijlwg5dpxTyBN51JvbrNnKT8brvBkOzr
EATOXrOikpORzliR4Dg47ha324hno6Cvw6ijb9xPqkjYA0U6Zls0EynZjplVn6IiBGdfylLcOm1Z
Qdqa0+Kxb11UWfBi/OeNmBzHlOkRvu3RplmntU7HFTUBgHi6MfJHV2tM3UWcEbksolzIVdOV1Vc9
pOOMOHwmkScuAJ6vY0/DQRTODNZFmBFbEeU/ltrC9RrosTzkG6vvJhOaSCSYTzTCx2DNM8kc3Gns
e4LyQp9sugSBDrUNIYZNBWu2tfuR6qWMp98a51eN7JcN5SPHCLUuhSE9NgFNACOi8o5qRFNxOBVz
u6gMOfSc2rwci+4TqcF5GerA2cVRa/j7qQpgjBBJgOsNNuF0OQscSyCAURztJhh10yYqslntvTG3
w5WNL7C8zHA1FteoNHpvHVGxzTsPRYp1CPuE4WtpFP0WuWocoEKPFu/2BLdiJUvH+eaYaFRuBVrE
A0R/x914XRXe21ZCrNssA//zlMXCRF/Gc7E3ggDPP40kUC/5IoD59n65edxUsehOew6i4sXcSXfl
qKkSId4KwgKBvFcIcWc4MzMjwjeJ3ckT8y6zp+72/QseN4yeL+hJmv2e6ViA0F9X1P2UuGY6OTB3
sVg+oSnINxQdnJOBeokPegRvXMumZ8SEBIciU5LjbriDTj+zkZcpbdr42wtvl81zeJidtPigbP+z
aFc+qjQSehh+e/DWX38tvwjiRuVhRbxvxRwxRZ3nxfqDe/fnRTDS4frh5LBMfdzl37/oDCToKogN
HDmYRF3yK0+s6FLn1XB4/xd66yqu5TKQ4p1x3OP+Te5pShuKnFXkZ/2JiNN4LVBt79+/ivjzx1n+
Pi0VFzck6vSjB0FhzQMDQL7S8iOV24YGMiABQ4CRcBoN1c3rzKa+DGIxW3fpyFz8JqGUw2U2Cgwq
FqIk65ydqXYOU4e7/BAJBMHrgHTejwxJb90RT+BgFJKRmjg2zkq/MpCJLffdba9lJYwD8CD3g2nK
mxfBoUlIAXO9Zyf1yx9X9H5vtdVEN7OhDOFcy0Sa+JnK+2dGLlZFgjXZ17gQRga8e4u37MVTRJhq
X+s2rFcGAsmdMUSwj+Ma+fBsD3X5T19BGnRYJtAQLO4F63ggFc0djSs1E4QsZ72dM6NZZ513r63S
3Lz/QP3RqmP9sl1aZqYNsZKG9+uvZdnajRlJQfaRYbeyp3IgPiVPPsdRGV7AMvQh14KFff+if/xo
y6JpmbipzWWEo47uZejpzmo8hgdxXgUbMGglklue5uer/M/o/F9LPsd/npxvkvh72bXxS7/O8l/8
PTiXf/HWITVa0KQQ4JfX8vfg3Gb+zXwXo6K/rC3Plpz/ohJYfzGukMt77NACZyr232NzwUwdN5DA
qKOAhvuAWI+m5P//U3OXUwcD82UZ5S9huLeOzh5IhUA4txysauquE9xDOBnc3P9gFX39/P19FW+Z
7KEQsMkoef3Q10k8+8PEVbzUns5DGsH3meCo9+KuvzGZRzrA3/l3HxyrEd+HCQ8jZdyCwntmxL5Y
M8AIxtKirYQIvwVqBm5yEpuqCrxLBPFes0dSbm/wCmjGTUw61mFFPPDGt/v2Ephxg/qt74rbYkLP
u805OZUXiIwseVqnJlp5GWpgiEXqklodF2Xcb9oWqOgSBDmS3KOs7mAnIqCim8duL6CBM7QPWzF1
7LeQAfkofVMVG7ML1HUcZWZN2iXae2w/CdFDFUGOV/RsVXFidr1LNFlcIAZykE4+oXZpvBN7bMXe
DYDhI88uEEsbXZp8Duh8053GVXo2uFJdKzf2ABOWo3k/WRbzGg+x/F3f5ywrtAbLT7Y10FNkae0K
mJb52OzrNsjz7dCZNCjhSZccv/3FtZpCj/Y2yUy3mBrEg6Km6VTZNZUensOTMYiC+2JoOVsqC7co
iQleWW3jzA+SfZc7OoN7FRf9mYH6ecn2Qry1LoopPFC7z+35AJgddEWpgB855IMX9xgkqjOdwIE9
0aU7sa0Sf7ASepA91Q5sPXwwU6xWhCXUj0kV+I9N5Y93BdzqX30uaSESBpw9hL2F29bs1BN4LvmL
6lYV37AszcQYZyNWKFHgojvxkUeqlUoMkpzELIZh23rUaCcVuHsCOJ22GvliWY80qvaa+oxMBO2t
wJGDYrQFcsaHVhu0EUtrpFfWWq0dbm0BAWBv+jWx2mApwBTNYeeDejXBFhy0A+9+x1ZkumsZJq2Z
0vwRw1ev81oan5hCqpO6IvyNNND+9/zuf5bnfz2P1f7z+rzv4uLn48vV+fk/+Jsa4/5FV8iGzyHY
jKlYPZbav6kxAs8kXnLJUYfVwFxOBf9en9lHWZoBx5hsqstB+m9Z08KToUzBa8nwXPFv5D9Zn58n
0/9e0sDELH+JWouFzV9gHMv59MWSlrRYa2UeXdAb0Y9j1hdkpcBZ/5m08yJwj3P7UonGIu4epS/D
pNzty7OYEMvvymNodkixABeb9xfa5bhw/JlQC6DaYplFdnV0hsnzgm7cSEDrNFU3eWaob9UwZf7G
sYP0wffD4c4fMv+rAi//Ua20/Ok/Lu1zwGU3WZb5o9tBtp0BWTi5KKrE2IV+oc6HnMAIgw7oZTuJ
6Pv73/Sty1nM8qkBqZnACr2++xIRJMb95MKzM6YgUaTzp6SOi4fAK+tNj5rkx/vXWz7+8dd7eT2e
uJe/tiQAUCPPvCBkM9p6qVkdnLox9x65nL8Pa/+x6/B6q/z9XPGdlnaDbSmaD6+vhG2VnNg5vcCT
0F4kRkp0Dg2wD8Qdbz0omJU53nCy5sxydBGjSfwOe9QFmdLlnqma+KUxkJ+TnZgdrKAFklGjmdOZ
89F4+rWs5e9v5/HuUrctM/Gj+9ikNNWQXF+weXtyXRW23JGMHV57s/Ku4QT2oIV90J+pY1wHSVm7
q/d/xzfvLkpEHlGkBZZ19Ib4Ljm9yuT6aWluKx0PezipHwWnvfFwCsoWOiMuV/GOQ9pS5bVJu8Rp
e7F66szJ2KN3T67GNI0urEq3l+9/pz94FyxF+MSlKRwuZxHP8fqRsUaPpGMVXrALlmekIhlfy9iK
L0vAzVeeZYzf/CnnjOWQRWh2qdnsUJRltN8HAtnf/yhvvCZLC4P/8QgTenf08/ZFvyRLhRdtlwk8
i4gAAgwWIC+IZ/zHV5KL9A3nBkoH1pzX37nTRgoDyT2n6A2/kq6THLQ/Y5+poQu+f6Xnl+Ho3UdX
s0ixIMeQpHB0e/OalcxN5HlsxuK25VY+uJynvld+OgOWxWpx7wZRAi4zytPHAKf8CM+vGn4nYfzH
deGNNwdcC992SW9j5zu6taPC8lc54tyqugkDT0OadQUN7KKa04oz8TzD2wzz+5m49UOe2c0HRKI3
nmmURVSq7CuAs461P/mMqaqXksZn6oHT8NtdirNpk6ST3gWiCD9oIr1106nO6DSgRuVUsGz+Lxdc
ICnR0nw45zhXc7TTDGfWneuX9oqosO7r0MvxXEde9yU2PHFiBHgVNfO8D5aLt276y09x9JSx0Adu
V5EiPLbVZ1pG4Sc/wfhOo9a5MlVjXhXJ1EOT9at9K/3ogyfvjcVq0V4qR/LQOTA9Xt8Dp0ijeJjF
eTvm82naWuoE07oVf/Ad33hnKS+RT4NyYUN9xuO9OMi0gyb8uhLnZGDjI1A9w88Is1Aj0Pl/8Ca9
dSlJpY1q2qJKO86uczHr4nYT534xg+zvifXSuJYiukiyRx4TRKG+mMxmOMTWZBFS0KTnFAE4KQu8
cbcu6eOflF3LT2M2YFawlP6wubW8y0fvuk1lv9BZiGg3j/vZXtHQK1fjOcah6XzQjU1F4meXVjwA
4MQqdD27OvwZEJr00QO/PNCvr8ycAbCeNNkYaUscPfA+o4S+NpwzhCHp54CR4iaM7W7r9E6zB+XK
vNCd7BVvIRHgBbMOPkN+KIBb7lxHF+gvwP59cEp44yXEGIA4F5mcpAd3vPLJJfQWXdtZr8sMq0ra
XYR57N/QrLI22IrCa+0CofXF1G+o0sQOmkJ//8Ezs5zkju6LWISALudZlHqc2l8tBCTCgGwq3DND
xs1Fydjj3AqD4BOtXwMCslvgbq5sKPWJdTpimWL4LYtLpxzq9Qcf5M+H9/lO+PRxkXLCzjr6IDBe
e9HZZ0HeJD8CR1UoU8aDgHiw6foJZvLEtJl4NV2fSEINf9FAkF9t7XegfeR8iJgyAXa29SdvmOyP
3qw3nh6ao8+VEpE9zGNefzgRWzk3EAgtZFhj7XeR2nR0uA9WByqjzh8Dc862HLIKTGd9sJ1Ycddh
F5RnAWE3NSPAfqJQ++9S7vL3L/RyevZGgSTokOH+YNNUhN8e3a/Qbkcjncwz5o2ESks3ry7nGPlf
1XL2CKsqu578Rq+7rnmMLOZlHiyVQ9CXhJ/qMJIfnEzeepb5ODRbWergih5rcSuIInHkyjPwBeFe
u4EDGmrEhtXBF9zOZVvdkhZaXo+9oTd2VXwyJHvN+7fkz8WFO0KTFy7ZsgLaRweJriU4uBmsM5MJ
K0Jg0s5p/Zrppq1l+q2bHH0YRPONVpj9wUbyvHgcvUR0mZHX461F/Hy8m8aEpkHCEGdJ0dQnttGS
nheW7s5VmXmVaV88iNHTP8lrZ0FOTeJqRj87uIkHgovbs8GA+red6z8eZ/68F4pDhM8kQUmOrcdL
S1bAOdVzcobtfH40teBRnScgDk4a2s1ats6E55Aj3okTEDH5/u/w575KH0csqwm3QrDzvX5ZjGiw
U+mjLUH1dd0i1dgzDU+/v38R2r3HC9cyS5BcgEYysc3LevJiX1VxW0F6jc5mdyo/TSRCor8xAH0Q
A8z3cxeKue3ukyyIN3h+bRQFlcS7H0lQ8p2cv5Xw4/FRgnvYvv/J3rj1bDV4Ijk4s+kfm5cynOuO
5oNxdwBXlCL/lKMywTKBhMMrEH1OsDXXvLQfLOXLbX39EDKX4vzKk7hwB+XRbU9bSRpTbpx6Tupl
MG49ohSqoS8KDLYYYjfZEIQ8cEOIlO79b/xc1h1f2ltOOJzh2WCPv3JLo99mnH6mXVAkssYJnA8g
11Ui7psSBF/riHqbz+NV2NfO2TBotVPkwewMyolVZej0UtdEsWQqaG9cu/7si2K+moXSF3nd9+u6
D5+02d12QyJPQZIn26KqfdRSjbF1+McPzgp/nsWhjIHvcpbTAge25cl78WS5Os5YU91Tq17ejwxR
1mYmcHavVe2XW0mu7tX79+/PR3m54AIiowDx0DW/viCPSw5d3TklQSTchp1X74CmFx9ssG98K95K
7G4YDJYK5+giJiLBGWXaaW6I4LJ3bVIUaizB60mIbFqBljJu3v9Wf27oLgc9nyEOs0XW46MXtEgH
zalDn7ZTTRZYM/Yw+oWzM1RhffDVOKocPfv0qDjy0i7kd+MLHtMv6wK3LRLlrTWT1rirQ9JB1w1B
BV/MwpkKdFa9YnIb5PMXq2LlWs08dNbWpb1eHByAJRfW8OzPNRp5gjh4tk6aCXHqeh7rqNt2zpR8
FjiXclzUnrPPiAcODnkzlT+6cs5/GiOj8JsJlfW8trsqqNZNncn7QWfpeS9b/6mpmylChxhVj2K0
XdTgFhLEre0hbNoOgZc96aoDlFQFUTegYBHJJ1JNZ0CnUdv4O6uzcrStY65Q+M6k8pZNlj21oTWf
58jsm03hSWBXcdkAPehGTIikcmTpJTlGELGdSnZPvPz6V53N41lauj34pHJINWjdLvvFaGYk6E9O
zs/STZLr/8feeSzXjWxZ9F96jgp4E9Ej4DpeeieKmiAkUYRHJkzCfX0vqCq6xSs12TXviDd475VU
uAASac7Ze21OqPprBxfs1spG8GepbD2yRzHBfqt7o0yA1i0L9m/KV19z4cLHHTQdNWNlQKSCWlxa
m3jU83PY0sUtAtsOQa9naw8UAcx0H5dw10hEqbvpfMltMUYteYlZ2JmE+YVJTNTxpMU5D0+sBAYJ
KjdXtE/MvNF+tBx+Hnt0l3GYojhmBMvZGLboqWgQCTyB7q5M2ydTqZr2lgGUbJenEPa2DRp2qOBW
Djlq7pF7ApFrM9APtKRerVRvj/pQup8RUPXjBriI8EFx1PwV0S2BHenZDIrf6BPZIlW0xnOh2UtG
CEUZwPnXy2GJyiFuCIZwJQR9+DpjmNYzrvmuZincwKYaDx3RYjSDVvfNBlV5hcywceLrql39/3Qg
VxqHlpk3MFO0dN9i3Dj2eQttxMBPnqyEF9cPC9nyexps4sk2RtckQHYVksSnOPe9TWaRpRiqLq33
qVb4350c7BWdp56x1VnZNIRBWQ+f+Bg0gfFsTZ0InBZ/u9Xa85mFbvyZbZUpQ+af+JuC4seLqRMN
PV42F2fK9NpPTI3TRDobdK+qNtLPaddM7bZACPzi1qy2oQPj+K5FXwn9pIcBsSGabMIZ/9MpT1o8
njc1zQTX6Lb27P+016sibfJIuuV4jltkjRnJODWHbT80xSEZ2iA7ZilSSzIyVhqA1qmFeJPe07wQ
c9v8XboZhpymKmHKGSt1IBuhb5DwsZANBk46CzaJWCTpHVpaO1gjhK3O7Rz32J7gDzbogSmaej+K
yRLk6DpjGWGCYbtEoAKQIOn5bgkLtFIKeX6PZrlAmlmGdVIM39x88PQQ7UP6xVscGBbGTPrGLkCk
f2GP+rIPJrQ0oXD6+DkOQBUAYUjKa8mWMI2g/wCRSHx4EuRZjc1mrJHOnhnCsQ5TO4NKjQmd8lE9
ayBUEWy350IWtPMEL3nYZr4ef7PdhDBiq9D9YpO0nXA2qHO1nuwo2T+TlpX31x5o5DtngvMQEeMN
2NbiQSaUBXz6mCjbRxKURGMDQdFJOkOTxXQDBo+I57ax2ECVC4JHUtfg7G96giUL9lo6+LABGEm1
ZcEMvsuZIuoWnbjvbUm2hNxRzBKKx/yT6JGXBlv+JWfmsWPpf0saO11jLof8++IV5rHSG/8BIzTQ
WnjdrR6KotCqvQHNv922qKo6QpISOteGkt2962Zei5aTMkHYGz5xbEVZM0+XdHbZ1sp1m51lpnrM
VAHHyhhFTerM34QSo56vYJEvj5bfMfkkwDAIf1lxJoEatVcvs505wkxAoLbrTFiZV6tr6M5stKMc
BAo0DbMbLhWW8ZrpR4hbF04m/dkpGJ90HFDPjtmalzwpxwzd1M8feQHDXYIF9t7MSs2KfIKY5oho
GF1sRSXsfEujGilmTLZ9gPHKIDTHxNV2H3Cm9TA50EuIOis3L1zLWZ4DxQYs7IMyVmizAqMKC4gx
wLFaqScbgUzSDQfCOKvNbLOyROMYWy80tbNLK69zJ5q5Q3lwtCW9N21LPnXZYn4baJt/n7xKuVs3
1apHT8VMRJCxP2muPV6R3OXDEEMr5G4hXpArAwqQ1n1WDT2Q3Llx5K7PRv0W2SnRc30Z8GYCwnXc
CGMzGSVZAtQRDb2n3QjfBPzW9+V4yAIrfzLtwfhBQTa+KWmmzaGrT+6dALMBxXhZPLpr7LQvSnhD
HK7bJfP2bO4ldKBxYa0k7j5ONouuN6+jzh7xwNw7iHA0DYVnA1i72mR9RxMevJMnNlK1hTgi4h8/
B2PnOlv65F55RjBi/rnJg2LY8F2p/mx2DLc9n/1Ue4ALDxqmUVa6L8cqWb0QQR6QMFGXjwWyMDKi
mti91rUGOpGqZIJ/c9IRS7qwqVVU+VXOoFezccHWhbJ9rk2yjcZZY+7GL0sjnsgwhBmr/uDHROMG
JweWliSaF7sFctU6wXAmp6I+LjnbCTroxXU20lr54biDOhisOHisVvv9ceots4jQgogmsg3hX7e2
ABClWwlTulVI64utVUWzYUuEk7uprbnYAKIcnoHdZGej2ZGK1lgWBgW0AtodYYdYbdBSwIilW0Y8
WDoFaucTOIEHyTaIpSD/Xd1x5l7yDRcna1Iqp/reoYIcd7bXYikfZ2e2zpIycA91g+Y4pL9qW0xo
pfM9XeLkCsSk/D5mLVGsEFCKW7vytG/CCpKBgkptV5tOk/DtUIdRAzLscjUupk3DhBPk95bbT1fo
UxN6WuzaWRRU36ZAqROyJJam1I86Z5LlGMfeqD1VwpkK9OlpoM7icQ3kwrtJTjGQG82+NJh/2BnO
HCtu8BsP+oqlFUUS6gE5V5uJETVEXY5zYFvIXjeJEmVoIpTNyeeEYeQF2zRYFIlvMTuLockkpTSa
UlvCUtvPXWPALEw8KG+71nPTp4wMnRdSQgl3qAc2PxgnM/PFVt54iw8OvUVqlgZyZqd1b4fYw6NV
VEkhw3YGpgQZjSdIpjG76dBZRpZzf8ECGA5eYrAt8i3nc6pl6cWcuP49otr5fqbwiiknBeKk1TJg
FWXAQ7vSY5lt/R7gInHpA54V7DfZxoPW9mTPxfzDaUfi1PrBch6mLp0eAjiI0M9Nn/lvZajCB9Rl
fJ3SvRl3AfTe+K5x2gQRjYMjnH0WboZotBaoPjgAScOtvTwwduv2+lJjryCjKa/XtUe0w603zumX
Smv6TR8s9qVvOt1WGmWf7tnRM6eMY+eTnkQk9pUWjMOyi0Fo6VHB//PFFKIFpzHpPhQUpt9LRw0D
Tk69as5wanUoTMa5ui2xq+2ZZDIYofgDYRfFLoWA2EwR2NvCjn/EqV7dydJLt9KuGxWCUSyInh+B
REUW0ydx2plWubC1ZiDsuUY22g7yvJbu7HI0jK2pF8XCRlcFr5h7pI/VtKuKTSUGXt8cVL1xGRS2
mexkYCcYIf3eRtGgFtT78wJdqC6H8lGm/K1dwZJvR4PW9c9DCuMztHHZVOd+nMzw4Ht8qxHFUecl
n0VOXvtUZRSOeScb1/C7b2x3Az0KujGpd/3cU/gZJIGITNi+gFva295noWUUBRCWVw86nh62aQM7
9i1esrnY6m6cPJFwZVzSPl6+TP5UfMLWbeEvUmkbSXPEzIpTYMCh26m9OxUeZmMJm3EXzMO8dymb
xgcCYR4GkQeQPNvKIP+Tzdbeak0NZ0JKbuDEw7nFNpYhQMoc/4L11sb0lekeW+y06xV7oZz0qhQ0
2iDu5NIOD7Wd6G7IcXrpNv5Y9N+AKg/Pc1nPdxWDioi+oAf8RJyWIH+wqXtEWyOLStjNBqw5UO/N
OW2YWCNcpqMGEc8SA2Y+2dNLW/YMhxTj/SUJbRIgV9cNzyiuEwzaRmK+TMCfGNGTJXeyAYkXYbuO
77XZgWiRdHNxRUe6fPWIosXKhRjuszCdId1i1c3xghsI3Y5Zjkt6o0kAI4fWK3yD41UDiU40+K0i
HxPXEGrl1FBMDKbe3Vhyam0imh2EXmmqzxe2bitG1EBu8C6uY1ymRLVUG6fJkx+UtLwhYu1F01j2
2kRGQ67svTfq8WtpDOYZJp+Yyhfz0fPalLhK+3km2rsqxi3ze51sU9OcPgUtnzaxANW1D2YWbxqy
vvHC8rXyPk44AR+8xocKB4vXvVwKqDARe79ujIZmtleOcPINCpkOVFoSr7IJUgQdYYeXElePUarI
H+tchS5REje4HDFINwmnmg2HnPEV+BrhamgYMXwhCBknKhWB94zyz7iccaDfdUNp3JQxjyaszaKy
w8aNg8+dYpLYya4nlmCYBK4w6aYw8BCiaZ/RK80NSzUN791o6dVr4dXaQ5P72HgX5WUl2yXoD2Hj
lGiRkZ9iPAqcJJ8iSGtEyHk5e7VtNeLx2GmVUx+dlg7trnUUO2bAh6R3VuxK1z2fzTa7q1NnuIQw
l49bV0xLEPUqDb7YZlt3W2ovK4420MR10iaAwduG8Cq8iK28WpjjNbJlMs6UYtLm574Fih2V/eSL
3Shy/6FF3tnujNRMHn8WbP5fKPcfJl2v/26u/JY5EP4oMRBXvwrl1r/wt07O/Wt1qECIMdFC/Cxi
/UP/+osq2kr4QjCpr7ED1NP+Eck5xl8U3xEW4zlBpOF65n+L5OzgLwwEFEpZobCKwOv6NyK5tWT3
P2VXhHmBR4EfEScio9XnfVKohNA9Qb11CQl0Zp2s45qBqJ5USRNtaPuduXT7X57LH5pO62P4/Yqs
HVQBkP8h8XlbqcTzCJULIgs8GfPRNoqvWTqzAuYPXazuzUDd+lIh+h2tpwARqk6Sd57Jbzjau5AA
nl2rnB+p41wUKw+j6T4Lay63kHCQj3b+B3AYXs/Jj0XAQOMD9bnrOLzE05aUIj3V1WNgpOxGlsiq
4J13bgOYNcMOHvJO651rE5rb+7350NrFcktg0b5N23GfL8vjLIiKLRPoHgNn4IjmZxdaUwBj0jQJ
grLSZzyKlLKseOZ41lhfAH/ctra1sdxFhJZKzePiXycwcrdNYe26kSZE23vWdgAc+wh+mHhSr5o3
bBcPph7kw5ZV/dtk9lfAbr1QW5NKPM1oN9jYCbZsUeN22nRncqKKFJPCfgko9rTmlFwg3vXYQbht
1HqYoRdfbUiaBt3cpQZroYtrNaUYD/h70G6TOHF3gVlnu6CW1kEtcGcbgCA4P/RtoPVXHl6bHeDe
dNigv7B+xPAjf3QcVHcq0aZNby5T6Chtq/taE/ledt/5RIKCQHlKezs483zv82LLe1rIoUiMPuqm
sjgWdpbvc9pxRHMuywWVXJIkxvgTHAryhqeAOX7iAelBQn8QVdVeQQvf6aKBDztox2BoHhN2vnfL
gMC4WoZ6a2iDdlmMpfktsFW+j2drz/sLDo0Q6jrRm5SaXO1cohQ9q9L8ZWTPdoNCO7twal0Z7BA4
0WUZcAIwEMU+lzTt5tFa24W6c+YEsY+8Mojtc3+GY52VnJcbszZxSdNVbdJ826+u5MyMwUAPK0FK
tx9Re7OpLAJi182vBMJXG4OWejTXaJYWs662RmndOEvWbhWEy03doWjP0hbZhYY7dKAGsxVwnvlv
DhXZUsnLch4mdojxa45P8SWZnK/Yj8oIqkKV42NP+4N0K3G7xJAcKmj6kQYyPMx9Q2war7XYb9gk
GQ9psnN873vNluqr6WufxrS0rq0uK2BWG90eiIZ1jkHrqweW63PjdjppDS0RFogpCtDkcbeRJEBf
tsrStqjZFwyIOUb62pP1sY3lVcAp4kszxd4hNzzc1X7Cua3yijMtQ/ivzUaxtTmyUg1wr9PcsB76
zMt5OAQNV23tYVsX+VUc95JKTuB884ij48wNcEGnf7yzp/RGOAQ6e07NdFMFwYG5L3ls9OlOIP3j
A03KXdvPh1LEhywdiT5yCYVvDQKG4pbgwyRJD21bTVu/GeO7kkr9FQu3szdrW1xperA8z6Y3PivI
rLflbGBZblOMtfMAgN7MZBV6AIPrTp23Lgxt9snjpR3MtkJTQ73M9OJ9r3QTSoCmvpWTc+0abY3k
Hjpun1LDM+fLbPQe4TW/gB61EeiM3h5gu9o6AFW70Mz7/nYAgsKRU+6s1icuAVIDxx2vaUIk0t2W
cCdiLNXUvAwTjuektd3nOO4+VZgDDnNaZ+hZJBlQjoStkoyx+GTX6utiVvLKKHz7gK/8KbfM/BGw
QXfbWSq+ImgjuWQKytbtu7GFxlBvO5w813W/7knEbN4Ad/a/zBr4bqQF6lY2Ul4AOEGxk9PW80Ta
REg15i3MAFqvWW1E5Nh+zUf0kCIXZN6mDfHxs5dcOzanUzvzVDSavfgMV+4Lgg6epervemqH+7Rz
7HNgdF6oNP2aguUDcVJPk6N/cgo8FRHIi+SyIIHjUNhEG9MQGIy7ztKno1PCXHX8vMPTrE0/DMgR
52gE4gOJfZSIPGm0XljLCoLukCfGWeU1jMRBZeden8YzfZm2PFie5LvuqgEYY9fQBbLqeQ+RHEp4
ExdYL8TcSDCsqFtZBRq5EY1Uz14PPmFHKY66IIV9RaZY3OsPYhYTT7atX22pqsPSm9ZWN1A5XnA8
p34Vb/w4K1/MHhkW3j5BTtYoDlNgU6gKOL99c6hi7ywtizcD7F2TIgOUhqq32iOGegN3OXv7WCTO
JdHX8jam0XRtkyB/SCZbO0sIyaFap8zvS5Y1MIB9FT90GN9pOqeDsRGzHK+AjKTHfunq24TS2pZh
fYaxKC+iopNWSCQHnB9dLBuVTmSPYNVl84uqekN4EWz61AluRBsj7e2q8qjycUNJwcH46pALHAh/
N6RmflnIIH5thD3c4OYmmcSgPL/w1ex0peG4MfF/hyZFhoRyr4K4aS5lcKHi9HXUuuCTaLtgq7HG
f+0HT5ybyh6BnmiLOgfgVMgrqVy5H8ucvECa7CXB1EN1vSYbfqO1rFNOJYQOydI9bdz4iBZOnSfk
Sm1ltkKWA/UjrZLyqpvY1bse4qquHI+t1xXb3Cr6mw586w7L8FOLyzycXJpLrAYiPRCcpEcJTaxN
Pfn5ZalTdJ3rwWWamEdqMWWgEw1h9ls8sRPEdd8nThx6L+8QpbBDoFvp6EukyoBiSXOddkt2VYxj
fzYU8YXPCnS5BhOEcnIqQAcDi6TK84JidzneU1aXO9QlY7HxgVJfxUFxBxgbpHhrxhcQbawni31H
JJe6vnYA0x9m5RyqoaCTCRtrTre9pqcHskX8CxqUBmG8RvyqvGlEHWSIczIs2oNhy/YgzPw163zr
LHNccQ5oKfiUdQxSpmxtGtNNp2YC6fVcDtMdhazSifxE74++ZfuHuZ84LsZWSsuExIDdgrZ1s3Tu
dGk35Kab7qtZUj0MU7EEu7KabmanoxRXGp236fXkEqfVyq0waZu5w3rYymeYgopVTTqcLHXXuUJA
AHNdafIziIWYgCshDp09wltG9XKRDFP+lBD4sOuk30QFy995O0z4aJtATTsIrPmxnqDV2GUG6hns
Hh3cOK6gCiVia1ZivByT2d1bVGfvbHe87UeVbtDV34+oNs8G0x8x4+rmPrBqSh8xPSaHgK+NVZj9
wWf62aqkpxmYi/xcGJp17ZPYEvm9ZV/Y5IEeawxd+8XxbrIYpn85ET1s+8UPpJcxsgjCsz0CfArf
ynZKgYvC2AWWoZ35AI1ZbJQFGGUcmvow5JlxZUzlUzE42UVqx3dL3XoPY8UZm+mlPtqD+VKTNnTs
bMJgnMr6JIehR4SxHMqUywq9fcE3Rig4xY94AHZa6JSoUFvfemC/tpkc1K3y1Yq/WXz/ipU0/zQo
Fs/OSgSzI9ll5JRxcB2TizrI3R+x1clLImXNT1mWBE9EhoNgoW3CGXz0p43Ma/cmNevxZqT2DOAi
oYKwuB6NUsHBGspFLs+dIO9CQUGewBs2j+ZYAiiE/WBaZXtlzAkbQnDHzN3iJjaqBxsWV2RibAMe
nzt7SzlHE5HnfSHdSwrOUEZpIdF4KC8sa/6cdykxUC7yq9zgJC9a/OyBPuwc6d0z00GC8LJgi+7R
QD+bv0oAXxtOeS+Fcr9Wcf8wC3m7cBa7LGmvStf6Ct8wfRABHWlqQ5eFXz1INtnHKgN8h2/Rjfhl
mywAHKmPfhbBsGE3WTH4xq5LAJwN41meUSF1DCmjsnTUIYt7Z1fNc7URkB4ir5nkNZkP960AkJCk
fR6W8FsjPTF4XvYNb7IkvKm9lKUu76RJdtpcsYLaij67LeIXzQVuJLtpQRulwtkn+6SYU2p8OuqP
hgUszPsZwybQfZrWnXxw7YIEHTfW9o5bENHkgmiCoKbTwL4sHfTvCREfFE2aOrS6ivIksb43OoAS
ukKpvcMXuZZt+kNieOMOpT5Yh6Ry7sZJviBINym29R3HJo/OOa2RyQn6aHSt41D2+hVuXaI3qsXa
eqRfeVLr6INm0zVBBMd8LPtdkvvLeS1t0JIgCSlwl0S3jDYHLqgEEV3fTTJ7xi2Fe9CIrr1BeWBf
yNaqbtKsJIWyN5MwJxTh2E2e8ndaUYqnvtP0CHDZRTFN/kvQi6elrL/pDSwmq+GAs6orgWqZ+vAt
Kda9L7TDe4wRSuBHNRmok9MeCLIl42BWwo4E5MvNXPbDHPa2RXfGSRS4uuAQKO0w15LOqacraNNV
vjLoJUfMJe5fk4IwJLjETMeZcAm47RGtmIM2byikPTfdK9Kt6WyofJ/KVjY9j+MQXE/En35fFRmb
vqWfKdghQcMsSccxkmk3FaLaZ459BzyrpxRn3bZF8A1c0z019QTkCl9DtnCM7GfvnmAXusaOZXye
ajfbNxzJp8p97AOfhpqTfanKZr7S15nOC4igS2mN7rEEqm1V2T60xIDTbMhWX1wElXHmz5LABROI
F/XeFzr21T0d3AI9gaPv7aS4Lvn4NqwsiCwIwDkb0WKEbcYvaxSJfl3+7M6fyjmZd7Uhrjmsm8ih
p/3olvUCpH++o45f7fzc656FWXBK9uGxqLhI9zqGOGCJ61Fzcrg1WL9hu3Be4vcNOx0kP7AsPlgp
25yC4wrnKrmBLdGfR1kRq8MAog2aF7Tu2QLr08Volvmu4xxOTswdxODicqxjlqwgoV9puo+CDBo7
6XnpsbtcZAsn10UP0J8yL6LJt+8twK6f2HMr9EDufFbhrfnuTZzXXUrpR1DXm0UW3VNbqKNXgKWU
Il3DjIS1EZzPN5ozyiMpMoS32ZbUH7tskDQYdO1yob5xRpYNpqNWOCEQqPTHYs3y+2KBBW1z0Mr/
vkj4ICr+859rYfE7G582Y9b56cX/n/91mX1vRSde+3f/1P6HWGM/u9M/9ObfjK3/nxLmWrl78z+2
P5NDb9WPdr770any71+R/BDrn/y//sN/8kcfZkn+6Heh6n79tyWAg36tCK6ivP+9hLhNZtmf/vG/
C4iW+xeUA9/QiQlwwHfqaMv/KSHaf63lO9xgtLdxIjoo5P4pIVrGX9A/HIf6Iexm/hR/6R+frWn8
RR3awH+J9pu6Iz/sX3AQ3opVKRny74BMYNuEplqm460lxl+0jr42C4OjJNFWPnSrySJXqjyyXQ3z
htWj7Mh4evjlwfyhhriWCH8pWv59RZzFa4I0PhB3LTH+ckVJ8BPJjF4SFZ5PyqDY42P9QA9ovPUV
/XNXAWU/7BXQeMwTub7L6jPENCojucnPkNGV+Cle42N2yMLrKfzBnYbK/d6GR7CYH4hHT4TwP6+9
Ao1W5TX2al7Q2/ubS4Nzfx2zA26/p9014Tph6spz6cowSbSNrV9ViBOr+fX9x/r7dX3MwQwiXC64
Aew1cOLX55op8L34qRISWaxNEYu91hpXIvHPXWvrWMl24qBoIq3y3Q+ccydVaErBSGWpf6OYxVBG
0fXthXtfE8lMBlEk2G0Q39WyLfDktqT5KiAMc7yOnQ9e8G+jlkuuPCcesbkWo0/GEGpOv+J8W0Sd
BI88TcMRMX1PE167GXTvEYlcwIoHE/z9Z/yHy8Irwf3hU1A2jJ/V8V+Grj4NDaFGOflCS5KjsTRM
8qRUt40nli9axFZwtEdP+/7+VX/7YHxMkU5gIw+htPbbi20MyqzFzF6t1OzOipTRl09z6VfT7v3r
vNXQMnC5Dvgh1isLrjUY97fv0U3QIZOBkUdxR+CQMMjWQbam1+fjnHzwIN9Kg9dLObqByUf31sYF
QvjTSw0W8E1yymu0sNlyNaFPoYLy/v38/tzWi+ClxOqsr9PA24vIpSw5fWmUSdtsl1F0iSjBD9v3
L/LHO3FcUHa0gizn9KFVU5W3arBIgkxFvNNW+te0yK9Wrqebf38lm8q3jxfZsVHbv72dJIf7xjfO
MEhB+Glz1NNv5uP74Ib+9NSQULNUwWliBTqZvgjd9W1TipyOdPrgOe19U8oPLnFi3fj79dNM5dvF
eKpjfXt7K9qIik+feDOUHduoiC2TZm4jDvjg7hckhgSuBsVm5oC2sbSgOLTB3EZmrXSaH4NhRlPv
9Nsp5kT8rx8xeTMMGHN1J7r6ybSCMp6o34RY5hWhaAIk7zTiDBAfvX+Z35cnkgRYwFl3IQTQWjy5
DoxbCtOkPkXWNH5r0cntkj5/0AOOMnrhUGHXxQ/CKNxnkHX0rDkLtKHZqO4IPrO4oFGeHWj9OWeN
jSvaU9Zrr6yWvHqLw7Su9Jf3f+76Nt4s2PxacAG4VXCXBHyub98WYXd2GdgeT2W+L6cXL77ieHc7
W4/vX+bERPVzVFgEEgBKMtDT8j29vY4RLKT+TSuGc3CPSg4jbvNquvJJS9Sof3RDE7UdHEEUadNI
mXFqD6owFUD0JNnPWiHcrV5+lGvz+5TPng1X17ob88F+nLwqom1NoGVktgKMikDvJTdTMHwt+oNy
zghr1BC1Gf8utOPvB4EYnjGImY7HfvIgXK0CFZQbRdTYHmBWTntpVh9xEn7gavzDp86awmzic2uk
jZx8hlMmu1U4Scl3qb01ezIedxVw57v3X+zpZTADskYzRbJyEptwuiHKDQ0xZsX4kXOiXQcp8S8K
reEHN3O6ep1eZf0Vv6zNSyFiC8U+NyMaEzdD4kWlWFxyrq1mW1at+mC1dE6+itPrrf/8l+ulJH8n
A0SWCJOSbZwvzSfjowf3x0vgp1rjqWB62KfjQOiq7QMuEZQX7nropSMp7Oqj2Wgdwr9+39yJDfqA
z452+cq3eHsnZlFA06pRRTlg6y86S8PgEsvpefDS4UrX2+5r15GCnS1NOFGtpUOUIUpWtK3eHyen
88zP32FAFlo/N1SgJ7c70XerOzL/1ryMPZ3bNvRjxfRHUaSn9LLNA/HBmPk5wn+7dTYiTMboOODd
vL113xktR6+HIrI9Ne1tWcW3ZGrWYexaZbhkQ34fd4GzmQuIy42Fqs7STGoq6Q14exnp+dVS40b2
bqG/NQ99E38gYfjDAMAt77NMcDyDCnEyxpwFoRByQ35ePHbfMZ4UO7F6es04ntwPnv5H11q/r1/G
M4pR4Zi0PiLcWtGsY+aYCVfOxAe3tL7E3574L7d08sR1l4DbcWHnPhLufkHq6LHIYsp/9vUcZHez
SZ+kF+orxYxy8/7w+sM0ZK8KLoPFjFPK6btesqJ3NKtlmLv4WabWLc5bk/zi969i/PY1sXoRhGZw
GFpv85Sbyhqs90lmsq2pcDhkVXWYOfYRAq1HjnSpyCSPAuJgENfHQSEpD9IPJqbfDoJs3U0coPiQ
V+SE75/MhIlWtdMC1z2akuTF622kKuW9TgYEaSPptdH2D7oyNwQchGYbn71/+7+NopNrn4zYXgCo
KTowAa31fRzK0KR/Mfn+B2P1xPu+BgO+vcWTwWrQLW1GyggRit7tykjwtOxrT4mFapw8EiexLYb5
rCnVmeUh0sADm26Mbti/f7O/TVjrr4Be6TscaCyCEd9+MoXXdHrW8ar7gvDqdDhmmrbVDFTpZbyN
RfWvJ0iut84DGEWZK1375OH6Hppci1IzQGtyyzA3k5GwcRlTrrObMD28f3d/fMir/pM4KmpXHKTe
3l6qDQMtCt5lMwaHVGZHFI23HVas2m5ujTy4RGMhw5UYQdquGUryrfFOfTRHn27A1lft2ZBCzJWo
bJ5uwIrMG9XYG020pLjsH/rOZI5atM671orGbj/VlhrlfWnjeSALfpDO3fuP4XREe9YaLMZT5+qY
zE9LDX06zJYYeQp1dU2GdNCRtU58+PsXWcfrr7PiehFeKX5xZoy1pPH2UZNtXnPkWA852VlVZBsH
IdZAk2DKPyic/OlCyAVRLSLSA7N6MjfI0rQrc11C7KmhjRaTMVy0V2vW3132L33UwFV5cky1vD2Y
2zZVzLd3lU8a8ryy52KDvqMGFnmo4AQIEcv64Pn9Nuuul+KLAC3DI2TaO3mAupfPCcWxNho+B9d1
vHPbR6INADgR0XNeTtnOd85c4yN68m9LCkUS2AMsJpT6+OBOTkZYWLWlx6PIBnq84AtEwuWmX94f
Gn+YZDw2J/DcKHZRKj7ZncHEr8BscmdyKp8dR4H2SG/8PrhzdfG5R3r4/uX+eEu/XM58+87GApZK
muQtNqVMhcT0HKdB3b9/jdNBuNaWfr2lk8c2+XZKIYooCnZdTuiOLa5Hj1AJZmrWiw9u6PRijAwf
tiUFSopArMongzBrgyTRY8oMJa5Y7ASN/jTFJtI1Gn9IaHLtgxXw9AGu16MhbAJpA27PxvLtA0yt
0WyJ9GyjoEhyTDk6KT7E1rz/BP98EQCDJsdl6OwnN4WlBdAJJrDIMzDF9k3hbKzU/ohE/odHF6wc
0LUa4q778re3onhH3Wjx6Gr/uhru6vHFTjH2fnr/Xn5ObieTH5cJbHCkuAQA+729DCaTqpD51ERm
ae1UXnzqsvFr6a1N4fJo5fkNW8adpRNOXtIh9FqfLHb3wkRJFoz+o7nGmmudPUeBCG68sftg/ICQ
+W1LR9ENsg17OWrcHJZOfmDsaGRMVikBpm5Dsh1kAGMD4lNrX9XiAoszSo2Uoc7Vingb9LG4R1i3
2vpc5VihXGI5L7Tsc8yQmHEldopYpU8pyW7lVZYbtXeU+GDRofazs9ybizddYSPSPs+17p1bi74U
X7quidON29viehQURLDixiIN55xO9poVog5F27Q3vjdXEv9HZl7H+tAWj4GBhYUtiVouxim4w91P
sKCneY+kP1S3o5mO/kVmdiOinTHQno0g68S+Gztx22LvjQyjc/G+LsP0SR/NgePO4s/Xtl5VZxNe
1K1OaPprxqb9c1Im8tIUhneVezSttaKXB7soXh2nW/6LvfPojiPL7vxX0XJmEX3Cm80swmYmEt5z
EwcEgfDex6efX7BqJDKrhqlWq6XTR10okAQSyHDv3XffvX+j7rsMcqxdj5K0wDFbowZ1Ehz4+lYV
M2/JIxq3C2S6xCmpFTQBYnMUeVorewNk0fqAJ+RDSV9p8kbQdzRWoD6/iLUl93YXlsdQ1iPwtybE
oMPYJ8pN1qd+jtPTBby+8NBI2ejnmQrKsgEDKdIrb3caNKCjKJXqrTUXiruk672eVf0VGqf9Hi2M
TkZX1vS7IYZhlpbhXsJPygnlKvamqQR1K1RhNX3tcO8tYHZUkz8OKkI+SmJct2Mv3/RhVtMYB3Pj
DzxRV1oArt1HeF89av3cIfJAk1hzZ1Oziv1oluuFlAGQzBroyKAAvR5HGvDHLW4+SifGN1OxHCY1
7Z0V2EBjik1Q1Jnxold599mKveItY3spdZHsGPXqQhFqbooZ3CojMwc9OH+aOnjWKs4KiCdxKcAR
LIJaWw6yOMGUzFX9W10sceroJaC1dMXGEE02z1iBRToyropXTSFnN5IhiLc8r/56ThIRHluzfgXO
ttqY/mCpk0QoI9pqCW89Y7euWOWnMs4LO2UT3i8160ronQgbQ3uqVNlBTld9zrr1q6Ek+muaK+VR
6qYam7ztBJOs3o+VjotaZazQaSNhL9fyZ62oG9BjgrVPquTVWMdBvYQulT2mc5Qjd1HtTUATdIPU
uzD+sJbOLG0xWoSXWauul4pnzMIm2c2iPNAlr5wJ5uTBqIsRVQNB2BXGAhJw20wIMJouNpM7LawH
+TqxOoyKqwpfqiGuvHIWJT+VxmsIILLT6Yu0m1AJszcRA7KrNRcfcqUZgbqkdCKhElFSHzeC7Zx8
KTs2RsALB7iBzbsitqnXJHl9aWFVdmBbBjqCGfZtmpEmdxQoRYew/bKCeqLoL02O1ZeRBewE3Zaw
uM779bHQXmpsuQZpeqwYHuWtbILw8swJrfMyT4Zd3AH5Z2KW2f0k0Ay2RamR7wfxU13l3BVhDOix
5Zp5/LrK8luEi5I9k1DBQOhEl0ffP6C7ql10SNg+diFYZKlJdY/+W5wdekJbM0J6HYTGHwRdfocg
iX1P01l7IHWSgf466gWZBCFK9SKEuZZ4yu3I0j6MMbnocu1QglCfltpb+44JlKlebOpz4Y251kPA
ldfRUaSqAERXPUUj4Esdr2OUFlBbmNLWSwrcOq3c5PenNVDjeKeanVeu1j6GHIYI9hdtkP0lzd2e
BCNfE39US2dMh+fZAJiVJhwORySIpt+GIuoqCiC7TtK9Xq09fR529bBLFVyZNIAw4mR3Y+iyEGB3
XU39bgQG9txM0gxEsHshjmHglovjQVyiA4U0zGHF9VM3gd8kILLglT719TxepTphIdIBqDRrNtc+
qmrSV0kEEovZ1zWAxOagtup6KWaK3vhJSmKxcXwtH/PH7r1Lm3cz0m5XMc93ZqrDOkfLvrmu1T70
RiEFwq6X5r0S8aQBVsfX6bBuJOFpXf0B4O7dnPUrz1uBrg/QW7yRJejr6qJmXyHdh/txCb+ZnYT3
N95jT5uj7G5V4ku1DI89UJZSU19SRGdrE3BmZJo3ulLOnoF6DsTU5kbLxuauEQzFtqyZ8FoK+KhG
zdwwnlCFB62NA2xxaJdZvS0sehwSuM0YR5tGtQGLNy5sxue+rGQYzkOaewhvT/MhpGgSWGMUhPDi
7HAVhk+1qCGtpEuyxA9lXy43ipjNgSAUwjHS81APVlgIF5jUobmymIg8JADWLsH/wwtPoyOaeKgc
tuAEwAn2MXaMU28W9ipJ790wP4vjrNeHaAQ1PIxT+G4Zy4xOA96KwDe1m1wBjjsTUd0JODKs+yVg
y+wKMxwZRXLNbDmwC0N/pPb6EgUbmCjOuMTOABhvlxiy2NtWG2p0MAY853Ryj+cU4z71IOb4Adx1
kaJ8tFJDilxPA7QLwxNb/VJBXpnya9CFnbcizANLKGyukvEKm8HdUFu6k+Zxtc9zte2ciZqubKd6
c9cu7XBAHAd3OhHxGeaNmb6YUbzkB1jdG2BKg+wfFzOUosWaEQoZmaJwt+V232r7NFLaJ2vOtINm
AC4fxFKG+4MGgnWBE+cKjrAhU9BSMXX6DrmTcqFKTKtHh6+67mKc5x7Mcai4wLrpH9cW7jaqsxzN
6Uy99KzIWHdhNODQNknvEeD7965aUf2opPqFSPVGHw2tD/xoO9eareU2koVpt+pFc5ULI+SnLoTR
7XSQgFAWzAscR6MZpkZkQRByEaUGfp3i0QA8DTA/UOzqcjYW0UVnJX0UMpBzdjGm8y63BsOpKFJu
vuxaCzGrMYbOgaQZXaVrY35p2noKZktbLZYUbY5cuTMnFASkUoJzlViNhopZ9YwLopOm+ktnIFaP
LgK8aHmcj70s7LW6uZ9BW39JDK0PcnVt/FoXJIO7txkxJNN0VejFchOXiPYkovWspH1zWRvCDg8L
oNdzrBUBCskyAhNLdC3NVZU4BpFawE7DlkZErlAmWOFOlcVjpyFq4TZTLbpLY6WXfYHdVhpF0UuE
PMzghdil93bR7Oq+jFOUi9ZXdVmuNg/HdKdHyi42a0dQIlQkTDa4N/1k9kfk9NL3YlFw9MDt0KQc
Pd+GahhsCvyS1jd3FZZq7kIh0O1jNdsVQxwfS3Pa9zGClrQxIgxgi1dYyfupzNsYetxtEZoPZV12
11ZoPGOSG6GSo/irVqPrM88aYBoaH4KajcULwiOidZF3YxbUrA8widfwqstUY6eu4zUii/fodVdu
sQzkh2M2inZd6sWdIo1jYmfMJbsiBYb5nat3aSPjHakL4gFxyvbClOPuJV/muyiXbpVwfhYglU1G
3kc72BU2Ho6epuCAwjtG+ls2rQqkvVZB1ikTpfQGc16b+LuHKj3eJH3VhXaqCaEFC6Bsv2IA3Dz3
odne1SS+101XssXp1voBV+WLRRiL1q2m+i5JrNGV+z6AhmC4FXI/n2ssgmxs55caBkBubz4ndpOr
T7GWztSK5DdjSD7we5yPKH1GtWfhPAmXYbhMUnkKpJmLAJJKDSZLnhQF80pwhoU7oR8K6huFL3Ss
4EZU2nWUY+Cswbex1ZF0vFuSq0gUjz1aadYqsbCx7bxHdLHBGmieM1uokaiukjcdggG2yMYnyhYU
Ivs6ui4G86AnGRos+FlqhqODk1GHSgh6GGIo9SjVcZIUQOy4aPu6GXc7aKdIFZpm61qCASt7IgzA
kYcGrRcOQNWbZcZqGa/ESyNHjmldsia1tbnoAyQgUFSpcxZuGVjJeKEgFIDDdxuiSaDLTi71n3Na
0UwSlxYqajWLRZAp/RI5BpuS9wHPWxCuE+hKPD+/tAiEuFoSfdVlFLOGMIKfEnd3llV9KRtIFKMY
rcWxaVu4RYu49EyAGEWkQUIKdvMfjft+vrbaMsJnuZ4rP7Ww5NUHcczcJIMuIkJTJPSHCDjVCOI1
Kp1sNSGeGnOLsSxeoeWnrMTCHq15yxtTfD9ZNo24h5pCVC2slqI3Lrce1HdQ72ufelLSfS3hrTl9
mDxnFvbf6URGtSQ4xdsZsh5+3g7qTjaizKVJis12lc1PpWqhO1MJV8iUfFby0N6mel/mvjJZ+TUC
qqq86wmjyFQNCFk5Uk+J19VxIcNXHC7k2zrh2Hpg1xxGF+Mq1+VxLrGAq0jsFaQTMy2x7qxwg3+x
xYxmd5BMoOHg24tsZ00DBEPFaMrGsC3WzP4Su3H4N044W71r1RnntkhWpm8qyFQO6ebCXUoW0drP
s5LLh7pWF/EGjnYZ4jZadtOOOqqJR07aC25sYCE05IuyPCcIzKlOpE2cQCpYkHgjut11jyI2PGSr
sCMdJf9nuSrGJBAROWgCCYPM1lYGo35DWaAFMZ5leHaqmpg/Lh2KQd40L8sjvcNMCdCgsz5ANo+9
C2+3Po6pEt8YXd7fW3o0vA6yFpZetC7xfKw3UTd+UhK+TBEcySCNW/MJg0UEoZYqn5WvCSS+G7Yd
FVG5ThXlmoTEmJ7iQcY9HB0z0POJsJhPoxCViK7UI+p6UT0byTEdOj26glENmJjwhIabWNQ2S1J/
BE0sAaOf7qayWlF/QeMAytBH22dQPLUSNH5dsNGywdW0yqHIysZ6rspxGC5odeWlI9SKFWSZZgUJ
+Vi/m9cEuyyBfZRca1HmsXiHaC9m1tWi9hMWz9IbcooXpSDBUisbubMlAdStTWTL3qc2ah/RiolB
5SNhE9H1JQwOOMprSLLOjwlKM9MY1OGDgBR20h4SvWIjDo6bUFDraA6Zk8/CV4/xVRUDVFU/kqi5
B+2shAdU3uUjW/PowGo6upHKLlbEHuJWy9gWz5GYz17RAuffxauLolcELdPG9U5yw1jGBU8bRLeT
E/MYLisynOgdeqOpQNXlRl9tbCEl0bxaXC6U9lk1vizoOqwbAzBUEKGNklbJb9tW1sMdqnHT4Kwr
4+4Ktlx1W5eaa6w3HLB6mWSp9qcx/ZJtDLholdhqgeR+RmgUAUFq8xdLN4RujI90H6Zt48ep+pWC
hwDvZ4GfWLblse6g/DRif9mzq0MYEEU/v9MnJPqlsE0cYe5R4EnEYJxX8aOjIwnTWFtD7JcUs33I
2QtoGRNvodk9thfU55Q7HJGbp0luHusLCoLt0RiqnNWy5t3b1EnZbwu9epSx3s7xwy07NypEL5Ol
Kx3ZkZJwDvXYr8MplvxczMLrRMeRTIZziG4X25yBZC8Wvso6aocoTtp6v0Ji+QqyATmxEn3vrETN
TfKQrNWJ7qg9JUj54qKxrT02lAsJWLxaQM1G2MlLWr0QaNkn6PBlUdJQpdTj20UsFMFX2yruLwtN
OKBk8sVCfvDdiPIMvyoB3Y1oQijXYUCyuTFK/a3MBIouZUVRpqXXVx7NLOlbX5jz2JOZc1Aw5Qog
ZL50Vyi/hBR0lBAwYSxywiRumHo3hopzBdqaQxSjdlnWr3Mm7uEvTaRw6jBPHkT4Kb6CCL3YzRA/
NABYa28y1I9OVQKquc9Y4Mririj62KBkFeuuARTiSipLxS5Zm72MefJAThrd9RackVzHcwsbMm0v
S5Sg1kmEZrZ0XevnAqZdttLgO/2g6puhg9o1TiKZ4eR2RueJUf8w63hdfB0kMTymmWlQAUk0RJNT
6LurJiuIJXfEu9KP8aQW9oMGzz7rJL+K28NUjVcjFmxU3qwDDLz6Cl9wr6xEyV2wmstcrV/HOnIH
AQ4r+NFJoQmDJk92pHK+ousUCQypFWJ+3SBvFpM2vEmYLWPqQaZ9MMpCpp6QgealmDALTjzm8/WI
wfHNaiYr+zDMs/M8ztPbkuL6vYXE5OhI3SYvJebCc5Wl8XEWDLG8zkqEeGyrR6p1gPMnwy6Rh0aw
DRSv18OIvcRRAb5penhFdyXZQswoy6PVzUYSXKhZHdpuUN3Lhzizpv0aI9pVxYjoHbtYrjBAhWoj
e5EuZ9P1Eo5RGqzyYiwHqY4eSJ8WATGFCWEbdZ7VT0x1i8nrMvaHoyCn7kDBdG+Vcv8ewjB8gJ0V
fsvFNhOC0RSK25X6N4npGEpuVmcNu4cOmiehpgCQvwKHi6M8sLQles+mXrywpDTahSvmeU6Y9ZWC
bgVgvj2NEclbUNDWTD/tjLkpkd2SarhYdW/E4UzStFqsd3aFCYfYv06JorLzEtS5q9lBdQYx3haH
CCCj5MfhyluACckE/ORXPQQxE9c1hQGtTOIbcij1kZr4jdKtsBfp8V1gNaFdzwUbIwndALxMsik9
wGbMH9KRkUVdQqo6pxBHU2V/VqSaJzcLVfgd3sP1hIFf1sprI7xNEwBAQVRD+FsIy2l5ZhMBlt2v
+xB/0u34DsrUN+0WoEAn7W4JEaI4ruipdH3rJpS/FmK4bj2E85mO8tYBOul3gHM0dTo34iZcvp3I
D0gbeW56nBdpf9FV6NEVkmunkNLnLNaf2bROaE2zMdBG9a/tVjK/aEvBRaErJUIpOu1MQTaBOEln
aiyKPBDbKLsqoDOeAcCc9iu3o2iACen7Ghp/nNzGqBf6OM65jbGqOwo0yqiQG381TL8s9BGqklie
af7+yYOjnQ0ulRapAdTwpEMa90XXDMxs9ohSsatRWHfHpS4xLBIlRwFndGagbM21n58f3F4AoZiI
AJin+/bz85MmQ6nkmh2H2aUBDDAnhxqbthb54rKblt5f4vZrn+Uvf+34VEFLbz41KJKDyjjp+SXM
0CYzWtrndYFjienOfexonX4X9uaZ9uIf7yiHUjVIDvRNLagHP1/hXDaZPG67iYLSDZIEIngTqSUV
PjNW/jgTgFWADGUw4njM0/v5OCUlaavbZBeUJnVppbj9UNMDWjf1DXfBGJJV7Mxg+QPK2GByK9j+
gNnBKYJW7c/HNGGatoLB7Bsk1B6XGTmGGI0T0hTaWeJjJ2WvXdXtImqPjUhOmbGzVvq7FKOUM6fy
h6tXdcAKGyEMAgQeRCd3eRQkxOK2zr6WcLXKbTWJiFwUttKSSuW78hxp5g/jdjueRh8XGolBqDsZ
txq1aLGtNglgL7/pLxCscEH7PffBr8fpHwIAh9n63xu+3UJm/mQ6ljpJvs7ajmqyUNrQPAxIk8td
rQkPLBSJY8qj+7cdUf75kVqlYhbIjkCmzFHvg1WA9LOoUCgUej8tzmJNtvv0w/wHPqhusA8guQRx
OvAnIwioUoMiJDiWuhoOkh5eQYJ2a/JItjBVtJNRNYhqwY/r3/1Nfic33vx2jN9MjP+VSHny5f/5
d1Av/5FIlYzRX5Aqm+EN1c/kLf+XP1qZbkCO3wiWkoTRNCBeUD+QwlBWoz//G8FS+8smVQYxhzmm
0iXeYEP/j2D5l+8/zUtsYSXT2Jr+vxMsBd5PN0V+TQKNDFER85S/gmGpbPCAH8eLCIZ48z+ARmBx
hn8I3Mi61F25sIsuM9Mji0EshD1lTWm8SMoXYRDSL2Cb0exFQ7sw0P5ryjlAW71vL/M6Mia3QHBA
ozg7IfM8G1pseOGoZy8l6XziaJOIAMBgCcN7UonCm4ZETX6hinFX2yv8ys5dZU3YaBKq+SCWMJQR
PJhwScCvp70OkdyWbcAPA3kxOzFPgL9I0xt57j10cbk8DoagYEZfq+2w/+Fp/j6cf7QwOgmAWJWA
ytHgvm6rN9C+k4AUYRmi1Rr7JSucDmJSDS8SRIH9jNQWes+CFEB50mI7LKro+ddHPsHPfD8yQo+6
idcGoVA6ScFifKYo7gg20FzdQUamv2IhqC9/fRDz9MFL4jboNEYmoHoTZubPcQmlSnouOiTFAd3Q
rdTFZj9ZM+1WFCSQnHstRXAZHQuN+rcwiuNtKpQxuuOxMAyZ100rFgXuPNRw+IFDgHm1uzVqj6rQ
oVCZpQsAUyGPKD4PuUyFr6D4YtjgSQZ8zCYkP6hXNcajZI0VGrZt3wBpp86mUl/Qxtwd+gmdiT5S
BtegqoBeRqV+g7PfVC4q3pYy3WWrkd8NNDZf28aIr7I4lj/batYTt47EZT1AWxTfsIOp0JyWwR/Y
bEVDt6loCyHt3tRfrbXLP+pypHCDlqHSHApExFJXWOB+eW2+iuklXW5rddWqmDDsaHH5xapBbF4p
jKi00BGW+zD1kRLrnK2m7GVrmDR2xV6GKniUIw9SLYMu7lSEPrBsY7TfWFEOdT6XqzH11FqWXmS6
taGDb6QUg08Yq49iQMBuN07NfL+WvaiCpLAovnYQOwUXlbzNLABF4+wiC/VkZouUjxW78Zate61W
tNNWMbLnUGu+qlqUL45sxV13JgM7SVNwisc6iaimywZxTYSd8fPYEdYqyfLuGzoF1UFrWuEW/RqA
NbFJm3nKRzZAdWMPXPDrFGczMhTKVVHmItL/CLjkUhztvg/mv2rt+fdx+q9BGN337cdHf/lW/wMQ
+zebsP//GuRU71X3L//r4uMjT8rof//Lvsvfym/dj1T/7Q1+W4ks/S9krOD/4OsT2r5TaX5biXhl
Y6KTUsOzYTUgVPy+EAksXxQl+R1iBN5NG8DzXxci+S9sEfkFcHFgkClz/zUL0Xeo478tRFusk1U0
SzecrKljSLHF4x82nqsKWmy2FDnQx8LWxgtqBsnW87oGz8WeVy/corzPEdKpVXTHxd3c77C801cs
U6hCNfGhXN1mq9/btCHrxEFGSEQRWz+AlNqsFFXPVGFku013P6aoPQdCuGszVJ4xOjkWMs1JZCh1
30gPbblXpmOo76fYCwdHy129D4r5ol4B+/jhuEuWByhbdncZXxhP3UPxbX7TPue3MhDUKzS8k/QV
870iPGPC+n3r/as7tKXQP9wh2awimj+qHECr7b4sH8Zz9aX5gtic9ix+jFhLfJVq1/hafam+DB9Y
TWRUIr5SyozvCyeiMLh8LAlVRhuzBAS2tWo3pRdD+q5n6Mo3iIpewt9eUn+p9n0WSNFOG15z4XMB
YQTGkQ71zbScyY2VLfn9xSWZJ4uQkdcd7Rke+mS81O2tme9E80ITHmv5hub81fop3Jovw7F4WJ+y
V4Xl385ekQhv0GlfbatxxA1YY9d3U2gvuO7A7KCBwi/+MKn+JBU4e5onu4b/ptM8N0BODZj/AQbI
uahw6l34Py8q/FwN+R42LVJFts54k6IocFKlKKRNY5kUPEhKCusojyNrpIBADHU3W/7K2ssfj3YS
pP/Go32nz5yEByRoUA7ZdBigop9EPABmVaSOiRoMDiBcB08yJ3WRknUsx/II8c7Kh+agLupHbuRq
Z8ITZcE/xqcfT+C0Xljk2VqHRawGajB5orclqQPNSZTnSWtt7QWdg6OIpQzQqQfzbf6G7JL8KJP7
zOB5baG3MRvMDvW9JaIg70RrgHMGbdRDQXM5dAFxNo/FR3SLHwsaolHlZI/CFfDi/iJ5BMnHv/gz
+xh3KGb99oVKH9SwyapRYUTAkcaj4WUVliJ4XHkpzjWhoz9Ex/4zLlzhUbhM7yagnOiPHaKb6HV9
q2kz47l1Nbm4/qhOmDtHTNmO7ROYBcB2R7yJ9Bfpqfs2Btn18jxdRG5x19h6bid3+AoAGBM1+0Hx
sWyNYD3lDrJOmGOBgV9f070UuwJ57CeqstFn/V6+1+8IQ08bWsJWsLi7+iZeKSy7o7eg6IrTZ/2Y
gwiLnDwL6Fm0QI7xZDXt8ot8kbg0j9GsXABu3vdBWLtJ7sQXCJzm50D0Zx/zSXz/52P+R3zM56LJ
Jnz/Y/70nx1Nfi49/hY7N80nypzIVRC0fz58M86SCaBRDWo5+phkFcQQupGAStad1SoyQDb1nCTQ
uUOeLA7/GYc8Ibv9fpk6m0OuVcYf/GSJyDQ5a5AeVYPOw5PJ7ZyH59WLr5zhTIH67IFOFof/8IFO
/GN/uyJqd2xKVHYnbE1+fnCJXMWy2TVqwFY9dBQTOCYuQaC51HQngzTzu3qOdobVbS2lcPUFyBOw
cTLAPu1iepokNK5cLsV+UeL6gMW8CNg636grcePrC5G3vWrqsXZ0k5CchlmJJ/DDLKu5L2Y0Wn+d
zMp/Nih+vJyTB1R2GYotSaoiEOsUDl6QIr1bdk2U3DfFP3Tpnah0c4yJ8byyRarVL4BX5+aGhQPo
Fj5ExnxZvtHuBAAIYf3Movun0/TH8zt5rlGRYzdQcH6Ql2ok2vkjzG2APul9e22+6DtzJ79gRfJp
Xk9fx8s5aC+T6zP36M+yqh/O4bQ49g/+yLWT9e2/+pFvI+40zfvxbp8E5gpzBhFupRo0b6C8wWXU
b91gx5fnTIbPDa1T+ai/x9A6d61b8feHTfx/+Fql7Y1Ob6qBHivdBXH77yRqdSMolHXK1ODlRXSu
r1HQsV9fH+/vz1QltO3h/Oo4J+EEWX59tLbjLAfQP/vYaWzxEAbRrt9/rfftXiVtx43MGfedPduB
ECgO4qZoHE7H+qq0394OricE3kHnm2jHX9X2s2rjnGRfAUC2gbqeiy/nTvg0vrSzmWDooAYVbpl3
xD9UCYdby49vpNhD1qhyRDDSKO465W19aK5b0RFVx4Ba8Wjsz8SZM+fyXS3jh9EQ/R3P5dyA+b7e
/nAu/9EB86fr9g8D87uyww/H0eKIUmTBgBn9nkXw0H3Zs8hUgWpBP/Lm6Ux2L5+7x8rPM25KEcKA
T6MGvTu/F7NrXecPqMhoMqxkN8Y+FqKQQh5mpzsFCWzlAe8I7K0aF85IznbpHGf33Iz5/iB+uAH/
7TPm7BPbWkk/nPDf+sS+j4BfhJTTBlinD3TpE0ZICbQ+ENkWO+FOVV3pU8G7zS5WV/ibR8lJuPy7
j5KzN+Ekrv5n3IQ/KyBuerQ0VFk2NtTHzw9aSTNpnbpaDVz3S2V/AQYcXH6Bu+e++Klrf0Se3blY
Gl6/Oredp9i7+/srHIPtxd1dLM7Lzt09pvbu1yES4AIH/cNo+LeTUk9qxPnQ44W8clJiYNjYL1EI
0m81e/bjByS1F3t08WMkCT9UF92BifyiX7Y+Nhef/Ts/CUFotzD1e1+xnwT/G4pYr5oLO38XOs0O
0wXPfAzZnNyG3u1T7kg3urccqJfs9qD6HNPV9xTSnHlnuknQ26jCU3Dp7eAG1L0/X8T+B8L13upg
QeR9tBeAdtSHG0pTgkfu/FFdhq5609sfghPsEfz28LxyddvxXns74+0zx/xmuh94ddueg+AvfkB+
/JWl+msUdD4UF34Yu3Dn/Ua7tIvjjekanubtLVYoXIk4D93Nba/ze1vcY3jDt5GU52vLSYLwWD4n
HFJ3tTvjaiuXSYG4f04/+8PgP2PBeOB63jPnXXePr5P7fGXaz5S3nOebu8IJANkeS7vaY53CYhw8
89IREKt2OHimzY8rh3yrvYl+tS/tw9X97S0sI7v3oQN6F/gB8fEyOZl98W2+zuzWH5zW7bzevRic
b08yoZ++MIt76nzDH84u+K3WLY8gKP2Xi8G+zPcoFLgsEO7kvFxepPvWbTyqQ9fx8YKmP29Wu60f
76fD+NJ8QqUDETo5yyE9pvsBsUmHzo89HFJH8OcbmfJhelwOyvV22O0M6bjy+ZTZWEdw+G9Xr1oQ
Xpv22+5zsJ+exNvEhW0p2nZzRGyWe1x7nSu+eK/ZvvcwsPaq/WvnDi5wyMPkG5fcZgHG7T6yAzTm
7V3p7Cau78xM+NOM7oeJcJLF1wMgX2mbnRiFejlXygVc+vsqQDf6cnZXH5S7594YAaoLh9du70kH
TtFffM9xz2R95yKFui26PywJ/yWR4tz9OVnowRA0/QyHm/uzDarw0rievEvB7uzG+SK5WGXYhXN4
W46OpwTMAXj3fnRzPBzub8/cnvNBazvXH+7PP4PWP4PW/8ygdZI7/j0n5bn4cFKA/XvGT3nDVPwh
q6GtpQO/It0CIvdzgBBg4q5xRbDaFrPWFYNtfey80R/9wRu81UcJwSueMEnx6T0522vLoWGV7L//
3NaR2l5D7cOv3sq95Eu+eVhd2UH9x5e92Cm8zEs88EzeuDPuxt24ExzdJaFxLf5OyKi1Wzo+8uAY
rV8+De7s6PZxcL3R0w6j9xa5CDB420qqB+l+8oT7hVV0dCV/4ruwAlz6NOzZyRhyshqi6RXG1Pbj
m+K8ISTxfYtP0hB8oItxU7E63mXBzZ3q9iRGo31XOUd5sLOjdYXCSLA6R1ba0j7eHJ9fdYoCsb3L
SR+e4LjY6/dVm2X628UTLm429QzDJgNcHM2+Hexv27353E7o/pPlm9cnXt+Sim/fvtENPTiph1GQ
nwe4PrpIOPiDX3vbbcEp7LFxF1/3gcgGW1JgOnD8g1+v2zzPM8/6JJVPcKIuo7ai8s/TG7h7GEzz
uT15haV8e5IXyLeS2G6PUT1MXr0v92ZQ72d38RRfpPUoU0SpycITT9vlPi7YfspXJfX1wovdjAeu
uIYf8/i37zVB7AsUM1I/8Ton53V+2q+cxFt3kIt5dd5ll+x5a8sVrxEkGD3Rx7PdzvzmuLxg5c7/
6rUU4DXpd/vVW1wy/dCTbRRmPZiJZNM1ORgXwwfEV4ZayGXofC4e2ZuLW5rfeINTXDSecq0Hkg9+
nFdGv3ZDnC/A1TDsTZ5M5cNR3tWOU4Kn8eKd3TyI+/UKyPmx2cvHPnBiL3JLhwKwDfjelw4lThk2
6bnXBKVfeD7c/av+SvRFtzzwTpe37mCbTnwo+K3qwmQIb6ln74pOTiJJYugkTyNf517lzrzjSDcZ
pX9HZRz3Xs+tuKDuRAIqB4jUeDqfBhdE0r5NHgoDO+NoHRN/ZzmjrT8s14NvJ/to78D3DOJzw+ds
qDjZlf0zVPzDhgocBn4dKk43u1h1ClliEipGvyNQdJ4ejAT82Q9v598XhpC5JBMjtle0lzDY4oPk
it7CDAwD0VlASZRu6heB4LyPbFgZtN4+UZzqpWM7MLirV7gJ49lgEuKCGBzc8rK/nPb6y8x4Vm3M
4pz1sFwDO3CZFZFX+grZM/sLZu/i0PznLdVr0b6SX+K73skP1r4P+oDJ5ysB6Ks93Oc9TX3H/D5z
iHber0OqbpxZPk+FJ9sxNct4atVAoSSwzegB4oh5OTnb8ohx7fvqj27Nsrj62ku+X4lKKhFScbc4
uX1gfWeDrg5yF99jIqbq5W4XpH7MfYv4NyogOzisbujO/B15VRAdEi/3uwAC/tct9gKCdkria+pW
QXy//V4BOmX72eQ2YfEFUvd/2buu5saR7vpXvvI7vkIjNeAqP7iRSIqURFFp9IKSRhJyzvj1Ps0p
eyUMTZTWa+9ueUq7kxQ63b7h3Nv3WOUO3wfdS174TyCryCnx/YGFs7FT07MEbHh3kbr8q358Zf3G
vyLHR+DwX9GlyQk3ZFW6+B0jhjaKgd0U8w5xLolTmgl+jTGz2EZPUQdzwhrB3mwlTosZcK2Px9pY
R+ri/13q8vVw5MLfgPhyBaJEjMR/xzyxkhxfxUc+/n/F7QT/Pijby26VQuVytYt+GYAZQjM0r+N1
Cp9hC8pQ+A8JM/bqpl4nN9GN8pivob5hW5vL+pZsegvcli4Am6OTMyCy586Mig9itS644XE+gRnD
yrU2LAb0t2Ynbn7U0bnVXE42tLvJrYuE8/JXXB4HnIGIW+LZhdmYlSlaaGlyo5poKujGVmAL16ET
O4Ed2Fa0RwMnJlgCzDs3XSUMQuV4NkiZXR8mbXRGK8XnGgdIAncoFMy1c7ipDlyOU+iQL7QTsbOb
0SLmVneKdxWOhWcGOw9Ow8jUa+R2N751QHMEwU2A8mSufgNqYgtm3oNd80w4JSPull1h51TsJFIy
BlCg3BR21FVNwy3X9bbeUvewwysomCogIT1sqISJo2W39Ugc9FKGgJeYYAGx5/fLs0MUP8UO2LRR
CHWxujDWPbvnK9SxMZgypm+tQNwIs8uBrwb3Hpx9dmvlgLYKm+4NzMBwDZvB9HWMUaAGk3m38mDn
4ZetAIWv67W8qbfElR6V79r32hq/+5DM2oq3+rZbrRFX5+bEA20mmXC/UnYBKMfaTc6j09nCDkcL
z9N3UaV2LWwGN7HN9wz64f09MfevSKebh7vL54jd3fXsFV6fhwMz0dXsTru0Lri3R9jEbjjEUrNb
PkqJP+QYy4B7SAH3cF/v3lhVFmAQi4tZafcr49rHCevYKRTrQ3A0eLLg0rR0fHnlAG9y+1V+keNg
uC7ku+XhaErIwchCC3kheD1bFF4B3usdeROsNjhJ7o7n2P7e5MKEbDlEyDPBgoA/R/gGtAODgi3h
Z5rUzdfUJdg4eaM9CoCGMhfLMi8lSzVHbMzWDFYc3mO24dqynV75V+94Sw8nwoPsZ/hAXRuWwBW1
jH81cITU0uwAP0ZYgCzUY/nLHGf9EJHMIR2l0MGoOtTIkxzRutKWjjEJv7DcQ+WXAhmUY3wyPPLY
g1/o/BLGx8G7Mlt1Jqu6VR1iKSbZEijY9tK/oPh7sxZtGUyxK8Xkd1czd9xNVbeF80JYewctZmVX
R08VWo3rMXisTubEm9ZFawDo4ng/3rVudcCzkF3tEgZth6+DJnTJRe5CT0MzR9DAOWwV13XwfIFt
xrxKEB8IMwy0rbga9tJBOoTb9hu5VHfx1l+rl91D7g5MwHcZNodIgaxeg9YZOhy6m2t6hrlxLQvL
ELsx7q0GXfjjZwv4m79VWIWISYEPC7FZ+Y6OS8ZPiQOM8K0viI0uJve9g68CnNvhe/rrztTWwwU0
s5scfJvPsVkBsLUA3DU2PNjszrfQe8QBLv3QP1Rua5XwO9FtAtdcx0/17MjVoV4iXOIRRnuCND1X
pgm3GnT0KLzhJxi49UuCoKawpD3iONx/HgJFLlkDDYUUAi7l3i1+7xx+0uhzDHejhavRwPflzgY/
c+6wlyjkqQDGIjqFIMJncMOrERgnyEydzE1wb3SoR3zYaNAJ3cRhVegubEYAqQZVLabJnerRMtwe
4VbxfolaSIduOUhLj2rMh++OT1kSy/Erwg2He+ItINYBu8a/fbAnxAoGYg6Z8SvMr6sBhW0gTPWx
Iwn2PDHl6/QBam7tmSnCGZwVJCGFauMBLwJPVIzyBEaDn8/DnXYtMhMaHNeJHk3RcWdWAn4k/dZf
COsAl/n44SSbzm1Ax5ddiiiWzO67jbrDcXHQnQXPwh6G3PYOGpIDEKVLMKiv8f9RFHWUq/4wqCDO
fAAPPaZlmOqlbsn4nxvX+M5bCzcwzBfpXbcaLrhh5gLHf4KA0MQ7OhVwSpzMClc8GJxwiV4Qedfr
Gs8fQgY7hA9+GhGUtuRsJYfa37kgg5fd7t0AISCcDmxBup127VXhrkInM83krQVQreN00bYVJ8fV
WAhRbtyAgfTafIUcY4P4bis3gculmkfI5QPfbVhFBDuQ9VtuhoRb/rX8X3WzXvE/oy2fK91wy8mj
wcBFGIVoEF9tQuwWHMLFGFuZgb+/YuxfMXabXufokFz/27+QpXBiBtejt3YzJT3QuAjOLzccNZy8
Z64mwZq9kMdZDl74bD4kB34FL7+Cl1/By6/g5VfwMvwr2LKvfwQpH9/qcwT0XOgyy+wQIU19g6tv
lBoAk167FD7xwiPApTFmCZvfNcZyEDZLFfwKwn4FYb+CMPhdv4KwPz8IW/SiZ4mq/5EXTRf08fyJ
hoh+Y6kxIFPSm8ox71GseeI828pXPLHKK8eQf2QAK5DdVY85xAKxKQVujJYetoQ8hgqsaQIOw/Ht
H6gR6vR06/sbx2Vj8y1HG/XXh2kDeBvvJW3V7QEboJG6OaDoMbd8lL9xQIZjHj9w1gseHy/VfS2u
dFb39fdd6WL665hJ/xAZ/T9NfxHjpPCDxEgGIRQ4n+Yl5H3VgWGka7jwA60DXscxt/v71/vRfAGo
mqP44R7/UFhA0y9QJtjjV5lD6xzvAw61nqyXm4ldlfjS2gSofiuwK5QSbLKr7Kp29evmQbqWL+Xd
sFduC7sAoF2icoQiXVUDWmLX19ffQT7OroFqJuwaUNS0mTbiGjWpm8ktLRVQf+vkQEcDh5j5ekQx
a2nxVx8DguvAYfhutInZfEOnnP37+yFgB6QBMFfBeg2t/TtyADLWECOxh+5C5j0v2xSci/sLAN/b
lnnm62tkovYDmT+g//eVdY/UBnBBlS8YJZyoCmn57/wzfPX7e+zFcY/wkxsHv+AreFHB/vV8ZvI0
iv7hZGaxfRKiM7getwpqlfnHBVI+5lNvD1bOHilzbvEQ56FjPrsZ2O3xLbuL4mVmbxnqX7aooLnD
GxkbpBkWaIwZT9t1SK44aNsOkA+0BXwtETDX+1eU2ozHXXtH7Utkvy/xqx1TqD851R9WMnOqB3kU
1AGdXV3tqXj03lBm7fYbekA//b24l/bgWrbRJnUILAkllpopGmwgpjAxutMPeByocFIL/ppmeMm/
a0jyoVu+KYBRw8MLLxMPB6W9Znfgk/l2/gSOjO/n5j1z1I22pl3h4W6Ml+h9HVlvPAWamt8JckYW
WKB2oW/epU7qJLZgxYf4EOwkxjN3ITJCHNPm9cHn53R8YHduTjO3vql8RY4LnltBhgocnfiQUNjT
bHXUcfF8HgpiWL061pqYDZ7xEztHJRB56J0NapfwYgqZTWQB62NSRobMR5gqamKQI+qRwkx2yBnB
a8pc9RueqC4gVugFdCrA+iAL/PMf9HKUBSINwWMHfdM5OubLk7TIG+x4yc+IlC3PDvD8UIbCpd72
b3j5UodMnHeP3A/q0ZorXo1W3yX4nae3eZLZQ/qZp9N5ORNPf/Miey7voQmKXLRKKGxfseS9f1sZ
FyWnuGYZgOdxFaH8ukYGs7bC7QCU7lm7muwVL/nRzQLmHolfnKKOxCk4aJCvOqbTAELzGSfr4ViW
ZFgx6teUK16v0NnyRoSLAH4H1JG5/cXrq2e/v99t31L35joDXUzGcP+go0ILvwS4g4d3w6pRocbR
cY55c7vPf+2BfCNvjURBu+J/51kgjpUjvQhwvTrmk5Gy/R+KlzR7ItEqWQhuGYg8uqEeaxDwXnfF
t7e/k1cl49mzkIEoAaoEinezgcY4oKU5K8w7kd2l1t3dAZQkznGF0In711d0vT/qyPP34LSH+Jsc
HR9ofpAjccjQQL/FRMub5ErR4HWh0szt3JxXgbloNmpNW+lhYdAla3l8IfZh1F/W8v/KWi7Kwyxr
84fIw5IylmZg/593W5bU7rEy8IPg/lK7fy21O/OQ/mJWfclROjaK+CBd/xeO0pLTiea2nxyNv4rT
ueT2SzMH6a/r9h87YP/kqlLwo6OjmIqHCTPtqOalj6YjcPX0/VOHyp2rfFitr7JDvSMrFHlbb6ik
sBP2Fu/QDRVuBdgi7lBGb4YbuBerdIPaHoZiH4R33wdTddHg10TPKldzpl0OJCZiKNTrdvGxriIz
+SuD4M6A5x2iT+u+ABUYi/ZVyfYJIj081lxwZReXN4vP/mbL004mstGgFc2hNTzlnbcA1EE1Gjbc
wRJHM7ttUSKjPFDrkbvmvBZ2sOCMm9Utwg8EIPEqvtCOtaKlCXYw1HxGDn8m0qF7DfiewVyLQivU
7fHHA1Z0hSIrJ92B8wv4F4pnkCHnBZco5TFlnKlvDq6PFwQ5Yb3mqsQxWvu8I7e4uJm38Lda3JF6
/ad79+HkZvcOhIQ+aKQ79OugADsu9vfANe4fEUej9k4ECuK61+DvQ8XREZ28dq/3BZ7LEBPxyEI4
wc3WuZnMrkjpoZNRAooP98pZbw7nz3BxmTOb+b+4TJXv6Ll1zoACVc5DrQXxHIpFeS1pfDkBpHFC
aK8XDr68rC8l9vxt6/p4Pxpu1peAbNCdBp+5ekGxI74sN4GhcVhhtJ9kt14rTnotbbWVdqGv0oPf
sHx1fvf4jM7NeGYdJ8+guT5gxuht61wA0Dv/45WTYf4HGZxZsSbOlVyi0B7gCwEbbjya8f0Lf0xG
toop4vcMFZjqildo8kr0xCIrh1zwsnEewQdOYN3UqSm/g4GpA2LRb8HSDuXgMdlMbia7YihOY11v
ezfnJ76wL8Y8/h00UQgm7Eu6/4anY/ulAPu01fhtY4wZBF+UQ9DIJQa4APkfJCCx0C3LzIHtAUIV
2C2XDNCMmy/AVZ01c/GSDTTeTHVeJqB7b/jv7Rq9bu4q9g1tslnFMEs8aOMIYYAofFOxG9hCPHA6
AMd7F5mIsrz3hdOV+S6ckR5Dwuc/+HsgqxQiEbzjLrQKyM7Zo8EeSwDAHC1+2vF/6aySl7PCwDf2
9hs/PMGtmHX+sJbunTFT43/9ezcnQ/nqvVsS35nCbf9w8Z0p3b+n+M7U9f+W+C5YxzlFz5es45IC
PiJZH67oX0YBS6d3BYkoKioyOj/ONDBYCkmtar3ivgR4nlS7ORr3AGx8gK4zD3BR7qDvLLyl4Emq
hZcLROQK42fF9tvgM+2cTA0Y7+QB72tTs7yM8KJowlvY0d4dO3tdpba8ylBsz8v5DTymGtBsCnWe
BxUPoV4uqoNfMb1kIJiuEcyUeNPFNTx6asirzvK+oSTdubwUsQ7Jeo+wis7VL0Skf0HQiFc5uSWb
BxF/HNdgnAOCHAGwDx1xFaF/iI9XJEjScKA1sqVVjPgndSI7RYk1PonXHxIcaMkSLcl65n50iU+c
V7Y/2ELObc5M649liC6UHk7GonhJPeIxDdf4FzlMzwi3kv8VfJls9yQeX9PwtzV4bYx/oezxP7NY
/BX2gLflssNtRM7424AnA98J+mvs9Y+XOPw9Iv9pTyXD5358BNf8a9A/GEHhLZ6AoYifl/kXSGYg
ZWhLSA7qDK8NzQHPu3iWHS23+N9R7o8XSXgWTvFioDs+sOjxXXg7lTHD/VG9TzYEBmpAP5rzW/bf
2KffxGlmn1KfpC0IiBFDIUoq2YvP1qV5c+vD1YNrWLPMcvg/cBlJ7Wz99PQwWg+yic51BZye5+dX
dLCBDY/Y6/59E0LqCzOAMKTW0tkuCj73cD+oi/9Pgn+ybZQOlpL/1Egzo1pWHqhdUpzi0Z3nSAX/
4IfG3bfIuV3f4g0R3hLhAfnR6Q9xvrcvLyUcs/37/T1aD7y96ej9FCMe9tbcw8N72u3m/f0dbwkP
K/NdQDqWH+5GYvw+mwc80QvxRAfUsMAz8MCN52ujzSGwR7ag8xZXN7Pof6/VLSutma3/pbQWldYs
NPzTlNaipzCLMf9QT+Gko20QEcyK4L4Cl/RnfemBMikZB9hCWCnQfuNK51DwaHU3sc2z5ogs2Szo
6JMtZ/UPQ86WG0pCo0UShgwoeR1EHV0p9AoELM0LuNxXeUc6N41IZcVxmjrZhB6pCkGrUSVmhqg8
9j0a7ZdpVoNhtrhOO+mlCEqzy8bKVWlcM6PvxKUZn3TlfpuxMnPlUjDhql4NxYlOJB3e4aIkJzCL
Negod8AHGzzsXRVoA3L3zIsSNpc++vMvWOAjyv+Tz/JhCjOHLq2oMmoKpoDAmqvoG9/mD+V4O7uE
8bYw/N2gjzqhPbyrw3uCWojzPoDEvaJzM5h5TenQ1nFQYgY7Hh2/7ne8IeKVg55+DTyU7d0mYvuF
IZf2fe52/PH7fuxkfm7VM3+iLkC7JghYNXFKeHKoCytNYF+AOkqUFZTuhPvCGyOgk0/HeusS7/i4
a5iyfYZqgtBCgcS4wpFw71cF7A+UA0VK7/fnd+q0rvsgHjPTPuidIEgZpnkPa/3CPUx4ZXA7AWlw
l/bRcjsT/YgKds2bLH5X0FiIt210Lyseh/CH3avVLfcE+NR7jseYeIh+f/9+eD8/00VB5mf+wUH7
4wV58UhnlvRPOtIlNclZyz5u1J+vJpdu60yvp34s93EBGUzZ7nq7Oi83Cz98Xtv8tR9+JJo4c8uP
9REfhDIaQAnq9TBJuC01LjBBmxI0JjHjXfTQsC1/BR+ayWWOkqoWLcfQXwPtvgp2ieYMvOLplWcc
vtnnV7x0p+eVv3/enSYLTsS8ifwf4UQsWKPj5n04sT/AGi0KyUzHplOo0aLiQiKaaCXmo5AX3hIs
QG3y1rfcJgjsCWTmFlqXoIhuBAASO94lahFd1DIe8DbfXPBMFuc016Z/hTnN9OsfeZm+RIf5723d
VM9J+Jz9g7XV23P7j/z9H4fmuQnrJvxe/w2oL3kS5r+nvrSrsMGyPlJd8m/4QXWpyP8kEvjEQW2r
gFjySBz2g+pS1v6pyOAS40z1+pEF87+4Lon+T5FwEjVRkokhgxj3v7guifRPWQM3JQoiwP+Cevuv
MF1yJ+o39Us58SYh4HdWJIK+sfK87CZUhSQNBF1hjS5ITu8TzY4HYYno/LMJwY81NP4fxgGzsyLO
S0KDOs6lplcVpsdJ+dgYybCiWd5tgrRFu2za9OmCy8wVwqdlHVniVQW844aGDv4z33GYaJlS8Aez
oawLZgy0WDdh32ziTIsWhvppB/lQ6FMO3mpsIECez87CODZRkglgHmvLOHsCe3Vh+kIR3H6Qp+sf
U//4qHTWgf24hYCPFAoxgSTJ82JVoo1+QIZWZXJsFNcZ9fKQSb1QHSRBKM0gyfM3r0lBvKm0Epqi
Edo6Camzx1rWKGq3p+Tp/IRO7DBkF3QeMjZYkY6u3gcrUMthnxst5hMpqtQxiXroHVU39bPfStGC
rj05Fqj3VJXqkCV1ptb8DOFoFvXoNI0yk6ui7NvbgsaqFdJEIAvhHjkhq4qBm4craXB+rJle78Nq
HPO+AOV4HckbUhnerab6ul3lQr5Tuy6/jie13ARiM5h9RbyAlSJpzDCTwFAkRJqZip3XslyKQBvb
JKOjoP5/AXE7IXMaIAPMURbRsnUOHYw46InEqYZoXMhsT/ZLVkigUT1/xKdG0bALyKJosqSIM69S
zMKWBnqMPjKlBno/Oim3MdWiJQ4o7k3P7iok6Fjexel+57SroZFWfRr7GtOkqXG0qfXXkU6k7/kY
VWs5HQWdBURBSyRVkg7nV3jqVumioosShYLW5WNJ8AcplpSijxo/UJhYof8tixqNrgwf1PJORz1y
pUY+mZjfSarZauBLY75R1atMo6Rmrdbnb51a51/fdUgdJRrF3lOo/8/6BIQcpZbHMXRlqnr7uIgH
q6j19Pb8yk9IOdjQqELBsyxKUCyfRxECuc8UI4Lex1vyVZ9ORGJiWCmUpZo6OQru8/fzI56QJsgr
IRLImWFy5mlrr0zEMg99lflVhdY+Ve2bnaKqv2P3DJA2E5hUQwKp/Od19VJI6OQbCjNiTbSLKanY
mAu68/W1GOCvBgc1N2z67GZMwL7IkJYqC+uiuyZ5Etp6OZULxF8n1B6gQTxQ0BQoaX1OQi1IE0mK
FJYFjgVQkKBXTW8UcguoCP36ggxcAgk3AbStPyk9mpFCE5oUDY0peOn1IfYskMflC7qVb8vsphui
DNcFAmeI4lxtiUOVpo3YYBQQikBP9tQMSWzLoIfNK+kQjCFCPVm/7gJjQWGe2EpANAaFDaEyqMNn
B6arVVIKRagypY9Q46LWqdNOHQoPq0xYMFafI7KjoYZKFjWiI/FMybxomKYxbQCbojguyp2k1ToL
BIRmIPotEzJpU9ZgCfmyNIJJXRdVCm8QVmGGkapGrjdN0ihMHmUwPtQp2orJEVlY16ktVKCe8cyT
E7PP/RxJS8tJ6qnC1KyTV7mnBE7bpNVl37bywiU+JSeqCKWkqDDBojy7xL6S9p3WCwobRM1fG74u
rVOx7V3A6GQbyalgSkKc3FaT3zlioYgLw59aKdqgg95d1iGoGtdkH4xCnjdKpjUSdEiqwewJSrLT
jKrZJcQvFjb1lLCoKqcUJgooHdWZs5H14kQMVDcyueqvBg/9PEMP8Hs1vWtetNX9Nl4YkM/98xWk
vBaXoJQaHJLiseT9w9raDBpS73KF9V4qO1Hsgds2LFX7qxJJ4TohroB/wikr5c87OMRK3XpeprCQ
FKlF60Zy8sSj2/Oj/HxOGAXMnpIGPSyKczputQ6yyfcLND3MS+2AajLje5v3zWviTZO7MBSf8Xzf
oLvgdxtEkyQ6kwkpDiosFREMfEMqMi/Ui9aSQ3mSrZB06hVyHy16K+p9B4he7eTaVvFH1CSWvdhY
AnijnyYPP4VpRh5nrK87RTBVY2jeQ7FLUAvdl7Q2I9KmEpPlNP0W94EfMlFLms7JjSrcjdSQY0tq
ul5mYSSUr0aQJbIZBmJXMIorO7Aml9Rbb2yQr4mzFkzMWaikidOEofriaaR5l2EUr1Q1ix5yvdcU
VhSYNeYraf2FSjLlNshUuPRNYmS142PC3wJhalNbykJ1a1DBxxK10t94VA9iC2JNE9YbNd7Zxr6i
grlOVgfUGCSpom/OH8AJuSXInsNPE/EOQFK5LHyQ22SIaBj4osy6WpV2aVs86SPx1ucHOSFQyP5C
64AHgUJ9z6xEXAR5TYmK7qZdPF5EspSt9MIAiWCa1EsC9bM8ERmhkyGqBr+KM3mKylCscjVU2DSk
iRtrsYY826iC4LobE3XBQJxwcymB6YMrj0uP6HFmIbJECvI+QQCV0YJ+71uVIJGVFMZ1NRR9yuCb
dbVJjdQzSSUaHYt0aXyVgzp0/SGO9qVqNAtbPXtsx80k30mJiCpMpKzOgYe2kJUmh4vLikZKNk2h
1bXpyaG6EiIjA9V4lui7UoW0MVmNKDoF1P5wWXeagXRlgRor5ocqHdggZ4jDEhp4+3LQ8c7gvET8
rJ8xS4UjN4ZBVUA1n8Uu16W8zgZ4LF6ZSi91SdDluRDUdwT90ls/Eg0Zx6h9Oz/oKTGE849oRKYw
6PMCYhokoRjkI7YmV+VtGrWKlYohWU1NLCz0kTq1Ph2AgghcygDP2lziSRQhvsrAURQgkBX1SWMG
HfZVmL+NanRJ+3xa2NFTi9OpAbRJQQCizRWp7KVqGvkcLmn7clUXqnSf4B/NqR2GcEHuT40FuImz
JcOOq3NCyyxrczhhNdx0UrRr0guaqfZysRXKaSlLfHIoiLIhg0tbwV37LCg6rN3U5XBZpobg3XUq
QjrA11g0ypK3d3IkyKIC6m7conlv0X5Kx2jsEEcpo4gSONjVhhGio68AgtOl9pCn1K4BenAIPxW5
avy8rIDKhpp5UEg9LeLdOCiTg4BZezkv8CdGkWBYwUOuA9yR54EO8VPSkRrqKShJehVXcb6axDr9
HYsB9Q3FSzJNpIZq8MvwwYYYYh/VQg9xGABrrLNAkrdaOIgL6bJTi4FXAqfEQKCL6o7Po0CRAQET
ZVyppu72gyGNll8a0sLF5Ypn5o+Az1xSFA4qA7udrUXtxVxtEgGNSAIZRlFJ3z3SXpOQbnMBUMr5
8zkhctBCMre8OqwHnZmPaGpHb5AxGAyM/EhyqjuGGPRuFUhfR7YApSJ4FxFpKKpOZgppUARdi3pN
ZVT09W09DbqjB3W3EO6e2D2ZIFoSAThJ/CZ9PiO1Jn4eTYhl9ESkK12o2vWA6rxD2eip6cu9tACW
HjXN7LiAoIFgCZKH9YkzOzIYNR2xW8CZiswLTZrF0oNKlGYjAJDeTwWZXsN4Igcyxjl6QPhtt+ox
P/f8OZ5atszvF+RS0RHtf172JGuD58HFY2VYTKsyktBwPxKk+6YJInP0mn7hKpwaD5pD1NEhWZPJ
3O1IcUe8ZMKq/UrM1pUuaY7RB8FdM3kTg8IW9ufXd0JOkRERZU0Tgc2Q45O9Dxe86gaA4UecWKhb
R28NYpHO12xAbY+/YySgZ1An6KgLUPrzToKwXvRoMsBVFgPJ7FUCwoSoyy6Stuu/DF1QoG0UmBZE
levhz0P5Ri4QX8GdLkXlupYzei/45bTT9GEpS8OPfyakMFwoRkNuCW72XNmrgWREkoeRKqmLr2EV
DjoVQCKgVEjSBFRLrU6stFXfwT87v50ndCYgLmBcMlB+Ckz78xqrZuhjJFdU1gWDfoc9QCF6EkwL
4nFCHBWe5MLM4Xj8oEn8IB6ANAxdkKFbdDokTBemR1rC+/VJ8FZ7/dcVNPALKEsACDpc/RmGUcoT
AjMJOlPzowK2wBBNNYh9c4xEMGoBTVkQk1NbiEwLzyQi5YV03uctTKZJ4CEdmm9V5XCT+DRx+xZF
fV8/KArjJULTA02bGzc4W0mBYieVJVNwF3saKLeixdjg1FKoJCIFAx8RynKGHqSel9elhzg0T4Jx
pxWtelmJhNjnl3JKWQD1B7qK1dCfLE2WyyURSh3MbYhmXSXUlM1QKng+SCLhd4g3sBBVRvoTGV1t
pi0CpdHgm8GhnwoPjzb8wdhGraAuwMX8ksyvL7x4YDvIxgFjnVnpqtJj+LWQgCHMw5Vfqb6t1zR3
Onma1n2Zo/G9UGwrsYcQ5toiQnJidHhvcA9gt6A/Zmv0QzL6rdjhCqexeJ8Utf8ctoZ0lRny0gPI
n09Oh9sjA72Cqqc/BS1i1PrhWKtwFzsdRUNC2B2CvE3cQe78BYv5s0rEUEi/E6BwXP/yqXxQGX0p
BVOoTkCsha4MzF5WM7MtS/U5FAYKDgcOlusZ4ylD57x4nhgZcQscYigQCCmZ3eeqnCZN0GvQ6uiq
58YIgg9xrup3iEF1tH/K5dCGtxda0yghi3N+7J83GAEhHDCkaWQkU+hs1UaWRGOK6II1oRSaPDBb
NXHkr8ecTgtD/XzXDRH5RV1GREg1/PJ5gz1Pr9RcAaRFhZZex1nfrL2m+7p9QXCBlBMypQR3fq62
ALIW0ZBgQcrog+5iVME+aZClooMTa5FwZjJ3CnDXjyjMB2HR8wB1wij0hu0SmpVWphOTm1S0v3w4
EH1oEeTdEbbPkyiqlqcyKXSZeemEdmZNh8dNY+Wbda1M6/NDcdfis0YxZFFSgKorlAMSM40yBlKf
9sDJmZTW4a3ftvrNGDTts9/XoDSvy8DuAol82ZBhUCQlYcyQqIFynkmET43ErwaAnL7nPw3jFLKs
E/yX80s7cVZwM1CSogHcIXDKP49CRkEJqTRBIhBGO/U0KhaSQqP1e0aBSkb4hJhvPkqRa7EQNRil
yiLPxrGhhCFNpoVRTlxXKCgemvHMKnIzn9dSY3uCuJHQo7LvJhuw5WTKhj6ZRJf7BfTmBGwHbYhA
kMKlgYc9fxPaI2s2jgDKWEnzMmNhLma2QOMW1f9wLNcDLMC3sFc0uyYCSHx6KX1FqGrgBf+gVG4i
BImtVWp/E9WZZPXqqHwZJ+ba2tBg/wDSG/pcbWr5qAzwl5nct+lKyamImYRLWutnTxKj4D4A8EG6
FJv5ecf9yvNCdNaUmU997UGmNNvE9VTlZiIGqQkDGS4c8QlxVZDMRgsVvvlAjT8POOqN4Rcljrjw
NXHXJ/LkBGo0LiRUTo0CZ4gDCoja5HlCBa9DmhZljWChp6l8h2k8tl67dPNOgNFcEasGr7IBhnUs
af2gJgeIzKg2PIsBxuFdGunaWpuy4lBXDdob0tDPHtI4LswqzfJdLPrJ6xQHbWz1XVTvVBqkC1ru
xPUB0sArxYA9AeKdicxY6WqswBIyH8HljZLS0M21sjkozSQtGPUTQ8H4ALvj6sCAG/35GJWE+mIl
obYjSpvgKo3qZKuNSe30k1ctXIRTQwGGQikKqgQRUs2GknOa/UjBlblevuhaVrtj5JVW1yVhtGDE
T1wHlfvpAAPhlAHm+LysthdGD4UwQDeIV63KaYguA4GCvanTBKcew6UE7Qk5Rc4UQCt0Hg8LZydm
KIhAdJKCHLT0VDvKw3CliWO1oOvmO4g9UxFwizDoqPBDfPp5VX2jlg2tMMrYIhFUNoFmibof3kaJ
8NUaQlkkIq9OANyPo5LmIqiNSPvVcYKEN7J2phCLkT3UTbFwTMdGzB/tOR8GULAIN4sg43zs7f3h
5oGNaOriDsPosc/UVHXjNmJyiP4hg2y2FbUnQzKHuMB7mQgtkxTvbhLRSsSvrFTKv7y7mAtMPFB5
FfdqjqBIydhNIkXyVs2S3JR9RYKZb8DhZ8jNF5Unr5HD/gJFQVWGBvU5O0gta+I0REWGnhbRxtCC
+qKWkqVU/lwo+SjINSDResywzxkL5SQp0xBXn5W1NjwRdawfSiV7/JpDgUEgkpqCUlP4mJDMz0sZ
yzYo2lpUWGpQUKvGErhi1fCrbgugOgK9bOBlIlBSDPZ5FK3om2zosWGxrJe2Br/2Qs2MeOlYlLne
4OOgCEFGZAXli/zu53Gkukt7JLVlBmJ69XuOisanLqXJ06TlNGWTRIv3pjCGu7jwjGe5J+WzHOYR
8mJ91KKFLMrX8BiapFnFypyO11B4arkS+4Rukm4Q6W2cjkVsallBKzf0UmHtT3nhr2hYNNct6ehg
hjXyQWv4wNk2y6IU6fmhk7+PSSxMduiPwirrcplYwjTKrZnhqtQAx0QJHMh4TdValdSX20Dty4KV
WtB8kysPfl6aDK2/KvquqEzYEH2VVLXwXLdGErOuSyPFHCQtVJ1MTGI8WEz0cfRXuieImpnDKfWv
BqONL5ORjvedQnKwpKq5ehXg4tZOEmeR5CRpNaEBgThO1VpUktJjQ56mD3nTBgd9DIvRNLQp3KVV
Kd+KekOei15SakaTcuhZnZAU/H5wXdAoWB2aHRyC+KnXm3Jw/GBQiFMZAzF2ZeRB7wWhlEfrKA4S
tGqDZ+e7nh4phSPrgyGwWJGmiQmkyFKrGbRMt4pIDTpXQrmVfxeU/QAqXK1IKSonu+QiHZDIt7Im
BMm7V7Z5xApBqApT08r+uRALci+Pffkf7H1Zk6U4l+Rfaet3ytgRYz39wHKX2LeMXF6wXEGAQAIt
SL9+nKxvujMiqyum3qcszaoqY+EC0tE5ftz96HLomlwUbprypzjZ0vXcrbP72kUpKHdrvqmwRHhb
7pNuHO5ivfCxWJuNfUDaQmGw3i9zU9olieEbN/BMlAldDCwuyCiuQy+Kn8N5WudiS9Lh2cd/Y51L
nZ5WbwgXcMWJUAcne40pk3mD8N+D1TxWkrkBiYEDDbuYZmPWgvpceAUVYfql6afwWTd0mU+tmvAd
Ops3ixw5Ed+mdumaazCr3FCyyIueWn/wtzpkffM+E1Y3pyzg3UOmFbnjzRCde6vyM+3i5cK3eikj
0OYKAy72J+s16TMg/DUtQEEdWOFF0ixl46IeLSAqjCijXnuw0MgCth1XIBvf/C0baMWZ2bDYCaEe
guDifcHZNnwY/AazSHslRgzFBuUDbvh5Zx6WRDtMqeXIOIs1E4JdAD1rbZEGOzyG6nfwC9vq7Fmv
c49ZuPj5r1pvIzu6hmxXU04WTMWVeX8afT7CeCuMe7zufgnyYiJi+ya3MftiJJg9db/5zXKIeN+9
3wA2TFVj0vkuBdGGVKM/L9D5BhtppmKceOwVtueqq9GucFcLoWy7BY8i/dwtNBkrk08JLEuGVMp6
likYDrGYSHrVh6Q3t8m6RNFTMgauK1NiW2wGMcq2nOKeRdWY5gbez+mQTffgSawfu71FdYR0gobg
4yS6+dhHq8+uqesMBnd6y/BhiQnhRbuJxJWToPb9uFoxj8U0zD35JJznDkFOt/lqStlgThzMwwnd
ulV/XDrXQSea2RHxQU46KIeEd2uxbnr5oPxNP7RBMm/QU6fzeYp6QkHqWwm94IkKXSWDNksLxsfY
FH6M9Bl8nXFD8gWxh6nI0lJShNMiQaJwutFXSeczDPumarqaxcKWQsseL8+N8SfGUv8R8X/9xCVD
t4REIjmB38d3+hLnH7m2a36IvFTkddSFPkFZtQywV8yNvO1tnyTl5q9TW4A6ii8mEHY8d3Ro77RN
qSysDJ0qWrSo4ZTeE4tZ1GZJfoz5fGjjbPwc0Li9GxqRhAVl/myPzTbimbR+P+WYJDrzseRNF2+V
cGRuS0xYEU0tWxrdSibCsJKjM5gWbcMpLBy1uakkyL7tiWXraDFXXHIVnoGLjm1funwyT3Zp9H0b
qAGik24h8bOItSVFn8jgUxPEwadFIRRcqCDZos9pOqEUPusmQquTk7y5tti/pjTTEn70Aq0nxH8a
ZiUYn0NSrzYZ7oCnYW2KaFkx7DvxUjzsgLCmEPm43tOs61eQLAZFjuGK6qYQY54PtQl6e7PkTrsq
0UhHyznwxVaLbYpvPNrwJ+oyfyhAhMuSi7RT+jsoXE6UPo3M42A3sDXeq2kU3VnIJX7HWMX5kl4o
P2I/bLtwWzRd4i6GQRtXTHkDucbeaAprbI0VM3RRz0OfHHioZ/PGJ7TUUTBcRB3oaaWYQnJOpOcH
1eQL/5NxiAJV71nyxevA3Mf9beN3HjehLFpMaMCYXoDdDlEmBrOXztp+9vK5ezcmM8T6JiJjXLfY
UMDCx5EupXO8xwJmI01rUI+zB0fRNc9UELUVKPnNReT5w1AKn+Czx21v8zpJU/6FGjWrIwEXZ6rS
WKD2cEzRM5XEdIdIsBXgbNxpQLO5C7pi83K2FWZrhqMwA72XATWuxhG2qEISm5x0LvJH4g8w+19t
unmFj/4TxsG3CBl1jJB3zzcazGU3KB6XSAo87P08c7qM/cC7HDauvYI7ocZT0nf5vWv0BpfCQYgb
NW7LjZJZ3JVx55oaI3TmHLMo1vQOC91t5TThgP8aRF3XlDFQfH1jN7D8rtdtmJtb1wRmc4VUTfYj
HhPPO6iNE/82AC22r1dITOJP25jK8YhlnclbX8UUsSPAKr0O064PwYJPu/SBxitiH01TZQ8dbeL0
wxoOm61j5SlxDJcRnCq6uqS/9sbQBg95bpLw6A1NF55R8szq3Lls5IegoyY5NP3aYup4PprPC5dG
3dpeRQ/cNU1ji411MTnN46aDuskaLFVUxMn0UcFv/8ffJ8S/FWnBXqKBK4AmPsq1122vaBhWhHML
HYM1c92FLCmHuB1us9S0d39/qdf9FWSre3NlL1pA/Efn4WW26kUBeCORi4sMLFOcS2lapUuEtR7L
fDssaaMuaLuG55VbV6+rmuq/v/5f3ipICwD4diLkaw6BGfxu6NiKMoa6/CBkEr0TTbRVZFzEG22P
32oZ3Cq68SjpU5y0SGhf3mo3THNoCWjJc4MGsBfE9ii43P4hRIEHSoA2+RD/oL0CstvLq3ipPzWZ
wckVrvNQ9xmyL6ViCdKUL94off/i3YHPueMFoDGh2/AKDXE+gT2VA313HGIfcHYEcmxCqS1Il0Y3
CGSYzeJ4d636jF+YpCFf//7d/dUD/dnMAeUhBAD06vqi97IJKRwo5aQRR2sbXpsEbdS/v8pfrRDI
XoBaQDoECtL+FH6p77liDpWUiQtvmXkdb95axxkSC2ua/B+vEIDzaGagAwEq1W8l4iJjNSwTdKMt
zfvaoStwna4J+f73N/T7Y9uvAl0DTjagSz+1er/cUJAFyGCAOBUhBa861GSrzNbLNx7b77hIsEtC
QIbHH0hgfxqu/nIZSgnYBy0u462juUX9ndV9wnQJBjT3qmXl5GZbN4VMQ283KQu8erbD4BUJyCZn
smoNoLmlaK/m0xvNkH0LvEBs8MmAsoMUgWYcdsirLcKsWOMZCXQRu9T/3OrEO/g4gA+qQYpOoFGT
Raq6t4ggf/XYA9CDdqoQkNrX/hdNbtWMI3WPdMFUrmxGEr910Rvx7C+vAs0dWnLo9aevG1nboIxE
5IwLNTFyWJl57/vbWw2L3yEGaFMBzEBDDdURbufllsCBRkmb4nwAfz8vOhmoD9O8+kWwDtn9zILt
z5v6R2r3a/p1mdf5h3yta/+6/a+vM7cLbTv5n7f8+/QI1fh3ef2Zv/7O/Xr/9a3rf/78MqbPVp/l
5xf/U6NWlvZefV/sw/dVjfI//wM/+a/v/H/94r99//lbniz//r///eusJrn/tpbO06+C9h02+58V
8E/d9387fmZf6OfXP/OnCN4Loj9AToh3IBWaRlBi8Ov+VMF7QfoHVne6txqBi0fg6Py3DD76AyTH
XUmFzgcA0h0ZXWclO4xNj/7woQbYWZbIVVESJv9EBx+EL5fjTjtFPEMswRkfQY/z2qyer1tgUX7c
hxs1vPBQr3ya2JLcR0CkYDCR9M3Eb+OAyvwp0/nalNsq8icfzaxvjo92LVqf9BeOE7ZDLGR8H1kf
8crjfX4e1zl6D3wg9I8RaFxV3lH3AA7GwEofhWF3IRYvw4QB8Ib7k7GKvlM4Az8tgSH66MLNyEOy
NKu4pl7nA8lgYyvKJSFEFpOv79OhUWG1CUE+5ZRgaIGmLcAAmvFIFgQk6ACKBpeyMqaGrWXKgLIg
moJSXwBpies0x6T6kizeEpVWafQHLMnHBokjysgDfqVrCy4iH9m0QMgns998Xd0I+r0JhwwGpX3c
wXN7Cuam6iO1N6SBGABKie1UpFYwDORKJYrApjUA7pJh1TDsgJiMl1LrHh3EYdNP3JfxjVSQGRdC
uATunUrHeenivJPFkizRULBAbLYKpPD6cxR3tvb8vaqMZM7eD73McDywWLw3fIAyJsiFR+t02yZd
8qWnQe14OE5VFGkBWRdZshvquWgswoajkvdN428nm/VDWFqD7lrZkmXYTt4I/LNsNKBxHbvwWxJ0
cQtwnG9j1UIsvhUimiHsAeTT+6XlBqduMg6hQQ3kZ7BRHRQQdrJ57kmCue0Hz2vYUcwK5APU+tol
gzwFC3C0Ykk18BSTqfFqNP0mD1kDXXSpAJOzemSgdWnqtxcotYMR6Ei7YRpflztSr7MMu3Logw4m
OTgu2j8PyP8f1P59bx39z0GtnMf5dUjbf+JfIS1F3ErQwEj8DPFi72j+V0gjwR/7vIv94A4TaCb3
L03z8jNuJX8QnHaQD4NiAgqTjy/9K6R58R9gM+FLCI97kwbqtn8S036Kov47e0jwDwQ/aCjtYvLc
Bznv5eGX6HCxeTczjMOL5RV7nh/kVfKhfdiHbzTHrbKlOwyYS1hsVwtG5O2DOPlB3SDwPADC0z+G
JxFiStuFhk+urm31zlSPVxzWw/kRVqOwKlvPFL6iQJ8LH7I3zLIt7GH49ssjv/vz475wvti7Db/f
BRgoP+8C2ebLuzAZSrHZ4C7GDwqjCZfzeuwwuhNp/F2oyu05hYlxW3Vndhk/vHHpl9nDvx4gjio0
/0LwfH+eGb8khivNbRvEgh3CIyR6wADL8QO5Zs8kOA6XgHPPjkB7VLnpZnqjNvqLKxO4l+DW0LmC
CjZ6edOUbGYkCjJl5K2HiQxXZssgAd9uRh28cZe/XQrqGHAtYTWwu7OEr1nTzRpFyh8SesjIUPDO
K/KxBgR3mhfyjzI+PM5XV9o/yS+PMzU+jd2CK+nowcSP4/bujff1Ml3eLwCnnZ2QgY2HUu91vUBU
TyFJXoZDPPedeG9XnYYHCbh+fk8Gj4kbEEbm5JB4rhE/GCdb+oiqJefnYR3X7ZmPRqQYg+Bmu15y
5kl9mjeVZWUMTaV+ZjkAwRr9hka9AS3sS/jFEgeqgAxmb4YhBQIP+uWD8bfZ44llcLLS7yy7S3tS
TPwfkTt+PhuwxVDYQwEIlvXP8W6/PPxxiyjTK66hNHZNcpHM61t11B5PXt0G4iDYIyCq7OTnV/Wn
yqCK21xDD00iv/FgAuMJdFfZXJhGv0P9hRkeQSFiTLie3ljDL+v7P29u17H9vDL6iYipv64s0NKz
Vvu4cnrdPtjr5k5e0LvtaN6/scB+3yvYKniEO/N/5+K82pbJuk79HOb0EO0Wj/wqgl05ppBWQKEx
JLR9yjE2cnqjU/6KMPOvmwO6hVAAUhOWysubm/KsWad87A/xcTzPN8lJnpqDu+hv0pN3Ds5/f4s/
EbPXLxEQAnwakKtDg/PqFj1vSCZw9CnGg6bH+MK7nW+WM1qWMButzWG3P98N0vcpKkvRYbro318+
2n/975fPsQvg07AX/S9vNmuGrAGqjsGp5/RC4Ga3y+acnkklT5gGVQ/X2UPykLTIc0rMbC49Uvbf
++/et+iO3KQ32Tk/71O8/MvsnLzxZF5x3/58D2A4/9+P9vo4Nbz1jYPx0WHDeJkO+W4drScZHAna
FJggvRR7V3OCxKdgjxkM/N+yQfqJEv32bBCnAQoABMS47VfPZpq3PmoMZsgX7Sk65JV3IBeQn2BU
73DjffA+0Et528D3nRfxXXMbH8JL7+xX5mp+mu+WixhuqG/pHveN9fIjoabew9ZumAAhzKvXpfjM
s7xX3UGu89RdA6ldHvog67c3gJDfr4MzEMTy3awMkcV/tQdmbwQOnQ6IkLNC4m3HUA0F4h39VwH/
Z1V89+dH/zXd+D0UIxABjIRCBLxX+K+8fMZmDQUzRuBCbfw1ZYqgG+KDHeNc9sZS/y2WQEhBgH9k
EIZBBP5a2AOGkzcRbmFnKLwjrCbqML+YMHgumt464X9S/1+8pf1Su84c/0IL6uem+yX2dwFbG7kq
r4Y85MHeyFt0gB+Ty+V2uMhrcjvcTbW4de+2rZg++V/IGzf6Cl/DxtlLazDrwKKDU9pvyDlHbopq
b/RqeeDn5dxgLF9X5UifwgO/QbeqfCNlfL1Y4AcR4g9YfchssF9f5b1BSp3DlAl6mOgC677SJW9Z
Mr9+d7gCPPlA4IPVyy7UfrUTO9WFk4JfDUZYzCW5G09vDdf67RZ2lxxkIwGydgDWr5sNbZhFaBB7
Q92iWV6gfZejzWB4/ffR9vVVdvYlMiXkthCNpMDFXy52b0iXUVkWVNZzLdpmorscCJWnf3qVHG8e
dQiOTjCkXksZei/aSeTDWIfw4Lnus6B5AIIxH//hVdCuAJcI7oJoJoHH+eqVoBO1arR/WZ2vLihU
0KhSkKWp/vlVoLACtBKgqMteLy0unN7AU2X11mSwYlpW7O8ylHACemPTvI5DOOd9aIX29kuy83H3
V/fLlpUmz9smXDDTQ89ZEYRiAhLCTIlGefzGpQKUpK/COFhxATYKEkMwmrFZXyWg2aDpOuZ0qJqm
HW+idsrC7jZdJ2kJrQTjCyvgVZCxcuUgsQLBad1abYnHvMKTvXkaXTu4CrQk30ff23dZMbagOpRL
HrW25JlJf0jLo1uUeMEZjD/pH1u9Bl+ibs662retf9enEZ+rLmsZqSzp+AET0Jzc7QV1CyoHStli
xES4tpQqhAKGdpGSRWd18pQuXaCKfiHBqWXOjJcgX+QYjSZVstVod/YMSahamyLtqe8uwW32w2rq
+tZVIUzJtudewIIKbfwo3x4jdK9BVOmApciyj7qoh0hYdlmZMDjf4oMM+n7tvCCsXC/6u3FI1XYM
AFLdOkXNExksPijYAj4rwKXCRwSpY/wsFCSwxYpWnSmHplkfUtUm16Lx5VqPGYuzUvMs0FWqxjU4
4mF2rKDp2NwqxehY4O1NvBojHfBKetqqIvG5/ha1PMpgzW+ym5QrPdXaxH1fZBNN7zXvXVy63vns
kHSBHosOBgU3Ez4UL6GVCd83oCkMeI4tQMJm9gUmkiySmwOFTdeK74ZeswwkumSly6iZKt2b4Wp2
LrkjnBhYWlnpQNLCXoTzTBx6YxEzMfELO3JczcCaRxZM+TwqU55OAZxvDP8kIstoeAps5i9ATMfs
R5h0Ky8z1wNCUBlwzxI87xlsgrx3pmRB7GHwX794LaK518B8UTay7rKlofQ8Aolt++NiuPjch5ax
YgqYpDU6MVaUNox4XgTObtf5OpO1MiKXMO4jum8r1SdzVq9xn3tVDuXwx25wk1eAkDQuVZ9HSOFI
Pw9FG6l5qzs+kK0IfXhBVRwiJVv2dLJQqTK2vGu5phhCEKvIXWkbg+NhVMPpKQNXi+w+QNtYdxNW
IHDNgR+SYA6Plk2GFGQF9lCM8aR4Cf4SbBw9qEXeZ8E0PQew7vkWwiHlczYDAaxA7mPRTgVETZUh
9pxMRINH7GmXnJYUfl87nYN9Zinrl9LLMvJVUUxoLNo10z+wtpwATtHEIGzNucWwoEEaXazh6kO6
sSVddpZTTMZDG0HoX0EtlbNCYTnBSjmDXL5Sxhcfc9CSsLxznnsMZkcreSfCBNsLzWgGpJMP/nQK
BaeyNArRrfBtM5OqC3V+CSaYxRzeVPuqtBNf3HWkAaj3CT4psFc5YmCrty3deWtRKhcTKpSva89o
W/ti9B79SCbAmzrqe1U4Z8lWpK5vxiJ3HYlKkcLBpgTlbByPNOohHmjQoQuB4usAg2J74n8cwjkM
8Vy27F1oqP7Ik563VevFfu15bNAla6PxOHmjuiGZ9cEzxKO/Akm6VyWsFuQ7FYX6gex0LTzHNFfw
3vS39QhOnLxcPT66IsN58T3clABHKFuzm56j2K8iLwfJpvXEtj12m4I7QxU0bQKyTheCa9Nb2v8Y
kPZiztUQm6bCesOpJcJcA+nWAVtqWDLZsJo32GQUC21gaGuXGVS83FeCVw1jF5sMt8dkCrx7cGph
pqup9MIafiTJ99aDz+OZD3G3nEguU8gc2pVKSLmDeKpB+oBLSTpR0AqahYWA9YQLbsKV8q7Mp3zS
xTatBvPSIjFBdig3jlElfjYllRoXrHSvISDwtTP0ijWZOWuPQMxaULP6pUmgzdQdmgZdg9Qz7niv
zjDqaY5ry4egkiHmn5RRl9NPi4Ocps5jz7GbFszGxxE7aig6I6wriVmUKXstJILpzEAaIpoHiEpu
3TClsp13z1kVJ+DkxmN0qWw3h6dYBBuyTN6R7wZdH2y1fl1U1fci7UtiF6XLJBJLe9A0de/zlecY
L2lzaDyzgfOrceFhUCpGRlyZgJQGjqtuzLVBE2cAMwuMzRvVkgD0H6a0VykS8aawQ05X3HoYf2gn
BdNQiJDoDzT/u10PlTakUCDvDed40qSterIgtBunPLDj2l3qabW/fudWgO4jPDejwWy36G7sepCN
TBNjR4LcT9OiR3b7TRFG0xK1DDiiXWwSUqUdKEFFuBGEVni3tjj24ilx2MyZQnyyGEtazOsI/hLQ
ZzGjsZvPH9Osl1HRgdyioYRue1p4Kgl5occwu0RAAQmk4UzG+HsyBALCAbrk+mOrom2ue0YsDoKk
l6rijUiHcp0X+mGWAwJPY9r5W6NcC4aWYjy46LYUqrRQ9PDcgEwTNsEoCuJ7tHnUk8u13AqHAvAb
/J/UZU7kMBRejxVVALf0QpwEzNxqwhnmv4QmQtNtcPxoUJxiHEhjc10FdIGJ0QYe2JPQvuhBgwDl
AqTG1QwgLrbxZ5ZM2Xeb5c2GS3cqQzrTbmC96QUJRNZt9jiL/a+NSuYvYHeBW8n9PS1ZAzRu0GdC
b660KbdYWmyFJH2csXVP2+Twjsso1d5HCc5CU/A1GKJDl/PpkzdnSoDAwEJeYsX1H2S8IPL6qUDO
EW9L/0lvM+IPel7IrHAn/LtOOcfDML50J9C7ZtDwtHBxnfiJ/yPV4SqKzMRLWK4AQdsy9p38uLCI
qcrzVrZrGkP1PIaObiUjYCxVkHMsjyBmr0Gd+r1+bDaV+3UTx5srU4c4l6Ho/xzTZt8c2UpjbIaR
2m+9v0EAsmLcD4wQcwIS7s1C9UaOOH3n9aCA03xeNhZAcIgtdVZLr5ISgTV5D54NVeUIqu61kMzm
ZQYi3oPN2mksMxOk3ybZma80MeFSogO2TKXsk+YBnLEG67sx2RNNE1v5bUToASahiTzEKzyWT1BK
aXCuOgqs90rknfqkBR7I/YQ22Q8HRKCr1yhlYTUaydQR5IwgAI3JROvRIVZE9Wyi+CoXAvlguPgJ
K3mXUFf7gBXe5ZJwd4y8NvkwKIly2J/XrjvMIHfBsCod0TYF4YvYIl6z7W7UMZnKAR3Hr61dHYhL
3sbHCtzR8IfodqL4tsz5VKemSZbC73t9BWZpnxfcMuCvZkwQ4kSUy8sRF77EYte0CtIew47BwM4j
2LEPEnzHMep/NASUzkOnpqaeqeT2MMZIhuA0jSTGBpY9g1+hgjtqe29oT401i/ghBfXsO6DYke1L
JEb+hcrnnNUMtgfrgUY8GR5cBEPByiH5N0cvhPnySczbmn5EncPTm64R3FzrySf8JmJtM9xrqVJ5
WjsZGrjWGR0VsGowHzoKSL5eiYf2gZyXCXyxhUDI0w/YgWU/Ch/5AnqaGGBHh4zew3IHuaMdJ99H
uyGwORRxzcCqMGq7r4ByyfdtcziZ2m3ugqMn2BA/y2xqeMmy2P8Y4+O25ymYnH8dCdR7F4DvQXAs
bd6OXglZTIgVoGQjtivaDFuelAyH9pUDsITEfOyZzutMUy9Oqz5IhmBBZG1IXg8ptV90uOVR7aCF
/CSXNn7eTUv4cUCho4uADsK77mEyQ065NM1SIoAnaHbPAU77rcqIDAGyUE/RY6zbll5xbgNz9laE
EWgTWtc/4oT1AF6NbmyPIXesvdVaR+bkxQ4xG5l+xupFJak7wE1Rm4usI0LDNmIS00W8imU6Zrxp
EYLiJh8RW5v8SRIINz9M7WQ/eCDC5MfGTJm72CbP/5rbnoqC9b4xp7TRMaTiY7LoFZ5vsBQ+9q71
6VmgdQNDV/hAz/UqNxvcA/XS2U04DeB+w8gEscQHu9hD41y3Y5VNYxA/9MznGMK5Ngx6nZzF6/ew
HabtuCzIdi6mBvY/F33gAowgnHBE38bDxsKj6JMweRRJttxsybiRe+hH4HEHH8lkMAUfMPLrTJAn
ph+pj3dTOQMlYAFueC6vV18hEItIRX61mE2BdbWBIXzMhZFhDXQgh/dlCgvtwxhOYJcvo+0wtgsL
29Rj7w+kyMHHHWrfTBBD9i702ho2cVFbQjpmsaOidR5LsECXFU8WPsio/mDZVC69tRrcc5+2nyJf
gUsUDhNfHxyJ3XSVEEnJhb84FoBd4c1xlcKo53HC3zzoHMIOTPCKMIM29ZevCQYTqAtYhA7j/dxH
5r1oVe4dESRyU8h8gYQAFr4yuFb+rP1aZJvDQZjI1nwMjY3b06DD2dQTU2AxtHETBA9yoNMnNsP7
+hiSJv8BwTMfL2KHsulm9fHuqgzv17/IhpClB7MsbXCrs2VwZ82WGcm2T0CHwjmbbJaBsdLhYUmZ
TCCXTYrAcBqZ2lYidRl/BCP15gux0/KBwTvDzeXsPOpVksYcCaKvcfq24KTLmzRa5FhE3orVJ+eu
bWvQWbrkFm7ZQXu59p3bipECgy1jRWlAgJ3Pe+bjQ9KlCwo+N9jf4QiW/hz7ODFH3ugvcZMiN6ER
eQYzlcJ8VaT6nb8mmX70+nliZWiN953DmWY8uFysX0OPeCjFJ+suRshfhmPUKvc4c81FGfdd+136
sVmq2GNj9I2ts26eF9OzD1Z0Hdw1HOXXOXVhWybzAFB/gJJIlTFQhW9gnmz9mcEm/0e4OuGVU8eT
+UM4+5GqEtJm0+UMrc1HDylWft7EPMEHyHGmUaJQlV5OamuxxaFGeBdPMiflYEKz3AEQ2unyYztf
BEM2DueJSTjSMF+T9wK0//ca8wRAqIl7yL5k4ovdgiSG7gnkwNBDTR1D45Vqg3wURHnRnvaQxW6h
cMLRGy7cBCVbNIoLC7b+FWgly4Rxw2OC3jYOHdzbCho5cv85eNcxhIgSTgnDI3TYSAG6IVnldRxA
6fUIgepE7/x8gal175xcryA92tqlgEorb6+4F89fIDLPALJIrtOaTagkqpZx2IrLMHMYggx6+j1D
GQEWUzbb6BBT1yclMHHWlzpZPK8WwhABJEhbHDSziMPrYepscElb1LBfkbYN+ckKQtpy0VzLKxsk
050aOwLKTzukKPBcqmCHq+wyfV2XNr1L05A1x15C5oWcJAx+AI6xmApMVrkcY9J3XdGDD4ABwAoD
B+oIp69EJIimseAyStD0F9HWXc9CaV53USO8k0QmChlfijSmaC1k6hXJGp8WKQrSOxvOi7saVQem
GOZDsLT7mHUtf7Jd5PUn3XqouSy2KnyIbOKvF1krG7DLPd5iwFVoUwk++6R1QXiLPbiBqySqrG/N
XOyd60+rJHooFg/pRgFGZfRsut59TMcw/GD0KNozyXoIORPfYoN5be+ZU9/CWbjkcnDjnYXGBDsg
WlWlExfPwCK6FIx2uL3kJR66HavGw1yGYgSM4Z9bFFdRsUlBvkKni/3bCtZeh1SBm7U2U2Dr/8Pe
mSzXjWRb9lee1RxhgKOforkde1JsJzCRlNB3js6Br691FVGWEcqsUMXgDZ5ZmeUkUqIugQu4+9ln
73WmXozFYZ1L+zbB0/aWbFly7xTEAi6sDJsXAa++2G+ZhscOCzFvXmmWHhEcrRuavaSkP/mWUONp
KMfsNge6Q/BlbrZTlvp4cTOn4Qui9qCK7rjXBGGrAZVPTZv8ks9ly9Gsb3RQpvBk39JmsB+s2d0e
MFJB4VBkyYZQ+IOhqAeX+WuHi+vdLGtbRhnS5Qy8KB+ORl9ZVbgZvESxkbT9Y+dq+iuQUoezpbAH
XBKzYkeeXY1/KF/n0dlJkxt06clqWALV9YUE2r8at6bb9F6kFT3bJPGw7gEOk3cn06y+UQ3SfiBH
vXzxV0J+PN+q6VGUs4GQUJa4t51ZNArCrZvey951QVNl2vrZVM5AymxJnatygiYQuvaG0uc2jnOd
AwO197PDSJ/dAGKKTFmN4YI0qJS3iz2zuatepzW5Ke17noJZwABvpviZvZU8FbTWKguMksgoCGAa
HMdEAr2O7WxsKPvhATO5MEsRbIbO6FRIeeUvJ16fbeVLMlhZhsZy8xANyrq0p8FNoxJgWM10jbVj
rrlDuhUUip9RXvRpQQqKY0TBMuVn+DOy5c0AbQNuuWnTg7W1DtPbpbAe2sRx36YZF1CkAO9l/ENL
/91NNRY9AjTNSDydPEogxjH9VszW8OHLXnYxw4Xy747ZrojXxlI/nrPErz1puBu/r1S30xZ7vFGi
wYbH/jR8a6Spvc7T0pcRGb61QsN27LuWVsCj3Y0N9aRRuxMB4Inw7ehrE8uDs9h6YFULEWknWduX
ESFWBwle6aecZBtZqiqhHBeAjj76BQx4kOf5duHg1WSoat75p8ocbA1/6fkINTaAaGI2bE4fG0bK
FwQ8BF3PH6o3Z7AwZmqyMRTnE+n5oVVOpRECy2k/hrVsVrykrcFKoZKe+Zc2CljgkqzF/OmtZ0a4
mpv3iqk9R5hPcxE6Hst1aFYKp+e2Ns0doAYCXWpsOTtLCvA8mtOFQzXHnQn2lcG6evLbuX4QLrLG
VDhs+L2euV+K1Fq+TJOo10CmhR1PHDaNSG0mxSMEJHLCSVvNn1nmYf3o3YXTYJt+JVmMRMipr3gw
6kTEldlbJ0em6a43G5yM+UzjiPSgn5hBlTjLs8uRLqHyLYqb2vP81xFh4nuXLMNBEOudYgTncQyF
7mrhueSMBVPiiDs5oel3y01LofZlI0V9g/yWXI72egZhZtX8JiykpJ3LLnnaUuV+2npeuTFeJbO9
sIqORWaDFvpFeqN+kTaecaUtejeGmlZtnxoDcsoA5XZ4STc1vbYTll3iZsX61SddlVFjujRJcssu
LqnyK1xWCM/QF8xqwbrgb8NXAB4WL61rqu9nci3/WjGpRzWXxEVKOl5TqG+6/26NMy8e7x15acUS
uUVbN7RvlpZXoH6WxJwDxIvMYAFc3AdzorZlV+umq1rLtoZnlMNEoM+uU3G49iyyNmPbHys1NJyt
Z1l/enrvPum0xHEJzGv9JSfZ+ShGZI7IsBRDJdxVuSuHr0LMISnkOosai3EeYVHmyfW4ygEmcZeb
bZBVjf/mZxmcSA0yMl8AqcF7082695TzE2F5WZzVC61ovm2mVI/u6ssXe1ENb6aVfUO+ZIlL6L62
ZLAteVnoW/NR09ZtArutExVYjUFQ2piLPvb7Jn8ssmHSQ70V7j0hQcrjfEvGlocPa1uEMbsydrar
kSGRzuK6xJCJ/cddb9gcfnPOCCGpPutzTcW4hW7n158bKgjv6uJuIgSIAYqf+T9NEUqZmbxKSTl8
4FZXgt9vbq/cCsxFIFD3tWgrt3QCXmDk7a5Pcmw7WsnNiQvLbzjhlOzlGkOYeeccMd8uvcGpqBwN
g7df1v6dS4UOdqPrCZ6DU3lXE+3GwOMgPNHtcn3KNjAUN6vZ2K+WOB/K2M4mB7eJAUB5of06CHzZ
GXa2Vmketm6qtv7cOsvSoJ/O76xpIfHFhkGIJF5I99eRmpZcD1rkBa45ye06qriJY5A3UwFLoByE
GZh1MjuRctaBPOncZXlMKzKZDsBcoVB4FuXIFau/I4K/77iKn3uTZ3+nSyscBxRcJ+9nUnxK08s2
6r6KO9eLVbkvCvvIrB3LKE6D9egYxV6s4452f9ySGk99P9TsIZ6MC3S6a4NMeW9dm6iBtKcjO512
9nyckTylpY61d7Vp/2zEBmYHOrfQLPDagTY5w8f/2rmdqwoFRKMRnQm7f9TogF1XTforjvq/te7J
S5yhJgSWyEWALv3rp/TeOBv+NFbx1vbJC2YS99pyCYf+/c3/2edA1OlHBPBMzYOn9bPtphiIZhlk
QmNg09sXfZHzFeqEe/Q4YMZeaf8KdvvvV8XnUWmDMOXaTPvnPvSIbsM5q4g7UyIarAVHVwxxv3ik
/uNV4bfkJ7HEYLf+672b6PfiALKKuBl1LGVC6w6WzbHVQqU5dPhhf2Ea+NmWSh8fVAAZJ5rswL9+
HvawMoaKAemmF9XndU1Z1rVOtJ/6gB6HcLSbJqv+sOz/P9uY+EhQoFwdYCuw7T+HRYscfu5EXy9q
2zw5tFqNvj0OdkSIo/nF1f38fmKy4foE42sw3DiW85PbRgOe5zhMJow04Teh1Xe0/VO0LjX/cpDF
z48HWPAz1/kcogSnzTPy1y+OxctZRy430pIMMS6TnhPJ3qBI+vvH/j99joX7nsefFwDE6F8/p1pN
YPpJbkXlYpoH2+VY0SpX/MIX8++PhUkuDUgdqzd+op9xTN060BfHZxTReDDvWdZdDm+aqHdllpVv
U9XQLTEnpf/i6f/3i2P2AksU+QSDfMAPt9afnCVF5RnJsqJRNU7b7dBojGMPf+IXK8d/+hTYiniZ
dSxG/s882Lxgq2ECpxVlnpxPTDrBGLnIf7pe/DC0nZdAwqG0V3+mLNuqzEQFByia8exQz+tzWBVS
/cJa9PN6wafgPgQWSdqDZIb4ySaVj5RO09iZkSOJ6zsk8nckA5oAtdo+j+bob//p48fnsdq6rBUk
vX82/NpLD9/fLs3IqIxpJzV/vocno779/af8++NH+OTsBiR7fd5hz9/gn56DrcUMjsJpouU64oZp
KuZ+svvhS9K42u1W0oHKYNv+s1kCZGGIvGDkJNSLhZoF/qd76U+bn85VZrIWMlrRBzgUJNZ4ZnzC
qfhxgf8dsaX5mxwZTPxfRDGH/9pNzSejidvmf0Iqk2/1/x5g2n99/ynEyV//Pb1kWL/RB2DG8Hmq
Kk+B4KH/PY/p/YbFmNWVUCXZSsLkJJ7+yC4xedjAHgt89rw744D8V3TJ/I3ixMLf6bn4Cc+g3X8U
XeLZ+5dhFasgD75zHi3L449b7edssFV5bj9AjcpkX9xZbTtEXe50QPGE+QtO+193LxYnGC7cBUJc
7CznMb5/fQvGDupIjbroGR1zGXoKTDVvMDOyRMZ/uvX/wVn81xXxj08ixIpvihsF/fKvn+TlWV8r
G5huhmQrCotQo1pV9Pcf8h8u5zyGGHSbK5gp9zMoNMV/3UsimXbu9gdmB6Q3w0qGE00Z2NYvPurH
u/qvb+m8sDsc1uAZoElzwHTPK8yfVpDEpFOQ2ucBjuC6ceSPfXLlQ8E7OyQqD2sKzc4swCroxFU6
m3T1LS/BBZVvFKtT4tR4Gme8K1iqUnraXjr2FZ4JCfDKL8d2e/CnXDfjZDUJ46PuC8G4paG8YVcW
co9smX70RuKnsW3DRAnotLfPvp2szPCgljSutX7hD0XaO99zWvR4esCzzjuzne3v+ZZrbsg/YRV3
a93zwUauGZ+WprAcgSvkAKMtC4Cjsqt875QUrtOFjFaWy7XOFGkCuljPYlNnoQS2UlPVSZBLHy7D
q6pwFgkuLVX6lR+Wpbu+qkGfX7LBcpl8WiQyC2Q1I3t7DcOlgtE169Oc2f2yS1wcIE251Elc6YpW
ZJKoZ7XU9XcIORgG23LBiGFm071S3lbsylSk1JMUd1roD7n94tUt/r6tabX3Yerdx8Sqy0dEQSnR
IBI0YDEZZ1+ez9r/4hVFJfTIyOrxpfaAuIBZ4k4TN+veSMA090KmnEzFuBSXtWZ4ZbhYLjzmcfDH
F0nI9b2hSn7nrZm+ZqtvFzhTWvhFSSs6HA6mGL66BkFhtFS+GV1L6QRVaV2neDJWWn1i7Glq8V7a
e4wk64DR0PReU7Mxr4U5+Hc0qtCpZmGO/BL9XD4rRNWeCdjqZuuWrA23aSwfmkmKPmRGtPVkzErT
AmNa+3ca0uOzSqrlqS8xKdECpGFgm+XwMHiOqHbUjMuVLBcFrkY5lR5QtqtLz1c0DXBLnh2QndK/
0TQtPmYQVphVmJlho6DI9E6kop+iyWoGjWQyCvw+aQrj1LOn4CYZc+2yEuh+NLubzgiVPyY00TCf
3I06M7NptEgziSa5Cpy9bYrJytu2ertTG9Capjbmt3JxM7QSIH33uITSlwnpFLFtzJomJIPtZeGq
gU+goNcX2qGjaLd47ml4BPMoE0S8wug+hn4wITfk7vTCGMZ2CoS7mB9lOzYLjrkMx5qTqB7x023p
bOk4B661TcfwAz4NPl6ltvq+Mb3sMsE9JkIf9zCSige5CkWxXN/mIgfAWPVwplGp7ZIOSVLxllV8
YoVyLrtPNGNkKE3CRAqaSVs4Dg5T+yiJoz+WLPt+JHUn+5xQUPHcDpn7Wpu9cyckRwjSuS7jEvhl
SrBV0pd3OoBHcQFrFqbJWBplF1f4U3jSOhAaUbeZdL58q7ZfB4YCfHiDU9+u3VS00QqVoUcowWEY
5tiP6Cng8BQ4dpJMou6p+WWrF0ynzHYcPhQP0L1ZiBekR74tvMPLNS2D9Zs352cPV5+US8gcHcY7
+iUOzzJtmynyOmbWBQjHkxb1ibKekFDdN5kwliOwJ3PpIxYcWR99J2m+5vWaasHgmPhK9HSVBRa6
IYWDmphIMBlWOabyQZKwQAmY61Vb9yOXaWnLDT9XP9I64i8YeqHq85qm6ihNM/M7jfb0RfkKz7Lf
OkMfqTzRzKCp/GyIMdsBN9jsCh8+TJH7lAsod3Op47DrmFJLFECUkZWkvbsbHJyIABPbQu1MO7e7
sFlhpOznwS4U/lyBMOtA970wHWN5NRqbZoBR5/xOGOcX4lAd/pBdgjvq1k4MzToIHcIPcrfuRVal
UhCFtqxPcOsw/eatIbsoz5F8Va/KkRHArM9ukkSz2R/XyZNmPBtuA1ZhUTqG3rW3b+Vct3mQbDL/
sHha88AVk59HdP6qGtfJZM5hm4IAD6iCs9eqY2IEbgg7/ZYbqw2CzC7mW6uqizlKC0aahJ4+qofJ
sSq4QJ7Vr/GZS20dysb3VYDVzSfobK4jKXtjHj4SJrzjv0AYryOzIjOLljkaBxy8wkc0bPI+gjlq
PTdWk8KmdN05ynJN/zbRTYInbFiYUGbXOZjemjH33BU1TYRtNA/aJvojDT/Ufcra7HKWGcYjM7Eu
1smuvuhl5b9rvS3fDE/BIkWwSLE1yzG9smtvuB5NvTP3PtOtZlo6eW8ycybL86iWVf6ouZ3+vrS5
ureMRdYhuzvt8HYY89uaoVQtKVchP7pyMZ7TbIZrMC5aUkA+6GlB9PAwS4agu/27ztoWVzgem2gS
SfveQEy8a6VuRlYtjVu2Bfd66KQOHkyJncCK/IHZAtaSMWQzaTWHk/ih9BbvZl2c83OeSjYZTCH0
xxe3oQBBWr73a8wIO8mAnc8SupwTGl3lGBEt241tFz9DFlho4SctJ1kVpg7zwsA2nOl5Uoze2a2Q
yePIw/feczdGWmCM6Q5m+tEHV+QOBuj0rDD5g32jjCaHHTYNOuxDgzeS+dP9A4RL92ve94MLYXNe
rjrLkUmgWWK0Y3Ms6iN774ClwxMNJL5ie+bZNL62CNgaQz1JXAXFtJbj3jRmHie9qauOJm4xvm5r
mZbRuuasALmckVMb31I3rjVa9SVjHzf2FIHyFXa937/aPHzljkhydbcyMOd7ppvdNcaLlOeIty8N
/TnN3wTmqIWshDnhLtZT6YYuDpRnqv/8zSmGjIUde8DB6lIb41edDBHeyIVUJ3Ns6QqgYU8BIR3n
MV0Gawz1xp3wpa8WEMlaqqnbuUCw64BpkVzXwmnSD0a40JerNBHVaw0uLysRHiLuKRD5sYzncaPP
F6QLfJIG+l95B7eomi8GAxO8eexT27oTbr/AsBQD3x3gxAFwhp3iCWaF799nrKaVtmkGE1CkwS69
VXMbwczAibTowisvmEO9OEcJmRZjldsaZjzi7L4tUiHa/YShVrtQ8A9QohZXQwjv020JCCrJL13O
uTMo+BGglSU04HGpmyz2ak8eukbgD1I1DeSAGZhAO+Vk8c1bRqneG20RDvEUoZ8YwYuovGSgpc+d
uMy8MfFZmWwkmsCGLcZ0x/TJVQaDcgtxOwqHM9HQr+xd+ia8S9np7rzLR6fAg5YCSbvOXDgy2DIG
DnaTMpzquu4d9VUWLRgG3MpOFZUaXRRczN78SWcU+pOHJdsjGmZC78usGn6IcM+/84SjuOfBmmmi
pts4nyzVDp/n6Q3wV5wWZHKZ0s4MIY+w4aSDHBbCOvrchdrgOEOoRtZgkJz6cakqJjnUi1thIMjs
rr/blBqGK2yFhU/YKjH9c+RnPlRznZ1H02jdXEbVTIKVuZSO+Y7dc3BjscnSipPKxyvDmWkozJt8
rMQO75PYjjWOAV6MzGEH2vKxOZl+oTQZ0+Ee613OuAW8tpOYrUPiYJDooiHFJRy6uDFr2uLD5Hw1
iBJhOk4oQtiX9bRx3oeOphrBF+aOAW1NS9+6gl+j8XslVfdiJEVqxKs+FPpTsrSq+5rnhd/fMry6
p/kuLCCtepeyB3Ouc8pvP6qn/w5x4n8YKIrOx58KyTOy6g/A1PXXGsDUdZ5+k3+GRP34+3+IEvZv
qPH0+3+MZSHvTo38uyih//ajKcCEUKZeIveB8fuXKmH+RruFbOl5Whir/Rm9/n8gUcZvTASGeMA+
wRbAuIB/okq49l/La/RF2jnnmeNnWtw5/nn+8z9VvLnsWbb7NiYlJ+aLmnKH/YYasAqXXtqfDJQv
ipDZ5zjctW6FctQO/aifTBBqGjuBiVM6K+e1vE0Q9apT4uAt/cxAdve3i2dq1zquOIqJomu2yFr6
5LnqOFAFylHNh63G7H1QhXfljw2VHAcCQhoc88wTPpA2fV+E0aWXGg2bkyfGdi90J9lVTTK7F6sO
bHyHsQ7CWgS21d3s2NdLfGmcMTt5tY5sRAc7H8ZH2cAhCiqqiDoQRUOuYxtY5EI7bbLt+7p1q3vp
zIAcRFkW3cErsLfFBN5cgLsO/iLyBlVm6fvV9cDf9rY9698aQLd9w7t+tkxTCLQer+q2sO8d6tUd
WbiLRCVveGdX6g57Nc1rp51Mg8MHNgP2aicrnWCbMZwwKMom/AD99bkv1wXI9po0WIm9RodsMTPH
enG8+ew0X8pQ7zFMRvq0ZLeMqAEVa06MQGtbK5eREj1G625icYnIb5LAYuycEcmiE/edXOvdmKbW
ReJAlQjHtXpZDdbeoNX8gl635ulY3p36o50tioFRNdkDIRJG8FD068EixRzV9PzfajJ67BIVSkZk
tDkoYL2TRKB7PM1h6YtMkaPTnYY6MLGuy4osXJQTqTMiq5hejWUZh3D2thuYUUtc4jjc560wdzIT
EF2xL31YwseQJPslN4LSaF5WDj6HjferiWrlbk9bVdufjV2Sb2kyuk5x7ulatTOt1JhCo0jK2DMy
8VCb06wvKAntlhwgSJ2xuksyltCy7LT9UtEx7SIbtW56S3upyss6bRfvEgOAh/KCWXk1E3KLzmB+
hXMNSzpAdBu2627LSo5x49hh0WO0jHnNcm9U5/eibHc6dMMvG7vshdVLP7JL53Ju1dXmj9+ntmsI
mk0tqZSeNbzKj+jGa9hoSU4Kyp4inTRfrLzpEs+VTsioat4LW8J4ljL20lSPpk73ccWRhFskrjlT
Acbye1jksJvtQ7ls3k7axM4E3qQMIwjOOPIQnOafxkp/4tRp7ltrHHbbgsWjWrtqr/fTper8yFjy
cjdyzQfCjnsxuE8JOlXb5IeBkZkBU4j9M+sEu44uVVxu+uegmhf6ZO9s4hfsJvGGzrCzFsv7Bof7
EycJJXVyq62beGgkYWJr2SDMI/cEKqnjpMOdZa4+U1qLDPbX4n7iRB5gqyVGkIkljRylR1DE+z0p
gJutV0WYJdpA1wrG28ax6H3m+75QcECdOr30kQY4M9niGSPO89imJ9LGb1bvPiyg3MIlr958eySF
ZhHGnbXpusNy+Npl9R100+NWzOahMIgZVpM8naHA4dhpN2mWHPDvPWepVnC63poILXkJB6Enj6VR
O/dD12GkWl61erxZoOGXw3ihF2l1sNvpSiVt/ciq3ocexpTvTmFoO7g9aSjoTADrd9V6WjrnvsBv
H1TzzIE9VYwqTXt8koxdDWVlCU4ZtSqwLdjgq3SUKgrbLUwUZQdDAvKd57R60IipOxTV+GZy+t4V
tvPpFbK86je9um58eYsesyABmQhJieNfDnLmjrgCW7Y9eNd648iwm+x7ORjP1aLvitbExZRZ5d3o
j4eiAIRttvZx0H3o9slr5ljvDX6zEA6gHlWWeh4V57ZayWSXbrodO+aQXZ25Dz2knBgDUHFIZ+xa
mm0iEfXyZHeDxV0wr8zclxdpL4rT5BIgcDPm9zrlfOEharnTcNtpBUtIl2cRED20Lu++Nuz+5MyV
3C/u8lKhvT3I1lRhtag+WvQKTWIUpHGT8SDQzq7xL5pRyggmYk+42Mz+clRWTFOeUECpFUz2MvfS
St/rZbK+EDa+QSc7B1Nb4Kw8pkVv+Ic6y4l8jnN3sBf5CDb1s3aY41TmF023Ukiu01Pdmq9kRbyQ
xUa7VuPqolJVVThq3R0yJ55KoR5HXakd/ocT0JWr9rzQL9XenRIRGgPgshJQU8YbFSAS7XPLYpaN
0R6Y7bIb25lYHnb71vajCidtCC/wdp7mz1avT2vaX5tGfxw2XTvOjXXH+lZfo2oCscfyFtA5dwLb
7j7XRj3aeoO3ez05Vhbj3kwj1baXM6T5PRUJBvNGu6v0GZigL3nXlXassbB18zC+Z3hHu6QmgNUy
b5NEfhFaVeWG2dZ/tO16W1deG6bdSNjFWiMvy5sLS56nM2AQRV8VOwzX91iQ6c4NTkRc5VNT2804
nvNyBRT4xb3aGPq+4apMvLo5sLWXqKuJqFjuGt0e++861tIvY8vDGPRp1YJfKmadb8AnAIUGvhVV
wHg0rUXvUqPFluKaQwhrcTOerKxed0nqjgYRe0PwTO2IZPfqwzXlhthCbNSQTbwZuLlJRLnm1EWA
CPPzPrZ4NG++eFNZLpdg+oujQB7X7JAAtJ0j7aFQ+/1O19hx2u/CmNy2phrUCrHFE0KVo4fJUDAT
gWD6UkQFv+zAyUkMi7jIDfIzb5bej8qNE9koz9grHZVd7E0qM7vYJ2YrVLMfxlFp+ywdmoMvrVk8
8uWJFq56qulM1cj8W0XK8m4Ycv0dB6PoIOZzhgw5P9iZepCuzazNg0tuE/5dPZu7nnxraj+XC+5b
hhWVCqZ8A1BdvyMmmQkMtHgV9fHIpItzJ4Od19ZiEsp10UWaTtldvyQrPKnIa9tHnSRjpd3kuswH
4zh5pf6qmmqZxygrRi/c2Phs0WwjuuVkWUSYiBsxl9xM8j6z7vFHJKhldq0CGMQpbuquKm3CZia1
+54RzkxLo5o2qimqElOuV7XQcWXj363suofRgI2K22tuRKwZDAB2gOCu2SDdlbVJZNerGBMTlRsb
DfkvKYfbAQcriyyWU49Wybq6oTn0TJAZkc4YBeEN+WtjyLeRjSB/NNKhdR+UUYx4z4XVte+kCb0i
5gh1K7WpYD/ZROLKXXJWrbJBM9uoJoC/kLrMtyWr8fQS223mPTiPfmMpqNKRgSfSTqZv86Kv+S2z
otX4gk1V1cdk1lUSZT3HslABpIgtKwdjoREk3L54iAzObh60paC1YVarF+eMg3B30DVmjH9zku3p
tVAuF+5cqOeGKVz3SW2njKsZiADFTt9VUPEZDkB1PisKQlTUfNk3DBM9W4CLcTiZleYcCGL17j5L
9ELn9baMCAdHXccafRYvgieBZD4nPv0Txje1EW/6eUiD6WsjXSZH+Iwj6Zth7Gsmb7VGtt7IFQTH
LtHrsjoaKBLWU7YwAQDbt2xLxrlsgx9Do29bbtqMkzg1idOh7VWsrxtuFak58gVdPicOnOH39srq
VI+CyKa9jnupuu1Z0L57naqCKelsWJX0c9qrEP+XEtJtkGgIix1Z2sjM1Hj0i8FmWNKoXSosyUfH
Ka3Lcp6Ww0bahHCb2xPdZLWzaUvQZhuYxMHtPjlQky435YkDDsnsxBAH94qr1GLEHg8tz8lJJCdD
eSAMyz4G9+LCqyakyYSheGbutF8GRqmGAwbOkHS5daXNXfWV8SXTqci04olks36pwdb43qy08AKX
M/43Gi/Od9ltqmQQjtDePRgaQF55y69p9BSxUZPQ63J4JX3ZUDUYrTdx7snFLnPB45XmoL+vdl6R
uWEZOYBspQDpx2ufXsF5X3nvMHoFwJiTUGt77xahtnynZs3iTmq0ZNqyOChyixbudSs9ylxXEDjW
d621l6NkJtXBln6BngxzJ9QmVTBpioVRI69yTMHl79Z+9mg1Ni9sOxWqrOperHVOY79k+khN9Oqp
0+sz93+88KdhRIHG0s+kI8oTd3IY3Dax3mCoMGeC7YmM5Jq7JCeykuA7mrbqx28DYthusLP2DtYV
8u9cX6Y5jz1ROzcsPfZy0iEFmr4LKL+qfRGJpbceVT49JouVHQt6Echlzs4i5hS1KfmetNONk0Eu
J2AoT/7BhCoKWbdur+rGKOnJGUVUMvDwoU8lteNiYVK15u6ZK+GIuvrTvKf3uFJJFs7RTYztGlRx
d5wSxtL55az2pqBZzpWM5e9Opf+vxPwv7Mt/p8Rctc3Xj/YvUsz5B36XYtzfcG2dx4mfbZIwqEya
+79LMfwJ8gfdPhdPFWKLgUjzhz/EAvLNgMvzEHIUF0bRI9L8ocSc/wgH2w9jk6vDI/tH/hAAUigt
//IeuAIgOBZNAX0LF4slxE9WQDfT7TWZ1znoxd3QhwBKLu7sH0TbLCyi+XC1utEEsTp98EL9RF4y
qvf53r3Z1t1WIBKswcVTSl1Qt+He3I8x+L71BePBadpldJB2ywvvKeTb8bSkB9s56VOE0DpcPw3x
ENSH+uDG3m47K+BwIM24dg6iftLXA/t0h3E6oDndBPXVbN93eTDzi62h2s2RZ8QKr3KQvkHQCO8m
fou7KUxiTqp7iIdxts+jMmgvsjtm9zrr5XTBEjkFT5i/L/VrcVcdsbmfaFHsxKm7dPZiT1n+eqFF
wLVjLdKfrYM80eF7B8IZT4cnmjAPeLeD8yegYbs35DzNy4TFNc4ZEHU/v4orRgAFd0k4xMaNQ2c0
eDrdPT35wdXF+T/WUF5WxyF+ox8buIG8lJeU5CeavfzudVAHL7svX9LgXUXd5RhNcX1PPyAon3pk
D5fhAW5woTMOLuDryDd6yMH0lEHyiYBI8c+95cEX7lVQHMdo5P8jQP3hB1rghGQd3uWrGZX3Y9QG
zSXIw+tzAcwJA2MC5IucEN8YTOmCf43Dz13/se31Y3cYyWxEJU1sc2fwIfzcpX2X36Zhtx8OU2Dc
jNvM9h5ndYzrjWsfTvzP8W4W91a+bDtY3VF+mR55Dp5UTLApct6qE7OOTWbfVBExCDdslltOUtUt
EQGK7PKue7eWkBlE07fuxihD65u96++m/bRnbtyHA7O4DC6anK/NtI9viuOdFhp9tPJd04bYvs1X
9MhJpjJqbk8q6Lnp+oB276PJ1XDjruaQeIx8S4+QD0sIOTj1j7dNdnyV6ph9n+hkTIHD8X6XxlTU
RzMyL+Xr+rYMgRI0kAPZonscMqsI5jQa8Tcs+16P3MtBj+f5mV3Irq79OyqYqNt7z91VdimuzAd5
ueynR8e91d7993bTox+joXyIpzAZeAjL6yyCDsp/F9rVssR6KOFDsenaOw5xOtUduhTnZ1A9cDou
3WOjos0OjSy2/GhtYvG/2TuT5ritNGv/lY7awwHgYlx0LzKRM5kkkxQHbRCkKGKeZ/z67wHlKjFT
EjO8+6KjI6rKDpdtIIGLO7zvOc9RLkW1aQykGbPmjS4E+S+QtwgXyu/Qk7AVuqivptpWtumGbdNQ
518LB3jgNXmE2Mv4h9wb/pXOy8jTur6+2HL/pGLdFo7EFECAWk034pE8vPwOiYUQ86CYV2/GV+My
2fkre+NayxgO/UJso6XEACsxP4BI/FbxT1uOsnL8henPE+qCS+8mI4KpnRmdI9GmfmTUFfoseFCu
o2quPzkSnohb+Vu4nOFlnbWrZq1dtgIwrGHN9W/8MKLvlvjrl9fDmhbxnI2OzHtRZ/hwaEHvxZX7
RVqyb+ULlsWX4cGPnApg2Av35c7zdJ4/6swbYMIe3Zvw2tv1r4a1KL5LL2Aw3QyoyqzilNKv9VXq
4SjHBn2noh9dD5eYTubLYTEs8J7VEL6vIFDtXhAfXPLZBLvwNdobdFFnxjMFm1n03U15JNRtrKf4
BedSuVafrr1L8jcDgK9peK0exHVgfxHhplVp2WzqOayAS/XJushLqF3ZrGtm3+SNMl5aV6BizZX1
SNv0MrngUD7LX9TrjTisIIvt/Text67buVgMt2K7LzYgp5dKgR7iYEYbKKbavVbyg8p9jhhnHTlM
y4vnZ39N4cneyLNbf51db8OFmD8sJhj5fnAW+o3qL76xW3GgHLyqF/zZTHa0x/T5STCZZ4TMgiiv
F43TLf3nxsFZw19BorPoF9Sh5hhiLvbqUpnvafvdV76jXY1bfgJnAHCV2UXj1PAysw27xjnt3Ble
9LnhmNQV+XvsVUw5Yq9vO4cb4j8PF9jzsN6sOZnbAuzPPLo0nuD/uNv6DS0Rfxq/PZmr97vY1/cD
BspdvMpn8b25ICghA/BPz/CiuOiWjcog9+lgv4XqtnKQmgCtGOfD0kAExB/qRbLhTy/sFfA1dLez
qt5K+sylROPEMyi1xH41Dv8M1Y1VrC8lUn+tec/wlC+1bx4exVxfioV3ra+epEuF34Ckxifoceav
GJUO9PEF+STi+Qsqr+3tfP0mbVC9qDtjZy2/7NMRyeEcdYz+jGRuU7JumpfKntr4cB3wiJpl4VCC
XU3/rRfSDdEP0lfWWG7fXCXqzLtLn2kyVPaquuCmrEciH/fdBdU66v7dzEdX+HVgw/3aao6JIRsM
kXblLm4oGncsX/FqCK5aXKM565z+FHPLMJPQwVTWMpfWol1TtAUtp2VbAzviP2/l3WUJ/zkVDGPX
+E+Ky/+svmdTB6w6/Zumjep//q7/P7JeqEd9tnHcPqcopYfvR/kw7//M38kI5l+4C5AXT+pyrFts
BP+9eZRsUlugjbKhs0C/TDDy/+weTYUmH517wJrEdL1vEf+9ezRlcmCQLICHtMx/FPRiTgLznxtH
HfGy0DDiKFPEvSITjsD//7GFp3l5VUjS6CSkzhsAqwZvQ71JQ/RkRms/dtl5eC3JhYtSKglD8PQm
2OHAdJDseFO1WpKm4DDPFaYyqwtd8IUgHxiRhvjIBBDaBw9oLQx6HIHZfY3JyzOXfu2CtuhDnKW4
0GX0LqHqNTIfassehsV1lqu5uDbkoH9T4FfOhl5B3wMzBl5JZQYr/IQG/XwtT59DksxQrrphc4uJ
1anBxAYoDSv5S6dRy1y1gZ3sOkkeS87u0rCsxoLlQUJVyjYVe/m2M/Twm9qNG7b+VTKH2e5t817r
2wlt1dwb9FoTx/eKYlUFHWdXlbyRVWrXd3YaJDFaYk7O6AbXsDiiZSrR1lqAfAZJDhbzWS0VjoBw
k6PZUFTqc4/k5WtqUQ7OOnyIep0kP2w0/3d++5fFt/GJuN9/Tp8/nt6mv/3vPvpf0FwxCMqci2iK
6zId8R+HN0n8pU7wWvyUeAZpiU8Hq79PbwrfH5YxtP0I/Pk0Jqrxv09vf5kaIm9sbORvIP23/9E3
yDHt+CPkS1aQYvFvk3Xu1Dz1+aG5wQNiP/t5ZoUIbWWNeOHMUOehIgLpS1mo7HsqPDKz3u9zd54i
n+absAvA7wNizk3iw1tw6sLEnlrmsnhSaU+E69IHxrVVxjJkBwgrAqLoQFvFqZG3iWs3KfR2W0mj
zZEM/XNP4asOwhQWTU9Hc/AGGKhpQU7qzm3VmNhko6mdgCqbPW9AuSF+TcNQ3sSkrbRbvD/IZPgr
9R0SN+XG9w1IIVUNAhJ8G334oW5oYBfU31Y2yAwCijAjz8hCNOsdcvw8Wo9hXunP8TAO8n4sRpVu
ut1KtPW8PMmdXqFCzteptG8WLUGczmEAgyMLA1yKjcuDccyM6XeW6LBHNqiU/FVm08d0aEdoq9xs
22ZhjSY+6CJOy2qNDixFKx+jd5zlSsOmBPG4cUHelcBV3Lr6d4ha0o5wWcreErrTyTkf0l8z5VH/
gu5XI2a3UvJtZhRQzKy8tbO1HhU9x4jGL4htD5JnGXc4xTqrMFYeIgdItd6QHOyxo1URUN8nxJle
GdtHJfyueXSRqdXmwSXK0OTGNPOGIKZR1mLStXW/vOhHTyqWYK3c78huYezElSF9kdwaM3MQWzIN
i07GSh7S99BXflYE+ly23XIlGUqkLFPXdgmwr7X6RQs1BNl5Fpq3shL23kwOVFdyXK9nEbAztU0W
I85Wd90OMMxxO1u1o2vwLGaap5UvdSLUega9B+O/akvR0zBmyVfAID4VCIGNFJHQwIZf6tEgAyDx
afER/M3JFQ3WNEl2G7cPu8HBt601ThCl0pWql6OEBC/wUSQxsnZd5FHuBv4R+Jso1wiJMlogQcBR
Kp6e4kuSymYvY4Nn1PTjaIKliM88q/Gvx9EOX0QbgC/xgHF/by1bY3eoq/ULXIr0sRRGUy0kW6K4
0UEXQeFGOvsur8bsJQEygQQDEeSNHFihCQhTD77j3zP2gjjpeEH3tif2JwEX6Awtfj4q2F7yKtUm
yVjtYNJcCKj+gq4XnfnFdMF80ZNtK3/uRlad7cj+pVeqm/E+08SE/1G0Hh27l3J4ydwmus3LSgf5
5GNIXInG3RmtXr2IjlgtTkqa+0iXuDMci477tIjmgTfv6lK8yWi32DuDoGiQ72uBNoP0pgJpMkgk
WHVyUL4GdhtxdxPhd1YNMby2NqprzlEuENKZAob5rZQjCJzUgjBkNGPCCw3kqrhwXX2EUi0gzG5o
97uwLYvM5ZWQZD8g/CaHc5WVbXk7ZlkzCfEq1VqCV6NaXNQGCkgtGsnCBQn6GodkgGM4j7oMKURO
MTsqtW5RTqi9GUhRaatoXfrmeoHbzqUoVV9dE4rtbeCb3ZsJfPnNL2QqKX4kZZ3D9glJSgOI4tGK
NPNRb7o24+ytWPclHW190clm/BXxCUHqWdn77J+V8C0gCZia0Kjaz0CFOPqZKB6bGR5i+9LwXO+7
qIDhHFAa8Fyoy8vxHJJcsk0KeaQz5/VAPCRey0aFOrIhRnziA3S6LX0dJV26yXEIDfdeolmP5UBP
1EGsA1I71Xz0UCMICNNDkQO/uCb7bhXbfZ+s0yQ3ykMtVGN4ils3KrYW27UNswYSD+jMrQF0K0Oi
mY2Z+UAsiAWa3ITzyOHFtd6QD/Dj0oZNEGimUVwqYPfalRUF9ouidlYK/cMf/JldduWVktswHKi7
p0t6XlHyLiaaMRx95rSUiwEcw0XD6iLV19boemLi6lB98PR6gMHU9EPq4Mm0+jWCgLxzUHUad+CQ
OXzTp/KuaCYB9BC9Wx6ACNPRHkuS4WmJQwKYk3Wt3eTQfGzwGbqqzumyFkCP9CqlLIbRKp/HaUyG
m9tBlJ6HxO7dhZYZ2XPLqKhlDRCY97EO42B67xxDiWwPGEpJ8cpiQAU+UNj58bTCiIKVV1KUUJlo
JrqYNhCahV4LwW4OW2qWDaVvOLaUwVJUIUhXs1ipQvNRtaSCWdLUpJqc86jzNx7js9tUeUaBqMsS
wq+iAnqIU6WFdl+4EuqDJiQAcNfRnXgw1R5Sid/KsbWEicpJlRZZ+M3oAi9T6EvzuV20bl8p932U
hOq8R7+vz2qcoONNXrqh7OBH1aiqBW39MIZD363A06JzhhuuSz2yr45YE4Hd48KLCqZlASrya5j4
KIRiJVdvPOCsb70VJTRpfISzLhDNIvlKjxKBA7rkZg8fWYkee25L3MWKNEaMCjKlnVTvm2GReZb4
XuQ9ZclON1aB0Yc3xjilEVodLCOHb+0ieUhrocH/SJXmrjIHJhXoVX1wUTLn0gIng53WWQ2DDx7k
2L+5seDWNTQrPg8bguGMhq5lkxmLUGaupK7/kMle/FJR7SJwXPpqwtO9LuvSzNdFGJe3rl/k0oUE
7ph34FrpY4GzbczmtINMtAGKWzUdBYFxeLJFob8mXpKlKzo1xoWHw0WeJSnRjly0dJX5Pz/0/u8M
OlXEp/rVXVAGL9iDP+683/+Rv8++OEnZfZumbCmYIjn6ssH+sffm1IvnVoGkofK/pj1FcP27cYJM
dfKgQtPSiKtVLA7Mf2+9Jbbl2sRwsNXJXasr+j8KBVTYxH88/07eXZo5nII5ARi4saf//8P5Vw8i
DNpe3V4PWqcuPJTNMxSpr6CJulek+Sb4sxpsBGQC6ENaBR+VM2KHNWanFo2y+HBi+Y0nVj1u4/CD
DcC0GjJXWZuC26wTE7rSs3Hw3TG67mKkJKUktoqcxPcA6dmCSmm5TmDhO02gJMvcHmt8ucBEA2RG
0ph+FWFnIJaxEqdIrOquFwidWmg3G6MT8iU6q/4ibe3HPkDA/vl9K1OV4EMV4f2+sU4DEcFDAe7l
RAjchy5Jpa0UXst5tQFju0rTOpwzlVImt9GCsTNA/zBa9baGfn/NYu0tXTWKV10ONKWpvPJbk7QV
kXPuXu+3iaJ8//wOT49Y0x2iT4ZXIFTOWIQ5H7/nNovBO3Mquk6AkR20JG/fAjfV5n5poP3lYLaT
rTGfjXIRzZWmwrQ2mtHSQNiiE/6KT6+CsZNo3U2KNW1vpmO2Yi8jZp3EnFzKSboETkvwjeXJV0Xd
ICrs5QHWMUgOvbfdM/lP74k6Hx+4mBTeGMJllUKTwaHx+OeAewZYKuVEFsFcoxQjl+CxMEVpS8tK
XJJYfbKjdX88QFNzlV1bo+yRauMKiQ1b9qAdOPPVHgqyOA/B/lf1Xq8j5Bdu1pTzYsylb0kIrAp2
nc1wj6WV1Ovp9Wj6zfd0qNhUAkcy73L9VrT2bMgq66IognoFeg/vVlGXSo1NSERzkgAybCdCxs+c
i/jBMAuOuLbU7gW0WVa2XruLi8pI5xkuPntWoXX56mbu6Chq/Z33Ba+NeBSB7cu37L3J40iJMgnQ
ANR9h/Ac69kWgmp5Zrwcu9OBFkHqAL2jUhEAOWKfxucQAFngJQuy21EZlFkK/XAJDFs747Y/nX1+
ucxUnfsw+2giqXUr87PbGrLqSgpHf4Ub1vahH3qTx8a6zBX/KyPQn2ehl9ynrpze2aK5Swbp8fMv
ZOpgf/yGMQTQvGa9ZS4mz8mcKiFH92KSJc8hNz/gvVUWjTD6fTbqJj2bzILUjTuGSRzpZI+/T287
5W2wM+oSTFm7qBzxpBJVttUKm22qOT2zsGudADn7VRzCSwRxKF57gAMrVevWidfxrZRGtUOop6wN
zF5zT1ho89JyXMdjHT34cttfev2QX5WWxYbHDzld55V8TbSRcuC/6PGLsLgnuNv6UUL7Iy3oPYLp
w9dlshCA4gCwNfG1FF05oSD0A07U2u/dQy5UtojjJbkcToW8C/LcPOiMLealuVeTitZlt0Vi/NhM
/Pn6v4w+GHdQcISQrSns6rQom6v4oGot0g7uSAFHdyUYbWa3NWLOTYU7xOsOGf5tIKVE0Qaobzhh
QobChufw12FwK1F8EWEHuPp8iPz2trCaALTA9mGKE5FBUOtqI6peHDJleDBqVdnrga9tPr/ItFQc
P3t+Owux4A/voonjYTj4EGgDMYqDF1hiZRAc3XNuA6Zfn/n4ppd4fCEdgb0NVwaVNgVw9hgfx7sq
h1aliSg7oEtEeZThm5oVZeSzox96RLlqf2aVnP6FxxdkoqYGyc8zbLw50+P98LGXftE2sSLqg6dV
C7kdrtj+g2Y0XlskemjgHNw2yZlr/mYoE2ZlvW+VVDIzTwkYYQ7k29bb/NDbU7pGeesPaCrLZoXQ
6AUYrjPaNNcK4eC1eVPVZPX52/z1N5NDCikIZSEbQE07meAC0KcVcRz9oZN8z2lTY7iJgiadm23d
XVW1+sItqVvNatpz3/DJYIWNJbOvQ02r0dmgS3KysSNEqMqbSJRX1BLGvQzOBGZDtkW6DphBgeg4
iyuCDnI3y5Ykz7sPEAHbpT5ExbporOaZ5Si7Dt1CPfNEJj3Qx2HA1AJqapIRTRtb6Ekn8yzZYnzZ
7IivjHocbhqr1akqdEhvSCW8HVEpGCBIZ7VLYkac2zuz6otZ1HevVoS0uiDNat2waVn6mY6oRjY7
kEuMo0I3WB7yfPwhB/vzXDR91B9GLadt/GXsjlEwTSavaSv+cdRKaoz3IBrBsmXtvBLpTGqbC0W/
tMXgqClagFpddmAm3Hg88wpPxg6wNtjGGswdgz26qWsnWzbXS9OwJFzqagC9btUDmqKKWT/uOETm
saIvs2IM13bRn5l+T2ag9+viFVY0cl3ZBGCSO/rFShyS5+v745XoMItXVUal0KyiOa29+szTPVlz
aSFM/CAmAxV+0K8orWbolNoMjOiaIpG0NzvpIh0lJBgm6wylQBCXWv/0+Rd5kttqsREmaF2n1MEK
BxdWPhl/CUeuYHDL8SCbNnL1hEgqOCBjAkilVFCmjsnCa71kI4rG3AyV8Q29M+ZdDvlbmmgK9mGp
XboAAVaSDORg9vntvWfr/Rxv77fHDl2FQgTohDbLySyp0yBAIRkPhyStv2RKNC68pgxWljXYF02L
JFv1MO3Kjew/hsHQXVAmrPZB04DODuJuZ8aY18ce0VOAP2ZhGUOMKVCx8DSllf+ktVW0Ucd0boUB
TnYoSvtEDUfQJ3TjcHc8NtaoIHpt+q2oQJd//uPep/jTH2dwsJ3WN/7HOpmUgoo2LzWb8RCHKOdt
wPc70XXRAnkuPh707NIyTpRqG1ovk0qXkKgekViT3DCIvqgD4eQk7YzNt89v6/hD45FP519yfBmG
Kqmo7zvDDwuT0IHJNO6gHMI6Eq+61aRrPy3MeZFU6cIPpP4Jl0K5VFASn/nUjifpH1cGBMk2i+Y4
csiTsSibvZbpsPUPgWvGeC4kb45HXTmz0h9/0NNV4HZZpsFYp8yD9/X4g3Zrz+gU0i8PTHHtqhT6
Q1EVpiMU42/twx9ny+Pv+ceVpodpCJPdLgrP4ysJg8oXmujyAD/Te0S83iz01N5Bv/VmHdXtwLeb
9MwX8+ugogzCRpFqCbVhOGEnZ0GLKl3LatAcQs4SS0Py1WsD/fxMzaT6NmTyWfjD0N03KEcXMjaC
ueUD6AdqAq1D6711kOIsiUKzOjfTHK9009OYbmz6hum9IlU4eRoj1ClR5W5zoC3LBiRQla+BqjU7
1xXjJhtyd+dGEEZY0xCky3m6ZWkJKR1E5FFSrPA5hRHso3srfUTlE1f1C1XJ71oKo7ZOh/bMXKwd
r3Q/bhcyl4pxWmaY2CfDRE1tXZFEXh5KFdXdWHTgZDJD9lZm0S4tPJNbPtJkpZmltrStpj+0eA1w
s6qj/9Xw8W/x7wSXr4wggkTl7Tll1S86eU8r3Q7cXeLl2XcVzcDWKxHDRYUX7OycIkGr1RNVWbcv
fNVKF8R/kCuVyV/lKCrumRiw3FMVM/eC6LM1rcNy75OOcmhpnSyJNyDCUdGrLYjkwvEF7bugSfzN
5zPEyabl/dkwPbBeTXMzQ+zkQ6XfIZLI9IuDKYd39pC5hCph7uoyEBF0LOsrj3rtuu2aa51MzAc3
sewnd2gfI6tMlky8NVlCdKvp8SH9taNhP6AP2aa1bh+sHMvs57d7vLX/cbc2Wz/IqPSa2fcef4Zh
QxwM8ov8MDE71jau1LkISHHL+lh36pFGxOfX+/WzZ0cvyELHjM/8Kab7+TCBhnWsG57u5geOGvJj
MwCPJuEXh69NKWaojY2tI278/Jq/TmoWRVVharjvKYTaJzvrhGglEjY8nCawMdBOBio2Q40EQQ3v
6+eX+s3jBD6A4wuJBIPgl+qe1IKvqLiUlVgZKXSht6e1QviuH6XbuHGjf3w920BUwXRNPdGg0nv8
OE387T77kOxgVbZ01+WdPfdcf5gNct4uFILBLj//fb+sf+zJ0fZrNjxTStTGyXCp8MeVARGLB74t
Yz3CX5qBJ2yXRlCReGe47iwEGLYBp9qcWf/e60hHG4Kp0qBpQHynYyEnluOf2sPjz0ODnxrYUvfU
F0H/kiv5eF+n+l5FTbWidEuGcCCr4PsCHbRIrm9iv8ROqSC9lVI1c6w2bR4jNU05KVfE3UldT5bC
yuBf6/T9V1I5qplrVeU61YQ0L7SmfGji1ntoTDKEU0TkfM/BUhS0vBF2Dt2arLiGHKPs4vPH/MuI
nX4rYjfK3ChmxOlvpa01JF3LMPJ8xFwWNPgloECLTW48rD+/1C8f5MmlTrbwbjOkYGmZAMCQ9YT3
VY8gJDBqdvZD7ReP0O6UM2P2vfhx8iY5qXC+p5Sggfk9mQO0VgkzY7DiA0NV3vaaJUG2i+3s0cgK
xSH5UsyB1aSLslOvi3JsHaaIbC8nmT8vy8QnJcJiLZSsUd5o8YBXDoO9JNXlEgtjsMw7YRyyKih3
hUAxP+guLVWp/j4dLRYELWLk7ssRfdyIk3VXWJMmzcq2NW6jMz9U+WWZJOt7WgGY7aij/1rGkIY8
wyMWHYAoLWpmwwtl6BE+jHK5TBOpd+xeu/VbgdAGB2s40/r7z1/uL9PRdAMaHSJug9XotKaANZT6
fFRGh37iXkPYMbTvSad1Szbs9ZehS6LV5xc8KaLwLrmipXHq41SIhGjqiH2c3+WUJhBRSPFBELC1
tVoMI5x29YyVOe2Ucu2BnNynoBCdXBtR8Bca+l+ipc+twhrXOR5jbGDfO2lA4TmXn0xUTUkIZ6l6
8YH8tWDV2DaGTQ25Cq5nd5w15M25rr9Wvd5auMTQOQEF1SpveU1upN+0bmlhJDj3On79rOnkcYyl
YUWVBXr38cNpKjXFva6nByXQrQcEn0ipOyNY6JGk3Hz+Ik76Y+8vgoo8h0POzNRQTosRtiVTz+LM
cMgrKFeZ5UPFGui0oEuoPLh4QeJtG6GlS8XiCysySV3KNvbIofOtbark4VzXJEE1IQ2jlYI5dybi
zOXJqVTi6nLcmNOGb95Eur52XTvzzyzav3mBlmCtYb02VKIETuYlTZHcXPOpOWq4BWdEgJHmKUbr
3Cc6PfKTcWJRqWEyAnvLwe6kUMtsoFsqMphDK4H4a811F1gPGWHjc+iF3rrRMWZmfuDeCAnZm+Q2
ysrQleFLRKFnHssYND5/b7/7gCzmfBOIHhsWzkDHY8QdaYsFhKgdpJRjNzZesiUHyA1BbtwhjBwv
0+GqCitpZxbjnQpPYd2eO4ycTFsUchimSKbZxUyE+dOODnivRpXqrLtRqB0smnpsHC2S3xIdXk9i
VuXKk01rKVJUggnlLHzuZ6rnJ6chbsASGvAljbo+SW/i5BmI0IsmP2B5yGukPPnYxYusCu/TUH72
qhxmYuhrTmgUlGeB5J3ZaJwMvB8Xt+GMAxGV2cCf7N/luNZDw8irg9cHr6o0aBcUxJO7z1+z/ssz
nva+0zPmR5qEbJyMO4McTUi0RnOgvGqthNZ5y5HO9IzXkWEoFCrhS7mR7RTVy5Z1QHaZFmCVknzf
vTPyMTpEmTU+GwTN71MrxOSqRO7jYOfek1fJJIgqwl/CCGqWqRiapUUoIxmw6rgMkgqTHUWbdd1x
IElS78p1O2qnTVvtet+MVqbiP7ZGnKxEb9oLmAfl3ogGjCNuJy2GcLB349hnl34/2aY9M7xre1PM
5Ao0rq9W9swtAMH6fva1KJbZsIMbV61aUysuvOXnz1A92brw3RJPITgs6wwY6gjTMPpwlkhaJapE
L8ZDYQffxGB1k8BS3uI6RiCUJaM6nestPPqB2q1cb8i/AoF+ivBfQ1GOgpc8S+rLNi/zG2B47sLz
YYCQYUkuKQjPXU6CpaND4bjCg21DS4RspAMg6JDdD9jcWld1KkSOawS48pmf9ssYJGeBWi7FAHyq
tHZORodIJDMh8lI+cHaoSejppZs08N3rf/4AabMYNO/o33JoOXmARiB3Nroz5UCyKba3YOEN5kKi
WG745dJS6lvfMtZSr60Cpj0QFrM2Ta+VBKfYvVddpWhIZzBmLUDCDWnFXr2OkZ9FQYfwKZgPaCv5
2Ga56O51VvwzE+Vv3j6VWZJyIFIwXeENOX773QDSwyD++DCBQBA0R3CirIytPRFX8WZEoM1bHrCI
K22mE6dFqxDoT5hdakWl4XqkutMO8JBzRFbEZHfb0be+tbaZr/RGt7cFLe2bVqbJYEly/BrZJe7T
HjtgoOKF1D2dVqeqdusstOMza/d7P+3DosTAnvZrnCFRZJK1gW/laGArodbFBHJJB0IWwKmIDDH5
4F3HY9uj123zS2Ib7fuKSBNHdA0MHHPQ910BsSgb6A4HWrAsZHkgnJL8UbjxIgvpIPWGE1lB7Hw+
iE72NNyrAQofgBe7DIqH7+WQDx8hNn+z6uxGPWQSxE25ISUOhAK+EkmVzhxVfnspaoac/kDU820c
PxZSGwk+RudxUJPQ5fxVxCsbQcQiYngdPv9Vp5XCHz+L36VyuGb7LJ9s1Xq9VrqR5I4D4otmHQE9
cyAvQ+MV8o7zL/kCWbCJrchbDYp9X9uDurZlgoFrQsEcVeHrkMPsn+3m3+8JxDg2J3CC1EdO7knL
bBp4EMAPgd+9sZcG77FqDfcmRjx95q2eHBx+XIpFmBdKYYi21vGjBsvpA6IpxKFXki+SLSNHTgPD
MSSC+UyoDdszj3vazR2PeGYgYAFoCQh9oZt/fD0PrnRM2Jx9sBs4GYZEFpfiWZGTBhqidQvlw2Pf
qWaFqSIlyd2SXi0duh3Arink2ODIcZ0P4PeRcz1IsuluxiDINwoFUFpvRDKe+UJ/XXmofdBZwqo2
NapP659d2yfUFEnkHoWfOtKodt+Ekos1OiFBw01tNmUa6Gd2RadbQ14KqxyKMWqu7OrpFR8/pDZv
R1tpk+K2alRjE2a0n5LUyJdDIgF+qVGCkAwsnpmWc3Io7fIKTfrkmR7rH6/r/4xT/5r2EH82Ti2f
4yh+Tl//a1NNf6g+Kjmnf/JvIadu/jVJzqbWFfV8ip0s73+bqAzlLz4qypB0iCkLfERgSLryFzYp
ZCwoNhGyTKCL/0g5dfUvygjoBdF6sCSArfgnONJ3Vc7Pzw2QJ3Ls6RInhyq0zLHbcqZYRz30apBi
6N8jgDJ6IJY9xoivMu6QLybRno9BlEcYEcdumeSKAVmZwgXydHslj3mwaMnavo/Ktjgz75xUz3/e
2cnYhskjt5WlRetY+MlO1Yb8IurLYh5SZb0kS96dy6WtLwrPxPLSDvFtLcYvreQrS1X22IlCfsYm
zvrgyGDGUUxCUhdgOVdmZuHQZp4/t0JMU9LvnuE0dX5Y8OSsMfzajiKcVCSQi7IpoU3n9D/MyP8m
E4O8M0AmL1r4lfFMdzW41kV1rkB4Ulr6+ZxOtgaEKLh265fRWi5UfWmYGAqkwNMXVqGDKvTrZF1l
eTz3uw40mdK1OwBJwfzDoL/+8Rv/K22S6yxI6+q//3U8Wf+8NsP64y8noiIYKUFjP0s97DOYA4Ib
D43nhthEfa53tnwgoHwyDJgY2z+/5vHa//OaJwsRRjFi6BU1XOdRkyy7BOpDZqXxZebKr59f4WTX
9fMSJ9sKSllSIoPqXLeK5+/GvPAXfZRmd8SGknk9uj4JnFE7t71Bnps5yLxkbAnG8Uaoq5jd8Rjg
eE/7S9IuX9LC0JZZoEJIlRT3TFX4pKbz8w5PjqTkxWZpZXThWo1IUSA6JVwgNayWMZWEtRjldNsB
z9+SYDkRsAz/jrU2XHhKYS+yhiLN4FK+GcrYXJGAAk2rU1T4qk2/E0U+bOSK8HYcGtBp+uGcdOxP
7+1kQU+qDki3pU+LdY8vxdbJlOjDdpXm5u3n701Mp5RfP0QKa8fDsaGiFeOQyOCHy/HWN0WBcMGS
1tCN+x3LZD9TyyBbSRVhsGM6TMI4gnpbUlJmct8oN+SjDAu/9HUSfgs0HT45MXXqaWuPdKI1BlEO
CKqSos71ihVx7tICOFe70n2SppUKRTvSC3oEar9IXFddwq0Hxdg2xabP+9DJdX5ySfrHDhsgkI0o
yx2YM9+J7rAvsXBby84rxZktwu+f9i86nBD2P9nzRrZO3VGeY4s0ncHA+Sfng3nmaPqHmQfS9vHj
JhwK3tzQ87jNsFoGMSCYlrma/jKUVy956NzySSNnxoEEhoQ5EcOZF30iAf738Kc0dXzlnKqbqZVa
to4CA2YNJnTNIFBI0e5l8ia+J61lYuYLYxOnnzlE2rzJFXAQdu1xAjJ6XV6PtUKN/fNx98fbOZmC
897C2YSkbJ3mibiAR8sOlQilZD0MOpznVNumFt5HWlIcvZqMoo0SRfhPgay0WlKfu43p4//d8D+Z
jduUJmsigy71MKitUzX0JjtGiTvS/VKITjhBmhRQ6mtp5neFtUAsbaENGs815o6PCj/fysnMTOtK
k9pQitdW10JlkSUidLO42KUw9xy2z97i8+f9p7F9Mj27g8WX1VrxGtBisqoGw2CxtwtHVoq7z69w
vKv/+UtOptcytu3Rze1oTWBP6LiIrQiCkWzeoNJsCgzHi1AdlIfPL/an78g8mRmbFBp6AhR03aeQ
d4bIiG4IPpFYeJh1IsWoHJQX/kbS8rcG/5WDnSw98yWdKMf+80snH9HHFdw0B9KyilpaYR1Ot5RS
BdHX1vg0oApCP6+kC13glpkT11CuJkdnz2NuYVAip9FfSLopkX7x4D3qDoG9x13tCqfUh2Yd6F2y
lEitWYskUKagcTt/ifBmP2qBn69sRGgEn6ukMQOsLPrSCcATEvLe5QMmEOo4q88fLyDXP3wXJ88X
jHOTCtNK1xQuhlfEkumkBTVhShKQYsMu5LnPosqIzVlTxvEu9mQrdGBk9s0s1+x4Cr42YG8beWkA
qIwuQwMFfhvUeFFjZCyXfVxifVLCQf6GS9p9LhJXASrui/CJOmnz5MsUiBK/zpZ6Y8glvhk/whuj
s1bN/h97Z7IcN7Zu51e54YknRgX6ZuAJkC17ShRFaYIgKQnNxka/0T3XfQO/mL9knVtmZSiZcSrC
A0d4VkdVR0gAG7v5/7W+NRK3AnO+TAOxdePMu9N91eYReVEG/GrfG3QAHuZ1p4b5xoo5SK6XQgV7
6lg+27sM7+G6kAfQiF6KelrRzky3bgkYHeaype6wVjYt5aDSuyXQT8483zS/zALE1NFEah6mgc7U
vs52K34FviandQ+VU17BtE2+OWzbLrHLTP7NEJQGROnJtqLckUlAEa+FPoVrM0eLlxKis06J3tsQ
MZP0W5gE7oNFXFbGnVXLL8J/tFe4mMEao7zv7Jq5tO5ptIJ4qgPNvmpzN3iYOzREawNHcs1F5xL5
xyBNsmOw1Tw5AcXmMEi5vbBrgqVdS99qnasZR6mlQefqTJheyiouCn3RCtpD+LzC3m28AWSyyp9z
3ZoerEwS+dcN9b4pi37rJHQ1yEp3ePPFYNV+OJCDMIcmmVXw1+cu01aliemXBz04WzzyxpOrDwPO
pVocIuzAdd66uRdoF2nvdD8r1yl+jTnC47aBPxAuNRpA9mDVGrEGcQJa1vZN1JQ93uzYURK3VDv5
D5J+G2cYMRafSkkNNXRqE60ICAT3SVsgt4dth+EbOEAgMIwOhnwaZUa85LwAxF3btSDuKDVJ89oF
U2o95bM77CxftF9yUADPhnDdV2lrOWKnpJrLL8RIuK/o2hdtQ89p6lf5ALfl3s2ssomMWqOrLnKf
/bwpTLptUsrHxKzKBO+xKfSdaFSDJggGErFcorT3zdCZe/jBmsLT0S5rxNjQm+VUZVedMwcwA7VB
gGyoMTbjiBl5MhOBV/d2z3eP61pvQIRlnflZ2ZqZHDji9iGaqyxWONwgVh/Cf9w2CC6dtlKr3Fri
tUHuMJ3IVhorP+dwSvJTvnwLZqdpojRYsESZ8dR/bmqH8q9jz1q+0RXmrRFx8hbOLGx4Ow36+8Rg
XEcq9hnsRZ/8ctKy7kPbGScnSozcWcPITbDxqqXZacCnN1MHjfB27A33MyYX9dTqWg2Eyj04mxk6
1IGJTOs2rm7l9x2BWUR2YQN7qfjWmtArWu9zrOryl2ahDfaTwQDUPA/Oz4YApgyQnwJAMTRq+AKn
AaMY4szgpR86wsIc5OM/KyImv2RVV+Rhos8WWGZ7wr1iWDamocZQ5XOjJ+pGYeT7Ok9KEZnVqge3
zcCedRjR972PWXsdH3xtxM6ZN37nr5OpJgGrVir7NSVOvc6l78AgcOoLApSmh96APgEqQTbPHsNJ
hKnU22ZnYuPe4O22yBCofOvb0KkpXWPwuxilnu6bPm5pC+dGA4lkQpxBNF1Oi8kuPDOiZ7q8UD+v
+93c5fNCrmauXcXdQcDPpCA/EdMwMWv29Tfd8GZ5odexfp0plI+NSgmSsmqverQxFU30GWb/ymgW
gUqubTZIR8aWcR5nN0bD58uLbHbEYcL3H50KRmMAjhp+tQd+QgKKD8t+zgB12D1UhSkIfjqVnsVr
CY7/VSZFc2DHZY7Yl8GkcAGmQ7nxaybPENg1NnnX1oprvFz9EhZu646h6IFVtqWXslgmPlgDrba/
6UEvn4diZLYtOtOSYSAbKsauEIznbiCZkzmcOROqIE0FoB2pgwXS5jv8eAk8sWHyjoo8zWgpR9Ut
+9N+7jZOaSX7InZnYAhkR358icMe8zd7z+Pey6ToIjayApsvZnxuPXkWST6fkyYdOVH/2qZ4Rxv+
bDGrYCFGdIfXnzzIUuhbthNQMkHCEJlVdZ8Lpxg3C3GEIWUH0shiy71QLVvDoMpSMAJOvPIdRQ8V
0XSYsgpu7CXPHuvBM7aa2cvVhKVlh1cN/nGds8qOYrlobJLw9Da3/+EW/biPA7ZliLN+KXa5IggV
Fg60nFzLVrlpE+C1zMaa6MbD14YYtmEbui2g/lwZ9WCe2TufOCJ7R2cEj22cFH6T7Zw512/zwY6v
p7HOn7RGg4oEJ3mVJVay01SZbvMlmc+cFd8q0r8bH0dng9mbiyFVdraL87z5kVsj7eeM6DADLkl9
Rfih60CbUDG00kaOX3p4Oc89xxXqkWoe9K1bC4J+l6ADUuQtk1xPBKeADrVBlIUewYKPnPzRHqKg
g/w8dUXyoBUy4WCfFlWwdtPB/ab103BJ4EnFGmxbMROITffu4/F/6rkenUmgqeUVk2u6S9VEW3FO
D4WiugAPOY2dQxpl7HBONWuy9ko9Ln+kHXj/M9/eqc/76LSytFXZuxbnhwA2zDcX3+d61tpplddn
1Z4njnYHPNj7Y0I7ZV7bgJpg5wZvI9fkFnEcG1kt+zFZEEo+fognbuRYoZQQnUEKATSrbLDsq6Sb
hlUr2X6T7XjOPHHUOvlrJjn2spfl4sKjmoqd5Szpph1hqxfIiNiCV4a38lh+osnJ5ztgS4dIJ5qX
I+nIWz0x458f36VxGPO/+Rb8o8nMq7U+GKhQ8ZX11b6O53lrBmV6Z4g+u2+SA4qYgu4XCFqweB3L
uc4b6dwvjWiiuWNOJRr3nNXwxEHXP7yJd6XrsoUTRBiY2Glsm0O/0EUkdWcMq6KCKyyrfO0F8zkx
z6nXezT3UA3zBFkO1Y7AT4jUbgLX16pwbLVx9enjZ3vqEkfTTD8blTe11qHImJubJhElmx0xrEgi
1c8M0hMr3bENqZ6DhTxJ7sIpJuBeWVetOtEbZ/qfpz60o2/Zj0dqAZ5b7hqiWSOE1w9VK4PLroAy
Ps7JeGZHcGK6OpaTEEvklw2n+x3ot2VNvMt4UyTadVLPC/HcDsW0mc/bVQ5bHGQtZx7dm1r5NyP/
WJ9TTpK0k66sdjLWm0e0B9yQiya+gxFnL08ZCrA0JIs44dA7JhlB6EVckdMm5NLCv9PEVV+0pJzi
cha/oBdVj5XNQRg/ztBq27waBGDLtwO1NjMXL2XBjI9Fq9rOtRzvajkNTx5JxgRWtaW+N5FSdavY
s9M4tGK2m1tddJzNPK0JOEH4c3tPMnSdhNJue4cgy264z4CMPZazpOtkl021nHkhJz5E92iLFvQj
3ayCuIe4oghSiKXe1F2/XFmFD0M6E/lTkxbJmUH2+7YNuIa/f/WuMUID9etsJ8zlp2X198tidBxf
8ptCG4xtR+7yd9IYxJnXfmrOdY8mPN3N5xyzi9iVKr0yCNG41ysJQS/1gZyaWb1RXRpsikA8x4un
PQWO0EPFan33jyaFY4uCOER0LlMudnZHJUsHBLAy1JLtTVlkZxoyJ+Yd92hqa2m5+NNQpjtacWof
Z6aOOT2rLrnWcmaVPzVCjqa2xSeWvlZasustaRGG2wxr5ggBKtuo9xP2eA6Atvb6zx6Z+fcRQlS1
z8ndT3acHbvIJwx5H6CLiUjN9tYfX+LETOcezXSph1Bj4Qi0kxSc7gywKSiLLRGiWli2cT+cG332
qdF+VP4LAOuS/8r2iAy28jKvYSt2bhWToWjb4BQt7ZqAX3HR6erW4MO/81zidjyjqh9VaRLDPGIm
1VPjJ9HDHBcro8JPrT8kZBPuoLgjSt4VaQNWPBFf0Zi4m6WHycshuYywdk+AZRKY8G0PUlJSkaql
sx4wjlP3GMTtbDivOSVYTrgZiW+OFuyGCoGWjl0MVSEboMklKq/k9a5j0bIc56O4FKpro64jPnhx
4+9enzUbjzPomYF26nN1jjZ7fVFXKBlMTgF+zXE/LxHJk+rpRm5RuSvyN/1t2pr6roWjtkFzpaEw
BRxuyULffTw2Toz1Y6l3NbgyQMib7DrpJd9Nbyk/k2ZeRKbSjWjQBMfytrKHnx9f7U0u9ZtlyTma
D7EoalVPlPau6D392nO7am3F5bKrO/I1x8lMt73bEYpsdebK9gYZZhM1QWkia8UFHUd097+AIw2i
Too2Uk6rb8A22GsodMt3l1bLoUWYoxUtzBXHcJBDc1Wd+YxOPaqjuTUYgk7zMpXsPKKU15YJa4uJ
aL5ZpPO1z0R2vxAzdea1nBwZh+nv3XZxnhORy7pJCCjhLG5bc7dFHT2/eKSnXOICGy4GV3SXKVrF
z6MgD2VJ825Fhs+5uz2x+XKO5tkcbFSm6T1322uEZ2etFsks0c8swqc6Mc7RHNt0bTCYCS2LxEgo
32I93sENbNfewioMaNK7rAmiX5tyyfet03ihgR75jKHu8Ax/NwiPplzdgGKE9Fjb6jB4w0pNQCJF
nq3G0mzP3N+JKdc5mnIpOuX2Mmvpzptn88mKzela7+LXzl/KIaJ2cq7edIQ2++uQ5RxNuZAHkRO5
HkkLHuKPJpjme2tcQImjSUN9F5tb3yn0zVggogRjld0TpKmtMzdjy4enjzYGtf2wmzQMvkQCXswO
5KrOc+N/9qztoxnOShKrJ+Y3RZ5c5vexSTnYWMyCloljPH48qZx4nW+r0btPJZv9StWDynZ9KoJt
rxErmoLsu7WV7ZzZV51Y2I4ZH91Y6AjtMy6B/eOCbHR0OJoINqYjg61dZxijE0z09IzOeYRP3dTR
ZEPQIngzoi13vL4+cidTXDBku8h2a3lmJ3VCfOPaR3OMRRbgYBcBFSqIyA+UYMHQB615V7RtHZG6
aK3mpho+c91mT5Mdyxb4YSKl/WXTesRITLYh1o432dESEHJjl66KKCL0q7YF6/bxyz3xIR1zNlTQ
9CPNoYzjk0M1d3QEabrevKlcujxetjTbf3ado/kodhvN9EB27MgIdWimy/lyqQKDdDnIHARr/nvS
7b++12OQI5mCaMQaJ6N6q5Z9MUwE+MSBht+ykGce2YmZ+5iQVtEN7I0FccIwjPF66QOb+L5yXn/8
oE4NzKMJx3CHqWTUlztyAN0QE5Ozjk1WCH+ma/+PLvEmOnr3QYum6i1VoF/Ky+SQqul7N1293GJu
H88sryduwjp85++uQN6d8iEecxNp4N/WAmZQULXL3TAA8v34Jk4M3GMbsZZmy8HLLXdJE/ePcazX
63oSxt7VO6K3i7jff3ydE7uSY1M/P72dAEjlO3SWn92uvkly7OBGRVTMUBNc7tr+mTs69dAOf/7u
oS0uC8s4c4ywS/oBICKIv/YagypCGpy5xCkBwbH7rE/MEoDhkB8imRW7+im+0CGBRvmA3n4cuz5q
Di0bk/LCOhNGH7aGbV600vfWZOie3ZefennW32/VTx3KAiXHaOD0NZmHIJW6CAKf8T1uqroOzTlv
SVKKVYDCQD3LrjK+gxuuwUor23olan68CLBGgLzjzIE0ruAY4ScGBZSP3/rbSP3NHubYJ1hpmcPx
Hs2upeBu5Yv+ebYVvft82pitIMlnotyK9BBRr1v5ELGwUdFHVpsgUWNoF46zQro132QFr3Es7JJu
r9d8VYnhb3vHTMNBxhM09IHIlXhM1jnunVCJ9LIdiTYaZBdW3UJP0IbJT7fwapgT96ub+sNWJpbY
kO55yRtstkOvBSs7S8ybSe9WRntujjixIh8jeYq6yc3aYKDQ/zf3uQGcA044ulu95bC4mL+0pebs
3hJQ//ETt/UT8+qxTwKlZgo2GrjJuAQ6gmdV+ZdZI3VQ1mzCltWkKxgwfuEGUR1r8togjga4tkZ9
b205MLo4PiJJObBfW9imAZAqb6pZUccc82HrWMEFzbchMh1tg0k7oRpV8mwjLSnG77KYLS8cKi3e
9sIH6J5xLgglNdgfKY5pwpZYte+cRhtukTVZnwvLmO5U4zo/0qZMDXLJhqKL+i5zr0fa0FkY9J0i
dNEy41sZ4DtbDVowfkporRJthvtRbbTklS5pWUVyjs2bsjcINeTYRQ+CwPYLzzJhsuJvaJKQOB0y
AGcdhXpG+3BaG5kg23j2vWKnlomuoOZpS7EKZkOQAd1ZuoWzy5c/XQo5qwm3C0D1yeq+tYOePfs9
dAFAnG1AP0J39JmftsTPuqGmx0qXn3o3HS+cmf5qZwS3dYK9zV9mMyGWLVU1xjL3wGfqPPOqGktd
B2me2kMYk6par7m/7IcqCuMqzpPYiVyCC9QKkUy7cZsqfTa9tqOvGWM8woQsi3Rtlbbx5PQNZB9o
U+s09btmC0iXUoVhAvwPxTi2RuTXcbOzNG4nG1XlRT5LV3onmQ2MqIwVHHZq5dPPSsdWC1liaD7l
Xj7QKgfbGx9ELsFrE3eFFS1OUOwSwFzVqiQ0WoVUiqWGWitpx5s+0IofZd06T8Dqp4kYYuHFEbjz
/BFSGCEGo5mKr2OWOl40jT4hy2oZ/S991U856IOkfskVybThIuCWoFach70BTlWFOt30CE1CY26Q
6Bzo7Ivp0qakCw/0yNEI/TKMKrnIjMH/Uptx9ktD+pRty05KsfJgAu6mvsxJom5L2vL2jAwjtEcr
R+7gOzHZF0mv7G0B7RMndVuiYSLKJN9wInEWFMKkVGBytPE0WoNlrus8sW3AwF52jUd/MTipjfr9
mKSLF1VuT7Ibyb1fEvDD2bVvlNgj9HrSrf2wLDpxeHNSlOtKBqi3mk4rX7LedptoUn3wffSCTexT
947qqZzv/GCeQWkXgbcdYJ5ZBwPfGOVuR3JNRpjTFYTrWWyoajXf5iFLnjsdzIU2FPmhikVMgul2
enAx0E6rosb3+OkjbdCLMTNMQvKodNwrL6n9Hds7Ol9+q3nFWrU1L5TZ234J8lSRjNLJiShA3bsg
OGaaokPCMZ5/IEa3LsSsp1g1wyUtR5KqTL8llZ5uUvAZohyIKVXTD6W1TZj9JyrN1bbMNed1cOd6
xVjQZKhiiU2rF032RZWx96NSjmDRzuXEIwm6LllnfVmhkm7oFGz6oF4SZu24vk7GKRMbCyzJfeKU
+hz51D1I2xMBUdOt3yoV9lgdkrBKF0yeuhrFg9ZgWgup3sgvSKI1sj1E6r/4RsVJU7h2s2BVOOhz
Osd2SPc+iPgrgeN5lXt9vEUs16ZrkiQIQWgoJt4c8kmGcGIGycjkWAymmnrQcJcUHXIyVcy4oi2t
NlaFhWtgXYHu3th6XD9gmUHuPejelbBIHt+kgex/DAPcinAxvGUzZwdf3WiMNEFsm7TNxTYLPzRz
RkPQD9TJrX68HuzOB+IX135kTnGyawm5Ny+UWmp7za0jG6zTtvgRBBClVnI01Kaj6PgtsFudqUv0
M0+ogR2zt2z0UaHsHO6A4Ttc4pxLfIhYi3Or47kkirDtx720pjwLfSzU93z1DRLCNGhykJuBmldz
gsm6WkoFA4Aq/ovjDNe+hCysu1m7Ak4fXE4mIAWYVhkjATFP6BplBg7cs17jNMEqMeR13Ya5azp7
klMMb2OlzFPrYCFqhWa5493XUyeyTaUfqp5T4eHVbVhQCXtSQ8xWp6dv0JWCJJUgJ5ljhoBOOljj
6U/xPJrFrpfxbZNZ3q20BuMhq+g2LkLH1d2YNVBglRdEuOsUf2K0V6V9VdBtOwSmjfHdpBcOsT19
bXzzqkBVa6dDaoSWqrntYrO/nrL5C4LFg2yCPJCHA+uT8Hg37X4UkHfnqEPYVaH5FvJ7ERT8uCoT
RDPmsd1eUGGUS2QwZFdQYTRYvZmvayuzF+oTirTxU5oH0/eksrt56/eWBqtGOG0fFU02zuw9C8LR
WNJ12lNVou9KHkE4BEX5MhHd8rBUpbyBGt7bSMUS6OxlOTbZCuyLRs4kA2enV91shZWoxiTSvSlV
UZZB2tnWGNJeU77db2wMWlJX0RvXyOw6WE6ERbTLQa8rykM4UtAjuMBbaQMNwyPuJuqKvrYTIuSy
tlTPtRDB2lU2tDV8JcfsPv2PYGBgsGvwt0OZy6/odfhpqVbWXz/eEJ3YgR07YvOYWVLpbrDNfSYr
IzNecU53twFz114msU1zi5UGZGNwpl5x4vyBDe9v5w+mzqlMDxdkParvBULgX5xzyR0vstePb+lU
VfLNBPTuiDPqBwyw4wRbb6AqVloWAScyBbCfGd1L73o0oPuhWNUSTFWG3HDVF9X0cubiJ/aX5tHJ
mrA0zdWo4m0HY3xIHEMnMCTFzEIEIDRR0nnMwcnWWsLYNpmV90Uz6pdjM/rr2hblyuoKwmj14fnj
n3Pi9R57yyeCzUgfGN2tPoKeOWSObdql7G4CotW2CBeJrtYzRcqX4Z654olD1zHpmmWzF64pMEpo
uXg08QmtLEnKYcaEtUe1P/2zcfRWSn33ko1q1C3oAd7W6W3AoYVZXLO3HFZACsT9xw/vxFA9JrMv
RVyLtvZ8kgZmqi+Be1tMMxLXeDmnrjl1haPDeJdLwwKg429dX/vS55Z1lxdGiYhl1s8UFk69jsMw
ffeYGlkW9MxsGgBZY65HkuQuq6kyNrhCq62hgN1//KxOFDDetDvvrhMTCdHV6aRtE5E+cYjdE7uG
1limP5qsmvfC7b0zTq23cu1vDs1vVYd3l3LbotUR5ae7WOHYbKoiuSMrYLil00Rgbd+5O8tVqFMJ
KLvGg2ZFVZsYazNNpxWZauoxKIJfcmzZs2S9OAQjGY+5HC08Pta4MjkZrf0E9YJd4XxPVC+hqrLT
JZTQvbP6qd5kHr1Wl7o0irXS248aocj9bMs1tvl00xgz8vXALG6Txci2lleL65hQxqgDwHw1aPW0
Tj1d7mVBxNQIQJjVwV7WYFHlWiBVX3kKqQQn0R49YTefK8kcWha/e2iHP3/30JqkyJHQka3RuCXc
UPaZawCV6QoTY7eyYxDGpT9jtBVCu+iyXv+UQg5ZFT7YnI8HyBEX4q+a6dts/e4XCDNpzDaW8XYY
O/KTfGMpbukSWm3Y4qYAmuM2JjlzRQBf3O6654FcwJULtHDrV/XACWIWoO1yx7kJcurTZ37Wien6
mGdrpUnXAzFMd23RGNsyY01Cy2muPr7pE9/3MR5GCUMDD8PX5+ASiCpyNzllz/2GQ/A5mcPbwvmb
N/vmVHr3XBUG39RKF7FrCSCAQVPMmzqhwE48cPIat+hzq3wZ8dY2y7oq4+SbclEc55Oeh6a5zBeF
ycEuJmxwu4w9TswuiK/jRMFLLGY8mUlwV9lFcS/66rWFLbv5+Mmcanm9CV/f/ey0ArmuCvo9S0y2
0IhsL5KDGDd/2rCX3rtrLfd18hvrCrCqswsyWjNmptus235wZxnBdINElk8vtoPPduo4Iewk40z2
zYlp0zz8+btf5yfTYi8BDzX2a+8+cBViC2ql4JEW/G2tZ+8+fgwnps03/fa764hElyKBH7JNg/kO
Qv0h6KdToec6MZg5sV0SXA0fX+rULR2tBNIflNFWZrzV22m4mtGFRZwVx43p6/gOMXv8+ej+byAu
hp9tr9qfBFvX3X9sVPmDjK+q/H8irJuneJp2cfEsn7NXNk4/yz7r5/2P//nfQEj+Rbnw3D+AVZhQ
83yyHsFc8q/+Rbnw/D8soIuQ1jmvHVKf6bj+V1SwT5IZfIsDr4v8vTfb3r/yygzvD2BOtgt+3CFq
GPDfv8W4eENN/p8pxYGT4uvQawDKgGgBnnG0aHCy6gnfNfLNYugNnebRpK6X2RbJmUA2srCuyhrD
DnQsUlp0oUKDgELyJ4U2QHsFn9RHtj5M1iFuggK8rhE+SrbSEl+XRepd9SQASuxKbr6sJ8vvI+UW
GhuVAmz5qIb5C7KqJQ7julEmSt5BfK17L8FhaXgXaZzKT3ORW3XU9B7eDNSxRR7h4sffIxfbLqIC
4AaerMbLEvJlfQ/gUeJYj7INdIIHweddFbFZPTUEXwCujF1+IEGBtz6ogCEsxWA7RNmqIN82Tmfc
daMug13KXvaRzVpRRdihqAU1QlcyIlPD1sKsm70BJK5/UyWG4KBOGegnjikOUFSYpy8GZ6zdRN6A
jPTFEHv+p8RyVOKMJVfRfPGIF+pDR/eyZ/A0VIMbk4Y0rVrHzNa9Mqd8bSxKf5yVZn8V+KUzitgi
eGFr11za4+h468wrtZoyWtHYYW/lRU7p0NcecHMoLcoInHsKgCCP+zKfjThcVMrL6Sw/f6o9wpmp
FIItRscBiw51XEyGqtdTMIxIedC+B9AHiJNEAG1vEvzE69ZqvWewlwDipJb1T6a00tc4ZnyCMq/j
W3OsjCyMZ7O1VukS9N+NBnBRuABoYuyAcqfhMKLU1OgJIjEbfDKcDJFTba96Z1plg5Z9b20NTZUm
nc4GshJYP3F7TczDlj5BmcvafNN1TvZEF8cq1m6imZFm4w0Lp9gcy43dC2kSbReMlCpibKSbWA32
PeRijNBpTwXaJoqvT7jAQszuu2/97s/v5D3k4++L/uHrCTj5I/zjS4VDeRztkVedq/P3ZhsaMeWa
7FGSVeHSUJyj9vfxpQ76i799qHyeOvRxQLVAEQEC/325Yhktktbw8k3tNHeaxxpVkO8R+U6rrZGK
klTfZMNVzT/eGbk+/qkK+f8z/ft5+zADn57po//1n/3P//jx3/dDlR3i395N+If/47+wRuYfYL99
ROhEvL+xfflX/5rw/T/gZB44wwe0O2S2g8nhvyZ8nQR4EobAAQASO6wTf1GNbFYJpmfySw4ztEuE
zL8z4QPN/Ps4gj/h0IiH8g4ki+XnWM+VY/SIi2aOlIyT/oFiKel3kVoqVz10SP2gFc61q7XfXD0v
s+8Kd7D5qUuUCRoEhpAh+9UYEFXm/5jQnsfxJq1rp/oxSitQ6no6hKgucUvVPnjLVgU91n4mv4/E
VdLCyzt2/P5L0g3Fi36IZ/VTj6TWwT6ktipKeLCA3tJc44KWR1gbhLwCLyTvlZ9M9mv3lgNrv2XC
ClvCJfcPUbGDWvImlJg9ndUySlaHgHDre91K2z2OQ+vnQlHmQDExbGvFQzEQmb7F1FZvkbXmW3xt
gohkhxFefnf+zLclS5mw2/SQe5uWhnkPopl2y0Ic+He70Q7J5Ye0XLyVBOdizef3xkKYpDeKFMMV
yIsctonh+kJfTR3Nk/v5z0zeLhFm5PW+Mh5NBYDtKqutnBBfcuOtdI1ZQ/obipHE/dpFMn5VCNTE
5SxSu8aUYNmPRXOICa6MRNCq+jM+GIvquF/eYoWJwCFi2PIPccMkvxA9bFnUxEKAPawa9Vs8sVPh
GAX6cYgtdo1DhLH1FmfsvkUbg2gTc5i/RR7PUvfL1WAZDZnZhwMDbvL6Sr5FJZNVn9wEbwHKVmEV
QaQZVv+gvUUsW4tL7mXd69Vyo9n5/ODZUyxX8TTp9quHs9qOrHSo/DAojCS5TIMUKa0jzUWscPrD
EPbMJu22uToUcBebpYxVSuE5tB2Dv1jvU3XLSx/luhK6jCPO0lhcG131yJFtKl3rHOfvt9YvTLLB
0Ge5odeZmNk7XQSPZRnDvTRY/PZjEixUZDUPE5oaFQmVDVFaPiYL8vK2psGgoLvV0QVyPc3/MRYB
g46ydetFGQHf86q1lQcIHjSqd2lT3Us2trcEd3EyLs81PrcumvU4MMKRODggyYihAa3X9vTd18zp
k9Hq3jP7JnokvptkGVVYM042o9KRJMyWJZxoIJLyOTew94euAmiZNb0FBcFE3BPZCX9HUw/dE/az
8n7wioQGRdWJn3ljFg0l0TF7SabM/jyP/ghYAQkKIKCOdk/boUAIycu1tl3mJcuOp1Nj1MenyyJs
BV+0NJeP/JfeXU3Se7r2BtV/FmlmXUnK+iMDhHDvyMxLE/ZqU8gSmoWdqFWdB8O33CIbnAZOy5ZQ
jQViuzGtzV9Gg3m+JEcWCmlnmyPdzKWBVAK/9Wsys0fE0g1YeFOwgeJ9zE1xo01thZ4h77tXsXj6
bdElLtweiEIiGorFvSFlMhk3LZs0fd8RMATYBmV5xAEufmbFz1Fs5aqdw8buc4JzJNkd2tRxHp7b
bORdABGMqdrmoC+8cv6mI115Aerb0eE0lH2z2D1t69JfmjbSRYoPbCh1+WUxcqQ1nVMW/j5J2v5K
aJr+UgQlIIRJeR7kFfwc91zUJre2LTU6f5jpbimWZl/N2HcYdEbfXHa1575UcwNZQJGP5YW9SOfH
TgXpDW2++nMTCFTv1eyVX5JB7z95sW1dTlVTkN9rCmNTeVnPWZKc7qcMGC6pmclcNhd1mTXdRrJv
+kZappfvMQrFU5Rosbyn8aJN3LGcq9BqiE1gbtCbawKVazrZeqHdNBbA0lUSSPVZWtlExYwV8bOi
nY1CxunlJfddASfR0sWPuBRJgC27x5wQrKaV144nxTfV+uVjo8nWiGQ3jPoqGF19RLpKMZzdfZ5d
ESoP7QF1HcyTxK2sIrQQDXQhNd/kRbOKEppzl3oYEGOtfRWtzOcrCmc0hahsFT8nmR7so0sc30i9
YS5dsnkgq0aNdxayiAyrAL8abgWlEdgKafpqeuxuw1EMPeFd9VyqyFWNQY89Ua65MoPa8xARxP7W
7OK2x22VN1UoW1P8oiemvlk5+o4wdrpFREmiBw0Nbsd6sEEZEpOcJiBmtXoAS4IidIgKH/5xmLMV
+NKL2PrESIkPHcrU+hHEFfppUy/TpwQU5oOc9HGKYrvqHotsFnvhdagJTDEhE8hFE7/Ika4cpQ9L
fhsLZ/a2hl3NOUZvKk50yFz12PKahjBfPHp3/eyhKEo04b/2XVpuU8vtaPTHJN6vEgEQZSM1G3wx
q4JELlS3WMP5Z8cPOW7WCdxwqNsgUOR4USEVxPOsZeYdO2Bggf+buvNqbhtZ0/AvwhSARuqqrb0g
CVKRkpztG5TtkZFzxq/fB/KcPSLEQ5T3bm9c9nisBhodvvAGD7V7Pktpeg/o3NHfqkF5KSh4pTD4
Y0Xtr5ospkQl6YcGmzZV/X6jiKxoaQdzGw5m1U7bhlO0RnZiLkZ60B5vC6uB4I2d8zBLr0w8T52i
/7NphkS1N3WTW/1u6hLriw35YDaIMX9pwEOCTaYlHqJ3hsf/LAwvL130mPtyn6p9CsERQ8ThgA5e
ox0abKXq+zafaW2ZLASJWqk819kUfegtEYfQqNFU3DT6kPaEGaDc5x+Y9UCxRCZutcRHPctAqzLA
T6pWPiDnzmYYxtRkqrIkEehyBCOHnaJ631Dw0UkvcY7+7sUTzby04Qfs8jHWf/hFZSPBHYLz5vhw
9CfPKLVfmR1F77QmtJ9pC6I+Akwj/hXkPRIhUW53HXKp03BbaG31yy5E+9NRackDRrGix25AQJPb
SSONnqaIVmSbIo+xC+p6gi+sxz8dYwJn04nadLVWZ895EQky+LJ+hKFiadGxydumZzYdlk/nOclP
w1ZE75KhNr2rD4bN9aQFxfe6xq0X6bJG/uzNFuZhmYhP3H12dMv69/qNn07NfeAX0AaT3JTprWwd
oz1UcTY8AaCZ/pZaVX/oCpliM54l1gPYJCKmPKvqbOtXNT10mzTwuZCVgQmRCIYHzSjqASnpTnVY
2miobawoS4NNoI3wP1srUt83rWPmN22gFfKAR1lzG6qqb+5MCmAPgK1GcnPWkOCs8bVjlLFHi3BC
jqVFp5+40QLnjlCyo3EnIAKGWspkN191T3duqzzqPoaF3TtbBaWPQ5ZOfbvNWDEEo51dPFYxAcSO
Yw+fLP7c36I6237FSNspOTX9/hassmETa83UaQt4Yr7VQi7Ng4+xwOe0H9karWyVuwhIwLQ1xjH/
XlEtUW8q7CWuh1gV3+2mqt75GenurmtA6BHE1M770hzpLwa5Xleb3FACi31VjdMGzJix723FNG/5
1v1HrTLkLwluKsPExzJUVwxj3B4Mo+18AE92982MWko8U6OEXAVeo99gvdZ/9cexUgipiuxDyWnz
3mzwlN45GSjVHnWZ0U3QSLhKFNW1lQwVc8Bc1rXa6MmzKPzoQxvThr+KRaN8psstPmN8Km9B6xRU
cxOcdDbc6G2MBIrVq5smmfobvzUQP8hbP70F6mQTT/qO8oy+PxFCUWIshDB3Rc3Unqk0e98Iq0OA
soayRaoq8Pey18yYS9Zu36V+AFEzU6zpzukrEG/d5OEcH6DpA2ikndQOZRLPS/foc1RAK8rG2pug
vc1NEenxY6W3YNS0PutssvmQoF/io9QgHOdbcGtKh5vjJZH8o+z6oXjO3jfV83NDifT/Q110Vhj8
z9nyoQ2z5+9zQaz+3p4ky/O/+ydZ1sRfuDsIZBIRcifDnQ1o/kmWNWuWB8ZZAn4zv7Ft8e9kWf/L
ouKigbehXgkIkxT3X9VR9S+pk0GD18YMFymR//6vE6/FevHn17Wd03q9aWOXoM72fdguOpaFnPBp
wQV5irHTvOjBVxVr3Fo1cBNs0TL1wJ0Fegyk2Uc1qbQ1y8cFpOH3uJSTpG45mKSg9n06bpp1edkV
4UOAUreW33fooQRpA5Crv0P+6tlIdLf2EFHCEe7Lqy90ppp1bmh8FHSaEYKw11qygkfPLpO+rB66
UFS3aVTAp41kNmEZFWrUeUs78O8d1Lf2hEyqAmTd6nFtQ/VszbVioQPxMgmGSq3PoUAhBM9zOgm9
RphvjMFDmPmBviElg4lUJwZU+H6CwLNxapKLXWJl2o8+r2p7gxaTB2MJvngxO78Ht3rETbCxANqX
K92VMwuDAMBgvQoQJnB8T58tk7FiDZM8BlGrzQhtJ6t2RlelH8eh4VzUMObNbzu9yYrd5e8z/+BX
JcB5RRqGRtEG+2RKQkvchTk6Rhrk/oPKGvgB3DD/MeTSQotxCG8SLdU+d7jPPCqyzD/BL/dXCpDz
unszOi3a+Y2xI10S2FIgN5ZZy2PkV8GnEI20H7rQOYgb3T9cfs95Z70ZCec8mz2gyzfGmYI2fjkp
3pFgWf3oaHV5paWttjLIudehDCdNfFUxylvSJrG78HPfE0cAUAWaYf7wcfBV1W3Kpvn4569Dk2Uu
u2F4aS+ZREmnm00o4odWo8aGFUP5YMuovL48yLnXwd+a4wonDOQL5kX7qsuIw1Ss10n4kGlytrSg
hnWtGqXxDgmecaVheu7zSJM9yTblCF7uzbzvPQ2xiQejmlq3I/OptqnftsPKejs7jE2le7bqnq3w
Tt+okf1oo7vOZMXTByi2/l0dolx3edoWtN2Xg8ac+1+C3Wxw3syt1Ffz1hc5AE4neMhDJLR3Jbzn
bJ95NRwMfFm/ZCJt3mPIaqo7wnKdkzfCs5KyG5hMpCm1Qaw8z5mXpuTC9tIxiVMpFp8+zgQHxEwT
51g3WXUd+5N6BbV7cC+/9PxOi/314o7BcqQDQ+fvdJAiTZCXKbWjrnfEYeDqyZWzz0ES/xhktaKn
ceaF6PXoBi1O2pzGUkzfbqCgSXM49l7sX9u4Qu9U4Zv7yy+0IEa+fEVsyFkmhmFZ0HsWqz8CbihR
tD8izKPf/JZarIpgx+IC7G2ocxtcN1w9H/H3073I/GJaE4UhIxJ3U6t4kDQS70OJKd97FIK7YFPR
QEdDk6TMxLRn5eSZH2Yx/XPhnZYwLSzC/MX0G61elLqu4+dbKQ9T3hU/MHuFFTMi8Yh9inql9qr5
7vIMnbk6TsbUTz95EwDSixrjiBuPULdhj0J6MAzpbeGQ6wcCU9INefIsDGom451VW8rT5Qc4tw5g
mpg26oQYGi3RFm1Ry5BD5Wh7AFA6parvqcmEK4vtXNjAtnE0vNnwqsMb6vQ1YXeVWtaoR+IKIdAZ
y/UWcD3lEpgwsvtipli2K0Vdv0cikYhmEpmDoI41uyRHqoIgrUjw8G6VVFmT2lhgon4vUSxpHA5n
aw5c577Mq4NmQp6/kKVxZB07wEvyYM73kx95EOnuFFfhJ+Sos51W14CjuceHLxR4NdzSu5DfSfkY
AmL7laTNGl/3JZ5cLkf8UvCBZP/Y+GacPlgHjwW0lnqk0aDd2CSUFCzjrrupu9q4ys0hfN9Ctflq
ZUN+W1V9+FnQJ/Jpd9cIbCbE8PRkKx099yy+wa+z+PDnC0fiAydZM4Q/S/6cVbT1bEB3VCozO9Rz
Gh3FTrtCej9zItpYKRMJGLNX2vL29EfNhwjVHXHx6OJd2RjBx1SNcN6cvAZBFDS1V67rc/cO7pY0
4gjo1Nl78nTWi6nrafjVkO3a5lZraAnVcWR8qwBgPCLENMgNslAxtXF8CO6NUBuuaOl17z0kQP4P
dw5bUmfbOOpsurnoLMd5lEMvqGa1K8udwvaXijfYSsxw9n0xlSaaEwgGyGVq0WTgLuKgPlJPNan9
RXC1K0wSW4Bt78IRpCbJRV0SSHgIJLejbJTtNDaop1bVGk522QEljAY2QzRtCm4Fsbz+KrqRVahU
xz4gV0h17SsAyefeUX94udxa03SobbF2QZ05/myON8EFOJsZvkzPq90f04Gqzbw4it6ARw5Pf+NF
Bg0cDbpAbmjXMHWxzBv1uyGZPivzOSnaJ3NsXLAZ3/w55vjjXUVBn5XHkjeJNpankXDKTjbZUU5+
dc3yzqD8mWsuCG9fGjdfHDqJ4okAsMk6XeNKBhOuystjilzMR0hv9QcNEew/fpMXgBRLCiQGfW1x
OkiujUlamv0RBl/1U/RWfDOZcbHy/d5G1wziGIIdCxecA+J0kEyROQpw0PrUXn9P46K59ib8XWCc
mAgYXf40L5jz0wOZpASjRuobGIgD+TgdbKTz3hsYSkKXyEaI+4b/hKZC+EnUwzC5/eDQvSki8VH1
0vZ6IHP5Pmp6cCOFfu/XiVnsFLujp5U0CDOjpQ4R3K1FjQfOynPO58Lr55wlA2Z/r7k+wgn95tww
TW9EMAXvdpRlYZhBktqpsgtvTdMKs60DaCfdopCFNJfV1wq/Nig1+nVuJn+4BuYnIU9gh0lqNuDp
TmcsRrvSCcoRC04bMTPTjneTGq6JGy7XAIM4OCma8NQ5x3jv00FGyF9Kg5J0D918W/VRf2+pAwTK
LDquTOx84y4m1gE+Lm0iGIs8YDFSW6VowbIA0qGpnuCawNbE5NO+CXsp9iHGNht1tOwDQp1PVdYF
j5nZK8+NLOVNYeN3u/I08wa68DRycT3QHAa9mjfHEMT2PZdI9ljqffuogjEqFcPCbWoMPiZIdSft
ON0Uft7tR2cAS2H5erLNdSVeQ7gvg9mXL/Hv+ZGLDTKg8R5VXnWcekUtKQ5pf3vw05763sKYPp7V
ijXDdOM46DdaUf7pqTaPrpsaxre6runUKE7XQZuFThua9dFONTTay0bfhrWZrhw4yxzhZZBZdoLI
gLbS0v3dgzuJ+ypLoGgwjWwsb9+X471eDQeWd7Ub+2yNZPPmhp6HFHic2tRPKSK8AZgpWQSArzzW
taM2G4wE9bu0Hqf3sEhyn1luWvQf1dwnPHDCd9GA0cKOpBkwodByTa6dguc2gQnN05SkwjZhyek0
iyhrTHi9ZCw+ZrpdSjEv7BDVoXulfOF8o+dFqnEtM0OFHYt+YQtVcE9ikD3m6HF9X9kFywhxnh3i
FkBTREkA/xZHTNOlDi2k5th0owIhETTHVy2sbcyViSqjbZvJ/j4vx7p0B0pBQCLtwnou/LEpb5Qi
lMh+GU5nzt7Y7SEKRwElPFG17sZIy/h55Vnn9b/csRzMHIkchoQ5i/ODW0OFAJQeOzvzJ1fEhhVs
544h3wtWNb4OcaNQxPBrJA1krTaPSIbbz2LqyXz5krDlLj/QMg6Y525Oyxy+pkrstfiUVdIOvtUV
R00p8TwtWrU/WFrSrulML7RIqC4wjrSlgyvwbAy+1NTE6CuLkFvgvUVGxsdpHm1jKRKCqjhzth7q
a9fok4pp01m4F6DEFkPGKUqRHEPPL9MtDd/2T8umPJQE4w2GG4GKOSc9XcdOU/n65Mj72hnlnZ8Z
yVOnBcG3EGPr9388zdAHhGpSNCVbWh7UduAZsZco96BFhmssKiwc2kplhYt3Zh9QZQSBCqid3oux
CLdsgnKv1Z37ooIc5WEHA8xaiidwBaj0S0QIri6/1JuexAyvBTKpaQRgOsHqYsBswoux6rv7OtTr
Lyr+CIhYZT3uHj28fLqwwTSoe0ADWrSREIBBkWj9+HfWAfHaXn4Uzp3lxiImo98kHdYXyYy6uArJ
nvC3aIt7ERgThiB9V/ousJDmy1BN8ospmv4jcH66EbgaNsNPwwD4gj5G2dSPA6UrZE58WCz3EVZo
+MjJ2eUG5zzZXqfSn17gZpPyWVVqe7oB+6TeKK2ocXhpG+a2rcwWR4UJAXe0DJrhqE1F/L4EZPiT
foDRbE1VS4ttPTlVhRx8ZqQ7Y8CcwTVTW/nRZm38BJYaMWDa5CXIENU/5v0w/jSt2jdcEEU1ILUw
sa/gP47i2k/job5vrG7o92Vrpj/HRiQKPWYd5HEu0vYdYEzY4TIhw9iAK/DavQpEcEQ0T4//tjMd
uZG+w565nLo823Z6DeReJXi5jqO8/1pguR7vQprekKbiGLCa3QnxTRM+UJdOMWlw+dPkPIShQJue
wcF75aqatTcYASBoIAFIAjahW6UhxxkggT+WVkqhZ9A40g6ykFoBFxJRSRhvVeiEP5tYzYZtjYSy
sQsqg/tE78cx24vYUUbMhSoHBfcuj+Um6rogNjf8KwB1YL9U2r4AIlrnClSCbt57jgXgZJRDOAA2
h/71CO4Lf3pkQYDfoYvcXtXCA9WB0ke/a0SPfHGHUw6IFnCB5QZoGMh2p+hTf2ZlTUcQQ5DH9QbQ
5KbJNd3ZVVYy8AFjUBQbT+P0hzoKjm4XgTH8AL0Ygrzs0IjZwNzHFMbrSTw35WSZpSuAokabrubr
7CbpV09I1HFt6laiP2HSpGtHox5szkAPSdEtqHstcae6basrjY/7NY5qRMgbHSohbn9p5m0jvaH9
qCRtUG9sOFrPqFn4JEDK8C1v9WS6yVSAQgff8Kqf0A/q6ViGY5YiH2g3CXp7Tf4e+VdUpUfDAcIJ
Z0HTthC1zcex0eN3/lSygtQxQTAWFx2YBp4caP/nlcQOgFYoq1p6Ra1uBSrMOZ4lAu0kTHuQaEgr
0SFCWlBK3XbDmFA66LVRYjDkpZUbAHQSd3rSRsAS88j/jvMeDj2+yOz3uYWPixh1K90bYRR0expe
Q4DLxBB/UIfa4X5U4zDYkrV2j53Xd08gc3Wxabn6UzcEdPO3FQ+Ftq86qbtQALpb7MGKg0hydmnf
1Vdo1gbi2jP5MdtSeijIAJj4aNkjuhse8hkfwjLT7mxhKLel5YNutmttCjYpXirWda5kzQeYOeHD
0CDksEFXo4QsQrHoUwMkF575EEgESqYe20SsF2t/Vxgd5lwvR94fARPuw59VXue/miUogc76zxzE
cOgHzX//f4MvzCW+/4xewGdj9i5+jVuY/8Fv2ILQ/gLtRgIIj4aygz7nZ79RC7r6F10+eklEnhR6
KO79L2jBVv9SiWSlQfGHLtML2+sf0IIp/4LMhXw0SRy9bhWJrAVM4RJs4TRNhSegWzasMbgoNtpD
MMVO4w0hojCQmRm41hDiumsmTn/TsL4+ylysSdmdVtLmsWyQGDpVHpODDz2s07Ei0yeUbMLQVSms
/mgxvLE2SWoZuz7VbG4kBU2qacLCYgP8MV6p2Z4dnASZBi41VCHmqPNVSU01YCFkvha4paGEt5kS
F4dKloJWvJfjkcHQMAfSG4tex5/lJv+8NxpB9HIpGFtLcWRRk54pFE3dAiffbaRooTtWHIFRXvRH
vGOgiGELl93WfhkcxrQNNn6M+Jmexxa8i54G7avF+fg7tH8NVVnkbv88kAQoo8IJhH4yJ1Ov5kIB
Rx5jBY8Jb+Z1dwk2STfQD5orluS096Yy/5VKHcCio0IFR28l3utmLJ/mevBKfLjoc7w8iv3S6yb1
o9z7RlHB06p04tZ10daL7iN49XIbBqVETzFoE3orQfqo9LWD1JhR5l9l0k6/GhH6FhGOD2jUVsfq
zgpw+d5FMuY2WJmq06rV7+ebI3KYOEjtgOI4naqBSL0erTFyS6cP383cRRfNGQA+FQKZVQbrIKnH
6haQeravS3yISq6utQrPaYb2+yFm7BLHwcy/XJbOHKwjA89zIjcwqgEhnsLYiakiDWlrBZmUEoS7
6Uuq/zAy7uIgbsPNYGXdd5gfzu7yhLw9L6ibUdik8aGycoxFskjtgQ4nnBQ3qyP97yoxENGK7ObQ
+JV3uDzUafj8z1v/e6glgqTwArIsM4zBPpd1txltpb0Bl+59M9NxfMRB7M9KNS8DzrPLUU02KN8A
ZkJNYr1a1JELHFmFBFniPWxk4vrya83p67/T7X9GATkJRo3WAj3l0xWFyKqO/rbKiuoLD3kF+KrT
ZFK5nWWZ4A5+t2PDXvlqi67dvwaVsITnIwg22emgkTIq4eBDF7XSJN3jmzg+RjWHYZooDfykNtib
6Kbt2QBy2zq40W97n83Ux6r9SB6sH7QmsijrtNL8OHUDWnqXJ+XtsqL4AHBPpWoiqF8tJoVzCk2m
FmOyOm/0Q0Zch5tY2B9EaXgrQ71dViAlNA4+wUVA0ra48XIOOtoMeHmLAHt7qi1UX3iwDzjeQ1TG
ZX1FleTcq4GaMOge2bzjshSEieNU092P3Jh4co+ZuXnwWnW4tgp1TTTz3FCmCbWUlvk8kYtZbOOK
UzTHJ9nppO0aVZHsUOpL9kM/2CvZ7UKlYV5RFLbocTgEKNQBl1Wa2KjtUA1KdmcssXrEHXO8yTvM
AiFpec426gtU0pzWF0ctr8a7NjZQnsNmdOfVnvxVplr7OWwN+Ujw33/B069wwWIPlmukrVjp87/d
cdxMlNEsQKMAFszFdWf3OlRJz4tdr9Dyfd/AqdJaP9lzvImdahHj029ca5SfH5QJogYIOnJp1DPF
ONjm2Ri72BvVyDziGfdksqnwfJiyX3iIB8dYCOXHn++juU33z6jLqmzp6BDz1TZ24aIbt6HTPSVB
Yl0p07CmUDvHS6fHGJMKLIVVRp1TLLnMziy+4vGLK/IIAcgaNWqk8Z21RvC5Jf16mMV905tFWCHw
FrsxjpY3QamUG9z1wivNVzXXEVGLcrCdt9vRaZXPhYnCINYSQwrJyYiDGzWIyydlwAg379vizgQj
9nh5ws+dJhS3uBMtCpbAwk4P1s4OHdS88nimKs2ivYPvFo1jvYd7l3/ue927ujzemYCJeTdpRtvs
ckrwi8U8C41aU4ZA+2SW9o+GlvXzCJUA09OhmV2natl/aboge8x603lyGqMdrgMNZ2h4iPGsFKd7
6ve+mywVe1zDrFdumnPzMeNw570zd3EXR9BMkBycoEMiCY7I+5GeiwLKvlQ+cdjGt5k15n98nQLt
JrEAx206Kv350w/Q9o2wexs7wwi3WQoUGvdHqNvx58bmdw0CgNWsMi2fLn+Hed0tlj/dPQGwV+M1
tWXTLQ406oYpUlAxiw7R29Fzy0HP92rl5A+mFjqz90WypUA1bHLf1laWwZltwfDkEi/HGjWz07fW
y7FM6zRPXaQWAK5JtdqlRRFvEzGuASvPDUUxmhUHgJkFt7gv4SE6TgIJy63tXNnVeVffQsawN2kx
yyRcntUzhyZFYlDDM5Ce+v/iYwL4Q6DYihNXetULW9vZQ+2Epk3msNPANB0g7JkrV9mZF4ShyhVt
mqrBTbwYtBM1ReMCSZCgaoN3tWd7ND6m8baN1Wp/+f3mz7JYNeANmUvUXWAJLLEksWP6VM18352V
g68HzeihqgM6MwMY1glZDnLJTXpNp+HXnw8MlOwl7gEjvezxsFx7j6OcVhTmll8SLOS+ZAHsNEEQ
tKGap7uR48Qf5+h3LYU6cyIQKaiUs4gYjN+y26+SzcQwKiMPC99VDBk8JKX/a6ISuW9HPACAEvXu
5Tc9NxyjUdTgNCCUXxzIpNnkKJ6m7PxEBve+NtqfZ1LdJwQBkndwuPWVmT07nkSMQQO7BqRgEVmX
llIKXemVXTE09V3GZQUhkOjS76bAVdNmJRd8u4LQYWB7qAw2f8/5cV7NZmRDbQswt3QnL0/m7Le5
aeKakmyitgclqB7jQH2fBRR2L0/rC8TndOnOAhBgZeljA2lQF8UbhB2yoZVq4NZapHc7K0nbByqa
1nCwo0E+5WLIMhemvoPztaOE+TaulTG+hbA8XNsRIeC2NlV4FuqAL1AVqNXfSQ6ucYeWtPxkR0I+
tGisQtw3cY4nkwX8sUHiXMX5NTbVx7GX9QAAKsmU2V9X/aYVUFRxDRgdFyKfv+ov/PZUoJc884lM
yEY2eMLTiYaoj2PO1Idu2agoBxVD4Wr2jP0fhghqmYZ8zNR0LkLkGDKMkeC/IcqsoIy21xGO2yox
ViOBgraAgoX4ypF1poLDs7HGTXhLcqYMnz4dhNAIeEcQusUErb4xJ9r+WqtuY10zr1QtwClCt0A2
JLBj9b5vD2M7KNsstuRKWe3MNKH5ABwUwUL4rMvEMhXaaASh6buW1ttbH2jYtsHJ/TrtijVFtDNJ
LOXTuRrKK8PAWMZatWzg5naa79ZjpyBNO4rqphMFGvMxrgkbqTfRR7MeVPySSr/7qSiBwD4cvfSd
ZU3OjVU25ZaOmLrvbMBrkY/Axh/fXzwh1VT6yUDYtSXXocOvOCgaP3DRVtS3OWpNuy4Iq7vCLBwX
EedgE0NxX4kF3l6ac1WZWSEaB4vxotn16kjwa6dTjd7zATCzNymZFbhGqTKMNwi7xl96h82II+ra
l5+vxcWBcDLs4tq0oG/TMIw55KI+uqabjml8la3ZXZ97OTGTVByNG5NE7XSh+wjgBTRzAjfMhXVt
An3etnRSXccLzG0VZaaLSMiaOdOiizwnt5LlTOt2ZpKww5bbawqmBHND9FUydL2SzI+3wm+TnWUq
0zswa+SOc2gfZ6hkxnN3joqGvfJZF+j0fz0E5XkBcQaR+sVDyMIjcZkfIg9T8WAYA5KtflIdLayY
nvi03WcbTNeNyUlz3YR+ep0nZn7Xx5lyYyGEe2+aY1avLPC3Ya/k0gGjMgsDzbpEp58DRU5Hr2wK
RwTihVsPVXarSLvfh4NjQ4ctmrsmStNDE6Je3FKW3V2+hRaYjd9zgrUCAAmDS5Da9en4rTb4neIx
fm2hWEGneNzPhJE7WQX9dkIj5TYf+0Hd+loS/ajhTd5nUw0Cir45XWulECvX8bnjDxEZ4gyhwfFb
gi/B45ZdWaF30vjheKV1bb8ffOeT44PpufzqZ2eeVflSmcSxYLEayPBSMdJzxB4nNq/GyjC+dlTS
DoUc62HTIK60RalfXGmZFhy9btC/Xh7/TOBBlwi0DGxZUwPNcTrzmggLK0Be000Mqn9j6T2LLGs/
YOPYXtkY317rVojaXlX53y8PfO6cge5L78QGUUnKczpwOgWD3U9McaIWPXIKMrm1PSrgl0eZp295
mtGLczi76dI5un46Cl46c6GjDty2yFQ3VNFyCGqz2snc9j9gbJGuFDbOnWvmvJNmBgGY/vnvXx3a
CnJIIW47xHGhPt6YU4V1SuaVSLAWpVQ+EtskezWNkmplGZ0bF1QbLGpgaTNl+HTcYbYUijCdRzlq
DA+dbv/AyEZ9sPrwl1BC7aq0xK/LM3tu4XA5GQ7ZIy+75KgFiu05PiE//Ck1xFimbIhRR7udxRCt
z5oVdjS5EvlYp9Xqpjm3PYHQ8LogvQH9LoNWG8tfCIGh6yACsWvTXOzyvAqugFMbKyfBuQX0eqjF
dYiqx5B2bYqQu5N2G8eq0GJCkhYT46zB0MZeQ8md/ZCkMqA+iTiA7y0+pMNHlFoZul5CHFxNDiAr
TxfbdkBjM4xVD3JY0h8uf8tz88lQ9EYIPVlCi+PXqJH08HRecjJ8OpmVEs7sabEnR+9XFuq5bc+x
ypkK0RIe1GI+4zaKJWETjUFKbHsdVNweOY/IvfxCCyrg7wvFniGA5G40V5bs7Bj/lMZgCl07Daub
ET3qPZ1rGmhKWGJL7PjYMUTVVwCwxTvbQCZdlkXzqymnFt2fsrwiCOx3oiuEGysa/SksdHaGSHsX
Sl+xcgSf++Q2c2GT/MHoXmLbbASQ4iYpI3dy1BCgWGbihWsKt1JDZ9uh7XYwUku8X5mhOYFdnIxA
A5CktUBAso8WCe442HkWV1XoprrM7nS9/SyacPo0egiQ4IEF9bUtk6sK+tHWgenQWXq/0iQ+8960
qgENII6EDuFLMvT6rKzBAzUZ/XM9zFrXUFHKNsATX0mhGDuIt+FBnfJhZbLPpVgUaXQqbIAVLKDb
pxsMYp3powFIPbdz0A4paIPtOjuw4fxkDd2pLkYE18AOrGm6o6JlyMtM2MPuQ1q1a5yrM/uOZ4GF
S1WVs2yZ+bQGxnipb/huZvk4I3N2P9idL3ZCjN1Ku+pMnEGPyqDEPItOAl48fW0kpnSZ4G/kwjLT
jJvUa4KvIrVSzS3psRwQWEAuTtj1IfDhamyhN1TXl1fcuc9NCZAPR4iHavDyZDMKvxlgerm0nozb
rM3FdW+14TVWt79KxRSbLuja/eUxz5zeVMV47Zk4qL+BaGgD6XEUQH0JsTg7CFi910rYOte2amF1
VsTBp8vjnbkUIQZB2QGjOvf0FxeTPRhekZkZ44FfcP08zPZWoynbYFf/bAtjuIsnNVsJcc4sIu4K
NhBlMQuwxWJBS1MBrgYbBfgeMJTS6M1DItRwLwZzzR/jzXSSsKhc+HS4TZiSy6FK+mzoK8vYjRSj
nTM0XK5zTsvMAA2veGq58mpvNytLlYtJI0AEb8yQp6tWg82dlkms7AKjra+pReBequDksynUuHyP
o+R43ag2SD+r0/Zxm+UfsAZK3TJNk5X9c+bVaWTrCFXPmGegXadPUvdmifIeVapcnYotZPLMLZN9
T7Mqr9ZoH2/uyPmtIUlLLmNKQUtWaFRyavkqY6Wq16kbzUpHazsWBdJkl5fr2ZcCv/QykEBM/PSl
fESTScoaZRfFikNxDu0UJTMx39M6uQlGK16rb73ZH2Q4LFUWKTrGCPQsLp1chT+CEqa3M9qqOJiV
U+wgB4Y4y5vBM6IYKLjokXE7qMPwFdxY82AEg/E1VQtzj1ysvrczOWwKP/SvSgSYvpaZXd3FuZI/
d13VPl2enLPPOhNh0V+jwL48r6Q/JABOQ2XnhUN2oyN592Pq1ParFvv+tC3MqvoK/LRwnSpVVubp
zZaepwlVDZh1UiNJWix7My27PkPHfKc2iM13Ual/qBVp7rHMXLsPz6y1WVkHCBh0Q/p7iyWAgk1s
IWk+d1JH/6ZNkASgyh5+ujyX50ahm/XSy4NlbC5un8nrcxA3kbJzEGK/JllobzHCW+vNnxmFJhMN
GB1pAVbXfAe+CigizRM5BWZvN6ToY5ZlJjeApNcKOOdGealakbWr3NyLdwklCBrH7r0dAsjOVVYq
0d7psmol7zizBEityI9hf9GEXlJzlVZpqWE1c88qTK/B3op9h1npripabeUUeDMU5XDwi3OXwwTR
4CxeyML4KKUmhI32OFTuYIjwcxxMGWW41P95eR282VMWNSb2E6wkTdAyWwzVG4UKOr5nqAqZAZSY
PbeKTdzmuQC2dVAHD6Nnfkj75s98WcgH5rwYWhCh7oxsWTrCV00bNxGwyB3uguFDgjvKzihax40m
3VmJc85MJ7ITMMSYVkqNS4mHAlM5x681uQNKDmCm6fKCRuBo3+IwEK/Zep+ZUPp7NP6A7jmoeS9O
is6ySt8MerlzhqyptmXkDLfYHiJGrNS1/b3N6uKz6cdQ05CRXiPcnntTykaqQ4RI52gZUyJomhWp
Fnu7qnG+hR5FyxQ9WfY4+JQ/XjdUiKgUc1Rp1pvYcRKR0XNAAQYddKtFDHQYdxTpgndGO8FTSHFP
hkMns8++V0RfL4997i2Ru5plAoRGsjL//atTJTQ7BTFjS+6SlAQgrWZ92K4xd0IL1vB8b44WeL6A
yaDkw16mirAIHz2ApwKFWLmre6ldD+rU3bSKVa+80Jtbf24xzZJ5VBggs1uLUWDl+n0K2GNHoJ/d
WMmI/e4osiNoLf3KH+o1bv6ZCbQJ+kERqyT8+hKZZ4IoqPIKOksaFiB7oZS4dMuVK4nW4so9c+7V
QNzPwoAqYeMSKRf3oR6oSuvsFGrNN00epVcRzdpkkyN8oe9wgOjCq8vL4209n+mUxAd8Nq5Qfn+6
Plp0QLkoJArFDeWgTTfmKdyPMdHcfPS7d6lm9eYmSsYJvWpsyTZeqjg3Cu6o2xhSpisRPXZxpQ0/
Xn6uc7OOsBnQJZICmp2LoxZxHVHz/g4Xe5B9U7niMYr2u/EALXt6/OOxwADM804tGbLpIqwzc8Mb
h8yXdOxgKtW5sHc4LntICqX6/vJQZw68F9QfESGoUn1pJF5hFeCnjQc3qu7SfYDAO4LHKLRDbc3i
bSCq7pPTTk+1TPPnyyOfmVBG5tbSOQTms3bxnZHEKZyRl5yiRtuUHQbSBaDfjRl35dqamifspDhD
DQ6O7P9wdl49chvRtv5FBJjDazc7zGgkjW3JCi+EZMvMmcX0689XOgcX05y6TUiGrRcB3l3Fql07
rL0WSADsEQdsso08gxPCjF2uaAnIsrV746FD6UBqLhsPrt+W58Uao0sLa//BRPruHAd29evvmE/a
LDEQeCV/C3DNVgZUm8Hww2UB9jSuk/1YVEjFOdVof76/taqPCnyGOh15HjPCm+XGUzANS9r6ITSc
GryTi38UdJ/PqNXFoZ5lDrkt8ul2lue/jFBmp+HXZHwH2QeAQtKjvPDuHVNtVI07yJjK5ke5etMl
trBMo2XdKXepzg+xPFVWgEJAR6Xzf2GptYN2icXgE3hAlY42TnQd8/o75JnBzpd77QVBARiymou7
BcC4CQomgHkzjTI/hC+PdjVSQaEzdfYBwSP3aVjGYsfe65VhD4JU6WoIeLaoNeHW+dKg9xoOU/+j
gzn6OgpG1lpEwu+fE5UhCiug7MFwSBah2y2syfecoXHc0AAJc9VjfCrytTqsQXsPidISudfPy67T
abi1VC2BNU+F4QKIMRgtTB3nymj4LOti2m8sijeLlB9mNDnjfGsqMxokmorODZOxINkDxA+8cSyP
6RD8H8PwDbntywkh1aoISOWDwHtMEefWFENZsi7auKEVZUmY93ZynDWtB8xguqdf/lQMFZCNwcpF
FrPNkhqtpewMkWHotPQTDkJExrUxq/q9WJzp+31bivMui2509OWygKTdLkvo0PEzI+SGzeh9Bjo7
vx9hhw1XbaxoaFvOjnd+HaWBDgXrx7pk69LZnI0CPgVmNic3DKDoP2X6GJwyWHp+teCE4+dT/S8y
i5u1WVRACrtQgobYNaVpKang+Uxd/xBlQ31lDIJexv1dfFWf3RjcLIuRmJ7vyDk08kXKrGsIFTtQ
VGnDar9LJys99UHV7OylvLG3Dx1ul+eF6RzeVkYjbz/dOkMe0CEKEaKT7b4Nglk7DfZSXP05Sc/I
8lZHhIS9B6aQ7IeyWqa/769ZdXIY1KTuIVkYIea6NU8aKNostd1Qm9foOCE4cqztoTyXfNUrmF/j
V2FV7LGkjKHfQTUEoP2tvakeuXnWwgXUO+dLFg2ae9DayXmE26veq+7JE/JqbyHPBcIlG+3bMmJL
gppbPYubq4KezhTPD4VXL1dglNmvtr1ZF3cCDigwvnLA9XZdML9PZbK2bjjp6cD0kWXKgKEP9cLv
/uQBz56Ltv6NZ06O38iHh3eHcumt0SHWxt7PuCEQruRXekVDGMxxzx+dcRyHTD/ePyyq/QT+Jeml
YOPB8q09mFtEaaYsshnK5jy6Xgv20dYeAr1OdvLd14VvuaFycIoCMNWZrY+pLCi4u5SD4towCxxH
QxT2EUWO6NEG0vwOaRnt49wRGMHHXF9noxtOHbz+l4UMY2fZKnfH4eHnAH7zCSpul02+mkfjaLHs
Zsno2DroKXuJtRMdqbwPVDU/cY+kLVs+Ja3tE9ASo4OeXeyHZFQ5CloWIovVMp7dyBlDeH+9naf3
ddwpMY50h2nVEHxuMQx263fA/F1y+QaZQDszQahPs3teM3o2yExMSKWM40OQIA1y/yypHI/MJBD3
BItGnf92U5eSt7FrLeQp/KR8n2dVa5M5ptRt6DKPMJZTZdwjH1V9SFJUmr7kahDkbpxdbS9a2VuL
A7/pEp8Xs4bPohj0naks1S15aWXzbkUgs9MuXSnxVbo4LVo/HoYxWI9pDOPG/U1UmaI8D5CAQAOu
3M2LNVmtDg+94VAmt8CC6dF6TOgNnKrGSU/3Tb2GDrJfTDSTdeLfGE2R5/dF9L7ORRH7g+7AyZEI
tNzm3PQR7o38z7mVVtlDlifmBX7yoEDDh2pw5E4gNyb0hXcWrfqKNMKYt5dEAYQItz8krSxRGwYl
VMdiZGIcBu9tUvrrp/vrVb3LMkSkeQpMmtD01koHN00cIMsR1kNj2odidKM3jNlNMO8Pk5Yc7TYR
3+cKQY5jhqzG4xw0xHb3f4O0sX2/iAvkUD8j9pDu3P4G3sWiydfcDYtAq8JqmNez641TFwK8ai49
6jz/OS7c3L9xNcEJ/S+lAXjkzQZbmVMPsU85HJ5FHZ/biaORBC2Vq9Gaz40ZaXtMAipnADQNXDHE
eXiFjTOoaqj73VS4YVXr7nOvazpCcfjx2BbRaUgZ/dxZouoMSVgxU2QOzufnYX9xmDVthHokHdyQ
NDc7LnZcv5uQL/96//uprqcvPQ2VDEbGPPkrXlhpCzRvFov3ElCjdYRc3z+NRVkefdh1Ptw3pdpB
KpZSb5ORIQLnW1OWWZfWOOHI3SRiItfRTOZwtQx2HRD83VzucQ++BqziDl4a3ARyNXTSC9NnTji0
+fjG8NsgtIRdHl3hF8e2bYOjHUz5WTd6/23b5F9RoHFPbhChsDuI9HJ/9apfw/tMIR4kDdVId3Nb
3U7rqsAl2Vrbqv2agpLtjlrXaMhyaE75o56stTglbpwzcgXZmcYpTssnaCs0ChHoCM/XZR36X0a3
0OAB3UNUL2NQCDNvP0rdW8LwZ2L7hdHG0zxQCx0692mZa2/HOyvO842lzQVqM9uM3A5LKHl+atCZ
uswQZu6kKorjjBFCFNkOfs0rZyzRqiN5RELWOcXV7hbCzSKaQrik9kIupSnwjSZDxmTRW9GZFWG9
UQid71llKA7RZXls8vbDas3NTtiluDg4eForEMziEbb515RB65g5VAQ8uLDOxWR6Zx3Y29VH4ulk
OVm2Y0/h04Hj0OLAz9Fa3xLHiUzzG9QUSBQ8hm6gTrSOi1Hp1yTz2+RYwAH20dMTkPf3b4hymUyO
+ZJ8ntd7c0CMKRi8uSKcdurVfwLesjxTniC5zNfond05686NVDyftBtp3cuKjk+P7PboZ+3SVXa8
knoZ2USNpV5PTge51oEbASduJcoL0rb+2ym1+yMUTmLHvnKbX9iXB+yF681GMTRwi7PNaG9fzVyD
/Lcw/cehA9RvgSU/Oku2N0SgiKZp6zJVQXRC22EbM/h6PFf2XHghgtjNFc1G85jXOniCNkiuPbRo
D5YB13YtKnPn/quWS0xEHI+r4QGQf/9iuUvWdIWHW4EqLUkuvETRwRKpdUyXGn7YXLRXUba/jLvC
vRGeUDCj/8nH3rg3ABw5jzSXNPMpDJIslOFQVNkTjnSPwUTlDyiRMDDCETZJ52/XVy5dYY0Ldc/V
jZlAHp3huMDfcx7pIuxspeqmvDQl//7lVo6uMTqFR+C3spV+mxnXwoBmdWkgLnQIhM73b+br6S8J
A2Czfj6nVEE3UZ4XJ1pP7Y70Moq0H+3k2o9B3gUnr42oxkRrAvGb3vWeOGbLOL6pLY25r3xJ43DM
ENDUUrv7lMeOc7REtv5lTZr3+f4vVDwuHCu0gSSrCAiWzV32LUgYoV9ANrOMxBOR8T9T3P6acI8s
fsl5c57wn1Uoava3227rrWi8SXhw+DHfFzladpnzBsXH1NsbVn5NNbCxtambpMswByKCXchdOq8+
Bt3qGaHmVss/ZhL0P9J2Hoz3DA145QmMff4F2m47PjZxm2tHVK1Binm0F7xTOQvEGBvN7X75pZU8
RDSDqFPzAG4diRdouohAxYQurJqPk4YKSwHP8AlZRn8nW339cckueJGkBhRoq22NTBNrriND4ISQ
TZrvpsxdH5pgHXaen9eekSozUYPM9mWgsglPNXewklXLSFQJ0s7+3NQPRGPUdXIpodgvqCv202SF
Jh2HX8URkT6RwRF+0Zqllbi5Xt3AnAqdPCdEwmK99obZwE3UzudlKPLw/kV57aUwRbMM90/W9lO9
/qXriNqosLKidUIvqIq3eZLp1zUS5ZEM5u/fsERGIUeWEAXZVk8kHnuGf4WvFmgD4GkhCZd6wtrZ
sI73Tb1+Wvj/Ex8RMxCxvBok0OsaGHkR2egPVxm09ekX/NlwRkQ4I+LPp0PR5nvTC6998I1Ne/PN
2kWD06PH5uRoY6j7cXoEft8e07lJzmk+lTtrVF2CF2vcHs91DoaJXg724LM7raiun+PECnZutXJV
vNKy0k7euWWnWzsPoZ3IAdo/TvlxClqf8esR7tJ8na+a6+/pxyntUauRTNB47i11+DQV7ggtEzSv
egZFwNL7Z9+Ex6gtqWDGTr9XN1BectqS1GSIMUFj37pwMZRFSp2Uk5L75Vl30A6PEAN+z4x5cjRN
gXis5hYXs7Oyh/tnVLVSOb5JzEUH7BW5tNv12dRngR06+RBfO4Q8jq42VNdu1rsHY9G+3DenqIUx
u0rLnCcbj0IydLvSthtNJH+phZkJqlnAberHyBnWQwY5bWg5hThFcB4eeLu177BxfzZyfa/0p1oy
oFU5MONK9rNNRMRLunSGN5N/N15+ap1MahH5mvPQQ0DxsGj5HsxH5dyofRPy0VEnQdisWTTBhB4h
nCWi5+avPjPfg9sspy6qv93fXuXS2GCqQZJ+aJsitUXqirahlgGxWHPSx7Q6jB5EX8JFjwda4Hjn
9Ch6DVgjT4eiHNcN38Xt57TQE5hqaFTw2xKahcbyGdrwjFqqMA9mkDYPhRa7R5SW7fcQnvWXMkig
4XXzYOcBUflaXio6xsxCAdCSfupF7GkCDh3oNjpE1F5EChrzx6Ab4dhKgE/LVPeV6R1t2DGrPs+y
uIvWpAxGN4epyEWRx6bg23ZDQCG5680/J8cqHgbKJP9YQtP+dRZ4FgovtZ9NLxKXedLGvaKc8oSB
bpCjcTAubCdx3bS35jVuqDsGubiWdZ58iQrxV1ysxvn+CVNakuUFULE+0wybD86EKtUA9O/CcvCt
P6NFBE/C1vqHlQLHzt6qTBHUyxtKuZFu+e0nbXU3XjQdU+ZiL9cUOoGjJ7LuvKTF3kutNCW9LyBR
AvXtXH3caHY/pXiljCzsmDBZ/XnN8yyM3DH95/4GyoN4W5lmhIF2NbEHwBeofm9XVRQDfN1IxITM
SnXfTJHyvtjJ3iiowhFAqwPaFTioxCht9q5bjcEQ9OTDbEq6kys674s/d+OT5pp/DiJedhal2D/o
oCSSl4E0KrYbc2YxzRC123ZYLA0DYbnrhVxD/5tWC5hb7m+g0pYUaQAZSfK8vekMnE52WaUcC+ZA
mFk2vcfBsb9bwZp/vG9J8SrzHpO+kaBLZOLmUw0V/UPPI5YqRGPZZ+FY8R+uEedANMXaWXAU+4jQ
54H2yGzvtHP6VZ7FBp4tq7J8Rpq5twelR4616Rdigkn3svOU2R0KBoMdar42fCjyAkoFL4NiPcYv
PVbZ2JwYTM8/3d8C1WbLS8EpgjcJkpXbHzHX0eJ3M9HyoNmDfmzNtHnMfIZMQCE0/Y5vUR1aybX6
v9U96qS3xmhMmxOSVKQ6eUCYldFbOEzONJw7MSKq56yttvzGYXppUh6BF8/GnCyjPyy9Ewb2ODz0
Rjmjl5b47yMj3aPHVJ4mJvygykX4lvDn1pQ113pStKSLc11Bpkq61V5m5pROTu572oFCd/4xmr3u
b82djJ2wS2UbJgNfNojkg71ZJh2OqW5xGGFdpsZTEMCWEptGeQzczjpR25xOIi6/pXFT7HxS1fnh
8PA00WeluhbcLnpeh3WkPmuHVefpFy9NisNYWPalRoLp9OtHlcFyRsN+jiS7m/2tbFhPVpdytFsP
/1Ze7jyXbtFfGHzZE4tVnVPboLhOqI4W36sWGLVtGPBqNyxxruHYj/bzOHdMMS66ZNzxvt9fmCrI
AiFDo585bykdsvl6M9DhrJAIGb+Nkm8Fbu8hQbbjzRyZ1feAYu2HhSm9UKsZOEu1yfkDDdgZEpq0
3+mqKso/TN/iDmXJXy5+4w7SYDSF2xFf+mQLB63TlqemBr6+dmggNmtDad5N37R2Fz9UEaDOQC91
DhniEUuTwxAWFzREHWsPmygdw+ZNxUUyjcAQEuC67SBaVDuOiCae71yDbUVqr4W6HlsHdCisI6oO
8SMUlHsU3IqH/Mboxls1BbSHETVeOaszHpF26C8RyPOdZ0B11iSKB/Ufvj4VrdsLVEZBlE5T6oZp
Y/4tvNS5rAM4AUfPnoxIr/64f9TkddxuJPUKWQnHIOWdW2uLZk6MyBluqEe1cdDT2Dx0JaqFqTGW
11hv5lOcTfrBSqj9TVGZPt83r/IWDpJdFpghZj22YGAH+R0P/AyorBQKy6hP0fPozPjopMmehLLa
FDAIIOPELdsoYoXpq7clSLepk/kKmXp1IuNv32eGvRecKz8hUyVUnJDIpVJ4u6lOlDclnKP0sqeU
hk4Vm+9bMRkhRH3QRzX1HlZHubQX9jYHE/rGpp9gqA+DRivOK9MnR1K49RRo/l7bRrk0OueSdklK
oMuf8uL59P0lnXsKemEMCcgb6hTFfMjaBhGbomrHt46d/jL1KFwHFNOYxMMNMTKzseiWFOySgZI/
s93esRSpeWgjd0W5KfrlUeqNqc13a9GbFiwJpMM6IeRrCBH2bTXuVJFVV44CE913qshURTYXvO9H
o8u4UKGlBb2kmffFIY+M4LEwY/3iJASARRNEb2r0vr6ZwdyvOyGQ8gdIMKSs88JEuqkY9lG09JDb
uyFEIv6ENjKAC2scgx9lbWvIQXDfXWvUzpoWF6Hhp3vEAKrjigQHzTCeUjh5Nm9KbcOLTIAnPZxA
rTRomnI6+Ilv/TWj0hgd77sY5WrlpBG7DZvF9jIyOlpUDrpFodkb88GLJvF+hVozTFAfvbppWkLV
qMVPXmO4b1dn3uvVqAIxOgWUuulbURDanCnagUYlHNy5ESQlKpxT9UXomfaX4UTD2Zz4uPnYDMeu
7PvL/YUr8wkanIQtyDUAIN64hdnrBZr0IIUCQ6z/jPY8nCnE11e/HoNrC4vak6fV3UGWOsCmMvJB
NaXZ62aoHk0pcsCX5pu728EgS+sZjF9oLlPDet8WEfyYcbQvZ6LyS7Q84XyVpBaMl976pSKDKyTT
waM7ev+fjTDZOWma7DCjcnaiUrE3c69c1c+HBHgkvZrtEa4KP40G0JG93WXHdabz5K7LXulFdXRl
BECtjcFugsHbRWlxH+QzwqFha8azddSGbnmLxCcTRwtkaOmh7824OXHR4VslRTbiUHjF/BtoRp5n
8O40aaAAgtLj9mdACozsiUGlLTLW+LPOS3MYp6l61GqvCOt49hAaEc1Z92vrYJdFfbUaEe1g4VXf
9+Vv2DpNPWvTvAe9mS50mrU16Z6MvjSvuTDygw4g/nr/8qg+MB4KwWvAJxypzda7YkYtMqZkbNf1
hKT9YF4DRAr+um9F5QkpNcDly5gNdjY3dEqoWtJwdMIJtY1/oqG1y4NfFmOKLGI07uFaVK4I8W5q
8UzZwGq02UNDeMNSrcSvmpV1TJkio/rYpFOB0mdiIcM0GCljBZU7ZPFhgEB6r2KrXC1xA/SkOAM4
DG/Pkd1NY6H1HaUFZ/LPDUqxVxSxM8YZ5mknb5Ebtw1rOZZynIj4C0TZral8WtxqpXcTro6OYp6R
DwFyfEsVDmA5TynMrGG+lHszFEqrPzvDJv2VV4emrSAtKmXnNneL+gFduw81U2cXHVKGN9oEfWAV
c1N//QhRhKMQ/BNgsm1/1zbJ6M/iWFLP4m0X6+tHY0yHKxOnu5pRqkshA1rK7hYyu1vdH2qb8xR7
MI4VXVafa2h13k5GHe9cPdUxlRkbWCjJabtd0Vh0toBQ2AmT2rT+c6q+msIO8vnLklZ2yFxh+jjA
vQZcqJh2JlNUJxRXC8ie/7h4m8faFrGZOAy+hbNIxoc+KUzEFj33Me7iPfoRtSlGGIiA4Nja6oEF
RgtuL6YMDJdceVq84Vs/R+MJYoRhJwBSWCKfRDYK7n5e4q2T6aYZTakcvKcnUvsIV0z0OE6+Uxxs
V1iXXz6N8K7T/WYSmOLh1sX0sTHOaIG44bDEiGjahgZJq7+8TXKyy/umFC8CpsA4cUTos21ncV2b
gSgro0YS10L7kaH2cLBMM/kqutYDVIuC/H17iseYdpf0n3DeElZtXgTPmPJUd3EpRu1X2vup1PQP
TQRNGtKNfTM9ZmlT+OfZ72ymFlevOGjztHy+/xsUF/CnNBKVcNAhZGC3bs0vYotgmcqPsN3s4xiI
9dQzpvnjvhXVgaGwz3gnhRVaCpv3vlvJXuFAJLgxIlTyhin9pxVafYgIQ3ZyIZUp5oSoO5Ar48M2
m1rUQY/44GyHfpB0V8tv3ecqJrJx9V12N6UpXgQf9ly6WNtK1qJTXZ4ZEEM0tlml2mfykAtGuYUX
pzvBiuIzyT5FAGU8FwGk1u1nct1OME6KrtBoIfeaoJB7ST2qGvc/k+ICEIzh+ulgSdafTRpnCx9I
iXxtSJGHk2GK5pM/TuU/gdZ/9810+H7fnGL/JCcHfh8ufBa1+VQdwrZRTWkVZpO+eY9WEjy8gZhO
poHA6n1Tqv2DckS2stDMQjz9dv94fAbHWGkupZ1pXP12FKc2zu2d/VNbsZnMDYhJyEdvrURtPjS0
cG0igbq6EpKYTz6Tc9f7a1FuGy8jEA9GDkgDb63kwYDaWks/JUZl7ayl40p2P+pvRy/79uuWGHzB
yfM8Q46/WU+ld/UA6wyV99623+nVYqLLnKTH3KXDed+UwhciFg4Qkb4wY4dbLcKyqujl9ESSlVEY
ByturIMRaclVS7zPllYk9gE9Ff3aiRl6Yacnnr1vX7WpsAtCr4Mvlq3p200lxmLwqiI6Zw4Y4ea5
+1jbNaXLxFqXv++bUp0SbCDByqAQ1cNNgVSPqrwsoQwI7bbrJdn8ArVEG5jFzpJUW/rSjnm7pLwx
p5ZBOG7z0osvHvKWD+vit0w4ZsW59dbhMpaNc0q0OjrMU78n7aHcUZnrgFCm7rx1JkPWuNPQ4/PX
qSqeTHQs/vL0dTk4kfHh/oaqLCGhKcNIZk9e0dXN60rXJDVpwIk8v1ZINv+Z9GTpkOa6O3uqiMdZ
DzQhxJIS+ie/7Yti5RzMfl309PpgnCj+DYStPzqDnn+LATQ8wm5WvnNma/yNC09Tgv5tQIPC2TbA
emASRQadZrhkuXVIBpoiYxUN1wCkQXh/K6XL3WQ58n2RlRWIHzmim/VZRtOtFpOS7TCTzOSRGC5p
XRdvEsuLzt3gNM8wxmv/BXq+V9ZRPT68bjSGAFUxerwx3ZlmM2pJQm8zNxllrGn4VN6aH3gjrFOv
V91OYKlaKmEetQw5hMZ08e1StdQdFpfgHNC+6TyMMPsczDnqwsqKe9lbNA/1UHWnNBnE6f4mqxwA
w410QSRPG/y7t5ZH5hHalasXYq89BvOclAc9qNod760yQywra3UU3F6xebWlnaVlI/vueWl/q9FX
uDSFsexEJqobQcggOVnpTrCi28V0CYMkcQQf2Wq3z3WZO5emL7WL12gVaG2nOWaRVu9cCOXKeI44
p5D1vJLWGhqrN+2UldEVLMLJZPp8XIN/738l1cJ4jOB7g+Odetz2K9VaEtBJglXG1Gm51NNwgKSz
PxKf94e0KJuDqNP/kzr//zKkKFYmHz+J9mXw/hWBL8TXeq0vGuMPjhDjwcv05k03p/MOKlttRsKJ
CflBFG7WliYx0tEF9Xq0CbQfzeIUH43G2+umK63QNQb3jTsBs3B7NJLSoimRM7nvNa52dWNtyQ6t
EPbOCVS8c/B4S7U+qmrAyTaLscux1jNBG87xMvtdZWjfI7h8oa23HgsQWe+Hbvyqz+g7mKO/V59R
PD1wOtJLkrT1UBFulmg0gCLKKJbka3HwpupbGGXt3J0PnTHb3s7jozQGHa+c6+IN2nZWW9iqOzuV
bZ5yCZ71aPBOplPSLtZFU8+n+8dfaYzd5OsxqUsEePvxxj6OFzCWXli3zQ+cY/sX2qOIHazp3nSR
6pgwzcp6CGgBCm0s2b1WQY0Q0c8o2+4MJ8m0HhY0u/Z6mgqmPAtPCHOGLH5LxoXbJRWTTu2u5WPp
HYyVzWImT2NT9ad08cZrUTO/FxbTaoWtm6KxOI+x+TxC0H9Oqc3Hx24qWoYhXVi8w/tbrTzAYIkp
pCD1Qknh9ncZMP5rq2DCx+Rp/Zp3iXgkRW7EoZ1FdGY//ABqGrjoDq2l5+nRzcum3Ym/VZ+bEiMo
G1nJZdz99jfUWcu4e94BtyAReMtov3jKOnc+d5O5G2srPCs4fHhTwGVSF9vG2kbqRMKioEHVNvEf
6qHWLosjuqPLkfsEW+B8NOO0/43zTI4uQWhE8q+4NvTM7T2tBFSY9+7ytzmhXBsYhfhaktD8xj2l
Hk0Fzke7DajU7V52gJwL2KNxCibs3IfIjLz/crMoq4toO90+3z89qusDQS8DrVJABzDCrbURyYws
jjk9CeDs/LnwG9iq7dZbfmNMg4QTLgYARByQrUcQ0L9oZFDMiK3Ne68z/H9a6H3+u78a+Ws3ASgq
Z8wpwT0o68+b1cSDG3RRhI/TqQW/gcreeI4YBzwmqSkQDp/TvSxJdfBt6oqy/kCtZstzhX5zHAAa
hPwg6NyzVQKjy/JBnEUV7dGPK01RwiGwpgFKfeD2S9GaHg2UNJjg1hAd6wcrv3ZjO55qP9lDM6lc
Cg3q/2dqc52tzvbqrg0gdbOYTxhc+hTuPHwZUNOE0XkODtNqrKfE7oZDmXnNTq9EdSQB68GFBh4Q
h7tJpushc0yHdldo97bzR87EybmcymEnClRtJ7kYoRKlSz6hdDMvc7GCHHrKwFbkS9xdl2hBdh2I
4hN04tP5/qlUPh0MFcshup8p7ebTZXENZr6NQRW1RuQ8dAVZ7NHUxy44aJByQrvaxvjnOaZ8/M5d
Y5RTkNao24O7uMYXEP3zxaza6d9psLV658epdpuZdsAAzDWRQW2+dc8QU2FYsu5vl83HpQbjAcj3
N0AzCHhQQgPqJPND63a346SJ/Nxgcl50RnTy7P5brbfaNTbW33GfciSSwBEEEuXxW0tE5LMzmUAj
4R9GysItOwgOCt1AmDSnhrTDCKA8RZTqDANiLbIy+fcvTpE5VnNj5JJ2zmmTrwFlwmtW6OaHPCrc
ndK06t2TdCdUDiAggFr11pTOXEUylBIlwyTpySTjDSt/oj5tLvFh8qb5UXMT7eP9oyv/p1uHKmme
UASRYn/bmqSxVInNIA13sRuSp9lpvAOutakObdDrYdOPe6g4pUGiERKnnxCRzYZGCCz4ZT3DaYeY
OgQgRvC99RjsGXsr+ZTU1l6DSLmrP5mPORnS7u2uQpCjBYtOhy1GwPBdYQ3OR0MrxXlcrQLOkzbV
jwOkd3vRpPLWvTC78QgOk60Dmk142Ek3j11aNDTCmr2hPvVm8jYBd6Gpsa37l5armYkkcqhINMg4
HQP9WgeO6SOjLUickRvCf37/xKhuhGTLNn7mbHiU2w3Nu7wfQfnQskxs912/lNYpnmzvbe776U7U
qdpEsKCMBRAo0ZvdmIp1BEZm2k+hI9I8OZQ6OK4DXAm7eZrqkFDXQnSJ+JVhoI2hhW5TZZTMt/dj
jcpH7Q7rOTKmtjnNZoXQehH4p0C0w+f7W6l6hj0wsIQ0AKbIUG+3UoDpiXNyqzBhlOWS+cPwbe0y
sBhJar1xLM09u+AmjnDKd8y92sGOw1Ghvuk649uYy6Re8ioDrwtjWkHg0GFsobVjwKZ+dhKk+g6o
rBtd2K3j9DTYDarotpgAXk5A46dDI3wbmhC/rfd61KrvAAgddySDPGTmbjcEpmw+biGjrbqwnsBz
x2dS5jwMBr3KDqvXGiGsQPXOPiitgt3gHzwgINNbq0zZj5MYCCozS5cVxdr6keVz9gYCx/VdnVJ+
Y7xyj1pUufm8K5LqTpeDjZuPTycKVSk49cIExNcZlrb+2Fdd8gz7i3dMwA5/CcDoPVU8duhA6C6x
QpR+8nvot+6fQtUtk+NHnAQgV/Y2QDC9xB1R2WHTxyS6kCtAUadbexmk2gqj93AIU07dTjppcwF0
V5DGu9OaPVjmVDy5maPtOCfpVrfPmSS04QzRMAfTcfsp50yzrE7mB8FU9FRdXPeSzfl8mTJzfRiE
Vx/qCOp7N2v0y/1dVLBcyRY5Q1TkJkD0tmmrJwyYaJvcx2ounk1f049RUS5/wwc/iZPGtLe45Lll
NofR8acnlE1zONzkBy9n59lujWwPdqvcDDoekJzpUGNuCQjrqIXWofc8Ypdo+W7NupkC9vJRaDEb
qG0fbSOGA6ez7CcoSfc4hlRPE3kgpVGq2PT2N1cZpWDDilepdRCVInunNX0RJpWpvY/tvB2/6Els
761XdY9lVmHqVHCkXOTtxye2Sp1+Yr1TFAXOW3PwvD9M9Ar1P8y5NZ/zZehOvdNaO+mMYqUA/HFY
gG7lgK48+S9CRNzjkjFTBnO6Z2TvC5Pra6xl+W/faZ9WZ6x2zCkeDdQMSEfRxzAkM/CtuSWv85YC
FOdMWO5zsXQICjFY+tWNKms5LmNgv4GxxvgQVFIjftX2+KVVy6U083PQgGO+5elcii7WzML2ZSs2
ag7aCG3BIaeA+nXtRCBDKn/9d+duyYxwc63JvqG4kPRmzqu71ZULhCvd4IVz3yR/9+1oXrwpj5+Z
vnH/TXNRHhZ3aOpD6mjfrcUaQqj5zR03qbhN/AbAOJD5gu7edrt7N0NdYV6oeHrVeuncBm4B5tGu
0eqVB9dl9I5pdK88512Z7Xg1RchF+kZPn7kZkqwtA4YoHRegNKaXMl3+bIfG/5vJVf/BWAP/v52t
lqf11VaDnaajIfs1W4BMaVHySCA3Ccegyd4RBgQ/PLRX52OQmEjMRplh1kQDeffOm2KtOSx6pZvn
NOb3HSo96+tTSlMJQsW+THB1ndnsfQj1L+QkUDrg4dx2jl1NJKXIU2h4I28pkLwZyieqx9b1/k6o
zFAuk4gQ/kWr4PaetU5d6nXKmTOiJKnDJa1By7XFWvx1347qPrHbILxAF5BmbqIPR9TZEFjwkgH3
yuOjIbL2g96b0WEgWYHXJf7zvj3luhhtgcEB0SL85e26DCuvFt8nqE79pfoM2kD/13PFHtZFuSoJ
fAJszJq27Nd9U9n64sHiVK7r9M6uM3oeUHCHreYNf0BXsXdFFL4fbgKbe0mZA9jExvfXPj2/LJu9
sJmEVhx1ODeqs+UkQ3xMVlHGl9oAvH5CDDr5dH8/lZapU5PPevKPzUPnNr6zBD25g6/l2YfFjuIP
vBUcTLNxefdLg4phrS3hfauqV4A+j6SOoQ/4qlg4tgThWkbQ3oyBJQBGrf3bJjfj9wzwMXVrZJbW
ntPUSn4kXRokR1qvy29UYqClBnYgaXjBt2323F2NCqJvauZ2b7Q0m/Qq/hJUebAc7Lndm6pRHSjK
WECAQMoiorC5Jn3gCII4wquhSPIzepv5IXKX9qmKo+8rCf3O/qq+KuxeFJoJneg+bV5Z35omk6au
z4yr9bRGVnethP7eWar2EiyA1jvR7uE91SbJdaEDIB/YDq5EheaWFAjRDoJeDHzT1DINP/gLLI1r
8LV2s/INCknODgJZZVWyAgGpYFu5q7fuwCx8ZN8Sne6SRXmi1BLtpDnx8BCvWfDdRc3kiC7ULqmL
6mu+sLoNll0ohSEzoyuhLb3+HMAAdp5Lffm6VHajHwl9JvMghEkdw03dd5op7HMLb2NoDNPqQswE
ytFNdOsj29j/FWf18g4RgeH5/h1TeUq4taTSEXKAvPm3W2NpS9zXNCHCZI7XSx1U0btezM3lvhXV
4w5vt7zMPk/NNjHqlkjPHXpAIQoIIJjLyj7quauHxHDD+ddNMY1BhZH2GnVx+VVeRKqGjkpTMBCp
GsGImLSW2YeMCtgF8ql05/6o9g6IgkQ6Qmj6SjmjdAnSqtwH0psV+Rk5Ku1cmN64c3hVeycHsH4C
N0EQyF/xYkFzliOIbckqW7n8AJAXX81u/UoteA9SojJEOklUZUqJ4a3KXqMboila0GpaR+Msyq3p
aFfwOeUx0f4vfyREiphGoGVH2rRtcVVrnhWjhDrWDIW+gRE/P5ngzo+MKnY7Ia1iVcR4hDdsIZnL
ls/ANnObGXbA82uaRvDSi/xcU1r/vsIf/xumyMjBxNGEoE2w+VLxCGvAxCDv/3B2ZrtuG80WfiIC
nIdbUpS2tsftKU5uiNhOOI/N+enP1/5xAIsiRDgJkFw4SKmb3dU1rLWKKMdpLhT2k9BJUTUQmXZU
8d3rxpD/SR6OxK4ghHN7KsiDEi3PGudUZGp90fRWCVLGS4bLGA9+RY05mHOnDYU7Ln60xNDpSq29
JOtc+Yk6LFdRWcUBombH39HwYoqplACn+bt5Tha3Kjq9YvnqkLan3h5hYNUa8bFup4E1DUeSs7v2
0AChR2pDjt4GrzzZDEhrgWckk6KAH9WsNVy62fiyGJHxFCWdfhDF7h0ljxqDyTRzWNrbARmDMJA9
HImClKmZ/smyOr5ORALhVHrtAaDnZ4dnk6JQRDJlUViTmfBmM/OpiADt8WQpWj3aQd2ztW8VrROo
cNFbf2FctP1vqotuOCm408hfiaxRe0GzqoUvmM2jv1gkjCfmpUA9noTTfCAW1pwwWbtS9YXlre+b
CYxj0Kz6+DmDBVH5a1zAcIevk3R+QSyfBKWpVG+zQiqOqOrQ634cMybkR63NquUz0X6wzwlBfQzh
th2p6bVt91KszfCPPneF4veNjYzZslRqG6hdXy+BkbT5y7TWQ3NBSs9Qw6wRunKyu7L7mGW69X1t
a/tDUsbehy6JuvUkkBs76incR5ayh6eRq4KH4J8yYPjFp5qDAmpYG4EnuHrzVbQLE3NSq7+0llVd
PAddzsYjuu2zSOM5VD899n73B1da53UiBJJCK5snamDkUdTk8u6KKH7D3IZe+KSj1hvbGoUZTInu
/vgPFkEWMQQM9WJe4Nv15gvnRnMgLbs45Lc2KJBgsY36veYkTSia3j3whPcBF3VWEhXUY1kpRY1b
e7VnJfoy0ubrme+GhknSnw3d7YOa2QBk0NpyzuBNHWzr/fXEKB0iFMah9wLTuDXq5VlcGni9ky3s
4ku/pjq1yNF6G4EcPniTpSe/vZ2YQv+HwiPFZJCft6bibFCmJSK/TLiMQZkq0bs4U62Dmv3eOfnV
ivwVv5zSdDHmtLKpnjer4jwXbTW8dnKjCJJRtTLfQP/ov3w2elDA+SDa8GzeGoxcrVAmPDwZbN+H
tb4WAcDy+VJkHXhPWK7XjEmUvx0LsJcShCnBb7JHdGsU9qZhQemhL9Un4oNtppE/RGP5fmoPySl7
JwQpMDgWSJJSjdgkc3U79EKxuPaDWaFWYo5tgJak7aMOc6RqvHcDmJQshVFQUuKpvl0VmYUUvgDg
FffMTK5GywtoykWfkWhv3tjrZPm2Wx5R2/cOzE9WOVVTugPbsCpdW6NbdbYyBTw4XWYt7V7GwtVD
tALaPmiNCj2Cx55ld51SRYRXEUUud+NJVfQ8euECKGzbVL8yAXY8wVVsX5cLpB+DARwXdAnqy38x
SkouCbrUSjfXz+zdFA0kYC+iUGvI+/1fg0fcnShKHyhLPgV5pR0tdLu3sJ4lMYbQDqY3bntzdhCZ
gaGY52tIJbY6iTxmfHlUJUFTNvNJL731oDS3faJ+2iNohQqA/yR2vT1AUS48dRnTNZzyvnuRPadL
lk/DX3m0tM9gB91Lk8Xqi9fWUaBrLRo/j/d4b70smddRKu7ceVOnGehk2DPrdZK/nKybX1Jo5b5t
TtfSSKZ/HlvbWy1FHuZh4r8BE292tyE1XROaS2Ec6cw6WtrkOWsqtTo3Ymk/qkoDF09buj+jYS5e
97Or//XY/u5q6RHDr4UaRwR/u9uM/lPGToxrSIHCRXrCyk9m0hdv7EHTfGUZjiiadzIi8vMiCIge
GYU82vLyB/3i2yfGLI6RCWcy7yvtaZ1W54dMyi5i6LXQXMrppDSKHg5Lq74ytTz5mIBZO4gKtu6Q
38DdcQAEIHMLDHXzYM50NQQfeQ3NwltOEzCKILOyIsjgKIWP93fXFCeJ/ACEFnX72+WuU1zqNU2T
EG2U4a2ZFOq5r9Tm8zhXRzzHHVNcFy4p+SUd5y2ace1TyxWCcR/AGu0PtlGSGkx59qrMlYP92/o+
9o+KCYpUvCXgirZjY8c4U4BvxGqoF3ZyUtQV/b95Ub7FhPVvM6QmDb8yS3EQFeytzyZJJzTlL57N
2600qIDqFePGQkeoThChQuNHdEGvbXY4d3DvlIIo4l6AnoCTuF1h1LNES1PWcPQk22N25oXCQGY/
lTQ+/lyMvPi+uouDGK+ln7W1cVXEcFBkPPBFOxst9VAlLReMzB1Xg8kfg9v1ihr2+fRFiU3l2aKG
hihrtZyTdaRB08PZOjC6s8/Er7KIhBAifBT557/c0LW0Cl0tYi0kPdEuWhwr58Sa0w8zme/Be7bj
/Uim6CMAGaD2u6XUlRWVd83OtTDSWjd0+cfF1RCdTkt9CVujGV57LhKJDOKoTvUw5weJ+/1KpbAG
rEEmmks/sLmchlLPqmJVWtgx2+Q0l3HyNfaK7rTE63p97Afu/axkO5N0yakS1C02bi8tu6xjhogW
lsCRAqcshudB1dfnpvEa3+hE//mxvfud1VQGFIAJxx9IjsrtR3TdDjYhQunhDA/M79RpfBJO/90Y
mvy9pdXNK0V42rPKl/bXpipOj63vbKyUtyTahItPuXvzqulREcW1OU4hyvDVKyVN/i2tNn7viFw9
P7a0s06iE9SoqHIw8murSrXYw+IuLq5o7vQ5rD09/4D4/nKNrYqC99KLV3XMZEtFz+qTmU3eQbni
Jz/j14SIBhi+FnEWTiqY1S0mZWjpzItqXEI71xPjYthRrvpkfDqi5XacvBEUI7yAMV36d7fRxHSW
LcEsSNU+eylIncp3HdM4Mz/RY68Jeitlno9kmyyvemL15tVglz01LMSq0mshsqjz29al0pU7Q3Qp
yqlqDj7dvcuhOUGHmDYWa6NbcXtw6I63WtzX3P7IrS9m586h1qhy86ibFHGT4g2j2v7n8Wfct8oN
1KWc4t1Ao7Ir0LRWsZqWg36BZTdd+mWY33pL1f/bzaTt5Vglfz82unNKwRq7UvMTJW0KE7dLtSel
8hamKYRWEfU+AzWMq2NVczgL1z44prumHFppLrKDKpXLW1Pg+4zO7h01TEVjXhoQ0AE+WAnQkSwP
PqB0WtsTSfRMToIdsDkbUwgtl1Wd5GpY2m4eGGm2XOzITX1Vce13XuQpoZ12r6jfd+HvbyfxHNEd
ODvQBZuoamKK2tKA+wvVGTqhrfM1tcRhqJtmxQfXbud95rbxQMsniv7NdgZDg0cHPJMRgUCquQKv
+3NZve5cVvQ6cnVun/qu755nA1S8X3VZG4C37A/Wu+PSufFk72DiyYu2LjZ1YhsaZcfxUZlxnQ3l
8JyOWfK9AxL2um4Rdzl4mHcMShUVKeQLQAiQ/O0hMtw41o22XcLBnOtPcZ1R4Y7j6poyCS5USEEP
7N1fSslspKFE5EKvdDtrI7epx9F5V0PXTuNXSuUOwNmMCDmGxBbnupjHT4tw9E+Pj9H9+SXYkcPy
HOIeOpfS4/8SfphDb7hJzbYOAI4CWdhiAr1SfUmqrnoFqeRbVUvgmaUcNATvryi+gC4Tm8vnJP28
tWvkBHVLx4upW8J7yfucBm2eFs9pXiQHV3RnY29Mba5oPA9mltd4A8/NSgBtqFQWseW+UztjOq9R
0wSasfYHEcju+oAZqbC1paDYBhqi1sxDTRq+plab2VeQ1+UPx+I9mZLSO7gZ96bIJ3FyUhcOLvM2
ep4aO7Z6sXThQNwXLBSK3qx68sFsHOW3/Sr4CI4LyG6uIcqGtx8NAY3UFt0K9C/qiqBEmfNcC9f0
nVRRPjw+l/eRhoRi4Gu481LWYvNaNCmSiPDWMOXow7WZxt5XnK48a3NGMYTz6C8Vw/HQzIH8vvz+
oFW0hlQTzVoqP8BgYOPdLnUayrVmpLUI1TVtr30121+S0TF8ikXa21rvq4AgSTxVRTO88Iiu5x4i
5WkEblAE8UzH48A77H1ksO2ajGslrHvjjVyEnbsIhfSwbNYJwZZS/UxzhK6X5h4NZbu/L67Gu0lK
i1OgZLo5ujYToEtjjaowtowqQMjyx2Q33nM29iKsR2P9kCz9EVr93g1Jm0SWMn6V8eXtdquFE7UF
wV2YK1Esx0Drvq2My5slL4ZTKicBtsuinz2RHE2UvXfz6GAgs8/XhtpGA/fW8grGMS4rvQ7rIrGI
XDXt2mTufFEGZiGuBEovjw/23u6SXuLrCRkkzvXWXpFVUd1rZh1a5eSGqerkAVJgaeiuwnzKuvwP
qplHLfe9NVJUhFwuJTFxvLc2c4J2Qj61DqN61oPMaRNwRgmXSZ2zIK5d+7edHzfnF3sbPzFZjvDq
VKvD2WxSX28b50299NVFdRv7IDbZXRpFLmY08HCSG9wurVZy0URiqkOzNUcf0U+KCFWjvMsRy0Cd
2Pv9Ch5LI/1BlJdABLrQrb2lFkVCjsJWznn85Ob1P2NeM4W4Q5qyGyzvYCf37sVPVAGjIIibtx5X
6HZn5O5QhQidWV9iOv6B56TpqWb210m0mvPGEl0e5JlRHrwqciG3gS1NOjT6WQwCb7QWbhdqwnMu
Cig7YRIl4h3c9OW1XY75QZXpDmCAn/3FDIiQWzNx0xiLtlhVSFs/Rc25j0+G2YnXbhS/RIwmfk6c
MgkTQNJBF8PLSjJ225yG6TVz5HrC+tk8oCnunSj6Q4R+9N6Q1t984c5tyLV7B4X5dZnCNuvbcBUM
M1fbdTq7SX9Us9y15xEiQIyWpdLNCRaDzShTSDlhp7v5j1Idna+Nrk9qMC6izP0krcfvj13QvkWS
Fl5wWVjcuCA7Ez1pOp92boXpd9T2wiGN2rNmLjFQdPeIzr7zdiEyZMmyGrIhpLm337hfTPC/tlmF
WunqJ4Ygu4G7etW1adr+4DzteVdZJuUxoVkE3+rWlDvUM0IkLh/PTbw35rRMp7aqnY+RKKfXyH/h
85YB8NvjDd2xiu4WbSmUVaWY02ZDR4qRzjwadYhKrrjW86g8lSNw2ZqAPxhqWwsyulUHRuUF3FxQ
qWOBTuHPDtVW6TEDnZutXtGGveaMVDTM6E1emT+s0RhOjFGZnhNLj38OqnklJq04uCU7S0bIiYIT
rwkZ/VbNUqBGtE4GUmbaFA1B1cIbmLwYQXR9zD85dqcFqakfDXq8I3rxSqNCRBHIkBq2dxtdVVTW
bKNxTwCFGzukk7IiC9yO1jdiY/Ma90a0hCWj496VM7jhV0vWR1+9Ok6b02wrysHbs90D+Wukd0Re
Cgggg9xuD9ti0u4sc92VMyaXayaGIVy7NgutvhP001AxjeryiJa19csYJfZmIiqVGyABW/kQ1GAV
K8mL6OQkSfWF3a7+WLpDZvj2cP20AgAJxC4l1DuQnhZ51MDGMkIApzRe64pi/ll6njhFRjxc524s
zsJoLL9P0/pVNboHDmrrMKR1KpqyRmxK3QG58b8kpcYwWIyGN71TPDTr66Qyno1YHZ+biWL145u7
Z4mIiLoNQARJiLm1NHe1MSFKAfabrGfyrYqSlA8ds/1TrdbqAM6xawwsjiRP/yQ5bYy1njWtqw68
3VpzEZiR3QUTndEsMPR1+fR4ZXvnRNJv/9/Y5v0W3josygCivOubBsiz210cYDKX/2BFZoM0RwiL
ti2Fyl4MLRol4hZmzVlPhfWUuL3z4bGV3Y0DEEKHmneC83+7cc7UMF8V3PwJmcPyJZriz+DhhvPC
RN6D9dyVuuTRk+KYYHtIQO9aUShdOHrWGBBYQalSEDWKv1qz8gIekeFV0yVa0EaoZiNDKy5GN7rv
CZR+F73+8zf8xHOAbaJmuokIpqYtU1eAz0cvMn2e9VzzVa21rwhbLyctVtZnpTeng5dzGxRglOgL
wgcAdlz6lkDd25mZqGmGM7Ob4VSqnZiCrMKTRpHeXRRS2oOPumeQEFo2FymcotJw+1GhtURpjuoT
HegIvlMLtZTt1k/uaivPWnY4c3TnEGENGBVCoIRaW3mGMS6abDA9RIN7rX5ymnJ8TszFPjtE7Qd7
uWuKF4rqD66FyZu3S6uisfCqyXVPkT5VJ81oVL+lHH1uTVh+v301qIdKwW7JMwOqeWtKzDZZQDGy
qqydrkkTf2sgA7xogkTosaWdJwFiM0o3qEmhFrQNcvpMGTVmv6Ag0BX2yzLq3R/0g1PIbFb1iTTW
flVFaxyo8RRR857iA/N7e8qIZ94jII2guTc+IOqWFtg2SNWSytpZE117mdxcnLpl/vZ4oTuek2Ia
JVjqTmjYb0EiCbOJnHnGp3kl/ObWVLw/9dxrDh6DveMPFI07B6VXootuP1xjV7bVIcly6rup/Nh3
ZXJN42wMTDG4Txqtu+DxqvY+HyhQ2aWAV416x629gQGjzmrReC3EOFyWJlZ+lItdvKhaZWZM8EnE
xR7d6k1kD+0flSPio7Erd6me9DBSH1PyXbmAd6XmdPJsCr3eCQq+Gp8nq4uCqB2Kb0DL1c9d0lTn
TIsnceob25wZaCP6kGGH3kfauSXTf7zU+ZJ68fgfDpZDas3gAJkP3QklRDT4+mr10HxdjTP8mcV3
DZSHWjqCB5d1J2CUol4w66Tu9x3YyYxVN0OVwjutLdoDeLrGe1mSwdV8K7aGt00mjHBoraMDvbvz
wJ3AOcvWP4iO22+PnzVcAen6VNRJ+jlr9eQJ0armXZvE9oXMqJ58Y9blrPRGjf1YtarPac+0dlD/
40p5Vx3qb6pVRkcYmp394KJR1AQfxOuzrW4UsVkMQ9R6J7fTar9n355WgcFkodDZaH2d+h1TXc+P
b8KOJ8E3M2FEFjhlFed2N6ymzeOcbv4JVuVKtmD04WRZI4OE5/X02NTOpaN4ArrDZk4M51/+lF8C
2ckCra6VvHFTqnQhY7bBPdiigVyd90FPmnC1i+qz2ZZFWK5oWT62vuPIOGbQKPFjJKbbDlYdiz6z
vcQ7AVg0njpmuJMrTsmBY9nbToZ4IvYh1WXIC27XaI72akQ57yrU+b8rq4o/x5zBV4xJPSJC7bhM
AFcSJig1cAnUbi21aRvPVckejiDXgrpFwaZGXTVwViFnebfZ0+P927MHUZ4HnFQTOurmbVXTtuxU
Q3hgVfoSrnr+STDt/qK0dRU0RXHUSv7Z4fs1o+eAMO5VdgCR6afwtFmfGOOcj9R5p6FKqnOapCOS
zI4IWl1vnhehrE9J645+xzhJX4759VNEc98UBsfWm4T9NFj2DwT29GC2KaIze2862JC9T437cLg7
fAH6MrcfQB/Apnpe4UGrTA2Oc2y/dKVZ+AAXo/Dx3h+Z2uxFwaspygpTU6GW10xzSpp2RvreQori
4JLuXBNifUJeaIP0e7deKImTIZtQ/ji1Zh5fzLWi5bsq9cE12TlM5EgoRyI/gFrXVlEjBvLbNwwI
ReVV4btWqxv7Tiy0sDEneEu9a//7eAe3pWPpbsA//Cy4qUAhNgkgndc1sm00qyIm7X7WXOpRTlS8
UZp0+bpQ/nuL2ELvV2taHKx059MRpVHm+4nQgVa0OSW1XereZLFSOcHARevA92imvzXjtjyoQu2u
UeotYVAOCJSb/ot/TZaF0qkeR6cR0Z1/IGCgtpYoatWiIt1mXxcr1t86nRJdu7bvzo/3d3eZDBSW
1DhQJluyixxuYzhohBDkZ/qXdgFntLhWVPhePR4RifZs4fck+ALtY7C8t+usM8dY7NnGM7il7jMJ
1X3O8vzZXaE3/f6qKLzITJCeMqHarSUGM8zkmk2EDFraKiHlHqCJw1jWQ5DkY7ocPFF7+TagBzkn
BMUfqeB0a0+1UgYRu0l0msaacqVXWv2ftp4NTPxyVV9Zcyg9kf1l7duCYSylGVSVaA4O7I4D4DdI
yAUUdVmIv/0NSRSbEMEq1szMnD9Qfm4/t+QXB0vdCXao7tMepnj3k9t3a4WHU6nt2qFwN5ZqFrpl
UsOsg2HTDtrJRFzIOiua0H53LipugKIJZ5SSBhHnVnVR1es8T001Oq1aZ/1pqZP9KZviT799am6M
bL6ilyXV2mgYmQ0RQTnhsul1Ep/Ldpr+fWxqL5jFluTYotyO8OHGveSijHLHGCJEyJfyOY9nr/MH
py8+63q+/q0pdvq8KHN+aScj+xLr2RwAsWuSZ+F2den3KmD4cVzqo0Mkl7h5vAkUqJ5QCAYTvm1y
KFNiDOaqRach0bILJdz5zJA8OXgpav2iPZJU2TtNUmGMHFV26rdZi7too8WIAczpcRLlfgflaPAp
k63jlY6Z+34eqVa9BUIhjuKUHWcEgI/AnftC5eaum1yZswdTQzm5kQkwCen7j2lbtAzNyhfz9yOO
n31yJMQl7mRb+VMUp5gmo2dae6HVgchblXJw2oaTVqbXxwdr7wPKlvz/m9p4AQ1yvVuLSUFaqzRO
xewNZ+RJx7OnDH1QkaQd2NvbRguFM3AmiGOAP7z1B5rXRlNrLQpyOC2d8kgzf+jp/EepDfaXxyvb
vTKylI6oLs/+HcZ8dJK413S+2OLVy9+rgT6ob6jd30OLNPGs2/pHmbaj6VskPsIZzhXNE9NvVdCx
gkoSdUizPT3+TXu7LQGv1OIMaKrb4eFG1CuFo6jKSTgeFC6Yh+O7lulsfoW+wxXa7vC7s9mlI3Qk
podsk3x/C/RYiqZV1KVWKIjnPZG0I76Zw9iETMN6u3pW+R9cItUOVIgo4lJN2nzedIhoKGgZe+5W
5VNWDsyTceG/pHL+9eO93DtJDiwf7iQo4rumJyF5nk8ZHhHSePS5yOqvAFi8s+bE/+XMgsGEHEEX
jnhr43s1L1vL1J6V0zrrztdlTF46s5tOaaofkZfl/2nrTkFXAKYHFQT2VK75l8hucZK8WTzORz7r
4tTkpvAjZT7aub1TSCkYahIb597px5NirlR5uIOmvXQXV0zTH8ADI18p+vwc5xCmH3+p3VVRE4aC
AWjY2WbkiuoMyySlGoe8Vk+zk7Uvw5IBSH9s5v5AkMiAJgDSBJnrrq6irqgVVkgahVZi138UHQDi
oKmW+iVP1kYcRE87xoiaIELxGPGv7ZmYe31m7GYdh6tWroHRe95FtSInGB19Ogj3ZfB5eyiQKGP6
AuAMqbe+BYs0yA3AwDC5U5PhfIO9Fl+qZlKFz9zI4ZqA433SWmuw/NUyvdmPjGU6uNX3H5BfIMkz
cFh+stpujyUjT/Rkaj3lpM1T8WruS+05qxDNf/z97o+ltCIptpLbfsdrN8Z+EVlXxGBvYgSolLT8
E1nRIguTtlE+KVqV6qfHFnc/InEp8scSE7ItVEVLw1imvI8pQ3XeNVvTCC2I1gwTehy//aSzuF9M
ycX/crOHJZ5qz+zisKvz4tRbVf+6iUib9NiOPjxe1e7XspGs59DoxBGbIgIjBnQ3S4Y4FLPL4GlN
iI9q7JX/YUF0lqSvl0WRLa9paE2vshOkXuu08y6J1XyPy3g8pw4DoR+vZ+8rUUCmzSpj3zvQRRcZ
q2HMUQxfM42vthapH6omLWtfTSnh/r4tkP6SksuryRt2+5k0N83UuVeUU2urwykBVPckFjGHNsi+
326Xoawik06+EXIAWzlIszSaZFH6RJZCyqc1NuKnTmsZN2XNR6CZvRPBgwyo92eBYjsARrWnWKsH
PQmhpPZhL2ZNqtm159/fOylvIOv8AKa3NFQzrhwzStsknLrcgfZv977NTIOr0cZH3nfHVUgYKSVm
asySKXr7mcbZSyY6/GlIuz9+3TNV52wokxO2ZVlcQCXZ7x8vbWcDIYJQyaIJCBdjC9QFgJ5rdmsl
gFzM6R1jdOK3zHI2DhzgfXYjuUmMtIBKJ4Fcm0KjqShxa3ReGtZaZARDZ4yBDWgYwn2mvNezOA1T
wueD12VnK2+MbrxFnJdtPCZOGtpdXQMuqMb3+Zx3r5xynb65zdwf8CF3thJ9ZXgXPGe0o7ezO4ZJ
F7oe49VLIYyAL+ldEXc8Gnm0U2GRqntydAeqdBz7zQnJaik7gQZ3uKqrEkaeK4LZ6aKwxpsEdqbo
17Gq4ksPO/SZD87UbD2fwsenZsdxQf4m93DQXZXzTW9Pqfe/8XhxHi5Wk5yKtR4vbq9EdBwr7+vv
myK7xhfzPgNn2HzFQtB+gx+QhZFadtdmVlJ/1Zo1EJ3rHpxSl1+9CUfkyC5qnbBM6RzKP//lJYPU
p5d1UjA4Y3SXZ45J98IgkvzS85q+a1VZehjrIiXOK1FPeLzMncOKbcBB/M3go+1XRTzX0WKrzEMl
VuzQWOfaR1ZeC4yWR1xvpiNR0L0v+Ks9eWN/WWsbR+VimdiDMCwCN5vqwI3N7pU+GMVBYrxz+anu
SBgK0EbCOf3WlDuVvVoYXhbqa6L+PZc0+WezyF7a1HQqv6AS+BfZXXl5vKG7CyRBpC2I07kj0Q7c
eStDeiNsLbCT/HfFE4AR7dlrh+RggXumcJ9Ss4iOM2nU7QJVIZOR1uPbTel0iuIs/aIr4Bk65JcP
TO3tJbEPrGuK4+C0pA/65bPVXVl0gm5jyKCHCqZsW59jlZEoyTKa79Ypry82ZIWDsGvvbP5qVK7/
F6NObxkKE0G4F47aPNt9rAVNWtTP9TCkz+7Y/64IDjdd4nlkPgWBHur+rT0zQdInj5IihKj3piwn
3vQhuRB+2ZcIjnJQe+5RHLG3rzxPtNPlk0E2d2ty1BfVbr0pDRfQxozTIBtjkKsVneBhW4lf44Iu
aef+fq8VoWY4QAAp5Mye7a23czVWPH1Jw74SQzh2DHVQPKd/3Q/Wj9+/DoAwJTdQajZvp0QrWQ0u
MVLTENq89ZQhZB2kszEETa2I/3DzULcHCAY05B6DqQ9RNzqtSMOiS+N3VlwVV7Dky9MyGket//sn
l/wRWCkxmcQw2ZvPNmQuPfHVyUIAadV7oK/1a7Nvj0b73p9/ds2gqgeYzpR4i9vDgb7EGA2SQGUw
8xYxgOFsuwO09Fr91i6pcXr8pWQgfvsK0TBGSZ0UhNIzOt631oS2Vl7agMR2qqS8tGvhngH3vLOG
vPWdZJyehNcXaOj10cUw56MGzv1FABFGER6VQEmy3Fbjk2EqB22GGZZHkYWY37g8M4ui/mh6Q4+q
cCtATnrdy+Ml3ztQNCl1Sl7gk1G+2jbK3TxzzMr1REgKNAZ5LsSFMclKwDS53x0BT78NMghJEPbA
928FtubIS0bFG8sQUiRjYrMhRk48FpVX+7rtZAeI8vuIAms/uSBSEQB/vfmWHo7M7nL0NSOjfZ6A
nZ1WtB0C3QE0VLrVhzIyjCtAlafHG7pnF/CznAoACY75XLd2qw4uZ6+DQjGy0nkzqkX2brKZhRRP
ysek1PtLlSFVry8c5ceGd74kyCvJfUFki2bOxnCqMheHjS3CuOumqzbm61V3hgFAmluoR9NZdlfp
UliBSIle+1YCrjfm1h7EXIQC3gTdikETviNK9ZwPy7u8ndpPlVcuQT7aR9i3vWXSKfnfJBUeqs13
NedRp/yu5GFjqcSD5Whc2midr1WnlgdHaNcUxAyIIfgvrsjtp2QgIF40FXJHXYNOGNwxS+nid2bb
VAfXcG8/ARdBBAYmCc5g63nazCsypS7C3IUrCY1QXBplrGEH69qX0Wj0y6JbwwlKyNGcdpltso5b
t8ejLwmxVMqIpbZ6xWKcRJxHM6MLmC00Gj65h8Zst4Zpcr5ItBKxtkiNkiAy5gUnxGloT0Pc1uZJ
mTP9FDMLa/aNfp1tv82U9qNGPyJCw9loa3+aJvNagp5vgwpeauM7MHn+7RTe37BazPjb4sAxChxv
9kpf1F7bQlllRonfmE7PGFImWk7Bki68LHqZpNhJk3l6gsxQNcSXvfHXWORteZ3HyJ1Oej8YfTA0
/JcYytGYTUqQyv7UNfmTauWlCMom1r+myHZ3p75PlrdoSsTZZYgH5S9rsbynyo5z4WtzmrqXmFWH
+pDCmOvredADqlGJCE3pW04eEzdPjZIJyJGi04AMsYVXVdRx6aN0giji5KGZ4gtUw96INDH/zVBd
7YI+Y3QD5LuxaTm0upb4bqsomV+k6vpqTBPFQGUny9SrApYGvMdIxucvNaXLS7S4xccx1lBBTOPY
ueRmz7xP4TbeD1NXxHdAVrksBvbF85D1jvmqad008SfdHqcgMpXxmjdGq711F1t9ndvqZLxK5jX+
Qjagv4xrOv1dlWnxJ5LV3d9AaZrRV4SrenRbjPy1V9PTCiNhAdmKLMX+W3NIKoLOcaf4rHbkF0JT
l3c8M11z4XFOX1QBAznIo7F9MtGhQpy6T+0iGPWxbE9ji1K1ryKJkPhr2SnfW6XKBj/pm0gH4zet
17Yxis73kDZoAmVQ9fe9AbboaV2jYgr6YjCccDacig4AAzUZZ2DOwP4E2kGuj5JO/0VLRPRWW/I+
PXWN2X/NEmWW2NfciQN3Hos3LXnKP3pGFOinDSyBpxF45zd1mJI8aOvZMN7oQ5wxeisuEO603Lwa
Tlpal38wQTOqg8Vbx+dOxH1zQpOgvo5GZZu+okYQdZt1qD4XY4ywlmijuQ+ivuVLxEXLpDKAE+Y/
VLYKMENwiTvfHuL5Dztq8+i5xNh3eDRGGTAfAqARuTLRAMib5duEvNOrvGrtH8hr8YrlXrQ2YVmi
MhjmqCbloeEM9XvhGYrjC9XrVD+2++QsKHM7fhZZw786Vc8fiepNz5MV5cVFVVb9U++UjFxS6soW
7EmkEpkySu3MIUZdJjPjdAmcpvBitO+VVJzjZJy701SWWnpe1LGqkRzW8zJA4qxeXtY0W+2wmGK7
RO6rtl93xTS4PnUo9e94Uiv668Brr5Oh5zyDTZ5/H1tmdPpLWSqvEmOMv6H0sny0ep2aipnNixYU
lPZfCwEEIIDBm5rfVSf1nPdLjvpfQw1+PJlO20PlN5u5DdZoNbLqNOd1k5yXDGVkvgYpd1DFIxCY
YbCZFQ1QxvvTbBTNfIn02WAMiOhBCfq9M03FddS1Bv0+RbRJ78NWsf4uB8Y2nRvHLup/gQwB7e0Q
ulDDhtj+3aBlg1oFZpFEZsCPiOrnGOHn3E+dPpnexrm2jj6omOm10+WKicRyDcRwUrou+2opJgCL
WauqiaukOFd0dbrRHzRViMApokh8GmfTWP6Ps/NajhxJz/atbMw5VvDmD+1GCChUFb1rtjtBNLs5
SLiEyYS9+v+p0UoashlNjU5mooNkoQBkfvmZ1xzaIR+reDY27xm/z/wKRT5fOIg7W+ttXpECJf2s
jDwOu3nJSVfrpvoWQSobYvSkx/JGY4QRDnHbB8K6r0JaAcnml8VjN1pGFAduMVU4/FkTyAeUhdAz
6owZgKRadLsTee04cbiKtThEzjR+8rw88+OgykP7uGwGGRxnfiD2zVos1n7bUNfYr+jd25crOj7N
87RZefbgDEKq+zZr3YcNeDrGDpGr22uvtO3iSodoZf6ojcySFwgcROI6MJfa/oygnR1ehVNXWTs6
bMZ914muJiDkrg+wU6Gu6/iL7STuWpXFQZl+9RzVwXjpzdWsj71FuNkHHRqyxyhoe9L6YhQ9UlV9
uyXSL31eYmEonC38WR8ckc3l3qs6FCiaLBifhVWYztXsN83vS9F6GxQbX/cENTnaV2Wz1Y+dsejs
3M/hOu86vwjvg9G0mpRZWjPsV3dsf/fHQPoAsMT6aOhxqpORZLC4FLpY/H3E93F22xjhP+euVpef
m342hfFS90ZxrA0Xuf0xRLEHySWlLhy38PJvq57acjdIb9t2bl13XWxqVdn3qi+kuGUB9lXia6c2
+qQxWW7XAZkYovNFANWkXms7Ovhd5fdxObiOhrecB8E9uAbD7BNfjU22b3VhLLsJJVhEyFQ1rGpf
czP9VadyELFmMVa6SdCxmJ24GEb/gnbp1ByjaQuifWE2K2HTWEa6aBkOe24a5n2hfxTOln/Rjleq
JJd9GKTt6DmPdWDOw2WZ22EB5A8Dpwcg3n65k66PVQwyxqMDfyG0xbgtyBVFaiM7CQWn6dUUdI0B
1QDP7ShHjE8s0e+WUwvzpq4tc/pkZUYu0rLe4GQvjBs9Z+/LZgv3g/Ln+gRO9YcUaVZEMpTOAVfs
58Za+89mjsCnEQugSNXeUMaEpJd0sZs/6LKsutgFb18+kzSifcr5TFe7x1CvPzCMnvUH3zCHNVFd
L4iKSIZauzmQLSh5sVWcec46Rmx5q3X2ZTgGPVC9YejiFjzWHAdb0JlfoyIs2/ikV+WgLr50EX1C
aOYJ0UvOcR46S5cs+CHQgMZvKkhMuyICaBNPrlMLRa+X0GCQ6FmnTNyMk9+sqRizVVzZS9deDEZd
l7ti6OtLK6qM5tig7W0m1lznT1PJO0TmLaxqsPUAopKy6G3aJLUeoxgAqLfuxNhEy7l2CXLxZufz
liz1oj6vSJrcTHKNQEwPwZIloyxGM87gMZ0teT67iPAWmuA22frTOIloxE7Ez524XPR6IyftGRSf
pp0nKyH1YzQP+DPhq1PfoHpOyG3AR4mdRSioYm907eK2MDWljeVWTRNXuS6iHRSJ0euJYdp2k8G1
t2avldlWO23M0t6vWU0xXaEhVu8cZ11v1CIHJ7FopxVxK/zFRexc11NCz9m3WYzblF/nUGXED9WU
eqmTdsoqMOt05WTi1SEJsVWirRmzIcJyX7eLt152oafcM+UKxz7WcimWo6cs3R1yI9N8d6AlzYp1
xtBE/oe+W/2+IgUaVRYBUu+DPHZLT0ZXvdvW+qorhTvy3TrorbEdbKsbxqsbGP1n0tW++xT0XZvd
ZE2UEwNN8vg5jw2vGruLabY3Wtn2ovXRyvzmOge6ke+CvhL6zM1ClQ87/mMUz4PIG4/Ot1TTbkJS
Uqa+gQNjXJYh2RnBoXHjfLAYoCMKoop4jRqU/JZpDNsjjZnO2KG978z3WCi7jxafth02sBl5vBj2
MKQN+6Db2+Yafmv9rctiHLnb4NirHI8CSslCpU6UZdPF7EbqQ7DR5kzdYA5g0cgc54PSU3q46XRt
mPHiB3+g9TVeNAEBQsRl7SkikYFq99VC+owkIUfLtLOGrPjuLUG4sl9K76s9Z16fzEGU3ylyEnsH
CsM9Gr6JGtlaRwzeKG+ExnXEymxszlx1yfrLjINTwmKNIwYUN8qJ2uUgFT+ToXCrXQVm+ne8UfCw
7JiV3hfuvHzRc1Ne97VDm7io4M5fVl3tkn/0We7Rz5zH/ihMlUMmaWGm2pnIpp1vVY5IUSVz6zTq
JuvRq0QwxNpdQbRBEpc3WHXAIzVqd4gSCAz2bb/AcIhhWkX6QAnW/9g23VxEYxh2x6Wp58+oBEZX
5RphqDNOYNjJHiz+wp+iVR2LKtiryjFupCtHQrBwwrMRP9IfFY6u8i6cR/uGhekMFA658QDeIRCk
eHV1DuQhe3Qbo1FxRTVxn1VZbu7cYmg/cFuuuAiEzLlMEZo3i7FGViINS19F/mLaJLxqyy78dnE/
KZMsllvJVn0sV791dsrxEOugets+4ZjBjneicXUPasBO8qwP+zqIl4b3swvbbLgp134I4mosc1QT
2omnbXLWXZizbX6Xbl5xzqLH+IQnl/3DaHNEIVcdlVeL7jnZwnEyi7ieCD8pW8H9XNa9lmkPOT5M
Gu15dVJQ8XjxWpRw/NxQb7GVF9ZZONinLtIc5gieObVKosWc7MRx9RiklTNZl23BGkV228uauFT1
1iQ0ZTN5jGbXlWgNoJydenZpnFNPGPnebwf/uxgNcD7bNDQF9fRWV5wwHWfI5shIXZOJjTLOpfKs
veIEgGPPEOJZr+2C0+CEENKh8qrsSW9jSa0wlo6Xgtf3/bi1gSo51Lk5TB9hn8opw18fHBVa5JuI
bVx0tuKzQb2ZNdrHUvpJta31YRuzeYll0Tjl/ThZ5ndMGf0xyfugkvvGW9j/A6V0yf5FyIxzwbe+
V0FU57vWs0jyq8yXFgW9B5qipW+5JNqv7XpX4qhdxRbkuTkWi5zcpG7BGdM8mmiy+vMMQN2QLjSc
XvnfJjEOS8qxnSsO5rq3Yisye/fQlp5dpXLpyykdvQD9k6LVUWLIKVt5wbRZjqL02zK2hmEME9/N
xXC9ZHV33aCPpWO0cqLwKqPYPU5143wClJWNcTurVuGoEjkPpQDdTLen2HaiPp0NzmjjY2qaA2m9
XdIXS5YxGO99V9kiHn3hlueyZ8AYQ/52P+DKqNaj6sroE0Rb57IccuurqWpZX24F6mOcqVvfJbOs
nTtb4pd+W0q/+1a6Ri33G1nt87JxGCc1X/H3FkINkWTdgqu5YeIUkyXq4rja7cjzdIyijQE12xr1
jraIYhWepArswiVjkZv/tZPLlJ/XSmLj6M+hOyXw7DyGZa7XBOg6LYpliuk3R5iv6uh6lPMa0M6h
3XKDfGs1xlAN1J2dN9m2n82lfW6qZZ2S0Fsisqkl8+gJWa54OlUkHG5E7HlPuTv94CCwCgQPZYHE
XD3yQPxwKfZev+AoTj9g2zV5a0QXrhb2DeBn60F2kSkSc1rHMyaagqopCMo76XrrFHc2Mmaxj260
G4derR6tzC2ebGdwn/WiI2bTWdceFo0GWULJRinuUv16bMGoP6/CbVKxliGKmkXb1Rnx3Fqfif1h
i9nwOH91WtOoefZjztBXV+FNc9KWBEolmu+tO+v54DaR6nc8UxxR/Ny377Otta14WTaniY0W3feD
U5MLxDzj4VtnlnKMy8kflxhYRvshCFt96UEYaGPJSrgZ2rL+VCDF9lwILzuSyRozCrVNSe6h/LNq
3vrP8wRRJO76iCaBdPqGfjlOqExuA200JIyVda6LuigOTmPn9NYGWtwx5o4LMlpRTpgr52Euznzc
y7uEuRA4mlabVAJm09rXuglWDH/EOA3cuGsdeRgyx77HcbuUz5gecLNjBFc2Tl/t8nVuWfWRGBbS
AN090XAJTHKRfLkvSd4ltkKoE8Xl7Js/PEbbeSy6sg5hLNXqqYER5sfdMFCzLsMSXg/D0KIl25TW
g2OY1teoFrOVLHqwv+s6au9KFvyWeL09nYdr3gWJoclAzvwRRWJ6k157jkddFCZGqd29WKlrMX01
gzmurHDx06DLZoMEbW5WglNXfEbBp/7UR1b1WZUmrQdlrrm311k3P6lJtPdR2dK/VJGv7J3Xef6X
TCw1D41m08Zg2TGfCrdyLmdgcHNiCgObrC2Y8h/h3JIPjtROxAHbM7/4juhoaeVTTuo09+rSR77N
oFCvtktcmDeRTNEGLsuOWv+DpUr3zK6m6rP0EOVKhfL8Z9Ktld1o9P6DClAm3AlzrT7Rwi2frNpb
R9hg7fTNguVq01bYyIF8/OgFhIwRlBdO5u3TaoHQjrWOlo8AOBudoM3is0rxEbLTvGstsqesoXbr
1DIdmgwvXVT7PPfYB0VuxnXVrvREwtEQuyobThEbL92bvraWnF6ZF35fRK+eJ5hhKpZhiO+Lo2mW
JwFKRfeQWIM6WVXffzcVUTdlWXnPK2H5IzDx9mPhKZvuQ+GRQWRGSwCt674bkqCojDndHAv3qDYo
+dbVoMyQJgTTOvQEo8nYLZHfn47CsDvrpplQMI9OcRMZOVqWfqDnXTWhHJlMbsEhNFMQPVuaJApW
p/TOmrHB95cyx/2oS4A7115FYZhwYOuA7aEbFNS1qBfEW1GoPDOLYrFvpRuwhrYJw8lEzLN3w9gT
LSpnFEV4HOj2Ut21vivOHZqMdapFWZ93zjJN+8Y0dBRbjektyehPnZWE+GIwuVhcf4pt5QffAF8M
vJY1G21aNhIZPIsW8yEqrdlJcuYaCOlUorqoMUgzrpySKn83OZHRxaF26NtEueeCdqgci6x8Clt6
4qrsH+bJrIrd2LqLjnUTjeKG3n3+VduodcOgqfStbjwLKN0m/ZtGdnV+VnPK37etmGArCJL/FGp7
O8YKFpuCzb6QrkqrdYcE+wDroNVY1mm/Ts3DoANK1XEJSOYzso4BpI4fXbUoYKMnqvV8DaGPPlEE
33iL7dHnXPNqL+hJnp2tihs1911s0W18sOVsiGOkyvIL+RB1oJF1AYLiEU0ZGJ6NIiAxk77LpdN+
KUI3exzXZfZPXWSE4TVziTCZSyqaZFPKOw9k1U1Jk/cMxSIUs9t4IUFrDkvjhctZS6fuCz5J7l1u
BFWR9Jz2UZyz9+udOVvWiJ90Nl7lzhKgfkXzxYrRHKHDJkPP+LJQXtyIzdMf+mmtbtuqI7mSYRt+
YFvxkrowqy7aOaO6hyEV2vdmZBjFGV64Dvhc3clTXeFP/I4xXaicectq1Ug1KO1SE7oUEeVEFrd6
VJW7LJxA7OES3JUJcyLv4OaTjcmTrNyWI9Jv74ge8raV9VJyKkCg2g2ZZ6WO10uHPtZkXZG+TWwl
CFVeeDl09EgvB2o2NAGR9Dp68zLdebO1fh3lqIvzSCvCYD4q+6gaXwTJfLI+SdrMC5+N3rNuckIN
W7jLdZXWwRI9IrRj0YctZPBlzXpAhnOkQxZYNgYPlRpkiQuFD0NPNkMXxEWEXk0cVl0gDsVsj9be
DOkHcLr1OYBLWTcZ/Twvr2JnCEZ1SmPDQ93SvtstZW99GF23fvTy0b3GjnbFWWsw6fy2+bIewCW4
zKEcWXaogRoRylqREJ8HPWbqCB42xxUnqr+vBaSIuN8CCiK4BGazD4esNlNfRt6N1CObQywlQxw/
dxcam+Sa5m7yRXcXMBb73bX7qUSBmESIyE6fNQ7zBmBCveXeU+3q8gkjuz7HoqAcjzkejtVlK0cq
TZsjgNLFD5ZzWm8obQ95oIo76ZwIbp4c2ndApj8DKCKgiidaFEkvY/BXAKnM7IceSW/G0aNL6hUJ
c9+ZysJcUngfylwtj7+eQr+BkeSCLgYO4UlmE+2xl0NTVWtEB7DhwEhTrtdOppakUoTOXOGqlVkV
7TSKirOmVvNOGFO0H5vyPXHlN8Tt+BJgI0+A9ZPw2itwCotdw+8XDejubLjYWCMPY6SrH8XWBTpF
V51MUuSoZMfTJjh/4Hv1+c5DgO8cRRU6tL9+KD9jZRiwAqjCx4yOIPzcl89E21bbiB6vT/jV8pIS
vv3QO03xDuj25zEuYyFg8+GJQ4Ku9Osnv7qKucjWpGaOlBxTy5kA4HsXudzE4a/eEMgfWP4u4Byy
4NerSjAc7es8kmlUT1E8im6+YMphvjN/fwMQc2Klok8AGAfrxdPa/hP4rW305oRLww2pgRjQBPVz
u/XDBy/zYaJu+NoNRr88/PrW3nqKDDg8C5DvyYvg9PM/XZR+9AxuKmzSTfRz0oaLc3SjNtsr0cp3
EIVv7hXgdiciOsiNn0gIBoZoGwh6mboi/9iNQHmdaVIJkzx5iRFHdrQRTNwjeqk+ts42JHVtt+8p
iv68NlmUf/oOr9Zmbhu5M+uI+10QDyKdquWlMGr7rwMcTl7sqDUDNEBE5VUcMgMskVd6ISnXoi2h
zPKJPjGms9vkPjGMIR0oq0l8AVPznoTyWyGQB3xS8MP4GSHal28UUuRGPCplKmt3vCyCHgzlKgZQ
Baj5aYMB8q9X0JvXQ4bHBzeNvIp9wnr8aQUVHdx8ox5QoTXrNaVTPyeeUfn7yWMYN55keX99vTc4
qbxCNGlO3qgBoff0iv90QRiaubl6tUyzpu7EWbVypaS1vexynf3yelgcfa8U4zmJtw2+zTNTY6cy
Nj+23SlM87bxzpuxsj/9+nu9ubJQN0PWEzFy/7UM3ig9p8jQmUwxWK6+GiOUcgOp5/jXV3nzaWOy
DXob4Aw1+cubF+OiqQBtUGUbPYAiMtqbypqZTFPlXQ1kFe/E8jeCEk4vBFpEnmgQvwbFC7/vvYmS
IMUUNTqzx1HvGWt6dM3AfJmZ9u62YGinv3qXJ98D1P3Q60FH2X4tVbr1leWStcpUyS57Dryy+ggp
ar3urGU7W10Iue/c5s+x6Y8rwqnGDQlg4GvWqGgQAyhW0aaBp0uEeD33g1tHtM7CLUgKMN6JrFne
66pp21kBEIoGPMyv3+1PqKjTd0Ax1Qc9Cy7yNeRaD5NblqvBwjYDHymrLTyv3BPTbaLfLuvc3odm
FyZlX49/VVKOK8PQ4JGj88AXeLWqGKM5OisV2uS4bh9H3ecpQBQVd+uMN9TkvicR/tMqPl0Pwha2
9MSpn7ImTtA1X7emxfvGLr+Fwu/qXUAZ9bSht9on9ja856rx0zrmiifq8ckiBTzXa5GFpYkYAoLy
hsYy4UcX+OpmEoBTCmx4LoA2BNfgJ4J3QsJPh+vposDgA3SZwNm+9uMuxkmGiMG16diFMo6iDW4k
k0twgvV7Kcpb93c6vrnKCa/ws+i6YbtMSWRaBGbdx57R9M0R2TArjJ3N1AcKh+qr5OEefr1m/9gY
L9B03COSwkDo2ajIBr1aOu0EkAQ4UJcaUMbuNWUsPbEIR/C6nB1E0tCr/Uivr0z7Lg8/gUeWTJum
LL8UYLEYSQDsSgV4jgchrCyMa5uB5/8hmkCVOuWIjCF+Iv+SezqT8LM2DbtWHg2aaSm44+4QRvR+
xLZON79+Jm+tbvqpYO1J507H8MsYnUe9blyq/LSb+zXx1lrsF0O4F2jWVWhfle/xYv9YvK/fAafh
ifAGoYH/vbxg5zdMQhvdpdns0nY2s+2W5CJfLjIMrG6C1d90OqzC+aINO7guTdnc+vY0ZHEzbO5d
pwC9//VHjtIm4ZuTKkK45rRc/3RGT7rrJyWzLsUFt0kj1XZH+i4iRZjL2gegHd6J32/sNAv5DUwq
MASC1fQq36Jb4cjcnHnkpVMcx0E/eaufpyGKOftfv9yfjnnSOXjxlFkIu0EFeHWlzc2Em9tMS0qS
ZRX7ZuE8o5T3nsDhz2fBaf2gwsUrPcGbX1U3+YxvC95ffVrJztyD8EFc2nGM83CrkVz0wGf0WeCc
UTG8p071czV5ookAziWSQA9D9vPlu8MBPWqD2elTh0kk5XMFJiMIxE6jZzWl3ej6Z7qdx9QW5Dmu
jrob0Y/qMxXSe6a7P79VzBEdAO2WZ7GTXmtsVzNlpAkeA4GAMDsay7z8HsHYuZ2114/vrNg3r0Ve
SRFPwx+Fx5d3zcwxBP/MtcLe1HG9OIjuWuUWL+tapb9eQm9dClJlhJm4BQT5tb6aHL2u3UKvT81V
uTuWWH1mZ81jZfXlO9H558V62oVQL9ESRrDydSRiVOKAc414lUu1qZiuMJBQofIuf+fp/UQlYc2g
KW/x+HAD4zx4+fRgi/WzO5Y4SQ3rR6X9Dwbsh902lSr1fPynN4f2U3DCHvRGX72zJd96ntwirY+T
Bg8H7suLq9Z0VrFxl7NRR/uBCc0ZYKTiWA1b986lfj5m/3AFxLmc/U8u8eo+YR1YHeiYIQ1KT+/r
zvRvVzKn1AyyDlwNNZLHqC0a3ul1vLknA+Zm/3XdVzQA2++FWWGxCoKMmDD3U37WNKG1t2Wn9hI3
yh1Ch8NZU0YRJ4weHjZ3CL9JPKvfi+xvPGwKPTpE5IQ0Q14zaDY3R3C4kgMWIKOfgEg3z4MGam4/
RO9R5d5YvSxZli+6zT6v9tXDbjBHENTnQ7oyVN3RbdIXLe3tr395N57UF07EUS5E3+Xl6kGD1OJ8
7IcUzy556KZVpDjX2fEireWdU+rnxAByMRUN1RsMMkLsy0u1KOflYW+zS/p6SMMaj85cOfJ5YVPF
4YJCzjvb8s0LYgFtcg82hONXx7AIFws8SDAwZULOcYZNvasr7wdoAtgHXlW/szveWhsET1TFkI8B
1vzqbMSNWeAB0yo0EnInKaRnxsgamsnKQ31nR7y1NjxsXGEacjqgAfzyUQKXDpY6wi1j4GnfWTMO
YLvILyF1/Xp1vHUdsmrqBlRbfLTEXl4Hf7hOVFWOBK8OwzTK9DVEkPd80956bn+4ZLKtAgiGry4y
UtAaeTYP6Swi5GIZFuzzYNx2nmSf//p+3ghgWHmdPCtILbixV4FEWZ6ehqXDDc51Tra/SO1lhQLj
MhXLFdrzfjIW01+WhmTZwyuiv3jqwAavncuw2hLdVM4qtRoq92iYhyM0ldtuVdY7B94bT5I4YIYn
K2Xyp9dyARasQjlHUqVhie3HXGFxV0IbTuaQoduvn+QbK4PHiDJQcNImgFD4cmWoE+Wb/EmlNWYu
t0yhgtjV3vTOOn9jB3OsWSQmdE0j77W3py8R/Vo2l3VeV2tailYcJbM3vBYY+9FK/j+kQRBCaQej
KkswfM1AtTPlWPU66rQVML5HLGLjXpIGlo1Y/rPp8G/fl/+XP7e3/1mgqH/+O//+3nYr83ChX/3z
n1fF96FV7e/6309/9t+/9vKP/nnTPcsHPTw/66tv3evffPGHfP6/rr/7pr+9+EcqdaHXu/F5WO+f
FY3HPy7CNz395v/2h397/uNTPqzd8z9++96OUp8+jQGD/O1fPzr78Y/f2HT/9udP/9ePrr81/NV/
DM2zLL69+v3nb0r/4zfX/zunKrpbLukUwMKTg8D8/MdPnL+71NgerT9i0UnJ+re/yXbQgj+y/u4Q
bU/FAv3mk9DGb39T7Xj6kRP+nUYSbUI47gj4UYz99l/f68X7+Z/39Tc5NrdtIbX6x2+n7gWL+s+V
pk/35BSgEDuGRg6B9uWiH3ylVwPEXRoOstjnioOf+ExVsDE1hafJrLt3NKCJQD86cxMe7Mb/yubZ
lUV1JWgLoyDysQH7n6/dJ5Rpz5XIL4J23VVQyvTgHNuuP85z4cars7j7xc2YGMrmY2UocVGV3VkF
zkY1UZY4w+DvrKiovzoAwK9NIHNBvd1lPgq0YMzs86Wyrswl/2ZVhZ16Qxsb1gLhypNlvATLU561
4NoNwI1GD0rAEc0DEtlHfEwiFHHURwOhpMTt5vmsh7FxKwYon/W23WvtHQC7lFcFROJ7H3m+u7nc
SkzeQEMsk7KOC5LB8Qlor0B73Iztg8raRxNLAMc1zDsb4DaeJXC/snGZQEBhHqSK5kxXZbsvM0fi
g+xHj8rsbvKs8/ZRU1130PyO65R3+21xagA85h7gd3k2cUhA+RsBZUuYcQ0T97lcvyDk7SXQAphY
N8vldOLcQVjFIqGK9nUB7WMJwXSNWz5eDFUUd1n4qFwjnU+qzpUqH5fVHo70TKw7wJJ+Gjl5FE/9
ktirca+yL+3EFHjArz6Gq0cBHAU7U69nsOM/dYZ6duxxAgKLesLJoWYHeRQ6AKhImlDe7HyWzZTH
lti+ZkGXJ02NcOTSdYAJvPHBLkD7B0CpgC60wyMzJEknq47iMNDmZ4MmZWwp8zHCgTcU17BCdn6l
PoOiuwfbeR5Z2XwEzn3p09zBDcMdmFVnQIaZxuvVHBI4fn28GbP+ONVhdK2UKffm1n1tLD0/ua2N
KatRP05DcA+QRYDGKrfbplyxqw9PwA0fahUmskvcGPalrZZ1h3gGzzFg5r5lwWXdGDA4bWisuTRu
rax8llF9qFaMkbvGP3da8D9hCbC2H6rrzKxB1Uoga9WIjcVHbBk/DlDuQFuO05OQMxz4otKAxwB8
uP2c3TBMxTnXbIw9Z406BouYPk7r6pxTy68pFUG5H6rqvptDI+nDOr91ZCN25RR4IOwqLxn9OXsu
alZMkS2PTFWdtCgH59pxQAAxmIRKVhs+FIXNPubzcNLUytb70LN7fB2aZZ/XlbSSDIAAaiBFeRH1
S/+9soPqarLs1N0KJx6nMpmys6AHm14rv2CT1o+n/DohfiWMyg8iyPXdtozdZ7mEC1Q3s34MpgqC
aGuxOK2TFHYdslA8qCRAG3eeMd5PQ9hfeTho79agb+48e33CzGy+CsHfnU+LkjvTKovU6DQgU6+G
urEf/K32UZefAbfIoL8qvH6NwX2pRwbFIplzW5wjlCE/VWhI3ipTMCVjSObvZ04yMJTe+N0wYIqs
kFFkMpRefbW003ZHxIRJYuliTNxgKx8tCFw3cBSDCXeZzNZxw4TztGD85b4S5XKjpT9f1PBh7gMo
kGAW17B34yrqByBvc14kY+aDyVjKcTtMm+1R2wXzYyQFsUoFmfvVWERxPnY9jJlqkmykMd8iMsMB
ZFvkDM63Ig/zTwOMRWdv4ZeYKrDbqbWWTbKWlTjaRsWqdxksnyl/iaZYUoYAd1TiI+7D5W4jv4kn
0zQu/Xpd/RgDkyYpysK7KsN+vl3safuuSLaTol7Gs80r9FMJ8BZSic7m/TrK6MzCADceqeuf3DGw
Eg0u89pajBGgXl4xBOw2P7sanEbsN2+MVqBt/vRRWuxURcsFlPWWVbvA3YDhNpu7t8Dr8TUxPNs5
zmBdDCNCxEDF7TOzF8sdikX+/dKbw4UrvPm5j3yoG9CooBMMHeCoSK6PAXS+s3m1F7Cx2JHQOytH
IG+G/LEq0R8R09SXg2Nm+8aa7cQ1wmhviLK/QKURmyBC8bXtGeHn/CQNY0jAsMUs8zzuTrPy2Cgb
EPFgdr71fb6CSXTr6Ssw0BBRsxwKXmWpu7y2573wpvrAkJKd3ud5QjO+2wtf1I9IjBiQsazxzAeK
dL5BPd9XnKuHwXMXmUACBQa7Ast/boDGXY7U2181sWaLIaEWu6b2+kfYDopBgh2CrIPDmsNWwtZv
jc1O+pea1uRVpgwwak20ekRpaYdna+NvSdRuA56Pozp4Qm8HYfsggqPCSxa3gHxCdSN24PTttG03
ddmi+xl3dM8vTIihn0JRbHe5Z1Z3RZZ/05mw9vlKv96qwyGRSyv3y1jCe4JpSou9DT5DvlFPq1GU
H3IHpStg5fYFXXo+nQZ5FQNn6/aj73VIcMI9ZkZdtcfe9Lq96rr61sD2ZN9u03zt9fOj5xf6yAzC
S7oAjvDqu80dKRE+SOU8H5bA1TtAE15Sd1N/iTAD+LzKCnZi3oIjnnzjbmhC4xiKwEagtXW+rhvS
9Hm+9XvD0SHid9knUHnr725jNZej3TA1HqI7A82FR/jfZgwld79QNFmt/pIZHNvIzApexj6b5HI2
ZeYZanMPOf4W+EyJfUYFgqD50yB1CgQLYGmwqyz51C7B+QKJOS7cevf/2TuT5biRtMu+y7+HDPOw
BRADgzNFicMGJqVIzHC4Y8bT/wfK7CqRyk5a9bbLympRJYnBiADg33DvuXbfQeVPjLhtPbHJg7sY
A3IT1tKEM0Gu656I9kM2uo/piG1XuGNyyS+PGn14REKFqn0e4mBw56PfmtXL2K3lXWMmxdd+RmA1
dHn3mLgeH5jWXBPapOHnM6zLcpn0fYUJ9gFjeHBH1iU2PbJrd4LQpMjOM2SYotBP1BB3dkBI8ES9
lTvWwZ2JYvW0EVmad13bCMWUH63cjHE55ebmKNtXrnbn1uwWZmnfZaQ/LshCH520eKq12bhwKgZz
OYVWOxwtrO++0+3tnmjIyk/i1vIxqS5Tte/RoPpr1p6NMn3V0MFlGQeybLwy1AcsdE2W9HHdNXgd
iqPdM+XH4KiHAs9iBGSQUOxa3rNtbY+exugct8iuXJpoqls/lIt88blv+0nezfXnwZuOrL6fAlb3
mWVdoYdC5c7yAPMZGHrnMAQ/ZrHcYYWodxJdcRjw0I+RnHKQT1eZ316hdHsachYdkz7iR8cvW5Bz
iYEl5Gw99NLdMbsHgDmQ4JjTUJ7nVb0v9WXg3g2+aOtqwGlZXoEp9LvRrapQjvYcm1U6U6Eys4Fw
/sSi6eCP7q6hij45Y4o1v36VKepte/rcjlVXhZ7ZyivbMvetM7/O7vJl0HHw2qaxUhu1Ic+gg6M5
KLQJZIrp8tuoGbvhyKwK+5LEJOvkiMM4+7RHvTdyZJcTx02XHpDNHsTixCsxe9gMyvWo6atz5+fe
edsNU9TZya0wK58kJgi4h35ylnCwx9sEKfh1yh7/5HR8XBBHBcYO+1yqvo/qjAc6nCsN4xt6R4Kx
IXfer5pA2Z2I5fNi4p0ULp6pPksvKtJsJq1YcUzmr/1cOnFqjiwiwDpithB+5E3Y48LZwMXN2PMh
DWY/Is9suMSZMAwYDt1nNA7ngVb4xz5IvXNnrBucQL4mHialsemf6+nMUT4wCXtcj5M3WGdCKXVQ
qtEirt3ki56Akiehz7sesqyPCkK8T8pcsjgwZy308xGOh7TQ4bfCPsBNEjxOs2uPkLKjW/XmjRFo
4yWLgfFFDYO8Y9mePdocb3uzB4ZRIW7H0O769YXQdM60Zl7uEx+t+M4ccXm0gQwij6F21LreuDlh
bQrpOb+y2V2cugVVuq0oRjtjwVAFYmh8mRp/OBRDA9FYrjcSXYUeW2ZjXAnkqpgG2uI0QWA5F9gs
olY2Q9RPuvkwmGt5YVZucdNQY8VG0/dXbeu0u14r9LB1luLWI1kEo0elPfII8J+HsnTOZ7LhCBm3
h3O/5+OZTKhfbE++IcbGn11rDVwMqR1TOWFo7X+ACDj6KGYBmBhf/bY5FFm+80C/rPkDGnVWXa8Y
CiLmWK+mjn+KnaKB56DdeUN9oXrkYkV6mRAYE5YziZMiObAcC0vNv+/r8YVqm0BlIzMw+09PCqrq
XhX9dVbeLMZ6NFzqqVEsB8ya222KmR4NcTEe1DTC+/BX/ywJwHF0inN1nMrx2h1wvUI2iMxe3lT9
2Fu7NFirnavS6ei0c/oIsLE/TfWa7kZ2g7tqdm5YKGW8fsmxrGcU45nQ7sekKrakCzf9oaPK3Q0I
7OPSHYWgCi9bOpja21n5Wt3i3Hevc228dxpAqfg6WJWFyrTk02DaGM3qHlt0Ukn5fbCGDs23TrZV
3snHTgt00DEiYZ7dzfmh6gZFgFc9vZg1iu5NVMN1sEzdhU3yQli2TkK6TzHvizIVX9vSqy5MKb6U
etF/Nks5x9LQSi1s0rm74EzksEiFfxq6if4P7VvhYkYKaMwx6uKjSCVWRhLa9G95BxuAZ7XVH6RB
9jIeI7F35eS/zrC49z6mZn3z0rGq8eruoLwp2DltWRzQJquLJi9xCDntcMjqqTkDLiG+avS3oVGQ
yz230Dq6FUBQOfbjoScjaY+AOTkip/a+a0ufogTV1R22sR4kjG2cj5XM1Gl0wNu6PDfOMKNYx3KB
SyMn99EazYOvb8Qd3eqIqpyA93Sa8ncyKKZHNP7iDhvvuhsYnMJgUB3u1MkYNDrmcf22pj5JYjB7
rausqKnPLW/hyVyODx1Pir2mupYyZUz2SbJ0lHFjA+bZ7YdQ6ykmqzb3LwT1Fx37tDlDsuoBbse4
3aHGk+ZTx4YixTaoJTkObMUGnKYMl8CXmiPuhCBqOGV+rf/wkqE2Qh3r+snkiD6vV6crw0Sl2tWo
I4BIVGIvO1W4kFfm6tJdvPbFlNWL3UKSXxW4gJI/jCzWzZe5dMfTJmUHO2O6eDMrNca5I5Z9Yyrt
PoAI8JoXAWZ8DwN0k/jOUyVqDgOtr26bajDPTR0035Dqw5cC5Z0bDo7b/EQBcZvXnUOHW+rw1+Q4
5SGhw+5TbayIyP2pKW5dzCCQAgJzx+RopMiefOZN5VSdysSZzsXcO0drtKZncgd5vAksQ2XEB9U/
Z2b7UuoDhuHJIpTLDuRlELDDxZJfPGEfrlYOIjvnQsimSyb+mGWW5ZuZrk+jk9ykORtS5jbnfdXF
Sz14f06N/xo6vhmq/Wua+f/H0NPYVHr/97Hn+UuzvBl6/vz7f409jU8U/RsuErUMTMwtYePPsadl
8SfoEFhZoPJGRfXvsafzCTY7chck70z8UZszK/1r7KnZn1ijuNv/jxLT9pic/0dzz21v9cvUE0ke
waPQehHUgrlj6/R26plkWr7UjfHdmZvEMB9no5i5Ga0Mt89jgG3OuWMxNGln2jgUL1xNlhc2nN7a
RSK0ZIoH2wcac9A9B9I2LBWjX55++Sj/uqh+ncy+W3v8/AWRLMD1RHYPI5+P4le5jZl6ok3K4cec
udRRdDJ2HfGca8aImWfrfbBkebv5IAYF/qXJnJqA2y19xn+n+B3XWSl7KIswx8gT291afW3nsr39
5/f0d6/CJByAlo90y/htd5ktIAJMprXpIvnUaI3OqsYbP0Bpv9XZ/PleODbRmBKoE6ASe/vJcSBR
C5qyCFujLvYjmRBXwZwNcNGc9LzMtGCnZ+2L3aXLB2/v7Vf21wtbDpR816QReT9JlzIYOwykRbhM
aXVYjGU6U51WMsNRH4lb3+6Q/nopIv2I2bANx3zvx1ibuXUk6bGhYxR4N/sVs88qvwFXetUtzot/
/t5+e2OEonBvQ7BnTwGi+N3VEeAyNwqdmXO5pA+9LfWdb3cvi2usH6xmt7vu33clb8vHDsAqxCM6
dNtXbb/ILxozBM+lssmRDhPD0GITLs2usSd7J2HGRI4+NeeBSpYPtH2/XZUoViGWOiiEXVqp91aQ
xB7zYkZXE5aTQhXNcT28wnXIPtJ5/+3rbKlvaBL473vtw4i+kHU2r7PamXh0EkuEKX647//8Xb0L
Dv35GQZUaD//o/M/3y0xHfTGZm9ihrcLipGMGcIm3rQPeVret8q+rFIRV8XGpEgiKdWRy+VIrXq2
6uJyCYYa4oC4stz15p9/r7979wj7Tcc0CTu2328hx5yKNwuwGBer05wZDkVfOSYfXUB/c6VitcFI
wJXEgvo3mvZa1D7O2ZziQk0+nDowHaHTdS0VGR3BR6vV327DTeyMJhTp13acvN9N20FCb1IAQyRf
R9tPtv9sjP555zun1BHpB8/ov38xli+YpFCYGe/uQkewtbYlLzbZdXOskQDfwvKjQ8aFau4Sk6bh
n78y4/fbEVI4lhdQvg7Sj/c+kMSZCzUZ3I5jMMmrIvMfO8ImgYpMUWkxl10PzIFyxr8zXkvgBUx3
S0h7IxObqtc65gr8tktTfM00oT54Jv1+PZmgzDflDV+3TbDW20cFzRYabR+4FuBLxlQT2BXTqpcP
tBW/X0+8CuMUy6Mu0QN9KyN+eSARAZnhVvOyUIJlW87nFgluPBZVMh3ShFL5gzf1ThS23by8Hos+
vl6eBnzwb1/PmrA7Nk4KMUFXHZuQ0QWbJtasfLUV89XQwf75CJeIpQoNSEorY/nag54BJaHZncQH
/rW/+5AtE6wqzG/8IvZ2Sf7y9vuhSX1AWAC5ymDojtO4DvNxXqzU/OCNf/RC25X4ywuJYmDwn/FC
rFGro9hIQobBWOSfL+jfKgM+XQ5nrBioJ00yBd6+itnTNLojn27TjJkBfc6ip+4Ty/06sa3Jj72Z
T8uZ3Rdqm66I7KPHxd9dTT99gKTubQ+nd9+uMCpvyXuegaWnrfHC83BPwF4fg0vSjv/8VomW4c28
OUu3U4DvzKB1RCf/XmaidxY4UivDsJxOnTxWBhzyEPQSsBR6b3hHjDeDe9OeazdMRMf4yWRLgeEX
QULww0gM/0teJ42G22CCbGZwlIiVWQB2b198p76XzR/wUQbvKlDtkOShk2XMs6m30pZp6SqTp74F
g3bSqk4YXNDbyLmbzLm81Sajgg6qqkW/Y9rFwdOAmQAjkLJ1bQ66ajFF4NOZSrK1Fmft40To61XG
SMaOhoLfKdIgDfX7wBwk89XZZW884RI71D4m9agdivxHquFqjhuIkqD9RLCmMWSCPuNXgGB26IKW
1XNfNwIPmbVg9yY2KYGoS85RfVCBr+SJ+9x5piCy6gtoa8o81K6XDyEUEwe3kG2NQFqhHHoZcbhj
TUsBLyTNoXRdMhvw0uoWd/CiAvYshGPQqLaNkXqQXcnOZQKV1WNgH4FLYSSIMqX8xY99LVXDmSeS
/puN6OKmrav81vNbr4+6rhZjXCiG+hHhFy36ispYP5dBKdODXrS6x9CtKZ/Hvq5/KIAhY2hBV2nj
bgFEEY1TEtyUq5c85QBLOP0HAWhl4G7LT2bWuv6ZQTRcufNnlbsxdP8sj+0pGLOTm1j508i2BBty
QxGVRUu/ANUaqQPVoz7ZsguLtNKeAFnirIp9PjZAHWPgMIHtM1ueALo1QEO9RLNvUmby3gnML5KJ
qqHMiod2Lty48BOQTYx9W5b7ZKaAcLbSbxLe8RImNhu3jQpgZLsgRWJ5no3t8hX6jz/sE2mDShvm
xGYKmbOkSNnKQygwxCS5xcvaYLxp4TILB98VIiQCbL7LkLrUkWYs/jUr0eC2DrzZ2a+lTsQwxytD
sVhNZluJ0JtaVHSFJzQnCNdVU3NDOUVyAC8MDIkrzpvUA3vAgO1237e3ILBHLVosVwF8tYM8ph4y
vPuGHad+B1ZNdWENeSM4tOQNooMI+nRsvoKoGOLWSHv9cwn8BSWpCXLsQCfqeim8MqE1/nkzuh16
kIKjKj+jo2ncI/qEooKvOFRAIQpfvyFGs/hO1GSfXYo5D1TcjBVMyhKn7lVmdDgNPJqENExF4xUR
j35ZRV0Kijp0linRmOV32Qv+Fshf7PnmYFc19Fggghj3x4VZGFWIBGQNoMCNVhLyfHATiCUt/sGA
kfewzyASrCwngQayK/a3H2nYuLIKUfDRDdLoE264mWVIO9VzeSQf2LRjs/PXi0KbO+brQeBksL4C
R8XtGnTX9HIi2LWeXFNGwgrSrvQMLohOT6sLt4ZmBBYptds4aau2jLvGmnDs17mxRAnrUzNy5xy6
cp33JAIHqwM+1MBZjtiiOstTkjRj8syKMjZAmzzBR5mCp3KVa/dgJ0WFR8JMyj9k5RvcBatyzQNy
iSY4F8B/rJPPlt5jfwYEBYFCRwOtoHE9j0mPKUa2K2eNFcxSixMofX+Q+VnBqlky/cj0jOVUC1aL
zGcPsAQMSHOGfaUKKfdUAeQIZgxWYNRyQy8RTQlEHb/oaotdQS6vOkPYj1UwFK+idxPkkN2wbnQz
6ZEtyrrzsQz0tQ6n2mwzaDANTwkrs7psN0wj4AcSGpjgaz0W9YPISucuHZoKh5droStxgT5A8pgK
QRTVAuPwHNKzXD73MP5MGDB1D8HMxPbNvomoNgXTrVQ6GmhAbhswfc6vtdUz2I9zn63l18kNUr88
UvRTxO7AxQIzN0LlWUPfv3hgndVTnbUOPkxjVEa2cC0q7rCBWn4guzg1z7RuFc9TWhjgQhP0XrHn
SDLPM+EApPPHal52TS7Ai4CECzxtjtAmTK4T04hMqX0AkK2X8s/a8L9zv/+h9Pyl2tjElG/kjp+H
H9/eiCN//v0/537IEzkDUATbZGUgiHf5SX/O/UzjEx02oleqEbK6vS0a8S+5o2l+MhEgmjrWdiTM
CHD/NfcLPtmM50Bg43tn8ECSwX8y9oPw8KYqonFC14uYfTOwkdL1G2LC9kEHrb372Cmm0/eZHKXn
c9dAq1cXZPOm3gueM1Vw2zdr1yrMUJNmLjuoFzUhNFZuwItfgSm4+hyUbUyy3nYiwvfGrXLo7LXK
I2wjsOeuCJhY4LUmuY9qpsicwkbrBeSkO5ItN6ysdSYg3/BU3a64BHSUunGXMJe/KuacpRGKDaRz
6CkEMo1yL93ayA4cTL6LzjErlnLvi6Xp+v3kW07pHdkiWmMsuwrfAXdx5u6IzQtsJBwrYqE8gEsn
Dj47D9hfhTnn6X7gMQ/Nf03nCaSrRo7KqXTRZ0CASpALxoqHSYe7YPsuT5psHedHQQGgXwpHOcN+
WZacFTTeOWSjntlBgjFWH2K7HGbINaJRBn1Z0VCIrPbASsQTyiBvgCukj1K/7SG1o9SAhDeRjQBE
CSrxqyVELWJrdeqMIEsr9eR3ZFSZvHLTVCi2/o4Dk2ldVOmEcq7GAZUhtTZSPvhhK3u52ffPeoTc
5esi7MaEOmimwXCud+ABiNjKBCsts9rQPZYhHpjbzjxVFbkCWdIwRJtTfW55hlfyZpCjT3kX2MNn
vi5n+AKbpLfOpWaXLNhA41mXMwVIHstybWRoyjk5JxGmcyM5NFq/L9N14tczq3X0NlzEqsAdNeYP
B8pTFbW+UmRlcAG3cYUaiA35uPTNqQarCkTN4C+mKEdROCXCYhW+FCzaUaenw8lBFvHg/4Qh2YXJ
v8wdcIrWPl9r71ZkCcR3NQUckNS25Uxh2/t8mM00LxiWybhg5ykX3qU3NmvwQCVue7HW9V6784FL
kduzaqYzx02K9F5EySwzP6yrBCS7FOii5DZTGvxr8Nu5Qwnha9Ycl7XIf0yJlU0Hz22QQ5+NhjNb
8PJLaT3qrUiFh+BUg7cZBas9mmeN6KDcH0a6gikGmidMyBLrJKI5bS2TdI7cum44OpOdWn2RwigG
4QXaFvRhJGynCUIzZ6UYLXXQLgd2/g7+nqzIbgbD6X7YNBe0MoW/oAIIqC2pyFp9CKcFxREY1DG9
4Y6dv3LVwpSCdN4gcF4KhEiaP/XXxN/yo2GN8Yes+FSwQyHbBftgsNqnwKJZwbVlJodJG2s7TgvV
Pze1q3/2ktV+XvXJ+9pKVatwnK3mogKLZxx9DzMluq+M/VPXmrmPKoMUA0jULiOq1S642Coou/T4
irQjiNq9tcYS32p+Qirrw2eaXHFmOwCa4eTNI6ziQD1WZChupv4NPdh6C781smEuFS9zxydp84jB
o7dU07HV7UVcqFVb994E9vl5zvReUEXZVoKmkWCXPjLbNFum0JxYoeOX9Lvm1Lu5O+x5VC1WTAyY
038WzDCqyybtBRM8SH01YVaUf/CITMihiKBLUWMMiVDCe+tDXzLz28S3/Zwjy54S+F6LuaAXRW9s
Sxs6GbcpnFVTJTJGPiTzaFxbJz2YQZehY0RKqutwuSbdUGczH0cdT6OwCP2sDemek3ho92elcGR3
uQyZr51z32beiTk8Rn38UXJW6FGE7kaaqSvESL0/NoyNKtbz6R+so7LxeQ4SxOTOlAxt1AUElTw0
dDGbCqRqVc6a09SAfXZhZnut8R0nGOLhM2QqKVJ4+g2lF6BxCzf9suqdc52nNUV+n3r2F8RDLN7T
LrWtAwpJlCdtNcy6Wz9C3+JBBg+wsZY6yoyVovCzCwOQmT85ijmT0RJA/UPRlaV2MaKRGO6a3DWQ
1REKsoTEkprZ5zob6cTUWjVgxayc9SqdLqxtL2NfvK8obkl/6Rlr3YGeo0P0WWrd+kYHXUWBhoPj
VmvFfAgWQpdjSVjLFVEnpg+3Xje/+XqVqX2Nph0Js57VVx2mKsEHBy2am2q7JHWWx4jCPUCJ9NVu
U12i6kO+U+C+QjAvLUI1SkIxrzZ4M4cpG2IaaHaC5nXfVclykFpVT4duyZKbROQZmTtMF5cz/Fi6
iHS3ly+d67aPbrOi3AqCwrsc5dJeppxN26Wh66ca8HcVTrkeFMe1TDYl5NSt+hkoWE5PwblrAu3i
obL3NOGme1qljd9XtBjY9iuC82+aqNsfm7iovESeJ9096poWAHsBSTPCo2ogpgXryyWTdokVmomt
n0gVKFRMkopPPg5NakJKCvMW9GP0Kj7AtpptIo5vJ499LzXOc4s8GSStzvTMqJWUl1kFGTLDplUB
UjaP0pd2JNUjtGd5GS30HCfbSynCYYjKOnS4XI9lH3TTPi1a53kbRG6JO6XXYm/2QLNHs9DUegTR
2693ruwyN4JIZR3GIXfFiQsKVaEMZuSiCv35Z1+X5AQXs579cNGbMFAZ+uVkVsmGZkakKPZW244K
lm6iTiBb7yq5Cn5kPVVXQTCCJPe1pSFVpGvvJ61zfYwSW/5L6KL4ty6lk3KN5WljLF8WNwPC2XZ5
oh0TUm6vgdJgs+9kYRTXDENWcVb0oFkjio8MDqBmPVl4YvMjbpr8xeFb5gOtC8t8HGkVhy+EvQXD
QXMLYnwUpmSTGEl71A9sEqU8Nr238gwKah6LjMthCPZuLVvtFtmJRX4DImVzIloC7W006cF6majc
/J7JOf0sLVusoZYZ+h/JnCVopqth4LQB2jfsEGB5d+ZotYgv2BNtB1+m7t3J0H+wOR2wT2QpIVKz
bq1/YDU3eMw6BNtEflehIc+8xvtWzgif0PtmbNJYkFvneu+UfMPd0pBTRBUz7YjfNs8cFD0IrRvU
I0Qz2OMlFOIu43tr9S9ITw16eLpvL0yLnjpRW1vQmRO65XSH+C/ncdzTvkcFyovvzFk8RBl61n8L
ELmeEFZnDxqJN3dG5i7mzkNiVvCUE+Ml2SCezmSyp8yyg9SFO9L3kgkaJ+wZxNn6dXSc7KLz+uQV
5Kr+OFD6tYcFyOPBrfShjFS+wnYWfqrMs14b9ZeJ3AaEl45MvqL26l4zMhZR5KrCKjnZ2nreBRgF
zCdSUurxXrhu6TVRymDDO5i5gvCqVfQKH+VJv92jbC2AZ9GibFYn04XgsrUIv8yagxExqcabCjMJ
jIxvoq0qsqX17jb3iAThwqQJ/WDy/NtrbjAVPMIbvyvAuPVujwDGxhn9LvdCzyjrc9tq/cNaajPR
fvO6K6ux2/3SkP2NeoAu65fhL++R19ucY0wveEHWmm/fo0OsGYcC0wOxpLcu5y35Fuawg34Q7FIN
yGw/A7s0kfrD0Zo/oqW8neb/fHWs0C7eNAxsBIO/W0GupQRCa5RUz4JwmsBFGjqbzY9/fotvh+nb
i7AfAUOClxJJD03n27dYQCDFUcEEVhttN9oyKGyewTpw4HIU3/5fXgvKEEIMSH7euz1IYhRETeSM
igeKrrhPtfoB2bB+MagCtuc/v9a7Be6fb8zmhfxNieFAJXn7xjRDTms143ugTawid/GgcINNX49K
SjS2xLrvWqruWAISxahv+d81IAMInSUFZ8uEmXPHfphn2X9rq2Y5rVqrPkr6/P0bRvSJvALjIl8B
d9Tb33FMmbKi3HIZ6/mwkEYw9Miak/3Pj+K/E5b/YZj3y1Xx24TlIv/+ot4aSn/+iz9nLJr3iQkK
G2cwpRjmffQ6/2fIohnGJwYpFl79LQTW+Bny/NeUhcmMHYCSQkG17XThm/5rymJ/QraCyghRAh00
29T/SFwFHoCv/9+7J4fbZHM3b4Qs2HmowN5dHiSG2IPRU2pgMxIUXu5mbIEVqUWJzDeis6lTN2GW
4xTTvASzpqSTvSFEt3VCO5O9u/etieLTTZJ6T34uvgtmvPT505owiC7XNptjj4H9RZPCrAlJYxnu
MspxBiYNBlQ6tXRF4m3l6jBuleW+a3M3IdGpFEE8+qNi6ZX62sucJF7Awiitz0Wm2FJvTehJn6jS
WfR4PXEAlQGsmnQHVJy1Cex/gpz4UFm99sAcNDOONk3tPS1m/eI2wjvztcYbMBTqu3pqiyPuToaT
QUMCI8/BNY+ptYvPCk/PPfmEHRpzw5+e+rIyT2PZbrjeYmjZdiTe+Jzm9oBjdUa4cEhymBC7ZGk4
nltiJl+xdY9fZk9znHMBqWU/TGpZQ7HSsBEQYHYqVM7C/LnXO/+z14mc7VQz48/QakvdLaVufWvY
gp11iFL0k7MsggLF1NaoLivtggiFFvUIgLCHmfiI5kCKKEEDjHx8FVpUpl5ISMd4nkqcfHE/mMNT
QY7SeSkVwAE2Nf4a9yQC3CCnqZpQEDA1RCs240PRepMftZ0RW4UzEUHQ++fp6vVP0rBaGRWjz46h
83PMJ2Qg+Uwd8tXFads65qVTpsaVDHLPipyFriW06XivXWslW3kqrP7cKsHje2ZDOBKuQU+cRt7c
596uZzA1PX61cEDRjsYlIwMvNG201PE4dfN1xY9wmUV19guWum/NYhVGmJZFT7Injq6UgU/lXk8t
WijaCdXdz36w/hj1Zb5NBt8eDrVwgvo8T1tSkmig053rpyjd6R+hbiOgsu4SIgVeGiw+PzJO4ORs
xJl9aBMWgXHvLsW15op0AOplKpaUzN9JXior65g0VYHivEvcS2tth+ZsaWlTdkOVuhZKM2d5CPLR
Aafe5thhdKNuHhY/NfGzSc3s9xsw/QuEJaX2KY/yexTmFPfYSQiNagm3eTLwTK1b7lKL8JnV65Vl
MprkG+PJHukQ06/xllD1EndWg/7JVv950Tu2kFznP2MbHXe8xN6GhLrJPaINhtJYOoY9g/TjLb84
23vr1JyaiXJwTygYjEBPorOPWDsWWJBRupRRbm707KVYcUDog5dXjNW6Mg312kvuITfVrwZjS2tP
bbdIxOoYWnq6LC2aZsGoSzK/MkKSz02xX7QpeATKR+RTtjQDOhVjMrgOJcl9ajEuVRN4Txg7R9Jh
goDRkF4qjUVi0s6v9JU6uXlrxSzQMWvtppMExSFHq/BR2NBrorZpWHgKTRgu6FeDnZTRa9q3gmUN
+UhIDPhxyF+jlZbt0pf+nMVJQqV0JPNLa3CkVvg5pD0cV1xsdaxoqdu9xhzlPlioqHaL3bXdyVJG
8eoi0WI/iaAhqiUq8yhgH6jfBSR6fPMJPKBpdFCDC9JNdRavrmF4Fc6+Mu/uxr4c8n0v/Ha4IZvE
hmDPc/rWdzFvQutYfGQ6PFf83Wh3yb5fN9UiUBmJJS4DNIvbuFOPdZ2qE230wr0jmul6GaR+lauG
QCxfw3UfroGff2do0j+Nc4DrLRn4+vnWBCEG7kzuBgZl/Q9/xAe5Y/wYyLvcNEuFaUJfv1YVPURd
VDxcUSYE4rM0ShL2uNHKtriept5armuE58u+mmRFqJDp1QOKe4/Wassk8onaqIJrlWiAmyJLpBBQ
kKs0+a1FVpIgJ4jI2njtPBakVTcWy8XqJIT6zZ1qyQBsSJujvzafcWiVQ6z17KZObE/brwzTGslO
wGlHHIRWxycjJEP8yEIFwfh4VUYdmeAYNexqHrMYo5s9/cxLp8HeC4XIvPOWvjxrg1I80ebrt0m1
5Pp5k8MfirMux6fiJ755v5CtUh8LnluXy8IS9qZZ/UkdAjGWTPrThtlj23Dm6XWp0r0S5XznEplH
XoU+msRYYClP/HPUO+Z87fU9bkXdY+c7RgN2kGuSFRWG1YpZTjz4ZXej8UVST4480pa2KJI4w8xB
I22I8fjfug3cARgQ0ET/WLe9cLVk4lcQyM9/8WfdZrLMchywV9xqATXW1nn+tRvzPmGXtzcUiI7W
DpDPv3Zjmknd5m3bKhTFBoyOTTPW/ckC0Sz9E4B4NmpUb8DgTOc/WY7x19+2qVQa6OGp2ZAwE+Fl
MWx4W9Zz3foSPgwL9WFkmVRsjIFG/ZxkxaU16Fdtre4MW+3sZawuKt3sd70YTroln2U9niUMqWSH
a8jRs+HgwDwylZ6FwiTfTEI3iCryDYcguGWywIjmIZHfRNJG2PRwMhanhbqnGtyHcRtBtHaPwSW/
J127vybHdu/1FrsD74cvrT/GenMZYSpN6v5G5eTd9sVzage4rhITqIc9zF+bnh0BuzEVYTn/mkxu
nHmbQz8JeO6P07XVZOeUBHac2eKiqfKDq3U3TCAYDmUGuAu5njUI0sSIPKG1Sx7jwiCZb+heHGt9
XsZ5VxaobLt82kttfJWzO+0JMiWtY/1ekPjI7oVcFGYLJ5spiuMVz65LXqRrqT3xcq/aWghGS8Oj
UvXNgBchCnTCZJzgDye/sJ30LM++zprEhq47Ess7hdDgrIjaAR1E1cKvOfYLj7Y0bbX7pmDbw3lG
MtwUToZ355egGlqCVKItZhyCy/qIXTHuq9nGtNDEpOHWsTVn51YHBMUauusmn27Zy1wDUoxWE72R
IS7LwCvCWjRPPPLINW3nU1CmXtTrzaWDEy0ylMp3swYp1i9NnVMsKQ6rV99mRbujdjmMPkK6dL21
k+rSUvWVFljYj5DVeVr7WQ3FXbpQ6zDCx0LWl//L3pkt2Ylk2/ZX6gdIo29eN+x+R6MIRacXTBGS
wOnBAQe+/gwys04ppLqS1b1P16zyLRUhsRtwX77WnGOGyta8N22KbzXPPRF7iFun5Zf9wqLk7Od2
T+4A2ADEbmw9pdTOPCtgUHx9s7g1MR/FdUE9QRU53BKJea/5QrvPO1KfK+L9NgYQqb05LI+anZzt
nP2mwzxJw/YVDIIeMq0yvpHWQv0yu+ow4mgJpTXHj8LHEcHEINnVsBeP5qyIJs8WzIAki5LoJsK5
k06YORN5MGgNXFfedl38jXL2yh2apwqyXvSneHNy8htwlObFwmZtjsQxs0fNOwJJCYVtgyvRMWIW
DDgYEZ7SsgNCMg/XjLO6naYXaNMWw74NfPXZRsqyI0tQQ+WU8bra9Dnn6GKZeN03OblpNDEd/PLd
c1cED6SCXXlFOiPNgZhSCHO6tqvyWDDTjOYhe1GDkUdx145b3WoemTrwNJr1tWoUkVVIrwC+ilcr
G66MmmTPzHOzrbD0A0GEhc00MCam4dijfw7LoUV4bSvmvmCZz1rWlsjW3HmP3r0EsRGUGwhv5Fb4
BITjdd5UJC5uUAo7bOvD2ejEA0KRMSJ98lC2BQ84BksvQUzmZdNbQALJ2NNuSWOHCBCphWZXnjxm
HppGdIpBF7fC8GdK+uc0TqqoFKSapb5zCARp39ADmMkU27S4EWbRbhHRhGn/oYo15gqfMqOduBWy
N2Z042AFEQfH25RERJjH5rix7a66DONMSTlkXnJvmWNz4KzRXlyNIQHH1pIxpcL1qyfpkcPFsYvH
8VPhNvA0kFI+q6C7xyp0mZOZXJhpAN9RJc510wdOOE9O9VYz8NwQXeNGisDCo61NSzgzT5gCNW5p
OlVR5dU3iMiu8iU5tSSEHWzZ5qfRqIiv0ZpbFWjnuSGJpwi+LN74McvUY1E6IWjHOion7asgNZOh
mR6TrhHfJC48ncU82eN85mzICZpYrtCF4lvPvsWFau0g+5x0NAcSg6yt8sqcrdDT/IG2vgjLWh1Q
gt6m/nCdrflhBmqsw6Awx5KTex4c7Mu5ZjLuR6W2rK2yUntu3d5kUE5nOKNxuPF91i9aWdlrXpnl
SScCExoPyZZLN110huX7NUAeZkqlokwi0ONAvpvH6t7xipe8u6tn60DeEkrRjG5CQe5oPyZqs+QF
JuviuNSrcnkwxv5xRnZxxbiOQ8gCCqo6MeaU+oYmiaTxPpEriuV+NwjTYX8oCQsyluZNz1k+59zN
r3I3vdEQn2IU7yXHkxSSTtFPO2ySN6r8bOaVHjk1tnYvn68JmSb2cWi+iKTHAGukBHvjbOwC45DW
mAR6PSJAHASHxP+cuieVLKFniGtNCJLOBI28sTzlWn5kuk5gcNdEo4bj00VKzzT76+z5mHeT4ozo
Kz6aLtKDKQFWVY2obkciInT2mHa4Er3/0LnsBgNhpbn6ohvQgJIgzJ0+7GI/vWoS/WsniweDoTXs
js7ZIeSqtrUDyMBNJ2Mj0mqAKRDnO3iouwCrP7wMC/UdmNBDmgZiZ3VwofpB3TF+eZnEsqu9KgVH
0n3Oda0nU5EFQFkER0ityLFssgONi3oRkFXXjoph7BGYcD4jOX0DwIqw8W5xdpk2oOaSLiK5Slue
p2V58l1mlYR8UFk0IJcsDSBP1TukxDr1GNLWyE5FnWavIkvGnU38Jr/o0RMgwpnWUgxdI3XF8Kqn
VnlcZpUfYHcPT8I258e18fEyE+31AaLSNphHL+qcGyfZzY7D+YrYz2bU7y3NfiqrXH6EAKLoYzxV
yNWONeLTXdrbJCgpwpTJHmM1Z4KyXYlFG6niT4FEjoPl1wa4pMoIb9OOAfNp0gkqqdqvSrrWBaW1
ihbNaaNxdj5nWbAHCuQcS0PT79ukfzJnl73Mu4u9AQ7DaD3ZSS1CpyNNLUHgkphtdVIGVT1RtiNz
NnbLIm/6I01CzsKAiPI0jOsEblF2SgP9OEzockoDbr2Bab9qDz1rvMmM3RBpmHv1hfE9cydCnAvn
0RPtJY7dTWWiXmoDZl/IIOYY9lgxCiuUJPXOufGxDMjxGkqGpKg0wY9N6qa3zH3ar8+jm0Sk+2Ie
a0Gqudss89gz64s+aDh4ieR1eRiC+MZPh/vEtD7NqMWDmQi7ojsy190J236QAK2YqdFCytaoZuIr
M2Ao6xBsCIptkRrXBuaeKsYlVmhR5tKqs82vpiz2tXmpdD9aXSozUzo6SAfbuU0q8Uai5HmRbtTA
AQhH5AlNwoPglZGnJQQKDodYNKe6NfeFz7FfIZiCSKb1vb83go6vvMLaJ+bEg9iy3OWVe23V4zoM
Vi2nt+WBBgGKWVdxNk2H4dAO6pGplBnZMxtaP7s3Q8X7dvTXxHPPhs5+Jufl2zgqbNp1tnMUmQaV
RLefHC1h3nBTU/KJOkSEDNojAGvlbtHuHEYZX6GofO3knaar+8Z2o1yu4JX7ui5eGAg8VbWxb8Dh
jEF3XLTiUiYaQC/9unVQDWjMscnxNCNQ3IDjdLGbZGttym7+RrbzM3CXzbo25G77UnvdV1uPz44a
NkNcX6Qo9srkBCmggOXmxhENKb7qy6jKrXDViansy9IeAj3Z121CNd/tAPtdrPw6WNSncTYvMrno
9l3iLh/qKTgPhRPattz5mBa6tLu4Os2/eMzJfGMhq6fu3NnrRDwZrhgPf4Y6ACYChQFqfWqmpno1
W/OARDpq8quelG6aWq0TBX7O+6r4Z2bd/Vbl3NhU0/ZlJmO2X4IrJvY3tdV9GDVnx/px5br8Qu7f
OhNewO7OktrECRwdlVncFAI9kdaaV7qYox5uQ6Q0NpMWsQKWv/QYzC9MRnexSy6qKK7W1Fty08+e
6T3CKHtoGOmSqymS7Wz0YWGwaYnhltHjC9mURYSsZVjDTA/zYIH4fxutNPIzXPyTnKMKCXM3BUdG
do+9S/HS9sNp7vTdZFrdfrC0D2gsHtrmmcyGy+QGb9xJcKX6/I605woFA+IKDiMJQFr1WqFWJDoh
35mFbV9Vc2Ptq6Y8LBPqw0y/VS4pD4gyNp2kZx4PCClK76sroE51w/wotGA9UaShzzaWrLflGLxM
1EoZW5leaRdMvSCEHhBi7htAsayigkwoe0TBMkY0D2/ayQgTczjn7IGpNvkbe2QLGCbnGKPmJvPj
ZRxvAsKO56S7sjT/PhhQmXfWsw0hwmDZY8/ouhBVzMOwvObu58zRvi7WWWjOre5u3XbFDebph3l2
DnIZrup2sD4QVwv1R1zVuvNYGki9HMAJuQ3VhFeXxtq1o8Q29/sT2uwt0UrfmJh/mJJxWzfPZuZ9
RT19KLPqnAh9uk4MB6FJfNMg3t7I0TqxaXNaIx6S8IwoR0CaT/FOwAMzmPrSwf5StXUeprI+arVl
hqrwzBDo3xWc4L0wl23SpgfQNJ9Qsj11DYEiM/AOpJJYMjoT6RRbA1KZo6aSawRiaCo1FhuLY/pG
SLRf2FX9MK7UVtM7rNXgY/DjNN/Ilt00Zgw2sdLv8CpCiDFYzYU39pHXK+tokErA/9YAIgh+bNKX
pswptsbhQrf4umnbx3HBq4OOTZ1AHsZhPDuPdrnM4ZCPK80te+0b+77WrHpf9fnn1KSWJCy43VOZ
PozjDFImbo9aSUt40LrnMW5fyryiT4kxJ5TpinNT2VvJoRUd06Sf4rr2dsvgDxuxSl1VfYc4z4mM
wb/tsgydZZw3iGLlDSOkqyVxr3Nbx5KRMeteupYnSi7Olo4ro0kZkO/eJi8a+CgUjnZ58HwEihlp
OVEtp2WvM6jaiZHIbNWUKHACoDNMQyqypnUMdrOInwwjQSUMb4rz8bT+a8MNbVyVsIFpBzr1O74c
tB+aE290M6axN9C0tuDlFEz28eglH4qM6bcy7wh8XecpW9jMzaZw1Dao26+WZ9wW3bKLixpaoRcD
iiroxO86FVdXHuymIwkCVuT5WAgmBKLA5uogdGvh3Qvi0Ld8pBPrw3E2S86QiJiQAU23PRLATQJY
7IJCCb+X1Wjm2R6qatdAa0ZjpapQIGUjtzejUmrb4lO80gQBECOamd4SHEm+nu1meJsi955rzb8o
jYOSNE+uU37z2WuRrX1KY90/EOVL7jniMaLtzfFTKdRjnFVHzXY5uifWiSBTLVwCe1Po1sUcuc2n
yjxTmhYAjSYXhJsIc0TCjWaDsWKF84z6I1w9kIZz4XCPKy09srWUGqlNicGArEXq6RNJuvMqQ3w2
igkyHfk7+4Cz9R7xC1qoFIQVJqE0PoqswNStL0Qiov7rNzpPH6sHWt0kvpqlBYSnXdwQAxNSaM98
RNXyOgS4QSbwMl51bXMn+jL9nHCrVZ72UfigZAwycGNEzmSk7dKqSxhLGoxGEN7GM5g0smIOEAWB
QsZ5FzrxgIsdMNiQHFyDnMFuSDZdQA6HQb71UNORr52KPq51Dd2RGWN1IvL6K5S2LeKfUyCsw1im
Z7t9Ldz4AQX47ajGEKf1bvDNk9cNmxGdgBxs6A2j/BQHIpRF+drl6rot0nMxvyTegB57/mDZyQ3D
xGetai5N3h4cijaXDOsSjSnC7g9+nQGFmzGhINiqNHVhLHBrlcBO5XCbjE8oDu6yBiaYvSxbx2+e
6SrYR4+SePX3SLZYDdHaxrUStIe9sSuyWVy0lPI0bq+HGO3TUsxXMXqTwgTD57ZR6sqPuIQLlrOv
NnXfYg1PKiUJBM/gWVTijpFkcD3iEHtsh07fDvUSYQVBrFtYkaV1L8VYbfRYY92tjQsoK28Ts09t
cJycM7i3Ix7ZcGkhMspUfIgt8mocHSANfM/rfs3gMoblfikYASsETPmkPfUV2bBT7IVmbVJdLnYV
Vl37nOTznGxM404LZEdFVDyadQsktqUFUTSU7+gtV6gNA0qmckn6TeZdfYx1FVxVCJRp5WTWAIzJ
P3QiJ6qHhiKT32kadrL2H+1keTBJlN2MeTmf48U7Wkl6RWOIKVuZumwMlk40NUjUvalT5Jj4lYYt
/NRjClEPs5R3DzLnPhPFM3S9vwPj/ivDoJ1Po/3/DLhBhvED4Gb9/b+b+c4ftPYNjLXYiRHDuLTl
/2rmB3/whwggCINw+REZTv/bzId9Q/FCHigAFEQY9Ov/2co3mA1A8PdRMkESWH/6n7Ty3/fx0eOY
JMOg+lqx4zTy3R+MznK2Spl2EI6nkX2NLORp2PqVJm4xZXX3hDVNv6E7/CDGMtfAVn2F1fAW0Cz9
6Gx22KJhSKQcc6cC7Jpha5E0tdex6v7WBL0jzH/PxflxSIHmC/w51CCd7oztwvv7QVyCcKrI/J7A
4qWZzcTYFg29Ef2+CRjWoaW2/lRWgwRFHgPPbdKzhTK6ZMiLJa+EIowhkt5GnwvQx7gKDrPbrw4L
Q8kvlrSnsC4xSB7QcujeBSdNc+2R5B3GVF4ikrWT3w89+dm7gmDVPtJIA7cuwSSK9pgWgWKqbTQD
fgGtNOq3yegqqrhaecne9RaU0yippxqVqpC0GCr8bEVU5jnky8L2acDJ0i/ta076pbxFDwnmvNea
Ob/KmmR6Gxohz4gsG+9zmU21feUviXeL0Da+ahiTIDvlTB5WDlQ4hteymacIccuCOo5tXgIEXYK8
qG+KTI+v6oUk8YDKL5dkavccl+bIjTuHlikh2rV/cUoPhYAmrUJFRqq5AESXicIaw6YevCXJaBQv
lZb2VtgprQS0O81D0UaI29EPhEE8l8bZR1YLe9mZap9um50bi1vQr3AlhC4949hsbYmBqmyCwOsS
FPymF34usqgdmlo9t2mmVki0VlUffVWTBIqjxXHwTmetPuqPnppyOdNAtCZZhJ6IyXbY+oqDM8Zw
3UEOvXEnrer6zRxreB9ZaRHtWVsIZd1in7JSSxvvBo2rWyL9JF3PKyJMTsBIQ13FgO3oZdtz04eI
yL3lFo22UeWRYCH3yptl8Ab9LpaIIp6SLMgWuZ0bpBZYVqnqPxeVVtMtCXp/nj/wBhA5RE0mB4dA
+dKW8IDwbdSIClodUSxeFsOZ2zsMkbK8LQkwvCGGU5M7aYiRM7q9dE/oe7mJ2lHO5Q6Bdq0BcdFd
MnTEEDi0azrCmVx2xTxaehD2hzFnyh9OdPeSnfLK7m3JGrlse7zx437RGyt5HLqyZsjAv6ZzjJhp
ric32qQDyR8Jr4KKzGddQ97PQLxhkxtyipWAOHhgPHAwAe37wT4OHHGwUNyXEfsqHPiqpH3s5SNF
LgM7PrCKzpv1RRmOak5Klk59bbiFb12KcWqLs5jH1KL409EIhLq9pOxiVi/lISallF9FSp3hUvBL
89rVoBcmmHwwdm5t30HKRHM21w8ZfW8opPRRmq96Xdj5gWbsnJwl3mngdabRvTLoxiWQO2I6Cs4r
+qnR6GyudTgd++XUMTDoh63sctkZDOdB1427eOo1t9zVzuS4YZ+P5bgH/eQlEZDkxtjDmsdQ1WO6
BzCYzs3BnKVLyAG+qDKKBdormMypQ6uk0SrMbDhU8l05DnqIv9CBkwkKSd8lfcWYsBGoSYF84Za5
zYMmkLB0S/UxNxITHiYPMvz01hyM+2SyuX23a/Bl9ljX8eQeLJCRjFax0Tht9jJVmlZAQAhoe4PC
q0gF0KdFE4dZckaGW2bigdddgR/GylKtuVQc+NMjU+iihZQZp18qKFBLmGLBMzdugSQDhU6arCdx
Sq4JDsO9MIox3Tluo6lN61ftOV8gv1MDK2fcjuXgoCxmQyhhI4thuueuVF40p06KIYbOLecooy8S
qh17ghRYvZgQDsp83zWBnS30YiE73sGhXvChaD7Q409pRbPIfDHo6wbclyi9OIsnUdmICsGJbegm
vbC6X/xBfUnaqpL4GUY7hmrxitg7FlYSWvOo2erLZKaybB/+K3f4S+5AnNCv6qN7QkX+sdJMP2Pb
kd+rHv78i3+rVV3zD8JNAlh4a4S89b1a1bX+QIyqwy2C8c1ZV0fH/rda1fD+cPhDk5oCYQTxp9/V
St4ftuvogAD5Dd+DlfOf1Erm+2IJ5bhLmba6blbdhQ0X5r3ogeUWVGxlsECTv7gewhnQfUZ/0x+q
gPmGdIgHOEG8EE+FYqBGosK96SSRaZf0dzMaGKgvn+mjZDsK99ekSOCHFPLWUDqrA+u079X3Zmzp
eytTH2qFAw1EV/if34K/jNR5F8VzA424H7qv/yB7R/5jN1Rf+ALr6v+DGB68vL+6Ia8+zzXIgO/v
xD//xl93ou38AcSO+4wwM5e6fU3a/qtk5yf6il7SuTkpnu1VmfP3fagZJgE+Ljcieh12FZBT/1u0
rz+j4EV4uxIa+an+Hwlw3t+I64Vdz8IFjzYINRCv8/2NqDG+MXFj+JvaCtJ9hrvjMrhpvnNy6y3u
/fLw3Ufzbzwi7zX86+XgS6KXxAxDFKfu8oB974OxJ6FoTTTBppfUtzkbF/ITmhG/vsqfZo9/acH/
voyDF8VDe85R5IfLpIW24PLrA1zHgbv1OJ/Ce9UZ5/C2znOW5PuYlD7msHTSGPn74zXMNjP69av4
8yo/voqVleiCHOXt/hjt1QG0H8ixDzZl09WvWaEnH5Z8v2Qx/Iy6dr7IYbQ3sFvkifxq5CVGOjKI
XKWOVZc3t66Xm58cIY2NUVqluc9iwTM2lsWHwenGj4OjsnBBSHgRUqO9QBVinJnfEZPiMbv10yD2
d8PU2cdkxBOMbY1OC/mPcb7FWIXc0sr6NyoUJ926Avky/Qu5q+mQs/VV6tPSzbd20MTXhGqD3yjS
esfIQ330NJPBOwiYqBz9cgkNWDT/PfyvmWGrls/95dn/2H0tPq+epL/iwf75F/7e0xyee9sDxYf1
iAM9+9s/lxLNQJNnsCvpnMANtH7Bv47/jvMH6wvPHGFgoDH8dXf9W8rn4Nvg0M+frpAL/v7/w0qC
DdeD1QZPEswiHh0evPePNpgpKSXZKWFL2UTY4rILmhru8lJqe6dixPnrp+sHUOBf1+OVr2YUsqFW
SMe7pSQ3/WWqUq4nq5xQFS1eYNubpNuPgVntejSn+wDQPoILoD5p6jrPmYNdK+vt+ogUdz71arrD
oJmfsFwaHKpNHoxCQor99Qtd15p/rQJ/vk5KCb6yFb/GiGddgb+3/pGUsqCVa+h+d5/aWqUnXFNB
KOa2Pf36Su/X8vVKlDsBVQpf9Mpr/OFKxiANfQWIhGOQtns1Te7ezHwPjrxff/Imjmy/vt4Pjpv1
ekBXuHFAFYJZWftU378zJE2i5FQItCAn/gYdvR0SMUNcU5rPV4OqaOQzR/vN9/5v3qTLasqyisgY
18vqQvzu4yyyopSFzZZRWR5mm6JsGOvkecSQsD1Ytfbt1+9x3YV/+Pq4t9iAebAgS+u6/f56vewS
qxB5i3KpgkqJ0mt8wGdIwFqtV/I5w2aJS3swtHuL6UYQ4QZ370E3OV8IbIC1pawmY3A/rzoXt+FU
v021ocnAt4iFXgmu9Y9g8qy3VFX6pxZiKYEw5uLf08s32sOv38y/++y4QSyP+5F2L5XDu8+uE63B
ct+0IQNj/8JGk+9LZlIM5/N6Ww2mu/319X6+9TlOWpTT3CDe2nt8fz0nqxtPT4MKjK5ozxr+oqNJ
B2HbtfJ3cOL1a3j/lPkeMFRqdBwsjmv98DUFHNp9aHVNqObMgn+FM9/3k+p3hcVq8Hx3GZZYuo4W
hVdgs3j+cPdR2Gtm0XEZjGjTNmuCjBiB2H+dGIRvc8Yqa0YMHJPUYVhR1P2ertKC9Sx2fwOc/unZ
83WaiZAWwSTT/fwxbpi+A/4Rp4SFNcIH8EduUFwizrmYEG9JWHoRcXvG8dff5/pA//DuqeCgFfOf
Z+K2e/99stOP4O60OgRCt05toI3EGH5CkncYSJtush/13o+g5Yn/iw8ejC+LqONxYqJZ/f7Sxlxa
jiZ4vymsJdw1cRBmWYr9QyvNS6clRqiopa9R4ZjnYawR9KGZpKtiTr9Zf/7dB889xjmQDx39/HqH
fLf+GENMx6RmDgftTYaaWKVLCBBTiVs+SQLttOh+95vn9ufPHWMu1T7LLUdXut3vr+lWyPFxADGN
cYrV/W4iq+t151QxfQ1jr5aoIiz6J2NS/eYbN36+4cFerrs5szjT4Ej8/tI9TpdWMQAOaxf+QFB2
zbkfoEJZVSIeQejk0ZzjteuRXKC/oXRNBvTSeHJ+RyL+aS3xeSEcVDhJAc/HYP7+hQAazEuSt2q+
Z2afHWih0BlbGWbKL3+zr/20lnApmPRwXRgqeMB43l8K689o9g76hLyCINcWRbxlNDD/ZnH8+Src
RevBD+Yu5Rf213c30myk6AEnpuKtrnewB0pxh/be/c3t+vPHxpiEswcGXcZFmMDeXwVww+QnCwlX
TQN0DN9fvk//DJIZK/M3b+jnJ4M9hX6GTWcFeJr3w5MRZ0BwBotLaV2qD1vVkM1Cc93dlpk7QmAa
SNUGZ5L/hhf888PBhoZLF7qaw1ro/1D1iLbTZEVcZig9xHGzo1nnCaTIZTTUfJG4fnETkN3i9r9b
DRmU8eG9Ww89tjXKbaofndrrR1b14jDFaeE/hlLz5ClOoINsfHqmt0LoRNqS4Cf29aAP1UYOU3J0
rcJ6HhFTYJ5NkIbrNrLra3v2AWCR/VqJje2DLgtNomxO0L3deSs8l6KjJYzwq0WI2HM72Fp5TGwm
tTQVE4niyLTlvkm7/JTLJLO2uA0ruuyYAjdwfdJpn/q+j2UDA85VxXxYbr2qN0+NhUwki1c1o/Rc
UYW2j0Qe24yBehWhQ3Y3DUtz0xAS+7n1Z5uqBFgrIVlBR7gNxM7grgeqbm6tvpqXrVnDdQpHfSJI
cLL79hHkat+hYsoRYxq1GHct+wmAERquPYysuHUONk3qt1hMziMVewMl1TTa56JZ5G0+SKfGvSNA
zLW6/WHJdJVtR5XoB0md4VzEVBYvdd3jnPCF3r4C5fIf7C7wlqhMkyBSlkWSFjbO3o6mwQFDo6Bc
vymrNV/sUmnFbWumFqF+s6QTrmpSE0NSVLETlvFCszop18Sl1O10Jxzp36FKMxxDbWv4Me3WaAi1
Jv1FpVcgVsyHroSCtaG5r2YQpYWBUBYL3bydEXwTn1k4/pVmZriBF8gjcNmKxBeHYWwIiRQO5sit
TUtg3qDbHR4U4WtBmE60yTdDL+wXqXQ/gbGgzzKcZTPi1pRj96kkGkGiTaklx5cpyFBwg/DdLZ6N
+UmYK7tlSdvmuql8/N7oOzI7ZCWnP5hUi23vpNX3apf1EnITeRaYFMzGgoGqGS6U2pZq9VEJRT4c
YsCsjNwGNdymVGjyI1pT1VPQNIuKuqDTXgpalmjepwT4vVUNC3omL7cufTkMyFj0bHrqGmUHYe0H
iCysWVcvQL25i7ogmz57jeM1G1URh5U6cm0IEcHkL1AvliTd2Xa7XIOpoouj9ymHiWyYin06uFAp
2nhAiD32NRhbd07igzsvs7sbMiXRzjotAGOb7smtWQQJIjvsWkiJ4xRkzZAKFK+qyL+B/SIVxDLG
4qlwHXXrLjrC3GlcmM7CO0yuzaJCpDFzX0NBiusSLFLfFjdNaVoPuqKU386+CSCLDg12Zanjwh9B
GO8Cd1JZpHrPfU2Jz/uYN7bDMYCUNom9oRJfvHEwUDIasn/J/SGWUVpMdY+83RJjuMoeSbvV2gBv
q99OR8gCjPb8GdsGcbs+8lCwXfo3PnJKrb5vCOhDY258m/NUQIu0Rg2X3FDMQQQZt6u39L3cgSRl
QzunvW+QpWzHCVO+Sl8w36cC0LA5EnvBmiFWSVQ+pih8qkFGaKqmIuzLwm5DQpg08hLnHmEIzCQF
/EdDVbaRfTO/Zpaj1nSxVtz2mt8DjBuk6lEKlrrauFAgn02NAeEGn1qHs6Q21dYjdMwOxdgGXwZj
4MXGqcBY1ufzBzgGnr4fGxdlCUI5UHJ6fLc+z5id5qoFviLH8UWzm+AJ8R3SM4N0dZxZc6VE6LGu
VZu5KYOvARlyC4dDXZ0RgDrMx8hsxKSdtoK7Tpk0DSSYx3uxug83YqhrjVvUlJe86JkYa4MOcGR2
O/eDrBSrAdGVOdFZMq0fzH7BtpSBt4CvuPSf0ObW9V6NAMeOMY90ZCQMWsPeGjkl9ESaWWGW18Od
WwnscesQbtipMavMTeF7YxIqNekwIWUb3+S2sLGzN1lghGh8deafzro8G6nKCD+OEQFMkNaeTNX5
H5s51gnFnuncBYvXFkerJxR1ayjNfp7T2nQ3aY6nY1uS4Ih0Px3aq37uPIj0i8y/AsAPrngSm0/p
ONdvbmZKFWHwNgdWfI/g45WTdJ5Gpc1nOgLpje63Rb5lDMwYjCXZ+bI4dANDoTUm+X0QqRCcBs1N
1rcoi8cqARBg0MC6Qk25+rA4vue70XUkxp7ZnvxvfJ2qugOQ7hio2l3iV5lWY/+WfWJ+yeKEoK2O
+yaaUAc8SCaNnwiJ15coJYg9BzGkBv1U0/1C3NynQb5iu9QzZ7+cqBFvcW6WqktJ+my8sj7Eo2DE
LnScpCF/ikCgDfD9NLmvytBoYudt9IOsAHnBw4Dy0mXeKxpzBHXsT5zMyxFa69H/c4SNKwDZ5cQQ
+dgSAcgssp0Wd9MatYX1A/VjCs5tqS7I8aW+pT0mCl5QarOYewtxuLJlbLongS+/adHtzlGLqVTD
hRDHDzN9F6jDyHcz+BBW8cSm1bPyKsITG1ogKSy5eHl1c7gjW+7Q+b4c9JZPg8RU3OIGCvwd/kTQ
+G2t20k04Frv+Klb95uxBI8ZAp1CCjdXnjiWscQN4ZW59+p7cW6xB6iVOGYrlnUDSQ98ssY0L7Wb
mh0yv/Ut0BPpHlubvIJIFB4oVzh6ExIMbeahTMYeepqsl2ciXSA8WHahl2AzPOtbOcak0wF/JweQ
sS7L6aAV1QvJCVoGraX234wgSdPLorzm02gMRLYuyWzf2QtvAamGlV2orToIDvFovHmtp391wRlG
Hoobps5yjL8low/3s/fNYcCrAPur4yRNMo1lNQA7yhyBqo84wFpUD2gcxHM5zM5NnDIXxsZldbcF
HrIrrSaHhK2uePFcbbr1BZLCENUL/AMx6T0QsYrJeoYXFahJusu9pD6KOjPh7dWZorlOfAHAc234
WjdieXEYRH/UaludTa9F7NCakmh0oC3yRaGuIFs9BTRQAm1wr2yrsuWByBr1hMSTkyYfHADcyTNn
iKT+8DRSJH2ehkAaR8jn+ce4JkqP8qnzRaj0Yt7GNujsS4v/99l2YroV5CbgE2wRrIK0ydEiJSN1
LjEmggdLz8n96xqP1M16oPcU+evvhGy68zeCABnJl/hbkXuPbUkvIxuN+6WeYwsQ8bw8tbWr1RFO
uRlPHtOWTZdPnFQHbiFEM/0UdHeTrRAjgMTxPraqYWU2J+mi68ctVYMdMRLsPVkV91NETyz+PGAu
+CKVzD8yUNPRSxiD2Wx0xJ4PZbo2dmLZOc/ctN7HtEHgwT4HgCoovYnkhskvq4hysA0iWxeut2mL
WrQR+BfSJHSz7ddE5aaJt1DlE2cDEFGkJx3MzLGVOhmXWga/B4CuaT5rs8eGSOBoY4WttuQeO4qZ
XsxUx+3kObn5SoOgGTaG3glcjqQuv4LekADAO7RwYes6Bk3fshVne9anYgvhN7jTh9YNsFGa6ElR
t8n7PuYvQtlI1YOxONlh0EesRtLO/oe982iOm+mu8H/x2qhCDtsZDCYyihRFbbpIBeTUaMRf7wfv
Z7skUhbLXntr63vBQejue+85zymf59ox76l4gu9Nqc8PhqfmhSAYrADQGEi1DHloiOI7TRfPohgY
JrER4J0hTtWMDymK67suBVAOThm1LTtVYt20SWejQfOJld7oIxYySObx+JhWLnbGCWltwKi4Z5xk
chBoEQkHGhr4mCOa25rVEX4pS5Klafl3RCEc+BZyE+6wm6JbLQxzODWymTE59qu3ghNBGuwnL1uP
aSV63F2O0zsIEacut5kmZMHpwGu+6y7u1U1tmAKQddot86ZB6nX0Y9c9uIzH9lPumzubnSTfDsbs
HmpaEDyZvh9up5ko9I1A+kNDdursPNTNboZrMw4DSEsaMncrsg5fE+yTkp1kMX7YHBF/dIkmvU3j
m0BD7bilaz6VqwAptce8I7ezTjCb5uO062yVErpcFIwavL7tn6X0cKWiBuOeChbTH8R9e+hhe6Pd
oJFdgMN7DPh3+N1SN3KHPvHCGDs4qve8muVW4d3kXZKifhk4DAkE3DmlcWCxMqP7NUYM0zLxrjLE
O1bkDdPEOrAKjKWnTzOcIznhnV7WFpw26/qdneKP2GCag5yPHIUBRkFahh2OoNuuQNesiP5Aso3m
3bDJLfZ7TuX8awI9wc/SQbOGH+QLoHkCa2pg6TNKHuEkF3mY6hGqUSKtNWplQEuBp2eYHjIGgRcf
OIiFV9jLj0R+zOiIKZSPbQVAgQ+wse/7YRpPRLsZT4OhA/eFY1cRR6za6aswzXJj0tZqI/zwK1E5
a8yoc1olKeDYqnco86EceYC6NgpAwsPsutB+EfURnewDDxLkp49UQA4GQdhPnAsAB2XDdG/PFSvb
ktrGbVwvzg9lKI71RFjh77LK8meA0utbnsT+dJ11S/MM2L/nPOhlMU0tkSqE8W3dlHeo4qwvvZxT
CLZ2YsPMCla/Y4qnlgOV3vHlxDUEyh2meYFy3cr0NhRdszx1StrT2ZQTs6gumywEZZUD8ceiHb7F
N90eFgl7ZTvx2rsb4Om22GF7nmEJpWUJW12a+TaYlgxL/TTLz9psBkPIwzduCmnMOX0vIlSLvsuW
sAH+e2LcB67HzIaEH14FyYUQ3RrqCzHsnCp9FmT0lXX1kDuJS3qumtZsCSO4mkg9uShkj8OGUDYE
WLQ1i+fRk9PdGAsNw3RLMu+MzyQ/WUCz8SiXg1lvak6u2GDWNQX6wmgQlSfWQiX37QLAJZxJs/W6
58Criu6AYC09KqubvgfEfs97f5YYzjtfS+NwaQxaCgBK4le7t3QeWA2g2OV0ZG2n1i8U5mdjzHe4
hbmhrQHSx0aHmW3tXIHL4W+KrYgdMdBDGodaFqnA8Q8JgWV4DBw7f1n4ip1w1kh6LuCb8uCSIb3G
a2X/zORs/+hSU57JH/dgiEwLFdw0Bulnc/GcR5MIoxIHdLlGWidVdjNzWAgIou6KDlBHlRwl+hYX
U6hr/4QblfWh7akpfp4rh6AR3wSvEg6d1E/0Jhx/IwHPQ3ozVsTClGfwhtspR7uM59iJhqxtEAGn
XUaGo7CKIlSERQNZWvzU3wFJ0s4TAAZ+VZxkrD3woZuN5rNdcoRrvikzyVrc4PF4nVv58nVSSuGU
nLWv7VRqXws6yz4CI7LVtwm2Y+sUt63FqYCdU2EIa8gdyjPUixEVY/MC7lXgq5ELMSaNquNi2zdl
7F/bRqV/qtLMm3eDPza0GUqpfwftZeMtDdYyubYSoL1dBzq9IHcKJC5IqUdHoVXq+Iin4xri8WNO
x+W+tX2TlO/CTjKqqRgyQJ0ZZPnWjsDrgYcSxFRBW+acswjzf85r/5EMmjLYp/D/wPXXPUtKwleA
Td3gYtsRPkx+HK3Bv4BtgHUuhyQ5WhJtBg7PpOVICj//FZQEYwuztrvqCM8U3aBHajHggAoQdyVr
AeqoLjzG2GLSvbBSKGeiNdCDwOssY6BTBC45UpnbA9Iq9faa4VeiMc4rZ2ffqqX7LLxO3rTQlzuw
XNiB6AC5lR2VLR2abVWa8ns6c9DEd+K4uO0nvb8rF+xPoRvn+RcmPlSm6agC6wg1jO6fqE38hXqP
e+aUZB1HSbwg1JerzRNMy8xmQzgsNYy6IT3FeU0NxjSbRs0am2HVZ09mApaGQTyx7qFbCvJ44njW
al5Jrc73Bo2+n0zN/MvC0Z6koCDFyEO5eumM0kXGTkuSjDR9dLBNtwSnhEy8nF2sOyiBbcJcgg3L
Eio2YIHitpUFJ5s4M/32RP8kO1NQzAhtegrKbdsh87xoIHutLdJfGGr50HRqi/o05Xg/DYGRf0Kx
klXR2Gv21hi8biOV5VIcWcR8b2NrSMadO5vDK/tvj+baM5OrKRcx3nWi5KtjVhdY6Bki1M4uideX
MgO9fVOQBPTl3x3Sd/UKdTs9d8u5bYZ2uR/9WF3/OwD7eXGxUW/tAtt5CG/BO0gCCMro7yO0d01y
j2YxpKO1Xeya5lsBlNvKTpA40DIp12yaBX110TSrD7vMy6/bUhOfROZ+iHd9N8XhqugMHZ0pNhHI
3pse+eCm8OD7lIjEYSQC1JkNQNRZIffSbrMdsBZxNMw2jcjdSMO0mszIKnAXxkTd/G/nEfwljCwR
UpI2jDTrzShLc3y4HrHT4NXtzVPa9sZ+Tn0Eu7paPhiRvhuwrJfymQwQhcQU+u3EyOylq0mbdQ7N
vw99h0AK0D7NBxOyP14F2jFDiFV28VZA1zlJZ7QeJ30rNgD0qFr7VNW5/EDa8f4qHEQD6gn0fqvo
Yh3z/DJ1pHdIF3advPYg0aOKzAJ0LwwdPtKsvRsXecy+1jtm4S4y/VV3+Ot1qqQQ1pgoEjH4Rwfc
w/JEkBwtQjWnH7wJf/gSOLJYmBvgv5KB+2ZcNONTnIC3M7fW3fi0LN0IlanIzoZX0k9dVLDrPel9
MEf+08QGPaBuMERm5rYScX/9fQQ0IaNnM6DDTREHQ9iNxqx199KpXlthzGHHiHUrcq/4YDj2fpDK
rAgVhIcVhb0fncLvV9Y1sbYVobtYgzmC+SzI5KMt2jhnbKfWRZtMWmQufhTZyP5MNqKrb9vFX21+
ZBv+fRH6J7b17eAKYSTRSAw4ffPt4MrpSsY1ktuge3lzn3dTEZoDPbVxWn70OD0vJQzCbbdkOSZJ
NRwHzIeHwO7IOEvWAm5Im6iJGzP0aq+9RYNjHkVsMP2wKveDBfPdm+/zZa3fFeYpJu6rgO7XJ2YU
ow6SlVAYz5ymh4JU7XC29Pzw9zvyp6uQy8XXBQlPZ5T4+1UcMXWN2xAYZJemfwVS98uUac3d/+Ei
HiJbBuqrLv3N2jf0fFN6X1DAWLl9GInBux2W2v/oTXv3DXPHfLRKxNGCK0el8vtv6a0JkWgFKo15
kn1tjQP9VhaXC0dsbdMxCdjAEtEjt7OTu14nkmDpetzU5ppakWQZMb+OmZ79btIea2fwX/5+E4w/
3WoU0WtSukWkx9tQZhPqCcp0QHRN6fzE+NM+901770IjPVsBJ7ECWu12AVyVERvo9Ve+b1ek3fUj
eUzgIWp7omtqZOPT3/+udysDd23VVfO26Yh83iZly6CfbVrt9bZsjDKCdkNTa4DCRqpGflra4UdM
4ElkzMH3v1/3D0/LXl+JVaNJm9N/sy5QgADNNngpcpej5yB8zo6Cluuolx9pAd7IohEI8kYQOI5i
zyEPgKHZ728Gzd0BYTQ8FzIumac2hR6WxWztyoLBsQLPvCWoNriuu8q7dgKS/Ipg0T74nv+xNvy2
9vBHIOXBo4p0cD0N/f5HFMHMSVsxFRhsU4DTyM1dgbxn4+mdpKqds6MxT8GJls700mjK/GoFMHKV
ayDzoWPUmlpykxMTtEva1rtFc7pMmLVa91My08KKG6kRwUnAp7ltCVeihZGS5eG2+kcC1D+8MA56
Vwyovo5Q5O2Do5c6643Ro98w7P4H+cn+PTb4cucop7on9FR7MpivXE0Wtc3fX5n1Mb25g9A518MA
AkjHeqvJSWxdNTrNlG3JlV9HX+h7HeHrPWId/b6dg48+jT98sS7SK8QjJHKzf71ZUCqGraYO6ByO
X2vco2Xrb+bK/igi4w8fgsf9tDgR+Ihi3q4L6DjSzCALflvxYD/pldWyYsXpjZ83xs3fb6CxrrRv
7iD7icXDQzGIkPrNOzgp4kSdXoLxUSTpGVZZUIPM/dkYAIQAkGJeN+oGDX0gO21qNrjUys9GKi6c
UsTZHNoPFp/3dxhsJEoSExgTh6630RlN0cZ5P5Tl1taMbG93iLka5B0ffHrv3xuUOYhVOD+yDCAK
+v3LC8x4LuAXIAYppvQJm7QTDjIYMQZb2nVd0TT5+21+/0S5Hh4nFhoL4bn5Ri5o451E08X1bJO4
vs5mBkEXXkQJyXQffBJ/vBT5H+x32MCQyv3+04iuIj5vIqbN63t5dFYV0kKoLQwPP/vgUn94VqsQ
DTn9KoVEEvf7pYKcaZZX8Mbg6a4jp3QBUQ2G9sFV/visApdN0kRKxdjz96sQ8KjnExh7wguGmsfk
yHNFL2irMGOCm8j/E5/8P1rc/3gDf7ne+v//pcAAaamn5E/zqyR0itb1hw1q8iwClvORVPdPl4IS
sG60Fg4d981yQhq4GDWDn8ZaDYXJ9oxtpwp51vrY/qA4+9Ol2OgcSs4A/LG73uVfflVsjs1kDAyz
skbZAHtzsbGm0riudaWFf3/Z30SorJsrGngqCt/xaCnZ+lrv/HKt0qmYGiv0BJVhGq8tYP39QMLe
bYP7L4vqWrrbvrT7x9wkWxzP7xytx/1bN2kFINeGwK2qFX6oEJgzF1FNS4q2ND74JN+/vOsfyUtl
IFzDlrYujL/8kbri3Nj0LLLuRIzTZAgRxbSXP1ho3t92YBI4HvCvcaiGz/D7VWjYI9AmhW5rosHY
k2pVHNvWXUI7d9oPLvWuivRxu5A9woGaMy8dld8vVaewELAfFMxmF4zfjFO8z6SqgfU3FBlyerFG
Ag/+itz4bybH7b+2il+JEH962jbzOfZFEp3QVb65rgjQGtkcpskqHuGVVXHc0ds31GEwxJkbX9/z
8LsTr/pybQKlO89QDvfk6MW7xkMYvs28IX2cjPxWZ7DysObvfPCo3z8EBM8uZy2d3gTd5jd/IUH0
U6MrRAfS9PtPmh7XV71OB4EQt49k8e8Xq4DCjHcKrT8PwXvzvNsyx1U2wcAtNLi24Pb9DRAuIjql
muvbdk7mDz62968xwGVsBQ7pEQTSvD2sZw0TmrZBkFy3dvfoj9Z878sFAuPfn/L6d/9+TOBgZwFb
gfuBs+mt16RxhFP7+YTUnVbraZlK5Gs9HU90ZXjP0akxQRxGH0IaHdpNUDAe//sf8IffSTeGk7Lt
AVvHC/r72513ixGYJc06jtEB8K4+2+UJqXF/v8of3hROknR+1hrE/8ch9uuiwBop0SMo3IHCGu7V
PABtMkswjGw1f7/Sn34PPlOo8VbAJu2+WSPnNtZS8kuReuiBiERTDq+eHjQPf7+K8acfFGBTQKVP
l8d8i5RfyGvtSc/ItpMm+11mKiYnuYJh680CY3UexDu3K+bQNkGJTMXc7wCpf1NO5+8b1E0R43Gk
gtmstgZukv/DS8VrtRZgvr0WD78/U4QsZLuOHcPbNOluQDbRVs+ZaCzdxGiNr5lS3BVg09wCxR2G
iA+u/+4ZcF94a1iV8TXxJN6sCyyOUvSORexlNuSPiRbkVwS9lB9c5X2Zz9Ga8xFdiNWvwYHz95+Z
a2PRsSEnWx0VA9mhKsFePMKz31QFXX0gGj44bx+RjIE8bVcmy4uNAXafo8TbaWmvdlIrvMeE+Uv4
z+vx/2ipf6O2/+VLeZfwdfVSvIzpr+7Sf/4H/7KXWthL6Qvg4lxXG52z2X+5Sy3M6BxpWBcYsBnM
xKiE/8uoDneKhR9fKrvgWtMHfNH/6S7VoCkYiLpXmIKHWYYK53+FTMDd9/ty7K5eavTL0BxY8Tlm
rRX5L4eXUiBFXkzKfXJTWfsFMMPl0pk68NNc1J8TZlTjht8w7hLfltGECe+YVFCN0oCRc+Wb5bmj
HHlwcSVEU65JmOY0Pau4MS5dgHrDcWG34JYg7gTKvDoBlsIrSrMidANo12O7IgTPjluC+QW7Wg6S
Fq1ACF/t+OMYYdYD8UOjWcA/aT7bCs9I4gOLN1v7hIzy3PTGVo3jjSUnptJNBaMyAEsZw4EhC72B
rzsPZ12iKnUN7admBk99nUfxAiWGhNDjDLmJCTVQS6wVZCC4zakh4GiTkNO9W1ZbzND5+HGkeGjb
l3m2NmzKzqFHex7Ftsv1W2guZR4FVn2tbM2OFr18mNxiT5hymEzLoRGQmTMVBqQCwBLOt72eBzvC
qjpGJ8kNeD7EKh3aS9Pe9ilSNS1/FNqug/dolwTjGEX6ROGC/G2CNpru6pykarf5KlwYtqVCqUOk
6g8dr9SzTtpnSBgp8QOokuGqGAvDjcI6wtTBQ4C/awogh45xeZhLepZpleT3SDnPdp1+k7pVnvPA
13Zaj9K9am365r3+zVJ2EirnOylPp0TX7prywQGL6pTRkPdXgYJKX4zjC7oXokIgE977hrxmeH9q
FJkJJzEDYcwIE0KsAQjdHOvjqIwvvFHE1/jD2QzUPfnul2YkgYc+Ppjm3r1dMGdIL8hCqs5jMEwD
KKAJiuhMeG6O9Az1BEpKgumW8nua9t+wYtwsLu+SRCPFBDndZqlGrMM8/sQ9TIiqXR1LR8Atxk9A
hrsV1SiWDhOqAM1zsp1crQT5gLkIxLDMbjI9rpDyDQWt0+ViVp69J/cqjUYSdKVbRF1lbGjwkZog
0vygN911N5IvZRftN9Eb36raDvt5Plp5fyJoodqIAIGgNAzMfarBUx1nt32eo5Vw7gy5/DSJrN54
sZrIL4UYKa0oMKEVLzOA3iaYN1WXPqLGfcyz7jpu9E+2xr8ApgQBeTZC02yRnE0Wmo7kWC9MtN0K
UlK67DzAqi8MGl7tYfgyBFaOnDUzbsBSIhiTD0GNpZH4ZwPFOapUc5sJ9T1WBIgTSUG1+SmVU3Xb
xinyNKtCpKb3xiGLTbQ+lnlC7AXZB5/EhqOjG2ZacWpz58UcMcxwapM9GMj5GCztZkhvl/hMOw+K
QhdW6Ahm4yAoKBD+fHdn52SKeN/0J2BNizFthgksSw/KiI8fuCgGULcsj5XcW7iTywXONTS6eZJf
DYt3ZvQh4qOf34zFEJIwRgbMk9V9QtuJlsAgwhpVFCpS8kv6bd6+jPa+K+hpNE+D735PSHohXXrw
dP4R5NmGYXWso6jqa8SyoxqNgM+zqjUDBuiCZNLNUe61m6J2+gQSNcCoex+58nwaSO9uuE1z6nxz
ssEGq2+z6jDtgdfn28cA6UPyVc8qF1m0P3t5dae79G9umHOWMLmbtCRYILVFegpka5Q1HiI8MAcx
mzOQXmWJ/Ax1kzDWbqQxGeKqNkF6o8fgj1Kx9Sqb0r/RETfI0NC04Q4AtU22hmM3xwkTVbCxlnJA
Op9NCW4kRebNPmlt64mAF0DyI41Xue9ay/0W67FOrniVgXXrsmFgdc4WEnYwGsX4aBCm2xDLqwIt
hhtb2UBPf9ZKrBFakUUL+40TdmY/bZq2iTnzVcrSIW1aRX27cCrfoTT190lhx89lhxBjLvjgfWeL
9wY1H3DpiiTn7giwKnRI3/pCvEnxwpn9Gr//je1n2hWtdOuhFsCgmlqgDraRalsGaH4HsdBzLf0q
JA3ys7VqQNOx/46RrzmoZipvDDXw6ZAFKRmW+8F0QON7AswZnNolwlhEJyg/K2e8smEBB0iKS/rM
Lql6/dAdmBavkbTc+Pp2tBgrBME+hxdNb3yrNaD3WWnnAxAyA+PNFloblNnyagimLMwb9ZCmKY6K
QTx3ZN4HovEuDJGICul+LHZx8AAbbkY3OZT4s0ZQsC1Fcjhlq3bOy/HfYFgj1ZpiEIX12PTipCUF
YS/jHnS089UD0IsCGJXthH8uWviKjm7cf3aZvchhWCiuTgjzwjFvwdoOfJJmm9y7AAf9VdU+FJ+E
7uibBsXDAwOh8jKtzgpTh1AfT3cFEMSjXRTnUuaYT+xJbF1HDJRpAuYL0HIkzptm7n6APf7p5wQu
WtJID3gfmtAAVXiwaJIyOfOQ6zqEGzXzrpn49pax2PkiKW/HksbNUP6UvXaxY7UXbgclXL/2k2fL
nrt1cnQuu+ZWVUD4LcINcEHMabaHc0eaI6wyP/gMfvyCf+reLWoA6Y1C3SdLNh1skqrJ98i7D54u
f+qzuvXoTd9UXDiEyLfvDOnvjEm7DE5/7UlKNpkHiD976MwPAQgpMd6IfKWfZ1qwH0sjSnBzBctF
uphyqwFBmon/ofKH77WjPttZRgKBx+KvJiPZYaUG9jyhOYUAs2vm9lF502lJhuUam/XBhfJ9ca05
clLzVjnEhVdBSYj4BD7QyfO12/WwJC8I33dl2kekbhw9MRrA1wkzbJqTmLLnctG3M94qrYYOIdo+
OBoqO/s1VHSPO9B46X1HyJ/s967Hujzp5aHzkZOljRuc8Rj/9CxEFrb2ign/gOl5YzYGMX9AFOt5
qwKyP2TLC9DPfU4lMX9uzDaa6ziMdeMQe+VzLORVUyeHVvCBAO6dtepHtnpvynIH1rfgGLNs0jp/
shx1cAn7UKK6yQtEZlKP/ch3pupoOdPeamvodlM0JsGryj2E67eduCQot8CXb4B7sdSzGAcP3dRc
QIxzvnmEDrcTxG+q8am1VmGkW3zuG51d8CZY9GDPTP7YkldvmtpmAncPTxXzj/ukty9DqX0LcFjL
7FILomzSsj4zONsSpLhxJkCeItj3qfZYGqXYxZln7qvcLz/DHnoycAR84pv0N7HHLlfHw1Xt6Pu4
cH+6TP10xZGmDUZW39XxaJkT8xd5T2naIoZw0Mw4zZPW+itS2tj581jtndoWnKGrMJYshf6MGpa+
aqddl5AXZPDVjXdmfu7SuzJ1dtmA56pLAffX6RLfjk395PjpdZ/peegoe8+r5uFJMvVtKvrzoNgy
9Pplsptzo/zrIDdw16QNgSKZPOSMNpYtwjMUcORCksEhOzwY3fJlTIeKnfZrUwCPjFsj3gVEGPXe
HtlTuh30a1vR9GIi5B+E2YpHClESmg5gFL8spXtXkKYY4s54DtrXAaBobyYHLD2KqHTvzgOUGAKU
Y2VAP63bZOIQ3thFmSswkI7jFuziFrn+rpiBF9buNRSwfRwsHeZOfWVulvIRWWsBtcC1l2+grElo
4KMbLtY0ZGGP8JSxiAnx1NTyq65CWNw29oOUbDFG49zW5Tw9L2a3/ExT/pv9uEFVk6AOt7qd7G8D
NT4uZJZBWD95S3tEtwVtHaOONPAttmmYzfHFKrxoaNwI23yIyHrnYBCB8uxpdzgmFd6JZPhcJMsD
4oeUt/fcqpFgSyFBeCeMIFLjSRPuWXriYBG5J1FpF75WYLANLoSNXrKUYPsgu9Yq/6kvp2+EwF0n
1V3QO68iTdfN5QvmuzAp/Z3AlZPhKd2NQroPyM21w7J6QTq7OGqxPLiqPpMYf2VmscHqjxZeAgpL
+2o3OPonxmc3iPSiSVThQn9lgynGxUfRykODMnzTUd9tsWGTreTdNr6G190mukV9G8raPVA9YDdR
qP/c+NDRgWnsmiCJhpvXOS6z4yGfD6RcITRFC1qXPrGwKn8I2GRX37w0xdEa+0cOgqeeRNlI4NJA
OT2fsJJyJnhqUSJvsfyZN1VnE6mnnRjik6Vbvgak+pGeK/bLnO6Uc8e28uDwP5J2P2KKMIG4SxsW
GBbRkWDSUzP1T7ml4QPtrxFJZ1tHGj9Hmf6IJz3q4+xzH/SXPiGEABr9F3Q5V4hf+baDw8xjccVB
FUBq66/Ci1JJTWBzvK0zl/1V36nCxMtDcbcrigr7Th98zuZeERDnH2xMNNu26CP4ljdLyo6cei12
DISvYWyNT25jfa0K2wi9IL0mRO2lXdKdrMrHpMWZkJUBkWjG914F24LcrFM33LSYloQnDy05r6uh
NRwb+9b3Evmptasok4hRF5PTKfaju6L1oxEH48ZKx5+opfmJwqxZIkAYK5N1VQ9YseAj7trJfKHl
jNl2tr6LxJXohrFayqk8aPlURdLJQ0uoCKDyQDIExYflDeXZmDpOifaL7VWsI1hDT7Ezf/IX6zWW
9QPlvWGT7ovjgt5CpPo+ImovD7vci+w6vh/7JgIAez9m8W4wvR38tV2Nk6zq5MEfkTCK5kvDwR3p
M0claqQKw59/RuMcSVU8El5TdeUdKIOWWGas38NwkLZajzibBv7/UuzT8anvhXcl4dBu1OJmX+mS
YQ838NYRr9eSWjP0VAq3vRck32KsvsAC0iL5EVv9cpWhCY43el0ZR94ord5h5OEBcyDZJDWxG8kg
iDdIffOhM8zmVjcW/ZLnvHstkVLbgsxh4qbAAwN60o8oQedQzhTPiFGu6PC3od14LmTKuo44zydU
1LzAKTDs0PXGbr8sfcdeoUdQZV+FnSDV0fXYOOalEWxbp50O+PmLvRzEV6yR1SMIOY2CLjZfQUi3
Tx1akX0iS5zTOCX3lWjW0aDfHe28r28pYQ1I+tp4IBfKgdM7JNz7srWiJPGtRyupHNSDCRbIjcY8
695ZROZw/ZoyB0e78yDYyk5N5QXo2Sra2kFssswXA74WkTszm4ab1xe2lrzde9lShOPa5uhy1V8l
TWLcVK4YTyUT2DLSx3z+jqiA7JAZZzYrUH2Mu2RevVHQX1RF7aHsbQ04ioZBakazHvQ7PfGmpxxN
zRHj2PSla7wphgdQswHwZ9670zT+FJynCI1yvH1lDeKgk/5xM4ly/p47AUWvXoIUqCtIYh2Zw8HW
y6iC0Ks79QXWdoIhpln2KomnrSdjHyebnb3EfefuA2fOX1nICXsvkl27DPoBHRx2O3aq6Ye9hiqo
YYD7bzK3exhdNW+nvrIvQBSw39XCFgc8lelBb2EklpTqXSZLlszByrckfVL/tuWDz35I9GGaiajn
5l+VFTN4PUZrjbWbXI3BG4jQWPuLDUuJa32iCSOIP1ica9dU3utkltmDXubcL8ZZ2T7QGy1qTF08
DGNSn7GmWJcyHfKwNPRzrkHk2iyuXgEwtvnPjHqt7jy70b/GTtI/J4gRWFNBjN/hi6Igwd9bvMZp
xWFj6uCjmpxuYUsoF5fabB1ae6KILZ3U+V7pxTBv0hYZ7FYIIpVb+JRnIM35yYGgeAFMLb+ofJyP
WW85ZxL0YtyAInA1ws1McbK46mbxMTpEBaRrjut1az1RP9WkjbDJCN07pmm1U2I5OoF7Zzi8A5UM
4G3UL6Tm7FspTmMu431iELnj+tj+OHB0fnlUQqlyM3c9HYDaq31/S9jifG5SAoWwwLH7byYryQAB
VcHeT8chpJAfHlxtNEPpWzqOS+r6KnSV51B7VATsKU3f4k5s9jYNXIvoME/c12OV7HXuyuzMZLvx
DeyBxcdF2Oc9xU48amIP2zyLpN8YxFEnRbfxvfHFV/XTgIT/VtMnm3NAdS6s8QrKBYZP3PRhjnfz
zlgW74rEjvvaLqPSr+7mqRv2ylpUf6jbdoiR2vTe1QT5HH9F0RHPVjVf88pYv1SUyccyzTp7azFZ
9rAly/Tc6qZDCmPOklqQ4rhvJvvVEWqGO0Lz9Sp2qoD8rqJ0L5yQjV01a3RbS8sk6DIdVHsyGkI1
+lqJvSsDHOVWUzXfC3Oh57l4bswTnSCHEkl8N+octU2TWorDSD88J00JjXvpi4XVT/T+BtB0Kwgd
1e3t0lbykQhhUPQe/13gMJIIU80rLiA6hkNmxkfFnJ4MYr2/Avrh74BQmA8WRmeOHos/HEfbINbA
Iuz7hFzJYHvNm+5qEoSV9dCLL2YjcP0uA/YUa6RC5NtaDJoqSh1pypC6SRlY9fpuiHt9L72hfzXa
njSBkWo4c/EPqbbeBe4QaYm179vxUvfmeG+qkuq+t/TpG2NqfeMUnEMomHNnob72MZ6ziR8pr9of
Ttol0eLjWeKviNeUVwcvRplM58XtaJfguh5Qd/d1fHIZA5NB3XD4Id/9rkDp/jWmBgs2bQ87mxrS
5mvL4rNlsGJnuRxuTC/+bPftY153NBZVfGcM5JdVmumGSODJXqegp91hc3uJDqwNEqM965My94sU
43MgtPpSWHTaCq84may1lDbpV8vQksNYyGe3zG6NST0MwvjJMrIdVwO1T4qE1K4Hidu1nGu6NfYY
tnr3hRYY/2QWX5QwCqyg/ojbLuNdqv1Qr7Ef2mSucWRzihijKRz/S+s9m7X9iU6SsSfm1mY4bN2O
E5gYfaz3pUPOb06YEzTczx2BOWG82OqOPtMt5osopbea6Q/WYngXsh9eJ9Y/4Dv0ezXHbi99pbV3
GukILMFaultmHiSwjSYa+JJ8jYBej34daaNRYgrzq5jrZMNm4G7HZfAeU+nuQMJs815/IEXJ3ky+
fzN1nBycoPxW2Oa1buNT5ITdh72/ZsxlpAY5ev3N4V1pWJVDqy9u9HzoUGAKcmIJpPPGT4VrKxj/
VXMPbt7fmfZ0aXPzqVqsb51yX1T22OER0kW9S5fB2hfeU10wgegnJrI5VqAtEVRzaDgvSwCNQKTe
46gHV/NUjhuNBoCchy1dxGXT6ijk+qzD4DSGNb0xJ65vB7p8WIAPU9Ps+KmRw4ogmL6USo+omz9P
s8e+XtoDcqrshDG63KQZ5J/Mtu+9tsKCW/0He2eyGzmSZut36T0TxtFI4OIufHZJrlmhYWOQFCHO
82CkPf39PDJRHRlVtwq9bxRqkciMkJxOGv/hnO90j3ocb9QZZUMDfaWNu08F/UJaOGKbLsWPpJ86
ZpHyfhJtdsip066YNxzqME5PuU2Rh1Jl51qVukVRABYw6n64AQUpPKHqlgHx/XzOpQgmemWl/QcW
u4SPM9xuUxltB2HTJesDOx3vBawNXUHzrQhI7mRMv4HD/EOnmd4XSTNseDNl4ibNKusJWXF11JEK
yr0bWK9MDi7Hilk16Z7fACAQLjXPBzH1d+1Sf0f3k66N0pRodfkFLIrxlviaK/s5bMdsU4O3547P
oKAQ77HvQijQTFSedMrUnFTDu1jASmX8bE5WqtpdqeN+56H9X8tAjpu2d6+gYLxhlD5G7HQT3itk
nJX1I9N4dOeluCAladh3s+et+6VnecQy4+iTnoIXrz1Htvn1CSeru4nygG14uBeuEhtht1w5tSYT
PVlxnX1mOfPLQqYmNoSIwGnjnCyi01Ykzem7eUSJNwi62ISwq8XUHuGy2GLnccj5hCbknWuumra4
Uw3OSiy6j9LBGmhnmfM2+ni+hRakaqLngYtE6OdNkFnZanIDAX2HYK15+B52vX80Vt4/LACdXnmR
z5fEsH4YS6WvnsEpqXp1qEZul9gKaE+IeRYmi9G7tRd0RZhe1DZVwBpsyAUrN3d5JsJ+uQqi3Nq5
LnGdRX2lRqKITbO1w+h9bhnYMfawGEmxGIvc5TT49krP+ofDuQyP5QWP9q5mPbSe5vxgmOJwoql1
4dRimySjf3ICnlPEcFss8t+dLNlVC5+aMm8ltdoR4fHUdkNwLDAyeTaDaginW+LX+JIcamr6OOU+
pYRer8ZkADcYDV9Z376Y/Ow2ltlmiaW9Ag64GqgwVi7hwBDtMDR72UXViiNGRabaHNEJHW5qm+nN
b61uOymyGFUVPmEI/Jxkemll2YWdyUNW5PsIVhBJMYxU+sPZug9Ys71Krbi9Rpqr1og4WOY4HNWR
UGARsKuukirGBZ6S+zZnfEhmV3Vz1Y7m6PRhQdU6+gc7uqo8vzx4TQExTVkWybEeWJ8mf1xU+Wy5
8xdbrLME/wYmd83Rfq4Qkhd4H5txLOaNS0rpcdLiIc3Qb3WWC3czOYKpOi6zulSVffK7gLw/aEJs
/S7BCVzwYgT6lNogF9hr7gbfbTaZRysi2W5kOXCCVESX4BOgLhgfntHAnaOBK4Szb1+wDnm0ItJi
x6aHQ9G+Krbbm0kq75TzSXY1mRh4KbCShj51m/utzoCGfbU9yw6LW59Qi4wqJcUKHwdvHWCmTnqH
unRtFlgVA1/PjTB6uOWF3/DAOvG1O5lHcuffa9G9ipm1Qqma7dgva3IgWxzZVA4BTnPcorssDsNN
RIcZ2dbKcUcL2UzvUTaQkVTzY9FN3U1tVhJroy+yVO9UTM6aD5pHiMshJh4Rh7FFvcyoIa+hxCSW
R0y52Pr2TgftGo/7ISKmZ9U3tQBJQmgRbf91OZf2pvBtNl3pfDG7Lhrc0gufZM58GWgKHLNc9jcI
4z5Hth1Tb+3PK87JSvJ14GDXbxMYWJj132DU3mXZlc5nMIWN2JjCo4Ep6seWq3BlcpsD3A4ebeKc
8yXjlWcEue42+T5caO47fxJfgfjMpk5/DOwPd77M+eG3IrAg69UqusYCcdf55GNK9yZrmAOBs/qW
Y4FZeZGh4p4eLGqNgyGdOYrG9477C4JDpL+5DGSzNmRIPQR3CPwPZpAr/rM9M1WWGonHhpxX+8w5
Lux78lXWCDQwbHXZE4HIhNNo9yswO1KtHbUC1UMsThK/OF2200XIZtEBR49pdjXP9kUbm3tFCQI9
jr0zK5K4/IoD7OKgXFeBMHrvj5StvGpuWg552VR7HBGbdiTWOSKkvMrUZazLS7clE5LQqXEj8/KQ
Ve4xIoJoRX5M8ckLBSlm5DW7yur3dcp0vUcWu4kctK90JxQHZXXDo3XO/DH39EJkw5+FWLXxNjAV
6k1dQJBypH5kAsy4a2wOKmEZbH+n8D+UiXWqGnr7TBbf416fgqJ79iJMNYsbQb68ZSO0Jn9nm9sc
yHXvbuKlvaooCktCNshMPVM0kDLRv48pYa3FzjVLTPaSre7xIAAPLO57zVMmAnH0AhBHc3oZNQgG
7PglJ69r3djNVwnRhhYj3g+8Qta2SM+rsoWhvx8vK2dKT2Vif4x5UJ/wpxI723uXIh7HDcL8rTUl
26jSy1sgyu45NcO0RyiN+I+h0Iaa8YCl+xX99xaHBCM6X2/Qgeh1lwGTkvmFV34vMnU9VLBEFogU
gDpANW1CoR9qu952zvDFrJN9plA8WGp5Ij4kfRun6nahWdVoGUUzwcmzaIfC9jIchkunGW8r8xoL
/AhkQYiGLIJC3jG227uJtx9Vuj0rYxzuReV2+9lmeFcjslvTr2Ih1kcgamA1lp6wgJTwwxCC1sQ/
hMN13/BqBrWIXOGG9cCxyezdXLufVsu5H3fDCZDIVccZH7UW47S7yempM5F0VMShuhXB5e63klBL
kHSryHuoZH0xLOIiSc6lgKfVmnc2HaDAv84bMbRerBanOk3WZS816p9lb7szlVJ/lcFN5C0LCGfs
sUETkTsdRFhSRHLvpeF+WJLPpV9WQw2FqK5ZtuCb5IyDOvTYM8vPa1XsR8/febD42CHeO337nBA8
PuTxNsnQwvpJu+EFmXy5MadsDB9sDqCmnDm2ZbA1BklTPMTHLlhOpG/xZDmEHOXxs7Cmi9xmtAKO
RPFbZ2yJ5wxIWJm9+x0sN896HMp+KyZUxYrVrqFvcOktOpu1gXM5Ev7QBMjNjeUyxS0Hxuz+DgJB
SRatSNb+lB4qgxJg9sgbNXtbEUWRoayCY6aK8h0F6PMklxtmbsVmZrYfVJdTR5Ic6WHGb5M7yKvK
Yv+zzFspwEWkWbP8cAAWsCv3vmaQWYXhQvnNvYjyB+NfRNWwWQqHkJ/pWrM04WDv6KiafjtH6bDN
ALnPpPqyagQvQXoSQBvu7IX347Zq82u3aM1TT3nKAZkwcGWc4sXehb9U23Akx9bY5rOncEq7/CEq
zEPY60M6huzJy+iUmRAolhizayRJ5qae5svZMZQ66vsvqrp/JQ4/Szh/0Q2fhWqohc9z0nO0CgEF
fxeqNdFkVF5xa4C88m9wOgft3oNF8L2SXfHczppBalot8mqeGuLLEGYMzlYXrHq3/+E3Oassf/1N
wAwQO4DzP0TuT8TLWVL3i2QuBdQalINdrZDv9e8RAcEe8aM9kXhFWeX3AAes74ztw8dirPuHcHA1
/BndkzFogvzHz1/mf3WX/wVK/5fv5Z90l08xoR4YDP471ePnH/iH7hIYgoPpFNi0YAiCCP3PgCAn
+sOXiB3xS6IVRpz5D9ml94eDBBIoN65oIj/ZW/6iuvwDcgqewMi3BUpOF+Ht//0/f7MB9b/9868+
B/c3owNg4xB1J7Rzfo/wbCP4TcerC6oexMT3mC1NdezSgUx4sYxEMzJptk5EtOEW0gAtCbIh87tp
fOfkEyYEKriok1frjBNalYHmWO5gy6b7wRkLf50stozXloyY0xWZrVkSlzHHjuXXfY0N2egXgXBp
OfKSIs+bPQHbviFKGQcPwzRvado4WW2RlO9LUMYcoGAKeLw90SaKl5NAZ0m7aCZ1FxkTSBsZla56
e+eyfGigtwdOR9GILoFtWA0ub3nQS5wUl/GZTNlOQenNK18v/KoauROZOuzQHzovDrq96BwoTNjk
p2ylIbklREGbOd7H6dCid55K6lgUUuWLHi3pslasBAgux7bCNROZ7EuMjvfSBml7nc8gsfhXim3J
lMYVGoZ+PG80TRHCf6U6andMPXhPLR2nzgpJN29EBxoyitO+EYdoKasJDUqWf2aSbmTTNYbOVauB
4FFKKffNzZz2qRlB8iVhXHe70KhWbsn5cWggvSbbQwfierRh3xBfnNpoB7oitNPXkdTzT18Bm9wU
pjX9c6q1jl4dYTWv2VxwUmcxDjlC9qbiWC62p7fzUPrPVTqYdzmn3CcwE3kpFGXK9FJ4BJIgPkLD
ttHEmyntDNlGlpVRq7x086tO2mcgTN3l9qqVVLDr0GnriH1F1N9oLyLFpeOuB6ttMcKnoVjMlWRx
7m1aXfKKZ1sBd2lq7QE7TmJj/mEK6WqkiiHvKLTw87lLqUALc3fZ4y4vc2KorcoK1IYTG0E8x7qh
RGgXUawg7faoNqogClHR1jra2lA3mBgtffLDLkF3rrqY5QcVBT7+NUPVIFuHmhRXdkt+rlG+6fC6
c1jPrXRkRfBL7WxITnDC8g+7qezbORmLcl/MVvo97AcNTDUiYIReJZge01KyZxyQzyB6hHvvULWm
PAF03qNyWX0kaM7UK4CdqPiKy7bw6b50YMZjnMbcHVBuZzoWM/oBwkSe8PxkFXn4GZNWSMA08/l+
Dx0Hg0NoT8tN4Ro32MZm6fyTNXAcrJN6nF7YGQSnCIxdsxem0ajE7ApJhyytiUms9IAI6HRJL4jK
nL8vwTlwoR0H3/nGBi+z95FskuJQEaHAuIQCak8SyvChhgRuowFwBHeALCs3khMjvoC0rm0dWj2i
NmmN6XYZrfngNE4sUANFaUbBMV+HcxqA3cyb7OAVOYqyErj9o9a99xPOGH2JJs6vI9Wa5SStsO03
HTAGpsKpfhVTAmxMtBj9qYWT5BuNhlRImZkLrqXX0uG2ZNnYSTYU60YkzVVdZW3LOsSFaOTC+ULN
AgwJlmcMBK1vJ/c1qYLsuS1d4a5LUkMJlc8DWRM7IYJbTdtlEXQPdKmYG1SifeTnT3HEOu06a7IW
lRNUvouuTsMGXQC3L/G+smMTy3IL0mdz1hzYw7B8NWA15v7KJ/51CnbSzWvkzqrS5T1bxZRqvcn1
u6JpvZHFGcoUszGX68EkMFtAZ5QnCHeoteak58ijdF5u4oGR60qNAi2FDxDMQ90DmGit/JAhhapS
JjkVaK7+3BAG1rZLvWWkS1eUwRn2HrDQui+zA5sO/p5yYGD/NneEU6z6KZw56pGG6o8ozDx28EMy
f7ac8y8uzsQPUZU2COSE/qAvRLGNAI31twxyvQq4LFT6A1Qq4BVBkUafvtCVv6mlyfVFOOgaKV3c
EzeRFBk0XldN4DeL1jeMdc7LbZ+hHjswtEKkrXdTEFBQjuZtkCWPBCtzB3VkXNTVxgkwctNuOxLr
z+Ja8c6BhhHDLRyRGWg/UmZd2dZwacbcxp5aC/0NcP0croTfhxfu+RKsfL8j2yWI7P4vl+b/Vko4
VChv/mG0/KdK6VR39edn/Wup9PNP/JWAZpPcSboPBQnsrAAXJcXIn7XST7MJaRoQnzz/TEnysD39
ZVL56WxBK3C2JgpAMtTAf1lUHPEH9kEBgQiKKpQN538UgPanKfuXalti1bY94bsBa2wK79/TgUIT
4a1c4vcONbO5LJfcKa8bL6NYKCtuLA5nMPzAd4fSazbDTKwPSchzEPWWw8OV+UW6L1KnYh81urDL
FjZGQ9eoqxx7IWpm0bkjMmqGA1/lDEKOYSxCgOEx064VJSuOCZR5R9II5yZmwwld2AN80Uftc+zk
deF6G2X7ydxtWiedmcVkNZtaHCNOyY4wfCRcufYgdEcUT9UJNakzTLsRSfP40CXZWNwuDCr8F7he
hbNtavq024AEbMwqIUFJ72mJiPnC8xO5rIHmz8E2KudaMveK82KXlrEQF7HTW2dR7yBanjuv+1KJ
dRbles7UPfhuFzX30ajFcNMEBDxYLRPto9QOAhtRTqLGwxPE71mpx3ZN/dCgQAuqTJ5f8TMzR6OY
8CjdMUAfLM5+EuLbHTo16kd/DKtpVzlOyCE51aI9k+cyuYu8JbcOQ1e6xV2duRxB4dRiFkq6wW/2
qU9MRU+9DRTXa4eGkncMYKhCiE7oh/38pQ+JOnOVDRBfD9381QBxGT+9eMyr6wYVvX1pp338SKQ5
ETp56KpPW7h9tqcYafQTa7U0QgEcU1XkWzglJn0vofR6F0yZi/AH2+Mke4nOWdw34Jmj/pJdDm/q
sa+jepsgqXAvSoY3d5MumnDnhd38UTplGW8HgHYDZhtP3Fs1WBs0RJPH/rAgiooFXCVzfB3JfFaX
B8m8huvBMMow0nsjm6B6MGUfuxsIptPjwKN2Jl1PIXOVLpa30vnZRHpBjxwFd6y74V8VJbC42vma
HMZGuDun6SF1mSEz4658ATVKdDed1CHEdLR8esi2ElVt06LQYqcFcMvtmFS3bV3tq3QJdwzOiuhi
cNqlY3iYOui22JOa01CF7A2M4GGmRLNsIH9pFeXX2Wg3YI7sYqHWFc0pkRiyLkq/mQ055WEa30hY
n+iAwyrtV0MT2G9FCIqZeaptvsTUhO5e9B4PjGgtqp4CYJm3IeiguC8bbYdHrS3f308sA9Fpx94S
7wNC6HZpkWb+BqFccV9AKzKI5i1QqHEKq22HORuQz4ymwjDDzRW2sGimtvT7oUO54zOPIEahkQyn
m6UOD6Nq7Ne0YwrHF1VHYNccxJzuse8k8Ym+k098bQ6ajp5VxJiprdCT1dE+FSB9+VLa9KjZdnWY
OYx+QqyTlKiAnPwuSWrWtuQltoDPuCbTyhvZgEO9DSoirdWsGaiUhXVVOMjfV2HYzh0DqBSTnV3R
FK3ycOkJdp8bJlVtLe1Hjtv4gZGGnFcqHBGlO0pp7xGCu9D7dETbeJ1aQBQ3scpRVBs8Q84aJ7NA
N2uRyv0y4ZOy+QBNnnI/Wnm4wV5tv3OVtb6d68C7y4YB0DURDZb1ELWI5fjg1nasqvDd1iB6j54u
vYALXqLRy0Ivh0DZVU21jVMHDftUAWFkBVOR+Z01dm4w3fRz1R3SuZ76XSoHJrwOWR4EISAzEs7G
lKHTvDllXV1i3vXcW6fRfb3rgRP5K2+GoblqqdbfTef7d+UkOcmdOUBkXFMcM83Ha/Mle885TJzy
zXM5ajT1dFKMXNPW8+0roLXVsHK1bcf7cXSiF1D/9aPHrLq4zrTVzFewMIzZBnKa5LqcKuKdcQpq
bviSaQBBGVnMMjIKxiW51lPjOSeGgXJhuwpk4tvYSPkeen0+PoMG9MkS4dI0GzUnef4A4Sw6p3MI
Nz3oIKUk9+ZgnnZ+jKrpuiJj/YEFRUtVU2VBdpFgXhS7FKjLx5TA511FuZb11u7y3L0RZQL0lz6Q
Tr2jPUk2sP0th2PJGMw+44AJqCfTwPuB9d9DWIURweCVnOw8nhd2Q1HIJlwkebvcJhneNrkmFSCF
1RkYVOA8n2aR+HycVKFJWXXJyBw0LGSM+S83aUrnkKNhuvKz0uo+wjhWsbuOVNexmlqKDrio5Zdx
892hYMP3JPra+0TeJ556yOxsBRdoimomrKBUHCwTC2B508Xwvw61LrB3yLwdxEazw0sO2VKR+s6b
L6/W2ZSV4+1EPPiyZ3zH+3HjddOYxWf0OYpkKpNsWtaOmzv3ZRCOA3mk2uTbmQ2LvYmt2Tcwp2lN
jx6N9rJapDfGBETxPltL9r53HihiPZ/b4TY+op0z9t7H6pYD9M56Hz1emIx7E8dh/pLXk3GyVRZn
6USLjTsudFbJmNDGr6OsTIYfacxe6bKHwYOZpVbNXFQ75ZPM8h6asqKUjXnCqo09pV5IQFW7ONW3
rMhm9s+lCYPEwxnj5s2R6YxLnd6oRat5i7woWU7VrCShaElCNIjXj5TEvQUHYw82IOWLM0knvGUt
y3mctx5vOVoLDojQ27JHd9jI1MJuxhytI9lYxUq69uyP7Ogre9ovDtBryvexEObIrRtzNjlLJJNT
UbpW8NYO/tKfIIo34w0RoywJwdGnqntuHAIergYit53zbsUKLhMrG/LbkLi+ahO1Wkqk0ZTs020T
VNby2KpOTK9DnQv0xVbXGryE6bykx8WJW8kLDb5xd+8ryXiaNUXsftVn7O5l0Wur2no+eNhXFfl1
i3k9BOHhgNTmwpFBZaRXfTRyPOtqTTtn05v2e7JAq0TFy3lnFHgXKdUAO+ekS6b3HBbuRwt2uTkU
9VRMV3PAY3xUItPptgI+qm/zsmHrh3lIBmhP6iq5XGLXKy8UqofqgEPPDC8ldzp3IUy97nkuM/+h
K8fqFfyM7TwFUCSKdQV929s3RjTpIUb3Oq31XE0tR4oDC86ZcHMd0Y4QwlMURa3vdVT7pcXzS+zj
AQy6W6ymIbH5pYZW37NIUvrPifX/tj7/ZUd0K///1oe9wm/Rzz//wJ+dj+P9gaRPMAoWnkQcewZ2
/tn42Pwbpske4+FA0ht5jIL/6nt87w8mtuhDyaYLeNmdOXF/NT5eRCeF24WtwF+tz/9kSPwbV1AK
RLtnqCkTbDYeZ+DD37cMQhobe9QkWEA1vL9c8tqGHWtRhFVVbKFyLEFiFyvu++jWtEmwxdzrzntn
BH74J9zhbwPsXwfW54XGf7dgP38VHP6C5QtsMfqnM6rml4XH5LUaJZKggyq6ZRsXHFMjT/HCAPk/
sEz+00/6jWUC5NxiF4lxqWICsG8Fcp+MsdJ9htZy/cudwBe/xHX164fii/qnDwVKAVrHuY11fmfH
whVa8p7iCc9CEO3NBCp3tmkhI4wnLIPxBMwTIWgwkjDJhZF6/fc//l990l9//G/X1Hhjn5EyyVRQ
JumN65KtUsbjdC9dxCT//kf9nST059d3xhoG9nmGYv8E9/3y9ZHgAZWu5k6KKAmvaunW9joICeTZ
VDwC1kr2DPF2//5n/h0h9efPlIwFmAHYhJz+HiDpE+1C18rHY/vI2tFqLb2l6MQqVGNqA2LHNjNJ
zeHf/9SflMbf71TIkeCLGGXwCJ2/9F8+6hK35JmMqb0uCa98Du1xvCKby2TbfoIotSO8SbnrTlaO
vfHDjjibSBXi2C1dOL0tBjrowY+pKrelCLp2g8MMLaxfVziKS4zW4tRQq53NXEk93Uryx/8TSvlf
3RUR/KUQY5Bn/zysfv39ixxvDSsjm9lpDuClhud8gFJE/eK6Y/0fbsHw5+X47XIB9udScYtzaLm/
3YSL8aK5Ave9ri1jgNMFwGc4V9L0rg6ZJq7cMWnUZvIKi2l87Mgr6bfo54fGZxhCrBDNQMxgUa+b
ucdvZCdDc2UTbidRFQzIFkYyG6F3oYKvNkjh0CNnZpjPL2hURlzz+mma5Vw+kSySJusoHku4DT79
KNMHxF4YU5r2y2mqgKQUO6xuK8a38waD28QEk3n4ArY4JNRRNn7oHEht7mqyFdupoWBOq/S2q6Wn
D+gz8B1UmOoLVhNEOVQ1VEPab/a3p45OK1nLIbYeOn/yPsbST5qdciuDiz1XJAa6rcaryBSULsFY
4acdC9TVHt09PULYhvf2HE77To5+uxrIiGxX/H8gPtFKoO44jiYyAAll/sKAJrod3VJhDuy85sln
gSlPbLzqOywyfrlfaqgDq7Iw8gkOFp4TH6Hsjez69pXLRMMQamf8DgpfLjumzxj9S6PIuull7P/Q
XhKxFrEnnBtTUfSfAQ3Ec1qOwQsLytle1U0WXDSk6n32ToawryBU7YX0HHPdZTr+YS+OvpvqTlJq
tip/y90QJXZXGROu+ngZ7oZ8dpJNWTf+N5JKkQlMNcb7DDjCuG4MvY5B+Bdj6K6nB7Q94b2RExeq
mBzWkUQNDx5x1gU8FL9m2uwURFmuNOMZ9nDsasJV1UniGK2I1C8Me5P8DKiIs73Bl/I1ZJ6N6xI0
ypWnWjQX5EyS32IWIacbP+6dCwwpGoU5r4B73pSgxgMnZRKNcoae/9usYjHtCR3zYJgA56BUDKdz
0WxK0gL3sJ+zJ6yZDrk0MbX3qsqIClnVteyeWNSyb5Q5GquD50UeTd5I5ttOTj1qcRJeO3wiDCxG
8vDqlkEfAmjGItfoodlbeXYfIxRjInSGYrQzgl9ROZiNkPGvGg4yd20rJM0bxnrFp5sgvdsiNkNB
1iG6GUmum4Y3FM1ju7MsCyHeMMkz3qU3Po+KJ7NzHpgcnlxeYMtZxJqSVzSQ34k40eRyS4HTvxct
IHHWuL63YjZACN9kMnxmJMRa13GZKP/gJK1mdxLEgT7lpukg+zj0WXtvGs28C8tmwCHgKm6FISQe
CapGJKPq0te+nz3VLUXUarCm0dtUgWmj/ZLP4XJSctHWyelQCT7PEAenbdVgWts11TDPP1SfZPMx
1gn/W0mpidJcHDkXHw4PmbeOQF1d115Vjt/6QCV4F4h4Iiix0xAEqMjqS7KrEry7iB/FXcOA6dkX
gyI8C19EtwfNZ63nEnMSJmluVlY3WZclIA2ibsBHW0fPolma4Ogt1lkOZ5FXsianNzLHPiH4dz1G
Jr03gcIGT7oTWigbQRb7wBT8gNVE4oR2Cp1rkguWTgOSkGxVt5E1HoK48AlzIRPDsOaOa99+Jj45
uWXWqD9sfzTTiyobRiWrvFKqfauDoKNLqjXdsDglcHCdfuXYnV9eKpe18qEO0oDRxYSPm8S3pmux
569EBdXppswtcvY2EUrAmCy0OEVscAQrIKZNGqcBAhQsNStijyRvQCJ02KwmgaNp5fKy3LOp5iYc
HYYVG3wiI4GMZ/tGC5UTDkVmz8TEiZC15MhfxixGzvnz4gt2y/aC43qN5ycIdpN77rfVnJcnr29y
59AvxBQ+jIjQEaKBO/mGw2l6DKYquiJmKznRbRka05x4E/aPXnxZd+O8S3JiUcCJAKgRaOYTMzVP
pFqoBy+ZCe2J24mgQVSj7KbY778rQhV2s24ZTuhque+Tpn9KxqW+mnAmbwIdTt+UtYw8zrHa0G2y
newBZ1jzqUhaUqqy4p25PuqmVgXdttINxsShI4mvh7DUJ4TNeg5bXUtBWkkGS2rkc2Xx2GMwZSg+
YpdjabZt85DUzgbXnM5e4yyIN5hTQqw+yeCjBh7TncV6/SUfUW4YGd910+Cnh5SWuowidUrNzODY
rXb+hGiZpNLgEqQO+Zf00zsOoPwiGFW8Not5UItEdCdnYpLSRbOXIL0mQ8S7hQnKtKXf082nAKMm
JOwijGEuJOeBHN7E3SCQdMr2uTUJZAyvmcP3vkRKKOuiPIzVMCKaU8VrNDvzQbOsgJnAwTXPfriP
YsDxa+ZnADu8+bOK6ueckeuhQ56xgGtYTQ5B3XnIznAn/Tk7ZTPb+1S6/WXeN65AxqnePExX+7LW
dYQEUqoPyplj5VrqkFfOJ5lH8D6t0n5rc4PLYIH2IPss34/kIAGmzzRUElU/M04NnrGPNo8up96a
+jK8sxYANeVU9xiRx68MPtWWlc0lQ+3PWaoO2QL7h8o/RsTr7QmLfsYOe6vJR94XJW/p/Hyt8qIY
oLrgwSQ/DKe5El2HHLOajop5yw731UWf2o8Oi551VSPkj6q2Jd6iR0/vKdwmOQ6KCmcjWa2ozgjz
xQbDpFO8qNTF0q+6GFFk5bjXrLk9wlIWgyHK0disuwmm2ZS3b17VJg+krZMaHYqh9Tedmsnmk3Fz
SwppsBvaSR2pYh9dCObXOvV54zhtdQMj7oKUxANJEdBs+voj0c51FqkLpzMWmZJ2f8Q+aAgbkTfp
2ZUfjf1V4hBJqWRkkad9PlZ0Ei/ZhtL3ihDJ5OvMHvyQxgAPi4xaJ0E04zD3zGWG/yzgb8B6Ls5r
C08iNfIqC+9krXkf8zq9SpZJMSwEyeF1iE9TYx587d4wi/whRv4MqebOwYcRwLLoS5NqQZHGWsoS
ZJJV4X5yyMdorPJThcSEekzyV53r3SQ6nl5QjlhHzyR3Ob1uvmozVKroQKwN3qn6jt0FECtYVZvA
IDHuZbcrK4nVCg+Z7FEhBLOPb8+sAb05q5QcZ6pBdUx9TJx1EU5bJo93tdfFO3YcbyApwge3si/y
sMEBLcZ9mUjszSo8KZ+wT9m8e9FEA2P1D3A38Rwymo2TFxBNj+Dyl/XUdpdI651Nk8TvZcb7jSnE
WeGvrlkIbIO0abdV3yaXjU1rpKh6xsH+7FtK8FbX4VqC0NsnOeWyq4pw02S1oC0F5hT1Dv/xFHtq
H2eZe772afBSL3LYiGX5EkWabpAHbfqxNAzuP5qSZSh+NWT5KNnrhuVeKpc39AfjNgnGrbEiGAUh
o8FkqU8eBbFecdiHq8LE+glhSBps0Ud3+6pzp3kjAsgcum6DiXKls86ANPb3az8acrMZqB1fYoS4
/GU41T+csUUFOw8Lxx6uxHANIzM9lKNl7tJAxQ9LOlfPyVnQsZJ+2nLVStLv8DskzJcn7YgfkqkY
myaU4+3a5p4jaSkNLEjdpsQQzquUS18VZNFRnwTVkex2J1z5lm/GlwhhXboX7BqjY2PkcM0MWXk7
W3n1bS5Y/4JljdwDw73kwuEN7K1oZs6Ets6Zj2S3RgdrlvgaMODjecd1nUucBYn7Edt4sda+KPp0
m7lu98VlLECWDJXY4FePvnfL/2PvPJYjR7J0/SrXZo82aLG8AYRiUOvkBpaChNYaTz8fsmeqmSgi
wirW09ZV1pVt5eFwcdz9nF+A/kHQr8HmNCoMcGOjp3ZwzkAevVlNT8GwSkmW73PZkq4rMjwMI2aj
jyHVWM+JYVnfm0OAd4UCTP1arKliOqWhTAWaVOIgIAMls6i1KoBUpMNH5SspW+Ul6D1HscDoOWBK
uPnCYgJK4YKqrZzWysVnnr0PeZJ7JlB2CHawJiE54RjpQ08TPbg7q1aFarzKoXR8AH0mR95Uqtc7
eSXk9dbLCkq8eiMEe0lpszcPrbN1h3jDMw6BtbwJG6F66SyjBJaFXyTYQLkkWdVZkTEh3T39MogV
agCj3FIX7fy0ZKVzdFFIlprkWTeG4DnwEhaqJKekfs2eY4xE88Q701Hic0bXLd8qdFAYq2GSFHIF
atb5YKS3IMMtde01rs/Z4EWYqxtGHb8ZUD2oZqVSvpNkJGn3INuKd1c2grekS9s79HS7N4SSUHih
WqiwttMCFb3Y0l7q0q0Dau7FuI0qadKWViH+2XlHomwlh5Ze28HYSFRyAutFheJIwULzQuJuJHij
o4AtfKpyAQZRycJsVzHI/XvVKLJfEZ4EhCWoupgA9sVwCZmX3Br16JbnCph3LF0DpWs3otJoGMqZ
g/omJq72qOgJSfNMVtEBC1otB+NnWiUpqgbXeDSmBlQMAB51v/QmVUpUBCqfso/eSvdqbNR3nqsl
qIDxK/dxx+1ghXus0G5VrY44LzuIKbVfNd0qUMzxh5to2R2UC7QKC82Ln91MLn62lA9usJtFFIZt
lmssBq94TNAC5uWr+3Aniho+uoOLfSw7yCRgH03ZkUtLPY7Uvi1XU9/01DXRs+vl4CcUQ0DbLhQV
FWC6VgHA8uvgIw165a5Rch5Baj0JBnJHGF/NMaOS1plGygO7bod0WwFWeIJlKxkrKU3SX0LTqCGR
uCzu27jngSqOKfQCk1DrTbos4q/CzSkAu4OI7SZUHV1dd0GWjcAmMHRdjWMHeG/UhuEyUFoBJojW
C9/i1ixhaIxCjpRa7FJ2Bo2F3XoPZBLEZBSbDDLWKySK3FLAurRrevxoY4irPH05L7CX9wzI9bF2
ryQjAFuBK/4TAAqVZisTf5WxRg4Dyp2S1Dsf/YViLchlvm+bFvvIofbw5Q1rXULAcvCkTQSYrt+M
Opqi26hFM/UKNEntT/WG8FnI8GxeGSE2RAb3Vgnsb1dma23sqtwpkJxC7FBJUmqPZcnTSCij8d1U
qsbfWgDEuOS3rXBv+uKEyqoM3LRgDKE/p+Vl94TzG4ALg6KgwA07LdAdCDwI/x2J1J1JLiPZiniY
30GHs6jR9JXorssIc1AWlkziuI3qevIfqojnLmc47zX0HpOJ6tTluvniBmQpbSPjiNp4sSs3lInd
CAz4XwWAL9K+M5sSMpNINQPORBKGzOSU+/0zRahnqp67CvXVOO3F+1HLw/1QybiQjpwQaDA0IFtq
KAhcV0wxrBwe0Nl13gNnkyAFPspVVFxV3uhLJzKmf8vS0i+LOhp+VRbeRfosdYlESRVFkec7sjJ8
a4Ow4YIOBzDDrgUZz1G8PT4OX/zcBOqiTIVQEanGKRP5KVMaeUWpgycKHEtLIgewtOS0ZB92uql8
mFi8bI//3DSqf2QaLUxhyNEZlky9XZyLrmNW4smBqAUOCEq3+l5kbmk+J16arVXfF4Y3A1JW9L1o
e0R3tVo/ken8Iq1KZobrMWkWDMkmvNznj03FJCPNSFlhIIiDJAVTD/9P3Aop2l3HP/Rv4zph1GRZ
F8Gnypj7zCoYIJajsZl+qi+HcQOMFdEkRE0cqda7XZHG3vr4733xadNHAVaDt6DrExDv86cZDYBP
LSe5LxtQgUUXpQj2PZEYXvGJOfzbTyFnQnJRkVj9wPLmvBdF6YzS92N+ygNIb4jcalKN9wGaCtrh
91f9X8Xyv0Dvfprgv4E1d1nq/b/D9LeH/3//B2Rz+vf+XbiUqE+qACV1anEsMBTh/ypcSsq/TIgl
U0FLw74A7OX/Fi5l+V9w66hp6qwUGaAV/9L/Ijblf2H6gMME2FwWEP/ePylc/rlKBHCiSJ2rkAb+
XIii5+MDWbbiRPZAgQhWGlYlpwxhlhpnLD6v8naokrSQO/HQofajN9VzHnh78pfrT2P9xeEwNfOf
KPWfvs9qrS0qykYUVeIBSMQKaqSLrM/xlv+Mf/9pmVH/3HFTzEO58RvxABl4HcuTtnG1CsdsO/RX
JN64x70f/6GlT5hRilJFKmR35IdK80oqL8Hen/iCpaGfWSsAFhrJpKvioZGR0ESjXEZGMzPHf2TG
+tcAmbPQzGWTm1YxDVDv6PkTb+vj4zFthq/m1Jyd80IYcM/Lc8Ci6rhRFe+CNNAKzc8NmKudFrU3
DVhfDfqM0ns7QS5ujbKwzdpaWVp+2VvajSe5ayE2D2ZRX4U+FQvxQtezyc483x3v45/F0v98++ys
oJJitkYGab/XQnBrZLqQhhujDwsMiqS1J8L3wsowpxPr00kvxS3snYwRltI3peRGHp7YNQsrw5z+
/FPDXiqU+Laz4w3xeYiwDO8Rn7o6PjQL+8acbXivz3oOaDqdNMo6502GPFEo/TSmCoC8Q/Dm+M8Y
S6tktvO9OpPJg47iQVPeeagcijiwBd72Q9yhAuvCJRKgJmSGI2XxRYarvCc1T0mUrofIsj2zWqOb
DQqtI2fnbps03wjGeFOQyi6DyPE1b5N4wjpQ06vQ7RxzguqCpd71IuR5OV63yLHJJhRbVdiWHuq0
vHL9EmWdlxwfbr/XDm5+BfgdEawIYrF/PYjpTSNAhkGvOsN5Pmr66w59Lc+EZq9dZJm8QV1xLXk1
WOByS+BxAlnfI/+KNlJ3LTRvLWUzvfyFJwrkuIFEHaxk41dPVtJwcS0FomWq9yh/cwcu744P8tI6
mcXAtAs136QodxjSh6J8U8NLKRNORKeJnfnlNp/FPfxWAGTF7CEdncIEe021Jo+T8MAbK/T9hz3V
iLWn3gZk05CgpfikrZXBdLqA9FsfrTQFbG4sPE4kGXg9F5GVXsBZTBzBC+0BWczjYzCFsy9OmLlB
DXjHoslL1nPb5utOfgXsviqHNykYbNJmU401gm51/Le06du/+LE5CoJt2Y8QbcSDYrovAxoAlXmr
VyUvbWU1WsIe4SUEYdha2k2twzWqRZCUunFQApRAUMhta8+OG/HFi5HS8ZHD8FjwJZe8XC9WJh7P
UZzvDOxtZN55bTDaGVL9qMxY+CEY6jeNtQW89FKqZJR6PyQaKdvOlnQTYRby7lFjp0m2lfvRrqHS
eeJDJz1n2ZWrYN7sPprRewYTKKm7E4ifhQA4tzgBzdd0TcLYy42xCtGdC9wTLf9+vnw10vMILsUg
rAWqQa0H/RZZ3yaV8SlZ+yXfKWEnIthSybmPaqP0Zg47SFc2rE5Hbga7BGCujy+9EfBHpGlFCc3f
u1T3EHfU16nMk/74elj6/tkBoMPBKDCUGw5BjT69ymkm/Dze8sIBNn98wCAEXp/KHC3+JW/GNdoC
gfIrKXZSIp24HywED2N2EOQdYFx0pxG2ETixn9vuuyK8H+/90rhMIeXT+RXlSRtVA+sC5YWiRZnx
xIG7NCqzeAcbNwUcT7s6YQRtZrI8IPxLijH+Ti0fjnd+aVxmcQ+lSZyUK36kc2/Rxw6Ln3p4wtF1
aVzmNz4d0mvmDeLBL51U2dWac7zLsOW/jEvzFEdhIbwjtr041T3sJKSs4NZrfYidVLRQ1zf3RvCt
JAsol09BiL4VHo6Z+tjVtUPxnAJb5UgqEJ6A7HEZ7do22FiVdhGoE4+j3HguBIWx2ApJZxfwnf1S
3wfNbRX0d61xLaNvXiXfMdxYC0jza3Ze59jirC0R0/UX1QtP3OkWBm9urS60JBpQOOdSBKZOKTal
JZzZ8izW6BgslEGQTI+U+3C4VLBGOT4vC+tVn8WH3EeWhFIC5LqKQl4XbWD1Uh6660FTGECYj//K
0sBMC/nTbitIAQuw3wmVPsXYfame2AhLvZ9+71O7QMZCdhwXAMjc1Foux/BlHD4gFwD5/2dOn39d
1PVZpCDhTt0+dMdD7P1spINbnDJ7XBqUeagIy7yTEVQ8lD6aoqsiPzGlC9FBn0WHrvchU7ryeNCr
fKNLnTOk/o3gnYjJS72eBQgFki4mJgxHUpPQazdKZtnHF8lCv+eJOg/Pywx3rPGQuQ9VJUB55hbe
nfJQXlgq2vTY+LRUQEB6KlhPLvsg5YzosRdvfRUYFWe23P067wtmuzQYUPpCNILfKHe1+mQgthfU
+olpXRj4ORA7yGLAVA07FUpCwR499cZfane2NwHbJMhh0m7zPQ5t9dT1aKnZ6c8/jXeOrElQWNp4
6MSdP6xRdjs+xkvtzrZjjytbX8Z0F0QpiMeHSj9x8i0tv9l2FOQ815qpYc+7acU7iTeYcn1en2c7
Mm4GtKM7xiLN90Lr+Nn9ee3O9qJsVWhpTlNn8a4Zd//Q2fKvkKfO8jJeAu8anC/99bcISzfrs7o7
r75A9q5KhPhHovUVUMV23J7X7mzbRQWXxLKi3cS765W3ons/r93Z2VhHeeACnybyG9/76MoPT9nh
LqxhdbblRLBrKJISQ3FQRVDOj84ciNmeiz0fSHALYEfVH+TxoT71gJ0G8ouXzkSJ+byXfap8qYEY
4yHM7/SovmuqhEyY54ilue/TUzj4pVGZbUCv9oHSZvyKD/hrEC4yRKbPm8jZ/stbtEVG1H0Oow+k
Zd/3552Fk2jV53FJ/CDivwoLOt4hfRNa522UuU1yI+RhgzvbeBh4NDR27Z13i1RmZyC1GqCyEfGi
Sy5SdeOe+WhQZhuwqxOpAfrbHxLccFIsU07cCBYSJ3OKgglU1ywQGT6M1veu/FCbeDs0FcCoCkNN
eL4Fyt63Zy0RZbYlI6mUXHTKR97JpJKaRyn9cbzhqYEv9o4y25NJ0eVGDfLgAEWQd764lQeOAW1z
vPWFPTO3n48SvCVFj7teL+s2mtm2/3Zew7PNGFLhxN2DoW9L6NM7tzmzw7OtWKc66uC9yeXUAK4t
3wTndni2FwdkiSQuMsS+/FbBsKz5d1VykQe3MMLy7CwslSYJwYBPZ+EhRsvcH8ITq3thZUwUxM/R
A+mzSrGm6GGpCDPzsG3k2xS0yPEJnFTtvlp48mxTInLXYWrCqSiFb9Xg38IQsf1mM4A5kyRjbWlP
mVSs8Gq10ViBOo2MinSPuv6gIrqe29Ig7rDiONWbaRq+2Aby7CwNmiATlJLeVOBO3SQCiwwOHN8n
mCEWO6PGOK8x7nsUTY9//9K8zTZ0mwX8QhIPBzf2b4s8uylPBP2laZtt6L4tIQnFfInRbEMJSI17
AyjnRK+XGlf+XBN1RemqmVZbDQ8MhN7GRBdbkE/Mwm+Nwa9mYbar8SBSygqY4wHXZlRZ0bspECGD
feFjbVUFDu7JK08WLuShOeiSvErQlcuVwOlUD+IXYD1Z3mBSe52lghOH+ioyxAvs7U90b2nKZrFh
1CW0NTu2ML5DpIT2/XDq8bfU8iw4wIEoYi4rRB10wLJ9apyIZgvT9ZuS+OmRo464BTUR7QbSRY/r
iYqMN0YRJ8bj91b9Yrp+b+1PzRdhOaT6FNM6fKqDMN4gYyb2mo1c28qQx20fKh9W+CK2FraAP8BN
qvJWg7kAuttJi19xpx5adTPkL+qYoPcSOToKaDmGHyH0FAw09nn1rAn3xzfctJO/6uws3pTgpawK
M89DLqI2ENxVEyULhxFVUk5sjoVZ/K2s+Wk4KPc0ExV5OGSA6cP4Y6jPi/FzPFSsabkfiOlwwP4I
JCjEmONDstTh6c8/dXiUssgbcrJ2HXUSAX2YAbHL85qeBYogznupDxltJCkgUaTtiVlc6rL8Z5cV
SRtLzJsJQKAzPXxZTDRAzuvybHsXcQIkr8iGA2K5Y7lqXs5rdra3rVYVkN/FtgmDSPnWK9dnNTuX
HhOo+Q4Q9IdDlzra9dnNzg59K4xqaB9uf2gfx6D9kcPVPN7fhVAkzrbfxMqty5pCa1vuQlTNzWDt
KvHueOMLq0Kcnd5NmEOG6frhABeYmmF53iVzDirDItios5RmURIlgVuc2dvZtuvx1mL6aFa51O7D
U4z6pTGY7bhOFLBNVVkQqX+LAsxbLKSninTawu1InO26Ulf+Z9e5VQbd4Rum9yuttkFKbvRxL0DY
xXf1TgxLZFU0SOkqEEZr7ZvvFcKOyKivI/dBEPJNlh0s846Faw8UOOTHqHzRMeMcavjdIfo4WQpz
u8ASvF+n4c+uFPaaNOxMd6c193V3oZu73NrD18CNocHmW8ILBP3MoVBWUM6SGsos6uMJjt6Wjzi6
/1SKr+ctsFlsqDUjgRLeDQf4XVCNIHAdb3eG/P0rlSXOogO2mtBLMLg5YI1xoRsPno9xhCRuku7V
Fe7E4FccvwvJQ9G9aO2bx/Xn+O9+vViAHP8ZRv0eOmpa8NI2hXWa7tTh8rx2Z+EjCjoR3Qa0EKPv
LYbJ550maN782V0DmzYYAlOzH1p20bQnrkdfXwlMaxY2OPGkIZ5m1Q1fYObCLLrX9Z8uRKLzRmOK
hZ/OVxD1HpBlup3h+K5jTn4iFTx99t+vMqY1CyC6iuoAPLqe0na6akWXvyY5snst/dYmpy7jS0tk
Fk+suFa4gZMERKPJazH0PrHkvz4IAIP+OSjwsfHVmuQyowTZf3EVppateqeKS0u9nm3UaDAhwEf0
OgPAke27fH98Kn9nLL4a89lGdeMcTFndcLlzLyVPuZOHC69DYHN4FP0nHzDWiHec2GqYQIa3ARIS
gnQtWcIm8CHdV8UOmb6dpg4XMEywS4rWRd5gJWfcSYLmCAKvFIw30/cm35XBo4ifTSpVdkcBaPTw
Xo76EysSafiv184c06i2sNVkhVd9UmG65XXrJlcRDYYOXvwKsZTIyC95HsZmWKv7+LolKEeMPSLc
/b6NobA1xr7ntl+V123eAUlLHVNtNsg57yIO9lJfy3iHuKIHSk11EAZycjm91NPLXsMiFcaLFSEB
LD316i9MP8HcvBq58KBKCNPJyU0W/RDrZ6OR1xX8Fd+DxSPoG1Q612kbrAb1Zx5cAskH0QLzNLv1
/Zc43JhqcSW1o9Pj72Zq+xRDl3a8Q2YCKk6GWw0sJ8i0pvmk5DhM9t9jLG9b8Vs8SR1gGgqVljdl
aQsDLlIGgtvomHvIfmi3RibDBTG2GnZEqek6aO+M4pM7mHbiqetIxMjUfDaVywj28DBY+E5ba6Pb
Ci6y76F4i0Eqth9oKcvSCv81tJwwB3lTUCirlAbljuq8mPsbPvgpyoyqC/tNm6osik2FrM1OrZVp
z3yx5I3ZXqKojAZfx107zx8z89L8leHPssLGLBg3uYSe2N7NTmyvhVVpzHZXoHk+iEJeki6mtQ2q
If5WR6zz+N5VF+LlHNvRSkKTWSYfIkI60svvGJQGw0esXObxY5ztrWbvKnd17NmW8bPyHrIcCy/o
s6igaviyQNtr9dLWEIq21CseTTszLh7EptkhjIaYjG+bOeww8770smfEOFFSs+EjbxJZsmUQ1YK1
TvJoCwatA16H6kpaAE7rHFW+8MPnwLhLMQ8ytkJ+Cne4EAPnMI8aMQR3EEQWhAghVaAKfndiIL9e
EPrsGHbjMijhwhA70KYcbsv28Xi7C7M/h0OPvo5o5pRYMTHnKS/6EIbrCazudKH5Yg2bsy4DDy8Q
e+CobHG+9KJfhYeSfS2hzBduWiL2oBcXnRmcONsWLhRzODNK/RmiiUN/iNxbrXosoytUc1d1e+Jj
lpqfxu/TTkdaNMdBmjPIDTB1wwo0H94qK7B11M6Pz8TCTplDm6umFaNmurGI6QF9k5Vl7rEIYunq
0YlvWFic5uxaIae10MRYKE5PNaXZxP+jJ/gP8+Coe/85NlIMgTfKaTfSNr2/SeoTUXCpv7Mg2Cly
AyGOjCcGTj2CbNqJR+DSXM4iHpYkpZQiwIAFByzZMgU+ndiVetuQRzsxmQtrfw61LYWmVc2p3NoV
zzFSDsJ1iU+FIiLhQgpMHCbA8amLxcIwzXGsmR41AoIqPJXr1JYbcwvQ7LyoY8y2cDMgEq361XCA
musFh/BUtXFhrRuz278UYRfsT1XBoK6uJPy9oTTaRSMxOvEFuhInYoIyrcAvQtAciKpnQY2MNNHN
UC4nG5FewUGzsGFNjlC3Mc3Z5taPergVwNKbwU7Bh0asbjRMMroCiQG0Wuth45YSlOHC6QScWgPL
Rpn5MS+e0smDF/EvM31H40ZAnUBApLpA1Vw3N8dDwkKW15yjXFENThWzZGel9WuMxWvRt3bY8MZO
EE3yf4QJsjg6toAUGYr8LndvYv3OMH+UeWkXHHVhAup4hMYZFYeRvJpgWU4bbmrYuZV/J0XPyeAg
63ZitBeOEmMWXvpeQDqvpuCo4jpTO+1WCc9KwppzJKLpS6HQTIeUV/5o+sYJy+bEPl3YO3O1R7eG
F+cX0wIxf6bZrdB9Oz5z6IN+vfT06c8/HRhjjZjGaPHALSmWyCVSReV91L0l0k2ZkicbvDePikCc
v91pmK4gW6dexPmz5L3hiQMjIbQLkh3GKKLzG9je8NENrM3wNe7QMUcIyYi+SR3+eFitFtvQQ3gO
teoONUy51tboZa90T1r1HsSSfnh3URsvD354KSb3Un6FhFSeXonjVawd6uG9Lnc5GhjCNz16CMZb
AT/xTVw/VhhVrURhuDIl794o0WmB8P4SqRHvu4tS/zZ0N14Eqd98q8tLlMG89iWNi8B2fWs9YjKX
jB9Gfa/W5QornlHvkP/ggaKCeNfsQjEcRbUwCq+u/FoECvdoDI9Bfit3j4jdjpg0Nt6tiDh+eokg
iyhcR+nOQ4umuBmKh1A96MrFGJiOP3qO4R/CAg2+7ibC1HUsnyL1kCu/MHNeIYQTDO42CFvHrH7F
dbcWVeMGq5qXAdKTr6Mz0tqVcEfX1ebX8ZlfmvfZLmg9BcF0hO4Pk6phjTL7mXtgdsiqiW4lWU+7
nQwZ5Wo8FYp/15S/iJFzTGgBGcTHnoCGRdxYsYUSGsvx3TsPMWJfe4olXJFew5dv7kYbLwXjm6D9
dCNk5s29Zb7owbvWJ/d5Gd/hmKy10c43HqSw3Gi8TjMPgt15wCjEef/cTy4CJjmOWTxTcvyJDZw8
T2zVKT/2xffPsaXFGChhCDPmMMYatXbHL7Zt/6T0F63o9MT3s5bFHGOKElTUlFXN/R3RmsHhfXJe
u7MT2tTTVDXyCSkQXYa4H7XO8XYX8s7mHFMaxXr6b4BNCzu1xAPNMr777UbmSElRrmyk+977qRg/
i+Eix3drRBO3yy6SdNiU5c7o4ctWk9I6xUnEn6TxRzlck9KIzR69IxFWk6Om10J1jcNGKa1r1LJE
N14H8odshbs0eRfMfI//wHWOJkyM5FIv2K45brygXY0owJU3sbuumyvDu9GUa03bWJp25kzNbvqW
LgxS4vKmx48qkpA2Pa/IZWqzEyFseylSPVawJK/1n4jAHZ+phYCjzQIOssyKkEw5CBF/Cl9/dclc
ndfyLOQMZpwLjeBSLPkpeNJ1b5QnQK8LN4XfBLVPZyOGNRinVQOIDxMtQF7Kvv6IR8WJCZQWbpe/
l/Sn5v3UV0RfU3kKYq9b+sZB7SBTxWgLV3W98ZR3c5KXwebL1kplkmrhuiJiI1iE13UuczQLb0Ya
vFuCeF7snoNmR6DrCSSH4ZDo9S/lxVfUX2fN0Bw263UucspSN4JcX+GvJp+6yi2sqd/ZnE8j6Jly
kCsl7TZcZ33Hfz+vu7NrP5724xBG4GNk/aUUL84EJZtz0CzKNXohZHQ30Ve9uWlO1j6mw+WLs2Ey
uvp8iWvFsMn9hg7XLrAKY0RM58lMlFWeXkZGi9vkRzrwsKidsBBstHVIZCIIBXO0v0/Nnz4aYW43
wPeVb7IQFkr8mg/tQweNso7RT+6fXCyJU2nbowIn1tmuAvTWvo7y9ZjdesU2jneNhAQ5r/X6pqte
FU/cnzcRs5gR4kCgFDkDpr4p+UXRnReKJi2Jz8NVDX2IvCzDJUQ3XovJz4n9s7ChfxPHPi1Hv1VC
qZYU6vjqTacNEc6V5Ef8kLKO6XO9PHM3za4YXqcMDWQ8whLKeK1Rbyrj8azxnqN2M2R5xdyY9lO/
ayrHOLPKNUftorHtjZlJu5J42bx2p/gOC+M9B+32CtqtqDSDbi8fdbi9aUaN9Knx1vgWnzcgs0ig
ZHKu48VObrBOrpqKFGxz4jq3cLbM0bpaMUiWJtN3XflWpCPCgZelaZ04Whbi4hyxq2ipalZT46O2
boZNJZ5od6nTs/0o56pXFwF3UC38plsfSNmuSozEzhvr2a7E2EfrO8xxDgVsbNfGTf28dmfpOTSq
w9DIQD3UG7Xfpfn2vGZnu7C3hljUG7pruN+Rp1a982o1c7TuKJSlVcgNMS8mEbduivP6O8fq4vRF
JkiMCHqSg0SzFp8Aky6stTlIdzAgdipGSMZ56962T2cN7t+xtlopjjqNtpfl+pTgx1JPp1X9KTx3
lmqNMdaLU09J+xzv6e+89xdn71wazK1S3gBS3x86LccuAjm9MdF/dFJjZ2p1ESdIHrsH5O82YazY
ESI0AeKmboqVsXmbI4aEbUG2zXhhhHf49thpelWkz0n+GqversOKLdBG1LC7n4Dl1gUiEZOqHfqc
tlZXox0r8kWF5IEWPJnBbQjjpNxr7bUik0K5yeQWFznNNsqXuC32aHkBm/kGQsROxVHZR74G/FWP
JVuEGoNuNXrRXr7HnG2PKPGFj06t1g/5VVVfd3KK1+q2du/7noTKwfd2VSxvZWyeVlIvA3XFy5bE
pZO7we3YZYdAWA8IhsmcKKsK/Xw1GfdW1u0tK92qnrQ14S2nnfVoBThYIzOr7zIlPu85MAlPfZ7m
zBsDTJIzSkWRg4pirp6IIwvBT5wFv0JklfcGr4GgvqzkVx1NXbSpTzS+sDbn8Cm8I4I8Vdidufar
kR+G5PH48lzq9Cz4oWgu4l08wq4YNq0prdXmtWRRHW98qdOzEFglZTdosscxA48xdAL1ROHj604j
7PXnDJbJUOatxEj7LS7I4SpJNtMt6ninf2Nt/75hDWsGQCqDuKwRUOKc6ZE1VyRncvFTxOfSR8oy
be2yQaFfwgMxkZFg/hD01xzca1S52Am0d6p6Sufk69Ez5oil0PSkGnVgHsTmq5A9J+fdWYw5ZCkQ
A8nyQDsc5Py5Mm+U5rzZlmfrX2oqDMQ6wqey8Z6GH8dn4+tBQD/yz6nORGRDfSugKLTxroYT62e6
nf19hnGh+rNRdPytomn94WCMeOSQ0x6RMo8FnD1P8TUXbp7ybOVrtatgKgU1Q3H1TYoMkqj1Tsxt
P6ge4+H1rLGZQ/MDYKVqHzLg8b64OrNGMQfkY1ugq9GEAZ2Mawr+8h7O6+00VJ9OV8RwNV0lD3/A
4HudKPfYtZzYsV+HA3MOmi+arsQilZp2Xe5RoKaEBCw/PEVRWFiBc+Q8+D65lxr6nWJn6j+IsNCO
D8hSt6cf/DQgsjEOvtcTHUPjrUA23IzRR8Y35sSoLPV7th0Tt6i6FA+hQzHeVMM18r7Huz0F2S82
jzTbkRhEIg2MqfvBNV07B6VGUciOYNEkOPMIooj8f7AuT/G/F9Ct+Hv9OUpek416i6T4QfG3Y245
dfbWk2nTxH6LhcpWTVobKcl1XhYkZanKNLeR6xz/0qURnG1i7Jc7xHyJPdE9JZsT98HfzM4vxm+O
ui9DQGZWTvBJTe+AUD1WkxhHaDcpGXU3Dhzsi3epqq1z7k54jKxFUSBTvc9VUCdpuh1ME87JN1qw
u3QboTIr3ozZReTBV26fQ7PBcwYoEQhCV2p/dBhFVg/oF2OM2RTtpjdMu7R+CcYpaUlpYZDE2WkZ
JsqQKlo5HhSJXM+FCmI8y5N1hwQaRp0HUDhqtB+iG9gLSSXZlXQXyPfH52chyM75AKGvQXkOeW0m
/hUywgjn7yv5JbYOnXlmXXXOChg0U69ZB0BCnsf76Lz00pwTUJZhFceK2R/iiLk01u1was/L/OfL
7YkM9J/7BTeSNImzlNuthpNZY8vZD7279MRXs/rZgS5MlJ3X3kS5ZafG98mXJQsvwJCgCVraDTYA
2JL53qWZ92iVvXTGi6lfdNIrK3YlJsLWlDKnEuAyIrdmibdSdWkoe4V/pblFC39oNFzoy+2YNVsB
gF+G35yh7irE0Gr/wuKvWL/vVfcit/KDVP40rHYV4LCiKxJe1GitqO+ZVu1l4xGfmOusBkWpXpNi
X5uYtfRivpUDVCCywGmz4X7sZSfKL2r3tpNSUo+646auIwquXQoYwvC00jE6Q4+8UdKrzCocr6uw
pfBsqPJOGd4nJCaSMbd71MtaD2fSXNxownOav+eGREGbf7K26P3bsRljVf2QehduLB/cLtj0yu04
XgJsttPCQa51ZQhXWXbRqpLt4yRctx+DcCn7WFJIOyyeN6WK4b3bYbiVrQv3Xey+dwiQqwaYTyn8
yBkivW1sr+nWgnhtJTuxC9dlke0iyYNQVfarXETbcxD3/YgTjoikofDeJf3tQNQt0o9CvIjqaqeY
b92EvA0yUrgbjVpaKL8k+cHq3gNxXwXPchbaYpKTaPSdQbiebN2qUHuu3PsIDH9ZJvdaAvmXDWxR
yva6DXoIThfpjtZ8dFnupLjZa6G8FbVbK2wQ0r/GXn0lEJZW3bCRPGsTe6KjGaWtEI0EF5l4q6bf
P6PwSs2lrWwqdg77AeclxwxGRzUeyJqRMVpVvbl1Eadvgti2qNPJ8qFEyr2N3o0iuFbxUMM51+6U
6xEFRLPS8LwCAm19j3usjTunK/UtiuUro0nWHKSgQSrRKay1ug7VB02+raxHr39sw8s2vm2HTc8/
1tP/1oRJTtIuCpQln/Lomr+n/L19tLaYhxQbKqeltcaJ3gnJmyf4wBgGsvzlSuad3bbXLTgUn/qd
fp2Uh0J+rYcCVA2BOP0w5W9V9FOp3kyMX9xvg/tNaj5i/j9D2kZI3wVGYsexcBWH6zC+csc3V96F
GjjhxPba2z6+yeNrOd5znbYFBlSyXLjLoDEdt7tKkqsyWHfivRWIKx0mSyFcu2ApsAhai8MNeZyN
JxS7wvScKnltQxw4TJhS3C7KtyTcp0155cYDQoX9RpTTTV0AroD04gvWzkz7XaLeAAi2a+Faa686
jCBqnKWwdJCS76b2mA6ZY1SxM5TNY490mUxOApW8K+5J61q6STw6XF3g0GMn0cuY7TXE/Fvv0GQy
9lfFKtAuyhQveRapEFmrnqgjSO7KmgqzxUYmEBlw/UJjVakRkOzJeiecfDosUiMATMbeNuXKwR5d
QWI/YE/5cXP135ydx3Lc2rZl/6XahQh406gObPpk0orsIChShPceX18jX6tu1qUUwdYJhXTAJBLY
e+215pzDSu409WyId4WJLttFkM5MTBpishPejfYiyfMhUuX7OUeFoqi2kD2n9FWvBOeS2S7ndLN8
yPpkY5H8T3yER0BqKTAfRoWbD/dF/dnO2Z1uars0r+xQSQNFuQ/Nws6z1q4EQkIYkMydgtJ8smXA
70UxuNb0aFmLXXeqZzSvepvhbEV/XkduH81POc2UoWoBSD2Qy2tr0FRa62mA3nN994D0uVY8O4Z5
yrgDVvEOOgBGmOGkdbFhxg+ijcBizMyKdtBR+lftkwpFQemSzZxvNXznxujiN0BoBV1FebZ0wCrP
Q9KeZKInI/yOFrIO4Nc+0nqv7t7AtARq2f1qxfm3hKIPgNJx7tgEyjW/Zmc6lV7YYTtsUjF3IqXf
tpyYxgwPgli/Vkjg87mBAsQWkmtubV6zmzJf7R4X6HHWAMpsGdx2TVyj1Px02XZ5vwdRGUd+D2GJ
t7ecH9YRW2rqlQOw7F+Teh6aZ13GwH8RyhdaqEK90yh4+BezVYDvfivjy8QTBOiG49s1MraATOhl
sOYlnhh5eIiqKxYt8vUxiFvPrM7pRKPqOU0eVF6WuOwZ1e9C2dozHAPIm7p69jZX9Y7F2sJzBtSO
Dh1p8LPk1eL9KMlBys43Kk+Kcb92iC1zF9CIvTQvpP3bg5Xxk7ZTdKyuqf9QvEmT9wx5fkyUt7Ld
SQLt2rh2C6h6GvYyVFok0AoTxJdPTd4qHUVfva20Sx19SGvHG3EgRGeTNps+/y31u5SPVEU7xFJb
feypCPejBqMpfZyWADShu4TPKIikSnItGDx17YsG2qvkY8ZkZ00XrXOj7sFqfrWmX8xnYdwNcrLt
+3uaPWyh+TJ9rKpkj23qwbEN8pWn6FUv3zvOUrHU0qQzdiNLbFoTqJBuQXFowrEs4dMZFcVXu4mq
xS4qP19O1ZDaTcnqFbuddCdlVVCSBtt0qx8aqS3B0Ey0O8yA2zw6rXSw824zCX90MgwR7YgVb79E
47OFVnM9GWkk9EUY/MpyceorQIn1Zq06J+z6x4FNvrsUmb9EZ1Vx5+wQY7M0ICMpAZsx2jEnA7iW
5K4ovYviZpb3mvq0DmdJfZbyOyUfGI9dGgEBFwbmQbVD+Qyf1peYQZGDkbIdTvFLH4EJ3TBKItTh
PhmfBPa+1iRJHYapX6wtzVt+BtYPq4zOUYSWOhX2bf8ejQIvJkzKsd3KQ+imCMsq0RstCrJxY1TD
0cw7u+0LRzWpC9bmLAOq44E+5QVzCKqWIstc4oWdqN+yPJ+Mej+wOsG5cpIocmKrC4RJg4wwUWoR
q1qO3hXqN9QPFjiPbDymUxdYpUBCHqTNxMdHdhfTvIo72rOMfZP4S1yOmbwvqj9ERQrSXR7v+uEh
LAZba177NfSi7i5pWIPnY508rwmRuGvrmorX07ZWk9eueEllP5uImxv8AX+NmbGCRWzvQ+obZLVU
8O2m9KtNNxiVHJi1PESG23GGWVkB5hfLesyNzdqfGq1ym0QL8mEP4uUk1dMpi9BpEQw0C8mhIVOs
R28vJOwv+mxwMvqDczmYq+6+bqAkhaGbrHkQj/VHPzebefAMfunQap0qbA7FBGJGvFAcshSABozO
ev4uA3BMIIotveCCbfYl+RH1D/RxuFjmYdR+A5ss4BNCG7rrQtmG4ANEMdv33AKdE0YiBDpoKVMN
SrH2y+xjZX8rqF5WanrFpAfBQ6xQYTdKDO5Qc+Xlt8AGp5MGPLSnJXqvKKZFEiqMeLNyl8umc2Jt
PQ+a6JWqen0BrHjYRJ117DE6KdonrFw/M0wvEnCFheW2X0RbaS1oXzlvZrXJpbe5rF0d6J9IDMRR
6hU71GSv7RNfAnY2dpsW8POcYyYUrlkYu2w4ZvrwkOpfunoX6vdZcUcB2ndd0FaTt2Z7K0JeIjVO
lW4IiXHAgfEMgFdDrZkWx1zSXDWN7ULXjmqVuV1DbVjJMPsWu1uLoMrZ2Jo86BrsYBpc7rRyZJbn
XuWuDTK2KjUYtc/JIutvYfAwGvWLYpyU+aleflEzbEYIVsAg+PHKPpIyB18Ki9uEfutjqQMx0jyY
8e6qn+YRTBKgwHngYaQsr5vxLilyOEiXcupcU6t5MXpHoKACl4dIe+JAMAeS8RIXir8O5QHosr3E
8JdB/7SkVUJxvlM1tpxpsLsm28tKyVnA8KJ0nzRuSC/Cyi0HmJ7TFISE6Sod4QqGMtUN6K8uMWCI
bBt4izI0xK7gprSdq2X+lbM1ohFdhnNTl36ddcfEKJ0CKikyckcg/cLkogb6jBQgFuF3DPnMjVJn
h5HAb4XbvArrwSrRj6naa86C2hKvI1EUrfIXGGNHBz1qVcW2m7YarLAGB9FsUeETRAOxyVOK+T5b
p6Dk5TRBEjU0nkYq+TmL70xpPsJruj5twHjLT92oznKyb6v3Tgk93ZTZvCZXX7qN0aHSj09dhcfJ
3NeZYBNC7ZGkx9kWn1sVEG1sh19jmLhh/zzo1gaUrE98+V6xdvweufQSa3EQL741e4oyeyGxQ6MS
LIX5JwWqNFillxmzG0cuHPJOPwxT71eL3xtnQ+GD4+orJ4Tqw3BqasPTp3tZXoKeHlAlmjZJfP6c
yJe2Lg5NjyCyRcJqcnCsXVmPGY49gd7aRfpzFFdOgzieyjGNQs+MKi9ZDeyq03Y0my+DbHB76lna
QNEc6/qB9BZbly9Dlfwu1PhuYaXBBVk2QbJCdhMPRUEu8nwopZHijjhwiVU76eZyWxAs0yvVyTL3
Gj4xAnbsSS/xbAHyEsxNWN937XGKdFbHX4n1m2C+GoJyTs5IzJbGCSjpkfCzipMJrAyAMk36PGsb
OVIz+5JYuVmrHCcyBgxJcXm3gnp9uvLBIjZebXogRtGDUsdosHqEMfwokt895LC00exwRumkIIef
W6+Cnc3LwYJnP04GYKwDQgFnmEKviQdbTx+lKHeh5zjLwnmCg+SUrnB1I3cOS29Yn42OkqBQnULX
N1YqsaFbQlAigixYKrOe7P12vrMAr5PQ1LuNFj6v0IiBkp+AtbuyCJ0wu7OaL7NRbRUDZ6fM0DtD
tguOVbPq9BwW4Gmf1OVxVc7lFO7XXvbkmvdR21vhZeVQHsd9EFqcgqPGlXvVgTMTlLEBfmI81JX6
pZJKT0p/U931im+Up0jakQltW9KrnDyP8WUEcg04knULNXubHJuUtkYzoIT2daL1dXF5FOLUCUPZ
yar8jjEX9UNtM+YN9MW6KGm8CRdr22fRUS0mX4vkz4wKVR/jw2Q8L2PDtIqKwSpowYD5axXfAgxf
Yo0toXKruhAoVrwTkWJ148KBnAYDuW2EQ8u2opDAU0R2zVmCIa+vh8I+1E8KJ43OYJg8PQ7GCp+G
Y7+xKkGkHEcdA+41y76a7RwWsGxBtzNrJ2O1A511ToT4ODEynkRXxQomUOkUER4l2RWAjhaL/jab
X1Ye75sus6Xkd18mT0xlznRFCG+QdmXMDpcPxslU28euDwPkdpwW7syqOtfxJZ3vrwdTp6AYTnrF
SadjXjJgNuSjPi2OqfaUZyvnon2kt6c6ZBtY34lFdAxobXIpeKv5ltJTnHiL6Buhx81jRuTjCrvZ
L8u3Kr+Sm+nkxPd9+w62m26wSmWWu030Bf2CvlbkdLxrHUH1i/I+I4yUmfrq1kdoxA/myBO8BNpg
bqAK2lajHOJMcWsdoM3VStN6caEFheW1fDJj+qoM3RaA42r1iY6jI/HVEyUeROYmLg1bz0fHEhJf
p/WmjioHfN4JsAC9iUd7vi48WyXqNqQVaf0LYGYW2S/47zRkWj8No1MhjJuIojWHQTBIGQpkoN1J
/jXXgGNb9jX1cm2LSOxjk9o/pPLGbE4M3XDBEG1W/kmad6sL94nYB1LDviMtd01cAHz8EtZAKzRf
DreA+4I5tpx4bQORpxbMqqPO2kajeuBsLCmrFy8ra56obBvD5FxbuWkRbYp8vCutt1IaThXdKE1T
7GGkVo/E08pH67G3dqAYEuNXse5E42VEohMJf6rljrbGYj5obgaN8LOVzYNFVygzTktn+Rk1VTnB
EFvfZO29CHcTnfZ2M/XgD1W/w4ssZMeMSm7sfqXltqKJoQ6eJh7DpAfJ3lCf/y4JUk5j3a55mdpE
9df1a6ZgWTldzoRxK90hkyavoUGcEqqkYXeiv4ZsezoXk/DSEmwJmvyUsk43OfCEIt/GDY4Wa7Wl
FDlafSlhw2YQwivOpSsoe07aaL8P0WgejPhKWZ3ZpEEOzm9FP+zF8FwngO3KcxWZrtAMbm+9q51K
alZyTBldiHzeSNS5++O2V7OzoDVUxl+FOTp9CO26ofqrOjcbR3eMErg+Ie3Kp3ANN5YZmMy4dKg+
iZHvi/a5LkPHWqmtKm0/mFhqRDq5/fUcqR2beNlZnYMvwGkNtOl64Qg50pKugETPCpeph3pmEbda
W487r6pmWk0S5ofJKagK5kalY4cQFeBKM/IANhK+F5zKVE5t9acbymcjukbTp+doMTxRY9XQLVdr
QreoJ/7p4MYwbWN5OkwmD0qRHaLlNMv5fdrMd8CMcdqziKWCr0pJMMLubjlHwffcZCxVrfFm6EAU
0b+oPC6ySBkiJFyNdUN/6fFlSYJ0aVTrWSPVhe7EEy5dh6z3Y7NaT1k5bdVOOvbqeFzCOeiQ0op0
tmVhW+TE7tOAvP7zVBWoxkvPmFM7H4Ut26G8tEAhTcqxaDz2y+/53uyVfd/3r/KEFEXmFDqEkx/J
IS3dSsMPLDzEAy22Fj2aRHNEi+U7sTWpfsGtTzqZDMaYbKal/RCtOijk1W1ELHuFuiskwesrTQim
4m0N1T00TnvRQJdknpxkEQ4ozP9i5C7VKxRQV26WkxxKbjkeKkI65lfFmO0sfNSiX1Fr7YY625Nt
9xqvrNzWFLTr4mgpL4j+Yo7gbqSvZoSRntEbNgAjA9HpQy/Oaq+Qp3PX5rNt6PE9hxLUAe5YclC3
fsW9uQNk+z5PSHf16rg02lYCc4zxEE5xavSMpJhDcRCaWIiyFB38xPMFNheYs9EcBGk6KC33eHmI
loMpnOeUr2zTxUXsiNFTaniVTplv9WAKTLIqQBW7qtYCc1lFp2kvGhlug5BGFFGas4an+yZZv2o1
qNsalIpA963jnGG1vT9x7o+tJ7G9N9LqIjSNZ2XyruwW+teN3xHrEymooeYHi3K1a6xdW8uczXjC
zNEiMKi29eRt6h4KGhehJe/E3qCzCQG+bzVqprVyBfWUZtsI0fa1W+dHbbWR5Yu6nmK0+OY0uRWQ
Bk/Jmxw59T2Q3kM6lu/m1dmYDX5syQzBBv/6Z2AxvsKsquG/PUOC65+vXtEQUutKMThJpl1jU+uT
8nruIS2JCxeDRIkI975Wr3rsrUhci9IcegqGDmy4IQ+gUAGeStoXaFjShYii6QrT0Xs8LfoddkY3
Y6yT7aeCJkxLKT0r7UNXGcE8tfbE1DmcRT8a6D9Z5yhRXBHRyyA2IOuHB1Au77WF/6AtnaF4Cxm5
zl9a+2iEHytgYFMw/F6rg0alHUzWx1h/GvVjY+wKa2TP7bx2Os5x6XdD4inDWTcF3+Cf1+sfTsce
pN/d0A1BZ6kuYa94KCybAmDfD3Ckjk2bBtHyVi7bWNsXcmEX5cHSnxux8+pJsqNVdAW6BqnowZZ3
adI5iW5gzX/vePZrWrwSMzbZog6vaBgveCkkVF9SHCRC+ysZ5ed60nJexymg9XVfmDuh3mRG5E39
dtHWd5Gys517gqYwQEbbcNqETbMZBII9S9GPE7pUw+CHkuaLvAgLN3uIP+esfE+6gjcsdwV9Yqv9
NJfZqWbzOVGImbSM7MFMJUfKENML6M/WVD4SCONHmURtvRunPdvGlgc86Ftx20qsA9n4pbNKVV29
WaXHCHSJzudvuPtLMtBiDA13MdX3vh9RyiUXK9JtZWSP1krStCoaSOtabsrRLFxDVN15vQAKkhyL
dt88L16pJAdSWy4wYw5Tlx1Mfd3EibwNBXEjlianOvUQJyVEXLpefReEnAnGQvWbbNyoI+QRxhZS
foyUp2x5qdIPK/1Ip/eILUAi2yQ79Mp7NdFq78+Rdpr0y8iZrSQrOKITScNEEHIvWz/S7sVaXrLh
a8ZuVS4nddzQw0cmKJo+HVQl1jw9w6ZwvI6vWynCgnnHQFFqS65wF8kXk66MJW6FfjdPl6w9RvVJ
zY9SfEyko7h8zPI1z/uBx9Ad68wfBOFCKGjJ0rSKqZOHGJOzafkVY+zsjNOonfPrDvjYxNn9ArZ7
aAovb0aHm/FZVR+t5tcK8saOHXf25tDyZkjA/mSS4BI/6NS7Gk34MibjM3IbpYYYrNoEBO4MlQMY
Xlllp+Sn6/Fyse4y4dwOdI/KoxAq96vSHjS2tEhlFLghlpzRW9Bp2Iap/tc7bdqGxRchpcgtDoP4
IQnRRlF4oaZjmnqd8DwnT+3syNKOVkFJalQ2XXNqur2sBbViuUW17Dj+5+b1+94PhnISklPXnzWV
6BKmvQzTIrqX+ynblYOpvKarHOAu2ufVmzxbB2W4V7uZLOZSJI3Geh+q4axBGnSt8V0Tn6Ha+5y0
/MhKIB6Cu+q9sv/Nmn9ZI2ujCsrxGo+TDxczfikGhO3Dk5A8F8yL+gezdtPa3KnxzqQ036jGpzA9
aK9luhXazusWNejEk1ScsfIz1nC6wByRm0ZeFBLY0ymPSyE5OevxFDY8tyclHy9JdjK62CMgPcjl
8FWPLzErgqgR8EONyMCAg5+Z2KURtFuOM4WuOoP5MAj5VlA4/4j8oBoy0yNKSU8c6EoKD3X0WUTF
h9UA8x2tg6hEe11eD3LN6LnrFKcx0PYSwJpTh1uJ6Wks30nj6wwfIaEkdAEeMo6kapn6Uw9CpzcH
r43RLcWKK49PcAHJCe6YOe/F/kNuJx/dlC3T+shpZGiF6PaS8DDXn9ivmo5eRs3flOnTMFUP5vAg
iYL3d33Ff5d2GLcZYWocde0wIRTMO1comd//I3vsu+veKJPSuajY/7iu2fmNdayNHynjQTH/p/RB
TBKx0haumzLIHDbiTwWTNxKkEoSZXJsowJaWMGm+on8oqb4x+BnWjcAoKhpl7guBTUnRt2nyNgqj
J+kSeywTWVkN5qxxolz2C+uPGc4PedzZNf3XyGrdCMt7+VvPsn98lm++k9tML1z+Wp5ef8dGYzTl
Zj/7qm9jecZs0s2s4isRi9PCKIsB+I+eTfNGTWiuujUmRYFjSHKH1Ev+Jfj579JQ4zZ+J1FaMwtl
/M1sNqVWBIp54thuh/n6D/HPNwHVhnkj0EnEqBfGRJhIMaVd1zjD2gdRTY3NcHyUtkYq2rMAg1BR
tpwY94mmear8Ei45Zei5tJitjKzDdEaksDqJ7Xjui384Nb79aNeH4+P9Pimj7v/8L+l/52O2inGE
4rig6w0uFq/6huyBqK4P2fDJDHrbDJuyf0Lto+rHmgh1nRQLoTGIccjsnDMEJyGogIeweJS1n9l3
jdu4H76OimaCRUxt4dJzhpT6s0foZrlozGLoOhGla89odpH/DD/LZb/ypv/jNk5VWxntyoXVQOht
GD4/+7w3q4UxZZIqWDqRjbIjKhxD3R9d9zbjx2jVrJmSlo+7yG6E+lCjDfKzS9+IAyHiyeU64EQs
+72Y+8n8s5X+Ns8nBidQRuOy7KWP9aX6/PuHVf67nhDc/H9+b1IiC4a2GCzHKuosZB6jdk2jpX0y
rwmD6/ycFAolYHixhOvMmmCQlvnilB9q9ZURhCAc1HSXUE3UKVgsWd0yifAzSLnN+lmOxMpO8+k6
nU9EKxilX2L4Pjb3liwGuvAYRyOCqJ206sQP8zIV0v3ff63rvf7/9aaGcbPeGHIaSzId/30+PSxk
lUztCIuhm16VunlPan7FOJx/9oje5vwsmVboecOjZKTntfUN8/nvv8M3u9NtJI9SqkMpqQmrfXSo
0utZ4e/X/Wa1N26WAF0darI2uTejULEQQ2EUQhpLJgTwfwXE/s8z+d/u/81qMKaiIjYa70Aqx85a
XsrqIKqP1fjW5xZdxpAB8nZUDl11MPK3sjuzrVflSyMICN0ymy4mrevcqZqPYnyzhIfQeEnkV/Dq
+kLDFqIGJPTuOrUUiNmJaO1UuV81fxTmpJCwdblmO39KsmctcdEy2yYjm9QKJMKXjCZ2euMoD4Ex
3Yn0EcXfSXrRpA9rfaX77IzxWZrvVv3KYrsrWusktPs5PSUVsoOqYcj4VtPf0Zv2LioVdJEoeKJ7
4gzNdoWxWz3MqujWxfMY7hr02dYuGv7h+v5GE24YNyuhjimsTwcyia7ZHBwGET4xqiFbc5lp9OuI
Hy1HiySIG5VbcxJWab5bUfyj+DnIsv+5THSzVQkTRq/93ByjcDP9S0r9zUN+m7koV5EaC+gH9sOX
+Vj/Y0//blG7DVxcEqEyxwa5fjm+aOBFkYLSHnNI3VIjnL8d7bih9edIcqVFt0VxhTDNRCIy3Lrb
xtmW0/7UB1q+0DTkZjPVMDT5GFXrLzHpzpZaojbQL2YZuyQLBhLN5TnRt9G6KSLFiYvksNBPzpRD
AZslUf7l7P7uXt0s1b2aT+WaSdQEOxIIpp+l0Bi3MVpjxzS7jblscmIal/wrMeW61P6XJeA2Q+sK
G8iKgicm1BjLfWKc2OjtD/fCW3hn0k1D25A9t09WMhi8IvX/vjZ+96Fv1kZJKHBc11w3jgrHGul0
ICaZfsZONG7TmkRwHYU4EFoufTAd/dlp4zZbqRPksstnvCLGr/BR//33+/DNo3abq5TpUSeMyHSu
2SRd6nY/PHHdJinpU1eF0/UOrL/W07+SPr7Z0LSbY1ExkNOuhgW1nNUErYUeHQ2SISKTMHv3Z/fj
5tVTUxaUKVfmffU2uOWfn130pkhJSWMWE5OHrf3VGB5dnJ9d9vqd/j8HmqJNOHRX1ImoGBlzWa9/
v+x3d1n5z8vKWtQKkyxzhFOGjYEAuIhqx+iUQMn/FcD73Y+4efsymWxNEyUuufIMJf6M+iUFVG9l
/0gu+qbUvU0uGsQ0VgSpZ/1cpsMcjbaVT3uTduYi32Hm+VmZfhtglObqpM8Zyblygcx8Y/WR//cv
4Jt38jaISG7UcVg6CU/9c/Qo/OzBvg0h0tWKga3IiECTwi1NfTztf/+036yktylEehgRvXk9rSTZ
JkPkRH1VxaX394t/dytuXkfZAilc4Ha8dmuncbsoP7wbN29kvaQanXFucdf5y1Uvbv/9837z5N1G
ERFh0Mjkhy0g4RAF9wTXZ2jmLs2SeqG6/uOHfPP2qLcvqJ6ZUZ/yQ2iLXnUdzBdUVF9K97ON5jYg
SNHghUQdmQ560yW2rkpuhdzw7zfouy/05rwQaaaUDSZfqBaSBkfywz+q5u+ue1M0m+SJF8vCZ5Y1
d/oQ0uDvH/d/Tsf/pbi5zQRS+0mzMmua9yKesIVMwBRN2hwdUtJZhflzjUYUj/iKOrwaS+MKs4iF
a6ujuRRlW2eclVeouc66bCIAxubRxEFaKww9i2Ban9RyuU7697EpO4glr+mgSh0/WYXqmYseVCtd
WSWQ9NGlYeaoRGiE5e+rO0LIRKQKbyuHLGgOB53AvnnN96rYI9V86JB2Jzrzc9JkC+OdEb0nccqK
aPXpjFzivAzWfN7Kfev15PuZpSus+iGPlq2V8tfDH41hav+0SpEf40wai7uOPP9QvTdllAmFjB/1
iQA71AX/qEI04/r9/7f7fNNLwSosSdSmE8ndPV7b53B+0tAbCQgoK/OhWrg/4duUCoFsKdvF6v0+
a3dLpzPD2Bn9wlx+2hTGsQxJLkefqpJcPluMymt7ND+vXYms2rUGZiK5Cq4RJLPiZcgAInGHVDCI
VAw7/O2ynpvsM5XfsT7gcHgsGRyW6mZl9jwP/qyiY1kj4g3dqSncBJ13Mn1U+L6IMHLUrrNzxMLG
POMD2qhS6mdMN1ZESTmDeu0TarQ+7ZXhdcytoDCnQItpkqDQXn5X8u8UUsk8bVN0GdK5z33BQnfD
zLaRnLbezvIXbXpn0oenrCvPtdDvl4yh0sikEpNyp1ROi6QsRGOSKWTATs9Lh1J6vFuQzEcFdyI9
GczkMKihkSIFLSF2Xxjuu7hBA6Zu8lh15kW4r3o0n++StNgDh806rvxszZ5n+N958lyts1e1e0X3
K5FZPXmOg9S6Bn85Fc8rKORJmy4CDvJG5X+WkxGFrCC6CoLxYZFtXoNaP5GDZc/1Rq97u+0uADSc
Mhk8Rf3Im4O2aG6ql44ySS9l12BTRJPOpxoT5bdOjDuoqU1ikbo+jYMvrpCt8aQUcXc/N/VV/aVo
3f0y9q6Jk2KQBRfdRjAnd+imjaL0cgLKDUFypmTcjqjwIyN3wEquNdiJeN0KGKzUE4A9N0eObmkZ
oAzTkfgIGj+6QckyRkixrgNGT1ZDVw3brRR2/jjpJJ1aOwmrpxXOeKoKLzb6zcCsrU9iL0eskLVz
0Ohf/Rj6SWJtSrI15Vj5KCOk0xi0Iga0ZiF6eiK7Zf6wtMo1IsbRBaJ92/yUy5+JcbdgZaBJ6tAO
QZpqwc8rHNMYtn2sOcvVd7iGiIl+5VZ9MVcymZigaLaAH0EQjlbaH2sGv83sFeqvBfzumhwM4u+G
DQehO/plZ3OdDpJ1L8V/5gi3poQkoUbZrlXOrD6K07SzsoCOEnPRMNDQW/Cj7TnymdKRweFYaNCR
BVkdCIfjJInIxUpEmI035evjYGIIapCNiqpd8o2p5Us7v4g8iUijZoYE4Rg6RVghlSrsLhKcdiGD
BOzLahm2Mr2Qe9wlsZPNWEwKlKlr4U/KTkTmoPcxcjamljVq3xwTwHuVKdgKt02q2LGhwEkk5q/A
2dgekmX2SYEietBLs4esMBEO/BkV04ZQI3U7ocScTp9oHvnCR91RyAtSxHsN1zXGHeLDZeKzOu2t
qwo/Zpphpo/Fct+JCMwjy+HLQGO1l3EMWyV6e4vnmGZkn70IRUsykYIXQ97kk3mJNOthNPbItwpk
z3Wym0g0r2dfb/XjwAJtdL+EHE9ghlc06VyxJqw5pbQicYuxCerZPM68vP81a7yfAzIdiCOj8ofE
RkcWMWAtqltr7w3q1n5+7ucyEBOD2eslM4nNNDeIg6Q+c4YYduTV/Dhmu2o9S2xhUvLSDaji03dL
Vzd1rSM3bDeWIdKdG+0KK2eujbYg8tJh+DnrxaXKeIxnzTbR9YvWZrGOoQGurTNIjK6csX8yJdSb
aOzdKov/iGm+i+KHgvk679J1Q5w0BFDGizqVLJGlt/bRS8i0q0cWXFjFUY/ezAgpPA9cj35ugg9j
L4iGal5R0XxOUXqUIHSqbL3TG/GpQBO/FNiL55J1ObXeCoEVMZ6zNshn3dX72Wk1es9aW722o74d
xQOi1Ji0GDIesA6TQKqXvpLs+/G31B6T/CiLr+Y0+2nFrjwzlOyukbnTXlbZ9j+Xvtl2tRJk6T1a
Q28JyyMnAEfle4MG02YPWk0mMzbA3kJf2zM8CouNZFjHVj6O7e+GiXw0OT3h9XpPjmFUe4u51drZ
boyn3nyjt+Smyeg2+rNWfCn6w5i+wg1zVawkEUXHUP428DGskHfkzri06V3dgUuJHtL2uUh83qhg
CrmalifHKFvuJphgibDLJgMtHSswGlyyVR0mLhjxtMbO0g5PsLnrStGZCsQDRZd6Q3ofVv1+LPFp
oMXRkXk3aDd1KhMOU7plvYbLvZiV6HARsETxY7Q+8DFcEdGRaI6/lTE8tOJFUJ+mJOjpCWOlmpNp
mws74/+ydybLcetaun6VE3vOXSTABoiocwbZKdVarS15wpBsmX3f8+nro/e+p6y0LF1XRA1uxB3a
kpJJAgQW/vU3PpiwPk9oIZWQ2Be7lGzyvnQFO07/XKDNi6Z0l3XjWeshddO8v9W9r63jMaTL2sDs
NJisqWmil/FXDk26JdLWiEZK4YFC7drp3nPQ+4WnhXfo8RYSnugjiBlO9XTRNtYmYm1uapTh1Td7
iI9ySqsWoktU54RAIWdHP0D67zZwjfUQon2Lvs0iu058Njf/ps6yTeYE1HliU/B6xgW4ozpuux7S
FYL3qF3XobGvuwJWuEareaNTmKF5sXNbSFUQg9+ubO3vjsavlVwHaErRhl1Shj1Ibw9fMUX1jnlN
dRWKbt8Y1SZiMUZpvB/kUVXOZ8p6qNVXOLArkbobr+hX4Yz2EiFWCctjjB0U2R9IGFnNyCKGGQGp
sa3s7hRaYTRexWW6LbGcd5PLLke0GovTZuESlhSotPpaG1W8V67T/DaxrlqMD+Z22KhCbk1/2nBW
/ZohQtXJvIsCXKloGkxXBKbvCoSc0fGATixqLx1YTHIig8i867Fm9BCTxP55Gn6BSuuU/cngXsfs
U/GQbwPOkqrzzuMERhpovk9lhYCNPkOREJM4IJ1uTnAKslZZFSEp39VI7ge60zWkIJaDuf48V6d4
/lAJIVf2ik+mgfU1UOJiQ9sZZ04VXLcsXBNKgLHZ6epcOxd1vWmjK1HMezM+nhj3BjWXH8AqNoq9
FMEachp1wYlfHvnpsRiateuGm5nlzPHgcyK2UDbkbKvc2upDzqJsVt1KtAWrOJRPhETy0e6uh+w6
RH8GClssUHV0VUKUwzFD13oXJRSg6shw0alJ8yxKL2bjM1sGjMxhI6mcyv56iumTBjvTP5/ZPOvq
Rs1qE4gjY1wN115zXo3zyl96LeZpMF+J/NazLp2k3hJ2vLJpkkfdeefdN+gy0+ORZc2lXHYsZvLC
i8dPIGHc5+izwmwiQfbf3PjDR9O8CoOnvj6N4k8+2uqIuZAx/6RzUQZPukZLxQfHt0UdLYnX1Bos
uArpPi0t8hX8QF2GqHBGD94yQWjbDiFinZm3Y3pV0Ff3SB6AaLtVmTjWwtop178mlHub6FOCMFRS
78oS+r0QZ20RHuecfnwo4kXqwpxiePREu6D6WDSfM/+mie6sTJ8gEsIQUN76Y3dvmOVpyitdeF9m
d7zqyf4keYGYt01O8FkD/tQVt3bLCmEiZAiLEx/2p4x4AKilIyO4geC1bpCJ9iabwHRVZD5RZeOq
9y8m0jtLmG7Vo29d96JY1QgxtId/gX3nYFCbRahlzeTMLu/69Kgb7+Nk2hTdCXZlS1AoZSssLJuF
0ZLnOa+iLK9IHV7xkqGBR8dMdAMv+6MVX3eUFyajr+/Qd5E70g6PtX8q6QqLS+ASyv2tgEjczueO
fRb145FSeoMDSGueTuwfmf05Rukw6o+2eraI9HOjYhv0xbVnB3c5Yu0ImxE8UFps4DedDzU+ZAdK
OH8GeHsf8Z9WiqnDFB5l1he/nbZqpAyAFb6u7b0dHk1DhZL91KKJmbqcfZtPSVwgiE7gzXWI2rFh
6Js7ZTSnZkFoTBW2nJldfz9TXhddcx9ikO3qDg1WeGRrjAzoErloEPsWnmfWbgNUB41d3bqdPsZT
/2JA1e9NsFrTTeZin2YhvLP0eiBiJ16O4gOlEOr/zr10EP+H/sWiosE8xVe7dtT05ljGA9TKGAtk
c7hD0FRxBhiWYo5YPW2MuxC6bx6MG4VowmtOIvNMFB9HADSZTghF5nXiU5Gj5bBcdV3O5IQs46mn
o7zfN/3xsgmJtPoW2ek+9uUayfla1Qgi7JsJCCEDbTKQZM1psEHwgWXFcdRBg3b343jSxOqDZ2cI
a6NzKTHJTSEVVu02DI5iTFdUk137ln3UooQJ6u7Ct+UJvmlHUwh1aiDsrR73s62Ovc48bVLmIyuS
woh5cB4MZD9+zgLVXAcQ/Ov6c1/7Oy+D33xLZk85+WdT7t2kybC3FMxDjHDe2c5+gR8cAIUol3gY
aKZPJ4SF6KLD+vntD/7uN/faNnkAFQ5W7w62qMZT1bV3LGYXPjY9o0sdKjGGICNqov5XGaRP9Yxd
AzWIu0Zcdjob1odkVMdmM38M1bdYBxfa//b2l1qu/dp3WlCwH5D/etYV/HkX27DUXiUUQQtFeSiL
d9DR7+5vr33+AcJoJ6rvq5SWXmnKTTubd0NwkguiioZvkXETdBaN+WNrgGncngzsid0UX6TeRfVu
/O53Q77XvoF4eYcYlBcuc5A7BEeZUdiLKUMPUm1hkp34g0Z1Qcpk8WEkRyFC6dywV2WCXSY/a8tT
qK4jrgpKmP8zrF8ewJYhQrAooTF+GhpH1nA3R+/gi+yuvxjKA+DSc3P0G+xXp4jvVxUZu6Bx6BL3
UCNuODwjDslPKYCI8kjXOV3/PPpSpRjVWxtzbm4KdpQ5tDcVIjX2gq2NVHpEt5DmHH+v+vJBBvbO
cbudPdsnYdlvQ+PBhiFeSPVBF/dD2a+nINpm2cdq9tZDghquPG6aM3/6mLfVBncjjSLWaj/UcbzO
MBWpAZor/1KqE8Vqypq2Lt0zlH9V9SkxO+A1vG1avgOCMlb3pkAQlMxrr3zAKiT1UbOdtD2O3OYG
FkiXeRSPyOSN9lPIQjmiOBqLbEES1r7RrBaXgaorqSoek5BiMYGoi4FG2qIMDdV5647Hhg2jf3Hq
2Kr0TJtbRKz2jFyxugiL42by1w4QoQCHGGW2jzHiSjgWFC1ieuvYLpMVhm5oVIvpLm6LTd2Fxxim
4rT14EnK9ug4qU5KIDailqLgcR6/5UVwWiL0qUL406gYcWgR8sgZzjR21QW5BrTIzuY5uqijiN2Y
up1ddbBi3pVsE4wowAfkjMGRvwscC7cpj6FG+jo+xLY4z4tvsqj2qZo2abeo+0/K8Daq54dkoPhx
0Q261pYj57qM2HGQ6TX5bZ+ci+QcoijmTn6809OTzKztZMbXXvuswy+2CDflgHlc5gF8xJy1klUt
zPWY743yuvXKzSzLb0OT71tj5sz24NmnEMmRu7ZnmZRb/Ew4yNtrXJVWvZtdzojJB/RGdT/uhsIH
QErPELx9TxgPwvRBQSwI02LblfcJAHG3yCsxUvTmGBjJO82si3A+b6ke6ym4c4xPU1yf6vzZC1HV
OtlmlNV2QlfQDfrCDuVJG8inSIJAQNzQ5rPRS7THxGo1Dra1JUHrn2J0W7iLdeVO46+RZ/Zl7Jnv
9EF+0cwRB3tKlcQ9U8YfqDp6UMObMQg3hoJCEqKOm99jOPxiLRcH+wturbnARGg4bZO7jJhhpznT
yFrf3ih+0RY5tOfWc84hhUrqtDD3cUBg3ji9d358fd0SB1uEF1iRDbI7nI7NedffsAO888G/6G4d
euK6WhZD7oGUd9hD9P6MMxgmcoQd5+Z729svmg3fGcI/bJ+Ol6dNMjsMLEqOMmnJEHSBy05iLEui
+C40j6Zcsc5Ea22r9dsj8athPljn89kyvWm5rTp8lN5SGaLpwwLg7U//xUM7NMtVSRhmc8c4B45J
EvnpKFoEqJjQDV/fvsD3Sf/KhnzonBv7LUxaR7IDutOyUh9HdXSRlPaTFQDSE80bsbK21hevHzne
pheZf69qjiRLEh6CO1yWNl2JcVgw7ZOSE61ZPGk3O27RW9K829W9tY3j9DSnmn7nG/9qlA+YbKY7
BaZfjrQaURi6IW0Ftzgb0pskfBjK+2BscVkLHmYsuWxMP3SCp49nYGnWrowBVleJtLNBjKQKk5bS
Y258iTGBf/u7/eq1POh2NX5s4S6nwBLhHbKJTOCDb3+ys7x/r43TAapTcQ62OpuZ0ObxZeZMR1UW
bHU7HAt3OiqQpRlWuWqKdINxPS4/uHHkxUeNQMgC1A7yvYqHdex+tmKYlIU8odu08kM4qfG68J6C
mJU7uakWoxJgTcuizCAT1EQhPOAFFTTYaZlYuvnJvlHtVoYPif+YOOUWfdy+nJKPxTTuE+jGaXQp
aebnxKx2+rPv2+tGH+UR1g/z+GSP9jWp0aAE8p2n8qvX42AlnxIdBhWW/KdWWgCCpOsRw2DC3ujk
/s1f/48X+brNv/6Tf38pyqmOgrA9+Oe/zqMvddEU39r/XP7s37/28o/+dfHYI3wvDn/nxZ/wyX9f
efPYPr74B7qyqJ2uuud6ukaPnrbfPz54Lpbf/L/94T+ev3/K7VQ+//OPL0WXt8unYaKZ//H3j46/
Io5YuGb/8ePn//3Di8eMvzt/7Oqojbrmp795fmzaf/7hyj8d01SeJ5UpPctcpFbD8/ITx/3TUY4Q
ppSutmzTFX/8Iy/qNvznH4Zl/ilZCPG/1/ypFpqZ3BTd958J809HOI7QyrVsxyQr5o//8+0u/3oJ
/hoSnsbf//5H3mWXRZS3i9bj5QqB7bp2TAclg7AFF7IOSXBzXKV5ghvPOk886wTFx3jnAmeFGM2M
2RoosoNKWrmbuGpRzLbFHD8O5uB9qzAheIe/8JLH/v2rWA4qKNuxJF4eh9VArqfGUB4WLhBmm70j
3HnjGRE8rDL1gjWePC2dnMD/Uo2/SSdRwpau9BTAFQPhWe4hrcStAmNoJGJwbYQfVWsB8+Xjc0xU
Vx1U772JL1e+7xdzNLCfY2subOuD8oEXy3WMBEVkatjTZgq7R1miCP5hGr4ysK9fhKhrl9sy5aG2
JuzJj04dA1OkLLKOjYKE0dmT8ubtqyz7yH+vtNyKx+czUgSoCFsDe/HzH6qJsunbAuOQFk+L4sox
WN3GoLrV3vwcWBTvc3msYFCkeK2+fd3vPJyDCytTS6G0bVquPqyUCroiBihLt0mdwtAoeCNyHROa
3p98ldj4KYmZQO6oMB8RJM7no1Ho29D2E7mqgLwzlGVZvPGdimBI/PzV3TQZmtNFpsdPkezpEtnC
MMOVgZXDDBAuenw7XUB/1Yzytm0Un1ZjzUJrCdVSnbiJf1zlE9D/CF5Nj3BOBV63DahlURscDPsu
UPpYNzVWJrK2O2eNMxCexLH8WPPIkPnWHZ4FVtth6OHEDkR7WTYo9ScY8e9tkD/NDQbaEvSoqLuE
Y31fE34YtcIpCyPpg26T5U1ybpg+KtWIfvPbY/Ryw1nmhmSaKwGKZknIqQfTvI3GJiMUrd0MJsdp
3dbky5mQBOyxN3f9jDnz29dbdveXU0K6vFTScjwWXOdQOuQaWel0YQ1LxyNzzcDcD4uMyt4EJcK7
KimAWadK/f5NutKWrN6OktjVHZS2Woee7bl+u/GS7rKpy2TfhlRRg9SX+YTn8du3+MrAKdMxPduC
K8bWcbCXz0yOvrYUmfBh3OG8NCCR1GP9zj0dqC8YOTKlNWPHGmyzaR0Sz+myiGhg4aJLneT4HHPz
G5y+Fk/WIlK3qi/PjK52cecLBODbVHnZLo/smo4MHcRbd0JhHzVS/X1++F+oLz6Uz/lNWz8/t+eP
5f8TVQa7/3tVxmMePb4sM/ijv8oMw/5TSSnxvkMGppjgC7nsrzrDsLw/TVeZ3kIQ9xxTLy/G34WG
8P6UFhsQyzekGnbd/64zLPtP9g3+WzBmy/IufqfMeDlxHU9aLAG2Uo52eUnFIZwg3FYXfRd9hgkO
tWmxeuxG1ucfnskrW97L4+XfFyFNR0nbhBBxSPO1EWIE5hh8xpQo3OdTS/+JQM8Ts4Sl9PaVXr0d
7XIzrKJKHupAA2fGIHLSD9aUJuXKGnR/3U45ngy/exlh2dJRtusKl5Fbarcf1ulZ52PsVs69rPpM
bXMz626LKYQw9PZlXtZdy3PjMhq5E8uKAy3xYFUR6BqVquT9HEJZiR1ffgroHq/8TmA5HBpspp6H
d0o+Ze/orF67sCOF6Ui1zMHDuISECdjhrnQvs9jfSCtrIyy08A+fk6qjXU4KUzm58cVkRNU7sNbL
uuWvW3YkU4Qqmjr7UGReRIUhamu+rwRs4rsxs5G/DJgT0dSGPGfuW4SJ2JqPvofmzhEtfkaqHN6L
/Pp5wgrLdQTPn0nLPrnsaD+MrztFZTqX4r6LSZ6nBr2tSgNj4yT7PXnScrvaxbfNMl0SU9ivDkZ4
MOCSYmh2b7R4JvmdU237ZArWegyCd2p4quYX2zDXcll++G+Hk4tL8XmwI+auYQxmhevjJAP8d+wo
bDe+P/KeKOJDbqIaIh8d0ETbazEhIfSARTDsdjPUtc3kznijuj0uZk07IH7MCz9+8j2/BFCtXfmI
VT8HbvKzMCya84pcCNDIpNj2vCMziQSzwBSojpSDg0qQuqeyyjFkV35PzEU9ZyFbs99YX5RQ9riN
+znUK9uPJUJDKwlAP+ygpzVZSc+AKSBlc+pLaz4HTurOIjgB4y5zEhXRMexKLKCo7s8bA0/xK8XB
4ZN0EzoJKGhMuGlxgDeRHce4UCWW7D+UldtVO7se4CvjcZCARijLvnH7PMPRRdhtuaVF6LfrbJgT
vTbTrPhKqRM72xRMqT/2bVHfIrkz6f+Az6R41GeGty+joDku/TI01zPcBvxvawf+mjMX0T4IAjLL
hs6fRsyYxqm/9YiBlKcz7TNSD5Ko/xwaefi1NnMHLmAdCVhtjkU982jVygyeOhe2wNw7Bv35ziV6
cBxrRRfEckc6wOaRacRhdVK1Qobmja2QnpiYaFrSuCo6WOlYjflj3uC35+OFPyeXvhPBC6abYqSp
pnsq/bbFK20qy7qn11EOOP5dGLNDEuZDWRZRLK/EbJdqCc5wsuY6Nuulu5/GqeG7N0Ohi3Y80jW6
ZFhHHUb/oOx1Upk7y457QQ2dOGHpqB5X+aCw+4VmNbfqNkupuEMsg6lHLbyxvIjBXxy2QqhuBr7m
+CVuXBF4nCZ6lEA2Mb5eV+KGWSHl9I/70lU4iXYc09vbdJzmZCRGLqu/zbXsqlVM4VbpdT+2demf
9TLIu+nSEVFM8z6RpcT4ioBLZ8gWyxcjz++asI6LauPA8ZJ4OlWlLDe25FLY1ERBWR3rqhkhLrYV
ZhuhNhPztO991zxqZFR/GyaCpVcO/hbnOnTJcSysTH2SGB2XUCXc9JlsAxF8K8e6sy+aKcXpqa78
0vsg8DH/0Ko08o9GVr3w46RCGp2Wyk1x5NVjNl+SzNpfsS04wYexDDgKWVUeP4xFG3v4SJjKgZNj
zxYPQwxj8SkUVtkdhbOr5Fnr+qG7jwZd9ytE6hzZY3p48amVh9W9iwwK4sTc5NEWYbxlYP9KLwDX
89Ern4IwGdudG8hx3hD/YvGr9mhCL9McWoL7wY/7GhAu9427CQdfeWvNve9/iFoahTs1SdO5j1Gs
4xrkZmb4VWdt5X5pokr2Cvn9ZJGU4HSZKD5hc6rRHYy87hoHx8rFM8hvY92e97rNkBz0GGX4Cov7
uo/vAO/qtFtHdegNt5Mscgd+BaGTkNhMSzhnRhPMjGUY0DOyYvdyUiXUTuUa+E/kQ59eNY6bDJBN
TVYdPP7xorSQ3ZrbKG4gr09dKcBoyzmE9lKnVxZuw5cdzcd2NdYNXJw2LaMRGz3fWRzsI+sbdCA6
xE0UhzDJmx4NsCw9d9qYluVCWxz68BxvYruBE9gl0VEZNeywUTZCOhGj618FMh0/NmM1LU2x5ciJ
pNg3eUQu21ATRAq/Nbvvb/3Ac+4KY67yjR1kdrDRxQy9v4/Ra++E4TtLn7GL8rXv1CEKYg//+GmQ
Bst8PF5adujItebIGa3JUjQGPDEDPBMULiwfOGawtFtT5HzMBwHrte1qsmjIIXswRVx86VKzvx2d
AeKZF4r4ObRnNMFhEzWfXSLJzsvKSROatNgqrroOsxvSU9T0UDB8NSbEMWSqUMKnXnlWoT87Osez
Icdj4nSeFpJGgIP4p2ZowodJOdkTlpYl/Jg6r57arDDw245IZSjHvIiOQlcMF/lozdlxYtgmjn8j
xp6bWM7Rk+NlzlVfTemdZXTyMcb5x133asrR2rdVdGMlafM5HC37rjON4QsrFHZeRRfRcGWbw+4r
9mqRrMteuTsYfTMMzzn0vo3BSMtt5jLwzatB+pvSrAdmYIr3P8B5Z17PwobK2rc17LCSWhHMw5nh
UKvBtzDjwxsPC/dZJy3++xZE7RLBCI75OTRX2IcCxjQQRGWtZJAMF3TVh9OZWnQigMgW37ooac/Q
yA43KSOAOTgba46VcSfSc14d/6LAQIycJFstgUl6hl0lQRDpYqsaT+mZXRLHv1iNX2ReehhU9iPt
z3FOgi9T7OVi1epQDitvMlgLhWu3MfR3p7hIG9+D4TcP5VM9OI1BTkXPuIDfZo+uQhO9KVzKjB0B
ZdCyReXlEHjNICk3wVwO/hG/jXQnVE2fbJOs6HD+XWjtWdRgzFUZfnLPK0Oq/eDnODcIfFNxbUvb
ARN6UTrXsiHoeve9xv7/R9c/rMXO4I2jazE/Zk/4FT6/PLryR38dXW2To6sHKQSLeYm/+yKi/Ovk
Ks0/BUcTjlnAjJbLye7fB9cFIbeBeUyt5VJB20uw/L8RcvdP5YKPgI1LmxrK/i2E/GWRzscAxJsO
6I7LMVhyrZdFOmErjhE4rNujaWHvaxTOGWJs7E7dhpfhh0fzygl2qcN/gLC+X8sCUgVPNW1lfrcT
++FAkPTkpjUpU13pHi9Ov1Y9TpijDL8gKe+hrybBe2eQl0fZ77enAOgsrUCxGIGlnP/hklSzWRyL
Ctqvi/VuLydjm4NsvnMseOXGFAdYwWlPeFJYB4eC1JN25TusPCEh1DBNaAOsXcoH/FNFrhwKBBIQ
3znWvjJwgBoAWaBYtsd0eHlnYZqWntN6AwfZSZM3N2X+Og3nmPA8rwuOfnvkuBinOCBIHuKhEhgW
YmWJRA2YFeblhcy189UuBlidRo8JalRr/c5UWcblx6ki0VW5LtAMLSCP9+cAeWdCmn2x+Cn3Q4hA
Ez/jkN5315H6Fjv6LMvd07Bqtm/f5eFkWS7KiY4rAu6CJR28C2HrjwVmpQguY2RyZkbcRpMW6TuT
5eerKNME5HRcelLCOmwq9FWZUZlDp64gn1zAh8aov/Ge3r6Vw9kBrOJiAgeCAzRGEXQw70dYDjNu
w+R4OVZ9pwd0IolwIU5ZXbb/7UsBs/NCa4GDyk/309hBHMaDM60QzkKZ52CHS2gkp+FeDmE3vzNG
C2jwcmIAyLJemYIERhaRg4kxREWVFU0OBRb20T7Wk/8J8lv3qa7i4DyzJgIK3Phd7O3wBedxKugp
jubkDMhwiDBQS1UV6WCY91tuexX5WAPECkKi5GhHokSOLefbD/WVSQKgKRyGzzJZ4pef/7BujbGq
lJkVMNj8Sm01Prl75U3jO6/161dZUEvWRzCB5WH/cJXIwWAoymgHSUG8QLsk0oxavgfAvfLwFvQV
rE85kr1OvLwKFoSQwODKQiQQ1VGROKT+VZF3IiKv+hZ2eXX59rP7ee1QGsyJ9WO5MUsdPLupRjBe
lNVyaJz3PGWijmDVwg3sCDy3PsSKJkpbW79lkqA4uvIC2HSDbMsE8hMHbxxWpyKr83FGM4erfN05
xQ7qst77xtzdvX2DPw3bskYJx3XpbEN09ZaX/4dhq9zS6FKJtgOkqjkf5gClUo4Q4jevomxtupYE
6Fogr6W1/+NVZoMyHtmmXJH/B0PXoOrflAAaN797GVYpE/DOXnZoTb//xWXiSnFOaOlcTi6JMu6g
gYJr0fzuzWgKj4UBsGzQrnfYWtJCtV5iM8l1FRs4ofrhusHqdvP2vSzf9cXitLTI6C45y0ooeXov
72VyLEEMW8bA2Mo4qZN5vlSePcK6ad5zN/ppDny/1NJ0oKAS4rDJSSMgmoY4t0miCiU5JFln2sdT
Gb0bkLwsqC/viV6jYwEm01uRlKIv76nuVVfgwg6trYS2zZo+td4+srPGIMBtIjOlFVNCtlnlpQvA
iGk8pzMORbu3H+3P98vBjDcLCoXJEB56HPK+yjiIYNfFYz8GJ2gBtHkkZFYW27cv9PMYusKzltWD
QpXrHLzHhk9oSO3QLk7HIsf/Hv3h3M2kmSHru337Uq/cExeA5QJGTpVzqD50Z8up6oxE3aafyw+e
Yef7IlHhO4XiK1extc0hY2lTsdYfvGBTHrgDwhMFFTIPtqiom1XeDeE7j00fKAqURX69BwGIOzLZ
TH5yD3WiOJ57bwiIVgnbkVBzM2u25hBWXz3V+vWDAZJjI4ipqE9Ry5W+i3q59u3gKGiSMMd5vKHR
KsYKI6XaMAwUUWI0rA2JFQmCtiSbv3pOL8t8BfpVP/s+Dohr27ebDCv5Bn/0QDa9t/PZjestxJ8R
NwGL6LX6xCTx2LdxG5RVGp00uvdawphwtnGAj4swsaHqkQeASrcSsY6u4nC0+93QqMCVqAhF1V85
oz/1QJ+xtrdznneorLwIxrVVxsg7PZrHhNnFmHAeTRJ60WkXN+VHJyzMI1n0NJEr7q784KPz9R7C
epjSc7PJIEvYUhMR0feub67NqWj1Pom0lV/O2imm47EBfL0yMOSodlZjjOMZ9faUAeF7HepsIhZL
DDlzIpXzlW0Jnz01cQpv244icq6LZvTDHf16Za8lqLN9lWROHW0S4VdXsQWuSZwtDZqVUzZArElD
cQXxXZW4PziNyO9F4AfmSdE6ibwTrhnOwRqYNUof8ZRwsSZXuZSrOZBowiwTyBHmtqrafW33iM4r
qyg8RAVD8DmJBxUALI4i2WSjFd3hD2zMx0qXhiC8KSbStRZ1gVvBFLp3oLTptC9mlZJkVnvy29z0
o7lJZTkj6E69ombU+gnJZRNlIcF5fhdeBUSAF2uisTNr4xZJSuJdxqdfhVgW04rIXNj5MnOIkQlT
dxxWbpel7UUSmq4+yUuRXpKTJd3byVYNKa+NnTs+i1k26GwL0hwDChKbGrTdZhib0HhSMWgzyixp
js1FHdvEKA+R4chtaQDefo2yaT6u5QQ/Hp14QyiAu8SI2azVxWoWkSvkDnitrW9Q2HbR00RTA+lZ
ji0FXCJHli2xqomrDYz/G78g7HiVZ1Xg9dugSvVAxEcVmP1X+NRme2arKm2eO1htZb4GCtP4mNiT
tC7MDHfDk6YMQvojtWtVe75E8yUxgSbJGfOiS5wpqm9G45J9pouoNU6DQXtLtE6TZ8VlZeG0ZS/+
9LL/MpMkzah2taGNYz3Obv9kDpnIj4JOp8Rn6CohE2LxUcW3M0biq+M6Bncy50BhYOIa43HdR6lH
vFFUBVdjKj2A0Vb3+nxsw7I5wq2v+Ao/riX1lm6z+SVrZGivFZ0YkisDczpLR99IySkARzyWYWIh
qeTlGTZp6PQX7SCD4HTsVJteq7Rw7V2dxUKgiqkqsbUI7CCPbWlEkK3pK6BpP+nLbRK7tt5CF83U
URj7WblmJWUHG7slYciYNLkmbuG7H8ZksD5OaWH2Rx4faSODM5j2jRfi2UCzrS/2rYhkQKPG7Ehw
a8rKXyvs4ZKVjw/I89x6EQVwmNL6K7PCJq6oG/LhwUnsCrtKTjx6T7JHJk/LJgvsy04HBOAURddF
1/TE8vLYRYAxHwnotgFTCPLbTuet/lQ5bXRulgSnbkUaF88mHaTgPCyriVeztWlAJH5ZlNshsFV6
U9VqST43C2sZoG54tOkEePTKivC2GGJiIfPa0zFAtsgvkpGcwnVnqWjae0Eh47XVQJajgcmBfz8k
5E1s8iako4iBRX1feAYppMaUZlc4c2I2kIypcZFMSXXDwo/MOZXKCI6k6Fk1crRRGPhmZXJbJlVp
rUWgxvooGH2n2c1KxeWHyUfRyfi1cMibCIMHbDgNpbalg2qfiEd6ddiKlBVOxmNc+/cBVQ1H96IK
rTOpW6O+gLkQHResF/a+sBxkTmi2o/yhDbpwyWue9YObsnGuhVKDC+VzCoHtYT63pyQv0Nfxp3AQ
m6pDAohdrBmRIEu0tksGhdWQoDSYnV6ziaNRN9ucnr4tunbakddkzehGW69flw1udSQSTQV6S7No
55OQt8Xa1UZsNtg85WN7UvUB6Pbolk6GNVQjsTgxTdTOQZrG4q4F+w43I1pbfWKylcPQJ9McmwdA
IWoUcvuqncwBbraJKL0nlrXKPHcLL9h1gWMTMNur0txhc0A6eegVtve5p92q16ORmcnJ1AXQpBlJ
QpDNsAOUKKeZOxkC7Bo2pT1F8drpC2fe6toOsJexgNKmccCjyifkHIVa6ckUpTbe4SB5QOvrmQjc
eV1qt34ujNqvt6QWpsOaCeVS42s57PFhqTOa2XTjVgX5ssGuZQ/4HE31cBOjPaFHbLi8imlaG/gh
+bhECII5BozaPSJ6BT3n+CRNhFFvJlLr6JsVdg3FP+wrsemrMSGPp/fibyITdbZutYWwtemy6UmV
VdMTniUHtU3qCjcfWF5kegym1aiNLq2mI/4rFenezMqlLSp6zqs9RMV1J4ZUrFl0tc+K3LufVJuH
+X+xdx5bdiNn1n0VLY07asGb6XV505DpHSdYZJIJGwEgYALA6/yjf9BPoRfrjVvVJZJdKq2aa6JS
GabBBRCfOWef81wqQY5mdsrTI9QRlHGdz4AW1Ky2QdcAU9KOaKJDHeCA6FGskmwUdN5TuIwsCGRn
05h2KStwPPoDiyqJNRhdcFP3t9mylCE/T+bjJyvZiG3aEIYR240ynrdhtUgUBaak47T8oH5xOPp4
5NXiEinSauAHxm/dr1moV2eAcRlrdeA+2J1wEgDNkmMLjmfhMNjpqFBAbhfif3Cl10j13dp+GKMY
iFFdOe2FtjRRiLYoQBUHivirMB1JmnE7e4kOzBamiAKpwsPcNimx5oPvWJDE2hDjhTOTjXiTJlab
Xs9Z1QDQSMH2uASojaO5ZN+6uHvB+z3fhpaqsw9lWU0Oq2hTTPfOIkeipMiuKj56hbeMZ4hfCyzK
FrbdjczmwL5M+jIuLxtqif5BFfEajpzmXpJfBCRfNyGcpM4jDrD2yYlaDlLkYKvrdqn79MpxWcy9
aUKkgE1Lpw1Z/WkO0mAzov3w2FgJ9nefKFscLIQLQvFN0RoSmz0hh2POgdidjUEa+Mc8FUgOmkoi
cEhpDsnsVcNK2KvJ4Nt6dIIvrZjT4UJXESINJbXNVLgO59toyNt4lw+xXW0QWeSEJybBMO+WCCn/
jsGPbnYUXS5QjrZwuPwtl2DPJ+Nf9J1L3PFAMu2tJciq2ATahyqf+WlNDd4O7S7V2rvTbEov/K50
8y0q+eEqTVyPaG5k2v3WhWTCCVV3WpMclcTjy5A67stMb8vthnnNhhbRr2ACS5b9YcznPt3z3y3O
NiQB023T4Cuz/iAg+Woe2MRabnuTIUIH3MJP3vAC5Ghc1aqCyAcrBAXTKWK+inpmRD4yU0j3nZ0X
L4mV8QYRAgTsZnApEkFj54gmpF0MnzWHukEELaB3jY4EcqSrxDy3RcTaPTWOUZvGboKHrliqCpaw
PRDRVJV9sKlqmVvkWKWaQC8n0uORpJ2K0DyWvQ++cFjizqPwCUIjJ/4msKC5YvSsiPF086x4cZwc
flDkj5NL1myljoFqErgFFcuZTTtM0R0ufiF3niyqlrjXFIVZlrXjt6p3CFZM54bHsGiLDodUMYT8
Ezfsn7phzt7gNTMyXSI7tpBe++ZdRcRrBqgojl6SUEsBr6NbohcgMz4VZXc1h5pn1deACDlvenSx
smAIivY6hJsT0A59NqIPkb94k9w7aVEF+6nys5uJN13zGOe6JY8rCztupWEuw12LYg7BT2iJgyZR
LjignpGKAFOf4OiiVk6/HZ2WUw/253I7qAIFUcxhehWKMU0vskKJxzZIQ+uxiZyEvGxdjtdL67k3
E7gpdxtlnrgD15SJfWCNAeGxw3DVWqM3bHpAlDjFyqb+4qm0vhkHWkZK7BKTaecELcy9IUvwfdsK
mQLHQZKcOd5QTOdFQKNxy8zDfEtbpd6rZoQwIUXH6Zn7paN3sT2R/OdFAa4ly9NTt1XJONvJtkz9
njY4nNUC0qPRitc0t09ddJchb5v4VcyL1LelJRA9kG1aDvMhzIE4PLoKgzTbZWdO0XXHrnb660yJ
iqcSZGMHcIICiH8TWkn4JPW0PJqQx4tEaTa4h6FxCSIyve+/pF0xPni0ghAd6ELdnb2oGgHGUMz9
FrVPFB1mYY+X00LRjrd2oQ3hac256SwQYgidHK/PvulWkMvZ1NDgprYbvuJeyaCaxJw63KfCpcYk
iA2btcRZveGVoS599CoZgTxR1EOalEECva6jAl6k4z7VOHGfxoK3Ny/bypJncVgNx0IplwjNarI+
Ks+FSSdFs2LMqNS/pkNSx2co0cuXxq/cbNf3qjpgGiS0k0yp+MWfBtHcOGWAnGWDPcVvvgw5jdxD
JVmSfeLazva+FKad99lE6b0ppyF4zBodl7t6BDUIhCPsieB25Ugml7cs3qUMB//BC5xhOpsoBVXF
e7rt41vBOKO4VCH2ml0QIl/YO2OHfMuR7ZvNqp93W1BQrIT9kPg0yuDm9gybKMjr3kNGpNuGTmHs
1jRZs1QBgphcQ1G0p+VhgR7/KQ3ijhjV0rJfotkPPqiZL7IF6MRRkZtgfCKGxOp4OKzW33PHUTsw
PkU/EyF6IVo9ZIa2YTzckByti7Q6azsEA2vsrnojaxCWp2BLO20Cv0D+MfRAQ1xVD9N+zmIkHhSg
aCYNeWWfhcl0fmX82sbaOkehPmP9mSQbSo3hTncSeSkxENNHZXdgS5y6xT2il3a6W3pUYGeLGkui
NUch8jPGfi6/6hBhFbcXExzD0PgjswgGzxsfzU/7sQZpSNkdVUF4NUo7fQHAWSe7PGgawHu+dB4E
CaYEwY0Uu6C70DhsZYXxOwfvNe3CRRRPlHwzBWjGGbrVic/D35oQPZr2FPQ9v7eltSkhDgAfGTz9
FtapAdnuxiNznhBlydnEWd3suC95HdZTnNp7AfYy3VVpYZXbcsirT8TAFMihZ0jImDCW6lG00XKd
FOn0TcuWUOB0yjU8i2Ycv3Jfpu7eRdoJvGsGZHhmURuLiwQAF/CLfsnYT2NDqI6RHojzjcKYk7O1
owHyazBa1icJgaXcKLco2722+uXL1Oa8dwaZEeuXrJKaUiz6FZ2qpmgacw0k0V3KWSQfxBxNjrwn
Gtvj+WqxVp+ZhpJk+Gg1ESk2ZbugSq4XOtU3BgeF/GQhF7W3qbY7kvTSZo2tbAt69YeSMg5MTWOc
QLxUnpVn9ywVQw8yJ/GRPKeZb1XdXeVWa6hEMLFwaUuTNx+iJDDvZirFvJ3VVPKedhK65bCkX8nD
IL8qlyj55iPKfqe4HV6bMc6c5zEhweu9mKi+D0FICb2xg9qxz+euKep7VGFNe+ZUUZ89ADNDIYjK
tHju0/5OlXOkaSJ6OwOLAGNUNRS7hVC0RX62xp87R67zJ9w0V63S14qgc/rdcpc14VdVORAU4qjb
yyiNz4LQXHRrySka+yySU78lIdnx3lLwMNnlfzU8SkmpQJVkWtig9xDI34hAkeTpOwWMnKDxmBkW
outfGUug7ptDRrBnTmf86/+K6inRejW+NhJ6zyatC2tkUVQM1/Hg2vd0ZjZsrCGjPJ1N1N00cT1x
xrRD+fjnc+GfR9ARkm02Ipj1bNtyMcT8OHJX8ehzZwYYr7na24QRJa5W+DOdhWbrz7/Vz8NhGkP2
LuyQWO+j9f9Zg+9PBLmtoqKNLfLyQ8oxuPP6efqLK2++CysRi5X3KgcPop/2Ih1uBvBbhdgMXqgv
aIIU0DnP/Tff5SSz+H5VwbeJYxp0inMWjc7PVvkuxcju9AiqYiOq5KBLTp1NMnpAQsKunD/mvQf+
KbToKcq0FY8RB967FbiUPn9+Vf/oA0SNzsB9XXh6PydTjX7i2ULwAVIoD1vThzEayg6zeSt+W1f8
R3n1d9vDEPKvlVdXORTD/+MZWv/Mr8IrB5kUy9iQpdWqgmBf+r/CKyzGMUoP3ET2+iZC/fS78ArX
sseyxA55+BAY8Kd+11357i8R/qMo9nkgT1/uL/iSf0qqC9FuYT9Dc2UHAWYe62fmgpf4VZU2frML
Ef/Hu4aUKBKUcWV8FhDgKYHkOD9XMBwf9DR9qqwu2VpLHpYH8EkVGBibOn5X+r28HDklKOPYJjQb
txaRoPhJe7Wnrxxx6aXF3F1Oky3IA+2C6em7S37z67P1vb/aDX98gfBMe/wKrE8xGOOTY1L247sq
6lC/LUKPu8DgNjguaZsNZxHgouWiNdqF6FJW+VfOx/gyZNr8LW/wrGzT1nRsBFD3MyAJCRdGp7K0
2W50mvQRbWt+EySeZMBeDxXEC3Z/u37iMCGDMPc32H2C/Hzy56g8tK5E5MhcsEqPIgym9tg5/UyN
Y1HGbwqzzrfmtq5eksFYwNdGZm1RZ6B5I1Q3zg1zVvnEnGuix+2sCrzY0pJWm9Z99YbiQ47MwkJQ
cVmFe2FrrJqTFcv8yChgcqJ1/RHgYVAmopjJ57HMqJJdmyzpwLVDmLFi5lTVaXOTuTBSt3FTKtK/
Q6Zyhy5NsIutoM6rKeyjWya8YBLS0DXjnqMmNtux7lge9DKwu2MQY+I+DJHRV2po5+jC9xU4Sbtz
FnD0YdV8jdBTXJAi718WOpLbsiiUPofsq1+LsIDhkBepy0ViIK6J07JVSCcTL8dWD+mrv5j+Zsyw
GRwYv0CnlVE0foyWcLA31qBMtnMEBoy9XYWAHRqZMHZaBxqgYxO7uJb5ilseY0VIEAPLntmMcd/b
Uscdv0RlHuxqGAUT4Mz5ljotw6SMOPZ9PwMvt7O+cK7rSTlXrQHItpEVkc67lToh3VRb24ZoScwE
llkeSjd1zV0YpD3KmE7OrFFav7u2AC73GNUQmmxqd3Tcndvm/lXUoQzcZkkd1YDDCSc92NpDiV07
0VtukhmRHkN85Mmdgr5dK+7Pra3VyE+XxmSWB6U9tXx62QxnQ+npelEZKkKhrIJuvxgj70qQuRaf
TRVbn0tK++XdNBN3MysGsIJWGdfdgTuRMWDVDQvhfMjZPptGEmXvou17nYM+4N/R3dTQLcs62aeM
T9OdKXzv3mEVwtotIAainB1nB6GYxtxNqgDVtJXN9cGaE4Z4OQPWc+4/YqCNLv0z4Q0UxhVqd8Kh
FwYlkYcvZ69lNNzErd0BxB/7/hlSCfMLTAjmwXW64gUfBfOZPJrMJ68dGQVnQjQMhJUenC0CRlBg
M7MH2py6ad7pL+23QWQ9+dCZmo8s4qPoLGVr9678uf8gw7J+CIicLbshGXkc0BVuKh7iSyvR5gtN
YHDhS69YzlJaio2KotcetUsHHW1OHkAw82FngrvP1E3/VjWsOM5jslMWnm9ijS6YCAcWFVHDhDkM
lf1lHorRPhNdG73EwzD2xyyb4nwTN400EEpHivgundiNdiXq/CLJasDqfsK+emDETGbAaLvz+awb
UGJt16JwT20RvoPnAPI1cr13URbU+WEgTQBYlz9EEaHcmsG54N2ttpnlwCfsarR8GxaVXbLXXtV9
cfyyeyaRBLu2W1nJRTqqtjyTVihaBl2URbuxStNuy4nkPPSi5GGGZjKQULSkWCUyk0FndUw4f1nz
RNU+mao9U04vva1duyv3Nt+vZACvqFvzyRR4xTztIcYjn2SdIur+ueTVSj6Fw2SdyMQBfLvwszDY
9/lo3EsrlHKPJJycO/5+jbFPyme0JWI+BFM1uptpahGQU/2nd1ncU5AyXmNAxshcqUsowU1Lq9HT
5XttDP1zgqjMzNZ1B/BvAdvSTUCrbTMCtj1CJwiUVhvqXgn1uGwKQKrD6IVkPtiwrWO/Tz/CRWOJ
LLSXcIVCE0ZEsJWADGJdmc+Oo7MHVE8gLlVVBl+dIcbpZo3VOF4FvNDl1yCHOAZUmQlCtCQw6JCm
kV1faSdeLuh7K7Z2RSBhqTOkZ+HpEC1vImv6XEal/SGf+gZGfmK8N4S3Tr7hriY8Iol5ZQHdpYYb
4t65j/OgvzRtNT9mM/NCbvJO3cKNAb5Jo3vrJFP3TqvsfDEje6pDSSWKXd/g4SLOogsJ+4tLkIaZ
cHn8+6QP9L7ixc3YzWTpdQF8i+REVMPeJuDu2pRtktpXUdN3n2fG9CHLq7iDJ8j8mpBPmvF5m/dh
/4iPiz546hYybNFC+DPqM7SmfKkcc15Em/6pzaxi2MwsQsGLZyVU7QQb/Fvm+z52RMQ+xQoCT0CF
tpX3wOCJ/7qS/Rhd9AOWx63H83ETMKHFSpcKmA6tAWwLFrMfXKDP/phtUm4xUg1N15OYkKP7G33P
L6/Y8Mc3Rvf9w4RtqSca3iQ3s25toLUui9Et5isd7U8Fyn/K4787FqXYvy6P78xn9fXz96aE0x/4
tTZ2MSXEsYUrGtGijXkdUdevpgQnwlyAwnu1naH542T4vTYW9i+IfCmPMSXwJ6hfkYr9bkqg2Oar
oY8NqGhtH9zPXyiPf+2Q/tnK+Uxf0EWhKUL+zSyd99mPZWU9Mv3t4/C+LzMf3nHMXNhitXTeNkY/
OU7v7bs4qD5mQVTfqmWOSKbwpy+WgrJH5jKqnYwogXRwUWf04wSikpjPma3Ug1+7zWEwqDyowIun
ZbYfhI2xzTYpXXbWpbdJRZC011tkh3DeYa4cyZtk/UuVV5T9uUsPuw3HvrpiRRBdyD7hOOkrdv+H
QuiB6FDHT/YrpfiljFpEmkXGJGOXq9D/5Eub3GmGmSSpVAGpTjwT0WXR+hpjHj6di2AwMRVxG7CU
n5qGUYek8Aa5X8UlDG7Tid2civxoeRaIS2ghHD9+7zW30l3P594ahqeO1y3yG2/2bqUpwzN+lO6D
TDwyQurEvvGaOdz2HgKAevaRFUzoVjal6m0y4q0JLHaR7nrA1N1Qq7PEzT8i9bHAx9s7aTXTjQlf
Yne46fNiMxccTQij31v3k58Jc5uSJTJ20RddzlcupqVEXuLTJd2rf6T23/rlwCSWQtuy9L2VJV8F
C6eLVpuXBmbN+QCP81pD5fPCkhrb7ZC5FMEXx5qiq65nCcnblZXC/RS30FCJicl49QALBy9eFD4V
ehO9MeahgvfD6bMl+69sWtnhydh+nfzulT3buXHEhdSIMrI0qe6MzfzNb6f6q7KC+0Dpd8yeRFt4
94lvHWe4daXWhw7kzlbh2T20TuftBroVpDw5X3pJan0omqhhq5Q4iNa8u6CRD1ra7VXhmM++O4O0
zJNjO85cUw516rPlbMRY7ZAWVJSoFXK2VmTZocD204ASlsVpYrT1ztt/2zpi4wUh+R+CGTlVfsVu
F9TLmc/OKR+H89btiyfjJfPFFAbbMtMklbyMSBSGr5Cl7sFU71L1ikQEIE8/sjKgZKZCnqPO2bcN
tspJeKgLkmzl9vi+TtjJ0L1QSSSgtxX6I6QwbivHK5sl1mdhheqmI/JwH7FbPffxw8Icbey53BBH
gveyULs86+STSNt247C+8zMSWtp0+Miilb8L45uwaElPmQkf8Lpnx/H22pV3iEqJInTui8VsOFS9
Xe80t0Na5Qd/4sglp6u7HNzJ3VZe/mrNxYFWFJlpDa2TqdZFV/H7DM1whRolOzZDfoVbWiLEXma4
WtFVSSQJy2+DP11ZCOL87qMstXWxuGVEXZTWO9gjOJNHQYR9uPA/HnpXr2zCM+l0162NHAaHYnKl
rAmcnayuRL/Q4yjkBZ2gRQyFineZHCi76vReZnl0ruaJ6ThxELeWHyfbpuRSMnSeDzFnO4GI/fCV
bu9Z5vpcVO/9XNoP6HvavWwDuEmB153bbXxEx/PcMBU4YFrl9eTax1KGuyGIhjMzcT0sjBf7rmjw
SAba7JIuWojXyVayGWupTRcNASI1MOsT9HJbGfuM0in8YmN5PQyZGSkeFodQ5vguLRXFgqUQAxbH
TE1fUlne1hntGB3ILit2RVb39904x9tZluNmtshq8GVSsIBO4UYVbwmXbscYots1if+WjeX53JK4
lGVPadO9efNQfilVd6QTbTfaOFvWkttEevkOzfCW63+dewN7C/9OiK7ZWhBh2VcPxymyXlgdH2cr
ro852qza4TMADI3II6Fr0tVRqcT/WNAC3/Dr6O1Ug+mVvjvQRRfJkXbIwLdwL9KePi5IDGImO4Q8
nz9ZMNgQNzuvcU6JvfHCLHnoKbwvGEazLMsp0SZo95uxT9LHKqmei3Zlp2f0l8Er3QpxVdgP1BGg
kJvsedl6zxnn542LDf6xMQNv9Sj9YucOzy4ixxn6M8qGot3USzieeXnqsy4ZvTcztjtePXCdnN4X
501cwceaMnHpWqM1fGaVLS89OGRf6ikwaJxw5r8pRyhvFyaeYYuY+zjro9Jqd3Ihfya385HljS6j
D05d24+II9vtRAKqoPPwP1ZIvz5KEGrU5jphXatt8oKYfe94c8cHtAz63Gi/uAztBHM3kYG8NOKu
+qgZBBwMYsatKE3Fg0l2RiFSiv4xZizj5/lxKQFTTlhNnps03QOt+eglSEJxpDXyWE9jdbSdQh3d
pcL1O/IKDEhROB9rc3Sr4F3EdXsJYMICqVwF60opGg5564lj1JuCSI4S5Dy/Cxre5ZLVjn2DKpb0
O8Ml4HcYp+Cpp0teu5Dmbul8iKnd53Ep1ticJnwUw7zC/2W3662+38HhM8fCo1VLojZ4Sq2y/ixc
Yq1SlkP7KRnlBxdU8JPIDb1vqcSZ5+bpBU1WdkH5Dsuh0vMt65vmNZ8DIsQyShFOT3Sf56UnyUUz
fXDXa6GukCGop96u1ZfMDpb7fMLtbNEd4dZOrEMko+QmjqxqFygrwaQ1/xYU/586+O8nt+W/roPv
v6lv6efqh0J4XRz8WggL2/6FPRyjFod6lh4nYDXxT7DUiqFc5Su4cNnDMAv+DSxlB78ElM8eVSoM
qXW8/HslbDsn5tRqP3LAmMEm/CuF8I9ut5U240FGYrLqYQdmLs2P8L0Hp05UPlFb3Aa5sF8C7VaP
KHNMv6WMpPPz+mjilRAmf8kW9ut3ZTwJVocLwP7jp/1TGKUzXXp8O2KE20SzzO9bUPKX37UjfzA6
/nFw/Ns3oZPANECh70Y//WotInQm3dFtmXreC9qW7oGdzPTvGNbrZum7PuJ0AXFLWVwWvo31MzVv
iBLGm150Kwc6TFIDUu/Wi3J01LGxjpYKP/35L/Xj4ufXXwoMKrcUZkjMwKuZ5jtnVlmgNQRjd2uX
dntpTe59Sl9y1TG13fz5N/qjq/fdN3J/cv8GKnYGOKW3puKtneEE3Vha/LuE7z+6+7Au0waGjPnD
n9NiCRAfZZYFtzKJ4jv+ozFFfLosF1CdxGGOCwYfXgA5/c9/tROQ6/98ZjhjY57IALDsT3dGVSw5
SsHotpOu3hkKVJ+8Xc+jTPVZwddxeT/oONmrsAqf/agLDj46ly95GqA6c5lvYd9t5GWo4/YCwbWd
7CrkO/m/+QD+8NoAfAM9CjLI/XlHO2iEgnERQgJqu4NblgtSdVTOW2lF+bvjLvFNA8ft+OeX5g8+
dbzDq4Xt5JT7+crMQ5Z5SJJvp6K3LxxtYiKkkuyvP5hsn1emVsQ7Mfx5JaxZ5qBPsG5jORI8mFCU
5Hr4bS7zA0r5+8WR/1P8x/qosBjlW/DqBVAGJOzHR6XJ0kLrJr+aMA0hmvF98xIXKPcv2F0wr8+j
mBKe2StmodGxCQ+01YKU0Gtde6AYxLgAfzgB0igV0uAu9ECPG8VHcoZSE0gHLpwE1fZClpGpJ0FM
0RIHdyXWG8KHMLneLIXqCUpCeIasLc6bR9S1zaP28IpsxqnV79nY9QNTrsga17YIk0QKjAsxsmjc
52nUKFSAsRcPfWPx4UvPPscb6BI4ZA2og6w8Jy8Pk9myp3tVOCzQLV2xw3FvmylKiAOt8/Kzbxc5
AlFSFFhAhAGqhtZ1Hxk/qmizMlvvtNu60wHXPflr2tbythA8gmcl/2CVISAORwTsm0+BvUY5VWCr
KMuwmOstGiO2QPXM/oLnJ+m/eRn7ZxQTvXhLB2d6h73jnUeqD4udb3ykP5EW2T3XMT53ME/F58Bg
wJjxiKXkRde1PAfP1z9YbukUh1T1yTnwMSPQeDqq3nR+1qb7pKxNdqZqe6x3Ke33e5S6SDpTYTvp
Pm/7pb5yTI4FLecVNiOy86keiV8U3zRZBuVO8044xkFZhBfJ4JnoMAGZ/qSSAJk39FoQxl7L0HSj
UZ61jD5UfO/mfnuTyhS5EsPlfluUYYUSGMkWw1sRPXKopGd8dXi3UROY10iY4Yp9YeTuMH7om2Xs
/MvWitPPiK1WROAJnhLoqXxRJ6RKfsKrdN4EJO0EXaGzXQEsJxiLdQKzyBCL/S6LTUOfZDEfaE4E
l/BEc/GDlMzDE+PFFTnyBNRWzRd5osB0KxAGYjNsGLecJgw2J2bMcuLHYP5K3xCf4mDyToSZVOn5
zTpxZ2RHiepOpfMcNkRR4W0p4NOEJ1ZN3Rq33ekTwqY80WyMCdVGnig3ERiHe4BC/VXr1u67xR0K
G8Ann9lZITn1iZejTuyc8sTRIQiJtlye+DrqxNpRlQ93Jz4xeGD5wuOJPeORLkkPkW9GOcNpW1Z8
T2ujj2espKH62KNxkt24gjI3c7qSf1KCOd8NOC4kYSsaSHQWz00H5SfnXAHauMPLAEkocYfpLZ/A
CzkraMisyCH2AhL6UBGwxHNWKBFCwurRW0FF5YosiqeVXpR7IIl3RVyX5/UJbRTLbPqIMxDgUa68
+nw4YZDgBDVf6AAhkywrJwn7RfrKT9A9K0SabAnVEl4gPKadjVbOUly56AhnPFUInE8oJm8Z5tdE
IR7bOydYU5/GJQmEK8OpKi39KT+BndQki2+g0Zi9J7YaH2iF6rdgpUFFOOca3BAwoprO9p5YIgKO
KuNCXcMVY8JoxYglt35dg5lyTsipjk/8JhI+QyKhYFIl7DI/OJ2zxiGcoFUhG/ngkJxgVkbSxZHM
g31yJ068q5V8ZVUriWiyhqepo4/bzp0VWxC8GmBZ/dTiR0gXzzzZK02rnZuqPGtPkK3lBNySDIoR
164cLstlN7JBgOmTUXdCdZWJwvg1nhBe5UrzMnoA7JXxWkboewJ+cYCReZk5jrnpm7S6NfU8ZwCe
hH2FH2qdF424qfa4CUCJTSJOkfhBczdcJmhjJfd9RPLNCiHTveffdIbN+zbt12Fu6invYiS2js0d
Mg+CGvuh+SQHXbNT85w8EbinBL4clh0qjsNtQEZNfhVpnXYb0M8LeUiN8eWwsILSxr33JSo+wmo6
52OvvT7l5exmcicwSTgXAiFb96GrSqzlqlcYO/zGwekQ8v8ZC/BUTBvII2jawnhZFaJ+SsZo4zD1
IjOb+LxRhM6l7eYhMUQstPbVxF50cQ16XKyfNUhAr222BmhOdfTzkZB4VTjTxkK+/6r9aiYk0AID
aKFPxKriBuLrWIruqRqT2D90EPz6PWK2/NMgZXljqWr8JnCVfKP+RkDP5I6PvtFZZs6HJGXUI+qu
mvZoKL3bxskyRe69g1btKco766Gd26KCXApA7dhGiDL2bJvwA+EZYWwrsjXhOWvkXKHYIDrxEFaF
+9VfiSo7EepyOiIG88kMYqzpbBeTWBOdf1OiEY90CBtrSsMj1L4CkYvbktVoxa3I92NTrrw66bXP
EOPCaef0sXxOrAi4Jl6fob9MYm6fnYBnizbTW+8sD2AYrlzZYDT23CwJSGUdQWGyyv48welkmcrU
p0Gk0Y3tFiEItgFU20m1RZ0uR0LhJXrqqe9spjEsK8UeIELGUGMYyErtrCmY0FFUyZs7ed4GdQfT
syzRPDu25iDCxhZXCbaDJCO2nfm9uw1jYgy2XuFnySaUIFI2fm5kty3HhZlKPNTwkHLaCjCeeUq8
Cp7SON2HZTKQvOviFcQxB9wRBWPGMc/spms/WM5k+kNnm2g8S7oaEFhAzlSBPQXT5ZVVsUq5mDgK
4n2Ni2g6l13tPodUZucBo1oEjgT7vaA+ZUveW3NKrlaJrJvY4hzNkRKJjh+k63H+XC829umNlNq/
XaQdfnJaw4g3iQmOAsjSi21klwmpxaHLUGvjm7JlDdEC42AEScuwYawhrp2gsmfmhS5TMARSFA6u
GSWXE50erMoBPfCW02gotu2gciaFoYfbrXPNhJSoSFlbaDex36fBHYYjbDMmZZPtRGfOnIjpJsd9
PR1o2TPkKfXUiKOxC3kfCHeIjno2oUC1HYX8oS6unfFCk26RPSZzAvzb85dYnumYbdB24BBRh6pH
AcxHzBR011g9p1qnoQm/gb6r63yXmcTBWGnHaM0x8bUouGLQqgSHLX0zlYfBtsLymvjuq3oq1cWY
1mI8nxZPD9s4lpJQWLw2itshbb51XGgyy/xMM4ceFNnsuZhwCTieX9lbd5jtK/gLeIhZRMXDlhp4
sLe9bFK5Ks1pxPp+Ca4Lm/N1IxMU0OUSswrOpoW0NXotcjYnQZ09RZkAOGgH+lIG49ifN0Vckp1Q
4cEZ8jH8DXb0n7nT3wEaf9e8rcksPySn3P/j/9V/e6jlP/7/31jE/u1G/+O/1VvefPthELV+iV8H
UeEv+BbslXlloViEV4aO8dc5FIrEAHQ5W1fbtRyQLDRK/zuGYgrl0ajRVTC7cugMfx9DCesXRBSu
zx/D0rEuU7lT/sok6iSe/WdXTscJAYZhVISUEoQ+c6Ef+7XKc4BKkStU5942Nn1zbqmlm7bGc49W
lesPyFNETglY8KTjHknOQ0l/ifA9cy9GbPikrZahfARc0t74CSN4jIDz8mluR7FL44gYXVRdzr/p
0lf553fzH35qzwZMQRHLX4HZ+Ot86PuBjFfPlQ5fR58FDFJg277J8pQk1r7sCgChvK2yaFS3Hu8U
lHs6Sa+rKGjfI8dxP7hwci/czpmeBP7Ha6LmQ9x9bWRf4gYnCwQblHkdZaMeuFcsby+tZd73Vh5c
8UICphfllXjD8mC+WVjZ7oyapoM/uOOXwhvzDyJNwv2YjYzYtFbF1Vyz5RkBmXKMMzHG/FMinYjS
pXv3yyQiGhA0HyGEPol4/8PemSzHjWzZ9lfKao40NI7O7NUbRCBaMsigSInNBCaRFHpH3zi+vhao
rHtFZt3U0xtfS8tBpkQiAnB4c87ea7da+Qsd+PtyxsIIc+nfGyy9DqEWHMvf36eOQmjuLvfJ7QJL
96/injzbrCmx0rgdbnmDeIu31+HfMwMzA3Wbf12RvmPdat9HHbz9xI+JgIL08tJaPjVESrBiqVj+
mAhcgpEMn32i7vG8LJe54895wOKPqA0bOjU6Gz3zwvH6U5iB0oMqJC1GfvTPIvZv6DKW8uVPcwA6
W2hQCBN1dylCoSB5P0pS+qKTrjD8AOkpnnLESsdZJLQ+Q3IC0dzn7Ozn6exKnTwurWl3P92n/6Vk
/L66yirFN+C7gCGEK0+u0wetMVALjn65wFxbO8ZVKef+G5uU6bZz42b7m5eizrAACO236r+lL/PK
T/NGAXNlapdDsyXT/G7C6EVoOHH2tZH7v/hWf7mpwsF8YeP3oOxG/smHV88CGsYBAdmHbuMY7jBi
aBz8BjR38QxEbOaSd87gFQZxxLH/Cs5X/dI58b6wuKz/9DMYc4aA9MUs/+HrtkkPzaCh4DaHQ1ru
R3+MWzSfeW8H3swpGjB21WwbVc3H1lX5ox0JU18NVlZ9Iae4S7eY9eYXZ6xpxAONwI/694/jr5+P
LgEKUVeg3F8wQ+8fR6K8HI42khfpzu1pgawctaIufoFwWywB78c3CSJcCBaZjpUEyuD7y2DDrBDI
xtkq02QSrhxvUjb6nxkLrt2Y+qMLdeu66DW0H7jXxnmnDxVMGmoR4mUswia+SRozvsGXRem0JopJ
22DjbnK8Yal+m7Ylue49v5p1sszd7TxHKBF8fKArdwRYsaP9ChlGxdaACi+txPPf38X3zRBARTpk
cnpcBm0dtuwfWa8s64XiJQNG3GcZ8kvd2yJrgqajipEiZTye//56Hyr5bxdEg4QsTOeCuIyYsn5+
i6IFMeKVMxwmgjfZyWYr03KCISSsPcyevLC5LT17l9aLplg8jrpz1L0wkIQxSkeeouUmwmc+/P2n
YjJ895C5Cz73APomWwLDe0t4+OnVdm1Nt7UBoh177eS2YibbFKF6ndvMu4D7BKekbn8v2Ygb4bhY
n7jk8obztn94v+YBRUUk/HTlZ155iE092xJUOvwicOTjW7JcxQUru9iglmyjD1fpE0q1qYkSt85B
AVljZ61Dp3V+cf/+t6uwCggeLM0PAK3vH6qahBMOcrkKyuWDYXecq/EL/1ba+9sdY41jhwhQlOLC
str9PHTIG4c32JS8ikn9FcHU+GTUjXj5+6HAI/84GNylvwm6jLMYZz1j+bI/DYbJcFpq1UAgMKCi
S47Rwu4dOgXVq2PkaAkrPbpHNp7re9qU0KpyIjBsRPpDpAX1WOXjVd9RHblC+oDzEt29W17Bmera
PfkQZJBMc1fWh46KkbdOp4bcWXNqEw/zgpvbNwV9hvyCIzGBAhGBDOWVwNpRHePQBnOGb9aY1wNi
3H7PeVmCdm/ijt11LAU++4h23IwwvggAYKX7KGtwItQywWo88EBqmID2QEU9SqdvnW1kadB0o5Qr
PO5ptHQHxui6GiJrP6lmyu+hVy3CwIXic5mjZZo/9VY965/DMo7M3dA33bwZfaN59idNi7ZNU8ze
Wu+ctNi7SW5lQUajYQik0tEM1S7V0qArzUoLmqFVxbaubC/aKTE393qlDUTUUWTttgX+z2tZNxkw
p8bz+mM4V8McZJyADRIB2lCdRNXiDBrNqVSBjcK5DQSb9TvPmXuEl3bsG1tATY6HLUiFIxQ208PS
2fXQHdHn4TfWrVpj+TZwg3Baz3vg/4PBqcVo9WYbzXlpHdD8cX+y1oZKlrkaP9NG+lOpijLbVOiS
wlUFthQIG6wq4r6r5Q7aOQixjXKQeHXTxJKXsGZfKZAReEe5pbiPqs4j6LhUMDZm4HiPk6qyV8qJ
QwtBJc0oyfDpPzdDwyDIhfhkdMogg5yDf7zOQsMBUJMNxbQzq6lSmyQL53tk/Eo/TWUadxtAB7pP
Mvgkt0oUMjyYLZPw0aQohoe5sbL8jFWibrZGZmZJYKdLz6Qzeu3BaKiWbbSqLmqoJU3x6FlD8S1M
4oHAQOEmyUnVU1RScYGHfGWUc/2oo93xsAWxt91TBUlNzBdF/UIyTU/9H8vQHoN5roKodsgMHNHk
HSi2SsJlDRuGP2MJw38oNM5Zg+eSDz9QtsAnZRXgWAGgLfwzZDHfKHHjYYu7jkr0VGgxOk93MvKL
ysjo87npmB5HDS1ZrVi11uUcGZRq0ctRqQMGkK2pspTMe7JlkU7gIH1VLqCLvYOcvdkUSjO/eVMG
FKLVS/DSTYEEMohQi14V9AXcQ0WeSXNMw1oNZzv3bd4UfZTmGgZMCACobrwJ1V1uIDEefDfcgjFy
kk0EQ47qPPwJSfUHFM0VoVBi2pF5PLvnfmjNR0erq+octpTYPhtdaydHDTTOISoQUXKkG5J6XQDo
gUuaTciDkRw5FZ0xDf8zst+lRghJJUBkZwzb1m/lk/KT8QbhfGxGK9B/hPKSPmZ3qzYL7XQr2s5x
NtVQwVkh1BfZaQydoVkn2dzlO5T/Nj3WyEAk2OiDa+09eFj0QZVXHYjcyeQldXNyzJDOGP7a84Do
UJeK6LxNs+/2Gwup/kVdtdRTzbzwSSvqB0n1No8h5YgyzhdMlZjPptd7YBDMWrzoKYfsnZhUEm9B
NMf3JPaW1I3DrHpJrM5FqmYl5cailA3HbfKXjq8PZVSmXnXhGLVzx0cKT2Haesj+wJOEBBbnrRVA
Hqr3Sd7QWNLTZqFC2NK5hZwjDho8PYId9FycUHNK1KWhS6ETjEsWBQmurZk+beUfTZLtm5PDxgHA
aGw11sHEWXRLI4BvPGBDe4G4Y1xp6ELrA+1pNa7BqaF+o2DT043N/bkKcBuP9XkIqcQdbKzm0RqS
ik891lF5uCqctv7a2J660Au8LmtRZq4BbSHO6a8UfrmpmK12c4ITdJXL2Kq3Cb73fm2nRbGOrJAY
c3c2rme6gdGm0ux2pAPJuraKTLsI4l4YR97NwroEG6hdyHo0F+OFX93k5HtmW2xcDrbGYsRZMrtm
Tg4IuOckSL20owIxmdp33oX2AbKF87UkQbNZjXONqtAtYqSnpP10dIbiCjqUi6iG0JspUiDFMo3j
YOVEPvxKv4A5MlUI3X2RGeY6jgevhYI8dOnKbuMO41FUaGc1aCX9cWK7CHXims+CmJJwS/00MZZk
EK9H31k0+ga85WhuOsuKHlIWJ3kUkRkba1sra8iCpaNdRyFNqADhbXlLixi2Hr5J2G5M8sldBk7l
s49x/nvR+2m7xvdo6pecpgCuWplK5G6O8X+33hCLA4jL4otiB0f1NsLcFcSTpJ/uJKEFpVSLPAKk
oAOc+j5sSYdkGKwSOlBnh44yO8ZwMNGHxp0HIqzwHueurm5sLZefy6wVBhrj2LTX2A+qmhaeBCtg
h45SG7RnlnfjVmk+7Y1+EtlOjapBZsgNgbLvluMxbmt/CGJYFBnzSz0+F/jZeRKOXmesnlpV8Axq
gkgqOrEWmmSwdU6HZ7AYisHjmj7TCPoJXdsjis5YpnqGr7UKNSI91525vFZ+sjxVjGmINWdDJgH5
XdgxV4D9xYRzCiTNdqp0NzpbNNamWyxJKU5ZpF2deyz5fzROlAE/FTYZdB2GVu5ENIAmWJIwVdsS
q0VQmlbILAvg7nsfw5UOpjryJNazLHHoX79t7P5dXPpPdIo/7XH/UnYmtjv59qG4tPzEj+KSaf9h
kl9HOcMX5C1Saf6f4hJlp0WRQw3Zs4kUYdz9o7qkoXYko0SHu2wBTXIpR/+jvKThFyIoklFK/dkj
0eD3iszvz9+egUqZfyiHsOn3dcgq73fjFaPVUCbdVQcAy007dU+tYZdkJXrmL+o7jrkcU/5Zy+Ja
juv6ALktNJacfJ0PO3+2RYZqIjpMmL49CGW4A0adS6c5WwLwkuFkr+x8bNe16J0rHIYAbyHH3rpF
KL9WJChelfoIjKWPC8y3HBuwMQLnM1G7sCS/+poj9lVF3nLpW8e2b7Vz0ptdsCgHz1keikdLRR7n
3/IqNjR/ZU+2j6t0eFUNKqdRRtYzmk9j7YXRA7w1mGUOW5OVIwqioDr8GbTPNC9x1sAIh+u26M6w
urrX0AoxChGs982jJ71LfIHUhu3DSkwwEwfFzqikLsESUAAG6huxCWUvX5QHt9WhB7DGIF9ZgUIA
etvUrkqBQAo/3iCcdiFJFV30OkfZPAUWpRDSTdoywNvY6SbBW1akNd1tASA2MzZuEWm5fuvHjhUb
3h5pDhjVwOptkddHHWfJDE6OLT1EF3dCkvOgzLyhGj+m0YC0xLXs64Yq6XnIjP4ZIJsLWrTHLbCm
y2p9JdXLmBahlTjonsCbKcoObX3Zdtqjj7GbBmVYvvT4dT8ZxKNQPQ8TMq4Hox0QCI3Kfurm2vEP
eVXY/gq+DffcIHAvOkIWcx8UogCNzi97diDL+nTsNUiRuMedcE+FrP3cliPWl7EhIewo5hZhiIFU
Ra1E3ND+UD4NbGZEPbk3yzbtjhSMgIRGOZs8eDGIhY4lmjGHlRSVCNlMfc+ZssgIxPO5cMk5z8ZA
0xUW9b+KLL+j21favIYxCGYtmxv5BeKjosOMUewu1dllrATx8voqgRL2HRwjRyUE9myvI2KfJjLv
YpxDEBVG0EozAYgrgZKB5ozSY5BfmWvdAyaLy7VvJC7HWFQ7r0O4UDqhPZsvKBe0GSZY6993lgtW
AfF7zPk0jX1tPfieNqzKuPHhoiZLHpcrQrwuQ2K361xbRm5pmeVzCnjvWujocQN2cFO9XSQ8ixOk
NJa/3dUvUItgBA0uGrINipbaCcYs75vAxDEybIfGBz5403ajYl5gUlJV+5o1nogDndLVo8i1N0yy
Nh3hOWfzxnKAt8N6cACzxVpu1BtwRgCRa1s15d7tOtK2Uit7UE1MhS63ONttlQGJG6GZpdcbLyOV
jmzNTF/Sg5IpDBraVjeWnXrPjIlEHKoW9cLayBemlu6miyGGuMRvTawReNpxYsi3qZBwDrLeYzZh
+BSExuvarZm6mYe01eMcz6kV51Rr5Rjf0mk2d37JmKEmF43UBxK0C0nigPrs8kbHcyes7kta9v3n
Fp2Je+jKrLNZoj1ckq0LbIJ9t53spQM0CFqW3r5Kx0BJpJKk30iJg37fFQM7Qa0U5KTiLzHTsz5M
44trtc20jqGVo8kpZYhHDgj7OTLq5AGAOsGEVupbL5Nh989GDmW5CePCCspRzOmaVhg0NbYIobHi
xBqJbW1bONfpPcf5bBbpplZOew5BwzqrturjemMguJn3nCmaT/g/PeiZoBDhkvrsydiMRckmLTRR
HWfobFPQE4qYofOBILHRi6nsr3Wh6MH5QKCIn0cgyCnDSvoYlGHSlBtzxOgM+mFwzSNxfhgd0Y0y
KIY4wUTldzaBlAbJUA99TmrUejT9AfiwQPEEb3p5kahJRZeqVmxJ0fYpB+q7TlL9bOq1Rr+viZ47
UK34ejgbeStn8oeLLMEMuikhVDx4SW3idMlIT0CiBJRqnZhaRKW4KFrvvsUjU6wp1jqXdl8yD8R8
2IaXNx++yCZ6A80aMBQ4fhbRUznBLXz1GkMW3+tBzkj+QzMtwLjXtQ0p1TDG5pNPbwbFdGkTL7o2
qdwrtWL3bdkbRYlovPW1MUqulESGyNhyQ0QqsmjNtFsh5ZNDtV4AL8RDslnTrF3fqHSEqgE2htOO
ViYxPjsMNCuL3x/uobdn/UUUK8FXmkSeD+4qBBZvfU81dpj7znIWiHbbDRpHtdK1lbstawtIAcw6
KRMQKb0xgyfttJAZSXfr9vPo66pNyEZm//zFVSptmZyjtP5U1YvDCTiaOZN6bZcClQuW2A0Sx4Gp
pAsxaYk6KxL4BUBA93aOfuusdRA5QayaJWsoC23/gKML56QuqZvuQryXQNXCpWZHvLsOxrlMadux
fR5r8Smjvyr2Mmt6F3Me/lE0FRj00hdrNGr/XrVOpxNS4tshQqiS5KHneejM7g4h5mCeVOFOxQn9
mlEHUyEgQ/JOlm58WbU80B1GpCL8rGfmPAR4TIZ4Z6Z2WfDp22aGiFiM1+OoLGcTg4OJT8y/4/ja
zXqRBkMWoW8EvmxdTjHz6wUntHEISE+wTO6QM8lP5BBo3TFG7PRcwVtAEFVShN8kCOfcoJvbuD9j
4ze/ofeM+u+NqsP4K9r/oj+JPq+jSzjFrnnIdEnDYlXqfhevR6ZRQoaVVLWzY6hM6bCpGkGU4ToW
6AOPtL1fJlgekCIWU3KaFFeOprFdYJdCyDVdIwrfhT/b+x6iUb9OizYXuI9hS5sWfJtwStlxhHa0
t8V0l5qOfEQ7VEersLCrDbwj6ithnF+xZ5i+26Web1THtIXuR2sXR+fMm+zBCm0meU0PK96afW2i
zAQMCtasEpsB6+cBSC0sQd1SKxnWdkBXuzoMQzl/kVkaA/4DIBV4XU1gYkuugwKrDjZQ2NpJGpO3
I4pCchqkmOB79hUN2hWCXHePz2+8NIyWtNDWfalUNuypXEGB1plJsiistmB4MYZ308vca93OMXGh
9GFGfWQsewi2kzz7qAlIyIyNfeOI9AGLXfg4ZQVyIL5rTLvEAwgXtLnpN6twNpcKE0bClUZoJbAg
t6aYYu9FHpkb9PadwoLZmwzoSrf0Fb47JyB1It/qUJqe/dD5xjBpzxN8sjU1FyhGVEhPjdWPa0oA
xO5MXt5sYqufz6okepSZrzrWCOl2FPrRjQtx6cUTGEstK/AaWtp16MBfquo6O6auam4Hpy8hO7k9
h/sI2cTOa+PvvRR9wG6uZJ2UIkXvkdhXEGyJkBH5lwyaL+UEDf1+O+qfqlAbAhdnwqFuKEGixi5u
q3BSp9Dw6lPXpc0BATKbnwJjKjV2HL06rCTdYfvUlWF1VC0jBkFGY+GY1pNLA2DH1CGkM8qYKk0U
22vOzXJTtw34pUlGD7y8TeAiPnskaoGMUW0yTxOZDMgxVXgTKpAuuDmQdRrWOfblZ7PiCA7PTtvn
XfhdKLugZZoMK3bGAb85ga/UlP3OTXT1JQeVVJMjI55striroXemg5RWxP5dJ5ST/iovNSo8z/na
+6F7tiaWdddv7ZPDwrmrjPGLO1GhVQPQ2jHrrSOUR1QiRV2+1D6AHavtyqMJ+fgg4/yW/qWCGsMH
Dzp83VT7R7lJLbqMFFUEEmJ6VbCAa6JyRRWXr1gSnXRjpU7zHe0wuHyBStskvcoPPHrCknIiHc4J
4yOAdI0ADCxvNA+FTLtXolvh1BBqvUHEM7OEGA9pZruccXI70LLMPtidjyq9s0YdXbTqv6d1PETr
f5/1O3V4+a//NB0Orf9aSLJpx6/MQsk7SdnyIz8O+5b5B/oRH8wdmh5OuEvu2g8lCaIQbD2c5l18
uBjjLM7Zf0pJNEoELgIvVGOOvXThFsXUPyAfLt5Gkq10gyLgb0M+jDcf4T+P4MAg8V26aNf4MOS1
Ie3giP5T882KBnLnCPXACRDtqI7fiYnG7FoOUlM7WObIn2zPBXYOB6fvkcJD4k8uxrTOHnLYWoDZ
PfWM4hioPW9CGrheVpuHskquh15zVqpMKJtj8lmDe7v3nCSohuTbgj/Z2qk4SqRa+MW8DUde9hH2
Hdeyd6VMD6Zqtj158EEv/YvU7B/6pj4vxe81EeJxICYTDvNQ3Fl9qK+tqRFfIFTXG8g6FL0iDhb6
JmQr3u/Y1ANETQszfGkSg6YDCKa8vJ1iuKbr2GC3AGUgpwpQUF0gnCZd6ZodAS0Y9foqkm6xXri1
Z83GisWsPxXmzgvHgVl6sOvoCwVz2d+xClLTTepGAVQbyRJ+EXVNIVZr0XcGTRK9GQIoCuNqCg2g
xJVhxG1Aj8g4lTGoCqLMNb5r7mTDfS8s5W/YBDi7JDPpBlVVpMuNSYEYn07VRzexsMdTzJ4DPppX
kvDDEsiMQdhNQVk6jO5mMg36K2uS/Y62BHN8CSrgRFzo9MUMB3pevlOcxtzYce0bJpp55ZYQqyPY
8VD7tHZvjmV0ydDBUE/VW1UohbWy8Q+a3ofWymzhaXgoKGBVyTQB8hLviZgQtIkQ2I+1Ky6Q42/Q
i2M8SS+6Jrur3ZpgWdQG7I2qbTLM8w1kYUrQWnI/2z6uiThOd03C3onNCedFLNwAVtYEgjTGvUfk
TfE51gvTaziTx2XEUuGz0OK/xx7+/zGbXVev8rZrXl+709fq/yxFz+eyUsuT6t7EW//8r1Py3ICV
+t59/Fvvfqj9v29/HL2WS73w3X9sZJd06qZ/bdSnV1hmPy7w59/8f/3DP4Wvd6p6/a//fEae3C2/
jXwC+fPUZDP//OvJ7KpsFnC5/I/T1yb5Kr/+x6HNEc62H3/Dnyo54fzBgu4DKQJVxISFUufH3GYI
8Qf/C7Qn1kw2PMv89efcBvfTXkQLtKz+4toWfzAFEdnngbGkFuiJ39HKvleY4NBEnkYx30OA6zDx
Lpykn+c1Q8skLGF7OmdaYwW6Zjy5WS3WKXa5Fcx68GSQun+Mm39pqFzKlf+cS5druqCXKJyaNqVN
FD7vr1m1nistaYzY2fphC22ACJq6KA4/PZPzj9/3s23zI2J3uQyh05YNHArKJv++vwxxZ/lIx3I4
N0YsL2Oa/4vxLMhnYUKCgJYUt2Z0yjDeTNK7dTjC/UIt9xYS/e6LmtjFFxWggTwSf/CHRaMkLV7N
s2rOXtkNe1Fl/nasbHur+8NI5IqdHYtCNzELR5wz68E8sBHBZFD6+T4zUNfbTqMu+tjKTkZnRBfR
UEXfLGeIf3Gn3vI+339O10d1Tby24IF4HyU/OgjU1DGEPKeWpOEpU3pgMtJ2oyzs/czpD9HT3KKl
tuorNpxUsebq0WAiAlkzv3RMBiA+Ousq1Zv6WIT5dIrD1N/npttvu9GydlXkpVuPELW90Pvz6BC4
a1itx5qJrSluDdCLnS6faLXe/u4gYGhz+03q5mjOybt8PwgkXXQ1WCI/A+YRR7ytS1SBnVxSD2/X
YPr0dQ9wEvAHsjLYkPpW+vkU/P2HWKR472+vt8S7shExEbiaH1OUy9YZ8f+m2XmUnXmR5/Z9SjbD
xhqdfqvca0LQsE0AYP/V8Fu+27vrQkxj9kAtycMzUU6+/+6d7reDI4sIEBZmtdkz7vO4p26W2lpA
a5oUry6+denAr5bshQAztfYLLeRbXu77jwCUgS+OPpE3/g3R9vP0Ig2fTYoj/Ws3LdudGyFgqOvZ
/RTJZNx4oZvvDHVLKvN1a+IwIu1i1SZNuDV6E9oNdrKLzKrjrTfk6ob6KdWcYmdKTQYEUz10bEzI
fIMH5f+WoIsJCj0tEzIWBrR3JlCL9zcug1LGGc/0r1ln3VtMkAP41zrc/P2weMs9fXdz+O2exf0h
FGjRdH2YoFAJlVHpQv9P0uIwRb22mwwGqVe0RBuiizC6ZvpqVeJb0rtMW+RpEXfv/mIy/iAr48vS
ZbMXPAjPB9fGRyqyljUU1crZvJZWqF/Z1XCpz1P+OHS+d+5CdBhAdTLjksIo1b9UH77R2nXioK9c
CqH4TMtH22aT5Y8lTgUMPxvPbsyDtEmlCF3sA1QZ6mUtEc3T3DfW6y9u4l8WMAddJNty0rxZyOCP
vH9WETVJu8l8/Tou7MtGS6LH1mJspZzKSb8xFMqzgZ76CeVmeXLRZIXUfgYsHwOh6lsBAnMFkN94
skenPSFmDzHp0e46yVCff/VCLp/l/QM3FwIDAmrWdtjdHxY+k/IJmUJDd22lRf3JtO1uN6LyIDQn
Qxim0ZOiPOxeSFVNn4uy4gYWS9pZMnhMtXU6cETA3Eb5uUi7a81FdxFTJx9+vLT/bkhzSLV+Gl1/
aUg/fS0+9qOXH/jziGr9gV6VQ5yg30t1fzFO/NjGmeYf2AzeMBc6mnQMaf/YxmneHyYPerEh8Bd4
9ItM+3+OqIb3x4LLMViX8Eq8HV9/w+9APO77+Z6FG8E0Ulda4wKuC+Ps/avQVUrrIYjRpcvCboG8
gRI5kjJWr3KzTRAbGbFnv1k+HbQkjTHdw1oAm4CD04hGLUhGd3yZLPJ9dkv+bn30C12fMD8Nifdq
y14kqG+KqIivEF1io9Uctyy/JACk2zzIIn86zCn7iKdlnOfnwtY65HypQXWNWEb9htaCFR18TYJk
C0P0dqco0cCmUBGf+03Rjw+iklJtSbFR3taLEAMtYdFZwXuMAIiQQ9lNaLKjytcbRIiFg9XRGFtI
BEWktPom5OWi45zQCyo2OnFP3oZowJ60mNiV2c6ZdYqs5IA9MdtBy0WafIKOHt/NGjFGsa23t+Q0
4nmtkukBXTXVOV9y5O5b8ITtzGksLB9FBSWwoA2du5QcTQWLYOTmrjiFdQG85fqrS4zoCgHvfAj9
It8n9djsbESQJ13vr7VESJ5Gr9AqERto+HG7yYjw3QMG6S/QAUIl1K1HBe94HS7qMjof7tks9HCT
Cv2bdPI+CPW638sJbS/q+3ufeL4LNp/DMRa6/B5PdncM68ra0dBBsebTkEA/S2uD8gvNG7d7sCF4
raoOu0BaQnWvIRV2FfFQeP1Fd91xtqYLmXZVTYyU5tF2/Dw51aC2GcEUc88hWi+bG62dZ/9xjOk8
XoA8XMSEEqM3dT86Ef7k47UtGhgzbAtligm0iYbrdEiqlZZGF0J3zHFP/bvOr2xVnmWNwHbjOX0F
KsfJGjjsPQZi20ekuEIfYs8rU9YUA82Kpi1aCxJlkAp5rEYrnTPvwoYEFunSlEgLnN1hQwPVH2py
hyLBT+CwH7A30OHyPyUJip+to/n9CY7AEEwYq29mIUHMqwGiCfkwDQjG3u6HxwHKpKBwjobhOKO1
S09tVEMJ5YFn7iV8+W+xDkLjoIHyyY52pcfVarSaJwSl/W3pSNvdRiRQRrs88sxqHxZztc89eWPS
KFw1cUVZ0u7sQ4ZY5Usm5hYVrjLO0rbCVa/k3rccYul8aRQXdLYWgVSDohgqrKyDfEwUsZkoo1Yz
9Yv2mXCDpUaUxS0k9SncQXdKacMP7kzAQK6aLFATMb0HL1SVeXYgkHarxDBph4N9uRRD9IkC11Xd
z/lOUC+12spcDxytVgQzWfcav658ANnIlqxqQZ4EmkEmp6ZUKL9FQPKbVY/baQxcJXInwENs1xe5
64C0SNwc9mrY2WP6PORZ5q/13r3SyhIGVDMONqFTPfmyuFSGuF7juH9SmM4Tmi7uc1LS4Bna6pIJ
yiD7FfkCHV8AeP66iuA7IOnX7XsxFUfkj7XcUnPWvw1KWk5PclSDO6lT1vTCXEBDsJldVMEkGatF
OUPo2jYqJvCz0WCOBbmOSJ2PCeXmlDHRciQdZdx8g9YNKDy0pFbTmwmREvsa3EDELTqqVFaM0N9r
9YCQr2k0JMIVeVoRZc7Ljmy/G17eaUMDlZ2H4/Ycg5J0J6N8flSCEtiuc0DSuAPaTPAILwjV/PXi
FYcrIvQDRPmCvcs4fybO+ZqqEk0qi/BhMzPmrerzV7o66oJijLY1UchdII60Lqj5iKOoE+3Zw2LB
xBmVCbgbnNgHQ/Sq3jbGLKwtXUx76/r9axZlfmBkiXqqO3mPgcXeJoWrjjkMnW3d+u6FQQaEmku+
NxEea2nZL2yNkxNQYW81j8TVMDTE/agTpCABfh9hmkPOxS3AXoZ2MNILMWSX2NdmhIR9u8+l/oqI
L/7EfBte+t5M7SqcaFtGCvd9g+lsB9wIVWpRdquucuantIvKLTzX+QnAbJIHaRiml2ku8wMOw+zG
I53rmE7FNYWG7/Df0QSg+vSOjheWlwVw/uM49d22DG3zE3FR/UPtlOOOmdY7JNkQHb2hCj9bUx5t
bKbBGsqSGA+GasfrhCWm2VSjgRRJmvbXDI0qUijpb9CQj+ehTtMbJeodIJti6xo19oQ8kXvQltpl
xVF+VcXShxngcBOBQ7R8Ete5nIbuIiFd+sod2zsZFpodWLXfEtM8299pWH0iLEMc0kofdk0aXsZq
QFEwcC/Kcl9W5tfKAFCDQIFcT7LPWC8LQEq3ZgMiQqY3xVRfRB74BredtrOvQOUk1gz5tyrXsdWB
NIWuTugBPfWcTCo9sbediaSy57FtG6E+mYo5nkQnpNFAT2PdPQhjbjfcf/EFdA6/CkP1Wo3C38WJ
G52gtepbVn1mC/gSR2cqMB4LLfom8P0f5xmViK3gy8SDW56M3Ni7ZQFK1Ad8mdvqGWfIeANZ5NAk
8V3TKrGSmnltV9FeVeV4h8+fRlSiOaNaR/EM5Ln/Xg7lTVZRJG2h8XTWE4GgQZTGx7asiAeGqZZO
XjDN8X1Uj8HQ69dJYxxdM2WRdsjjQpN8SpHQrMjA+BS79aWfIl315nSjN5GxsvryiznaewIU1naL
ihpEVXokqg/2tU/MfUb+HhoYqXZmOX9Ok8oA7otpxHb1szN6fBegDqWlB7ZyWHmb5tGx2oLPNDiB
3aGZXc2Kmm/ixBnzktA/xVno32V+ba9nMksfco1quYc3hqanaNW8NaoI2YAcgH+Sruo21tavOLgf
5mSApoCAj1Bj4nLyr5DcritJG9qJC0RvDvU8b2ibddfPvIYSms2zOUb5oYbtqXcnI7OAGfV9ZXLg
gcoQoxtAx20YTNaZfhHPYXHvjZ6i8z+HUPjnol8BbC0SZ8cbVG0NVWBGUZzAtbQvrtu5j6FYiao/
mqhYHhtp6lu7UX5OXb91t6L0tRv8hIULXGOcjRVWzMLZYUGbvg6KijzZxqbGRhK8mAk2BAM/nqEs
sU6RZQ7uPSjn/2bvPHYkB6Ll+i/aU6A3SxXLm7bTZnpD9Dh6Mukyk/n1OvWegAcJ0EJ7zX7aFZkm
bsSJIdk5s6y6XSmn/Ml25/nRTG54nPPSe1yAwAIPyzH3Ykga8IcUQlYnlWC52/hN1J8mzzFPSbX6
D6IYNA4FGiOBpA0pzef3GnU+dLd1kk3ehUymswZflCrtR5HPNqq7TyVIW90hf3KhhLKDAbTWz6Nw
rcc6t026ejy7htP+QbpivQQyGG9rsLygl0G1jnkwOILfnfSwgzt99Zchbui0rQMyATP8DtG+0rjJ
Az07OFyqEeCvHrdeklxd9LmD9gv8x71vbzsV5Y+cWmh/jboHNdnqMeeFTgkoHO3S46+fmb95aH03
kVOci0jmuyIqj3i1T+S8IH3HNMLQscvMwjbzSffDus1cNk7m2qr7wccqf7bFgnU8T36Toh72chD1
sZ+CD2FN48M9lntSDENwmnWvGAfZwlYEpl0tJhq0e1bX1BJQ5jfkrdsdb21xjQP2kxSyQXVstPSe
xqExryow9dkrPAwVbnwDtRIcglDnJ+mxlwTluv5omT59OJnIDipkwORXjthKUSZ7Xa3BLpEWm2sy
/1GL91xCUPmkJrxJo9b+8maH8mplt88Z4/Od0+r8d1K5yZUaUvszKOZDkfec/UDFfZaG1okcAtSL
0d2rXXbt51wCJdf2qYmxayZjtf60J7mvKBE/Nnnr/8Ip31MNJ5aXeXFG7DVZ/kvMUfSr94LlcSx8
/w2GDvqmgwLCSSULXjvFK5aHcKkXSh8vltYlLSQyWf4FKJT7ADT3oXbs6UAtLnuaO1kYMIboi4zW
8kjDNAaP0FYc48vB2qFn/lgDfmwYhPrVlurUYNg92MJ3fjfQlVI3di1chpqqwnoodlDU4cPrpXqU
AgMRdsoWdsRq/yzb1t3bYYNxMe4+pKcd2kolTbFxfwCOh1sNAsWOdt7xtJAeSQVpjLTMTAYA8A7X
tKP+YChFhilTwuO3F5e+kCYZswvjO3kQM/23yTJv45GgBKbZdqRm2jZPNZZQ/IELwSL8WW+mphIW
KGZw4EV9KUQ9nVcblyCho+eCWdu2L2ZnqysqM1VUBBfNQZ7mVSxypTWcINfsKuLQnxSbOs/z2P/w
SHtdtJff8jsgsQ4XcHrcNY/eHNePmMaCnRjhkFtennwT9uB9i5efZKCKJ4pDw4swjvvqTF5x9dk6
0FywLIVlPu76bCVjmJwBSgNj7gvvBRWVM75lJ6Q5aN6Cyy82uqGud5MHSbldu2z9IWWFx7JeMPRS
tc30z/G58K1sNH+qjtAeR9vyqW+H4oVrOrfLDEfFQ1gPvyvSVelSeQKyY1zkl6G3kmsH+fxcDhND
04SayMT43DlWS7CCkGEq5SovVqDK6+IMLxK9L2V2eo92B8gAMN4f6qHJb3HFKDPnksX+SMgt84d+
s3plchzoyEzp7SJx5M7TvqpF8NLdzz9AzAFauuI3Chlv6OBsyzrxyChRWbPJeD1PSrGnkhqx9944
vVcg2TZhkXMPnZXg7i364woSn42I/p400P7fIe8+K7tw32gQXegbJP5YO6v+xecVnK35Py7K5efE
pf+Tx/mU9UxJItMU+6r1w4MlJW0+CTCqk8+kZwcurGU2nsDr4zpIKUwzUgyeejblM0FBE1GSae9M
dDLgGJ1T0RFW11zG8SELshth6BfXJShZMWd9WIr4rS/l1rH7BMB5fPMYkMOApztG3Qc0nACfkwxe
l7PIbGeG8hudpGXXb3BNrbV/cWRxpIPa0KdtTnbefAEDU4SQ52l6lHbybjUlPDF68R5XjrHgwDKx
pvTTN6r5TdFzfiyCebnFUxQeMWEtX1lkVAqhpcekZw4kSC9iGcWrFVblL3nfnWdP7+gwrl+nfL3S
gCuuGZM9qoijloly/QPhaHqflkQ9LuwD23WR3h/uB9+xsB56p/tNGUH3rfQ0Xpu17slVViCH+1yE
qWN3AV3njAc818TnSIidRWrrAxNoeYB+EX5XThh8apiKB8sdro2kDJpFxm8IF9LBM2TeeFSzdI5c
wr+8u4F68efP0Nd/eEQyXguvxyvhon1nyr6WXX+NfC/f9V5f7YO58f/5YON/AJWmobIiJbQkODj7
NccuRL5pk5dg2mbL+y3bZoBx1k7l1oUUsO0c2b5pHMKs28X4VE1iPnFlC7dsvNZWLNWIX4Ckk+/k
8blBRdlZyYqrPGjmfdgGTmr3trUNfJyZxideJRJneGNGRzAMLhaxN2Wemac2Z2g93IDtf0ZHxZ4p
cL4nbBFGW1FZ06tYzZ8qczFZrTGVFp093jqrZa+MAY7pninQaAUQ9zxvOvQ2fnOKj/TFNYl9yAcD
bTO+qjX64HjEodxvpwfRi/aEv9q/EsTuKYJrmJtEcxZ9QSDrOBoW/2i3tzdNHA3b+/jnOlda7KIs
ia49v1wak861i+C9Ke6dVaOhf7vFzJEsScSm67WHeur0N/MV/TDRRXgk3Nxuh9Z8LmYwe29domtp
qpZv7fp/AQNZqY33+blZBs3bAyreyecWs8ZEgoLrL9aV0n0tO7vfT64N9t6+3+s8o3TKLMNsBwFL
As6Zz72aNR4KZbRjWPFMeU6x7Ufb3US0Xh3XzAynAa//yZkTJx1L9x8KVMwVonqd3NpsGgXAyYbU
fY+c62dZw5pG3fznyiq5dNILj60bzUfXwSs6jNBf22R8CjG3o7S44EDDMmAPpNYGe3X2kMSzyzgK
QsE9C1lzjERo3OKw5Mak5iHl/QnSCdvIM7VS/f4/UqWZGBPkUerTSe1xOspUkm0NWUC6fbVMo6B5
Y4Om0I7q9l2XYQX3M8EMEox+ig3/ix2PPkyh7Esc5f0pd5W3b6vgce3aE/0n1cXJtTiMfbGintKz
47E+cLef42q7+hjngKWWR3L7d7NeTHnGMFE74QpnN2cDncTB9Nbn+h04ukyRF92vvBl/NX346AID
wR4ZqHdyzNP92ZpOrlMuB0TwR21Ge1uH/l8mLzWJ+6LekSQhokmzHIrPqtMxVMPZzebymnkhG2tX
RWSGKpTXXB7AEaiTyfWaynlFQfSLb2YvmXfmzj5nF3ctcr2Rw1T0hzqkquPqzqF+HYqOIXm91It5
yuDOUa5YZTY9XdLNvc0Ey359nDxTXUuPpHcaZp69UiE5TJSLszwU70PkUdSVMVcn30K15Kee6pAb
NJRzSgLDNv5Uhva7VCDifjSOEj+AXiluD52w9GnBCgSSNhc9HWeJ5k5IA6VNPmDyJvoWs8bKuVfG
apX7qBUseXRxcktRa/UqyOI7f60Zue45CpWyztXYU36x6TyvBV9Jg7H7PEubC3c1YFzdOkm2iJun
Rtc9Dxi2uTYmtE9fxBp4chc4Y03hC75w6uCq0JVbRVZxPFOuxPEfYmqrr21oL1R7Wpn7OONq/SfB
tuHYlfbQbUGJon5Slbc8ofwnx2gq12PY5T9as1TEwUOOae0tW6I30OMmJRE9pDmY9pcuD86D7/zK
6J3b1I0z72Rb437X0R85O+adB0G9od9Wh9DWK8kCpmAfzrQ2m7pC6iBXBQeagAhIrho4kOhicSPX
aucdzXSmux/L44F2ykZW75qYzfzsTkvH8zDq6Ji0CMmpDbjjhfK+rtrlsmva125U4mIjCNFgh2w5
jXn7QVglh/erxHJTwjCWwJnsWg6lG0Ut08Y11o6ts3/XUn40ffujHaLse4xr/2WhSupFOGuXusV6
1S5HxHDAzT3jhOAMHrzqXHAtYJEsWJQwtw6L6J7auRCnOgEOulmQzN8NYOSTJ+JgP1Tl+OlSCPnP
y+hpj9ySiJUnwo4QbfbZVPO6y2dNk6vMnRMCQHBSTlb9S8aFbvOCFSNmZtBPzi3WI4O/QCvnD9l6
DK7GiGD9bkP86Ue6Sxvqg3zUgqO3APg88NAn1Tv87gSow9zr6VQWrYOdmJLz0bvQgR6UuzBwsuGO
Zx25QLgMfrgikyKIttT18ONuJAH2hH7bcdNpOfX7ur/DpfsF+9SP2g/AS893tokd0GFVt4vGrztg
bBmOedF2E8einAq9azyob0ZBGcwePpv9bBIIuSYzO7OYD130T0jTZ6xzMM0Jrm2itR+PkJKWTWtX
lBAxUuLK3glUxdU+M6MoQYiWhDL8oFOHsAuDPRWrNbqKT2pX1ZAv8/iWSLt6YN6xUVxXfubj+Ngw
7U4HqXEKKFocid2HR7vX1uNIgAVbJWhMWcUQtlndnSANHTmcMiHiaSOm1r3g0RdfhtbTz1xmERls
v9w58G2/iiGGTopE2iMRosoGzCWuc2t6SKBJfIyBUJzx6rQLHp95FHw+9z7BxWW3ByBfW9uGRwZO
ne+1u6iwXRIFne2QaalfyNZ9GUonXxkMXFvHOam1EAuFUoX6Z8ZRH5zxXjOUNbCc8HPvpBtmaTPN
Ewz/cnXvnFDxiOdaNRsTWxQUo1TtibJ76PFEttDwkXw+zJQAKs4tZFy6vOTPcJj+Tj0aczPO4VV4
4o4w4uDMKYUYgHD72wwS5pcU8eOsuHBVSznvOaEnp8rWmgR/Qe8sTIjnovcewoQs+Divh1iWD0M9
HUcRJhcHZypdcHTQPiaxxFnJdADeBhZ4Rvajs6FXGpY82BjsfUTLLLboH1aUPTDtYFPkMv08RDyV
NiLgi+dXt3Ao91CSzyXjvNHxeOaxdv2kqXxAfI6+A4FO7ftMmYqkyl8ceBdHVIDiucF+skuk7x5C
7aLeFvzQCRyD1U3qX8JUJ0p6vjtagNgvUCi90AOvrdmk8+dW2Po36237IcdI8TYO2T6010ffmoJt
Hs1w6y0UAlCvNSoScWZ1XMQYvILJ9J2NnbV4dBUIF2Cvagsl3SXDvv5VYf7WBjbjL967a9CumqYn
ZbZrfCdbtMlDSH7vKRd8hkRTOCs0wTKeZNHGp0EzaxonNu0GRj2gSAIW/exZD4sTjFvHoU9CWwNu
Jp/1mRc6tl6buB9epaxfypZDbNb7ch8z29wUdH8QAnDNKW8CorhR25+6JfroKvIYNnwNylpVe2st
l0tgNh6IK02/8nHmzrrkD9H9jzo6Y7TjAldtbSDB25LTnGitzxHn8hF4Fse3qn8vsD2kdUx7ZuWo
b1WBCoqpYmIkVVQE0lhCLhgC21s+i3Dr5+FvCggZ0mCP/NFBbwE3L28hIOKdcVpz8vIMhptCjg6r
/5DKHjq7Rjvu1h2hZ+sLCq+1ESxaZ6zH7dZZqF3YDnVR/JAkkqdLraQcCfdzTCIFOWXhpUXtz77G
UWbBbm60Xi5DRvWClI7Pvgs4PFMq1wdLU0EL6HqkqZfTLmGv8BxmrVu+MfjAoVEnXISP9ar6ecuN
sBh+ZSCdLmMW4g0eFncS/wmB+/9Ojf8W2Jgo/u8O3P/Rzd/j77n8/f2/eW7v/+l/mW5jzA//ac+w
YBX+lyEjxFjL7ZPkUxJCrmXS/F+GjDj473g0HOizIEYDanjC/xdnrYPD4393ZGBtjZhOhzaDWqxk
+Bv/D0eGWMnOiSq+v2rL2kyj257r2knK2CFE542ZS15rYr0ma9nK+Z/ggDbbT/RfOtYzEB7qIYZN
347tqNKM3KDv7vo69ybr5hW54FTdxMlSDWey78bPHuxS+xSEBCTQeJunlVXhMDbS+Pp18gO/snbw
lxctz8xHO1wctIWQ3GU6PoLDIFtFoGxUCC+P/awdfRO0biNpJzaHKga86/jHnmbZ7taWAPfv2Zf3
XoR8XtsdbJpR7BhXju5B6Ma0/bkb55y3c86gRdebTBBDO66BT6ko99gsqZFFEaMhxWumUvYWxp0D
hToJzLXJ5VA/IB1O5XkqGxHTKR5iBfw9aa+dPwx25Rc+PARA1SxRsWVJcYsbOPFEfUDFWndOnOdb
v7i3k8p8TQg7RJYQzwny8xvfoftOkkE8aAtQyWasPBoIOWaF/RHS73qe2OuZjdGYVRwy+lj/NJhe
58sKWeZpMhnpR66FPQNI31jlocZULT/npBlOUCycnZlC/7ueR3jZtKxRg4moFqZWi5B00MiEqBeO
8y5Zf0BkRb4NxWysOdMzwqjmtNazJ9LObhRILTlaXCGlP53nYuw/VFtw6lpWq95mpo0uOll0kFom
MrS2T222FXXfUaBAzBtBMcjWYxVMs4GkjRPNfaVgZqjf8WxY1b+JQzMiDS4ZD/RRXkaPVlPofDvY
2FfYdSPXPYUliiqfNArpZQSJVP+yF789xLMD3R3VGC0vyC/S9bkw6DB5ZczWoIEWK+e1oiuj7UBV
xCMjlXI7cX9PpzWK0ECAR1A8Uj8Z2mDUxq6L9itmeL5HCan81MkLbjU+uhNxh4ATmq5dDA+kVrjf
Z1aGA2X1Tpqc/YeLNgHIKVwZFWQDXPQ2ntQTJlymfIEw5Q8zajQ7S4yz/tc5Qsw7CmiVfMaTQRmq
2yu6MleYBQz+3ZWyWShRKit2XTGtR7hXbrxFU2tT4Fmzc3XGFswXMDrm3m3DmDqsuGVdupovcSnH
aAyZuWHfY3KGEZLBeG2RphG7FsBdh1gh+/ewB3fzDVfA22MZMcdMcQmA1VCwF3YudPa/vMFMSzqd
nbn1T9a1YJ+ejiTHpc8zQbPrhsP8+N5G1Gs+6aLW24FCxN0UedN+amYjdoPw5V+FP+QjMWV7dIPZ
+pTLUmdUIxmK64mQNreZ+N1rglYMXWPpnG2WEETvjT3xcC4c3Lf0PkyPdQEt6oIz1CeFt2Rosfki
yJTDTg2qrVI+BJBkUctAq2MHhN7kVY8/q5y83bKY+GiUEjvaYIi6Z4tHt6MvnNx+xgLF3HcOmij/
HXre+NF4VSMuHE9ifcwBwNX71YqsereQfS+2jI7MUdHY46REr9zsqv2yuSHali8OevQHJPv+bV5d
9bHWa7KtWzydqE5zjt/IrcO0ywkNVena+wR+uj4Yd05Nr72R2j+YsM6fZINr+pAvU4j0G+con5bA
krFUVnztSQ/f8JWHiFZVMt4mmUgGoj3/Npzw65niZpiFNAh4hgdiZaDv55ncsN3rfb/I6DYVU0xZ
Zht3PUNB4HNoTVGWyuVu/4mXMU67rMkfYrtu8c+RZtzPwurcr9E3ZI8odriPrnrWDsCKFgd8aWbq
RMHK7qxWAyeoc8XFDPpwuCXRWUU3NcjgPSNsoPFLGTkROQWiSh2sOyE7OjhFtYYV85Mq5+rJiDzB
TAbIYuWOqh3osc0ss6uV6Rbz0jpdqxFgcR8l9b6B7UY6pAmcF/L//mOH8PeOd2Gw/pmWocqWmhoE
lnVo87BjvUXhKlxIYlg+YK2nLSPvuWEnK/WS09zem+wd/BcYOX9N7OFpIJqC8aIauXsq5c7qOaJs
CvGbwpbDVJbBlyGULlK+h4LdBX4kQaOthmNXaLF1upyPj0BJsY0DafkdExvLS+AiyJGSPt748iWc
tXUxNMrUP2EIMHbK2hGxN+uju1qd9c9hIOAcgKKdt9LGrNgT3InphA/85ySyWMnRTfOfEVfRNyRt
F+WtY4b5dwL681mwLlFg6+r77LdpDvb9ZcJYE7f7ideT6VRcYCkLZh6STTVP1aMIIB3sCJMXt3zx
FwZuoVQJ97poFlvmop13TIaGgS4Y3hk+IrhKeD0z6dlfQzjdvwUSE6a4usqPbj0K5zhJMB+b3qNC
ifsDrhrwZF0A7mFA8mR7nwJ/ahz8cDiekh+k3nyuTncs5zhGftNzQwzHlIM4+jY/2pi1B+XZvTlH
UaAe47KPuy3CVyf2OgwmfqKFNR403VygS3c2nLqs8MgbOsXs7Tknmf0ys0RgsXQQyfyhXciZV72z
B7Ymz/E0aTidrhXmp3yxi35Dqrm1f8FXsethS58XB4MMhXrds8c7T7q1LSA1EzLDI2emleWvag7K
zPy1aF7mzFNhuf6WrfDjQ9EvKyKC00Kn2eiuco4AABm9y6Tmb1OzEXZp2WmreUvQbfVuIKs3MSXL
KgbMrkhwcnj1g6XaJp5SAUiAX6qjo2zMyro7OUWV2xuOj5M6sOWqk0U1VZs6lk/N+4A+uqEQN8/u
fre4v8PUpvE8hFlCe0XAWHEzMPn63TlmzI95lIy4crDbyhc6oFWDQzSpn7qEZW/juZ3Qx872eko2
4sZ9dgshgjSgcsekDsH0D5f33Eknn532LYPZ88OmCsneLJWfvNmj4emNmqZ7KdBQvighsn5WDPjE
LZM4Ex6hIaAg+LNSyP8Vl7DZ4LXYua4rnwZlWjbjWnlRGkd1VH7UOcXlbZn5IJyAlY7pWme5f10s
F9EuNpaDZ34ckV0wcqLnJLnl/eErJRsT6LJ7iXuKyw86yjmVuGREPns12lg3a3vGbCdgVja7AJeD
xpznracZ6DEej8ncmX0BTKwNLANBSUpiKm/jsct9iSXiWjgiL1t7cpi6ZdQ556Q821irV+OO6o8p
MdOsTscK2Uk9LygXw92Yy2AE1oBIwmfsMyo4TIWD234FziFgWpmExxdBINlnFBbBxFFjcuUjplxP
WXV4pO2ARhmuzN94YnGrYk9yoCcsJAahLNYDPx/Az2YbqC62sMJixePBj1jCS9+XlJEXIFw451aR
OI94pbpd3cZJfxltmCPDwcMvFaIt0lfWHxrhqmkL1lT9WBe//jNFE4jJSDfWdpomaaWgF2Nu0khC
HMHVHL9Kd7accwecr9zWtt31e9lVyDrECW3vYTUZR5NmKgZYNFM83vomj9i0E/BJt9nx++9lRIXf
5fz6FEA7bv6LMUo+PwUdkI7zjL/1sAIReBl5ekgfB20kvjEJlyYHaxh398GgPbzokEnRM3EVwyKJ
v8aCHAnmNqFguvaCt8GoKU/dYCwuU5BHcSrDZm0PXqK1jXGXWrwNHaHqV9ZZgXPWyb12RgxYCzdU
DiVvM7qNtZdO514Djlwo31UOKDg0Vg9LkX4vckzVENJHNCumvCFbEnPQPPDr3aptbDCySfQZu4TC
SxaIyN9EWVt36aCleZn1BAKgswwqS4fkT1ccfSHE8OzShvnIis/HIYNrRuVTwGOBCrnH+SD+lU1t
RYzhw+BHf99RKWkU+UO1LF4JTNUwInf9jiR2HIgCpJowkb/PQaBCy+rc+FdL0nrY6CDLzhEmI5jE
Iy1jO3blEPimVRVfFEEpSJn8wnjccmzATzE+8b/wXOoOSbdabgO43/EUDXO0XGxj5d+6F8XFUPz2
3EJ/KPdd7xdyE8eqvHHtZPjBV583AJxcXosVq2Z5agwQtqtLz51zWasWuNoCY+cPxVqgHOKF0ulf
PuYG+ccGZslwRIzeXVEuFSdOFba/IPGshwLW9kWOXnkO0eM5qOX5r6gO7pCwqQ0+PB3P/o45e/Fu
RZSA8VX69jmUZfTO7wxaKBSsB5tSJBgIBJhZ5lm0sWDXy/r5Tdqzm91AaiTRjlWpXFJCM613cxIr
QPIs4au+Ky+cQGouniy2IfHA+kXbazueYXCUCMB9zp0v7UxcN4SuFK13CtvmshN6ytGiM5xKGBe8
AoZUP+UHErjrD3qdbHsnHEvNm3CMK/ng0jP3RTNlzzFXFlRrEgowlDea0g00JJuo0n+VPYsA83zt
TofWaOee3JeHch3yl8VE9jtRYfcNwtVyau3SiHd/sMwW5Wz+6bE/xc/VSG3ERsaB4pkmtrkFBWQ4
UMMWqdJ4pjQdkw7j61NOFMjaMGQhonn39ugwr4/R2MUHGuokJOOCplEYUDdHZyU6cu28W3bb/kdA
HUk46vApYsIm5llJjnDbAOLesgm5vj2FJnQYUpfGo10q8D3DsBYu764ONWMmhF6bnvoqSkiA4aHh
GMrMbQmb/mgDPb7OM6cgggGQ64BQ4w7ac3ounXSIxzBKs2Vm4MQmyBvdJUHffMBsbbubCO69Vnri
ysswCCrIBgBE9aMl37HebS4uF2EVQhPx/eoAPZmiMCuuf/ec+bdZlrev2ia99VDpEHZ1mYSPDFOG
m+/MHRcIDc7ZajEVbcLIbrPvGLSv5LicT499qJy0WOKyO8Nu0g/K6fXysycNdgakxpSzWaPiEseT
vCzNZP5QFRZFOzjY7UOT+/Kgk1xgvq8kBNeYnFa8NVFtXjoKa/BUFWWypmGi59ea0l/YrZVgvAwk
q8ejUxTTH0Oj1lvmRTI8T4x5/VTU9oBSXkbJWwiz6vU+XbhroRpVxsD8Aox6L6tf/G79DqzVebWU
77yXKxV5+Wgss2vwTR362JWUzKtCcbQdXA5lbmUeGF7ziZp4XrGD1VPG6TJkWhfib+MTCdWycQfo
SQerK9Qj9rH4kOCnT7ZROVsQVdYpPs2F9nbgHgt9XaCwZCkI1m7hKXFrpqS6ddKyGqWXLk7ZpLaY
QJVNRWbVn0Fl8cHZsRhjSOyc/Z8dsL94NEI8239xuuafuQq4c2qe0jO8z/6FqoBFcSUf6ITkHDh3
jz0QV6aoukncnTvb9tm0nj2i0bbiN4UKfvQ5W8xCmVoACsXL2Ij7VdW91dxa9Qs7WvA1eJWNg1V6
8GXmsv3skj5ezyjakO/LIMGF5490FNZj/Robdwh39ar74JhPlopSUxLYCVZmzIxM+9A/ZVHXfxpa
O8CUj2X2lJtFA8RrJm48dCCwuRXs+EeTyPhNJ7xcu0n5a3Opi2iWJ8YXVrStXEt+Bzrwbl5okeEg
evHgl0r+Nr4vmkOPpsQYMcnB9cj8IxeZDSPXVYyAPNwB+Jmc4IgBrjdEQNbgtVXuPX+RM7tOllJM
DxyJoz37feIc+jA3GxZWJnVl1mbQQQNfj8+2KNWwJahpla8Ns9xy48yWAt+0MvRibx7CYDkVmLIe
iwU1YQlrr3gtnYQsE4+Y9w0XYryUBMYgEFVBFJ2dbo1fYfeFO96W6kBCqD75eZTBHI7jJ9tj7LGF
kdeGRwtYz3YOnOScBBVzQKYH/V6vff0GaLk9tu0iio3JufTuF6CbK/tyNHxR+N0473MYKfcCc6XH
asMDAwDEU/NpYalqcU7d5YiU+jh84T193Af2yuS1qAyBSwDpPR7BpTHP2VxUX9SRst7e5YbbmDVc
/hMfX9femhMcQ3ZoyaOFvYE/l4qtnxypcGeQrO3+CDYz2rsXQWbDHbmtW9ZIJMvVFk5HVEhODkmf
kUC3IzdFTnRuRZXJYDcEvWBu5ztNN75FcyOWx9pgMfrXQyF5itmV1ofKAL9kToI8p1porob+VEm5
pI1tTBQ0/q2RTT6Fes2SagCD6REu1sga9RBV3txgQ0c2EXPQdm9eUfoD+FR9R8ixSBEqjppphTqK
yR7N1w3Hv6LDQlskY1zsxQhZb1/40928SHjHTZ7xe1KoYWUJ6Lpe+DOzjjWb93nNJXfjG6xFaxlG
Dx7DVW8zBtIWwMisrkvjdequYSviInXUkqUeKuWfCpWFqtqI++9eLQZsZF/heeaQL46hmxNvKFGp
H3mV17c2y9TLTO2nYFFUhc+dPKI41y7WBpc8tL21i3Fa4qwn1ZNZGJ+rzvM/dRTW17pc7qtgOBGA
d1YekJ1KijoGe6sWmFHoUPrklrxq27JQzeeQu4yjpRXPT567zm9Fo+w6TUzs16fYWylMHfys/NEW
klgOhiuZbEeDeXE7jm0or2VxL2WVtv3VwIzGSE42jibwaZXqbXXi5YuhavupsOGnbeFNOQZ1m8Pq
6K1ny9YBetKglrdinVkzF3uw1503xPGxDH0Cgn02JeuB5bTrn7Paojs6XwtMw36TIL/h2mbx1skQ
f1cFcsumzwE03FNY4tGthTq0oei+CEvlVytsVzqgrWWXkHxJayCk6EsyVN4GDSQ4lgVOgZS+CpdI
qYjqP8uAXRgxrTg01WAdYm+2rt0y66PsluAUjk7wSJ2H/VWPSl75vcQjtD/rKAsTXCoo+NGhKxxr
wSRpBX+7uG/IQmIMOi5rKA6rl+V/yyn23+rBdMWt01Sgbia1Zh9V23TPeWdVx2yGdky2cJzOGHRh
VeauhSvaxgbbbnpasLAwWCWCgtfgX92Muoh/U+jp/xoomT15yLOngdQqRHSQfnvQ6ngnBv9/cnQe
S3LrWBD9IkTQgG5b3rQ3Urc2jH6tFkES9ADd18+p2UzEPCepukjg5s08uVKakEyg3w8uhRB/PMR4
HqOocZ+pxFP5BUmzkZccsjS2Ihak8z6BTknDhCkGCmBH6IlJvJCI9VSy+gRqoLoetRxpw00NRRc7
DWWVw79pFu72rlTJNQWb+LuGZiS3eOwnpD+vEHeYfbvoB6GRfWk6x0m+FR5GmENVWqTnnrcZvNMp
OU4zd16f1s2HrNMY35Bjs+kAt9SgJwh/ZXVAoyyrFtHxyNkwex7pnaV8ISRnusdRElLYTIUhcnvs
6admsfYjXbzsLe9UmPPaUiwign6KyaxAubZPUtmCNAmXPuqyW1mhrmmV508jucDnQHFePJCMxepD
hEc5/3jvpR9rANSY5EwR349F5z2hsPMj8CtxIpUmu50Hkgbwayq9S5C3RfsJfzX+skGk71PdRPug
LLuPpMUNvl2pF8DwKcb45PrVRD0MF8/qME432dIZpqk+8aIRd0s5gPh3dUoP4GBU+Rhiqn3Ws1rq
Cx3BlaTLvY2/yAB77l6Ts+SUYb+/y2l2OAQS1Z9FE4HJluAPrR8UHAwbAPmU55YlbUh8uWQT01M/
gfEa+MdvfW5ZeQS3FFyWTg9f67rw8MpbtCbzQhHvEiX8U5AIsIhxKPIr0cwGnry2wx8Q/Dvqz/ek
XzKYjPhydiWhmHOcrDdL1dQvhzb2xY/1F+SUseZFuuY9ogxjtsXwUJmKFldPLv/FXHLucmcQaL2i
nR/dUcvvzLPNae2EfeG9MpNb0VV6SEeR3gWewDBNirxTx6HosOqucMyKfYArdksvSlu8kOwrqHz0
MT4cut5BJlgpet7OsaPfe3y3u2rwk39OYZyXrAma3zpb8WUXY9L+zo07ollVoir3zgwEdIgFGU9E
SudfL8PlHuncby7+6HHvDuvFzLwNtWxOXZKV1ZZBh0ggxOSle0YaIUZIrid7ilrF6l4vyTBfFTY8
RZC8AaQAnTt+qyGn09Tptibl3E9E+CTjODkid/jxccmjjtG+CaarAYID+RDuSHaMcZVtC4lhgehP
UAe7nrWLZawizHE0+D8zXsIp666wvBF7Rhv7nyqZu2ivSQnlm2L1xnbXuAJ7Ig65wt2heBpLUpDj
79rnTrVii0rw1BHRwh65kUsbyPuJO/J3usZd/kALyNRgXsfmsGMejomT1nwReeWV6nciSV9eezHa
V78t6FqutQihR7dMXbARiU9wmMhtOJbFqyrVhNsVlDl33oIu+dDvxz0zIeF2EoId1NG4agI0aeEX
gbeBrZXKnPTLQu1uIIjiYQnVqLvbUHXTceLpf12d2CFqy68/0h5f9z0N4QLqKSLqf4mfY+XoCZN/
8O9aEmx+e54BJxzZLdmv1TPeb9gzyxvxGdZUMu08/GN+ZsiAtP4quSHNM5nNsFv1Lz0lk7iLo1p1
z4HM2HqSePFCFnVh8waiN3wO+2asL2VBbRD2myG6W8ZOMvhHadM+1yC9o1Ob3gIzadWO0DnzNrKf
6ZB6zR+ZDWv1s2JFXHgRRYz/0s2L+tCVMNee/WSKp+1Kr1HOqU9O4W9fJ+24XVMr4z2p0SLczmzw
2GaSnhDbBaM+lVKkg++5sExfkPWT6NTwcdLnFE33aVAa9bBMIRQ/jhpUKassJ7w/1O4+Jt+kP8Oh
C788szCcJcBeTg1dyv8RHzTxRhaUpbbEPEv8SD0yeXZmDvcvFqpfvg1CjyVH7WG0wY0X3euwnmmB
XSzk8i4em0f2DQ6uX8pi1BsHTdSj8oTYhPlN5lxRUDXsO86DdL04Y1MdA3zm4QOGm4Q1Jbl9t8KU
bdrx3vNyUuIuCuNwINx/09bRPd4h7PEtXbPR/psxDHkX+n8adeGHKq8sG9xx01U9aL6hNCtebh1U
7tscYra7TE3X3U7lpflM2cyjk/5fcL/9TldMAB7Z3Hma7PRaN5W3x7OxfLRVyWCEcW1QF83bgirq
Lp/cM1wOdQ47sYRs69ApfJrAy/8Q18XeJq037xICsvII1rW8XwM/nxmOyKSX1mCU8wdm+R7R9ip0
4r4soaYFHBzxp4qjYCRo0cm9hXdxzrl1NlAGGBHStouGN6p8FlASmkzmfU/cWZ/dUMxkWEZKurTr
XNnItr8XQ8kKcJlxSRYi1Z17D+zafSlhDI27hvGBe/CyBOFOqHnYOb2coPrNtX43syOcdcOGNthp
tkP0yJVB9jE3ZXflKs7ibJY4zDTX3VC/e/GyfjlWrTw/OBZ+ce7h8aWCDun0biYguLonLjfOROm6
RIv+gKOh8kOl/S58XJmumOyjoVkORdPb/JVJNfI2bcTV75RmaDrVJkyqcf0zDKsfLDvWRW1+l9m5
snvuEUUS7oeUhpjsrrJePBV72bcjbGO6WPowORZNmKSfUTRO9S4gNWLkfzTjCX/DhQUNxqB2js+O
4pxYoSEOVUagFmR3hFppKOyUvStxOiaZDOxVjdrEDZBy4Fb1WfFkTh9lkGfeU9OMUf5B4Q3xmS1l
iDcPB08GZlvIHo548HB+EuEMu9EclwZK5abKi9I5rq5DG1DNnib5xHCcNGaL0YGRd0sGoJ32wiYD
Dhbiqjj5KavQh0laUkYNtvrhtWMBA7qER1MVb64PMhn8fokRfb0A6xV0FzRBIIEt4iVvMmc7QoMW
6lYJoJLumCBKK3TWAIMgkT9ueA/Y7KLmv5pvDbf8ZV4bUsEiN1yKIw8tia+LDKY7oLyaxLdgWcaI
gIbdPVUziSbqJmDadduu02kGrQBbTrSbJZhubIh0zQNxm1tktpNgdqUyAoqALY9Zrl0uyTPiPIUd
1WLsSSFZk8Ygpp9fS6/p1CNvDsN9mtUu68DKlOQut1j4minY8jEOASZSt2uo05omPbSHpDZTU17g
vtHFtM1hqkQ/jYz66N2NyVrdMch21X6qiYPtQEdEkqwf1C5MdlZzPDpp7JLMoOzO+dWIoqIcjIqB
es+yn5dbDZGdqrMuc8sHhDSfdLXpJ1IFKjbpsdFpkvwANSBrssPBRCPbiQ7yxt9BOl4SsN9zcLMD
NZCUg2nP8mqKyKhjSndx1wg0QdbEEDIffYVRcmGU00XhnwjMqoEir8QQ3QkZirk64x/J//YFu7Hb
ZZ3OtobLM+6/4KhnAjXTy1C2mbu+AqfxgyNWGnbx3JQMwSj83WAoWJROaQ8dgqqqehOtuF22TVQX
49bE0tibaxOMhEqxb0VntheG5oeE7ASYiMbx9xSI3UpG+6xEjmqMXuIjGaywT4+8GyYHx63DQ7Qb
6G5zT7pcxPTDCkb32cGPLS2I/PmC/qzoBhiepymfnX9FDPr1TfJUtP91mWCx8i+AtswGGByKZInF
ZXlNKPTy8qaoNhEFk5xETsAJekOuiF789DNYrV08+RhyNf6S/iAIbE5IwkjBLOXQ9TZttmggq6T9
Wc56vZovIwB48VAMZM1onXTL5Cnxk5pjlOinCNotfY9F89phHU2I+YSEFlQPdeZO5xU31IDWspmN
ca68ryIk80sJFGqWewVih1MVdFof/RugWIBGBy5Z7T3E5YHSx9XzSLzrubT3YyPrN4eeA5plGjfR
/xWzY5rDYpY4IOiA7q7RkjbYbDK3Oa8zToQ365sqNeB6RFA8lIj1HsloFgV7Syie9FvTtNTiNLf6
iYYiCXOWtEqIP7cdQQhBFPnmk9dja8hX6rb8BbNj6R+Gro0EAKPBzUbivG22XumJGMj7erVHyt7m
vOs4LSwAgdswQbsQFO68bfapF6v1kAyZI3e614vgqFzV/BWHQ+Z9GsTQ4A4hisvzJnE4Al61DIU+
1gwPAke52w7UL4TrUKyaN1bEIpmtYJKwRXXw+2jCmJa0BWJ+VWHBFrUTE1OPVjfT3d5y7U0uaDmN
OUNDCdaPVjLXXjqRAlO/Ne51ya4d4Zid8el43f1oZRD/438XBi1H4pB9iCO2UGTZQD7Vl7lxi2lf
eQvfSEafNCZyVRD3OuRoYSlgCpaqLyTysi3sJaYE3okibJD64HgyVfh6gkZSp3w0DzXrq+R3WDfd
Ak4lHJcB7EbmV5cB60J69CiGE09zyP85RY6Dq3xTOAMdDhtCsDF3rEThIHgyHQfmdpV91iPqLF6f
nsMpa6qDppYTyHvd1v4L7w9MFUf27Gv1UoDzp1R8zA2v80FX1XKXiXh0uHuPOQwrt4pq+0tqI5qf
sVJO9hO29FG+8EZu2ES1cqC1hXeNB8XOdPKAUFmaX4xgcXZaMxSmrwgcUUQwykObeuRLPnXv69wC
zM/AcfTzi1XKkAt0J2P2XDHZny3hStPlJnSjpfpYcnoMOIGKJVsvq21Bf0iaX9x/MprbkUZZEz9j
h+Z9x47lMcpGj/yCVwT8Jh+LpUolYbXZpXnyXEWjnQ+hMQ7UEeTAbvwaWxegPdN8YGmaGK3bwn0P
FgzeV2QQNXY4uMIgeVzWmJ/TZsVpkqtvImvrOILAbmb9TeyKoRAZKm+oJdAj937/zo3LYOb2gmoF
N7qzPe2WTjFtXBuFYg+/xbKLopaSjLMmF2xeJCUurQcwgJveq1c2cXtSlpMUL86sNbV7ddLXxWc4
roQ+9nE+4dakJEiN63woHfY885aPtyPQFbhWPjBFESzFK4Nx46nB1+di+8C6VZ6wn5B/qDjDab3y
wFdSv2qqJWOlPw4hl9VxjGJiUNLyiyYY6p6L0SqKlHLPYccS4qybu656D6S7uMCJBv+vmlT/OeaD
fKZMlOS6r4S5s10L6CyQ4VBva3p1kgcBNAHDbkXVGU1TiVmrYxoH8brv44r6IvorJmv2odM7ZNxs
OaqXlBYY95Ckpqx+zIjs94iXy5s+PUvckfOnIymcbYaIOY9IdRpWRyyTli/tWrpuzkjryOXOhR7+
MFdNfujTjtRpYQSmzrzEMOe4tApuBsL8KMOu7J9qYkknMl7s0HuKKk5rvfYPM76walO7hl4rMhs7
+p5IXOhiWl8koK5HNbC2YhXTFZ99SQwrJ7Z5CfyQINCc9D6wJyE+w1Dyr6cChSdc0+xXS3B1l4fK
+eK6KeH6BO7V5aexdcYWANLMSXSwDUs/cFzy0juB3gkKbtnrDLn/VNM8+KhoD6Kcho7eZCPgeLNY
XIKHbO7rneev/j2ZcofFMRr0GaRv9Ur6xdvSYBK9eJ4CVb6S/N4i1XodQ/eCwY83xK+ayXgPgst+
RNiIib1R4khcMNu1/yeCp9NwEQlFFdjZiHIzNJGzZrhQLGWTOiUF1AkgV14bbREc9QcpRtbKUT3/
o9swXB5Z7WTc0HotTwBk1N8BsLoBWDPr29tSed9arv2yTWKXjFi4QOLjn8fcmamIpyLIH2LrF3+q
zOJsIV0UvGOYxZchl5DbwWj9cx/W8bZKVXoHVRGJUWQYU7wpJ1Mienoieb+2mC0bi4WGnEyPabIf
dqotqr0NtHcq/u/NRVanknWZqRLhUHBArTN2boClR08KhlJEodfUvzkmwLfLb1jd++U8eZsk54uY
9bq6L0t0mTMxMYwuRNV8lqLRSktkIyixjft+JTe8LA8hjMItuzdCX5mjaGM1WHE4VDy+Gt3sbxRs
pC1GnxjS3kQ3TLnEGds2WEQceuiJbIWRugvNXh5MUpkzqc/Y4QM1Sny3iCbHPlTyEymrPPhDMR/9
eI0PbMkQCy382+08Ffl5xpPxSPlnDTlQcVsvxnBFn8TFau68lceU4a561YKlPYpBvFLt0gX6SvSJ
aber441SjIzbieUuQqWq8HiFJTywhroxyUZnnTESxKJeD6mHbrQNMm/YsykMbhyY0odEKNlSlEsX
74TXEnNnmAeoQ/j0nPtkskanpK25Q5w9p7x7ztaQU4vW0pxVhyqp68pec/7iB+bZ+jW3DKfxKv3d
aFCFmRlidcorf3rsppK4b6ySe+ADE7avJCkf3HFCg3bCEIJHlWApo4BJnoA1iUsazfI/B4WHvr8E
OoE8L15T3EAR9frepEK/OaVp3gmbJhdv7r29HmhRJmq2ZidurWw10lEF6s5Y+pb0xCWTxLrMSKLe
tUgnd3Yqhob1jeveTaTS7nPsLB9x10Xevq9Kf19XYexubwGH+CRNQl2N0sC3iQ/wFLq2qh57bTAU
xRwySvJ131Anpe567Cz5wWh32M1jDM1K4njZcvGDYhH3s3ko2eh91D5m/pnw5onBuD70wNJYoCZe
BxHL1J98n8trngJmuMXj5b4XSXnf6jQSG9YH4YPhcMLbyZ6TU4Kd1AkyMY9bSD76DSl6vbNM6B/G
gTTAVhsGCWbSDEY46mDm4SZWqR6fkjZed7q4hdKRaQ+BX0QPkivqXaJXehxX6hq2ucvF+Wkgvt4T
IeiKV9DD01PEz2F7Y6NRGcg752fBy9ruvZXZqsMq98X9K1lONVHFXVNk4qUm2HGK44jh9haNL7Zr
N+e/C87Zz1xTl8x5I1ruTQ7btoQ2MoZqHc75boQBwSo/DL7bPk1fVdtLtBIuLigt1MZ6J5+th94u
7TDOe6QQSdyb3dYTg9PEPBBU7wNe4avf+smbjT2oiQNa1tHe4r2PKzYXdwPqaX7P0tp5yIi5sKBo
k2cXDenszP1E1UZbUnc4DbF7WFJHwldIsh8MmEHwNBOUfkWBHMQhyzub7Cx314lnNEO+XJdCZrt0
0OOuh0DwE7jreFZhIC6c/0X/1heVn+zG3OmaczFg1N23URu/gT4GuNnoG9puzgkmH2jFAR3GOi98
uAXpfHxb7vDfSHPA+80REROMWdW5oapun2dlXR2dLlHLMfMgEX9Upo0KNMmZf//EB699iKurtH+z
WXms1XTOHpDNPm4fZwZrIYrIyc9mwSu9F5QqDRP7jkZyGVTJQD2JoaRuQqBMivI5ddg93CZ8Nw2B
QNBQbICMZol/5bibJG9jmEpsVBcLtcET+FWgdWud7xzZetiQqzXPrLelkjIduTHOBs3MX4Csx/zm
sCKwJ6SWkM+8/Y2RvOK2UtrOXrmBJYBIbeg/BZT2Nc8i0dI5iCju43ODxCUZIHkXXjgFYboEFgdI
GhEj2NHGS4R0FtN8w41mKNsiC3r9Swk3VRjrsM8fQGLM66Y0lsJfylVBtK5JMnzKPGJQjBs/OAjg
bebvyFC41UndmQvvLvHlcNXodpC7+NOLhsvPgPGTh6vjJbIpu7EEcK0yWuJkISN1SudpvSD2589Z
dQuMrIVj5Gdruq77HascR8M60clBjYKghb4UMQtZzimuwLBzo/wKt6gsNilwN5yHs5d23TXPpiF6
U5KP4Rh4a9L9q8huCqwDfP7cVTte+9QCDtCh0GqnA2IGptcqihLFUdLq8hdBfAy3ycSWdmeyOgB0
WRTdN5ma1nBaL6H70vaIhHcsX2yNyjAPkbujqhBK2mIUoaa9Yw1o621A231wRoXs3xhKPUXoo6wv
bhKWCm+64w5Paq4hcmzadGqwVHWc/78Au0X+rl1IKnyDMECuLCPy4OnKBn1BQcukaTe9B26IO4ho
uUENvKF24K1IqMP7SEEaiQg9siZfkZJ3a4FX0dzyyHZUAIXpy+/ezzR2dcepvrJ1ZGZdQYiwryiD
tCdHVb9EYz3DuSh0CLOnhnWv3Lw5WOuU851AfKWQXZW3tjboE9N3EgSz3qZFWl3bWRbRc4r95gcD
8lScQ1NBi5s1B/QtHkf4osmy72qQA3+4tUTGm53wBIqy+IH4Ml1YroUw6RJnucP9++MM0CjXYxHl
fv25zj0ZOuSvoJroQus4bzJ62vk9g4FvefF1QjkPWKwatVV8gNl3t8pgOAIWHny7oxuICtGCyN1w
8heK8/S2o0YR/zkjXeKcrGSUhYdBIfmhqmQqsMF448wcTIQKa1YZJzp/glwzeUdK7kz1QcnMwhau
65O1pOM2AgSaO46MNiXX9nYLHmwkrUV7I9+7qIFXGyXdsPGqWs6k/iYMOWjnK4YdtcDnGcm878I5
GAamvb6vv1vHVfMVX3REviPJTCDeyXqApOYyM43J35bl43rflga7Tz/leFgWLGDlvapVXu8cwHwF
kuVqBtoQJSrM3uFvh9xFB1Cpa4vzfj7lPb3qZrsMQf1ftxrEvMsE70Gluyn0qgFOW5Xc4BaF00QO
xoC1lFXwqrPFLss1jESPisK1y67erktRvjGnTLqeH9RAWqvZsiCU8OsXQIcAqm46eE3RvYsbGKXT
AfmVr8vvcBja4dW3GeCTMIhdvsbcXkKC6LUYe30uSyO/Vz4pzS/lOBncOihE/SfFjBPgZSAIXK59
tpjLpo9gKp6tivy2PwxTW5u9Gmla5JGo5FI/uo2c+GWtFxTuvbHtLJ6dRhWhfEesKsK9E/cqOeYS
cZ0JSZoedzRVlH23jRWBsjs4JaFJ6ZBVWfXPlMr1vqFQs8fc11Cj+cwD9ir42Z87XWX+hcEXSIIX
Iew8E2DGj9p4vjNd55yP57VHDJ/3EuerBUpTSrrpsUBtnOamT3XT7BzcHoEUdzyQbt5KbXMWZK6u
vJOybTyym7rg08dF2Gbjd8lWcVfiRfJ3HhcmMk1TcYkUWKhDn9Ty4HeRe9dgax+/+tbwDtoPfpH2
h0DZyYUJKOXAIUoqLbgJH4uazm2rgltvn8U1awsR/l2L5gZ9DPriTySMOULXBcPr+VUUIBUhZPAl
Xdit616Ft6SqoJGTrvhxkxeTPbSaQgbUHn4A+0Bac99rYo+8FJr6GQtsevHaoHmFnTqnTJP9DBTB
7z7MwGqASvlGbkYaZKcti9p2evRFj0t26UMX+xMOWHvGb7HSd+ETKsGLqxVBMY5JJGIUgnEzVklT
HDun7/lLJeDGXqvisUyAB/tm9vIn1P2wucomHfnmO1P+HAQJPOogcpZ7r8OTwhDN2tRnJTpuEf8G
57G2LFJvq08c6+TjxUvrjjFhV9372xVPnkcPdFzUPNhD6Zx91Xjg0AnGdIc6ZD+/jVJKCmEC5r99
twDskNjYZYahQGivMZuLh3DVw1FbXGx7CT3d2SUzDngsMAkYwRitZTPEQ9Yeaukqe0/FDFMcUTfo
yxNlY9WGINHMH5e7W/I5K9G+RRAQsq0lncN7sAPTfKZ4enSPHCbT19KQNSCDg0unhUP27iWL02wd
I2pcZWSQ+uuIg4sg6JrAAxghvLV6lmfEXl8d0gEWjC8U67aCNfivEPZnTLjYLj8qILF77aJkfKnU
FAznKFjHNxfIFyKLsMUxAEveHJyEefJQRUaehrzwZsZnt5KPA0rKUw0+5dLJqQseusj0l0KTFAwU
t2pDF+gZJGRynswQngP6CL+jJJrQJyiB3UpZtk9Mx/y4AC/aqqdh3nG+I5sVp4o05olHRe2ZViYu
YAOi2yVfmO3OLrEQgpplvyb3bY9J8NQJHDEHx1+4v1VKsCel+qPELpNOLNarRAFe7mA3Ozn3VA7N
sfsx2cxoywwfovyt4CkoWG6vBbo8T3NrxCdt5Nq+uhVep106Dgge0FbvyW8o1sac0x5DQ23gQEb5
tKMMjlWvyVpuTWPpFXsvwEKAWpDYcwO8oqR2sxCvPeiOX63fUR/Oc2m5XrYVfBc2dMljM4EKocz0
ZiHI/fB5ceErbed5qfe6ziDLNFbYp1QUxWEtRXVZxrTfQ2zFd2TN8lwRftyKPsNlWI+9eVh0Sa6F
x65j4tTQPdwRwmvQcfFgX0xd6RJ41WPHd27rI3Du6BjKYW9oqDwuvl6Bz1/g3QwRzf+PpfffLS8m
OEkmkkcVC+xNeT6Gt/V7ZlGAfY2rCKGncc4UDRRiF4ouwVZg0/a4sv66CKw53L0tAeADbhgMzmtU
8PjmJfjUikgi0aXCwxSoHMM+2bNhsJxyDOLkrScbc8vwJDxvNggn40zuAcQtOplyU/GXoLg6JjpU
fwLqmZfNmjr+2bM3lFI9RJTjeaiJaCx++keSK/olAf2ILUzz+ELCrDmowHZ7R9ZJ8WlgPr4GXpCv
OATYUvzqhDufh066/qFmW8RkmHsJHBO2Pe0+yJX+K6wNn7p0FfpE0UPuABIXmIHbcvoGfElPIaHH
Z3pPyl2Fm5kS9IEGwq4VdCR0bGjPHcvcp6Jc+idjfJ2+5GxFH1vL/gU7Q8gsVWI4QsivaefzoAMH
+5rxr9nkQKkeBgoLpjNlVv53ONVL+lXXTXrHNoGnjHrTyGcIyULC2EhcJ1PgWqs2Btvpo60aQyus
wQohlpmVIW+D4k11Tl2c6FMMwaD4hsuP9XYsk2fkMszRBYTMVxm4DMCGaBZGMCjz/6Z+MM5GKLT+
jfYzXqqEV8QutoQMVUe5/cHDN/C6pAvmWgQ159gPfZzx2rwRenqCFt+xWImDOTAQO7cbHp3CzcN9
1vDaoBtG1KggXDnuSRi3cINZtDzM3F1+TZ3DHzA0geIDSieDXRqFy4PqDmZXB5DvyvGFoVfF95Ex
2blqev8u9vq5uCRkKZJD17C734RQ0tOLIyuv+82aBPjpbUvXn2efKuMDwaEKGy/rVWh02FYxK5AI
cO5Tvh/dCeeB/cJHoK9DtAS3PMhoyXYnQbSjZbEZD2B9InSCQj7g9dDZRklwWudsbgbQkUX91fhV
CfPJqZYzf9t/8Jsazyw/ReFdIgRo957eBO9hSlx1Ef5QnYDoth/MrrWhFz2ZF/h9Y4DC3XKKkiaJ
5ERaK+oyVHL4DhdzG1arpiPr1QwO1OhhngzKs1P+g/TNdNHOQf9vxaFKKYXLF5aMY0JSi2Lj0buk
LteKtykyDhcFmWRNuK/aNCcXULLZqkbgvTfrJOjjuC+fhGxkdoRWStpycidiVC7Juu59UHTEO5vF
VCHusmpxg/YvoanuCuFjAG9HdRFAx8EJYSFgWdV7PNzcRhxvNN2RBBsFByAHSi6DFJac2N8lZGqA
hew4tadHLq99/0FmhOQ5BjW/OcfcneLTSvHDZV3E/IeqhgX5xalwCSUQyxYSP883EXn66KJwIY3G
lrfZWlDRn8WCfkFZer6+uzhq+Eaz48W9mDKPPXiqcmEGEmfAJBf6+amvIi+G/23GK39E6AtMCP0/
yhLTd291B/TkDsdfARNVsuhxYRJgwgTvJUvPRMeInUiqQQu0GTkNrDMZMUT8RWN6s6sB4vrk5Ziz
w2Eq9zNWE6RnWbiz8TxlM4npI9XnoCT9esR8B/0Z2sSgpT9QRAa9NTmuXt7/54W2hRwM03gDpBbR
ka8Cm3/IftUz3KLwpdZDuiUoaHemXty9aMd2z/sF9KIX49U1OMnmt2DEjhGshTnipUu6lxiQlrqq
SKn26HMAFKiu5bKepwCExz4DpTbtWC95d0PFlkqQjTnTLuoQeIuaBdF3YnuTIP/6A38w6BL2McVq
d8kQxr8FCJmPXgEi4NAaU4LKMS6biqzRwYGxyWtTwXJg4JANG59cHKgbBIQ2F3Lck5birTMJr692
y7ISJwEBQz5mcHKL79fy2TXEJRb+uzz3AX/ohvXCzmY2rqhAj+cIdikHTSzIznNjojfbX76idKDT
pRuBCnCdhW8jbzmoBtPDDw9irUjvZ+aBsdLzNzaW+iXBF/l3cueA7xNC66av9Xhcm9Hc42hhuQuT
CXacU7RQ3idxppJ6PHbzqjHm2gaBL/NYXu75XMSrMQGZaQUN/kBzEUyPAhbefoT3T+EKk8DeIZ3w
4WQ8m/8Wpx2cP2LBMumZFaO3u+TcysklV7sxGrtHQkfxeXAdRKSSFjSmqMwJWHRlCRArvc5oNvUE
C3ORrz0zzWn4f1F0rOriCBMZtKMMFkyhbd/fSrcjl3tFF5DXP4BfTsxu7dDEiVeH/GSDIQ64PpUr
3zL+MumWYeLj00n10I/1cA/CsrzDN0TATNOHy/euJ1CslopwGj2xxJljU10YNyUtvir+O9iARGo/
SIDNZuzT/TQ4bEkBbiSkAIcJAydJg7egCvz2V9EqyUopjiaojX4H6jVqCeLSIKN5L8QE5VkW12Ff
AOLKs0PrSgACjDVTuYlYAOg3tzdBzEKVnx6reLYMp9GPhnjvRrWrt9b4KjlVSMnNXoNnwfoSsVUn
CzuGSedi54bYF108SCosmwOdHVvROe4TOVM73lvyJI+VKpl74wmR/8mJBhz8mCQlrgb2akcXghhi
Hz95sYmJr3bwPwwM2qJYH8GODvwnQoI8BKp/zyzL3rhnYmaUEmrmFVtzPt05dikx6E3WK45Va+L4
0MSBGCibAfZ7169OSBuFe6PLpqbpTgHizW/MqsWfOSnHFm9hjDmWs6h97wVzlMPZnePjw5c3UJ0p
FOQDNziSkUV8hMA4kn1tZ4yJXnEtbVp+5pOO/vqxDJ91lgTe/epWU35lHsDIyOk+VzuFloDwivb8
UMOa+Y59nT8O/DifsbAbQt6RLij7wPq4wEG10k3PoF88/znCi+zvfc/08BnQxA2UGUIM23DC88Ly
QrMWcpjIaKzh6u1FVGulNCiDQHHOc58KLusgPFP+gz8a6GTD1lzQSh9luWUW6F2ijIWiIfCw5Nz4
SL1gMfkVzdjVj3GK4WX/P5LObLlZJN2iT0QEc8KtZsmSbXm2bwjbfxlIxmTIBJ7+LPW57aiukiXI
/Ia91xZ2HB/nUUZ7z8/ah2ZUOfERErjIhk8zYClCnHfsazN3a0PkyDtAx/YvhKLYbMo5xMpch1Ro
K1GM8wOk8qRcT5AZwQ6jgDqLkLHT/ZQuhm/Ha1CciqZjoxxlgkF2QsSRvCwkiF0tAeP1QrYPSpaA
h1bsLZP1J3exZqj4TngqvSj5tSfEDpzCYS/uggbJ2gXmVQWNz7aV2CDfLZtTVg72A/Eu3YaVZXJt
QG2+FEiKYXUmtzyyhvoigpi0+KzogO6zne7wS63jyhprgiwq5mbkP/vmaxz5guD3FjpB4h4ouzqw
hSfFgWCbESdQBZcwLdpDAEL80kyufYC6NLsfLOsjdNUFlQM5tiMu5WFQw5NFR++v6fqj6Ehy0nJg
qzXjglPaf579MYkfEEfQ0bUNNt9LjP8CgmpleZtK40fop5hduOugrDsZy/Z30nIRVa2tBLb3Z+lM
nnzp6r6e2IvWAIiwY8Uu9XHD38u23PE9jFwqc15w83AwIHFw3TsHIOZ9kehp0+c9kPqO2Qofl2yI
ZyT+8XhFnS9o0p2MYwCMdcWmAv6ZuoLUXNQdftFCA/+0MQfwq3TFn01p5796VWvF6PHCwMSrgXCq
O2NS+D5N1qCowJI/9Jy0UUKLmANg+Of4ut+JqLSDiwULGulnk/YBHoGxWlhjrZgR2VGwgiRFepkb
e+RnKTHOF14UtQ2CHkZROcWb0o2Rv+f2OO4Xi4niqlI+FKHai4tkh1ojOMmZepzk1/BcYezAVDF7
6RXfbou+wKFICOk7L2UCLN1EkiRM6gV8Ko8uGUHRAWAUjgHQBxiBicJC1l9ipqyaUl8KEdfuVuCD
6jaaOTvIB2e+sf3pILJ95Q2MvKGbj2bVFF6u915j4QeWgxLnooNC/oVNJvBeFf6rbxXwQbMOtu6u
hRx7o5L1ENaUcW4Xjgi3qN1HsWOOS3Kdz7xoNTtDOZyc0MbtaGDSnUcvRV4JaMdnz1FPc/A1TiZ0
DukgaLjROrHhgPvNvWHLepz/zVHRPncsuGbwUaZHTLiuy4LB/VwXhfgj9qSR7ywg7PSAskFW/1t8
oxVR4eQj1A9kt4taj263CFrf3/TlWEWs14U6+lQUbKRdiK3LrkPQxavv42yJbFPFdzTBC3F4XbR8
h7Sy52bMu3cgmn3+KEwg7hkOLcWm013UweNh+wVFksis/yrTdQ76HNGdWGJykrEbtM6lWKYtEs8S
w6hA4ezI4dD1BCQBE2pgfyBgl6hIG999JbEL7ReUSfENoODWuBkpU/nZx9DUU4ugDwbIEwV1yKuR
EmjgHuDLcIS4Lj7mNzS1KL/AdHE07+A+oRJVjG/FNrbNMh6mwIUjVTJYfveKmrEKg0WAsGiEEyRO
1XIumPyA9VKoqDb88Q0+3CRmLjNKlt9dx8uH5eKpiGW+73VatQDYDGOJ1jFWc9Q9fydZR6mO4eBg
SX0gq8IdrpYDOx7Kd5ijGu35R8LcuQlfhv7KqzxdYTE5J6krEpaNEcuqsZPglwl/dEErPtxY6AvR
fAGVJeg25N03lFcffrhqvE1E8tseNFuwrJ2YC+efXhuLYIWl3rtvA/bljE6mqgh+WPAjkkrYrRFa
6BcPXtUITCuuP31BIYkvaYF+Eg5pMdm4NO15P/lUDfupshIfSEurgm05S/utR0/PQBFuvzqm6ICH
Ay+aAA7XZnmFNgnRRHVaAtOflSz1SxchH8ZRkppyDwPHQB+WFSEmkJvqp4V+eR2YrLwnyy2bVjEJ
tesEYQi4CLRpAtHgfkCss7Vo9f/j9ccVZfUu1Zfzv0jEeoySYzuNU3QYC4i9B4xfy2u7aDPtw8q3
/Keik+zuUsSr5TqMYbiQC6xDxvERGIVP7OULL2yfhvG1l0yx1jTm7XvEB5+AXdiccBUlxSkMswRv
bGYxAPWnnrBtHfXLJ6L64ZsmoQCbP8zQ4RIyaVjnMEJMkavtFhrAZycrFuYFLBbs3YDBTG4r1qg3
shFy8mTnOTbiOOkgKmWxkqEZ5+IkUYwDqr22qchRnhG0saujWl0mh+vvioVJu5fYKcmpq/zKphtn
V3ZE6t55d5YDhJsxYOR+SSgVEaEvlFdYEqyganeZAMF8X6KTlh+x14RHFSD8hGA19gICQ+6YJz04
1WvUUPOVcTpu2esU7R0R94vciBCOzQxcyrffTdZMP0nVWIepb1yysc08P5VWIAaWzX3zF9xkt2tT
dp37iLHAK4laHC00gaWA8ORneQbOm2Shc0ktc4GcwM4g9vxeMSdEInmMqjEhc4GBVbmjB6XkGiJT
Qe8faCYR5C8+01ortq+ls9zcubNXtuiozOQfHKyeJ9JVexJYyDqi+ZiWo07C0NslKBKRSVU862h0
45GQgHqKD14T549BgPYILJdTvzRIsn9jLyEwEu3TOW/77r8pKDwHra2GsZHa9oWLVLO+VPG7jdVy
WmUKORJPl28uGuH6qWFiuQY5Qs4R2urCfmRXg0PQMezkTnHGfPJl9uscdZML96T6mhfL3iUTjkhK
9MS+ZVWCVNpmbst6g34IQSdFe9Oep9SGW5ob/D2KGYe7jcJ4eS+LsfoHONc62URkjHga/ACFWUdJ
Glvp7LGJMfFzznLiTABG8ZrrEQExXz6Us4AXQoeJTYgBLCbxInuLJWhrQg+/YoCU8ea/QDgwDOJY
s41WV4VaHp2s6Mp/sBGwS2T+xDDUs8XtoJzZjkGra3+WuGuuSz4vP5kW/qsVW5Y4w2qsrQtjk1ve
EdtAj7FH7ZktLOdFvprcj7icmK3csGgkebC4Fy2GHi7FY5ULfUyZAIa7WaoFIDiOjD0Xa5Zywsvx
gauYQLcljatdVFYO5P3WkXsxlsD6pZL2OSDOhBQf6iCQjjxRFojFuP5hRAxxNMZ4gRCiv83AsqE/
kM/KKNHW0CPwW5ZHXswB3Zinjh1qTxJM4jlxyQxEkAS6quMqhG+GVSYtB1JSekgbGXsZT/7atsm2
SO7FHYzmjjraj9H2dm6KHq4bwk1TKcxxPAyCZVkSY+qOAKWe2ppQFYy67VJjuMVUQ+HGLo01kYNT
aodbZFrXfsT00ky5fpa1ynCxtbhzrmU2UJon8yx39ojLPRxJlnoAw7C4oNCrnvA7B3MGHK0we2mZ
RoPGcTqVXag10ovOMLWAI6WI4Lhf7JXfxnH9yMp46R7gK6K8gojXR+epE+z36rlS3qlhq86zC3oR
CZeVqnnrD7pRd8s8Vzl6HKvG2wZwnKw0dl0Q70MPJzXpkgQ+uTQd0wbt8OCtQWagkIzt1K3/1BLV
9yHX15cn++hpsghD9y3DuURMYbd2bHeqWf42rOl9hP33silVu0MsEz0MgVO/LYEszLbVyjwzTxTZ
U4yXReRrYp1t/ZkuTtwAF4tidg+ho5hsDCOWde0zd/iL8rTyv3xajT/SX7GldnISn6Jx83WKgCTC
kt4J1ksl2WkeYe0Bf7WZlhfqZO92YzGxKTdp2C/iUNJgta+hTpruX6kJ0vqhw8ixN/RLWpyipcN0
zmKIm1ew71sQypaRvyujtAYXIqrorzVB/BakGQANNt1c+6gteC7Ysvb6hWEgb+Z2wAVxH1jaSR6Q
HCJEJBVgZmk851HwHkalf50sp2gOWpXz0fNrBBDu3Dz7uUZYZfuQ4L3eQI9SZCkNKzvv5pNsg+ir
VQCofmucGD81fO+QZSYhXb8mqOL2PkFnQYbhmAc1yrKIXqDHDMqUo0Zj3n7R1qn5HxaqpthgS3b/
U44bVI/iRvmw2QV46CFhxNf7DrUQFvGIhnLlCbJHJSfvJTBzH8IBEe63dnV48GJSRteCMIytl4Q8
5T2REmtbCOOg3PC6LYABGrBmijHNAMFYjhJV1PShRj9Un/A2XEmdM6f6q3eVMdzKefiO1sD0Tzwp
TvcGRFDBjpjiYYjWE1NADNxN8cgZAQCmMxnSj56RvQq7dNuLOL5T1OGkpSYOQCzsbqN/qIqpyo6Z
dNM/JO2CNGrWMY8UruOJUEdxm3vHw0+hqvajBWiPxDVN1QGHx/DUAwrYt1HXfmugT/cK3UT/HNlp
jnrFcuNLOLgTUcRZbrNsRg8JrIqqR/4wiycKYzdKhCoYab2o5l+Tk+/HdjQgGKBB8sev5lWB+Zcs
uQe0uEEmOG5iCV77k5Ob/+RCwZQw+0n8e5XROc1UTu6p81mqIH5abLYuxnZy4lXgTb8VMD4Khm8S
dAVmEwHn0FHOJ8WegMSSlUrCEsNSzBM9WSMBICCFzU6m6FQ+MDFIRICW9vXVrjqe/pWLs6Y9j5gA
203dzzBpgiHr97EUmoFZg2Zog/0wz6F19Rix/EjXzmOQ65KCfGAi2HQBbcOSl5GFx7bvAsCtPfkL
R9tb6gDtazv9G2rK8bMkb9s76U6mRJYU9nces2tPtymrOzRqtssO1QNnOgGfSACn9eWSXenTUUL1
HcFleT9N18QDnm3W+JrsAwNUNig1VoDvJurShaAmv4L7iq5j7ylWT+zwOHgguSX2xrhqVoeMSxfh
Mk90NXzVRR1eJFaUmqVhkwf/kYlbkcqaJQVtG6JSnpkbFFIlV0xYTfla5VActx1VmtzNbpFuiTej
i06TdpbbupNxDYKiSKpfG/Oe8+6Fi4OEwYdQ+DriWyjeIzQIrEXRzCYZ6bKF+8zSTzJtyeE3FraI
21XD0bX1CVfiaWpJFqo9DtuWnr46CzLOWpaClXOtnF70a2Gs4JHpd5JvCweG7e/gZiMPCCTRcNhT
2uA3gbhI06vdY0Jh425YO6HYI6YlszZePGJTQG2E8TLIxcrG5bmvy7o9UlVay2FxI8t6qQcw3vto
zNL8trN30vPiWSD2vGry1V1vmO9fSNRpFdlbZHTse5/x7CZN8+HM87u8AdrqS+6gFjGyGlCcNKHt
sBJxcvWTTd1YrJRXS+KZ8A/yWkS+p/d2ALxqO4+OgYFG5ikkFjp1yEX1fGwmW05wylxC8RB+MzzD
1HF0vABiuohGdimVi4VyRSgQAQ9ek55ZisjnKmhRhEjPr97iEogJHU6TfbPNSn+getpQSIxGmo2G
k98WFskaVaQHZMoK0qpCw7YEZf9VtHOoD3Ki2y9CZp9EoRgMTOws8MCWArpBHID3e7thziS1M2/z
tqPWIUfZYxfKM9W43RZZqCYCnUv8iM8C7hIDptsyHmIkkK+mXlaODqP6gUE8Bv+ckL01/AZUQHMY
EApYOi7urJpZQYDxE7bmyisWhceh10xUknC2+y3hRRlSlbCbnWQTycVEny0HEtjWllnGM0RBK38K
c4YXzywSqQhiBzz7gapjzl4XzsF066YZxiiapmPFPhH6TKL3QUawdlb48wkpPuA3KKOHGc9vu1K+
ZKlROlpgnLm9ybYNrX7PZZgHNiHlraMYvHcwWRCOTOYn4juczwxhF5BtpPYyNDmwF2XLOvA0PC88
tsVxQI+AC27ALYteNoxeozI33/BRvPbdwlCBmaHmY6QMdU51KMRZMqH5o7NMUCl2fck+fqi9NyLs
Eu/AdFueM1pl+tPC69JHxCkuSonZsJxOTXphXsS+TKYsdgN8YCvG1z4DPu3716G2QEUGDnldg89c
fMuJFXygmLGemsJFGer3PqRdsCOXaYR8koFzZUdu2ua7AdF119ddv6Ptwq3k25V70OgbXrIMNP4l
wt+8AR1hkewW+rm/RuNSPmSqcxc82PiH14VjWP2z+/K2bHnnZssfqJ9nmtsXhPChvQ+xPPI1maJl
LD4VoP8DUZz6QAlr17SJeAj1IFhqzikaROQF7vCWxVXzaxwm0HiMO6KnLTtM7nJBws2K9YP76rFI
r48ENpruRvHp8wPEg+SS9lx+uOFu87PVEOMiur1tvfPRCMiG31ShfvwwIBntiKAaC3Ld4VUuL1FM
ivJnBzJ0V7cxUNrYaQp/4y7UVQ8LE99N5HTzh+vi7bwtv/5gHCJMshVg2jpEYpWMXfvlVzN1RluP
fbDOW1mcoSSH49WbPCYmDcUNyKvARlNpB90BY23qHruOUmOMAvbmquEfXJXW3H211jJ9WBbGc5BW
CjfSoPdARYKQp0HVR225NeO8gI/IFm6O1L2INHqbRZXy4kRQaJ4gYRDWp5zQPXBnLFWK4BUNy5aB
Q/hpg7S44tcsgJ00BHDKpXfpF5FYbyrqBbg5FgF14Aro68E9F/9lsTWxUtZFem+Gupq+lYwQ2U1h
OAtIN2O/J4681DtdggRej4jyvTX1bvWpQhfGatvgGDdlEBEvx6T5gRtCPJd0rwhPvAzPRx0VPwBq
1QWg99Tj3u69RyjGclPlnNNbKonl2RcxiTadsOq9h5t/W/sJptLEmQs8JpBYOJjsvU2x/ZoZ7OoE
+mr/c5jxf9MI8zNN9PUbx6Lfo3e08jebZIJnnA3tI26YbzSp5geafXaYoM0wvC/KU4lU5uABE2QE
77eS4bEJjkIIQD/5zcK8iuzB7tbw1s2d0+extx2sQjDqqVL76vtR+N0rDmuUP1l3KKtaAL8Y3XeX
YQJDolG5HA9DQoaSG7DY9m8YH2QKfEpGxdnfkvvFCy7V+QfMpAXdIiDrkwGSj1IDOTWayTx+mIxd
P/d87E/Ytd0jFSqlmA8uCFeanV9LbYJvKd0Wg4DQ8SW2dTjfpV4Wij1GW2wrkzWFe5PT+6FQgpMl
cOXc+05N80WlsPUztPRrW4HfhbmKclTPy8VFck+lCfGZVToSMx1nFWsrO102vu0RxI6mKH9vMpW9
lXT9HPJ9fE+aVf/ctjnYLOqZ4n0Uw0felQFfV4Ggoe+9+uIkif/ZAHJ5zbwJB6QYZH4IJ3b6iz//
a7PI7GW6BNey7WRxiHjxth633rDqAlc8qLpDdhNiujuPNo341gzhiHMrVMdZeXyroh0+qD/mbYcz
Zuc2aTz9BF1lhzsL5sqOzOVUrlKVsx5F9o1K1kIk1/NrEWQS6+RgTXXsbqzBfo5i39zbtyYL3QjP
b2bAUCIwju9cshSfbCYJKy6pcuOz9WK3QYLJqW+9/MiUfjv7hdmRgEadhcW8k6z62uiktRpBmvhX
PWUA4Py5OVljnr7NOnzGamXtCJJMLjaq50NdO9GjwEy+X8pm1kenARLAWdTSLyCVrjeO57mnnN8H
ghHbA2fle8ZnEzM6lBl+Wb/NHMMncHf8tmyayFZqujx6b9hjLgcfmcbV57I6yCyx35E/EF2B6Jml
qgD7EXYLucbG8yOf7nH4RprZv8SyQQpUhvIdIaZ7rAMYxOXoag8VPmhIJN7ZL5uibJvXQ7fKwWSu
wp7PRR5esJKjg26apmrTeB4UrEKYEACvYRzsBnbxgLFh3Ogsip8ylk209KRmIwuzQjb20i8zcnqg
dyGoqOwDmizzT0/t9O1Jp6KcHb7QG05btzQTWtUqid+sKEGtllrX5faXIoJsZqIweEduBBhsF5UI
WSyA4AbUSwc7ogcYOn0oiNhZg6tz75BT0IhGYiI32hQEnpbkvZ0ERhs+6gItt8qRcdgupQ7Y03Wv
mWj7gKlXDgkajyyogEUz95ETBVPnFh7HYdqRiNC3R9AHPTkv49A/xuly4LuOt61akAMKi/Ufltpv
F2nApnO0dZpyc8JSzbSyDQf5FzkZodWDy+XX860u0JWL52WOo2gzhobcE4gHPVYmtab9LLnQAHJ9
pPS7t4Jt7LrbSojyEJXUIzka0afVB5csUPoOXEDqnuLU4VB1QFjf2yMy/gHq0xp3PARTVDUXiqXy
Ekw38zmp7/onaR2+76DEgRQXUbgjKaRzoG/wRFuO9Z9U4MFcQuj3PT6DHXMXzcoRKVipPFGvAYhy
EUeiei4aUcC5LEr3GDFt/oyEau4mMWJBpxz+oXKvf6uqIcMdhyWvbiL4PxN2tLIdy/kybfnQ9Cr9
iOCYrwY2og9JFFY7yOhOtjIpWNe1DAg5xGDTcKnn/k9tOeWVC2s6BVRaBB+C5SHIl2yfg/Konylu
Icl5AlwIsTu3K7TkxnrzUhuALrNcvsF4ODClsBlA8jEXxexCzfl8QtmD2jqTuBcQhahNVgqmB9S2
K0r6+J2AQ6wEYyMOyIAAcMgSi60s1Utf9jSbBAL1iI+CGzJ1Mfm2CYOcQ+b/34hKl/9YTsX11p9T
517pJXUxNDAzGtIB2rzyYHOZvP6BuELkHY/fTfCqhuyVGFf3nhwX+eSzNt+U/RRBHqf+J4ANdYjY
ej3Za5uyGjNa1pTszApmA+HTVnerLLLfKXGHZ3r9zzbxkn0vwR7jqKdCYEVKBEGlvljEm5zCr1V3
upeRv87YYsMGYED3NUPZydZh0Nb6zu5p+dXY/WM6nGz6yDPArKaxfcpDO4I6Fec34XmFAkjIG1p0
BPmOO9x9CTxDyE7QteWXkk62X1Dfr2XnM9iGbdbsZ0hmj2mn2ye6FM6SULf6H4keetWOC1ICXVeM
WtogyNacC4K4HQA/234Js2F3kyus6SrNWlvAgppZJRurstB3TClWRLeg90HLWrPNCO2TmzDb7TBr
bRAT99tG5wpDQ4VV1Za6W4fTSCKEbAhn3eZLSynboK4ikavdjAArOU7mN2Bz6B89QxZyb2Ksread
fMuAPf4N1IHaCfZN+qENvlIoejEmX5TK2TRpeObs2UOOMzwVjvXizqxtPE8XZ1t47gczmuxTC7s9
xkMc6r1TFnsIkTf5UcHvgz3czR6TmmHYTrjwFzuFc2dN2hjSGMIQhWcwYMtcHcG6WcecxWOztwbG
g74W4XOJK/tZeEG2ifG/kcsVw0ATvfteqt7+sMC1Wfsyt+XPqH0kN9xa1W8R9OaSo8aKgbsT07V2
mfff/OIU+yRwVJwcY35fD2F555uoWysdMeqH+4ChA/hOMoS0yw12oRxtPCHGLbxGJHbtIZcRRoGc
VVclUh+l3/RfOiGMwi15kjbG8obqGEWV/GDwwn9sjK/VwOY0LqoTJoF41Uamf5fQ6PGoTDOj9aVI
+1ddzC9pcqsRJG/a3qDlRgjsB5sZptA2HKLyiPEsfVSsHD5l4t1SNyrBWPu2a3CnjOMTjxMlF9D1
PUsGphqRTYAi5Mn7LoL8KedCvRj4FOui0F63RphAfCc6rpeb1u8Ny8NcnRKGHlRTaUbO9wzi9byA
Ud8ShNL/YMCONcustOaAi3OUYIEgNBLwpuVt22Gafhsl2V2O/BW/gcl5svIqWVstcdTYspb5q9WF
uauYznh7SqAIPDebcLxoPOAIbvPKYqKLrgQu9y/0iemd+Ym9j8o4UARd9d51jJouOxYO6+xdv/g+
Rh6McHrlYNP6cx2fq2hCTLoZM3v4x+Pr1PuKjf2rK3NTf9la1w9Lt7SPAubDo0F2Qm+nYgdnf2SK
G6YfhM0RNZtPqlRsA+uVsDjNpofGjpUndLuweqJx9DumHS03OCJX6RI4Wt8oekll7vRkpvhrpM8T
CKV63BuolqznBdnt/E/lvAKLEJBmmTYhExkJHD6Fi5b1XT5H3Lz8gFJWV2FGDYRjaYtT7ooMZl6T
/8xu5nCroq0OdgBpgvIRD4Brtgac2DtpdNRaGgPcLgvr+kB3iEZajrV4cAzovWjwJY1tuUTPhNkG
AOU0Yr9nm9FvzrEBz4ZqYvT0uEX2UG+TwbHiMwoYN1wPZRVscxnYW6Pou9ELwi8sciL/djSuGaM6
JDJe3ELZDEIi1HyuQ1T4TXxesrq294Oe/P/YmzanwhtyOkCCPRwU1K458xbekMeEEOyglvS/OXLN
B6Y4ZPlUMUGwDCIJXL4RHVhARhiL9EZ3mgmQDauAsQ42//XoM1TfBZFYPtHcBHol/CV81X0515vU
rkP1YAbMo4TUdahxh1U5BOACgy6XNzKcS6eXbbC6KtIKZzyoFw8wXv3CIsuaUefc3L9fNk1s85H5
qAuQGLQsU/BV0Pfzj7cuttNgsipKLhKc+rXbM5VSKHnTfj7SK/AxMUfJZ2gmzKPW7DocPh37UFxe
RLyGcKRAra7x+9TJ1UuLLJUbxFXZpChtGUDnB44GK3WYkHqp9xSjqcAyjD4ye4WjKJO3pBp1/Gkw
yQ8nbZDz419pLI1QW0Ojawy3ETmF7h51wGAOGe+qrNjxZNoCztEkdn5xSXS3gVPDdYLmFpEBURyL
NBcTiVbLYg9kLKluqojMGvKSEo7/SaI6Dx3s7JQbaYINjDZE539sI+3wP1PCQTGAFnLpE8KNacWo
p6xMVIK+gv64CMDhwX7pdoyWwYBz8SxPyELim3+FJMynWNpWf1AJ6CBCVLhOVjRhDpa71o43VahI
RUrROawwyjIXy6aUATIi6f6zSKfbXqp09YUONwGpDvmCCgyHib8aukAVh7Eyy7DTsV99EqZhV0er
IKnAwQ80blxpF/JAN012YjibRd7DuZNiPyvhRccJzlqCpLOm5gQo4560N9KjQOlh8RTQvT6D5oH8
uLL8dhjuqiFhgoM2v6lhbEX59ISvCeVwrUlbR/rkFuN9MUwiOFRdHZtdZOWLwmDX6E/XHeHzriiY
Jv9M92IOPe5I5PhlJ7rn7kbraJxbVCOaV4fG+aYEJngxyTHJo2ro1/g80mHnwPL6avIRcYgP3pq7
pgrcR5EF842ZNSBv6kOSU46Iw6L52LVemO0c15TVmf9kqIgUVQhyOQ5CIk2t4a2zZnFFAKXNCxlF
/UMotM8fRQwNoBLPU/u6rzygdjETGcdVNPwB8jIK2tI2nO1Z80qxUI+/I8yfXwLqcEO5LMcj7GQY
+C9IFLr3tsxa0LYM26+1NQ5/sY8/5IDnFUlriaT0njmiJx985VL4eNG05bHLvnFXiP5oMV1dhW0q
HyTHQbnXpsyKXU303U8YkpOzyfEgEnPB6DI9FHDdMmygOZ8T/nB1BzAsJKrKcnN/sxStO/8xjx+f
ulQ14z6eu+gHYpyNp5oERcaMHkHD6FqwKG6yNGyOjS+bfz1wEeZKtkU2Xb8Y+85my/aFn3R6mqfW
euO1Jf0JtRAJZ9EoR3Hsg8S5N3Qt/q52dHGXDbB/qc5ajnp+eenvfFWwIe4YGGDZwPbPAkPJ+FJC
YrM2KbYMWkVOIOfOlEvzhkMnZOhPo4Sq2nFzHC2TcOjb3NCjSSKhrbsnCUEKIpxahCNl6KrvhBCO
cxCEyWkMsJJzYZsC7o3TYCcMe/aWG1Fb4cuSYuvg34ELhKjQtAGvNDriTJ4CXqnQghx4c+hkmhFe
GVYb1G1B8VbBRTeHahyrH6ucEKeNzGZ5ZvPJwT4EoOjHl3hU8dE7iXiBYV4884vW7AS6sj8R+yE+
nIAe7sAQ0EWD1GvEx3kdjbuubgNrF9EDN/vFY8i+wZlC9+nZvj/tOiRwGp+rjcGvx/P9mS8mae/K
ADrwCRFslv7ruqySW2swQ7q1jFLlMQHOmEOKJYQNq8XkPAM6h70dsuu75XlSqI2YAK+iGxUDESdx
inVZUhKuDF8mqNAWzDi3nBmuEv3WnQ1xM9873IrfRCjSM7O/DZ+oSgCa6vL2iYfRZl5RWzVxOIEs
ccWbMWZ7EdlUDl4pJ7TFlcO5rZfWFXt8LpCbOSlxF/ecvFecBNWH0wRk3vL0YihINYykDUlhkNi4
EomHUBxER53mefrSzYyetyP4rHHN+MB7zAGHNRvF3/CSauhcm8nz0zXoWOdiDbmNNyVdinMz1JRe
PUPX6rMLrK57ZZxan61hMSn+LdPmJ9o+f6twagx7Jms8e6zD6gkEKJxIHzn+mYmcfXJSTg0nS/S3
U0UlRppyYfbp4KFjGzTDv7w9c2l9VOwLUc8Qb+YgocTdKze1cbtXgGHh/M9NKgJBVpXDCO9behqZ
AqWnFx4oCHW46jvbQTMNizl7Goqab6OYHUP6kR9OMTSemEnSNDVxv50Njv6VA/XUrEur0vPeNlYi
9zqPIm8/WIzDXMWzs2qNGn4ih/32Lixbc3YQ5bTfLfPkAkFD2g1HpuNWem4JFA33npZhSAVVApEx
DBeeysmLUDd1lNxYSyVUvhDXEMEmbN1gnTCTdfiqQ50a+8BaYMi/2PCO6uKH+M0Prus3wZNk2Eym
eze2y6FsejLGvMbUwWG2OxkduS0MA/H8BjUdUvphWDQu+1LPBqm+tttWvNTYIsmbAgqVfg96rNtT
yu3/R1ALexp+7O7Z6lBvbnooIcu9n9b2H8rk6WFMDVDpNofsgvHBsR9nBc1gMxmoMaeuccUfOga2
dKFv52ItkD1GJ9JGFvGloIduxggJ1ADFkOqhKvN70fna3mpuYou+CDOcg6x3PZeZOC1RTBYypRUT
ONllQP1gvhPEntHylkQkOztps+989gCuHUuQOJQPpv6dBKLole4GNCQ6gOe8ddKa0cDgjwAS61IN
Dx3cECrKSlMS5yoPXvibkucpsMHCcWfHNpi5hDAnGUXNeM2RCh7lwpb/BlGz77G/Z+dGOR+2YtW7
GeA3PixmgrtCFp5aBUBctqqxF+z4lneKgAymHNQhSvc6Spx3/KiDvM6jHQCoYg6+djl3WYNY7oOA
LmTjfK5CBmGN9eigQT9L5qnFumLQt2stSSDhLfehqxFtbUvG5EfkEhmkkamK98jG2Ot7saw+lkrj
b608IqP2Rk9Wce5mD6GSdv6PozNbblXZlugXEUHRFPCqBnWWLcu9Xwjby6aHoiuar99D++3EjTjn
ekmCmpUzcyTEsL4J+Cx0FC1iCy2tUey5oqXIccYuxJHqzPrNGzJRSTlxItV1dZum/I8bK+aev6G5
B9HGLtVm06qwOhW5tUrHGpZZVc6f0i5bwLsLSRWTcMrRseznGKl7G5X+jVqlxRHnFNSGugze4cf8
g3XkgGHV4wW/Ic9/Niw8BOi27sPEJeoKNnjihYeiGmJ6jF97o3d2uc/PMB/nhJ6LMhUw9BOuAa6y
izMUA7xOc9D/KrfPj5UyJWvXHKvmNkjz8i6wonzfFZl8rf2CM5BFNrmjFlLwamxIjOMW9JNsxZng
bVMXWzLgoShYNX1gAU0jQLRLBhqpcYKTm+uXlhrwfKy9cyrIOIPUwLymCcuwSYFSYjvL1o0cTlJg
BvdpnsiHBOPbnS+oGkKdhl7kIZnitVTN98C0MWyY2+ZnvdhgkJjEA+erRl61GXn5h60n20Kaqjks
EMrUruAnYIY416OaT6/h7Ji7BgJPpfKp3fbWkE4H1rlmtNFF2QOeZbIgB8Oz8cRjTd0i0nKuQu0l
g7nxnEblX/ms2SO4xsQrNwO8BVCgpKLwOcUZhd9GadhkeKNlAryDwjcQBLjHDkB6XUTqyaydJhSC
x2/D5aOc3ztTJdVaLJ3fPkxG3I93aC0EOySJPYfffoCzYRVHRFJ3sXHjXPImgFqlEFLsdWGNOAIQ
fQJslKYT7BylixvDlpYfjpfYvYdOcVuj9clvEJMogx2g5lsBEG8QWhAxzYP9sCLaSELW5xTd4pco
AZUF9KBx5x54JduVqWnLQzSjza4r8cjoWXr84wW3z5uOjF1pnSZlM3MalWJAvoJ4hsMcw/SmsmLv
CZoWmzT+32dvTVXzOpv9QH3aEWu+NdyjgBOEDK+6duRs+Xonqjm3E95d8l7EkYmlkpcFHeJ73RBi
t3SeoJEFrOZwbsT4/DKV7pKckWfLO5sVZdYngQ8xN8JZ73Ee8ZjTxwzVM9EjLMYEdNDGqSxn3pMN
GvW6rabe3pFRtYKdDeLoUAcAXjB2JFojnTRNdkc6oml2fc6OZSs6RRtFIDsFJsU3ugdnuPVj+LTP
v5aGwsnXExu5Nk4OWxakILbgTPvpzJtEmeaOGhmURH5JdM6mNBLbp5ZuRYsoV9UmP6A6wDBX/hx9
mmDMsJv0TdpssqAo2D7ZUftsUkr4s8wdAG16nTjvMezWXPA9R9z+Nu17r0vck/1h6ixI1LVQcI/N
3KW0CFLAZ4f1vNAXxFXE4cZkMbnxuNJHFwKa7JcNjliuiNiTGQNp99XLBm63BZ/PzsZprwBb/Fl8
sZ8Vsq9/rubMmE68NIlH0wrnELjjgvXI402e1Ztan51VQN0LE0GQGhTVyBsfAOfCY4DXGfpcxF6H
35OZH8YGHNZad3PwYUSWYa297JYZwslaubBN59Zi1dCpD+ylgNqYEMxw4EpBEY6FG4Fq6zboQweP
E4ZP259rHBhD56M3cZ/Z9rUDr8kqQEWtBr+AoaEbK8lPHeKIi/Bdu+mejZthHlxL4uDTkSqBGmrt
+9tJ9fyE4JHIYc2Kq7bZ25Td1c2wyN/So6MJLI+XH+8UG1NxlVVcbwUzvr9hncUbpxCCEp2YnKOE
P00f7pbPoc4h00TKOWBeseMnx8da98CqvaNgw63d6cMVdt2EwD6tYZcXvhWsMY9Il70sdizKt/zu
K+Eg6TagAryb5ErR3jrBd/w0pQXFkGT4encXS2N0twzhrf2Sguc3nwVXLgNCtJcGhBf4fW4wohT5
3YANEBwSg/Axl0b7M9n9DWVeTtWOQTB+GjwCI1tVC3LlkGkm/86UIvVLmNS6gNPg6mreyqmGN+vh
B2Q5399cqkyk8g/mMMs8JgfXP86lFf1N7pDRSVXY6c+cCHVXUl6NlALlhe99cYqI/lDslFiCArxA
LVtVlixwxj6w4dUdMq4F84ioK3a1JDYMSBle+oVmoDVKrcKnFDXyWMZYswhUqPmJ/5v3GGC8VdvF
xkkXJgjR1ppQfffNInYyNowqjbsZjKQbHpBt84RNel8BYRWjy22yw5V0tmK/dN+NiBDPYc4zBB6n
1RS8Q4Mc8vUUZcOdHkn4b2ZsJ9UWiUk165ik3xVPBLffrIXQZySu81rM7nxq8eh3YGSVd4HUTDUN
3RtNf5iZTXnRtixbQGlhK4Q6OSR72gq6P3Oos2+jS5mFxw4b5cEiYCz2Lqf18wy68g9MUdRcKoug
7EpZ5XI/MMQ8tF3m3lexYh0R8TIFZjPWxmM8q9q4K7um+Epohv91+pgCsEZhjkUYUNQy0P/pbOD3
Syx5uqNQMmgNqGratL9v5kEeVyPN7iULxX9wjcQPHvXq4scz5rSMsN8OtxPUWjO2aRBjYQUJrqVr
hOxfegNrBZ4cWKPZOfOaIwTDLClQ+43ilj5bMzo7j0UD4HybVxLHmjIcVputAvH1BDvTUpsWs+G3
MrmXU0RhqldB6Zi3phwj7cLW71jmZC0q0M1zFlzJYdPW5YosJipOXhUKSYq3jrCwNr2NNycJa1XS
CL0qg6+oSVs0FLhKiz0z0jX8hQ2rmjBVUt5Lo3NeYGRe83p+BsR4KdJsuhjTTHlDO4k7vGWwftok
fiAvO9+3/KRS0NZTfigw4h6kpbFc4FZODp3uZMgpk+8xYzdPNPzMV7b5y5YbHjWVk2d8YmA0T5T0
8n62BrlVHZ1dGeCpUPjd/BbL/nmsnBHfQpat7cT2ThPRobOsOnzPuW8cK38yN2bnfiz8ULaR2z81
AGs2FeA9vAk02+HkqVjOojyyj20I0QReot8JKryxsPd/CqJOj0YPqYD5Pt0nOCnpfS6CTyVBJcVC
szhTiLerqC4K3qpDF86BIz9doEpvRlLd6FWDVV4q4Zlne0yiNXauz8innAZcpKewrCoIEEghzR1x
p+eFE3/Vkw6ArmW0G8IaGa2GU/pTm9Dl5nkwjjl1KY9lBqHBLNr5gnmQdozWoFHI99sTPuzylOdD
9q1UDPwjK7N9Syfgg6GH5U3yUG64xnokhNzlkyv7fOD8JNqQgB19m1KSi+j67q+nzP4EU+kGu2yj
n4xJfhP7S3sKGr+5s0gjEZjvqj0mruF1wCLGYrdrHoLG43bdQos0TK9/bqmKA6NB4gS0zsy/q/rO
Ei9Y921pvZiYJte+K60DDG577+jefo2yWP4OZNx2rUU7EBYEcbFEl7+4bta8267P/d6qSR9bLLFV
axRP9IQ1u6UxCTSQkt4aIFGkarKdKNUv5SvVFowEIl6BJHHSGi54VOOMdrXtoPZi4dpFcBOIvzgd
9TzUG+3mAnMsowreMBsb2kbnuTgXjU5fYQIVmKUZHPGUDOEgZL93ZTWeQbrC9B0kAgBdRAiJAeoi
6T52F8gmB+gHM8aXbPRZ8Uz+inE5uHCyyBKu9ezdj47/NJAsOefJ0kjeyt14sEyj+MKPeyU/oj7s
gRxOkAzYZOvpQD9T9FrnQWggon24XIdOc1dauxpDBAFT1Fryc92eH9CFtPB72nE4i8IY/ogBklnl
zlg4U3fhHffhVUv6lrvOuAFOixRlwYCqqFiE0tyhrqNxvU4p5PqkIv3D9O/uLKfhvQBhkLSq3Xn2
OqI96VqAkdKANMqtqINiDzq4udA9RhK0HL3DQjYoLER/IGxn4hpRQbah9ZtLW9+5LzOekA++ipHG
BeNJEc37MHKuDJgnqjuK4WipcfDUAPEbCBNVVD3vlZU4excUG/XekApZMlfINvG4/JQimbH+9zpc
REOMahzehGHiGqdNVrKNjSEjROOATslFgONtTOcnSTU4FbhG/CbbJlrPVPY95zqhEHRxG+8bCsr4
kNtsIVdVuxBRIBOHIo9P1PqOu87dSHhOYuWqPoP2H9vqc1HlY6JcsAKdvGuAjWK1KWnI4H8jJzPW
mGsKWvu3LKn0E9+JXHFeeztB6h2B2dX/TMcM3r0RI2QyQbtvGrd0tkuMmT+GIgb3F9PMplpi8WzP
DSEO1yLkaVXUnlKEfRVZjQs7gyG3YOT0shfuIGrnW+W0KZYCNh5Gc3WQMcDyQuFWcGoUWImLoQGO
+VC4JuvQrl4+zIkekCnCkM+y0Dqxnu23zkgrobAwXHjQ1g9NFLyPLlD/ntvTNY399A/RE/+ESrn/
m3mdhV4qvQ0JA7IezIQRmqvqvy0P0ZqJl34blHkafBoP1F9tYzXqGFQJBwiCovQLYYJQC/zepjn6
Cb6bXAbc/VC+120UNPt4LP+/kJLJ4E70lg6mfifmx+zOwqo+8jZOPotYWqe21b+mxp0AH+0zdYR9
aiyqsUeKAcII6Nxa9JaG8FHF96ywiILa7Mw3uLXI9RfmHJp9X92TVQE/kbcsUrqEvGidyaohKs1q
Drxe89VnmXPOfB09CHfKsAgaydoc3FdQsPErAgwraBxvD4ZRpB8j0sLjJFqShCWM+AYW5ZnagQda
C+xLoT2xa+cpvdiG0G9WgRm3z0V/w5LeUK+G8k+Nn7W7IADayyBok/cCKXFPsITkrxz0Go2nfq4d
EzdsPjbbOoisNVwnHaK3yUvKM8G0nFCDiGWb9NzidX95BAQMm89oX9nORATJtdg3CIMbq+ij61L4
oBpi2vHwKUZn7VEvzHWadiSMXvYXGTBiNdPUMSY6A28r0pknKCtQb3BpTK+g1Op4IwNunCvXZNXW
x7ZzN8+pOpNeZJcvYmuzILrfG7ESd1Amu9M0+c2RLEXz5rVcIKXwmi1K8PzZxskjkEictLF/AY/7
aTquwoeKWLcqLSI6MqmsawT2IuzduTvZluL04RgMpRzsg5iL6y0cvKXICkJ9bhnsTvpxNwd8IKNX
DM1ajTE3M9/tgpXGAfaQEqc8avwNT57bi5e+byXUeBPE4TYi7dmvKskF+CQzV+79rjIPjO5iP81t
Q08G1/sDdyaTsaO2PuRiR4ecpP+xWbj6BKwZNm0k9XbA0CGwKbft41yX/b5Kp+mNxH619/sKqBsf
rAdhkIXo09So5Ry0rNTNyUhObVDbz5nl89f6XRYgK/EF34Aaw4PR5sY6N5LnKYV1SG0AYFAJL8lZ
jyYFEVrDmJ0IbGF79WOW+g5SJGhWJ/lquqjeiDGK3rXZ34MPcx+t9MYxK70oOtmdTB6KeihfSK1h
gy2AmQYD/bOsbIf6s8oQadg2mj+5RblK1dfDpvWaAiJ0Tc+FMURXKj3YKEI9/qZ22/mC6LIbubiS
4oG3cSdEOe8qOCVcFLFIV2iPg73pZmrcjlnHnuqG3N+kUWonG/ZHVDdi1cTAaNQzNuzIclK20OWy
NYs+3kUTQii/nGxdZcKe8V1yqkQNc4G9yPonSXS/c6fee+0nnf5gD8ZfAdJr4xIk/5srgQ2Ad0a7
6qkL3qWe/daPhFtXweyO44a0eXFFJsnhhbum8WSRRPkYKq1xSLhGFMraje7TUSb4vLkmbCk3fk36
pqcyQzoX/E2Qx3iD50x8U0VLgEMWI6Nig1gOG5r3iCKFZ66keOHsPt7gTvTDtnSNXVwK8RdkI5iP
G3CdJoCE2Txynx3q3QkBWc0T9uUWumA0A7SgkTstp542YDp6WBsWA5Pr2F4JyyyPwNQMbvezh7JX
FPqQQh5iops9uhyUv6FZMMLBGQ9frl2aYW2r6lqnMkg5QcxkEwvB4jf2qTuoo5rxoE0TqMyBPFBz
Hdw3Wd9+9RxFd2PheS9EsIbNHPcsBbh4uzQ82fwQmnbJgxVicr2OUK+/ckV7PKuo6U4gJu9T8iXX
LKEjcWPbZvWRsVb9IVWZhBRgsmbLzf7SKTAMVp6kP8qycUEZw608K3JO2PWy+yWYKK2cDee1wvu6
qftyCONAeDf7n/LfMHS0L6wmo4Ntl9Hr3Az3db30xz4D4l9RevMdc3HekvTgtTF31ioBmnEDpQhQ
Oz4t0CI3+iPWyO7X6/QQ8t+Lng3f5DrcuNTODbD1jzCW3dDirk+6y5vvZCSmQxVzbo8laxskSKu/
T5mLFOWxNxqXLv+NczXcVxD8zq5LegyzJ1R1cyJiWJTZDxt/3u5pYtw4urr5GiZKZBH0jhOwrBXI
5/gXJSt/4BqgPuZJ00zTaFG9LNp6JUyHetHRPbhWPcN2oLzhIYB2nN+S4RXikOO+aQOfHaF8b6Rq
wZXHdkHb1BHnbDWU8dVSurnPml4DqJ+ackX/2vgIQlGHPKImxQuGf0RZD/qdh9KEmeH/PFtjLd11
8mN97EGOdEdaEoc9/TLluYUDupIj16wVYNweCllRGbx30/gjdwcKkQmiyVURT0WYjjE3TCThV7dr
KwK0GXtaKK3XHHTnjsoxHzKUSf8ooZAJ8yncI03cgszIygI993/3BEkOW9ODi7WVPBmTA5dy/ENl
EkV7XIbBdKXvZJB3WIjyDa0S0ROUDcGkDzGpBsN/6yVr1wVQ6bCVdksthH8rZPEz+qCF1f0Dwpk+
0JPlpp969vm5TdwTeP5fOivlT2rt/p11SL4p+LCKtbP4cpu5HIsxMvObD9iUgtAprlejIRl1e2zd
yEqjo9AUhL2fZKV2UyC674RD/f/dif+JR9ChQB14JK+QYbsQcikPi9G0KWptwNKK/Qz1j8w3Kt+2
7BsfI5JGP1ELCzVvIgkTr3T+YndoEWSQxO946wTGyuXJIbHSNQePjL0M28n7BFsKab6ebcqGQMrs
ber1+EUljG3sGgjHqdk0FtCqkCYlMORf4ClKnDNFeGINAKg9LXTlPI09WAjyZskpSKfmN2nb7hoF
VU4kt2k/Ut5KR9K0ehNT1PpE/Ud2CAj13rFC7XeGZB5KSxcj5uwY1da3+nRfmG1bbgNHtVdhyOXV
KGN5mnPD9THm4RzE3FDizkNKkXwlnRnCiU82/eSmR9sq8ZdNU3/FFWoeApTo97zJrC1huhxlu+rc
+yIzeoydTGbyomyjeU9ZVPLSQkJRkTMTJ1lUup+wXn50cTx/S6tYLo3f5w+zWlzeCfRa+I0pHkQn
6YnWZfXmUKe66SPnH3yrjl4KkKZd2Rlfxkj5zWTrdO/BEruZ9quPbrLQ728dFVGZSKQrN/nOMX6w
Caisk6TQcTVqOyWLT+IMXkfsgTQDX3GJEhxTK7CR8hBraYPzqbLHG4BrpRNqpeTILzsTCrwGMauO
WdMq/Av56f6ZuHJ7rrjj0eeZh2rExjvYe7Aw9m7B64Bo5MxnGij119JlBuyIBbU/CzSRC/ymVdUx
SiEyxgTNJ786mBxm5P2DKLHPg8ISZSL+Y+Ms5Kvm1hSswKm9EYogTW2QNvmIIqXvySuPj0sS94eK
o60iDUtpiCNJlduwNHD4gnVg6TL6W/oZlnAoZbFLg2h8AaLSnyi9Lq/i1j8CisPB8spyl00iICk0
tU4EV8PF3QG3GWtiRkrg6paklamY4eZN3FpnfUjlqfvJIDVOYTX0dAXiRxYnid9bhJbBuh2+AaN0
yyJvNygoyZzZzjtSbUYAOtUjSFB/pnTCsfy7eZw8QBpT6qK+d+nwA0BDWFjDZMLnjhdv29YpLp5g
khRg3DIkoYNL6q260e4fEZyF3IKHs474zdgBIUOXLrV/rmsG25QR6ZldI8pTX3ps/9KMsrZvQovj
Iwp4LMKkHhu1HnGfTCc76fD0UlkXZxecNxYNStxvfmwpTHtdFixSznj+uxrwcJJ9oETieaKMNFlW
xH0wNIt8cst1qfgwENxkcdFpS+Rizkqb0Fo+wkNEGMeCz3OML5mKIXzKAZfDfpmMsy5ueBlcshjM
Wk42epi8/CkPnB41S6Qlu5lcZwmdPAk+hjJo48cRN9IVhhIGiSQ3iELDZ9lCDmTo92y72iusHUwo
ReV3+PNEy3ovAJN0KA1x42d6wfJLcIHckL/047HVi1iOsCzVMyBmgHAty2rgCfVtEss8EfkXIK9s
fklRcVo6CawhIGW5wbftjuQnA25XaF8VWcaTRdCVhyHtSyqM/Lgv9hooGPj7CSgYCVAF9g1Cu7kb
ZUdAJavy9xGTKmMhoTl58yTTCadrFZyWtOVbSU1rAdIH93cNic9COmN7j4OWK7BXBuw8tZNA+mgM
2BbbafbN37wzqEIhK2WeUpAA3DVrBZySfyRJmy6dBXy80nWP4zh43j1JHcVzrwRFyqbhGadZ6DLa
WlJU5aYFjaJOpQi8PZVsZnMY8wIKnjel4utGN2X61W39Z7ujF5aSKoxVxn7hmdVrt1BFAzUhbKhQ
G0+pMJ0/Uw9cXYrEV2cgEM4DHS3eW8zLnCssOuhzF3FJ2gqsx9T6AivbuWUNzCbgdIXcaXwAOzUP
8Gk1QqtV1n6I6VL4W69kobpB9sKRQc/RbmyK8clCb/0x+vyFmmDwLXGAlkqWnUSDAzlFz1+ghY+Y
bvFkR7k1Y6ttpidIK/6JKw2DR8zV/A3zPAUO1KOiqoGZj3K9DYBxrgrLfuPmiMCgS2PHpB28pu30
N9tZGtKdwmVPDmjrThnsG2z2jBLEHFC/++QR3wXVqzgQkl97wNfBwwC4Wn7PvK7fgDodXWKkq4mq
7doeLzQ6rCuXhDhwuAshyat/iysGDJHkbt9k5+JdnMaWTnO4uNsSn9VGDJLYHsxD6hZjK8RBRchV
qmxvdV2BJcQfdhaliGApZXNPpsW7qB4Jfh3RygW6YB5DcibvGBzHM7q1ecpi5R1M1xfvTt9HRzh5
NFz5RlB/LKoJzrm+eaUi57kYMLYPZpD+m7nY70wy1uRqQY3UGGyKgIW0o1dW7t/5kzWdBcTBdVGb
EnIoCTY8Dclzw8LMXTk9/lAYiFfkZfGKIOif0evqnzgS+uLXtyElOoMdAmCJg8M/eYVQD0wAfnsb
pZZ9f3Pq50ylkyX8xwT6K5gouAml8LCutKokVr840CoKYFdAot9Kv/0L2KuHgG2izxmM0m9EFzc3
Y+1cXKCGYR6paWX7xp5tGLJ36XNgm4Rz7gYpiJzJjoMnreqX2HAfB0bMg4CtErb0RN4DdchZp/KK
Ys+1j3NSJV0QGWFlJWqVIVi3mwmo/LnSbnniMosG51/ZEaZ4Kxp5ghIcEYZNzIS5cHwSSzE7K7+F
X1yMFJlWvHG2KMrsHHDq7TCYcF1kd4XeMeBInN2PllTEqh/sV5/d0pa1Trkivv7gqSC6NybrnBGa
Ww1krkNASXxUXdFv5sXT4TwFaoMSXG0XA47o4HbqG4RfH2Jn7cPOcd6SmTgkpexr5njAkuCLmWBZ
LASm59/hLZVHV2M/bgUVWm2E3063pJ4tHTwXMcw4aoQhwsjvhfgjUEdd2ScPI/WhShL5xkr85C4Y
xUWbpjQku2iqg/iYZ/3PavJzBwOha7RlI6GazcmOymxne/KAW9XZSN+t0XSiZI81udjGbYKKWLtz
WPetdUHy909uOp+A6qE1R+MzQB2HWWjZ6sSZT/gsPxMxeMRuWuDYuJVDPE9fQCBZsMX0SWLjBBdB
ydfNXhgTDF2seLwMJlpKQeU7bwnzSBsHrp5JeZt2cgQZO3t2mpWXVM2HwHMcjk0NHbgZcQ2fqOn0
5Fp7nA08GUBZhVhNPhZeFjzuDiaS9djcvA2Mr4yzc+FsOw14Yrxx8ng94aJua3nf4P3Ejy6SjUkf
LrIaPeVMqxtBCho3vNXvCYthTRuFXiW6+C1tfj69vxjXlinw6JtttwfmMq5bP63vIrt/Cdg9PsWt
jdSUYXHU9I52kb1Tnj19C9PlOuH4dx4KGHcwkEEgLtoQ5hpQLcJ6e6hH+X0HNWaneuNbAy9eUavV
YxIma+FL2dGUwato76Wt9029IC6RvBhrquiJvZqa/VMRCH2PgexMYJmecddki+PPVb21nTk6FJ7B
bZfJOT0m1YC8ASBgN3qmYIVBiKGkBAByZNbQX0tTgUPOlursTFB3aMgPUt19jzGtcOFpeGLgMo4d
cwXbqydAKtL7BuJQCFiq2TSBSl8SYXwDax/Go58aoDNJR/9hNzbBycCt3uH5r/FNp5R8G9XkhktL
eS3C6TgdmKs5B2t7OEGzMfaZN6gLXSzZBxd6/FFp4/BZorelaq4vVEF4d5atw2D+cerUQSNqycfe
AGOAKBayhzUxRSktedABukVmDvnFL2x3FfiWceW4wbgyfjUYb7LdhED44di9/KcHH++MiOd5rbO4
sw6sf7nWpx9D50QPklPphK4YYibwz6Qc7lzbo2s1q5x42LAzeKs0RnxOWPBUPdeElM6fciqwYdcD
EVJ++yzJ/qWdh6M8aPIN/yE4msmi5pNYqvgtNeit9iPLWyPQ+fQCya/Znn+bUevHJqHG3AFGgmRQ
fJt+hO8jWe58GgweGoXXy4zLu6ZsWraiVo55OTe3JXU96wXnR7FyXV+F8zj4L6yFSXMUA1fKgQaT
XWa1nEqNF9z5tyX7kKI+0q4ElCOOTXFSU8sBqNzymf0KnbM81pNj1nA7kvyF6xUvJDZuRNl4/Ts1
ckDmsmMCOypL74Ed/kN8GxvBwxXnfBmao131Vogpv36imjui6Jpapo1lUt4uYwKWJePaJ34q2sqH
/qU1MMWVlS/p9qvhJSmPWcpky9wEN9oI2+frJPTRHKY3v4nDoMdiVRGuWSZ7grteKbbQVvkvtmel
6PYwIK54jISo2Oc+zbzXfKG4ZZqzB9OVHFlN6x6rMQqLNv/ujALEDZT/AJSgnPkySZkRbIr/dcYy
nEj0wF0aeV/DddH3ThDYyPRpu5uT/vY3dPGDtJLb4Sdt987w424Xi7R75iidt+ZYAwJxyr5496SU
P+Yksh/8ZRBVkrTe0lFX/0VedElTwjDbYejfO3t50DJDXJjYYq17igGSRXZXaand0MMt8drvGC/y
mlVVRmBqMvejW+k7lmO3Aukb0CVnXTMmeutiZVxzhHwzwR1Bkk6HeuFF4xDLPljtTGZk6uN01bWU
sA1alVsk2GrnDqZPjmy47TvUC1ugJ9nmEYmQuDvlZpW/dAt7mMHTFHiikmo2h3X+Utu8Vz0jJuoK
+Xc/+MEOHPsvWvcCyrrbFjDHTmmOvzIF7n3gMXHOtZHsppn012hXUbbpEME3bWVBtE6H0WANzF7D
VS8tXpwVe3OwKoKhdzJLIJ0uvT25c+tSLxb3noTdaHJthgoddR+B0nswHCXblbIGNRNc8ow4lhfh
wCDMQy+XN6cHmvOyE+NXvJswTdzp6h0rDzbs4dmgqkxCF1GkjrAooKIvsE12sVf7DN5Vp2lqgzBq
QNzbDSN2w2rM92bXiLDxnPJRkxfc1ulNK8xKGqC6gmG4lA+xk+0FAT6ipVP3hX+/2dmOMYe0/TF8
Wx6svmFQZ70kVx86DSMJROcSnrO6yeCWcOtvMsrpT5d3TzxAgtbOYnquHAzvbFndH67pNDTYxKqv
uSras0UWkZZRpGPLHz5b1yXsstIivSajhYtaBvFN3WSIygFuQtdGqJGpugt6/YCH8FEJTM8zrYUr
mCXfga7qExiaetvPCdOivrWO5yyOT62hmkMv02AzxSQQvYq5LY2/57LlcHQmJ8So8ZyI6kGplqMU
aXQCwhF7+5Fx6DqwzSQnNOFCZg9VjKm/67RnPBF3vIm37KktDLq3Z1+82jc8XRYw5mDRLPaGmzwu
rHdw4uT1JsY7/WhE/aXIoewyVJhbtBpzq/wm+2fiI+A1w4Pbu0G+mxCwtrxBWohNWJS21Fy6NNAb
w2M6DJqaH1IbK0y/WYyT6Fbal8r0XblkVqjwupV6N6d4ZpUJBiDU/J1KOV5IoISbXgyGlwsw8O1N
mzrVvs0SCE4RjBnp/0VdcufgpYZ8yn4m97+4DsjDAn1kZ422e/Z4te+MjATwxO+iijgcIZiILZ5d
rrSIpf0Yqsgfn303rjep62fPdB8cG7Y5Z9tr7F9yNazqhix6t4nq3lB7MODU4G/Zqb3GvjmQsuVS
5JO9mSfcOvWCoh6M88j6CzfwxrwNHRsjYmolmE+VdhzERxDE94HhjKjssGBym6qE40Iu+lzAzz96
C+hEfrnK+wxKr7u2hn2voBmw4kKaP+D4x5+YBH16SnyI/BYDxwpPe/aw5OxNhoFWgYyn4yVqy3Q9
KdG9L6zokD8o4IZKkx7TIY7loXRxqdboIczyaGLgowH1we7humkVib0jWVVseNbqHaCDlkQLXD+H
qjnwzB5mZeZOGpOAkPKhTJPxAMOOT8YtjHemUGD4RMfW2CTvb9RINrFWeVR4IkmXzByNJ8ubyidn
ivsX3bjNfZ3HZtgly/gsaANAv0MuOnYSncIt51OhKdSprZLZkH7gPyDWAePkeMtUeRQ7bbAFAsAq
43QoQnqW1H2jOjscOvGVB9XR9fvxR3OHOxEAFLx7Cb9MbLvs7i/hgy52eelIfIVNAxcgzZao39Hu
MLJdjaIL9u3hFOtYZtcCscYJRxc16CBFx2tfcWUm4IkKsUpU1wlWM7X32pCe2DrURV+8FEHaWHqc
3hgeK4czIO8ePc//EUOaoFW19q6Ap7Wd5IwnObcCFy6znLYOV69wYZDY1T7PTTl4EJQmQkQx3T/4
15vbvs6cgOGQusWw7uTLP92nzddcev/mqpO7Qrf5lv13kuMjLHmWUdv2C+iYx8wtjU9f1REVUrf8
OvZhIqa+RR8vtOOGi2kxrIDL/oPdS77S4rS50dXWOQ2cOy5O/brpKZPhj4eGkfxH0Zktx41kTfpV
2vp6YIMtEMDY/HOR+8rkToo3MImisAMRWALL08+XN11tXV2SKpkIxDnu/vl9rmeWb05dkyiy9QTL
/YSONizUvbteovwo6gyznG4NlthZXzgyYRHgFseKbQ/zRze4DYAhUlQcltRclq+Dh1R5kuOYY9to
a76m0K0wK/YpmiALBvphMj6RHYadQO4hB3THssYitA4wkO1xrrXImlnVvtMKQ7QXpowvThXkg2Z8
kNiz0HytwaT3+xjGCUPktckw4tnDZcG+DHglkGK7VPEvbtvLs0+O2l4RUncPrKjMcQCv8EpoWQIX
wRT4rqWB048VsXq2zTjuizTCctnzj9t2l/yDPzlsI6owT0Tiv0hu1IcFA/vdTEcjbHXvZbdmaKI7
CCq63nqy8Z+5vffnYoI8hvmKBV5knOQWB22wzSK+l1jdMWiokV2tm3/SE9OdUoOAz4Dbgi2VyGGE
7IeTDW8UMZ09JMI/8gJKeYoNkTo+2jKQsP+QISMr66WhuwI1RV0W3Y0hKRaWa2xMVuwcij3Cg5dv
SwfjBmb+1HlzC/OezzVryHmGcUPs38O0J/S/Lq3AfAIpZevubkc53wp6dldDis2I52cz1UP4gNcm
uLY4dYEYA2nUPsLvLOhU4n3wN/MGZxdXc4oCNr4nrgfKFc4cJBlmuKNelgELiCpitnJGjie66ZdV
tpjyTvtxnPNgp/LacRE+EA3x6OaBTAquniodDQAM89p4mpyMnBZi0LakmH3xmoUtwsHWqAB1lKaH
PtSkrTMI337ZRZuWPQw2U07eL25XmNnj3n+LU/eDT/W+Acebu0qs/LLEcvmoffiFTTdiaWtd6jSX
rH50CttsQzPjp871Mz2kiPYxWOd744XzL2H/AQvwLuew33MIxkOi4De5CwwszXlTAfWEySI5ffn2
zO0mbLHwKLvhppTTV0bjW0Q7n67PtJAMlFLGIcJSV2zz+000hlZINcYUsmnBZr8hGbtqvJxbZDTS
GgUp/KZy+W9ewp+eID+BGsgkvUXnFQ6lErdl72MCXahn3/ZCusxOAu8nfEJYnFne7Nywvjtnlppf
cBFvZNCocQ9kkP3iRfJEyJN+BYcQO7ByLvyUei3oGLRPx88zTBASC3M/PfD+1U8Tycz5SOTcI0rF
X2Y8BjOnBjvAnsoY/zF3nVOP8/XAUrU65HlPRYhLSR8KXrRBH2iQOR2sum6SnyfsGc9hNG1SuMJ7
aXvI36X9Z0msvdEtLZYllEU9luy3Ujd6mkd6FeRE6Ug5q2Oo6KLCBGZ9JpT5gnxs7ZinKVggB2rn
q+6GVO1oFwUbMkIKrQPR77mEtqdqwepFNaa6he3sHtpsvFMcKIuLXEOMwIvQePL8jDoVPeaR9Tx6
brPxoeDij7XY4ZajO1EApLG5t2MHPqanUTO841bnL0XvGsh9CuzPfQVt5R6JCL8az4h5O+XzUp1t
mOcvklVtc8IswL7CtN3RVM0IzLQN4wfT89jeEHSbcjs1BaSHdK6GcSeChVjsBt2v7ojdVO55au+H
tzb6ZSqm59y1xcbV5g+hokmtZ4Pbkv0QNz+10AMJ9JxQbJvA3MEjlWBkE6AHNhOT4aHKIn6Aky3+
Tn2kTjF7OmyNrP7asHyzLJKHycwe3cYOloJOX7UE3hMiuROK9jQl7CZLzD2FXWC3sEvYRDFxYLY1
rVOew4V+VzGX46XwS6hvjkz0ulRhxds2H213jVmBMu55dN851psfbgHLh2K4nLbtIqcXdq3mxV+g
j+fEsA8OG8lTadnvd0L2lnqJbpvYbvSK/bkn6pOOmMO9vkOitNUpsHV45DIB8qKY5Ba7OQs7l5KW
R4gKc0kmWefkoZP4IngrFTfLM854RgOeT5BVAqxboeoP2CzGCKkDA1POnHqQZoyvjrNAle5l8TlX
ZfBbUSb07C+l906zK6qArky4ckFD8xQZqoPWiFUJGZGYHuyKlUAE4ADYpPLbt5xf+EOXjdoNxt+y
raAtcSGou+OP6HItM4IQNKd4vJwCGWfPGTC26xgCMWMnBkkLRGQ+7bJ5IrBSjaJYz9J0f8MGVb6T
mvUTJ9UuDBiyG767VpXN6RbcBOB3TR7tAMJO8x1kxFt1E45mamXzbAM8Cit0Fs4bm5jIIasi+dAs
xS/o4sl2IU5MNE7qUxq0D1W3vDagqlyDZASUiXoaa2l/+oTtYSQbvNjBCO078CX6YlVaqyCoNEiI
VAz33+s1rrPyu8IKso30oPFhZdFCiNUqdkMb+wcbvjOezbL5WIJ872fVY5Bm/4qAQ4AAPmnsPiec
gAzB+0uN+l6LISQV4ZmVr5MUZlI+gN1N4IFu644FGgG/rno3fVCglYHfZg/LAdviZdpZjP1H23jF
dTGk7Tu2z2xuEIpUHB06LGSHgilBknCbXwba3h+pTW740sxsgQdtdlnUizPrG0ZnWQ37hjTzJQEw
9JPBFAAmDPSJdXLE+FG6zU3Oc3RAlXZxYBFCXyYtd50MfySF32dKgLhyQFjfc+RAaBU5HwKP8U5O
3BFwtC6kwILmU6EkhNSQLtTP9EasRTs4hyZ035xoKhsyLaX+NWHPIb8LSSrdlZl0n3CWP1Hi4J26
Oy4hdsOHUFniAY8gaibCMj21TgG0Po2fUlTKDcWWrtzgpO9pAhm8aAsLcn7TQ+/8SQJMwG5IPmrI
G+emBof7jYbqbB/qqA02om2qWxXl08Yj2fQM0FBEu5m/Xa86zzNwsjE5nRE51bsnpG53xqTjS2FK
92HJY76uXpYfSEaWJ+6CKCSBS0AceOVdV+dyi3REv/No4UkIdNmb51EK9btvE/8X95j+VCSztVfG
yc9R2vcB+w7L3wPZcr5Z4qc/9uxgeGdJXs5dfZVTeR19c2sQkojSR0TGxzIrn5d6KHb0edy7Vgg9
raMx8GDxWpRXU1Z1rJh4+Q+/BjtNkzSqAsUcjf7JMnBAbsuxziKWFx5xeVTCmnXOaqlrILGj89zq
iV+EZ5b29vLTyTu9G5lW8rVt03UvfBnvxqmmRowGD9gcEc2GKJ/HVMMCZXvVLDMsIwTpQz05SUyk
o/eso8VpTgas0eNz52prYgfjxBeta3c45D0/i5cFcBFYziJgMvYBTlPYQ2mmgbWxoXsUh0osUdx9
aDJ7ATxy73Qxtt1FcC7oEX6ZoJSMrbghGUprcOB8p6iWNwAJlH0rPop/qVzK41CO0kLb4birbfpB
tiNJuFuIi+wMrSra8Q0sH+dK/DWk/raxAws5FWAMSRW0q5GnLR8JT8+BoVEd/ET5EwnCZGRGkOF7
dkj/cpWwEO+dctx3wjq4oiqJ79VPHrMFTngiDSx0KGxIVIrnBVQYkoCDCOIElrv3lOZDITn1Amqd
zC6dQWxH1QSKCmFzh2UPkMZU4/AOTDBdF/K67IK0iFngsvLDlMjG1AsjSFl10BySBvkA37QXLa+i
79Jg27ay+zLKrkq6Gqo528QTJtg1iTgeOswRg3kHpoTZxm8G+yJp0T5FeWFFL7SxBVvpaHCsNfiU
LX3R7j+HMPBT4CexWU1YlzYGY8Fn2sHcWxWp7111PPc0r2H63uVRtsR7HO51yw6oMvfOQVT6YurZ
n0xu12cvDICTtwWLyTq71mG16awp/xSpW+w8pojgi3l8HI6WUWO+8+2OKlJ4WjjUAk7tsztn+qlp
wVNBP47lF/x7WT2mLDD9l0746EpAHpr0yfAyaLZRHKn6BmxbMPbRIz2okyH8Oe2MyC1xX6Klly6j
ylGNWe69oGsSbfHsJOxWkFDoIFwzhyS7LCawzJqGImkWYy4F0WopL+REPcqsayvkjj+J2YwsMyj4
RaligXGsfFmw8cAVib23MVC0MjqZQ+UbItklM9hKqmVqz3PgOuXLBLrF2veZHO145RjdsA/BpUVP
1vK7rWinO/vAi34TUXV3ZS2S5YbvMm+3bdwl8xtXNQL87Nmz+jv0O/HEpa+S+9IPY6KNAwukrhLd
g1XahUPTezEGn+SaG3XzlCOWPXIA7pbV4rAbXM8prBW1Ytk0QD4sQH/GVkwYLHN93ngNLWBqbU1+
OfH49ayqGbds7l4YdiPazRvvSFRR/Pb9nFpzbGxiwyuC3tc4d4aHDCGxvCTganHSYAw7Lnlb+Q9O
A473SldC/czwV4gDA9DIsVtM5IZjB8zoKk35s6+KEG4V5JgB9uPI62JmncDbMoqqkqfVd6kZGGSj
nA2nTvbJ9dCjUtFW1dvcFoP+AHAnc36C2OPBEph9G+cI75ry2fhEh5jtHKu0T6YLQvss6Ptl3FoD
108/mqpt5GaMByIshg/+UmXCH094zuoOkpwXHrCAde478V46TX2qQ/cBd+PvnIaOd8QQLb6zyc8u
o+i5oQo01C3wluIEw6a/laNTH+x7mKSxaaNaWYoVOwuN4G7tB5LzzkatoIiylkn81XBjHZ8C3Mec
YbRLe5XlU+XSdPV93K0GMkxBF2fjv4nAc7OpRSr1DgPO1P8pLRMlf3JazseT7Y5ucSl7ORxNwMaU
JqG2vGfRxxZPspXEJ4XjyH7Gmj09E0gEBth2hn7soFqA2lOEkzL9PGBecrG/ZRwXk5dh/1qEP2SX
mgxc/mBXLv2NyezmJw/LuIJOk/qoZMzKpmSBSIfDobZzjL6OTgpcMl7ynJiIZgJRtuTth6qkJbLP
54uFibtHcBbZh7XUbNr9mnbkm/ZiCwOsB0QroO1bXvNpCT+GAe/wypoojY9Zwb9rpcSmnmL7OWxU
fRRZ0P9O3CiQ8E1c4WCuJBd2jhYos1kG3xbq3WzqgUZXNh7si/Mm27MUo55vNImd7l2PgAMHO3ED
ThyaXfo2xrONn7n58oJk8Lgp5IbQ34RWf1SJPX5TEDV8LgUbzZTIWzlMW8jh7EPbBO7N3XbhxOoY
d9rF0lV2C45wW9vNKQfLAWC1SAaWbRS9VBOyC0xpkEFE5b3FXf44g+jHd9onkm6XT01+t3mkGR0e
esrCfN+Otn9tGcWXZ8/BBldAOJL1ityNIPdPLw/VRkbpx3SmiwEfGaV9K2ewaP6pa5ZAW4NWyw6W
3X5/7qx+8FloJjJ8sKHyx4AlMvdXwzADaRGenbNPadY6aXbaEx5T13oDqgaLgLKOIYT3eucpp+vW
Qa5mjOtcILKnsMCkr1kh5RRql3mCrcCOm3u5tVPDwfNgBmNT4NU99a1+LTR8BXE3+L6rofWif4Zw
8HAjb9rAkxeGsIuFuIkV5sGZO5t1ZmPLUpxCulx3TYxrct0O0Ksu2Ti4hk4Fr06PKuSGcBjQ+bc4
Fvs3r80Ao6mkYXi9G22O0ofYgGMXwA9FVvKb63+3pfsNU1ECXPMxcpEuz8rBuvfcB3eHYT83LlzS
FmkTbx9NQA+DU4ZkrjMS4LRlUTVFh8BUuV5D+s5EuJfLWh+NczcG2ncnzS5XUfqPhgwnfGBdGVQP
2C19XKCRE2rCwA6bd1aRuZCEufKRV49M7d7ZeWie8uZFSYqyglyx8RZYqxsuqcV8mXpesI9207L1
wmikz7Iam3fyHRNXpdrqPkrb1dsiq5Tzyb2tOmbcTlCeRRIAfcGs3b0pouUpwosXbOwWRXLvJjEU
riANj3nVxn8lqH526IM6g8mOT5Q2jxeZORWkHP4EPo3Gnddi7+yJfeToe5BCBXaCjkEMsYu/AMXz
0hJegDTY4xkd0x1m+m7a+KkADIiHysc+5vkIsKQV023iEBQ+11WU3hsv+mEJz4HvwuAaB7IrPd8F
wm+NGMp9B30AkaiW9ltY38HNQLBYLbpLVm0LVMpqHekZXD6JS+a4klNlnRstS9rqWm+dcnd+zwYZ
3fjXRNfDuTvcbaZzepOIW+7KHbw+3XPx7jARU7ohbi0+3aMVIswSNJ/wHII8xeuWaGEjWXjzu+f4
wbubGuepGApk8/HeSHANW6/trzZdJ/W1ZwUTf1cofJwcruQ8hUdHsdWBEZONI7smWpoSmZVWtomI
USYlrwm+vwdrzDxeOZhSXpOpkhcp+9HKV5TXWOV1tpl5oFOlgOEnzn216ipLfnIzdawn20Ym/bQh
iu6xOpXvA4G68RtTLuQz3ude+il7rid7fOxqfK7zOaX+ZZJ4eYJZzZtWUQZC6630yejI5skDVDuT
rGZ23QQ06PBja4hXnJcqN/i/7szWj8Fq8y1DsXrmOxGbC0k995XuERrIbYaGY4a6KtG0RfJJbKqf
NzjkIh4tfuTxOYYjSZJT6S0YkIFipNGSa6+bah+VyRVp8CAMA9IJDGMllhU4lRk/lE6yO0DCI/v/
xmIjwa7tsY+f44gArJ1WfwMn5Jd1MUFu0bNGD88XV+hDPLvREfR9j8TPY7K150EnZ29inl4X+Oyr
W64D2A+ssrj7lqMOwB32LjKeaxdwPhoZdBYOLyEkmbrQJYMrOzy50C+jYEuPQzB9ReBJHyyHn567
YXM8vg91b3n1huar7hNWNp3hWnER8chUdOek1/LEgiDN1zgh7suCwOcL5+d+SyLRgTkZrpzQd7Oj
8AMnOtZ5Jou1a/HGWLGDxY6YymDcEu9aLqyAl8+kc+x2P8w6YPXSzpQBDQtVVmTTxjXmPf9SA8yD
8yfSOt8U9IYuBHjjznrH7RkfQ9lKDkOwVd5z49Z6esrIezb5uoRORE6s0Ekodk7vqPapSucR6QIS
KiECgQWVL4E2YEg8c2Qfay4Yslwqk2fYIpYQFwn/JdpgVRYQKvKmc740aPlgM7Tcmtc5bJIZu4qT
RSUIKlmPJye6a1RN6gqlNw10kYgxWo5iHjb5yHcS9Yve6ZIWbh4H5q8docBkk0yD+JOTur+GfEsP
FHPLnmK/pZmefctmH6zHGBB6TwIFoHCZ+8TrWxbygRdN7UbMcOXKVuOpxVU9/kEkStPvUNE3fCUl
XRI8dWkH3LksMmNcmHlX9E+pPyCme31Yl3vYP454ZkcOvX6UXr1PdWyxE9BxRTSOCjtlCMsfApt0
6TZv8uaMgaDcGm3LQzJhO91UDfunYRIwp2SdyjtzMuFjXtorRcTcpRMxdt0WY523Y5U+4rlCCdRw
cfKheu2nsCguhR2ODQb3xf4bpdr5y6IGom9jeZHDPw588EvzwIjN0gKySaYeXPgqCyqk5b7030hy
+hsiEwM4sdo62wSeudSxG2ysjSpDp4YJV5aQQGKQC/h43Dr+vUzduDVQOgYfHFmyQO7sa8s96cS3
7zlF9O2BONpbUFoq+G13aXvFEL4AXVLNHnsC7SfISLmH72cedlDGJsT+ZmBvAy3QT/k8cnfYghhs
mWpU1++ExqLO1jIcn7nB5c0b7DZcB7xljSQ72HOrUWLmLaBNGITr2se7OTcTvnKI/8m6oT0TD7Oy
5uKJ4ugl3JuBq9qx6/1YHMImcdRreU8WsXoHIfN7MvMEE7CGNJXfndNKnRYQZcTBpe0OzARLkj3h
Cm/9JwBaI3kw34QM41Fqwaqh0FqN4wmuYtrSzldz7XmFHccctXGDOwiziSyxFUE2oLUuvB07xhqV
p49hTwnhajB4CQss1kVDbs5GgqIqhErKbqvk2P/45V0Hz1nPnFoZwrlhJKX2yu31W5Ml0T4Tjqd3
ieukIUYu4b9WUxe99EPRvzptlP5MQBXsLwGc4Y56D52/2A5HXOaFMI9c2lOQJOmEIaEQeuRFnoL3
aflVuqhhcWr1SfpqDbP1iyXR/BwluR9TNBHCtwXbB/nrEsOTe4oZ1n+0HbEs4iwIXsFh04ZUFuMw
30rA6FcV9fzLA03waFz1TZVsfaV9ly5UTf/TEKRNu60cgqFr3ynns5UjL9JC6pjXKW3T3xEOLGeH
xz2tHkNlEyiJI1JZW3bHnGr2xD0iwX38Cp7SEqfZD4eJe08JmBuulWhqUN8FBSkoH2h19hBFV7Iu
SlHsqikNqgJWZecKC25JtSo1m6ROUt/ZDvR2nF2FAA3AjY5ttDzee1vsgPH0SCgo+iQJUr4hSY9m
26JeH2UVwPgHCPS8uEgvJ0bSoDolKJ9/Urs176FtwiuJBmtmhRHOdGG7QEKjxBn7L1ot9ajOi2Yn
1GCi4l31kBmUP9qCLWV+UXKDQQUTz4JkBmYwJnIZ2ZjHwNwuLMg41iGchxhi/MbS54n23GaNMI8U
lA7diC5IURV1viIMWmjD+POmB+NE5mZ0Lx/crKleAliG8c2aCvpp3dhMtCYr2UfOpnZUx70vVlGz
daFepqD2dXbIBiXeU5+uuiMivexeO24vhM5LN3U2ER0yklFaQc9dkYMcQcxYoPodqgUPcetnf0Tq
6DfhtwBucmN/l3kZnbDB6H99ZveXPAv9syqTpNy7kaEgKSIcwbpurLK/1dzdsa3ekhgKd6zgQcaI
Ww9dGqcRsyFX4vMs7Na94Hnu9MEz/Bvj2IJsFKU1Ia1mCjMNDdkNvC/f9NaRkH03vpNJi2zW7gyk
QNxbUsc/TcjL/1b5FbteVImlif4Kv/PzazkOORsmF7wXRQK8UjDaxd7E+8Xh3b+pqQ92VhHgsYMx
S2aujB24qcnHMyJMeQ7CkCJTtVAcvHDTPAZBjid2nFVEz/lskueWoNmwHWanACW+pJ53w+xiDVhS
ufKfJioz+D3mnLBM7IXjg+H18OTKZb5RHxyoR/qGyl91nbBSHaMkgPiQqYwA2v1nB6AWp1JNknnT
EX+xnn0X4EV9cBKKQ0C7z22kniw/AoNs5QJw3spw5rjNvRY4Bz8v0gikh4xFgytVjkwJK4TT0YLe
ocQE24s/7ymGdEp9g1BDZT4sFMHUW4teEQ9jHZVNyYFdM7ho11vuyq9PyenF1pw+WBhZyLFGmtP3
BKicIl3eLO0GXZ0MOKuUSb75VKJBBMc6kl/8qJN9Bi8Q6Ixa8cqK2otAcvoI4gmURw8jomRT0iQM
+dVMTWoO0wFsxOQ3ZJwBwDNZClHQFtITx3Q+qqrtwbbMJk3sK2Nkj3WvJK2JiO41fkFGguAIVrnQ
Xyy28SRj0a3YDR257058eF0THCqnJqmRtJNFIV4ojl4giw58CLcSaLCAT4KXe+xY/YDKrfbJKNTe
04zcP1LcvyQDBR1HGbkok0Zl1feUe27OcO8sG0PVudzQ4823cRw0i9Z0oH7tzzKSYD2UDePHQ2ZJ
1dxc1xr0rsUalqwdU/vl0eomOyB+7dfiWiQFhkna+Aie0NlzmPj+g8X0xsD+8bHkl3uSbBybOaP9
ORgTKLpZUeob2Gpe5XGhpmuDYmBHq7ZPdPBaErj0X0gvVGWywvxkbbG2YSNUkKww/EXjB0ogLIYs
srHJszFK8HIoy72WXL3fHO4g1dOS19lLwMaW2Y298TdFHVztQj9pn5yuzZsN3Qrhuea5/kXccYGZ
TH53y0DGsggt05mKlWD0mCCpN1VwzpqEvwHlHrYgrQshoM7OatUD8loG+zRdPB28B46cD6AJfNKy
NSWFLPO81SBzCL91oY+dpwrr1jEDYeFwPDHdGs5TFFEkhWrZTJ1MAlwvkfeagQLEEZVFdXnK0M7X
EcbkQW3GKnfbK27arPpVp7hnv/wgMAMlhpje10Hc9eO6yGwrfkwtAkIo6z43BPKwjRt8NiA9pLVK
4I+5H4SAEMkwdUXFEfORurqTD9QGrUH8jmiIi4kk0XxMyQ+nUbC3FpYXFVMOy/ur5cRF/BM17K1g
lXEog9X9UvxEgwOPVdvTXFDZjr56HU3I70awAN/lg6scQpi2lFvkKJJzST8uW1IIdA9LdChwL72/
yEs4Qz4AT7HIa03HikQGmll9RNuSfQ76DWDLV/ZdKf41dFAuISGRfJJQHkNUQwhCFsMpD7EMHTnQ
luCZOm+dAEex4o47s0JHLKnt827l4tVrFTtYGrkwpnX41rGlYlJXlZz+sj7HxsrkOeNaYN2oCtaQ
VGJN5seL+DdcO37GjiKahu61KNPaX1dsgz5nzmLkUCtIK25g8/Tacbl+LBdj8WSl+gOOjn/QyhmW
ixaGsTQD97oLwC4kb75jTywzFqcI/jJj+ITXkLfclzLV4cdCRUSS7Fx3AeIxcfqD/ZBOARfLj/PX
ummS+DaQ0d9RmQEwvSuWl8GBvnfvaDbJ8OZPpZNuIzPDTqWyTNf9E6+dHMNzVdXNh6sTHk9SMOkv
jpjws5tHycKlXKiipYfcf3QsEdmEEbQxbNTKBcNE5ftPM/OBfeypxvhqwiHMPjAYQTCbRFvQIB3G
3rNpYpeckC4YidLR/3Qpqj+RQyZTy31VJK89vK7wiXJSpi2enOj3bCazjzyHkPKkqnPr3C33LEnL
Dy6w84H1LynK0Av6LWXNoBIB+/eQwLANzNdKzO0HQYlseinCcpzbVWNc/p/3DSlLR6623z1a9t25
H9B6BaMGctKgCNbVVSu3CxMzgZeEWXC99JGX/cQAJy/TTFPjycmjBq2u6AO1d4eFCyhUPrVPsyFH
lGk1fBeXSysxWlQvenynwF/XYxc+UA/NlZsECMpu0VThLyRn9TT4roGwISrTmS0fv2Vf6kiO7S8H
vo/1NhISt9YLia+14pD2j450WvhfjbQMfQyeSf9K7qflsTXwIlz6MOSFZbZpDx4BZbMBMlfhjYq6
Qt3CKBxJwzFpWeIf+ydBsNuCtKCeSzzTzdaRkjwiWEwI2cSLR+RVYZXJo2dBd7Ozia6HrbV0OnxO
8pZIKXeYeI3ECfgDdBfYqozMnLXlzyfVVY12g/845GSmTwE6YRMz1m/iRYTfC5ISVc08BW8J2A18
FgXcZfIUFsWZ3Ardct0t1RhtmIlc709UE+Bdw05GJYb7Y89chvHmozVBMAAuRBKQdQES2YvXW9RU
aFRQuI8BMuXoVlsBpmtAU5LMAcC48Jy46Z1RK+2eKAqb3WQ3eoS0DQBTb+2hxr3ikbeLXc7t5K6Q
23P4uwY4C9YqdXW9Q5SOCbBSBXuaxqZ+q/q2RfDIhznBWXnHdjLd4ujbpVxQSfgOQFVA6iXl18AJ
Nt3CInKLs5MPWd/t7FlJ60OB3ZK/1BDBZewT3jsnqFu487TDf2eJx/r0FcJBycWYy/PNnQa7WFa+
h43rx7aDnM+NgyUCSAyXbTlg5+9DQCz8iD8VAOzlg7RAkEDSyat0eGloDXxBu50SKhTC5B+A7aF4
0jr0wXvjVNiXFp8ht2KJ34kyTxF90ffk0EHgZfPvuaffOC0TVFZiod4qnBM82NJOGCEQKO7cpCTJ
r2pImp8yDiMWAI7gP4kbBLsgNOya7vL3fMLeLdqPNpviHyS8sPk98qKgNBJfN9cjK27b1xo0A+R4
doDPsdCsBgoAQbw/3HD5XVipIhTHxY5gH53kdNYoDh0xYEu9BpM9HsrFVuc2HeP+FbPP5D3fIQHt
vnd7kAUbNeiZNpEh5hzxUxLzL9QVVekLEpPL72kXZE49i7aaPWUVwQ/NRAyiedinSEv5sNNRKG/a
N8XRlYXeaie3/0hifWTpceZjR6PXRl+CxaWnirUYBq2FR3JHTsG2MVFly95paoaggWcjnDyL9Y4f
s1Jh4QRQwxbLU2ths9r4lRg/66Saon1BceUMuymO6EzwcrYRa5DsNVWEHB7gGaD4x+60fNaIYBhF
nXrJZ2IQvNvXaFLBHX7JDWNlXBGqVwS6cDkmBEALhp45BLnGuagPqTAt0tGsrsiRdUskR9Te95AG
6i20BscH3DOPYsF4Y/EP9vVsHoO6HS6YeOSBxhyL7E7hYrioR1AEcySj+8q/BvEa1Wb58HqVAbGy
p/HDJg8t2DARD7VNxVc443P1D1yWEkoJ6+gFgYnPuLLC3OIgiwTxTnq5BJncKnealyRSFYV7HHFY
JYeG+3UMG+WEA5XtYgIhu9xy3VrwYUS+8tYFLtx63wyooAkeZB8+Ov7CQxVMouC5N634hbuyyXu2
DblmL7AsGCe9g0/cgN8hn+00fMIBm12XriobwAahsR7NEo4UmukosG+Tdnr7xFlGiJAprP1q6b55
LGxLxe9SDZa4Iyfc9pjGrrvTBDFOVOzOD74/o8laWXCdGa26TxOgwa7ZxLl/2bI02RttDMubtiS3
NmZBuW5CPtYn2hGztw4VZ40PVom/aA+LOtGdGZ2rgV6dNczTCB0qp4iIKDHNBmeQ+8Uj7wWiSYwE
nrXNpI5Qr/OKXOOuq+RChGXMeESnkwaZBwTYZ/NL8x2dqDRJOwHlDqBQozFfOyW3BxejiyFBeSh6
O5D5JuH55KpbiUG+5COT5aYblpHp3putRxXOFjnj6r7QvizYyZP9mJPUoUYpEubLAbtYvM7dVCQg
6OyOtYQYI2IyBK3YJiewpqadZejatNcedQaVtRp8hQ6jQ7pAgNkrN57NM2GAZNH/pN0OhtiiUTMx
SmJR/cTessG3Vs8bo9O6t1/g5eb0f8cW0n73mnmg8t77sDHTFaOOpZK/EZftPN6hn/GA4fmesMvv
wwG/MQ1rFZHeB2a9hRoOX9pRUgKyAARxoE+E6IOYmT4f2OmHy2Zo3OYra53G7HPf0ghIjvb8YZ/z
IhuI600EhOq1rLBwegfkojT9lRqfE+sw0x06q51T448T/b///ud//7//+z39n+SneWzKmSqj/4C/
esQE0nf/81/H+e9/ONbv//Px7//8lzEESqWQEF24tUWCDRd///v3c0bHG//v/+X9f87OZDluJOnW
TwQzAIFxm3OCIiVRpKYNTC2pMM8znv5+oX/DRKYljLe7rGuhroqMgIeHD8fPSYKsZfqq/OVbbVXt
yHyGY6qm2jdLJ59g2o85bQbnEeVuVHcie6kdOvdjQl8rAp50/9fYlz9GtylyoxXhMtNpubKDevlj
6N5N1sC7/yPRgHvsNKN0v2vMtLR7vc+m7IiQCuPAVRISUrxzZYbyTVNXbWEJWPuFcbmybtADUkJl
+EasmBzrbEKWxQIcZ9tW8IHhyN+aD8HV/TU193K7AsI54WgGNXM44GzE3S8XBTZFKckG740AyNA8
OqKzII5sDTPb0I+l9bQZuDa45rIxtU+mztwpRPimm/I6C5uyUEk3dYfqa6GeLMq0MUWsuiMoQGBT
4hMV5K6TMS77L4PW+Y4XZCQ2H+5vYvHJhOoKKIUd0zV0A6SV61zuQeeAZjPo1efJ1nrgSeX4E/a8
ft/oKlRdgqDm+6Trwfn+qvLf+sZqhaarGgIrVDExFFMzpFW/sdpibpLQ9K3iC1SPiFiUuZN96BMm
Cxkjntst5WCb/jKKs+fQQZ1jxUzNG6sLwzawVp2/qfrl6h1Y2bpp1OKLXwztc5IJ80vQSJgu/Igr
S0mLX25UOKYuAOZZrmFIE3qz0UYXCg0Bo/jStGSWOcCPLcNE9aFL3PFQ26rzev9gl59T0w0MEryh
Y2KXurr4nCaEPdXI+MMzqpPMLYSubLNQx4BYLspPFPzpG1mEx/dXvT5QVjUp4BuaThBuqpe7pMbB
Rmm+PRcJIfpmVqz/hQ0VbLpmyvz73WthplTGHFOD93TpY7DNSqXE5j/TOhevBIrwljCOFslqFNN0
9xe7cZyGMDTb0TWDRqu9sBSDIXCL0rUUBpLj/LDX/ZrkNA5UQDrzayTryEqmkTbt76+rXduNwcKO
xVfEj7pC/rA3dmMqgEd1N/WfQV95pSLq9FALuHgDai1IbDdQ1EfDXP/KLO2bITV6tknTojPgw1hR
420tBh8G8jkX/pdPUJa8uG5vrFziG7/RIuGkCm1RdFTVxW+swjIYGsgrnicDZZJNmFmU5ZiXNh7y
Bt3HKC2qb/ePZelwsW5bx09hZxwJLuTyVEKy5dkJFeNZ524DDGR+oKUoAD7agsFZwCJ1MiyF7j3j
J+0hQiB3e/8H3DB0/KXG76C6pVliYehJrzEm0gX2s9WN+jk1GipJZeoDxu27laWWLzs+0pCQIPws
gDboMsTlZoN49DsnK61nCO3cXclc7QH4PTkh7fxjHpcPJZHfhvlXsdM0H5aNogAcUM/Z6f6er321
6WquyY9R2blqLl65FjEXcPyj+awMrg7f7eho5zJNvzNNT6RfQMXap+q0Y0Y2Wln5+nPzLDks6jg8
6RzD5Qm481C7ZmkYz0A+6IAq5mjvRupPB2dOzA80pT6mYI0OfmdJcIhTPtzf+PXHNnmeeBo1jZAC
tMXl8rxQDjMDjfasx0SyWjwUI6RP4bwTUdP/7/5a13fJsm0VoTpD59rTartcC8FpdDcax39WgTMe
1MaVCV1oHoFIt9tcHePj/fW0q69qg60UNk6GiWQVKqnLBTMQF72jZnT5AkUrHxA3jMWpp+NJaTjy
zfpgtYN6zpC5gURqCpC5s2dLnCdE7eZPDZST/ysA24tNbjTigzknw/fI5BWH0qhm8Lwsw/jJDU33
4/2fvTgmywLUzoWwLZX/FZq7sMW+mTpYY7X8QZ/z+QRpWH0qlEzb0ZFLn4NQXbuE1+sJVbf4LnD3
upRtF+up4I7QRE8qWpQuMrX5wPQ6TKI+ZP90LaAYdw73N/jPhb0JGNghoCXVsaH0cnAB7sKp9oAm
ClBM1QPN5PbVNZTsaBh6vrVCdTxHYhbflcFIEIMbwYSUWZscZ9rXO5UkZm/q+rjysi+90P/9Hpuw
AauE3NBd3EEthVSl0+FUAjSTZyHCnrX4M8SlH/7nl/ThznU4SqIfNY2POagZmIahR/1ioFLkeALJ
09eVA1okPP9+EDgkRwh8Iq2Vxa2kX6eBmWz5JEGW9ltYoUEqGIg1YaFmrH5EQxIkMdVZGI2Qa5zE
wewU9b+01KNw12cG7cb7v+iGjWi267qmo+qONJfLm+SqykDkP7YgAqz04Mba9AWCqelI8UH8VTWq
RvfXW9xceQA8CpprWcCddVVf2GTSoYHTUet4qKCNhjsYKqfhUU8sOtyVAJh/cqraGp9qytsvSGz2
9YqJ6tI1LEyUYJann/PXCMQWwXvTpcjGNGHzEI7pdG7RqYMdVB2/ulH9RMRvwKUVfpTitX8y2bAh
BxY8ThU1cwv11BN6STCM09wZNzZAKJiBNee/oIdlKbCGeOOHVvRlErZ9ikQKHCSjzAhu9tf9Q1x+
NIe8mQ8GI6TBG0N99fKjNQaEhqTu6bnkpyN5Y5kw2NjRR95Ae6uhWfB8f73FW2I5jmW4JvPRqk5H
3NUW1zrU69CGEFw5O47bq0x6UoEeaTZWAQNvmzSbeMFX7FL+K99+JschJeXdFuxTUzVrcXMtBhQo
+DutZ7RqebIpe6P7MUFa1BrN1jKrcQ/hYrFiHIsnm306tkkyoFm6KekcF8aJZN6UgflElMCxHdqH
GSNq5kcrpWdyqtSyng6wfinKeWy0sqVrD7hhG3e0f1Y2L65/iKvCO6LzoJoOocPiA+cq+J6awS8P
eR91+ECzLWyfMzDlGc+31TXfjU6zmO3tqPrtRABTTwbZWjtOL3Yfmc2Hlq6r+pXyrkmVBCphNfox
CCmZA6IX2s2nGKRf8lxBy+HvVJpr7u/GgH1zr4Hbx/GEXa0+lzC3hqSxFXg5WC1gsgcb3YaEaeUU
oRYdDaWmnhv4gVD3yYyRxukUF4pMRCM18oYu63pEHCMg9luGpZTgRQywM7/GAOzTT8TXcBKOwzh2
+gYRCbi579vs1R0hQXdNIeCrIafTLXnEb3IQHcwemgjglKwmp0Oa+IO1ocUIJY4+l38orDgrH00a
x6XFsiA3ROMvhy8nHc+bBZOG+W30yDJPHcb2M4S55ReEUYOVVa6eNK4Yy5Bb61wKXtrFvkooXGJA
55kHYAMtZyqH59oQqLUYvUDyudTPSgbRIiLgIbNPaJakZdZs7XBKVgLMpSfnh5BXmmBkNEowrrFw
CmMiIL1EIsALXGN4Nao0OuRoU3s5anw9LPOSBzIqSo+Ut1o5hBvXQ6c0ZVEusEkulketwc5XlJGG
bgjjhVsrz6OPGVxG+0Fa4chgxxnMj41YJCLEKSWZT/dN68aXJqkR2BVhvSH+PTFvvnSYNfo8ZaAp
g1wD9gomNPujRFn0fgvWAbapPJPgeFVrESv0Q9HZqJHzpWfGE6E3Ha1H4fiTeQjiIfgGnB8FgPs7
u3Fp+KI2XInETJDHLIwrbsKxDLMw9BoDWRyjbx6YIARW34EuM3U0Me4vd8uY4WDWVFDg/IU5X96Z
Wk2mlpZY6A1WyjM6JjX+zcd5jGNygOoBqZS0hGdjissPgU+LYHJa7aNaV7/v/5CrqABjpkRO3cm2
ZBl4GZb0xgiCoA4yDxpVHX310R4dj2GdMfluIFg6byp0q8TPsQG5tyWD0qOdVVAx3syOqQR/EntU
y49+p0O5Cl1LPVvKhvaGKXa15ga62BTEkrEXR/NQPs3AkvqPlWYz7u+qEB0128zvXHEqcqMGhQOs
FoLO+xu8esF5TAWldkJPQmFhLFJ/mCIRkdapxjgg1v9Kxthj2/dQvAIeQgDw/mLL+g/vKKfJXyY4
Yiory8QDZEPuRDwSMOelIj+EcAv9Zs4TquzEmawTTs0mJUWEcz7oYAcqqc7Vv5RI8qQf+EfzLzqA
GH9rO030iGq2Vh4Q8tV/x8Sw2ooJ3rB4cjLq7jY3zKIMuLDAqVAZ7G0iDz7MWQDWRq/WCOzm1Zx1
p3hs6Wz8d/90bvhNi1PhWEgBhb60+dGKdertSuINk9vv0BYygcXakRfjxg6l0JsPjQjQOiyD+PX+
yldGgCi4gEsVt80DReflcq9NqqHMVEXYoYXULKM8epCB/uyihwyo9+P9xW44SQJ8k+SLMT9BefVy
MWEyEaCVFVJ6whnPLUOWW21K/j8eIfwU7SPb0C0Sq0U0P6Dy0EdMPXvNnFDSBOUMgFTVFIQ8IVaC
TaFDdWgCDOen2f7+Bm99R0Iz1VLxl7JifbnBGXCO2xpF7KEolFLD04tjC+/wLnRYPmuYXGVGytgG
+jwc7698HRvTd5B+GoPlfdAWlxkguxg6N0m81jEK+2OoUAPao4wSftEDnc7uiFwj+hbF6L/fdGUs
Jd97snyGdy63XJeGmGrFj70SjZd9MpTKZgLS/mEcY+vviA4dchhBwWALBddy5c2/Ml5ZLadCr9It
pKom5Od48+iCHw8ip5t1z2KSblvw//o86z58gLGaraRXV+dLhkNLUqMXyCa5opdLmQA7copEuoem
s84YHsJONrjzTWA1436Cf4++r5q91xFxqHJVXiFA/sStl4vWKZj9SRW2l0Lg8UCaBZUVwkCbfG6j
Y0sDZOU8r99engQSHcuhiKZaPA2XC+p2hoBOkpk8ecwPMB6Jgngc/1dZaBEgYTJt8ihj92UOg3vI
uAfjjvqhGCGueac1y6dJs6k90CnArBZGZVhxYviBb3hNW7nHpgXeCTdFvjNqW2yA66ovOUNqK7u/
urxyUd4peX9Y0l2cduTDizmqvvDSJrZCELzdDGJmIF7fuITuHiyHUFLbZmafavCr743sWJ1+JZGG
TviDL748ekPVarx7bEK7RDf+W22jIAAFSFE8AcxKIMoIGgYO3n/MNIEsfCSdPOpzl2vOCjqOWdAT
zCEdxlRKFe99pXA/OiieHAPJ9wYqNotXrPrGrXVlJEm7y9A1vu5iVY0uxxC0hjepmVChpGoa2J0C
n4qsFgKmvb9HaSoXKZg8VzghuUI85jw/l6tlqd3FipIbnlHiGdrQzrd07rVDFE6/BIyG3v3lbm2O
PIBwkcCDB31huR3jbBEMUALWiCnbtnqEWJ4KqCWHomAl5bhlr7K2KnTCZSLlRWBeadUwG3RZvLRD
KkIVnXtSoOw+5HYuzi2499c20rQd5UvYEe/vUru5TQfvRM5FwrlsZNTwH0AiG7qegH09c4A4z2Wx
hR5nrDcVsyX+3o3Aou3R21AR2EXA10AqInAnl/pXKyyI+n3G9jf8szFEmXDtTephziGeeAVi4esr
mIBbRmBDpoB3o8aKG780Ar/1/aCOmAieHZCIPQhQ6DLs7JTHpDRTmCgr53MV6GB0Ej6BwZE2ufYi
h5lB4pfVFMAwnrXtH0Qd6yNTqdnT/a9w6yM4lqo5FlhFLGFh2kbrjJWq1obXFlX7BZWl7KFtoXiK
mtlY8Y3XS1G90ARFSkJ4ApzFhpAnMBWoKWwC1F7d+mGr77vKgPA56sWKI5Rme3lhZaFEZfTY0axr
4EsSmE3NSKANft8BcxXAhWzrUfsVlHh/8InA98Dp/d0kSoZkVJhZ7h/q9UPP8jYNcrBHQJP/Wf6b
mELAuATxRO56U+jMH9LSeExK2G4psfnI0YM91ENoBO6veX2TWRN4kY2NEhk7i7ARRkZEASdJWkGp
7lmdR7jM7EEg0mjnT2aB1nIz9ExhF8rv+wtf26mMnbAc2ZGUYKPLe9E4Q1lVQII8K84s47E0GljS
4Uyukq/3F7plPzKbl0kVZYQlnqJXzL6aBP4ihCTCQ7+7/BBZ4WutcrT3V7plPhyjIau2fMBlnpmE
rRpNeuB4ZVgrwNisFknKqI4ftGGANy7Jq/5zktrZj6FT478mb+Pn+z/g1pnKIIICjaWTBCxeAHLX
UlGyyfKgj5o/+nAEomZEvv9+H0O+RnjocFPo1iwRR31sG4oNcYJnhnHcQ2/aVs4xobz4bi/DOryf
YPIoOtMkubQRyrezM5c26pZgTX/axpw/ME9Uk8Opf+6f3I1rQLDrWDroP/kfaURvrp5thAYgatf0
xnJS9r6qZQdq3OO27ysUtgGgEWMjvWzSKl35ZrdWJvTD5Vi24OPJP3+zMn0eiRHH5zA3nv2ANyne
uXnLqAfvKby1sZ0d4fbrdgDL1ppPN24GtUnaXzQkQWAsb0YR9QyVhp3thW7OLJZCd2tq02TXDU50
vH++168g4ZbLpCfORqWgsngvwljp/w1fegwQ08byp2g4ZQZFFerEEK4oyAXeX/CGL2VbDg0i3l3+
uzxWBWaqsoxxL1oAoXJvnjvTheAkEsgoDkW9s+H+uL/krT3aOBkNU8WKTHH5JckbhgpyNuG5PUTb
ASjaB0NngEG1CwOimcRdcTe3Ph84B8qUFjkoGJrL9aDFntVJVMIThg7EgF8EE9mMKsngvN9X05Ul
2RVUpK7LGlE7jVWp9sKbC9P9pvVhv3PMsVi57bduAnwfJkUhXIq97LHpjQYTIBQsXllBoVy5mfIV
QYB8F/QFCHez0ZstdIw/I9t/J24Tx0IdQtiOA9jPAO63iNHgsE9Q6SNQ1wD/5htmYa2vTeF+0zWA
1sbIcEQt07J3m4tOOAhnpkwShCWd+duLX7R2WPYJNVAKVsc2SIKd4Rb+Swczya5iQDNaiQxv2KcO
JSKVe5cPCfjockEoCpjiHkgy+7YxELmO+rOe6/4ZdSJa7Wbzen9/V+gLeaqwvZJQwgYM5G9xH9S4
nszI7YQHs0+7NYMYnhvwhrtoGJhNGIkNNn0kYN3oDZtUoa8fCznpM9D7hd8hbIaVA7/xPOsUGGgS
8XhxPRdfeURtcSqsQXjo2jZ0zR0E3jdgUphTtRCHPNWDWx4ahhlOFXCsZ8eK08P9I7lxY8k5JRIF
8hxQdfILvfnkhj87ftTVOno4g3+M6KZ7Y1U3+7AqgpXN3vB/QgO9SsvRAfiiL55OOAQFLKWd7sWZ
oz4waQItatdZX4t4jv5Odjw9tqJXV7z8jRMGOQ4AgIxAet2F021d0+7t0TS8XIXNF1pxt5sRh4DI
ZZNWyMpuengFn4IW7pstBO32g20MYbeyc3lvFkE87yk4HpN+GHd58Znhn4xh7iMBmpBc/BE1g/95
7kN9fv9tAjdjUm6VbXqYZi6/ZZEO0PAVmvA036bv0kFqWpSNzng+Y3kip9P7fttx8b4gVfiauKrL
9ZApHlCQpftVK1r2Z1QMy0NEXnkqmD9YeTtvmKls9OsyuyeUXCJDofALlNpIDU+lcruF8XVEvbKF
RDnQQwjM7+/rhlci+ACCI1MQEPTyc765E24Sz70oeTUz0Oovbk9Wt2EIEKklgZADWq+u468seWN/
GCc5FpeQN21ppozFxDxnju4xwKV+qAuzpNjXQOFnwXF6f3c3bgSlTJPq9P+1HhZW0kQou/mxj9aT
JjE6JvQbwyZAGnzH+Bxz3qIffyhisA4DxAakmJP5fP8H3PADDMo5NNu4DUAwF054ilI7j/yS+cpw
mBVm5IWEvsF8A/eGPmqQFIHcSbZMZznVyg25UdLF2zLnBPKapIiM9vLTMshcNVURpoRBpj0xK+jD
NqdaSDDNCGij4KU4kPRFYfI06Fq87R30vJ05dP4arW3t75/DDa9AK5UUF6gzhv1v/OSNmSWjopJV
q8nDrCTaXywj25ZpbL4/mH+7yrKS2kNH1EGRnzyYauzvdHc00P6AGrp1suKrbbrPc1TWXhfla2Du
W5+Zh8XmJtHhYhbk8qiNHCCny+T6w8BcmPEw1XA5vLiBqX2haZn+bEcVLkBbS+1xJWi7cZdk84dy
CYk8hFuLdyZuFd2CnTJ+gAeiPjl5ox/jWEO4IojW3u9/jaSFZ3ecf5GuYzMjtAxg2oE/E8hdPNh1
aqCoAqoV6Z4oyxC56MquLc9I+HX+IUArEnHfMQfrfaoqpo5n9KMZK1p5zq9dF7hJuj+yZq/jJhfP
OUFPMvtTlj3ExP0VOqH1FG1VYr7PU2kOH7s2Xxv1uT5tCd3GWTKtIfHsC3fCaFRgqkqMLm04Zsc8
VaN9ZWbNztaNtVjl2qKE6VKekcNY4KjdxYdFp7VFaojZttiqml+hFuXQeXJFofXJWwbPQz3bqZML
deL9i3pjixJIyAsOnofxmYXT6K2yixGT9b0RVrqal7TOHrsozIttmSS07O+vdp1zUKmhHYztakzX
LlcTDK6iPQK6FnZb5ymFD23vlx2CMSh9Q6E7dV271UsJVqfc7f++v/i1/dDOkxMJ7NemurDwzQXj
HfaACKVnRhkVvrSbNrVZ9gzaW+4mDaJqJYS49oEyu6HTT4mR1+BqvFFkcNihzOO1fkUR1Uz14wCK
ZX9/V9cfkKfVojAs40AmmBa3YrB1eHwRMvcmgupPRePMTwqD5F7a5u5aSnNrLZ41lbINpW4i+0u3
Z0d2WoJ3mjyIhiSwI4OLGgpwhpWTteLsjaVInCRknssE1msRf8XI2bcDpOLe1NnRLwS30k95rKQ7
ZZ7jFaO8vRSUenQCwZ0u/RyyHKUK41XPHEYxfoJWJD/phZHv4RZfwz/fMEHmJCTkhCBWNj0vD9Bp
egT73Gzweii/jk4NhXYWDWA+ClgC56HtVrb2bxTi0oebtM0lIMemaQ/14+WCjBOr4WD5vYeoYIbi
pmNG5ykc/S+FUZk/1NrXjkE49fGmziidWAHv2K7M9OGkpyjO4MpL9GhR3r1vs9fOzsThkLkARqIG
t6yEZTUCcXqM7BWEB1Br6FOwtzs/8UIIZWDjGI8QhL5z4ouiAwOEoJcpFEt3vgzou8wY8hR2Tk/A
4vtdAdH8daxC6DOhhDhoDYp19/d4w6pkaACAgFkvC7ezOHl3hF8nizqvgSzayyFFPlPjn0+23WjH
/4+lGIgBuECuTZfucqlI68Y+TLXWg6wrJd0O/LNQAuMQkpittNdu7Qo3Y8gyiqwtLuwJGe4O9qu4
9cY+aj45iuYeCXi1FwodzsoB3jASm0I0hRNyIttcNj0jmDZKtbJbT61GaOeV2j0NNrKqdhgPj3U1
QVg1F+9PqSm48bWIoUG5kHFeHmXgNrVjZ2rtFcMM3GQH54kPFC1FuzFDozqEcRkVtDE80rqHEKtw
Rer/gZ2lbFZavjc8BbEX77IGKJHKxCIe6LoUreO6AAMOy+/0uUXzIDzndQUjHUmOAhFqZ/jp9t2G
5AgckwQ1se7yebabiULDbDSeLbLxOKG9dYhggjkZCuxJ95e6tT95xKShLtGlu3i2kOYaE8SjiM4l
646vun/yOfL34O4meAyU/nB/uevAw6TrxetIU4oO+hJNq3c9aWNo1p7LzYeSnzH3CdGMU5kXnxEZ
ik6N1OuC46dZuZs390kYQAJMEeEKeAFjYT4pKPR6Y2NGL9B7pN8Hywx2UDBIbsWy3t/f6I0skAq1
vDVEvkAClk9MTJhRVm3ZeyZTWADQ4gS18hRJse00tHDNNDUyJcEUOfBLZvNIwpQF/0tqJfk5aklz
vv9rrt0Fd4nRIllvBam2dBfhBKs5nDQzdbdqCHYosc1Pbp9U01FttGLNpq4/sry5sDjI8VppW5eX
tw/reDLSSvW0qkDPLE4gg98hVydeJ4jEX1wL3m2kp+JkV3dJuYJ4vHZXtAX+dbPxi7y3iwsL1Eib
4FdSPXok1dZu4vKnNtTR3yJXoJZxpV6w2cbOr3cfMFB0AmpKK8xTLXGWMYSthjkgzRtoMMsZcet8
zDO92TlBk61Y8o1vSYET4BKlKiLAJYTIacwqNEyKU0ORiJ+5PU5nmFNgIFRh4Lu/K3lWl1EL8+py
Rsugfq7yMS8/ZMAbKYn1Jy8AMX2grWrC35ybpxT03wnhW4ABjQIGJi5HqCbKfOUO3dipDfydz8lb
QLaweAQcOHkzOVnqETIVx4ZUZDMgTrKBWm4tQLuxFOghuiEApBjDWzaVGlURxJ5J5ZWA4feaO6Vf
MjSSkEGtoxUXeMNAKQrRF6Q4Rcqw7JfVlH+Qhx7ZFfSowPtHpfHAvGdI2EMV/S0rucgPNdelePdT
Rr8VagWN/JLhdkeewZtaEPjYaApDFCAFGiHAlwJ7sgmu7XnetRDm/S7dekjfOWwL1hm8jCUMQno5
SLVYs0WYUEUWO/cydyiz41ypbnaowgRqx8zqUEIpqPquOLtbBww+SzZdJb/DEsNJXbDsGerOvDlB
M9WvzF8RnNEbp2MeULfKP7nirkEgrl8XtgmbBPAH+ZIuO2naKCWIXD/z6ko0j9bclId21DOGsKrs
OCjNGofAcj3gxrKqJ6eqKOo5y6hE6+DUtUbHOE9aWgRQ1AukLBG5DYPuKW7VtMs3skWlrljQ0h/I
ZWktyLa5JAxa5rhqUeQh89LijNhV05/KCbbabSZqC0bsDu7YPNAYhMtMZxfSwN8Pzjjs73ukq2cV
44fskQIUWBNcwhIVXFdI8c5ZoJ8REGop5lZjPrzUJvilgztHlfppRLbTOviK6/uHEu4Q9LPSMgke
h5Ia+z6EoT5aicWvCnT8Jgo2QsJnmYViXPLyYoWBFQBiLadzWlbmpgiC+mGks7o1GZsBShGidsOE
69ZBV4oaXhIcS3TW3pvSyh/BUytDOCaVwKhc/giNF16JmCY5D8B09rbDgiiKj55tt79VFI1XQtTl
Gy+Xo7BO6iHn6QlTL5cLjQmRo0zvz6E1jPWnJHNTppPCCTnwQ4OZxPYGBtsE9Wak36KJlifSCCvm
KLf09nniNwAbozTBJVdB/i2eJ2jrI5Q0jP6MTp7+nzVP6de0DtOnugn7le0ua0gsRQESywPlQIFz
OZM6I/enNoPZwZSX2yhOVM3eIgFbeRqurzWlFvqHMo7AgS1jRjczczrxQ3/u+3J6rFPGeuGrQJom
HdWNA8Xd5v5tuvERJfcKj6xMxal7Xn5EN2Y+M9fm7iz4esNLnxTE410mpjFD8jCzUo8RN91HJhH1
4k2Qtoa60jlY+mpa8kRLhDIMNgOGUxdmZJWJDfV40JwxshihgtjIp/TAeB3DJEllQ3+VK1GHDmUm
EPJeY1a6GjiTy7N1nijKMwQ68oDePIld7vY2yuzzGTWuQHdPfU1in2wcRKDSA5zatfPg0PtTX3MD
vjzK6U5busO2ntXe+dEht6I9DbPjiGNq6ZHyQ4FlrzyIHg70vaJCX3BsGDAL6m0wUi74Hfp1nH7S
uthGoKOQg1A/HRc55ucG/XLINKMQKs73fmFQJTwTGv0ZrskyhDIiNwLvG9D7iqqXPOzQg25RtmmU
lGmKvs8fOltvD0KLlJUo9frCCPC4Eo6Hh5BZ/OXJJgLl6tGa/LOqgiSNyb22oTVlX9+9PVahM2yQ
1GE9i+9XIx1c6EbnnxGu0+NN0HSSMMroB6qGnVk6R8cCHL63x0Q3wJJmwZf3rg+ghPkNwgxws2ig
XO4ytIt8ZMTKPc+2z2wonqredD09pzlM/F9oBAa7JEg7F8Iuq12bT7/2FtDakM5QumOUkHDycnFo
+UrobWb3PPYaIkGqmX2IKyf71GuwPlYOq97f7I31KMRAyifnfphekH/+5rK4MN32YTza5yapEDYu
hOhRPK0ZLmtKhQSgCaqV6PHGywppDgEHaYjENCwfNcvyCcCr3D4HcytHQZA8nwvSD3WiR25XvoDC
sgoLGhmAaaKI4HmKmFYdtDB7TBo3zVeu060jAFtOgZrbKbmVLo+gTuEDoEnPEaBD4SnB+AJleLX3
ezV5zEolWol2bixHh8RicAxgqxw5uFxuyGO7RQLKPAdjDC1Oy2BIEUzWXgu0cTOpdBfuf+Hr+A6g
G0UL0nddVhcX78FocJZI0wReV6BnsJlLHU1SxuC1X1bh5x+q3rQQ+pqM/hUaeKSJXDRL8tP933D9
IvAasD4Di7BcXDmOzKKR7IsGfNaoFaeuQbI9icIUpQaKJHkAzWGKu3tnO5caKu1c2B/5u0w3pTd7
Y9oZTS6KBEPgQann7jJ6pke3sPMDg/1r7BbXQQtLyfRE5if0wBbfVKjUnRGOCTwUxRX9ABNlUOxN
lTnNfZ827nvBruyMuqVM4GEckX2cy51pZVIiaKQj0GwrzRnBS2WTZ1byA23jtcLErdsKKIjyEvUu
LNZc3I7SF4iIah26baY5H0SCimduoVdWanCI18NgbOMRelQ45RA1ZxIJGV43PNw3nxvHy4tDWk2C
IGGwi/36qRKoZe+657brisMwmJ+daY4/+CBQ3u8LiBgIXnD8nO6y5BOlrjmb0Nice87j6GS5Wm5q
gUDCNu/TepsGWfRO0km8Drw9PKpUf0niyTYvP2Y0GxD0DwrcaaOmP4J4MJnM16oTE2XtCq/EjY8p
C3iUmeiBy8u4sFM9GDItQEzhPJcNdYKqatS/fllp360+QR+lYm7aM6Z2ROh56tTH2VDib8gBGisu
6doF/hshw4iBZpHeSJf15maWxdwKxpar81gqDoXaFt6sOkkenaKuzxoZ/vG+/fxjeb1MKhhZI2Qh
kaJVTJZ9uWDRonSIjkl5dpGvgbLESjOl8CAmt62XGU0KNiz8DJZyyU1zbF2jUp5HVFGqD+agJtV/
fqVMpmdFk2I9DyikImBTN5n4ZcedFSDPM4gw2hp+F2XnUZ/K7uBqQw5Lc1QjZrSJdR0xT9QHUffd
jLRz1WgzBYErvoWujYLPUaurJjyYRtKD12eWQv+hIhv3G44tdBYduMLtfTrEQfLJyYus20R+nSv7
+0d07aGhMcYqeCoYuCC8vDyhXBQ6B8Hvj5rSP7rj/EzHdDzRGMkOzQSeVx39cSX2uL7WhOqSw4+a
p+xCLdZUFAO1ayuByxU1x11Uo+Gs5qaFxhVFyPduD7gUYRWDF2R6NL8X24unLA+VLD2P1aR/NZCw
CHZt4jTj1rf1bjyW/QhGea7xpysrX6dj9PQZ2KFTyd0Gv3q5cuYGWV2jnHG2YAAamVkPVNAnSoCK
C8WQ5OAYEeKRVY+A64yPW/Gc15+VDJBRBQo7FM6ogl6uztRXVfNsjWezzwT03MwSUkkY9z2Vncc8
debPuRzEvn/YN76rS0uCzhrFVyZGF09GB1Sanjti1LY+htWpzxkbPKl6EcKQ3bz/LYRizRawb8qu
N/2uyx1GARIQk9b0Z7VSzb3VIBpOgONu5lis1amuDvMfKEyHG8AmLaDZdbmUDXPzNBZhey7BWiKn
mVZ7xP6GpzFQNS+P0wRJ1WQNU3p1mBJ7Qu2H7hYoMdr6i0XJK42hiJpz6wdw31MOM5/sanJL+NPK
4PX+l5PmcOEnYVgiIgetBKCUz7fYYTTF6G6iznLumsHdj/S3nrKhdDcBFGX7icnF3ZQQPTpdLpW6
K2Pl9b1+n2TiJZEUsmSPesDifUoiYFFoHlXnQjCwDi2+ezTyIYV1eq7Dj7Aap9uJvpPBL0BVfIcg
caWjLfJucDvBOfg/qvn0D7DkJWdN4hbIKDtafc5mAQtF25nIH6AGvkmhtH25f+ZXj6FcS7KHCDrD
1NwWXrAzdTg2YeI9m5MAyZqjnBlv8hYm0wMexTwYYeVrKzf01ppgyol0aKpBPr10CwYMG7XlV+eq
McvwVGZaOL5atYKqdUFZ6NlmbP69jR95pgatSjyRbBUvWVN9Ox2VpDMrCntd8ddihmprzYH1OnVw
fNw/0uuCMmsRXGDIxFZE3oszLePIt8ysq88KXzju6M6WeRps07ptKNkq/qSdCAjcbO+UpftKoF6a
+zCJ9OZZQcXUjzeNqIp2xRffOHQCSyBXoN5llXXxo2AVaVukrbNzjLjbNyCJ/U/y+1DZANvrj9Sl
gub9n5kiNomm5CWS9/rSd5T5bNpKIbJzl2ZVQ3d61KJdiELb/NM3EuOraJGOXIkxdXlHL30I0y6U
HxmaEJj0MjlRk0FEJmWy8wywI7M3MxcnKrcmqoUTJCayTKaHaTmFnhDoFX22rDweDhUqbebTVOmQ
2bTmNBS/NZR2xLY0tTb4p7YYo/DTWVRB3ChQ3W4/hK4L5xw6YIO5CUtky15UexzrUzVbZXu8b1E3
vp0kxCWGcCxAR8sORViIxs7HKgWVW0SnXDH1U6LU414vzdfSCeOV7oNMTRdnSLmYlFVyfZNQLvxg
mWWFVkZxc1bp73nJ2DYPuT2t1RH/UaIulmG8D/AETxov9bLWXocuDFtzNZyRXuntMxluDhWLisTI
oXJsmty+Apbf2o0KSgkvFXypmhcQq0EnLdI8+ZHMyI18Qil68L9SnnHDj7GBBty0M91c6HsEBQP0
/hIi5f/H2Xn1xo004foXEWAOt+Tk0ciyHGT7hrDXa+ac+evP09oP53g4whA6e+FdYAHXkOyurq56
g/BtHUuM2TDPNI/GMJLT4YPaKMNPVaptjSjx2z0o+0g6QBml45bXeQUTEMiBeohKvVcwgy4tw03m
dLI+Imsro5Djp878oy1wqsUJE2uvX7mkyOE281W9fAwdJYq2KYIdgxc1OANtUruax6+priP5Eqlq
/wcPimx6nHOl7c7pFEoaMrVaOCvU52GeS6faqZAbchUVWY3EBddhOI9IHvo2/cgJK6L7i+z2qGfw
Qa0otJchTC8BHWBZ+A1cAo4tYrrjoSnVEafuIIxSD8pM8+/9aDeFKSBhIAfUwqjDsQwWhQUM8mBy
GFofRzO1qnCDprhePeFXb1n7fBqj5N+2CuJO2dgYl1nbaMRg5fn+T3jjgYFlQ/iEqUxnYZmfpKFO
gSNPFb2FMX/RoFS81BjPYH2Kvcr/Ryixk5j4wORYnnhOnlmTGeX1sUUWWnmZIUwM36WECvXPiE6X
/vF+uNtSkVcLN5GW4qu+4KKHPXRVXAIEMI9YwjWXrMYRDobrMVXq7oLxauqCHjRWMu8bMUXjmGs9
eRcy1yJp6DEYVZypsIatp7zbqF2r1p4p6dmXPmgkD3Ga7lPoYH1z/1FvPqKgjoF9EJQcrGOWl3nK
GpPBsWUCZMv1i4Xp9SliWo2pZbt2rt9k4ddQ6AhCrBXcvMWSrePQbxDQMA9NKFU/9caZ6y1em8mT
ihjKMdPmfmVHvhmQpC+E3mnGL2GSWhE29Okl82Dq8y8ftevLgGXXRrHn35kqR1/uv8nb8hcJQRI+
jBC+IVAAcSz81RfBnWbGY9LSD4UsJR+VzpC/6x3FxDZOcjNEPjkvMEuOh9Y/qpLVKq7sIxq1wX9W
3d7/KTcXAY3xDq024KGQcDjKr3+JbPtNYDeWehh63Hb/laZwaqxtZttD3D6UoxEHQo8slR/nGJCL
Z1aA/nZxomXDy/0fcru6HC7NqGqIWZcF7+f6hzhdwwAzwnN1mJvADbRQ3qtGk+97sDTHd4fi+iic
e1jOMujY61D43+JlX2IHiuutXdC2CVPN/KTWgTm+UKbZzuf78W4SMCpKQvoHhCbzF9bYdbyYmfE0
ylK3N2Nz2DaZGf6aWhylaP3U+1AvoWvbbXDW9TLa3I98OyJlC+EnANQCJRHlZuSR5rNdI3HT7kOr
wbwNUZHnCMvfs6T55ZZXVG7guKLwo1gtQGfFQjKxmB+aRo6OZlfgJqejHwowIdugT4eYV1YWxxRl
Zy5mToXlad8ZH41yCI7ygNNh6tfqo67E1krCu9md4imwt4IADtudUej1C4yAqwQ6pod73pN5Dquq
OqaFHHsxNhA7bM3WVGNvAP8UQGBCEFXlLg40YZnqKAbMfChjQF26HpY71NxDRuia36XITc5zpQaf
RpRGu1Nt+UnwoQNpn1IpAOd5sLHpkD87Y2hLe8w1abW5EmJK+trN7rUSvarp+I2kD6QUuGYBNV7k
SAmNYKMdu3rf4NFwUppJdes6rN2migovHKTol5mp2laeB+0yFj6XTHQeNm0V429bxvFe6WR7o+gB
jlRhGH/EhlvfNYZRbZq5SI6o+ScPeBBiBYpW8henLdWdU0eGl5Icj2XYmK6BueoOyIh0wDR4Wlm5
N3lJPB3Htw1mCcG1pQwZQn8ICBVSvc8CK99Ar0ofXl3Di7JWN37StZcRzaiN3HbtA8Ow8L0pQoSn
3YT4jhjALw+gpFaQJR7DZp8VE5DTKrL3YV3NXm9qa/eo2+wAuJSpgEbJwlVgSThV4PiNpanFxyqT
nbrfKEls+bvBqMd4p82FXzzaqhlrP/wgzOefc037T1552TcFBSwkdpfG7IdCBozWYn8ZySCndc5P
SNLxHAZF4+Ee2lyMIatOjclGl9p5PtzPTW8G5YEhdYmEvxQXHxBwrW0zSI5OrbZ95NUtSuMoi5uF
dZDxGJn/SVQ1ixMvT/S6WVMavzluEAJidYnxCKhfasXrR56GulQLRfYP0oAWWGdY4Lt7K9nSZ0pW
3u5tKDqJzPBo4pgklKVESMhlxoyyyTkUjZkeaCGqH1HQsLwZO96V0/wmUXLI0Pjmoif6+/Sir58q
mHBBli3fOYxJFOzkDJE4u1fNM3yAr3WiJu8d7xCOXjMzNIojMQ+9DpeMBWZL+PAeUojyWxk1dS9F
TO0ghVhlSSUCxfeXjLZ4lczQQRRQ8b6OL7ifLKpt+piyr2uD9KADE8lAhxbV8JBhOJPswq63K9qH
mYUgL+20oHZrSy7zb3j+DvI+wSXSPNuDLqMuiz8JQrMwFuUddXQ3fy+5lP7hSolVazwbYJZnrq/x
VjcTc9obQAPmZoPxVPIwDols7pSxTELXQfm/8vx2HCdcr2Z/lB4d2MtPqJLo3SGe4Ct6CHEz8dB9
kA0HKy6NcTOXlR/so9a3Mq7gmTJra0iPRUKBYQu+Q1geCOSOuO5ff5XewHqezk/wIKeav6/r+mvf
GuZnzR8tz9I7cxP3FnieqV/rey12NIG5YFK/QUul0tD1RWCFW+xrXxmpsgAhDVn5CcdG2lZJqx6V
UB8OQsxjd39JvBETQU5ytCYWPuIt1w+LYXJUGrNdPYyBbR6CCL2CvCvtcx3rEyLjQbIBfrdGM36t
iv86e5EAR2iVkAKwiXjl8gIf9BzvRm3MZxo4urzte3tWseVp04IZmjKFv4vaH75ViaRhqlw0qe7Z
6JE/B1gcI+AQw7P3qspsGndCL/RRr6q83vlZaFmXoAzsr8Zcq8FLEWdS2pKJAfMh752GGjblWThV
2LnxKkrXCbBXfkQnq403/dRa9me5Uux8U8lFW37U7HJWvtZD0WcPFrZhCS0Vf0oKL0/BUGeI4jod
K1EIxgfIA9a4VmDsMIA6faazh16HJ1dmCUTHKp2x2ihBk9ebDr+hc9PAXdtxjiQvfYlMncvcfDgi
Qz/L24hj88MIle53grndvw4ERdttsMR+X6bjCzCbeZVxY+RGqlscWYUTDs6MpPU5c5QanTHl5zT5
0aMOO+cwRbG2UoHeLDPCURRSDKBExJV0Ea4GB+ePQBoRjDTic+P3OsNZfMF92la7uTN+507wTq6l
eETgGGwlMO+ABpbKfA7zoGaEa3suu3p6Nsq5+NaqXX02Nea1jhDru7+VbpIrGoDCKAGcOP4t3Mau
t5KB8GgUUBo+VqEx7RFWix/mOSz2gJ7n/TtDcd6TKDA3xBRHsGGuQ82JX+WQg/2Hivv2J7keJxf7
ovZ7Oo5rhI1XfaK/9ypwFr4aaiKvAj+A7a5jJZldKVwtmzO5suAOpultdjLUQfqhSbFeukA8wcEP
seY8g68aOk9CjMfZ13iyPtsY/wr2Hj4oh9amkw0DCtGPauqUl3ZqlTVc9uL8FnlFqCyRvAUekuLk
+rfOQUFju+q1c1Xo0/ccas4/FBba86TmP6W4Lld6ZeLR/3419I+gklDoGpDc6A0vkmeeNGY25Pp8
Bo7Tnwd8ii9Da1YrKfr2ocQ1hV0jvCxhAom99Vezo+hKfCqTcjgDrUiwZpjk6FEpjfZpjCbMwDlS
VhbymwEpTBgS0zziPLoOGE896JBZ7c/6ME8oiJSK4/WJbewRzA12eV2Ya/q+t+mBNwlpjosYKQKo
y3XEccrnQsqpna2wkmWv1FA6j3wtyrwxa6cPcoDpUD85ycqbvdmx2ByLApqkJMbUy6wkKUjVQ1FT
zo0x9xspMU2XK9WfdnbWVKHfiMQ4RGxVRvCQ5BabqIV2meRp154NH+kjd+oh4Rg6d0RXMcN6JTu8
QiUW61JkP8aVfERG4ovXKUOwMts0aM9+LPmbTuV896QadNq3TrPa2lXxuGxde5jC732r94XbOp3u
IMqq+porKgXlc8AgrD9UXdtXG70zEkw7VOmFc9AptllrdKfZabEtM5UoQFCtrhX9wcI6nZEVA4F4
a2V990vPTTnxkOApPiKAqiY7WZ+mEiXkrmZiYjXj2n68fcuw+LmT4MsIoB+Gz/UygsM3GkpVy2cD
77Z9hpCo21t+/8jsYlgppW/3CMmMDjn6PWg2IAhzHapuesWY6P6fC6v/k1dc9v2BE0yQ62PXKOXi
n3dmfC7zIETQMBK6M6S263g+sL7BDAc0JVNV/zPiPbTtW7Uad5MVTGtSr4vmgVg7HGDCNhQAJklu
kXGsSfOjunD0s4HS86bMdVQD2PZnowgsNPj7Kd7h7VmDNVbTea+V4Zpoye3bpWXBxPlVdYNDTnzo
v1JexlS6mDDtPeuBPZ7qrtNLz0nU+bdt1sYHPa8jf+V73i4dzg0GK4BFUS6ED3Ed0UmyOMXe3Tz7
VTdvQ8xwjkE32NtgjOaVrHOb7PCrQt5Wpe62ZJR7r0MFRm/rgcJtSvMTZSujGXro9JFTsUT2QsYM
54ctYUl7f/28+uP9nRPEMU4fFVIgm4PyQbzyv15pXBd+YDt+eaZiTmMQjNaQeT06z/O21qS5fEDx
zfoGQ8yXQf/61bwv5UDVPaS+s2ITTXqZuPVc2NpjHA7WrpRh47u08yx1F1d5JO9TX6377f1fvVwH
4kdDLcOuFCyEgH9e/2g1Q4HAnGCURdSH8ce8S2xl00Af+1WGYVk+DcFgvHN2IixdaQjC7+NSLvDn
iyQy26PR9+ZUnaOkT39R89jZRqrb8uLEcdfsHL+ffrz3KTmDBACDXjpsjiWYyIIDm06j35zrviou
ajPLB5rg9UscyB0CjtqafMbygssTAvsgZyGVC5J/qRjN9+zVIsNvMwDnHnADV6J2E9ha5h+LGics
10Qh9Is5l5I3qN388u6nBWCICgEqjbQ8lmIwtpHTnRqU6pwOo6lve700bM/pSie8jEMhb+PU4Ie8
O6ZgOAF7Y1RDL2WR0ITpdeZbBlZiU1p8jUa1QpO7tWXXUJrsY2RLzfP9gMt0whkpZjCiBUtBfHOt
bnSTY1GVprOgxB5Spu+72gFK2aXN2l3gdo9wEQAORSahZ3CD6yt9R23QChnPQ6lo20rXC6+YHHkf
5ME/M13JlZvcW09GCUM0QHaC9nu9JQW+Y9Dgpp9zRC9Dr4YS322GUG9/GGX0XsFNXNFFuSGA2GLC
hhPndbTemSLdBni9T8d52Fpq9jLALNv0SOo9JH2nr4wxX9Xb/s6SxIPTRIHD3FTQbhaVk025MAA5
rfaFMoTQiLnVZI9tZzutC/oqhUalRuV+LHGUdIM8115haEEEsLk1/3ShjPY6KhTgtIZmLJ5sJbFf
KqluVNdH9PST3DhS7uWZNDJvhtVoe9hFp9sgRt4TnLTUbYMcvjgNpjoPvSlAU88LrTL7cn9xLo/3
14cUnXIBnoD9t8hwlHR4tvZVvR86qX4MmjgEvixXOwZgOTMhbHdGk86ukuvp3nL8aeWovQ6PmozQ
hUQxm9YaAxgS+/U3zZW0VW3mT7tpNJODr2bqaZKGeKvRa2k3gySVaLBFOdgKo/weJPKaSvgC9Pbf
DwA0AlmDVA/9cbGELaNyggS8305rsFPNVcjKsTLLzyGI3w02yPNlVG3jQ6tm/bFWmmBbgfLcxKZU
rhzK14n4vx+C+Q59MEGh49dcv4msCjvJmW0Zq3AfDAANK6QjA4Rzu6rpTj5E6aeqs4IdrA59f38N
iL/6/y10UoVoblJ+CJ6t0FBbvIMZ922AFqG6Tywz+Jz4s//QUL+vfOrrZPEahUEghxt9e5o/y+5i
GhWz3Omztrd1LuUYVSrPyqTWGyf21/oU12nwf6EYwFOUMyfmqnX9Ln2AVIUV6to+sjr1QyS1HF61
Mn73g9HezbO/VlDdPBodey4aqF0xXENja/ECbalvnZoG1D7KewgwMnQX/Eel3UDLwLv/rRZZiWdD
5ZPDkvKArwXDfrFjjIBTHINAdV8bbfs0d52/USTbdmGYKnu5jX8nWVgeuR+PX/A9nN3ACO2LbEfJ
ZzPHaInqrtmzDgFGaIW9mSi3TpOJ3blqxdFjFGbS82wmIJcGVJxr2IX7PrAz2M/CWxIZg21udtXH
+8+0GBH/75mEMgaJSFyKF8+kGM1Ej7lT9xU6qZ84nWMkAqz5oCVaTfcZ8LSs5/1B7WvJC9PZOqS5
WTODleqtrU1oGdiIqt7/TTdLiNcswItMtMQdYPma5TJUtJ7x0t7WEuMDwssf26mZDnWOomtRzH/u
R1tufvFRqQ841OiI8hIWm78w55HJqabtYeM4nxMH/TLWAI1quZH35awrbgVp7HtckhrfHZm5EwUg
QnT0gJfX5CSkPoNPou1LtuYpVMDKxFrou5ZVTp9kLZLOYTOrR19q1gZQt88M14FGCBRH8h3TjutN
qhl+TY90Cg4pbeKN0nb9Totx8Cv0lIulXRfbNM2w6+20NU3m229Lbc3jChVtg0vF4m33pZHXANuS
w+xAayoLq9gWhhZeEpv6DE2uNZrQIh6TNGGbIOoWrhFkv0W8dNQRmwlKiEFaCW1+NyQSNVnGxc52
0DseZ1RO6az2h/uf9jYsDS2Ia5zrLCpIgNcvuLYiRJXNWjlkviZh/ohRF57pv/VqGHfRHKzBvhZH
OU8pOt02H9WAr0q38DocHIcu0FGUPuBCVm8ax+q2SdFrL1oehT8MyWkPyWibG9607GZ87ZWyfrGc
XsMjFWf/51POf1yHN/GG6iY0Gg4p5/mpA6TotpE07Ksy/hBlrbxNo+Q77EVtd/8tX9/g6fbQJADb
QmXKCUB2XsQNcjlymkBXDmnlRy82rpCengzBE5Jn6n7WqO6Y+mYrtembQWmNgrkSLj/L7KRGCOHZ
TqYextrQdlJm2igxkDD1JoR8z0VuU7XKmsHoGx8YxRm2C/dTSBA3GlhAfc0509VDCKpsjyuh78aK
Uu21GDkKk2uV5/hdc/CLwthAzFH/3H/Rt8uZxrqicTWGEoZC1eKQGJB6VaPZMg5oP4/btDMyT7WG
eG+HRuzOcvg+q0DxYfmR0AYp/Oke3qDXp0jVkqFKzEPM5MIzC9t+DMFwwPKs0JtcOdbfejjEizjV
8QoUF/Hr1YvsRS7NfWceEtbwATvn+lEdBGhy0IevGRtnpeRbEA7+ezqYfXAryLw0vBe7tSrmESmU
yDrMkArcKtbmh3IYsk9q4YuesKLt69DM92qqY+wGVnI/cQa6MXfWfZ+180Psq/1zE2Oqzh2heNLK
PHtqLSgipaKEHlCgDBSKTEk0+MGQva+UFJ+GmxlXMv4NNmOJb6S52muFH+PcrAzZk9Flhqcp6PFW
dbcmd3ObVkjbwrxERuuAKl29/jBz7yt5Y/XmoSrs+OCoEGIUUChPQ2OCPIAR6xVpZO+iCrHG++t9
UVS+PiQcNo4ogI7CofY6stlwQoY2AB6MU4xvs8MPcCutQnMnV5TP92O9sfz0v2Mt9laJWCtu4611
sAIFp3ALlvpkdebJhELg1XpvHe7HW1jDsPwEMx0oGMgw9hetiuuHi+ayM30m7weOpu5ZKvunXOmS
jdqE7eehdsLflROf1a40jj2iIS7KbOOOQkXwT6Vqc//H3Lxo8OZgwKnbOS1RJFjsPavHEFqGU30Y
Lcn0EHY2TtA0L6HTaJ/eG4kiVyjHAsPGj26pwAvyTLckqlvKc+QNpHiWtkNpqccoUc13JhQGZ4SA
WsHLZfSzfKjObueiyh3lqJpVds7b8Kdkl7+jdMyelUyetu97MDGmo4QVJES6pTfaCvj7VFaQajqc
I1P36saJH5wcs8a0z9aMxJZHH6G4JHDkCRAYU8LFedvXU43FDAsjkpvJLafWFGti9rLWV7bhpP2q
M91auaAst8drTG5CwjwQQpi8WCHGFDOR1BvjGKK/v1ObQtngKZp7kVlH23amy3b/dS6TjognmEz0
RAAAkSyvd0eTIvGfcys5AievNp1Sap48gh3cTLRJ/+kl1OjlMXNmuHk9W/V+cPGX/9UNQOtABCc2
WGeOgOWIWfZzq+tHwwBDWcnftbKUN51f44p1P8xb35GuA5cOyH38s0g5RVYanWMPxhGjNmlnTtMX
TYK5E1vIUqOpElyqwKpWTr23viNzD5o9qEDdUmdMlG/LNonMY6zZwRnx+P5jbDoJKXwqPDUb5F/3
n3GZWcSr/Cvesg+h56VqJnSSjsVYfJHroX9ApXD6t48sew3t8FYorhk8nMhgLJvrJUNPCaJdPcBj
qehUpW2RPVocVBtBxljJYm+9Rajq4MRAKwoFl+tQsTzkvg0E4Gj7fRK7vhnYXhWlCXUD4lZub+b5
Srn71sNx1kO2o1ElxNGuI2ZBo2upHJpHzCDqPYlGunSqbxwTcKnvDoWek5i72CRphVvxdahp0joj
rkPrqETZ7zTVpkc5xjqr9Mtx5TXePhQzAVFXMIjjuvTKa/lrCNf1g90UVmcdmR6EH6DJa1iVDEKY
sXofpII7LsRZZjtgCkWnkxv39UMlXVxMfqBZR03tTmYq3JLtoQWgZgNWs6Dla6E5f7m/9m9XCXMd
KJLQYASOY+m3M3UzpoT27B/boFZdEzrrSa4VQf5v9D3gzffJrL0+oxChoQEHuQHDs8W5kPn9ODZU
CCfOUnMz5XXwZOmJttIWelXNuc6OjpgdUTozPaVlswijKUFqTPoY4BToZHsrTRuvmdP+OZKmyR3i
rH8sK0YGVuyHz5UexR4l6hB6qJdH25g/3Kbp1QNEnI7ZpdpbK1n1Fat38/uoHZlXosZzYxCj9yPK
XKkiHWOzD9wGgMBv7J/6h7obvqYFwkdSamo7SNXaRmtLyzOy3NkbRt5sJj9UT/0wtod8TPSDGjea
kJV5qsYZRGiVBojr25rHbLL+ZuBW6GGiR+JOEdGTJDPYmkZs/k7iwbwglpVsS10fLpI+WMd8zMZD
XzbOxqgBUQ+xFaycl29sJYb1AJFFR4ltu9i0hZk1FOqddAQpOp7SELHEKc6NU8stceUFvx1KoNwZ
CjD6WhzNRVI3ulFM0tHggH6Ef47cNFieU9Dn9UqomxPSFKgHhpRMBACGO4ulliL0lqCBEp2svgk3
USypRydsZNcKG+mo2dD4dB39qPvb9ub5CAooiWEbAYXV0HWqgBdIGtHG+ITyWLOPOqPZa3bU73M9
XjuN3wpFy1NoBTPUo6V9HcqS4LuEph+fpLbAiGY0x8ugjq03Nlm+Qg2/SUY81d+hFqdjl/bGZIx2
jKqZ3bl1qOTbKdTCDe//VxAwwLz/Ehc4SZKRiGcLxBXHCPXiYkE6E3RZq0IPsO8Kw8ulotgESVhu
1XHG4sfKg4fBAOVh5Ja1myStA/QvzeCGkU9QYyX/4KC183kK+hIdGC4mRZkG7y1p+YUW1nfATlhd
fITrl+9beanEGuorpP/sQ9wZL6OqBN9TYu4cPS3ep1/43xthWgE8kqEqC0y7jofBSzAghZ9gsNLn
uzif68c479AoyS3JRb+gktxBDStvpnTL3VFv4rOJE9xKAbggi77+DMg5gLSgqoD3W6L8VLuS87yR
k5OjzQg3SjL6uGM5zvrjrCYRpktp7fw0mz5q6fhk8z+N6jNgceDeV+/NWQJm+CoETvcbisliSQKn
R+e1tJNTJ4M3nAPkrSDvZzuD3b0Satm4YzUyaKaMgNLB7XOJsqjboo8LbPhOZZKqj0GWWq4B7Hwb
KtZwGf3K9GzcEJ5CM5TPfoDP1/3d8MbmeyVjGcDwXi2urz/9iKBg0SIhdsqVftzZjRyeilhutuVU
TJ8Mhpor8d78yDSIOBJAmgsV+0XAYfbnMuvTU2+OGgs8GcCuzG3lDo4ZMo53QsOb4QAE3px2qleM
yOawKdfsD9967eCgxYyDEshYluR+WTs9WoTpyRqt8dMICGwX4Jp20tPuK/9neNEkJ/XMqYk8s8WY
Z+X4eCO9iqoS7AIXZu474rP8VV+2cxVMfjmnJ71LfZpGjf3YmGV0AjyxZsx3+4VZwtz86ZSCoqWP
ch2q7CHu96OTnaQqnNxisAbaw470E63Oz2oXJWtqzTftI4E/B2QNLpFiDM7mIntBNgM1qzjNaSws
25NjRBYbRIShLIWFK+U5AioZLEC5c9Jtr2ndHmka+yPjR+PF6vW1mezNgqP0oB/JkhMyeQCXF6+6
ylsznaRxPCRW2jpuBUTkkDJU91hqJdogc/YY8R6OU9nr3xnzV/sokv553y6jFSr6lGhC8DrgK6nX
38CuY6MYCghjneaMYML71DWsIjwjxTGeR6taa48vqxNa4xwedAg4PLiWLQsFjIwptnJDOTl6bmx0
0O8bTa07F18iFS0ONfWSIDdX8rcoef6qboGoCMlHQKBUXxwkSzkkvfLbAuC79GBPhXbKRyt8klq5
R+K/Yyzb9sZhLDDpyPJ8rUH/ZmShgyF4wij9LdL1OAa0hybYckpiyKcicOw9DoHNsS+Qjq6RSXRb
WQm52ODcd//DLvoxPDOCTDTw6OKJDLpsdsfoiYQ905xLAy5qk/SKv4uH+p0zShGFTQUOkOso18Sl
rLvRWE3r5HN2GUelO4Ryq7lBO4aXupFnL1Fm6Xj/qRbZ6TUe/QqN66EAwC6L2wy8zxAYU3ZJbSve
mEYdHOqxxQZ8VtfGvW+EQo2MnghcPoB4S4wR/POoz1I7u3DL5TuVhW9ZbjagV+pUsb12QRRV6/US
da6iLfYhAOlZajI8KxmEaJYX1XBgu8FMGeMXnyjktSdO6OpzqdfOBUExzcXJWVmpPxf5WLxc0Vfg
cCExgWtapMcBw5YkDa3sUtR6FmwyBKs8eJrap1rTz7qUIYd5/2suE/J/EQWQg96saGcs7ipTyyNb
E+/YCObpnBjTBZ8p50/eSdWpwz/vo61Q5Zax89I6li97gUGnAyHcnB9XrnEnF/hmMpN4fq7o3AfR
O+GIuM6FXdg0DZbH+SWZDYnJb52aXl81OvzrBEBbG/M1MjXYq4OVeZKftoGrQDG9AClutkaoIy6t
0SUMStv82hWITFqIA2gbP5uU7cqLe2u5KPSZ2HVsBj7a9U9tB4WxuSTnl77HwDKBSIvyf2B6lq/L
D5FEpdKCj/tR2Y3+pSlibRvYvd2vfL5FLn99X+KKiSq7aHnJi4IpFdWyHZv5Bb+sGUTEYPQMz81y
b1R94vpxK7mWmrxznvxfVFjclpDS4qq0WKW+lFm9nfGVgkSzHgGufstHtQDkMs3bHiSpV+jhv0Ul
21/mup9X9ulbSYGj8v8GXxzZg1+NqEs0+aVkkPfYIuC3gZpnniK1/H7/E7+1GSm/VDYHBDEkS66/
sF1KfliUU36ZKj//ASA52VpJN9AD4qB2M25Cu/sBb48qRABA2jHTQuLjZlpRm3HZ0fjJL3VUlR/q
EJszPzK7/TC1T+iUR4iZ2uPnni+9ktPfWkZgXZjpyVyumNBcP6msDVMjx05+kbCW2UdyFW2MAZKs
klnhWbZQyp8DUCH3n/bNoACQLYQZmWUvyasoIDMDmYLiEkbd/Ck2rfJBC/AhtOrM2Pl6UH+MSnNN
G3kJG31du9wvhEwi4DDOzetHLVLZD5KxZPmEqf5zQof/wMk1bZsqbp4bxfiDq6r5aDfSSwWF/YJx
R00T2dTW2NNvPT26HhAUKIzEDO76d/ijEiPjUuWXLHWUnT6Z3W85dJhMD2n0Y3QM/2HqumHlO79+
yMUZJ1pSQDlpEqFEvPjQgBLsZJpo86s18u34qUufqs6A12/H4xdtkuXWCyp5/pnpqbEDeBTurciZ
+CRFcfT9otwx7A0f+HBrfZ43Xgda1bR/Oei5iSwL8dJksNqZWXhhloPAUmdPG8uota1Vo4o4Kba/
n6Z02L9zBYpDhnKU7QZS5Gb46UtlkCU48FyaPgwwugJS7cpdgUkDxUD22A8d8jFGba58hZtnJSxl
N3+APKLmX3yEMtAlA0J4eElbRfmT4iB9BK6SnNJ8+BaJpKaN01otuogJDAHyL90TFhujFaQqrpdb
OTaJNqRV/qHE2iXa17492KkLqrYwCo9xntU+yX7bpTtHbSfzfS0rgoveLgoj4J5g6i7d1uM5zGhY
Wd2HopqLM/e4r3S4YC+NjeKibTKuHIqLvA0UksslQyBwH4ILpi3ak13Zm0ahGy1M5nZfd/AjByNB
7h2DmwPYRe3p/ipyeHV/7SnCAcUHiCl4OBT6zuI0rAtLzx1t0J9l7NK8UeUGk8WIAJgotFEoTuN2
kGsc18M0f0iKQfp0P/zi0PhfeJYUN3lxTC1WExgCuNxapD832hxvnX7sj1JWy8AhJ2cTj+pnY7BN
Dwp3vbkfWPzFt8/9/wIvnltrAq0Ng1J/tuOk2DRIX32MVdX+fD/KcuH+93bhxLBREG9cth8DTB70
qmz059hJpG91D5VR4qa5m2wrOBRV6pyzWutXHu12BfFJ0T2iQ4H4ESjb691SO00SyMGsP89tMeyw
izM3ZguiGQs0w80cfw3zsTyVXj/iq643Ohrs1KWGTBpZUW7Opv5c9WXn5YpZebifIUOvFdMGulCw
M+M63qWIenwuULT11FCuP1botqy04BbVlfghr84MGhWlsE0QH/2v3lPS2JOSRLHxHJpBvjW6Kjqp
DTzuuSjWFFreeMkYZ8FfgfUEdHwpbmUGaQUabDCex757qqxeOWmBYfxI+wSklDVWa2TfN1YSgx/a
qNxaQbwucQu52jj+XHfG8wSr+pBnnfOHA0DaDAhzbH19crAB1Ne4E2/sTg0JGuiPwuON3Hf9PjGt
0+JE7cxn7PMAlDpxe3TGDsJR0eqX2YdPkRTFsy6P05qf4/KsF5+Sbj1lpGgqCbTddWh/wPqryxXj
uZygwKZmxQhXR1PdBzG5m3wZ48okiLaGhd0Qo/JuV4ABckOkaT/4bWxuw7yUD01QrwHXr78DuBEO
ekovAVnnhsfF5Pp3KXEShvRqzN+CKOGcaXam6tmP5LpyNr6mAfjt8zbuv2ZdERjvE+t/DU5YWNHg
nqCZLOFr4aDRXcW97PdYWtEuwYXhxEsMN4lprdGfr8+F/0Ixp4B8iqeiBWbu+jn1mIrF1kb79wRM
bZ9aSr0b1HQ6OGaH9IJkwex3Eln+YuMA5sb4lr7r1KUlSnDgaqLZBrYEhtR1fCNVxo72dvxvMUIY
OTioK8pPTRX25ktShcrguxKqAfNK6lw0FERYmoso09G15dRHRPo6rBpV+dTqlfrv3GQSDDknNJMt
QlRmdbTSuuybDQAiufukQTe0n4CByvHj1GRh4+qqD+QdAQl/2/rcoFfKrut8wy8SvsaodNPuZsKH
PtT1D6PiArJnRvK/oCSh1+hJouxiP2/7jdFk1Tc7L/s1Cv51NqWPDfcd8ijdfIG7vgFL2hLqfb1l
hH9odzQ4ZY/DF9wIR1fJsvD3e87J/4UShYiwvKGYXSTusO3YcDjZ/4GsF2kPsdOBdYPeZKefFTW2
nqY+xIKQvWYZK198+V5Z6YDoIUnQoPs/3H1Jk9w2gu5fcfhODfdlYrojBmQulVmrqiSVdGGUpBIB
kARIgFjIX/++tOXptvymu314h34XR8hVmVlJgli+FSEcP+YMANtG11TleUd6W5gzK0VyWJHqnxBW
5MERkQPinyW9/+G6QtaLLCDgHqh+xMz6w620LdqgxoqiNjYoQLMH3ZLVU4dZ3YSyO/zjC/v7GRwX
FmE0l6kbWAdYPzxUvx82AeawIlhm1RGe5e1RihG8/iAdWaeI3bmtSO8QmdYTWmzj8R9/9B++JiS2
F1gOg/aShPHjR6vNAidELiSaxtNyve2qtd2NOLPcxTNIwD/5WRd5fgUjF9xTUOL8SHxrFhiIWkSL
r2la/glxh1NOoBYz1+OmK/1Ptuh/+GbIPQJaCmMU4D7894e5sY84QPOtdxSEMWSGUBn1I9F8qCri
sEj9k0/7wy3E6QfcDlqnMDUhYfKHTwu3tNu6eMgpCbs0dPg0pIUSldE2Bf8xZP1FzAtXQpWt8iZZ
0/L5H1/bH2gmjCFc2V+TG4AWgtP94eF0QG6HxCYtJWBB4hBhwglfm8mN5XCSvkKvl5IdR2l3qMqv
tETIP+mXKnxeFr38uc4v/C2Xnt9Ltj8oxksT8g9/C8VueSsqV1BiioQdTDws50VOFre8EGgk2v5Z
FMMfrj7YRaBZKG6DcQvzww8PUGxN5wFMwqwg3KLfgkk1e4RLBSQdhvaK9tI8dHnimgybkH/yAP24
1UC+8aWYB08vvjbw0csS/Xe7WdSaFKocLT7aJ3z8uI7TW5QvJ++kCMEeF/F61SNu/p9MGL/EAP3t
YASmCXsu7PYQIwp4FLq9H1ZA2zIsQjIJKUmxh9eP4QwfeaP8uIoa/06fkpx6efSDjz/my8gekjE2
4iUfInutkcfoSCb79V0WChYRX4zrdM24SJ8h2stuokL7e2UoTOusy1xw0DBc+k+YDd31EsJyXC/Y
vKn7Iu568+vh4D+++P/sXuX9r99B//W/8O8vADYV6+jywz//esO+KKnlt+W/Li/7n1/7/Yv+emdf
1WLU6083L5P+aW/E15eFSfHja373Fvik739J87K8/O4fO7GwZX0wr4h4e9VmWH75OPzNl9/8V3/4
0+sv7/K0Tq9/+fmLNGK5vFuHP+vn7z+6+vqXn7FV/ruH+/L+3394+zLidZ/Y+Pnls3v9w0teX/Ty
l5+T5M2ldw2b28vGG4AA7r17vfwkzt7ALo/Z7qJAvBws8RgIqRb6l5+DKHuDnS54Qki3sFuEvvnn
n7Q0v/wsjt+kWHWALMDqiSUWB+DfvvzvbtjfbuBPwoz3kolF/+VnAIsY8n8bnJdpF8JwUCxARgC3
oSXl94/EXIpyrawLSSTzzBxXadpFPKJWyur2xm8bD5Dxy3h0w1ud7+cokWcsGurJC1kR3SIJETBy
BNsMl/XYMsQgVz5EtMtkskYskzc1C6O3a1F+ACd6LnTsD3picPOVGQGBZEZSljMQkkBtZ0E7e3QT
rM6myr6kIpVNMemnQrpyb4x/H4auqFUb0uABBcBSY8aavSVTuoovSWiGqxWowVHlZqpTuokrjj//
OOFXHqe07NCZgn3vOZZBfohbOHFFK2PUb2aSoOzckQG0byPT6TmNls8mo+ckHx9wS0NiTanIUPYt
QWzbeCzT1p7xofeGR/tqFQ+YVG7nhHNEa1JzRlMJB/259mI+wIvfYgvmw1UQVFl0PdES7u5U+vBK
hpteTirs82tmouxltg6+LCBwtQ/TRzFD+unW3h2WrIvrzsFhKrAZ3tMB5VsFj9BqnZlir6JV7JUr
dOMSa0kQM7b3m/0ylot7mNDGdzevaG4KR17d5qnLm7LfzC4scfDrdfsOT8Va59PEJyxFKJ8LJG3r
gep7JIFNaItI/BUqRfRdNDON9nMrz0GQ5bVB7GMdJeim4cFimll00ZMtWyHJhMPaF7TVbnvHdPS8
jTY9rzlNPkGPFRzQuzQeKa7fVbkYFKkYdCXschj0KJkWMTVL2uYAXtO4CYvs2ixuIrQfN09cq/Z9
RNlMQufW41TB100WDvK17iug1NlktyfHLmdqFKKcVl5kD2NJg2MxKYayLpPtJjr15xLEBgmXLIX4
3OAa5rHXdaaH4ossvXwuked/7Mt1rLfJx1cploknBMP6/QgTDtIYLQJCxl6eaBerM3CfCDXjoyQz
vvVtyWDeZ+D80MYyLWhX8lEf7A1FiBoScIJzzqsIh51OuxxFWll0aNUgX1bn7GEFuXlARBXK0ePN
5UdoXEJbJ3wpoHFSaT1UbXedqGW7grLOYVyX/VnqNatwPN+QQmIpSQKbfKE2+Byt1aEQawtPp3bB
+2pAkbJcKn9ojaxesPee3wUpTR8xcDaMFJSa6Qy0bhrJbO+1DLFxXfQXgF3BKeSdfQsyLagzxT4I
2HEOmcgMer5LXYfUQ4G1WXrt5sjXuh2T/RRs0Q4ApNoj3SDYoUc6WkgYaor9S0KLbxBUz4eqQtR+
wdeHbuw6EgvBHkTmD9YHd1jHIOAa5VEH2XjrVX5Cpom6xqJ+hO5MPBZbPB0wDG4BFTyCn3qRsdKE
zerocsS9KjFdLpj9tMZVcLPJ7m1q089b1mXE8BStAjOCguoq6R+joCokSdB1XqroufBp/h4+c0SL
i9AcY5UebTG+9G0c7mMho1sP/0DNg+1LogL7GaUQd31bPUkpD9MKvhG+3qZsuzu6be+Q6HBodf8w
mvXFxd3zaot37QgbtQjGfbmIjBQStR253qGy85Dl6ht2/N1ZhtlzNNgvRYwdt5hdu/NDh86N+a4M
N/qJQZBH5Aa934ZSwdc2n95WtLjVckTikg8+SBbtNx1eYmxpo3N2hkD9KqfBc2BdcR+nwbpDW/oH
JEDUOTItpkTTWk70ngLlSKYi2KMC6RQYMe2xeboGXHOw2mqyJNM+YB3fzciz7XVR1LOe0sd8ifVh
4KCHSBFt7MnPWfZtQlDGHijGY5K2krh8PZcDrh91rQB9Ut12S4rKIgGzVbFlG1yJLtulkc+JAHu6
20y5K8evadKjbH5mqsaccVOuRpIW2joEW8j4BMfybdXRgsDi1xKLpnA4iLPrIvAbWbbhC6/8K9uC
QxbEK8lTimyv+cQ4v6hQYWfBuftLt/ATAJ+n0opjHqqEUDiQWdneJHJWDYXsiiyqeG3bHDFoIn+g
zj2BkDvDkSBJYeP4GSVQojGM3yEYXR89jeK6oPGDu5QKVO5+ABryre9oREAx5Hu6VD2RKrjlIHL2
PO+7usAb7Ld59HWeIEaWVSHptiXaLek2Qf7ELJmtCJt4K87cW1srur0LxwJxjGCDsdqKEYvWoh8p
PLL1mmyfjI7sruXl8FoOenhbBbhpicJr6xhV7jhFLcshisf5S6lAUzPlU9LC4/N103ZrJL7poYoD
ZCMVQVk0nXWUn10xL9WDKXIM8G1bwpqmS+X2EJu3t3LdPEBDyzL0dg5u+Iw0SfYIk7xljUJhl6lL
pI67o1kl389F/mBoK3eBQTRzt0AFYaoZhWVbKE7xoNu60rPdjZbXLI3763FhBUm3Nmh6KKfrPJvF
Hjc7u+XlfIihvj4EAoUDUTz3cJqpYhchaPxlDqEMaviShLtQqRVztJ5hc8vXKfYnqKGKoLEM6rmn
MccyeGKyQ35KPCKfh5Pcm2C695zFxPYbjtPzVDsXoc5FJGaHpPJjB+UEM/IlM3SHY38DjXODlQUJ
qv3HcNaMUBt2UOWkHzw3yxUuzH2os7qYTVPJ0NQ0m3eO9bvWdLfonWuqgSvM21gB6snDWpmy6BwO
6+fJrihtqJam9eHDxGFkw5H7PooYWglDrKxowHT1ZoHaqpkR2fbjtzJco7qQrEfCqfANbmHYY06u
fIMEBQ+Ga3jh4EuIaZErkEr0Ls1+x71iyL2Kn5S4PJt5EmBWkcMeh4fPq/T8LpcaDRNV8izliJkT
Xpw6zkRXBwn836vM37F5vaFDuxyrOZFEFh26BQNVAUkep107YJSmParPXL9uTZut9qovWXIcGVrW
6jBr16ZPO3fTBx09R6XroZlX/cGuK36qxUe41dqtLlwehKSV6DCb0PhzLZEYdpuqYWgQGs7fu3nc
ztZWyyPwtE8F2k/2syiDa+S3f5vHfj/P+FNCDMlgdPYK27D8E9docql4umg03Tp9kLTaR0oedLFh
GJVNiqKbHuKh/eAgcFDdTGu2ApMN8ucsHfUu7Fb+NI544JUMWwwB2LihW8IiiCaMzwahEad1nBGt
mxd6qmeQ4i8zV80CQBibm6XfYWGbxLrLaYzqWWJZjGpRxNK7Gj0SIy6AlJfYgA73Y4eE+GDcxc73
PZYDZIHOD9GM3fRIkmHEaoNWnE2d5eKTvEnWyCtLGJrk1rpHh9y8kaSXCEhyno7rPu7McwfTv9kF
qHhDbShKWMabMhC9JRYESXdVsDV8CHkUhPWY5uioHcONDfdBtybRJ52E/moGnqmBSrB1lO8p1zys
k2XsKeSpCAHPMcGuxeskOoeCwoSiRudUDYVbDnOv3Ve5dIUNmjweeJWSsBL+Q6jy7puPOmj3iUeS
NCrBqOUzGQDLsFNiWniMlIn1dNJtji1hgHprZNOFdP48LaVx6ORDiepxYxtFxKYMNvZuwub2NOXG
132A+Qwn/JmyY8sTjU4JKMZUO6zEIEvbnLWybbYTACXbTzk+4MxCJEN0ZHDWqluXjj1SG8FKPGk2
6SbFMXKnUyfMeV0t8yfDhoisKinVMaZBJq861FriG5uUYdmXIkBPLT7ipSzWfrb1uJq5I/mc9+46
2tCfgz0yKvpuMySd4GSC7CN7lYTt+FT1Wfa54mMXYvWLyqmZtpybXbLO6FUYtlULQ5C7BY0b8sG3
+J5b3tErazlGmfNTibWLCv0JRXp51si8ZAHK6acI0e+GTfGzQw1acRIqzzEfiRgsD7jHtNdItUOI
9rHzygdve6o2V48eMrW3guVz9QEAAybspFhZuA/hblkOeMbCBS3ixpkBflGJkDOOpQ0qibhjQSOs
moODkFIIbAGWLr8popElJx+h+HLXIZZyaOJfYpkHzBzqa2IXh9WHBq7AwuSz6z5pN6x7bdW9TxcR
vSwlpl8iRavelWxYxwZLw+iOkC2/DRfo5pttLRgsR9CtHNHTt0Vfy8SW+gASLbRdDVEFjiwE8eTr
eYN/4jZYsAge8Ijl7iRROUFCXwb8kFJV2veBXsKp4dx7cQ+gZsJii5zhkCScYUuwTLqo00AD7YU2
aGds+yzHMn/Lwh7d4QPiK5bLmqM0g1WfXvpbrO8bVHyixIyvKDVMLse7ODZX5ZaE98Ucor0tVLYe
HAzpBH3pqAxdwnj+WLk2uq98mn5sKX2HcxPGZ2TCmQRUtBQe557WJqrGZ2dzfhehc4rW4RIM2GIp
UBioD0L1OkXD1ks1QO/chMgzInoqluo4Yy/+ASe+JWjU7At9miDdDRuK0vvz7EVOuljPiET1S1zn
c9TKum/VUp1sVYqhmXKLBDLfvSzwZ94wifwDNPRWtSkv1htrdgNugOjMDVgGWOpQooRQnZqWfOKn
sTB+wFk2Gu5Ux7+t0Fg1RSf7ar9OMHE4cCe7eU49sTbmkgDNMC9Bmv4/xK2mV/G4qNfXBcDVvwFa
Bb/aP0KrsLv76enFseHv4apfXvMdrkrfhAUyJoBZAfO/hE78BlcByIInAq4IYLcxqKtL6N93uAqI
FLRLYHVCyMBhzrsQad/Rqjh6g/fBD9Eqh1A4IPd/Bqz6QRUBdiC7WMehnAdojHf8UWIL71sflxuO
Ikgo1tHnFr8DyGTrK/WtnRKKjl9OKwVTKjjlJULpbgd/L8gSy6G8qnVg+27P0deavf3lIv4pHPTu
32ykgHiA7guUGfQWyEYCoIh7/R+/QYl/wDn/+/P6yv5+1PxfX//rKLpY7b+DnMWbEuFs8KAi5qlA
UAyGxvdRE4W/DiikUGGgQYIB/PP7qKnewE6AGSeCvudiv4QS5Le/61+AOH+wcP7iY0IwMsgsqGHB
9/yYOeC7DOmv0/IJZ88p36UWygdVa9WFyUZ8D3wUO+NcTFdUAzNRyapOyRylA6v7cVLlW91n3dCS
RNlhUp8AhSNzm2A/r4pGDUV4SegKaVp8+f9/SEUXId//PoROUn19+R22/ssLvs881RvQMej4uLSy
I1nn4vz+dQwl6Rsg05fidGRzgqG6CAy+jyFMSvCpQZYE3grI9S8Fpb/NPNUb/A9IS4DP4hfQcvxn
xhBUSL+DyTFxhVDtXD4fHmdEbf2Y5m09qxYdGwQBUxsdM2SYX/NNgnVNZ1UVx0VdSolcF/KrVPd0
AxAyNkMWrJeRll4yuQt3paPkvRvj+cqx0j/E8/LRSNYkU+BuhWXrO8jokydsBytRS+PdYUq436M+
aLuGozdD4MC03CMFfr7R2ZjrU+KQo7Qb/MUAGgf5qPbVlIzJqWD9Eu9LtJHCIwPhKfqTAXXoGxPm
ZsHpPEeMAEHGRNu/DtmQyZcWlgRdNolOKxSRdDgeEBZCib1DfDm24IBZx1yVgMY774HbgCEFpi8m
Ao1jcXazzefzVNByhwAyjkRAHs0ohcxiQSBzHNtGdl12i0QTd1VKEaMiqELfSbRs4obhfcea+oSZ
negZzvL1tLgtv2Va0rgOvZrjg0DtRfq2DRBcowgPS/nQtSu70otPu5PbWIQ90UaHxZXNXLDuSiVT
9ZSgEzt0eIJzjfTjhMP5kfUj4PEoGD8Ce/HF9QCI4HaGeaDpO4QO3Hnt+pqvi3tXhmPEb9KKe3M7
VBPe1y2+IEkmquwFva8K34EhR+EpzFcxnvINae4t2SIOQHNPtWo5cFkjxmmvvW0tCrl7NGw0Kvbt
u0h1NLuaOBpmOVLv8jw4VX2lAf2EvhraPU6zxZcu7y98pORZcQ7hrEA+HgbRgkQr5EvvDFRcJYGq
1/Y1VOMdUKOy43KfaW72E1gupDUNyPd72YxFLY+KWvACGQ6HySvQwY3kdBphmHVrpGqH4lpE6vYj
y8jEsgHvCJRzibla0W26RbC8w77y0buMdbux6Fn4GKth7Q6gtNr3S2m7lyHdVsB5tgKohz4UnPAk
p/2j6Vy2EHS8XuK1fSHDGpS8AaYR8hLfbZLmXObe4ZYYU9xl6TRccNQkudOotoQaJ8iqgUTw+kDf
SdFl2roy/Ybkr/FSRtKW53YtJBBcKVuL+Xvq+U4EaXGNnOk4AyJcoH4vGdDaQXu3vR03ICPgR5Hd
SVbE5d30Yck3nKkGcdWrhM37eANATAa5rU8qU7CvM9ebzyWbACvjhhdfaaERXzYUPnxW24KMo0nG
LTptVilqanifNi3O0m2dznLsr2NkZskbSI0TZHJIiRPhQluchzrUwS9kDuT8alrYSBCUP3JaL3OI
g1Mydos4wqQQ3aTorL7iZTkgXhl6yX0wmYuXKU4B2fkeCZnXXRkurmnhNL9ckHyS+40qFSNJog0H
oi1k7o3Iq2BsdDkdoj4e3wfoZpt2W2Ex2rBpGp9CdFs1+WXjnodC97XNN7ZnQrik4SxHk3xO0e9Z
o57FFA/bVKAyzhfJ9L5QnX41FVTO+2wL/DNTY/+2lDAcZcrjWA7RRTESKq3vGjSWhgVwwMLfZYqL
o81CGjXRGrV+Bx1ky9Uha2FM2KMqUPd71CLECBAnGU58alxyKBP1MBIgR2m3+/NL7L/IXv+b7e1A
Mv/vy/B/f+voi2B6+f1ajNf8uhIX6Rv05EGQmcIee6lJBv/960qch29gicY+6hId+n2j/9tKXL4B
Fw2r0uXMACvW/+zlYmzmYET9bX2+/OjP7OUQrfe7hTi/JHFgJ3AhrJGJg5TuH0xYZuoArgZBu4uE
49dBUr6utEsaFPpep4zm9ZC507xweoLSDo4WSz/2Kb8UfmZ1GK/xLlJK3sjcA3EC8pPtAzhYAKt0
yJmtZXvRGoHsre5NhhrAHeIjCkbc0rnhvueZtruZptkc4l1m2L+wHvlexl8ykCLqa4bBf968gVVo
qmLZ4Yi9jM92KezNkhafCxOZh0GMIE3gdx8EKemIshaUKe06k1dXc141Nl3avgmDrnygKWCciIAo
FtONg025BVAjAbKi4cIt1xXYxu3I0rE2yBRpUGtoTlOZWaKRGXRClpyps9n5egnYfbH5sMlabUnI
5tvxArYFc3Kmrfm0qlyivjCN0fgGHO6E/tBrnQk2kK2LimbwkjciVvkhFxtarZC2QnVyjjDhHYYe
4PfezhdKqwpBLtZBJRBVC2hNvtebRiNU3GgdwTXW8Q5ZlClaosItGa+jHKEcmCY9ENEK4UndkN+N
iJAESR19M8F6w0ftHrt5vIVZQ3e30+jQJQptqXqvsPZmaHa80XhLQyCR76MrqNLwuWtI6V3cxwwy
m4GOr3q1aVYjumVyexXTCtIZutC4uZiIAcrrDPOhAo/pum5DrFPottqjgVLEMdQG0mSre7+uEX00
VbKcFXXvZ+bQlpObdNwD9eR7E6bTOcNluw/5dGXmDeTJdC+FWXZrNMfNAKso1g4Uo1r90iO5g6CX
BJQfBFU4+PQaTD56qhEfsXAyRBVBO0F0h8g+UNV9LB1AYwwZe3JLRu+7sqPQCMOz41AzPazvCo14
lWZl063OiiP02XCyu43ugagBLgFTOLU7QHkDSGsDqh+EFeLAeelu2na4UksPEJym0k0Pw0g3ekJI
OsrYgLc4ULeDK1STIVlPAeoCWz6AY01R4EJmBLlkdawLdtBBd4U9agsbJCA2RrWtrTIWWFzmdxAi
cxR/h9sjMqxGRQLvED04mKeo3QpE1FjoIDBpSIiuc4a8hxIJz+iluIMuGlSFgCpqys9u60yzTOhR
EKmfCaDnT3B/fxPQqE2RPHXTgiJGDtdx9TnvE7/vgW2RVlXXRcTa96lD9Dmse9M+nDoHBZVYeo3n
iKFNnueyXQ5YnYLxNcbDhD1bsgLW7fnk623rT3kmxJ72QjwCZ10ZKbwxN5sH4Ugopp7+JO3s74sQ
mCAJuC1XoIPCbjXrpCEeksLGb1yfgjgc3yKgvHjssGDn8YQtcTsF68koi3gWx88yAR1P5FwNEjvG
HN23LLfIgXYSTcirTsCowmihDyXK5hFSWcAzdPB8Uy/hHCzpATZKDaWC9gnWfeazk4lN/wAhjEZg
mFbTTScleC0N9cl9bGYsqZOfaHBY4In4bLuo6/eFciAVhkIWGaTZa512abnnwdh92/iaY55bl2Yc
Exg+XJ8/BGtHE2xfhm+VS/nzUBnTHiyjlhhqIkECxQHilm3vd4Gg7G3r7Uvl++o0QyHV6AH1qcCy
+zrokuQJxnZ3KgILoFbHyWFknWo4+CAE8c5M9LtgXdTVNsgqPM7V9Onixj9V6xyfEWjfrQQu1MWR
1A/8sExt5kmq5sTt52yoMPUtypMY/Qm44KgaGJx7WRBnUScasZ+4sBhmbNhJaRUBnSntOZiUQZBr
HwkB7rpT2MsO0XaSphhveQFREC+0Q4Iu2P3eUODtHVNHREk/JaU2tPHZE7TdFwed7qAbbb16hwj1
u2FConVgy2POIbQiFOnPANieMb+qk0Zo5TXyiOo0tL0+dut0U4xQ0IMEgYgfFOkUepS2qKVry2ac
0S2rPAqsiM7iZoFU65puhYIax91lFbhgUvJh1PWaQgBUj7CI58eJsfyhD0BNJJqJj4h4pO82g2hG
Msfxx6SaH9AUMxBBJ0dGNb3DKActZYsHGNwh3o7ShxwikRCnq/mmrbJXvvZf4wLeOXDYYdlw2oa3
A5B/KHY64TFRjHKbgEwrk9VuTgTyttO3WKLKExMD0BKgcTdzOI1PYoxxlkvLcZcE4Xw9RdVFcDOg
YGdrFYSoHOWGL+i0byxqoqWOTIOeVw5mXmDJZaM+OVkJEoOG3AHaGonqrW0mpRIUIqadgCIs2PJm
aLd0N1YgW1vtrmWc3IR+eoterG3ZOxwLMcOyvG0/zAIoGVLZ0GVIsGPet4E4DGjRrec46I4DYz2q
a1hkPm2RFU8LeqWu2BKLu22GlAyqkMRAbaBQt13DHDxsda7EU1uwC5tFN8yaFRpF5UMQQcXEQxRh
1G03a34Cpc5f1gVdyUi8TVAXmbJifYw5gyqJcQThEdAEX2yBB3efwnsscHKfw/cQSoAgEzlyz2Aa
/TDZKJlPy8Ju4YDEwrLp1pECJ3Rw9eG1v2g3YKy49mURgGykyJjlPBMBAUe5fOwhiYhq2M+icg8z
1HifryZJweCGw82Cs/NyDiONM7/203U1x/Zj0fUqvgbicBupnt/rQR64EX3DB/FF8LBh1iZD3dJ+
7utYzMvTxvrQg5yuruF8GNH+gd1jv4OfFcfQkXeHnhcchjJUZSTG+6wuO5zvQBQiWAxLJRwYnl3P
NHnL2hhxbxgmdN6h27O6pyFuzp6h/gu080WF0EVLbwgSJXhMEEqtFggKEB1RlxNM+w2rcOYnfZwq
sDHwhE+HxefGIJIhTJcaCjfRPXULOMxB2IeWhwuO3AlS0K/SCTurBndwicmGnkv5Pp2KqQOxBiBw
X41l8RIzF96gnBNHnhSb0vaWQv6sECnMmSETYoQ8KU0AhZuLoRg7csWCDbZiVBrsoXDS88GmgfvG
o0L0mECD92y81LlgKB0DHcZ7pKvAIRIswiZ7ncn8zuIEDmqkbyg8FterlOVJg8zZM2k/KBzY9lMU
o2sJkyk1dVTNSD1jIiUeI63pL2erAVQMHhRwi7hVcvrge3jgQTmGPgKxHN7rqL0WMl73k8zaczvG
dh+0ZUAbUZreH7bJBGHT0TGEsGakS41e+xXtXR44KZnVtl3lpWQnx2kc1GU7HxcTuz3Uy4pEbHgd
WJoT3ifxLSxexU27WoewuLWDwCZAzC5SWoX9DPOD2iXboG/CcYZmKdcNLyb+QP2YaTwIMKsjvAqY
DnpdcJexaU/G9GZNMnqoTPCofMi6xhZMnxgylsG9qXdxl6sau1j6ZaPrEXydaBDFrN8XTkDPYnmZ
fEYULXQrpYy+4caCER14fqhc8IAjh68IEwy4i5PtB8Rt+h1SWKpP8xyFdk+9ZsiNdKV7h5m7NCcc
9lF/lSm3k6Mr31Gs0wO4diRUNLzv3GcbhOxd0g7jJ7c5i4C6ZDm0dsg60k1JcFXJZHihSd/XS7gq
SmIdTV82KSLAjUgkyBLsYnaCz6c+MKkkqFJEfdnms3W4NkmBmRJRQ/nWVI4Pz5u3iL9NCrueLDCO
4SCc2aqrMpiCXdQGEZpAN6gwoQAx/VOUb7YCxAe7/6EExikuUhg9kmLweXdTxluW3dAsNQjc6wUk
HYrDFGqrxLt6FXMqINDoZg8UDdMVoTkAGsA2emnwezZ59MXF7oi4HM53AQRDUIh0lUtiAsPfRbNQ
LfF6QHTwVC/jXP0StmgR6uJ4E5c+/8ztaO8H4JIpRGXY8bldh2dMrKSDbW97BCWUTZ8AyWN/DVD2
CjOBGwWp5sm8bAIk8NGgpKa/1huTxIw8qEMTLKRQWT8/DCHzX3sIuRgZ5grb0LVNs6f/w96ZNMet
nFn7F8EBJJAYtiigWMWpSIoUhw2CFCnMQGJKDL++n7rXn78rddsObzt6YS8clopiAZnv8JxzRnAs
CsvJkypWXcXFuy7rTd05zvDIPYL5TmWmfRIbbfXNykXVXo5ptuk9UKk18iFAF0vM6nT47DIzmPbz
rE7BrC48O6ufzH4dXlxptdXOGDLwaKE52YueGEXuiaE/Ka8tr5Iklx9109peCOzivGqnasY4m3Uq
9yUZFuO+Hiio6r6/Q3jOW2xnwXte0R7tKIjvcXzFhmZ1xzEegKqrSE8SMsduyoVlmUwEdWdgaBmT
HgpkoFqVG3uTyysLLZPv/sKEhdkl3KpZmI9lgcSa0C13J7bRZaozF8UcNlPg7lJjLh2G1anlvi16
6Jy4rDAQi0w1Ot8xiHHB2qp1KGNCu+sVbsaFz0Xq0e0zwlin6xw2eudqaIEQ3Pz8ptZ1/bNPpFvt
26Cwnqhgeobpjj6XSWl5aDTIbVKn7ccCXN6FlpGbz64xV/RZOmuCa9Mp27syULK6yJH1UcXZLXYV
pq33CQ5rxY2kUwuOBUY9XPyDcs2XIKgyzD0sZdxUeeoesARLbnsTAhKr1rx9atJszfdrOur7KgES
75HU7NRmJz+HptPwyasbekFmNjwtC9Us8kb7VJkzTpyL1bUp/+2BLbtZWtya8Cnzg5wd9uGW3OxQ
bdLUUYLbhB+PedIUNxM5iR01qUcR2WUDXvHJ5NMdJfPWkNXrS9HFMgGZ3k/ADc+LUv1DsCWTG+pt
zg+25hB4aYPETC6xuJ0H6nociKIM3+Z+V0hx4xlI2p1SX1apWV5YiqoGTmURdzpQeA6vyToNFxmc
Ci68a1UuNw0ccmhtaHIja2jy52Ibl/oy0LlRst0wTYreDOarrLY0vSYlhSZoZiKIuGoGaFmjrc+z
bz4e7UyXO+HS8Tn5Cj5tze58NLTpLQRztGq8yTaatLshLYIiMoJC9Jhr2sWPtCFNkJRiM4FTzbnK
hlmNr4GTlEY4ToZ7tTBcjkGwKWv6qjDu16wauKUQXnITrg/uOWRnItYtSiBNKYVy55a4NPfIJGa4
66vyHIICalcZbvPiMeq/pgTxjwH9yjeSVLK3KiU1DA2lb4FYiZa71E6KmgdOg/j4+NblO18sc8S4
VVxrZZmUOXUbu6IZLgki3k65w/eQLfntmCG4DmB/ooTjIFqaZAVrtsHTDsJCQPitUpXzM8PAF0l4
p6v6EBRGeUgZbYPuMtK36LmaoGfIm7rNnT/mG/73FSIOOJLRW5rg48zrwQNS6Jdveq7Vdd/x3p08
BVx9mHMDh5XQbKaDk/gxlj9JxBTrW6Hab4TMPReB/DRYojzPlcc7aXWPS6sY4Bj9XSP5q8zqfjbT
Q+2jRvSTYj1N1HvfFKU2sJa8SdBJSN83Oqrd72PJvYeLc6frD4rWd6Po7oNBPfTC+mLVci0m09uV
RR23w/IOUpVjcTAe02R7QAoXhONQvXd1A8PiyWcDv9VQy/auZxPkW/Wr7J1vuWmc5sqR120KG4NZ
1Bkfbk/1Mpxdk67mgIest7Z3RvGv2Keake/lcl8rhaaBozrMavkDPkt8VlZFVzAGzOv79H0RZdw2
5bURKEY0AXMU5v87OaV5OMKtMjQS5wdmXFHneTK0Buw5cas81Cp/NGsm52TzcJW069eM3IxthnjI
ivZ7P9ARyYGliasmunMo1DQvh54ABfqcg1mYLds+v61m+RQ0auviRq0TP4Ln9k76VG42DOjWX3NB
3yZrzx1nr2MYbEzYu4BMJ/eBoc5NazXHuXFjv2DuUUnOLYueAkVjlGwlqhhzOM5oBqJEFHvPXK6M
obm1qeGTsnDDzUX7jIsWgabw/S68YKPY7bFzOZmaLdHojq/43G/7ss+nfdnlwVEUCz/Jok4UXMPO
YCaQyWaO68l3Y3Mcn4LVu+utoMVxJr3Ga/ERNgtw0AuW7qkb5U/0mPa1hdjycta0uQxtuiuj7LZb
y11uqbVE2HreAVyfORpEcuEmX2njsOtJtne4oVeLgIZ4rspjmxv59dCmd3ppMaMWt3pcnQe7Qkdn
yrUPFWaiOE626jgQBnIgz16HrmJC5U2+HdL3qCv4p/yIYP8lyIy9UvyA3P4hhetlRrm6SzZj3lmd
d4Eu4La35AJqXzy0WC9GNJEJD1+XX7eGHOzYPn/nCT0qQpgPiConFA6N4Jrz22yrTUUklCehqJbx
iG3MiTDNb1tdMUbSaj0FpV4/Bsc/kjv8HRfSt7ydLmusci/scj0xTWDR2toPFtW7uan8sGrcuuqG
lk9Z8lCggrxGfTKEay3JHRm2iedMbye5CHWYPXWRt6xEuYZ4nDi9d5Woh298jCLKjtfj3FAfvN56
7yqqX0Rsc1gqBBYIGcyDO1g9s2Zx04h5OvlM1MJJlY+9Wz/IInmd/ExFATc41QaDATP5qhjDoNS5
cWsq0yTPR36vYP7FFNwPft9ctpnTUI1UWY+Vbj4N8YyOKsJlUQKvmghwuuI0Zv6bnXRXrSXfWk8T
HYwf87kumlDIpHOI0vx1wOxml+bbre+h9Fmt4Zpt6vjG2r5kN5Yfu8q5NMfOh41DUnuqU2+mjyxc
kcR55yAYGiaCAQ7M+RmUNhLXkx92I7rqsw+sGT1XGVznytq+DS1SmU6B/veZbz+6W7Fd6walVq/M
54A2K84kYhMCG4wIfpcl3zys82EmZ+B5kXz7jV692Mt7bz+JcX0YkmxDipHUvJ4LsiEI0NAUvfcx
1Qw0kPjFWlEWZYXiptFL961IgNR7ACecYbIrb57LY4pobO+dBQ+jYvhW5Jdt2T769XYPRvGYUueH
3dR5V7qv10OxYlZOQQrrdUE1d9OcE+5MXqsoyxEhyGB1MZnJ0MXZ3qNVjt2OOVMTNrmwrjqKlIMP
Yc1E8ooX1w1LJnMhXhrPvbkVxxL+8VCP6UbrUmyRVl4dWzkxoPV44wES7+oyP02F+bR27sEclIoc
xmdXGKt3Xwby1UM6nTUdNE+R3zvXeTPIcM2WYxNMx9mD6YcrQKM4rddpWlh95JX2MXXpIBO7HF5I
hWRkuBW3wvYORVaXN3Y1j3EvdHmd69F9JePrh+NvMiRlGwmLPz5tBEM/sgqCguxUuZ/9/nKBk79I
s+Gx92pWvL247Jlwqlx3zMnr5lnk3hIuU/uRGumHGppoTujoa7mMEP7zz5KXpC1ZsYVG1db73OGk
3egaaSdt5hu0pPytpdC8StOQ7quU9fM8e6AFZv9ZzMabt453VW+hZpHDMXeqTxocLniEYqKrD6Of
vSx+spPW+pTWHR10Oj25jnJfkbbbe549fnh/SJtdoMsb3/Q+Nn+WnzCyF9nivSV58zzxC/Uti5+5
A7NYVnV0Sve4lMmNTrYvYepsV3dI0qM5t70mEsuUHlmI1TsW4aySGJo7yD7Ldt8tK/6AbdOmEdu1
BD66nb6jx3wpRjnGfud/95Lile7kp71Np3LJt30nxlvqwnXHnpqJzmQj6QiSqMmY2PB3fvNdpG86
4avr++3dcTiApqLzsAUC7W+dG237I+MEyxHvVQHrivTAXpJ96o8a/qDDDpJBZo7mckIY6fT0t/ni
jhwsZRuc523eac5Gvk2fboGoMnmNIZEfL6NxwQTGi9MsaF8qv3VvAr7lT2kmw7tlyBdzG3AHwvd/
9Xmrq2I4SfZQBgtHmeQRu73gloqrsQ+EWCRkrTqIvJEv8CvYJTC03xcsgO+zoti3azpf6rRRMtx8
b3sCPUK2MlezdaaIDDefdkulSCk37Eq3J81UIeV3LLc68UOnbcfiQW/dAoFs9VOxp5Oas4faELLa
yZF1zSq1f9lzdPwsGeHfmNNcfAl3RAiKT2m+PMmy0iYngtcc/M4eLkuo7yqcrHmR5Q3/Oi87ZYSe
yEsSesx9zWwrhaQY7QumZigcqrKJVJrLXZL7b2td35TIqGqihrhIqywM0J3ucIavwl62e9GUSBFy
k6k7OIe6NXx5UyeN8SPnWbuzyP7ybeY7vVj1HuqZUfPItbaZl6ickr2VGp8cN7fNZseVN0pwhhS9
StYtkW4z8JSkcBggBGVc6FF8SjFnEa+OEy3YF70QdsIlMM2nLikwFG9TNBsbjs+AUor6myeMFFdc
xlLJyqSXBvOln5lrbkZxje06/BrNpt3O1BR2ui+LpPJK6P0Nj4iwGWwEFAYat530ym0/MRZN98oB
CVdbWX4UBI3pkL3zYoVZ07rx5FY7pMPR/1EM43pW3gMR/AuKYfvqP97z4leIgT/yJ8QgTSAGyL+z
Yz4mW3/gyn9CDI7zN2xNJY5fWI2cBfkABH+HGBzrb9gDIrtHew/ojEvXPzAG2/8bttpUVh6+HWCF
vvOfYAxnS43/r7k/B5nDtmKsAoGL79B/c4LaMjJO1ykzY29r84PRJcYrg7z69i+/kL+DsH/V9v9m
nvzHxxCcAM7t2L7A4wPE469uF02gLWtj1ReXJMEdAfdU7DZn9YhY5+fVdj5nMZNL0gvOqKFZ71xY
ssNSWuW7u1TjDbPAtIhGVCAHLUveuWrULFiTf+eL9Rtaef5tSIvWDRMMYGHwjl9/zBzX60GUjYil
7QwXS4uGJay3IL2axuUrRWd2k/vsd0bQk3/jA/NbXPkfv6FzZoqLJSJYFd5cv350U1hzvvqliKnr
qoe5GsbnEcPROLdZBm64C+w2BCLvdZLS/2Xm+AzaNjw7Ey0V6GKMYHc9/usv7X94NKRgv2ZDpPO4
/R6AVGRwfSYubfHaCyKPFsMs95VX13/ixb8Yd/z12fifPiaQ7F3Oz9/5mf/1H94N1lg7IJRxm9U9
MzBG8FKy+//P/zFcnAQ88E4RNsTr+dcHsHUVQ2EfyWFebQGuAsrY+2by8a8/5FdPlz++Q5ekadxT
eYTwGPsNCEq6EmuEMl+JhU7sG8JR12jVTfsgcE6N7C0Z6Q2cKv7XH/orhcSHcoL8iSqbmEEhbvj1
Xybs4WwUlggazvlNlW1+t/mCxWXQpG+obkldX8t6P9S2ov5q5fd//en/7ds7fzonCLlslEWOA3b9
19/rtnFPDV0gYpeoXBm03p2b6OlPUcM/fUT+9ID95ZjCKe5sOAVffXZLMn87P1JFOUDqIOrv1lij
WWbzTeGmRC9tkJVsHdLiNQlW2iq2uTf9bKcXm6gdzpitiqpp+ArEMr4pc2WP0ZlsiMOzveNbitfF
oUrkfAWaWV2yzmSWmZdanKvx2KNIhlnx1+K+sVBqh8k2ua8J3higFqUJClEPcKV5ofNYS/fsYgEU
ycQzNaenqV/zuB9tgcJPVvfnCeuuyHr3tSzb7aIoAm+XOFXx0+sc45EZ8LrX06yjFSId5SSHclx0
ribWxWtuqr5wdzYpgnupemTXXfXFjkp9ESpIO7FQ5bIxWrFyRdyMKVdyWy/twLBtKWB25ypARICB
Tzhqe/vcnIq+nT99mbHNeBp4/xlwGOQw41Lm5mHKbwofFKWs18kt5rgZm2ftjf2upVPh/4Mn1nVR
58Cz7gir5qXnhdzKAEmlgqJ3GFTks+LYB9Wqn4lPWM/b7CAytsq5NekCmESj9X5PrRWTpX4Yzsni
5DDulJNvePdP7QMBXvplsCt8IbtchUi3pIxydzn47pSGdVsx6VxVd6SdYyYwNgXTCqO86FtJLACx
YgW2AstL1vY6du3euZBqSQ+KQzzklraOvdES1Vm4pK3Ovj5OzsQShB8UK0rzDcen7c737P222QG6
RWO8KxgLMAEa3Xg0W31onRJBPBRPopNv62Q8pBMlRGeajJ+8lZ4W+DUfmutJWu+OptVGiMzkNVHO
Ab8GwQgS2zJ48XyHFluzmZCHcS2Xy6KAIzS6dnjzpvFguwmK7IknSCW4uQNY2Lazm+b8uaLFHErz
asoF7TjzwtSRd0zsHgq32LBCzxUruzS4g5Kvj63hiGPTVldZW95aTSFjz7P1gaiJN3Kn26L9MdrV
9WBM35uUHiZdx8vEbF6ksjFFSfmNVa5kNVdLHQnWYyEg07qTrmA1VRKNHaa9RJfen631lwHWihEk
WG+IFrgIW0d8a6UTHABxzEMwBSlSa5w8cYIIk3W891eZhPjqDFGZ2ScY6Nt8mwWyfacmr7UpQlWy
Cw5FXwy3TsIaebCC44B4O0Ivvj0MBp4oWaeTu6QvPxbfHS6QFesbkWUagD9dLjdnMsIzVRLpxovz
ul5vGGShD4WAwqNl0Iehta/Wbj6g8nsdTLM9+HnzAi2dgjrKU7E19wbLiqcANudOVGbwqiHrjvQS
J5ZdwV1TyxU2u2siC8egWPT6U5I4ttoeP7ZUd266XCAl+EymLQkHCL+IlnKItCH7HdupJxDq61Yu
1VVS8ksLrDedK00mwvpOT7NGRuPTKKuDhacCozEsxHw4EzF+G0HYaLyI6tP+zKvlOPUPUk8uGI5c
pZ0ymW21Lxb8y7PBJtHwfVakc7ZFVWUcnNnbbofF+GGgjN5VTUB0lV3Y62ml6AvVvNo7nqoiXE0e
rXFMjP3iDh/JymS9drOLOcjewAdObds/+zksjks20d6oB17Q8yG4yqOQbM+CcikId4cCgX7HJQXZ
tHKN2FnWe2urjla3yX1rEOej1z9ep+puMVt/Jwpbch5ASuC9sgH3XQz9eDl3xQeK1cvJm+xLmU6b
E9bru+6MBu9B9lGKr7hVE8BB2uMMsr5OgXc70XDG3QxUbvYyiR27cT7c2kTwjGUUMc/ZUzMUL2Tv
/DtLOWpFrrxf7yrUQyQz8Eq6Fv7Bv91VGF+YTKE9FQeGsa0YI8+q2ZuLZjkmK8/4YtqTVhC0Pcb6
x8DVxD0r9qfMplrRJftlHLOHPK95FhII9jSq6rb9mJl0vCcVNfQecrOJZ5TKjxMmIT9TMH9nZ6HS
xxK36vAK7oZpfVvzIPsw8g0/iKFczyOzJk3qfTpJhRnJWL+TZGdMMRpb+aNZKblzZA9pONeGtUSb
59c/vcoo3yfmOMgWW3/kg4tNdZFpFliTrKlHUCcS9PqDR06cRsPs70yZspcRONbL/cru5A4bgZYU
7RRrLp2YU4G7qBjqSwwwZrlbt4ylh+8TzRix3ilvgbL8B7a0W3HhD0Kr44Ih6TtibJpwguO3d0Te
S8qlI/PtPjPtBPOojhln1BLl4CPFnjvvbOYCcJNSig3hUJ+zEAmkbX8gZu4IIdTo8aO5bzjMnGSs
T75TEJnIVEw+4bRawYeKsbyjNba5UaQe+GUa/uKHaSWCa6PMBo+WZVmY3DsOBOGQmHKOOgQ/KB8C
Uz/YbovaCqbOIRhOYMsR0nex66jNjHEqsRL1TS4KDV/i9mA4o7CX8RIh1RzEvT27y642cYlhHt3Y
wH9NUT6THy8I6px0UEZkWp7DBwSu9WGS1mxL0N/U61XgkZO27+WYHDw3xcyDrFSPaeLkLC7LrC5Y
SQ6bKnIExNljFTxL4bTlJemn9BqdgaelHZycXtsgYsaXf6Gr4ngn7Y5Zm2L6E/pV1VAcZGffJWZ+
Jry0OauaaxuWGlUWrNSB/+g3RjICEwNU+108Ca6KW3czUKF4svcTkkmcZrAuKzxvmnzXoKpKyFMr
2jLSw7LqyEhFfiy00Nv3wNfGeSvZJc/GwMwDPggDuxgI3rks3M7po6Wy7IWpNqZ2O3Yyjh2P9TI9
9Y3Jkdx6yfJt1mQXRBm3gQo7OQsQC56D+w6H8orszLQmKKnMUDMpWQLDYWtgxarfBCYjZmoucFdu
z4GODTQmC7V/VuxA2n9z23x8yZDy37uQdC/8lem0K7Oi/DHRrL3j7MTqcO3kHY88mzdt5Gc3O+Et
bWSmhT6tdteIcNrY9O6sqQ/OIR6O95p2uMlC/+BAEmKVxNabgzNnvTQCF/NlwMDlEz4aUYWTxY8h
lxxuRjJBgw12NiPtklaPDw4IxUOeej3OXgaMcZhr9LZ7jnDPhV1Mi2eD1TvT2ryfcnrKTV/78L/v
BiZLSbS4givMgSRfeYcG47uV+Pwi8JNddFxZnfbDFs6KSXKKCxIE0FiePIu8wyU1BEwdpfV1U3rK
5j6bUesjV0PmVfsBUiODCJWbPjBX9jnz6ECspIP/NttNx6MusHZgV1zqE444cx9iRlTKi2Gs2SQ7
CTYXkJV28LKZXoEQySXQ6xKmDBunaUMZFAZ+C2xXTviDUJj475Jx5xPRpwLk3aqI7cjnxh73HBPy
e400UO91W6vygm3IxgE2jXUoRhB+Rmmr91mt7EwWo1+7q2Vrjdt5NZPnLaiEexnwdOQxULgzc8kD
QV8uTgGMvS3pRLOQLxxEK8/hfGisPpCRxN9ljMnsWE/LLIZhx64nue+8kTSZ0dQoqXTDO8MKBo/e
3dpXvQlmYWwbNuy5+uR8dUSoFG1jNFrEFoVDkDvfbKnTLF7ZX9xtM7ZXJ+QzVndR4gJ8y5TP8XeE
WuRmiB4TjYfZUH8CCZxJZsVk4zGQufNYzbaR7wgt8PMo8xfIUul188nt1v4jgClmM5i6XRWa67jd
02UUL0maqSpstbRPSLtEH1mblX64PCLHGkiCjY4PW7wLSOCC0g+GvtkN58MKesO38OgTff8duttL
eRkdzLcWeq2eBc5sFpD92fyRtcpArNUbjow8JYYocJsUDsRYgoem3Wx7p9xOcB3hqHo9V6q79wMj
+6Gw1PqmVxqXXeI3w3uCVOCI0NEBRkJM5u+WRupx1/MvezWWbMMmayy6Dm6kUk+ryMcs1lZV5WEz
82MQqDh7cEnE18oLaxiTH6JbnC9EuRgr23jb3Y1+a3wF0pgqOj4o0gj4cb7w25Sbs1G2fDNhgca4
A9p4rjn5MWA2O93GaDygqBs/2drr2urdt21K1cM04wESIn5lPOyufsfgGnAYhyov2OBnV4uryWsQ
RfJNUzlWa8I5NtvoRC/YuJVPFU3DzKJsUenRYzh2wq60uO/xp+EeANKEX2pM1jWqnCzgQmsCwEwp
X7ZjiQD93U6HZZ/OZs4bkPpcTIHHdrr28uyJlUlKaeWW1YhLY4Bnkxhtq0adbqCuKAl8ULty89ll
IMhDNcJkZYu7NZsfRW4wGSc4sn0ADzs/WOdeBovwR7DG+WF0J3uJCr+u72bMvKg3uFgx28LMmroI
Z0MuvLyqPjIdQJC32LBPUT/0w/cSgcYJd0vH3vUe8VqsWXE2QcY7n3NXdVbdi770hrBczuvtAMaC
HiZNMMgul+xsayVYzNXeVj6PeqSXWfAX9ELD0A523VpX3UUDTJE9unUF3zYV2atRs/MP08LQVziG
VPJqNv3utmRY8dAvzVnuLBJw4JbzLNtVk4NuFjc2CTe4VG23Qyvlf+O6gHIq/XSwd4bHEGyfu/MI
SGtMQ+iZHlp/S6jifVlm2MwGzYT/TGOUD1HiY3v6NCS2aI4yH9JLb7aSVy3aoiT93U+XXcYFucZM
KwFeCsnadJqK0X32/cnxER1vzTaDXeg1HDYgOlhhrx/2oyUS4tYdbuqafeQ9iealH3sUEFPIGmJs
IxThmkeaIu7C1kFnxHm7dq+gmzn+KKQHBDdqHjYD4gQ7hZBtzxkvSjxxMxDZJCNkTKTS18TyVnub
/+Fiq5nt7BvBshgAM6EvyOfsy8sFF+Fc4wwdtlnGFhQ/BEJGUFjDdQaDU33Bb3OAiBKK9Fy9wKqn
7ElODhKaKQT87P++xPins6Y/XGZ/L99tz3FJzPF9gbjv14kWPt0LBsUplKIjm0fhpAEQPGpiZB7I
20iicKxHJWvrukBFhjxo7OOpVlMHZa55Xapg8I8dWTfHXgG2hojPS3CAwbRsrLQW67NAcR/9MYT7
j0w//nfKR8/mBv9883Kzvjf1e/9XL5DzH/hz72KZFrYeEvsYhsumzUD2/4lHA/E3JJs8klj1oyjA
3fgfexfh/006BE6a50iov5sk/8MKJJC+I89yVItTHT38f7J3+d0KxGdYa1uEDUskpMim/d+M3zM5
NZ6D28cBkNveos3a5WBOWSS8f5ejiYv7b1NaYpT/mBLjao9pBGbzv02/WcoELGcaVuvp1unrQWwC
XwihoSnrra9PjGdsaz9VqLcvmfqPeDkYxtJjLLeBrIncdHZeSmoLUx0lHtbM658dqux1VyRa/jBn
p39Z1llVTxvTUhJk+rOKJmvUMIS9xo16z9qgtqNO4WUSbXqinvaczJt2AlGHhsVXfXMxrUIytSwR
AEYdYCozPK/jIze+Q4aZuj3DcY51Ubd63q/d6pSsSUeK8iUpRXOo0noDg8EL2ouIpG6bsCyr5Nrh
h3mvM5v7Dd8GRj/tvBpf/MSIuwSxY9+qsZm/ENcjBcAYyj/CaY7JBZ9qXS8VDQCls5O+W2NFzPha
ujUNumT7PGxrNkVbwHySs4tG+NxK4PMA9V0jj3cm54ci1+KVon4yw9KZBXc3Pi9uOLHiPfWLOsMu
zDa9sOY7xyxYqfQV/fBZbyUY3KF/6xH1Dahw2l3RNfpZ5Ql2MY3I3Eeud2Rmle/As+ZJ2j8hzxi+
C0zefuKFi6liv9msjJgOg5C2puRHyhxrg//SMO0Ng6Yt9LxF0iiZavkwJm+lSbUT2woZS1FszlPd
ntp87kVoeT1KGEejswmrujeanXCt8sotVYmQleDkFXdIs/7sbIfGGIpos0JcedULgtjmUbbdhGEr
gFi6c/2iuCE1K09P2gMWAKRIkM76qSk/KdYTFHCFN30MfWe+SFN1d+tKEAN9sFqy3VAN3bQ3cML4
6bG/s+jJ54Cp1oADB/32MF/6eEvK45rYxvIlO+tMCLEK+bnowjpWuduqwyCsytiN0sMoup/F+oX1
RIX14NSViHnR4SSXte7dq8TWW0uxWZy3X0tAegb/TKpUrlUsn3K9+CpUSQFpluEpcFyJqv0xWIRE
hFTDJjdfEuDoOGbDMO5axsCotlKlDazAF1+fbZvtU5daxGcrw5weXH8qXsa+EDUW3Ebx7IJs+XGi
AXVCWQ94VIBqFwy6shpVMHwmnysst6p2a4IC8EKkJA3clZihAVXOqsBkRVqTutk8FgEH7I81utWO
zUQ++hJyLlfLw4otKTaylldSw7l1cy8cH6PZFq/EH15hCiv2tM2LO5lng1s4VTTXc6t9JmwLA92d
KhyAx35AecZnooHDyxOj32i06/nD1tX62i21QcNvjRmUy9qDKVP6zBN+RTPGqoEQ5mdri+zG8yFt
16penMit2twBn/eUjtopdWVc9TTTaLoxKww5Bkbj1nCH6dbNPMQ+G87UKhqSFlB2xmTXimANA1wO
tya5ELa9vqZ9u3rIKLzkD/0wLWYVzLgXu3X7lgxnmIJLHp86dsJXYIv+M8QlrWbjDT41di+t65Tx
6qUy7PExqB2cOe0myTdWN50BDd5I42mcy5npQlpAvy00aJhIjpu+Nf0Fh8EVd+LPYQmUOmL5h7I9
Lc3tJSlLahpvRcQTBctsPBH/tyQXQZYpSnFX9Nmup9vY9pycy3joeSKXyM0r/czH8julZ21VhO4x
u5j4Mte9awY467RiYrjlo5u+TzlujCedtRSYZwQpRUkwNHXsQ1CfqLaKDePQDggTJJwyMcP8/l4y
ScJgQ20rKhisGlF6JjlQJnJaBtpeIzlvMTEkMEe6ExCWuTJKjejS8ycfbSol9qDGDyQHmJCbynBR
m/YD2mEWLANGgyhibrLMUx+IIXiuR5chUJzVrQWB1w0mWP8csD+YxoFrJi2UVZ1JVg7pTGj5tpVJ
gi+xPRU3tbfwDprSLS6KWTnmvst1UB2FcpXe4dm0/fD10N41K0bF2IzaRsWZzPQk0pxp2963GWju
cyhITJB7XQaY4bNZPJZbNTHcS8/656ETTDBsOPb7wkXRd6jFvDw7m9NDVrPBfvUa5vE4M9oowHqT
ZwGXoYWDm8AL6YB3mxZBSpon4+w80ja4Qor6wXcJyIlqjl0Rsso8W+CmVsHgcJHZW7kEw0tenz2p
xwyvYbCjRZ+weYXhZQ8i3rc8rYG+fTkiBBsD4SEZyPRPR3oDcj5/kSzi8LE/utKp7MucRVBw1fDd
scZa0E3FktHp9djahcW7l46IHhkq5OHSV463d6U8d4Vt+l/sncly60p6dd/FcziQaBLAlAA7UaT6
doI4OpLQ90g0+fReLNfA5Yj/d3juyR3UvRWiKCDza/Zeu9x6jERgspBaovEK+s4EA3lwrF2sZeuF
0miZ6sSYxLxowLIxb3RelU9xgWl/K8Fq2axWGldDQwr45FpZ5mNjFPQVskm45PDmFrdLy8kZYVOk
gaZ7ifPQ4dgXGz2CubabwGJu4MzVR+I5I5T4zppONcRQRR5D5xPiYBAWumWrx7FmYLoIeXnMbOsD
KXo1CY8DJ8BIaYUiIRPjzmE2tt40may90CpjIgUYQxlfyVKPaTTOceVjyR5a7LukQaktV0N/FTyw
e+GALrYa8/idS2VkHlEeMlIprayXW6ywSLWdIY9/pczwjYEcmg9OcQVmjaXqntg8J6A0g4GdX2cE
FDzsrlyWGTOt8F43M0hziLO4Tzw9s3uzIXphH1vWkluGlTseKcufTt0o/K8JSR73coCOMh/s6iau
HQ81XJGdVsfAPCbwPqGA7vT6Y9TW+gLEst6aTfslR+eUGv15HCx33QDHwgu6Nn7/ARDK+BhGgWwZ
OWw29FiAq5kxaJ4eCzzfocr6Xb2CMnCaK3WkXvZ+0AcHvy0BKDvjjZJZR2SR0vxbkifNH1cyl4mv
py122MFiup403qZopONElp0Uvxo/QahKxi4z+c24tkojKuuYgCOlNcPmiauZ18hQ7q3Af1Qe0r7h
UpYMsIxQjxogM6pjgoC9Q6WC+2Ki18X55G3J1bIju6vujNYzAXyMCFilfV8h5TH4hJRAEKbVihna
TxHFXZ3Zfkr4eOWNMtiwtm+OVbrEm1oIzjkms/LR0aJ4bT1aPoqV3gqFZF2BBh3ZgOejPpoMvV3y
q0sF4XFoBRkASL9ww7xtF3ur46A9rEIRviA9+eFXNYe6sY0rh4vCQoeyaVj383CxLZWd4Oupnd2q
O2wbs4cJ0l7SlMGB9VYZABAGVojo/bUZv884sreL5x3xwkzLocLwl28K13R+MFxUl85JsoNgjOGF
SOWvf1ru2wizcXz25qIPbYWCesgcwWIJp/hZsy/T2CSwtMgkCT5H1r+dZwDngEu46ePs0sVsKtjF
xRdXI/A1q3HPMgrlQm46HnueQh0Ubtx9wbYdi6fBl5SNeucNbf2gi9E4NAlMjb68Nyr9GTBze+pU
UpwUcVM8/MgJsqx7xLhl91SCxfTB7LUgbsrLdz3eQ9aldXfovJaf1bq6eWsczYtWdFHT1ahq26Gy
XgcIWESSZGo8I98wzqzeimdb27cMdUHKd151oxSbQs7QZitU9xrP5VEhHX7QdHvBrq9lc1zN3Ni3
8NCXONGRaow+skdjCVF1bNE2XEan5oHS1CbLxMFr66E99Jnb4KRwf3NlTpseFcDjPIhPCnhMQWhl
1gO9yQScJJa7Oan56hHOj8yDJ5Ntl6deFrMqH9qA3BdqsGBH7FZ8GA0OASW69tcdgc84PTJOAN9T
NKCM6A5mRQnBzoTTtPNZ/zYTsxxIb7AL8LBwBBdh7NVpvqE9mA8EMmyZsX319cD5koBWT1p7b2oX
/2RPMWoOVO65zkBj1xwP6L0Av7jYo1J954NpDtPCc05MzB+zoH8gEzxBrWw7bBtqcZFrZewn8mM4
uN/sILupwScPgCw0ViwEGnW7zZBI7Y0p3zmrIjYhXZ/R870uvTGcBLtFeIDrFovSR9BZx8bGEeVY
X5gkJD7QgowEnBY8JR3ejtWXaRS0HoVK5/7CnfHDdfFR+bqoVkaewPNq8JN9ZyYXAEb3I/oQmg+P
JWvciqt638fd0njzghsx9UDSIYrZTGRM3FLdWccWdt5uLhuxseZiBwbttSrb+TjJFByJWs2w08hr
+n48C2BmMNA1Q8QR4dwGKa6zzyb2dqx6vxy0jBn4BGg5RX/HkfSZetOzVAKYYAKpfACSA8l/E7tx
cgbFwIJpcFHjUI4i3i1bNqKODlkGPnc11LrWux8z8VDDwmYIX07DVnVVfMk8ed/5pbEDjUepxVnA
82aTaYmhyN1CESBzJag/h2o4eebAd13wegWZ+WYPWIAX6wq0X5zyZIh5/GQQ8p15Qb9XDjoRWnbz
D6XDLe8OYFE3+fAN45AE0z0Ib6agw8hyh5vMhVVVQirpYfFjFSivzdiUvHmO0k+Ol7wHSUH31MX2
wbfyeZcRcfJHYYcAnpblytp4jFqPJeyea3+A00YV0uP3qse3asAtawpaYNvfOVPxgwrASom16IdI
NsZRtQ7ecasLccXfU/AlUe31YQ/CL/Q8QOCV8Pa8mUi4becsgwIMT+Ycy7YxblxT/LCVzzdZwf8E
ttLc9rnPVF417xrCRM7GBYMshr5YfFgi9V4wDd50pEgtxEptS2Us1A7UScTiLuMOnEYQ2Rjnt4YJ
UD+ZgGK5dcnGI5b7sedPjkdlP6eS3PSZeKnuVLfyhOT/I16W6Tbx5N/xKtc3528C+tZT1453vjVP
GGbmIACmIoie0/m5Ix0zlGrZ0S/gsfEPggVcmFmFd4sPMbtYib3vuwAUjmZ9jwHIv6PeZq7sUdrm
o/Fu1fxSci77rQ+inmKyfFy9xOEqKpx3m+KMYq88xKv5jBPxQa/NTd8bfJNNZ+Hy7TsnbIYpElb+
mwA2K0Sb7C2T4TlXWZtG7rzSjifLIVvLeVOC3wsJBVgOwq5UNDgEUflWO98udmlHtRZv60h0BfWa
oH414h7dS1UOh4rn1C0aMWyCIJg/LfTB4SAV8KKEfsdt1HRM7ZyIjqlPQPsxTWLdrzs8U6VZ31bp
XL3nbZJ8Jum04nsbig+eJvWuBg9IOVQs3FihqoeKzqIKLprl5uS0ECaGRE8c4rq/MNR+N3Kzmnbr
2OSganrKarYx5kOZTt9IoKIqMPUGGw3unZgiXyLu7+zkYtvjV6ul2s/COIO8HAHKJ817m7oParaL
Vx7gW+wbxnOAO/a2lQtst6DQ7xmWux9L2zwSiOAcpgkPWL42wbByNNVeRzgQ0sN0ly+2+VMo6Rzn
UvD6jnfk9ka2r9n5KOF/aFb9BwjJ8KDyYOD873bYm8b3gAw/WPmN7G6aoP3A3L/3R5mfuma6nZBU
Fzp5GvOcXz8G/aBaMPKy34MM+gLkeL9M+jYv1JtTi+YexoD7LhcnjZRZvYmyeyaHYabb1SkJDhNR
SjI7u9A+MJrMGwUzZVNl6gcmz3hjMG8RBro32d7MwnkvgPZPgLX3rr0yJmmGsBQuTyvxQVCmrHab
F0txNyvfeAl0ejGq6hoTxtqsovnC5Y9DZjON/orTDLthTZTkwkMCv8EyqpvJRe0i2MHTNBYVO7H4
g5q7AHiZPdhzV2wslb6ZQpWUtaxS+7E4d/560/vqYAhWm3SqbTjhKx/TfLzEav6sOuOHKS3m5AEl
gD9TroG8Z+9OciNfmJ9xy031V3IN/ZCqOMOEwCRu1PTOLdMGY4aQAAKufx78eW6AJUGQyOikkMP4
v8XchDqohxhIUJbeuF6V8mrO66ZhOsMIT7BrCdrulj70D9emt1GD8cl9V4fuwI/mt3GsW5OfDden
9baNMO9GMBGbuJ4qCHNlZm90y1DHj4NLHXTr3lX6pINK0KWz1OCVPwRkI+zi1LoeB+BgT7OU3GrG
sHWJKqPAei68rAxATCFHOM2E2D0mpX2cCKSYMJwFWejay48nu5loHH41XwaXuMdmODojSrAFytoY
Q4DpWy8S7gQEtzlUmm9NI8V/ZLpX76fa1RHoL4S0aXc/W8qGz9fjeu69jsg0QKrgRdArcDDAmcmd
wtp5DQ1TS2Q0H7/W27SxtxUbzWgSsfvcag4o8HqgtAOwIEiMNODPxAS6vurmbLZQfNzpqVix3CzL
voHo1Nhy/QloUsIBK3xF4DXjt4RR96avwBXyS/HxXebLWITBm3Eg7NAyuFRYM5OuaGa8zjiwXhl/
TVOTf64d6C6AgprrCj3AJp/77mAodFQx2qiNYw3E1Jku3EVsWjfSTm7axKMtT/WvWa9HYTE0VM5+
Dca3gTHd2S0S40XP+iDm/nVypr+N2WyDmJP02jZyKmGqRY1whUf6/E22gJcgx/qPOE78YheLbmGw
N0GfdwKUFWmrPid/ZapmFMwgFsyue5UEJ7SEtEqjw/wjvuI7YPLE7L/pTUwjDpGYTFFmSRhqvj41
9fzbFO2ubvwS5O2yHhUKDBSG408t2iFc5uKZfTFBag26ifRrmYTezGN7QBGj/6wW5RQxEtzbonhQ
142ksbb6BmvgC97aY4/Yr4BlsUE4Z4XTIKK5YFhppJ3JrDirn2cXwyKhLhybDpP54p3DgXldIt75
S65byxNAHBdW5TSai42CAF0B421/dhgB5HtrHE6LYnDQ5TkKtNFmPpXAkAzhxk40ZrU+BVZq3xQK
XlhXQ/QPCHFmBGC9l8k/Dr1k6rFvOgxD1+yTLs3cIj+45t6st9U8vKMWW6NgStlzlqkPXKSdzzW3
Sj/PHkbd4BSsNA/89ukOYwuv3izvNGODp6ZfT8r1xGWI/RSUlVB30Aue7I4ADb9rmjBjhZ8o7vIa
hITJmZp28p4x4V2Gc/CKgq73gS/c19gzfxWIW1bC4bqadyscXPBy7WvXYBLjALZgB6g3uw1yWs3q
zfMn79hPrMs5Qk1WFNC0euT2c1C844OnyadjYsuOyDMBhwDjF5ZDM794U8uoivUbFF9Zox4fDiv3
A7oRiy7bQk8njOIR8NPwTCPRIY/Q4iCSddhByHvoJsc/EaHTAYIQN6rLy5fKdZrvobevzLEKblmd
Frss6Bp6Q/RAQSr/cD3XUZ371DJms1a7pvUGJI/5nYOSgvWsaePP4RSs2gZbZQnGHfZz5XZ3RkxB
tbOK4Ns3y4ku1Ti4i59cZrMXjE2DYFuxPwmrEhdAIHSzTy0iBDvBniI2ErHVYzPeePnS7RlO4iOt
5u2skW0GVyFW4M/fK3nJt3LBLMNIM0mxTY6f1xAvDPqBjz5vVNOeoMtpz5ig3QxrfON55Y8ty9ca
O3YQ9F/LVQncyWF47WbTA07o08Vs3dYCgeAMPmSiOiZZLO0ghhhUHUh4UToimRmL9Y0WAqGwrPjG
uoRa0zUAaCM4MPwKAhgmeCaR9Hpc6V/E5dkooZv1aWmAjc6qW59mhc4sFK7rnBiwMJoLyrZ+dyQ9
d9ya3V8N/eslt0DQALFrzO1qU/7NtFbgHvR87Gl2eYrWFmidqa+VfsHabrzKPbj/VNjOfbEHKPfU
+HUQ5nX6Zy1sbPWAVoCOYqudcemzKiJpbSSQEAn0GdskGvSu5WbuU4BBaFkznrNa3zrcmtE6UGz2
bl/+Wtp/z4WwgZHYmCqV/oZ+wmu12CRAIX3RcqyeERWCODCH7JDmntgmmsRTJ0WWPuHR/EbA5O77
lDEf4eDjY9LqMdLgpy/k9WHqXHyksmOFyxLVJErLpH7DiR8OIvsKEr9Htj7sEyG2RBezwl0MeXHz
Xhw6xUM7GXF9FIghNsLXtGhrLQYmrDJ1dxOwgqe2GJwP0aN1mLM/a508INQJ4O7gna2H5NCbMbJQ
VqQnhxnZafGyX9QUKmrj+S8kuy/T4nnFWvFka6OJWm+pnpMhTj5jkT6zHrxz8fmWeSmBdawK7aAe
t27evbIk5A9paPwB9t0EujJMpg5Bj4qtt6a23xi8DRHzzb9aIx4L9LCXyKDKTdb5f9Ic9y72FD7g
FezvLld977JyP4JUYbAmi7OY2fqJVDPF6dSnrJduiwnxqyqE+jHb1u1C5UCfr2fxx8/igpe3oZjI
Vv5zqFRS1rROQQpa3C5uhirP3hqX9V2eP/ZsAaM+RTcC4cDYa6oGyl8H1bvNC4oIBdRVOEqDHIMR
l65Zn+Bn7cDgAc9iElqZO0cV92od7XtYqgwTMw16dLFviCQot4s53xggPg8D39GRwu84DfKuq3o4
I70xdpuuyZbXeQRf4CLaRS6ErbyCvhjWfseMdnUQ3CJJ5nBPvJ0bI2/DXneV2P8uefpoCItlQOfs
oP1QtSX+I528u8FTSJraIFOoTJV/Eo2xXwL72HiEIBVJE0Mecwj1GrI+D1U7PSt4pRtyr45JqlSx
qWAcEb7gPGRX+kKqD0D1uquZgVWNtpebZa7sLXsdb1uogjkX0BVYZIb9SOIAHIFpnlcicZf24mBO
N1lobdykty/2UnxVlNRsF+ZXHAnVzkSH+z27NkuuwEPRqZGA3ZACYR+HoL5P3ekI5T1HnttY76hz
8yiuzToCcK8pglpoehuCd40DygsSdD2ZfthJm54ZI86PddvT/cXUaAxzLcvdE4nWP/JZ1Td8LnED
/N3dkdtqkWPlD/UXkCGD5AH7WshIdoX1FukwK3Z/HQPalJaypPNmdgOg7SdM2Tr2ok6b/Y8pihrT
UX/t4VGpZcB10SWXLUzUEbz0njd0uVnXprwYFttqbmPGcoNDUGXjDKGX1VfbwTA4v2iok4ihwx+L
3i3KhGNedAGLOGoLw3seUcUbHBbC3hdL4j3AaMy4R+TgfNl9htzMA233NxiwFLFmY4JT8QLWjhyA
aHtG2OEsj5rauW2dxTiNWf131Ci0B3sCSNJIWg+XmtPPqu5JW/kbAfcs4Usv3VqBe2ARyO1pJxSs
ZlU9KTS0lK94ckq8K7A46vYlYbb/YQAoeQfb8aFnRzPLquBVB8pyb+pKU8SRR8rZP+UrEgKZu+m5
10DZqLuQHWxgVoxspkpjIpe29OKPhkTm12GFvrXEQf9OsMVEugAQN9YuRkL8dOM4j0ZjMaQhT7Ty
IjAoU8pKJ/c/CXOoWOSWrX7mW+G4WSam6WvaU9aKNiMFrplk/UEcF2PDKQaFOIA/C6XT9H+96+Gj
9AJZzUUJTaTDp3lFvmn2hVaaNAeUuUweIfK6SG1do4xIjsu+U3PJfI416YVJvFzcQRnb0RUirGy8
cZBznDd2TkhCh/Wt7ofqDowY98cwZ5yItn1L3l1phgZ4zKYuRxtlZOm+A/so3K0YBjYui35ukyUl
bsDsIsJG2XzH3GQfAWYtsJ4quVeyf43jmqOkZwlsbKE+ZWd8PcRQW8XsHkzY5vsCvsdm7ECtSWsS
55okOrGZ12FBMgpm/AgfoKGSx1O4yDk+2SuYq2rWfWTRh527We/KHtPjgHfz6BCu8pWLjFkGRshb
Y/Q6BrBF/IyMxHlMizXF3SS77iwQp9zIgu3PgIELTkm94bDODlaheXIToV68shXs3ztg7txuW5xy
X7ki73w2f5H3EednJA9kkfYM9BbFSij18Ta6RvvZL4pSfZXX2UTl0WuWKnnyB94gKpRy47qW+VSI
AHIsqszhozCalfTb4dRmq3WxeEN/7EAmBAgKvziWVj3wDaTVHmyzcTsA4tsn8zVdzq0yoK2xnJsX
ySYiqvFuHK3aODKlApdxlYF6ox+wZ4e9GYD8vPQaZZHFwswdK6I7WIth8PARTyrd/NijMkJW6NMB
+hJ8+pLppN256kR7PoWiDNAMxOy65ZjuMJCvLwXwLiAaM+jTeClXwJbZFf3upHe+589/c4s1lpuy
GeqD+NqwIwFNjFZ9dVD3IUrY85ufS/vX6IYlhIyYvidTubwxlc+/lWVCXM47T4dDKpZn1DHuTV4M
yDSUztNX6B7LYfHygrdv8feKB+TFzxz45G4/GCH6HYjnY2DiCEqvbMs5zgrUCIwL7lVRG0xWCzbT
Oe0iMwcjYi3/SYNMCEsGgPlx6USBLiH7rQtyUlBKpHKbE5K4sW3MB/aCWQDpeBEqaCG/dSvUn2kt
0wP2CvSTvmtf8pkgmHi9QrLHZwP8ydmzihFU/wr1Ci8tjiANewi50rKyUMcSv8mGMd9q4WLE5J/G
RaFOeA5Q7pAenrFwNdbFgsRVL9wFWqBbih2QLorEUZbMsfUKFDZHgmWZA8irySruDJER8Eorp04U
N9qktFtYf2aaKOCowjNNx4nt6MZ0ZvdD6uC6rupLm94hLW6WWINXRt/qA8ss0XNB3AugGK+a/WBh
lelprMb2qR8aWi5/CaTekMUETadEvhJJEmWiMUFEek05YDxq6TrdufTpUuJfRZuA48MebKpXOXyV
7TLfpY3AyxDzSkBMwIVkN/lW5uimCnv2/4p8mk4B62eC6RXIZzVXCzx96xPyCYPoDla7ZSVv5ryO
5z5mGpEo/x4NBcA9qNdgUXtjFeQpIAvn99HBNgFNfVsMFOBXMQarhxwdcy6tBvXIMh9JkxiO0Lne
adl6uEgz4wcn4+q+JqRjyOAotDTsUKBgcfGYZ0V3Y12xqVJIsNGVc4eIKFp7smT92CA+tkDLgyje
ax5Nk+mdJYuYRlaCp+F09meQFA3EPDn4uB9BcOG7pZ0SzHLDHtrn1kXGHNnMOMC8lZ9Di9IEiwby
Flq2V1YQJKCb2v+N/aBFAtQgzkOzXJvg56Hf/knpfBii+KVzO/jpM8RDHCBQKiGWxsgYrvMezINl
zLQbzTP7kal1T6xZq4NiZJaj6/CWKEuVuaP2pAZEZnJFqQEmcjvgvEuwUF/NCxG4GxsF2rMRD1h9
KyJy0RLxgnV5dm+iXNr3q6r+dEGTvUnZGW8ChYQDBF8HH+x7IXQ6MrueFWbwygyXdsjqp0s6JpDS
8PLQCYvRESkzMnQdWTzbN4Nfird0sdJHt26cjeHg1sJrNBjfjDj7UyIKeQdK7RtnwEsGsECKVPwU
NWojhOky6iYA6KOJhygXA54NvYVtYkUSVVm7E2y0kH3YxdfMGhODJw+KtB/pR0+jym9XRB+vQ1N7
OZBswDR0pGvk+sN34gRPLWPzo64CCrAsvWBGPTFq+u7tGOeYGr5tga82I1wYHeE0KajIpHFbA2Bf
DPEOaMe9qsd3ijPvkfRpA5SaUFx8VTT1NfxHb701ak3CSh4/tzXB2g4R9od6wDHq2oO/bdWUc6AN
PKS2CgRGeweITu7mXwVJRcD+jA9d2b8VF9exmE28U/jkKPmeVztQdwQ7Nad2dm98gKGb2BPHeajE
JrNgZvp4kGLlXrJ67d681T0ZNjWhWohnAEaGkqLaSDtFJIfsOA4lhDxkQiwj6QPJYrilGcV52xcr
ExNGyQwCFme6cWfB3pNj6+AGLCaCtrhdrzabZake1yV9qlO9RGMT7M0S5mOYDOxXN7GTzZjlwOD/
WZxZ3xeZuvhmccedXn8X8LQ/OFjQzwzmkj/OjEyPoFbaB7ct+MQWbgcSxQucO/jvOIMEfNVfVdiZ
d4+iI6/2zNQtAolLrh3masasb4o6Jmmt5K3YQFapX5VrA1vrSwPCv5OUhN/0v0PjpjsZVwYuAbO0
cYe7FiPeDrPzXeY1Q9Qwv3pHtFPfyQVO4MacMctsFeNPTWCI1XALGjS9vOSmex67oN9aVHoXzGPF
c2dhuA/pEjh/q65CJtwt9rJFdQn+rDO6E5EgUYY+1Wje7RaLS+cCnE4XOpOWHgJT6/3YknuXJlvd
qXBoFZLA1l7Wc2tW7k0yez2xNy0BNFEXiH4OLVAUDCJgkQ1gvq73WQoDYWQAkGNXGUbInHsOVdZX
pDVOfzNjoeGCoWlnXy3zecI5OEc44XXJ3vG3NcqMwF66C3q6SZvTvZt6Yx8Vsd2+dEG3POQcnu6n
3VbNUzBn48u4tHhDkinVNrgti78D/D7f3/pi6slTbsr6YZhwv0eiJcHkOxirtLweuTI7YQZ0sqOF
N2w6ZgU6iJ1JCEF8rIfWMrdBs9JV0INNpG/ky0qsSd9MYtNjGwm2a9uSgSDRdtY7I5OWvUvKIGjO
9eBcoQSQVa3jtFS4bwFP1/XZXoAUh+U0MrNcepH6rwjD5DezfpjtXuc0/Em6fn1GMshKIx21JK4i
BW//U3EzcV8arN0Yh5lF6u1IChMMOaVV7eTaWH7UZ5Prn9wKtjvWHd+bPjUWl/rcFmX5NFq+esJc
xprf77lmuWtY8kcOXbc4Segs6xZ5u2U/p/3irhHiCJ/InQ4KY7gmbIwO4IZE8MCIYqSnYEpPtHk6
Ip3D5MVrQcBi7UICF42Lp6UGd5n5CcjWzDbcV6SYJZdgfdVIFrEwm9CL0XdGPTNA8pbiYl1Z6jl0
LXZiWi7OSRV8SKQ92blIaGn4xE71bc9pd/YGkZqIXQ1n3qmkYfCuUqpCgi5mA1WFX9w3JsNRXlNt
E9eOkYxHjlBajRAWO/dN0Pf/mBgUKCnWdnXpeAvI4yDZkIntVoIkkkNmtsmIxY7+/FClvbfCxWGi
FS6iMLu7pavEG7z8jC0xQGOS6nFjMfZQVWnsnRKeQshDFECuExyw+9IcKy+kfkNUamcCa3Y1r9ZA
EHfWIHcIVEVeepWBCY7aWY/ZbwtTr4u80Ua2VaXDLJ/zJu8Ykwo7uy1bZcmNy2NgwUdtbRfqbIcn
brbXK2yl0JU6ZdopSCenc5N3NQsE467M8PHCboZougW5OsKjQIPu77vZKdwDgtelrEOCHIb8MBMg
HHM0oCBm2CdYfWELDN5Ge/K6S0LsWHPKuqTjZkZ96MDfxRtwQjg6E32CrYSym4L3fWXXzYSO1ATU
gey1LCYCZUEkTpb14zEopJvsHY8Iqo12J0N8B5XrYRmzqz53zjnpr/2bTS7w+jG25hSjPOqT2xjP
cnZE3qiXJwoAcis3OT6zKhoJHqJy89CDR4lTSTyyKN0WUvl4nvfkwqr8IvEu8vAaYpTHKZZje9vA
0ftqZyXEbkTs5MBR7I02KhokcW9IXqvkLBtWPFyvCNFCqlMsIG2OHTViTJ18pAFKZgSQbMVfeMzm
B6KbiPqa2rbQIciN1LvkuPLWW0mDOnOcFskng5Oa0IkmABZjj433O/licd78vvdaiqyubB7SjmSj
Y2H25nWmjSTzLsWGQfcmTdc+o5lFzcdaMLEFmHbG7OWxyZ3OeUKiCB4Rxq29hnXXDsg2G4KFMLMC
vd9MmH5wj9noZe/KlLOBIXHjqre2rG0sdVlyTUUvZbk+wjkxmN9bbB8pDhfUu4x2WEO8r3Kd4pcW
6dt8yGHIl2dIJahV3HWBXgxzi2cRt6J29kslLTzRXRL4ocDh9+1KvF/RYHZsyI0Z1GtYZv4AE7Rv
nTliXD0/II5e+m2eZsFlSpxhuTCkVgRrAFhCm0e0gv8zQT5oTsLIh2ek3CzP+C4pYAxTmlQISRYH
D/Okl3LvaRe1pXQpRULSj/p0zzipWIHVpAr6r93RSiHBH/8syqdFcOVVhAo1dkLyg34KMmMSIyoL
utF9bSmSksNiGqNkUO6ZAQlrvedsJxwb08FtYQlSiAsuaQsNP+xh4MA8IFy5EpN6v36kaFzhlKVm
YSN9BIK4R4y8qJ3b9Cmu/YXYnd0UjyBHB8PFfmnhOWDEwbL4h/4UFRQBqyPWyaAlRM02E/0Xqz3a
rwIGQRA54+K/BEagzo0lkFKWZSe6y6oguR15jotsNw6N/OO4eBq3IoegRq1XiunQ0kr/5WtaIGSr
wv9qVjv763hzg1yYcE/4dqbDu8zP0ndBNgxgTmZ73gKqzso7AgyqdcvoW6kzIifCgxaipOYQtaRl
P1KRc6r+29XD9n9uvn+z/79uPkSS9U/2X8181//+n2Y+4f47mcqOLU2sPa60cLD9J0RRiGtQvOsH
HpaXf5IS/wlRdP+dv5tjIp8KHACHztXq+U8zH/8f0zbRDAjfRhHP5OF/Zeb7b8iXgPRyhtLQGB08
zDagx3/1jGpsPNir5uqoYbtyr78Y1PLbJAY0RpLZ60w9swny22I6UlIWR48786B1e1mD/PMfD8//
07565a39F/fqf36SwA8syU1z/b3/9ZMoEjgqgjqqY1vMR14xVtCWk324vFL/S2LhP34U3yGxnOix
bL7qf/1RrFxtM62wHIzQEVARbK3Ful1iaR/sPhW7NmauTsIMg3SR9CFRJ7SZfZnvNPyoA71o8D+A
8JzrQ/Dff3mHPwN4P8tFQyStf/1EmYDHlrmBcRg7KC/Zirg4PviBqJ8mVndbwrBPhSJFtzcFWAkL
s6QTNVDBTgFX+l44WXVaFxR/G6IeH4PU/ZMMK6vc41QOUHeG3ZBN2zi4RmUhVsdFlA7fMdscFEoV
vLV2vXXGveVb40F1wDBW+tLOkG+APuRWX7W/CvSN4aHbelEcrGjNjeVC8k6v8e6cnfwYoGP9FdZM
s+X46ssiA2M084vCD80o1rAilehbczGZhDNwr/JntZzS4JKYNswsgh8NH2R7TXgKjAqfLCp9aSZ1
lMAmvohhJBi5nJ6EWMaT0xjdvV/RuY+rkPdp1+fnVRLeYk6MJdJ/YH7Sfv1KtS7fmszbuhPaEndN
0Qo2NNldde6kPtcJ8n8fYci6Vu8zES54bHxYDjY6c0+eZRrgowwQzFTMbmHvcyir+9hrX2Y7dbbo
VSkfcw/TZL5mBYhnK8VoNAwN+GIiDfo57bcujrmQQU988nqU85wD7J9bBHQhAkUZ+lNp/gd757Fk
OXJm6VcZ63WjzOHQZs1ZXC0jbmixgYWEVg6Np+8PyRoyK5ssNvdjxgWrMiviBgJw/OKc72y6dHqN
/QAZWVf5+a7vEaJrfY9WXNaHvBXjTdHoT4UsrGWrxEGZpXaG2PXJJCq4chj0zJBl+pJgXBBHgQ60
IpRqkDzJ8agP24zilewl3pUkEJiryidm2VUsesh+cZchyeHL8oeGed7lFIa6Bp5TrjCibvGYfMRe
eWVkPBiT9TBO+iEX5t6QEekzWfZqOOJRhc0zs19ziaMU/vBoM9K2yUzJM/r4QLDtLLRWP05s98nR
4fca1jDFRzFH1wzZhMeCiWGi3OqcNAmJLG19jyQM15ulhSefMOnbwgjkQ0Ou5zuYBO3iZWhUGAFP
QAG03j04pgo/al/W13grHRRSbP8WNgfx6xx6AlIsTg/8Hxvxje+E+1Djto8nLXjSK9O/JTaSnIu+
sMZ3VnZyzm0Irz2hLEKoJdJxYFhsKG2Ni+Yk0iMbKWT2nzIpYteks9Ggrn/3spHhSDmAOUiJObmw
yh5AY6Fmaay0PDQ6nvrGQcMDkLq/bcx6ylY4lKrdVEfJWx6P0zeLUp9tEobW0cg/ZKvbT0KY6g3v
Tk6ITNDv2ym0b/sh6M9ZbU7nSGBMyBKtO7cZoPJFr5XF0bIs71QTd7Qdp8aFN4ITyLpyR9XsylGM
D2UVGReEV93Zikc2FUH/AZOigp3hZP1XKo2zTcbp3VTq7GEqbGIYu3eErjJuwGmhTG1hWGXzUVni
s23a8i0XzZs1B1WQc3J0y3WIWGAbV4RBVVlHNK3ZIlWuX/OeswsN1rr0whbB6vCYZKa/U3o7PDmD
fmiwJVym/Mme/345dUTxtsFSS49lGmecTPWDoTOqaUd3hyx0jbHkPDPEzUBLogWcNmeBUw95ZNdD
lDdfR2cU28asPrkkxgoJ/BrtTLtOyafTSnc3otJbEEpOFl2jNjMvMm0OXTVsEHjDfrz2O/D6bH+x
5YHx555kpwWJ794XxFlkW4t2kZNWL6jU31NkbMtG9xAZRyt92EDLQkcVy4OLc2NK9KfSWEWwsIjk
fHI0cIo9zEZAmUVgHKNh2pTIVfrQWU3Fpi+fqu6IAIzFFMtBkpRYFyPHZXZltR9tn4NxT5rtVGno
60lp0je93CUOq4uUj9e1Z0n3GJMBiM4wiAmJDNWyst5C1F1FG+4CkYc7aZf2rmbTTwMJTINsPjPP
ARHWlO9TCy2nIqvNaHeTccekkhG1tqi7b4A+0HowXgcVGCRO2E60xwArW0/kkh/5l9YkelwxyZsz
8/C2rrqJHTApIosm45PAPWY5DI6+C9cx0HgyUll9MxrRnKVGDHEkbgIMJp5R6mt7ftNM0zYd7x0O
tDa+jkvzmELpSLv7NIzeiam2Cw06FNvUbYlOZuWH8ZUazsyw7rShctYs8dOlo2sX4plWUzm554E9
wBCwZCl80owzxm2ljXnK6o0rletHDpDln5cxmJT+57vclbqFdMMFWWA4v2CBSdsOO8sqkn3EArEr
IkonpFokYawqjo5SWY95jqvXKrR1kBAabMp1Y7rPcqxpgYYtFeOm7mxv7elFsG/6bdow5s6yPLkK
CywhJHyAjYcB5JNC0wutuCWAXL+QHAQ2TjPfccJdVxBlFkWsP/veLCoTqOOkvkP6ipTGrAgLrh9i
zYWh1LU8UyH5Sbrl8mtAdixMs7tBdE/b6rjLGHzsapDuFRNsOL2GT/BOY5YRd13+ImuNJiYuDuSl
3YsR2rMVd09aZy4xSxySCLS9kvJOn+QI5iogTWfwzt5g0vgzCfBDpNFoUdkmJQe9hWqs9y55K3h5
SnrTJe3dyJ6wfeDd5f+IsVgTfqnfca+wyMiRWrOxVkbjbkjN460wVQvQWR1vDywxnXeLXbFeVPoA
2rROORMgUSqOolYLX5pUO+EmW4QkP2VgThbD6F0pJq9uVD4IJPlhi9daGvBlxbaoP2zZa4tJi3xy
J5NiT1h4uQoEVqqh9mBxyh2F6nM3NtdRIr+SeISlYNmo1sfhh7OQHFcTHbYtER+07a7MeRXGvfEA
dWmrRP2u+cjn6wreYJu+YgZl00W0St8gPWCttcpaoMjZjJ5RdpCdSE56xsUgtkT1qQVKcExTNQZE
0zXvlAJwlpNPXgfE6LrCQt6ZMBARtX+RAL1YePEXCvvR0blBPFY3a/BJ7mPT2vVajjHYZSERtyPz
RjaDG6ek6J2MZsWVx0PdOWjrCikPOIZtCGkzcLV7K2vHfChU9j4Ivdqg6E1XsVEv865dux6uEIRd
nCrGOmJdMAq57TVWNBUgvrzax071YWpIR5LxJtXFWgsp4hgRoWMPjZUWNgdSlPUFL69jqOdoT3yx
Yrd262vyBus1Qaz4Y9BmXwl0pmaBzAmhxUp0jVx5dOIM6m6nWMd0FfWsZNIdJLRHOUW3g2GfaQ+W
WscLa4if3Fwda/1Oevk+GD6DUJ5SOcAMTrdpx/LFWrEUQGWDBXxaWZ3au74609ysS6TXkE1Jowv3
TnEX0EsUvbnOWZ2CIwTLIdjEPRstwSY4mYFkHrJWLOu2XtrZCdKWi6N60vdaOtwklffo4l/Fz+AF
xYWtGW61rWl9QTfaAJ2S2tm1YqLTt4aZXFEbnErE3nZ4NSseW7Udu572ZSLUaiUYConhNai3LUPE
Cm5vW10nZbcpWDRM1avljm9m+Fa2nxo+tBYdJT5wJ/5sNAEq7xLoD6qpVhqLeCEvLNpWA5nenlbu
mGj0wWecI4AOv4cJX160KZvPCBDWjBTJEPyQc+qWB/Y8P0ZWnr7uoVRAkyTGcWXazVWWcf7ozQoW
AyxquZzfG9Kw15rHU/eaDisSBhdskw6Nz6YAIGs93A4mjyilStRflcTF+SlXuMEFUciV62G1wFcp
xdHkvYmEgImQeYiEt9Kov2IK+iTgru2yecayROdMSXdjVB9WNiEEnZ0JW23i6zDgIQLoWnYdEk93
PWIekjbSOSZ0jb/Cd7eanVGy4VFkGF6xIZf1Dmj30gMCmMQbKuVbqwIsEdxRhK0714XlUm57IVeD
gZiGaMNy7GCBBAgunjN9wj28njyEytyBKY7cFvLe6CG1jOQqUVTmcjza8q0LFJo7aIEkEXeTewgK
HvptJdSjDYjPzc2zjJNroXfrwbIWljiNmWKHo44ASHisihX2D5JUzPUUry0Th3DhLUxLnRhPHRDT
r2z7iJ5zPj3OOdpj27yO5auuE3+d6SvshTfsG8+eeuvz6yDHNB98WIW7SfpzNNSrfAC7SRBg1/vs
Cq4Qgm8lQ12QXehmMy7eUsGMYW2VeltmKGBvDLSupSqvkBqukVaILSFGGAXdG4TA95GPgX9klgfs
lT5CBIHNV2GEaoTjJum6c4/hadlyMkwjRdCQFY+ZCr6rrDn3ZIYeorS/G8BeHcmVNFhnJ9mh7OYN
zD0cv29Ddhf00qZnb4nidFeRpo4FUrehcbcCbQNGfTRaWvrlT5w0MR+yiVDK2gRwP+p1la59K9v+
Z22zB3MSJ9lXvlJXE2u5M8mr3nNVocMJ4njuxTKNvZiZpnzrKthkDcluyBKMi+EO0StsTJc0Qive
IrVpjn9efuhyHhX8fY7CDAehnG165B6YvCv1GRH1M9e+rAYtG3MZ7Eum8tmqd6rhlt6wQTegu/zL
tjz4c38yuTg2SiW6S6oj8+Wniji85p7Gn7ubbO5z/B8tD9kO3l3+oxGKfzRF2twf+XOnZM49E6Yf
eTXMfRSMVFqqskq0Ww26A2qAof50tRi9pz6wZGA9kx5qVXtwVmPztXaoVBHhm87Z1cPmGhVh+EEk
p3swNGoGK2I4vCiU0i4WNIn3AMP0Q9to8W0J7OSENo/HV2/vE0GLlpSZOrt2JoAq0FtOc5c5hWa9
8QHLo8gYdHr8ocRy2oyTdgNNpf1okqK7yw3vycykBiGK47U0nzGwe7hkg0vSAFKyWInlafc22SzR
zLqMj0OBgd/pfIR1tDlZvEb5yeACvbRogciHinY30gm7aGTIKdrkK1B9T0OqeC8Z3XOC1oubM8i9
eM9Ytn0Ox7orlmpInfWEcBxe9Zh4B3aZurPAtUPkmqsJMAOz+2YdytkWNnqVV99k3E539dzSFXNz
V8xtnjM3fMWP3m/40QdiYCp4i9AcQtIuUPjMHWM6N4/h3Eamc0PZza1lMzeZwM77vTk3ntPcgupz
M4oGIP/o6E/Zjfi7bG5Zx7l5NeY29s/v3l9STObBnMMIkAGnbQoh7fnPP95uozyo//If+n86yAFH
T4h07xdwhQPLe+7dDP5iae7ZXTkonOCMNcJ++PNv+w+mb3/4tr88MppNxBhYrnTfVwWkD4u6Sk9A
Huque/Pn3+kfDDl//k7OL+y0VmcPlygIMWHYv6Ph3fqIoFC/QW6N/tVPpf+xEZlPAum47FXma8mY
U/zyY/39pAqruD2m84nDo+4ezfkUaubzKJ9Pps4mvC+eTyukMdlei+YjjJgGfZvM55roZT79dQL7
by0K7ouM//1YLnxgLlBREDb/978YF//9n/53ZMDtV3H1RvP265eaP83fvlb9tzXG6q15+8M/UCsA
Fr1pv9R4+1W36V8/RfBVzH/zf/uH/+frx1e5H8uvv/zHR9HmbI1uvwJgbT+vBZyZIyOYwf9zMuB9
lBVKO30hFviH/+XvWwXp/GZwvuvM/4E92g5vgd+3CpINgcmiwWSEbtJUcLP/vlXQyF+SuuegqZYO
tT9Iob+tFTTvN8CRFjgWYj6F+++GM/H1/vAasl2m2Ow8mGbrc3SNZf8yzo97mwHHxNyEexPcXiBH
PKGBwhitocSKy9ZbRqUN1T52k7XPJG8/sWt7Ev5EUTYxY58teuJ56P3wszeb+t5LpP/daSNoFQT4
MSTjHB9iGabdtEQnEl6amNg8+KRVtRDIzPagvRj0tkxAFplXhxf4vdPOzLGv27GfXbUa8OfMNOfo
FSfdSLy3IJ9hO5umurGAr1BCRx+qb1uWj22o3eeeUbzB4va//SJEk9eXHFfLyigyiewv4N+wevUV
Xixjuu5HBCMRqTdfPz5L7TtUpsqwQlKC4f+S4yOmm5ER4RJPfXQDL5DZTj2IPaMnEATQggxzzeiK
0FMF5mllJdF0dhqnOE2OQ5crVBd+Ct5+9PnQ95kpWwEaITtZCRtpdw30Dd9hNauQ8qk6x12MgtaM
k1nBgeJwcijL8jSStxO15ikAV33fwOh4gQ3iv+iDPhRLt0WeigNpyq2LRGx6BlPhH7xYl0vkUSZg
b8K/10EQCOYR/BJdwP0L/HXoBKM2U3jB8+oJSAImkFr69w35dw0Di4gRsAqwt+sdoXu+qJJbC+AU
9XTWkXLeZeGlR4zKQE4Zbblw2G4/lZlrvaLzcHZ1yW86ZLF9r+u+9tQhN9g5U+3tE4IAWXG4xl54
Gf60epBL2dr3JXDsV8vuzc9oRGe/HCOjvh5sayOk6b3wJhquBt6MG2Ik+msnR6yJ15hJfeVmF1MU
4aebkA2hcwq+gJxILsPQ+i89wjJQJmxTlgGwDia6YjyiHt+i5ug2U2iFV2h33POUd8UzJm/xXIXh
+BABmr8QCYlF2OWvmImZPOLtwgXgC23tOn23bIVqaCF1jVY4k8ucEAzUKqPaA5PtliOvqjXT2O5h
yPPrCA8oMU1dDuN2MN7CDicIsxJalK42pl1d8zzkHhnOtICiWep+Vr7YHn2XSEG0WKUeMEVug9fJ
1fptr+hO0JyQ5GdMybqZVHJucRafDfxW9OaTfxijAmcUPfX2h/ussRg3VnZrHYOoyRnq1O459Rhl
YJcRq54YnWXXO/kdVq9yM8pWXMLWUYzmLG2dMV1f5aZ69kas2KRuj2dDjtk3+dDDld2M4dkXjvPp
29G4Rc5P3xSTxQL/AqP6mFCej4b5mI4w9ZnLkG7fp02ADSVVaJyAA7UVMgBV7MIAjUKl85jqfgeJ
Melb1FldHVCAwbIDryL9cx3UpG4kAM05HOlr7LA7gLt1Dw079zvfN4ujtIh8XpTtkACrkQVhuk54
F7ahvGnYSByZyyRHqqTgUOCYZRbio3SN/R7alJraPU4S7UyvU5/Zy7ePrOL1E87mil2TMqdL0cnq
0gJxO5XOlN9WSacTepAQS8A5s88gTmyG0sD2Kir7zfLb9gBi1IcnhZEhgG2HNTXr/0UhJv9YO/w4
vnlVebqAQmsSCjKXTD9VYqVv1XoeAss09SB9LOiXrCVSbZupUltV20b3j3bQ2suObe6uyPXuuZRE
QmJIbJ+tOOq3kdZ0W79M5VNiVlclmtSl0mx5x1Q4fhZ1nBwNgB4bLD3TfrCq/Mh2zUdGlzFL/un9
icRhDIr8DzFtNsv3n1si23NsKlyePZi1JgPbX5bcpjTbrDPK8tgO3cisB+I1J3Y+MMKY2tdwvoaY
89gG4MHj6s7XeZyvOPpQfRPOv4VS1fYuAha9S+Gq3cq0a0/mEKoLcTEC5gTPU2dECPpw0IutF4C8
BhTNrx27RLvXJqQr5tjN9oT5BpnmW4VkNYBS8+0TzTdSON9S+nxzVfNtZvy443DPFcd2vg0JcnAP
HGDtgeFJf8bPQqrgfOOWUaidofxjWG6iXR01ziXoh7hcRRwvn2z3OJjxeR2cIpD064TzMppslxWh
QvZs2PFLSuq8wKGFnrZGqs3QGQh4yxMd0Le1AuxiBUTxmHPueyPxsjapTOIVhls8vTHjsgLeK0yZ
4tvYeGYvumhgQEVLjfkTb1O7YduA7SA7g4jI1Vs+PFRGvh4y5Phs7d49ZJtGemWgHsSPmY/POpYd
FM6rgMyIJ4/imHYHzVGGaqY85WDEXG14G+yNChKmymrTOPd2rzCdXuP3s0E4Lqu2ew+TdeQvYyva
kyCHhjSXR8epb8kYdnbYJhfJs0EqcrbpphctfQImbIpLklvMKhHVbXzvw5W78d3hlumj69bbuON5
hPcYxTNXCcxAFW0MrnFqeGslj274xIx9hbOK+U6/tFBEuzlFtEUnE5nlwLRTPuR5d5V1A5Nfi5UT
OyAnWicOZo48Wdo5BCfegwy6Q3T2IaL2CowEzifb1BBywo6ATNH3Yoeyq3kySEVYo2Tk0rn6Seuy
aBlrI7oyBFeUA+zcFhY8E7ZCOOfNK9b0mybxEKWP0PyQdjx7VnfCcrGqqbWaIKD35UbHanNGlr6J
rWxjRcBmzRfbIOodmfj31PfPIpcfOLdINik+5TRHeBj32VCuW5U/VBHD8Ko+9gpFdVMcemamLqDZ
Z73dAfK9SqEWQ3AT16gx8E9I646ROO7XfDdkd1OwmfKjab5PLV71ER+rASHPjsEDkpKi+wZ7fU+R
KaTGkzX1+aGPZAiLSY4KdQKMucLH529VaufQLYqFHxOoYoY1KFP/At9s4bvjlSiGLdagUzx570Qt
rfu8QgE6arteT1t2+Y5cB7lzl7bT0vXf4+wwOG/1DNYylygQDede4EzLyq1rnIp+08Ufxexkx8MD
4XYxznlz8VkyzM3nqBZ2ZlawqLPgeo7hZJaYOGwaGMYwU3PLbao9sZxiWz+umjZf9vFNWWy4y0B8
7KV68Yyjn77Ca3qyyC7SEKlr8VUtXgLmjiwGMi87Ov6dxW5xYEaTyFVWHyIP0oHTNryRu+66ZQ9e
4SwuYSQFBjr5Y2S8hONFeVv5FEoXx7SzT5ksCiYz0IHnHA/AwrnkSYG9UDWwL9aDbWCAJExLv3aH
GISXvXTUpxPszfRsPIz6hVyAhXpTsNus+NM1t9NXqXjTViQIQGrugHWvpLykcjqX1RVPoFUzmvBe
veQoo2vSJRdGf8dUkAWQvpPxrUvYjkG8DYPQZczuxcarEMoONcWZTPM1cH4KEXOeC4kWja7aGP3O
cdb+OOxRaS4wwy8nCXdG3yiqz6mq146BdPIKWR2Tme+GReuI3akqXgMQApMKVkXP8hxZvMG+PGfV
7TY3jgS3ym0yQ+cgfsGuOCC1oFBfy4hYh+DeUhcvGI/s1pSCiGIQv4ASHvsSgSpxFO/nWPIGA8g0
JY+M45dWx+JjWOlpeNOO1TqqDtVnANoGZE1B8nGt73IP+zLTyntE54sMPl8wlytsp9zySVR3Hruy
BkjuQEmudbue1YLhnJzhBTYqDhCMgcLdeTruzWCHtnFh9t8mqDOn2ZRi3+QVXtK3Kn4VzboprPWf
v1ppDv/nq5U+z3Sk6zosTt1fIsMsPSwRuRLUNxQ+N1KsGJSbpBOkK+Td0NBokEdEs/gfr5U5MjkH
ddm9VpHyqGcGOg8jOzdCGw9lE1FcFIRD4xbWuXj+XAkAVKYoGOf6IJkrBdbi6UbU0KCY7/HcTZp7
TUJkcY2vXe0aBP2HsIcdabSYeGqF7UZ1GPshkHbHMsEKmMAU4Ix+LDOiS6a5Kg7xZYPfgCV3rFon
XITjAbdgmR6jOtrj8KcFyYjxSr6c4r0o1yB7kq6CVAqj0cmdVctL4sB08wTvQ/Bc+ZBiQIDgKd4Z
GdmYMtylZbh26qnZZoTCdAvZTv2VSFS2mcp7x5vZqdeBOGtZi5R5bY+vrvEcqxsELuA91cIsA1bm
+kp3YQDcBmMGvE59ETfsGY+pDHYCc8/CKts1s/5ZoCDD+7bY29Ux6Z0r0EhrI595r92qhT1kT4a2
09IJu7sfbrr8oeG34zTBtG7Gg+vfTE39OUW8jrXLaAKfb/aF5d/kzgMdDzA3jMnYBtvO3maZAuOJ
Yb1qjpPr3Om1QYoK4eRhjeX6vgBZ1U3+K7k4R2O41atve3qE1E7Cn4QTSMlPLOtfh0r/VECo/zL5
5u7THaYahBN4TD508ctwbRIQNZSFkiJ2ekqHaQ5LTE9Kta/UQtMZjxEb1XyI1n0dlLzxHQCvBalF
QUkB+OPB+P8Drn8x4DK55v98trV8y96Lz+jt58HW/F/8v9gL5zcbCSTNlGt5hkPL8ftIS8jfUKgy
UkJV4cDvpn7/faSFhJZMXQRTjLUIvbC4JX7XyXq/MU2eZ13M2wyTA8r5t3SyfxxnOZCyZq2ox8DN
Ztj2163LT/2QV9UZ7sCh3TEdhsFUpe3Kc6AZRQO+HvS16opZfoGjwAIQYWcw6dw0fPzpYv2DRuaX
G/zHh2CWxo9jOZjnLGN+AH76ELkLpJYYgWaH72r2koh0qUGjwt9B9wCohqYa2UPZvTOxTbHJNBSM
WYdXdqlIIH/IEuxhf/6RAMv+4QXguI4whYVG2dVn3app/TLn86xggBGUgBQrnXSuVFykE2CC0Cw0
YZUxwJuBATkwZlRdgDrB/gPUj0AN96vBlAq+PCR5suZ06fSbRNPqaDn2MNvfeqsKvi2dT0CUbob8
AROxM0feKtRUSOqn53Qs2hOk2fajLyOFF9csKZYbw8jdXRO4rPllIdOd3hR1dTb8eY6gNYb3PNaa
e0od9WWC8f82wCvnYLANYd2YWe8HJG2zsl0B7emH9ei6mn3IkwJKFvzKKt5FeuVeCa+DhO/1ug47
JnGH4KgHvZ1tiUXtMJnlSKoWuDJ4xctJK6tDkkr903GhRiMwDT1+JMUSZS1NP6vXTaaMauW1ZdAv
Qh/w1KYbvBzas4X2kTCqospQ7Sf9Z1rNlg08Pi+BUbRU+JSr/kYPM2IVQ1BqAGMV2/6Md+ezVtp4
crzaw+Vn1RMTf74oYGtUlyQ8Khl7Cy0I+TwEk3beVm/LzFiYmSj3EoXsALZQ4kp3Knegy8sws8dF
Xs9Waswo/AzYPFGaaA6hEKznKVx4pslWLFr1PuHhwyOoNyraJeBXy1NM+Fa5rkuHRZmylLmn+p+q
S11ZiJA8XxG0INNeXkPzH7/8yGiwp4yDgF8R4RF0/V4zV37gU88orchO/RiYL72aOjBmHUAzJrbJ
KnJzm8mXLfXHeQvZbDBSxzeT3xkf2NLMq1GDJYQir88ezBA7/LL2UFMTCRCIZDUOjnYVeSIzl0OM
oJRfzGRVmzzt+3UR6THXfyBzSpooxlF2FFl67PxssBAIthUmb1b9JszSDI6LGvTpva1m1i9wD4Lq
zJZvOm/yWkyCTj9PJHkYPOHTsNndqLayk2Tv9Xadc19PcX7PaabhbPHRe+HDhzKwbLj9gnit5WZj
3k9lGshTNOYUXIo1DuEMyh4h3XU13B23zHvE4X08surUSuVjDRsQjPDGBoDLDhUr8xD2Sy+1Q+QX
qTt+I+KbTmDQKsyWLj64tQCuSA1hNR36RCgsBiS9Au+3N7RWh3hvVKeGDse6GVhPjgtzQGlMoNTo
Kj5vYT25IfNdIB+UWezA4/6LQxwwH8kS6xYVKcmo3V3M+B0J9R5h9DsOv25vADE494X8aHyMxurQ
+qY80zj1mDCJbnHx0ATj8O1AG8BZLYCx2pnaKAJR2f+uRr8faQJ5pqLEXkGG+xTlcMbjTQM0iwqi
A7XNJlfOucQ+TYRIurKz4cZpulPsYCzy9Xv2MotRYy5O58TnIBzUTDYokBd6EaFkEJsyLEkcjO6F
V9+2CVk5IJQGbAtU49OhKMl/Q9tBbW92drDS+0L/biJzeHZFdZQ6PwFD351VHIq25hcHOClgzIsi
1Gycga8TnxDzH5SDyc0ADwqK1DLv3QBhk0dHTvjvMvPo7JPcAcFXOFxl0YKYND1412OxTCp11Dv6
J0uFEEy0W1GolhVAsGom76Zw+3qdRyNinGwErzsMryoDKxy75Y1esCAPR+upzsCKivQakg2UrL5J
tvikABHWpb8s8mQ65qZ5nctnq08vYaTvJmjwKtHF54QIQ+rBckQAQCYt7EF8zHPZH8dHwpLqM+A/
fZH0WfSoe+WDX1pXXp1utAnnNgLCdkVYbwVCdqJ/xeRNnnM4rNlJ9HvLYH+Avg0AZ13d1GH24Cvj
xqrzA0Ghb93QHOhfy29oNMmazNHpxRcD4iozkusw0yEH9u20wNOWbg0rY1gTGLdZ2xCHyOoJs/Bd
HYBMT333XhvoHbPS2AasQO5ABC5kQVKK6NejjgV0g8prKYzyO4ADv3LM8RYM78YjAB26Cj0CGkQQ
W6XR7r1hvK61wVhAYlm1nncDBuipB1c7lwsux8rJMOSjbmd3/gy/xImCCmyunBFDLvU6ad4mKnC7
jK+lmWubcPxw1adOKE9Vq7NHLE+fl+O29r3i5PpGAfcgxvxbe3X1rPX6MS4wxSEq3Xmlf13LuQ8y
oql7H0fYDo4ijtauxYOWhdu6y69ajNOvA3bXdVoK45S3ZHPnogPvg5jZbM86GucgZZVU6Na0YJWH
qAII+cbLEc5Aen7qgurFI5/DcW+QTTBNMu1TaQSnFLsZuksTR3W0LoQ6JIymSsd8YeFyqslTX0+Q
EJne5xATJmDBXo7CLmrjnRZqD1WSnnonINs7iIlD9571wai2kVQ9PJ+A+AyR1OVGQwZxI6JGfTUl
SqxFzBriFPvFxtKRRnGEbYfCefBhn5wR6p6kUQBgFuUDQGZWhgYbJkSVQF8wQ5ZRF20hTK7cNB5u
KxNGAJ9cI+48qO/zsrHwfc7hLYXrp/caLCswM8+T5u2xUL/g/th3HZy9wO5sDJ06vmZlZQvLt8i4
sO1W3gyivrhYeSDxCq00dhysBpZVwjrVozdPuvSIln1KwrXSu20lc9Z+kbfljQKCKNiLGOZA7z+O
tgBYWtU7A3PWsdNqIt7BAmSoRIlGb6mQCFoBCHxRjm+hOJ+OGn9sRVBusMkj84p43wt7OMe+KJJj
lhFxWUnrXiebFlVwdAiUaS6RkEefkLaPrSqgu0096P1ZwWi6wQpCSuEkZrQsQyfbwsMiI9SDx0+4
SS6ZdpN4ibi6YGqTkd9YBX6E/8fWP/gBr22VZVvPkBPvcushN4KW0sX9rjSF4s9owXsGxnAgI2oL
+SjaguU8jqU46HENPNDWrinHnCcYRV+yV0dVAXnNO+3sB457GYp22MGMOnH85pfIKqsPz43VYkj9
azh1UItVvnEsZ+nW6hE/Eju6AThi4AFtDzgbqEMhdTGrLCy17DxrKR0f19QI+tDKv+s6XSHjFGZ3
0m2Toggs+7IwqNKClZFga23L+yjv93psM6rNebHI8S3WiuRiBdkF5EEsV6rsudcs4PSx+BwJuTCD
D6BLJycO133G1qFQjzmvr6Vhdrsxzj9HKxvZs5jbHkMwD/0ETVC/LpUXPuewJpWgmnFKAFOilNoy
GxvmjWHw1pruxLFv7UVjjccK+NqhTtzjKII1ROLV1GfJgxO61t0ICo4ytKjLx3SogDfJagDoDBwy
/iK3mgFcrKV+vGmyKL5hOxiyqs6QKhOKHje8oxPD2Jpku2MdLyqQuFbnOCOMXg2IapG5L7Ez4N4r
kqBejqJ2r1XTa99xBW12J2qeeMJHGtwLRtsjc5JaYi7JtbeGfUbFSNmD97jcJowKqLdg+pBPRijr
s8uu69m1B9oAQ+tfAulCkCSQ6N1uRPqVpxPrBR8xdFm2c1A9VvqT0RsZ8UqjMjEIEZ85W5HKFnJZ
3HM0doTScS3dMFl5jWO+BZ5G5Q6aBvMHqcrGnjAQIiYiVsyUmAmS6e1o9CXsSQ/7gklKE6CIpo99
UNGk8Tpc2vKcO0gTUN6Fc7KMmglK8LmruyRrCOVzTNI2N5U/VG9g6sRHjCOcOjJ3oic9mKNPbVd5
Cb1GJvZ5rCXXY+f9N3tnshw5kmzZX2mpPVIww7Dojc9O0ukcY9pAgjFgnmd8/TtgZmWSCHdHZ+xa
5NWiSrIikiBgZmpmqnrPLY6BXWBfVGP2K93GFE2iDSIfoW6Huuoes0y2n5uKQvPSp266VF0tVK9h
wIeglQB+e8tGk3ghYwCCMsohIDQCi+2WoVuR57QQA9E3H7qyBTRM0GjbyaK6s8M+45Qsqa66pJ9A
3Pu103GEojeLRnLHzsFJyD0xgyNSsjIMiXmXegFzudK84aOeOvAwZUeRfigwEo1lmHj1fR+AZ1iV
HAJpmsaWCBKRGlOOVbKuw403kGoaM71OeoRa9eJ4WnwjpzZpplbfdyKWzHVmSfVdZOTed1Z6TSKY
c4CzjOXcxYCiEMELpT4ayvPYbLdV78Y/BiGg6FhtV9e33ElMIhWWjs7aH3DGW9oKzQYrEqZSQNo7
aWkyBmEXLMsypL5Tu3p/q9VOo67apO25n4aFrqBCSouX3DZo4yanGEjHLNBA4aoO6VecxqkuJjH0
8LVZlYHLUaOmRADC3o53jmI6n+NWshcDQL5kgTsNgIRQ54i9bP0BCQVUUP8l9HzVX4nUQcgTJaFm
LuRW59JAocP41NaAp9ZOYJPODdW6OaDaS5KV53oI3dpKjqVN6SigyoEp1MMnA7Lfo4kLo4xrkct9
JG80GvBtT8TVTkL8RK2c49KT7GfeY45r2Ase4MZnL1PQxkiYjTd7VxutOlrK6j9yX4DqkMrY+VJo
DQm9HonsT4jWAFMMP22+wBHKzBXtR9FnIlSA/zLXGxveoqyzlwF2IhYbIv/WRKnzg0o4sbbQWuIe
JnLw63N8MpNVIRUYQVEXB1gfty7VDNfz869uHwJdofNKJjef2+ywbmgkd6YbcAkeOpSsUj3494Vo
qtEaroVpgyizpG+iMvMPRmAW7UbAl/vqFkZoL+nJtq8Nb6DLBawy4tl6MOXPPB/T+h6aVDaTLBlr
5v905sKxUaikG0I1TQUFsCnGXPqb9I2mSjJqjBooUqQ6+xR8OswjxaZoTi3icl5mrGj/8iiEjaYi
XjXiY0X8zaNg7QhI2Ga5C/grKwPS+NJSKRb926cYik51naSUpdKuOXkKLBdFpbiIcKzQpA2bKN37
ZMxnnvK+ej9+NoPUEqdHMl+WjGrx/btIWmhkhUB9gMgeuZ9dw52EX1PfDVBxnn2uD0/4PXbHf/1u
2qjN55mqzYl8UtigDEHaH/nKbjC51skFU41Jl4zJzb8ToCdyer8OlKGZaNFNg+SmZmmTHk2wRTbl
fjnZ+R6NrhRER3BrF95cfsqJT6i/doIK3bToxZtkxtFZeHCGECzUwms3CaLVJ9NRmn2PxveucDxl
ASk/vLr80F+nu6EL0DOWiUkvafnJdLcFzbSygGijSgCFCo7OFLd1inS0860vP2rSNzxOEQPBnWqj
t9MUFL7vp4gRoK7L5PEuFEnpDzMMyD/pegkhDwyodN+YtcdBNvFK+pDi/5pYny08/DqG9DoapGUt
UyD3UyZTRfHrppLYGnfyEPlXgd2RC/H7enn5HU8+RdCayYLWdWbm+3fMh05W87wEU18EFOt787Nr
YxXyrx9i8h9Vx91O4Jc8eRWXe1IdgF+GHZNwdSeV+lHQq/OvZwZRg7Q8ynkdMow9mRlV2eW9pRXl
zjF1sh5xZRzrOGj3Zu2HM41Mv+TMCbqWJgsL3qFhEHknb+RjUSYnuVfiPiTTg5D7wLvkoKURQphZ
9Sjp9NjQKZGaz16vcXPryEV914KeTo+U+0ZO6R7twExI+3W+MoaUMmiQZV3YU6f2IagqwHR+uWPL
exE9AuUGoYkpvvWm+0PRuMvGUj4Taab28OP2Y+l0c+nsKYZiWZMJpNaxkhl04NFDgj2uDij+oMM6
vlJVx7vqglK9L0raONW0sgFOwImzKWtf02+pHjUtsq6EzhXAt/L2FhUvGXs1Rr7DEavd5LDOZ1b0
OAXeb2CMliprlF14b5SK72c7pCu/N0pWtK3qzcp03OQYt4WJy3blZAfb1g1vZkx+DVdoZlRVpXFa
VqgpTSKxwUlHNfyu2SUVduNJntobxZAzeAVovF9X2b+qDv6/9bYfsx/JIwmMH9Xha/b/QYO7rr6J
N2P//F998WOD/v/9z2Ph/5+br0n4vgDIv/JnAVAof4zrlBqbzHb4p7v9nxVAy/7DUDWihaWb8p+l
wb8KgPYfBERKC5wO+LdkYuPfFUDjD4pk4/HElIXNajP0f1MBnEwPtNyIUqhMEhwF80SfTMiMxK7q
jHJppWiMewgP+XVlKuT+yyBuN2++yolDwWTy//ksmvqRuugUNafx0e9A2GID1q0tcPmULKTkMGQZ
t4cmQ5UUqMrM1nLq3Sy46wrBAbHIdOpbHX5ziZWRck1LXCVaTupxzN4yguhnHjWJfK+vZlmmgtRg
hBupk9Cv+7AwVPTUa9127DtFKouX2unrJ6tVFdgEAGsPo7cdGjpcXKz15e966uGC0DfilkbSzmQM
KcbYZZ9L3ZpbQ7LT8Moeu+PlBMmjj8GSoZR3shqIPa5NwbfLj57s3q/vjSBDRg+hqDIv/j6eqa4C
YdFSuzVFqfigmnG407Lan9m+lbHa+iZsjo+hToptDqA5+lynbbtW1Ed0KlcdMl5U9WlT1TeiTYNt
htPDYzFOKVyIsMCBIRfemSW9cYgn+7shaOpmJp6eeGPKwswnW6ftVkzPnE6lV0EXI/MGZBqupNSU
lq2XpofL3/X1x0zfeNzf6c1WVJOD/vsP66rp2GnPmKqiHYZNrITKzZBHsCIDXeq/oPaM0ZO01NY2
cDoLc8Fp1X1SRFQpMx9/csh+/fY6vwdRBw2msMfZ9+bOpbuFDfiE38SuaRYm2+t+0KtWv5bqzv3m
tw1ttlw1Hi6//6mvzAGHoMSQjxCx9w8VIof+QrF/LTsBg2tzfOhtd/vvH8IAasZICfv1IXaFLShZ
1GZNmd1ZhCNuiXj0GxMGvZpJ9Ee1RCCajGRBDchrw3HCaLZ3DdomWFaOGc2cPU98MO5znAY5eI5t
C9NTEF4DZoOx2LoLQ2cFO5u+dDW2ZyL4ibmgcZbAUIQrncV56/2wFFbUcOFz2nVVCm2tKG4DA732
0+eey+DK6IBAmpZezczAE3FcU9noFPoWFGLN5N0wRMA9qCj5gi2eJ3pEW7fbEHPkONRm4vjruXmy
7pgJukI6Q2OspvquKM90WFdDs6598soLO/G1r0KkqCiwCsLHQAE0kmw7pSGTL5GgipagPIMfGAiV
R08JHBy1QsCZe5EqoTczX098BzTQNAWx/TOhpotiCMAkkuTE79KolKu4tZONktb2Vaur3sxAn4g/
DCQ3P8WmD4YwNBnpqpGbMu3afi1MXDW0bMv+8uRLzZUiuzd4Z3gLI7BoX/euQ8nJ/22MJZNkcdhV
ibCarInJ6m9qR0EXgOlha9GGP6hOvE6FPpdM+uU4AqRZY0PhGbQeibFj621go22kwKE2q9YDbPBl
muX9gs4J8v6D2241Ia0vRxtV+fWB7F42X5OzP9c2dXIUxzF6GCTS+iBJLK1aRl1U50ucqek9KL3K
0Zae8NTvGVlYajhhF8FfiiwfYEBmoW4yWxnavlsyGzcqBTP3SpVrXJc6tEo3UayoZJKqJv3muFSI
V7WgMrqJIqqRizgs0aEFoFz1dYXSBggh0g6co3x4YgsrdRR/4yT0Nmz1AArnqqLO1JGBjrV7j17f
YEn/ufzBCgQF+kg43qe4jlBNqD6b8QpLPlzcqwh20LJUNFrdA9jy6jPy9s7GcMoQwcpK8ClamY0a
eHcJzoH99ZCkprjLO9PR1j3me82i1QPvG70WOHeIngYTiqZ9ukt09CdLeAz1Y9kpwWMonA5PApB5
2AtKlh0/Jk3gl3jEkbLL8JXXDXeVC7qwlxmJGjQcrlKh3UCVkixrCvxHQWM3RkmYJYIA0cgbi9rM
v0ZOpGJon/oJ3eUWD0q9nJqQY1jBV6ciEz3ar/c/cGMN0iWmPeUPQNIqsAuCrryTXB1QCqUD/yao
bYDIMWNtrKWxJojbEUnZRShCnWYG2oP0Wzpl3fQ6BwiR3hhWNmAxbgoEY4xuLqEaSSlXyqu6MQpt
Qa6OXvFBBBmUqZqNY2WhcMOJkZUf7oGTlfJedaTki6lVA35/fghcJEsK+8VNgVXvlUwNcSJFT7AB
6o//K/kR2H8aJceqAjZF35LlBGugYIF4aOy8Ca6sSpXuhRSSYU2dlLMU3HDcYgR1Oto0Cs4cy1Cp
ZPQroqybTVXkPhUS4dpfMxNoy7boKkA7UiTISzQmtlBXTZjjxQK2rK6WCRor4L1N71wD3sEFNB8i
XJf5yJQq20DH6g/LlfRaaySZuixhp151OIbdha6rFVeSmlP21PiaT3hIdemVSOqqX6PtKyqsC/T6
GHOH1ldurPgu1U0p+xgCTsf8MHI9eZ24nXr0G8e/6SKSTqB46uQnZ4D+I8HOS7a+4ZWf3T7BVw1Q
L90+lVpr5mhJlbvbIhakTzQv9b9V5NtBsCR99RXotoH1zni4XjhDTNWACEDhGh7zI7YZ/IwuywP6
NrBxD3aWV+Ubg84N87HTJElDEiuCnoZdhnZdjC0zdwPyLWjrupriNlBptb6xjSzD7iZDacCMkMuy
XsoCYu9KxhudHjMq/DTT63Ik9qkwWyYyQQE/YDXKpduqh0H9zXJzmkzKzkYqYJt19pyZqdl98tyk
vO8aIcs0VWljrPA0qj1x5tCAJxnMdBaf59kYxBC4lqCz5b1W1waez7AhK3z/Kucj7ihYTXKwiQRy
D1f9M2X9v2mF/3Ble7OH/JJXuMWT+W1P8etf/zOnIAFA+YMjkdAph3KlBtnw37bi1z/icmKhwpbZ
wDmm/d1XLCniD2TyBpmD8VKhmDIXtr86iyXF/mM0kyQ79Tutxer7OxutvOPGrQry8qYFjtaY7HaD
EVnYEUiQxyTUgXTQywW9bZp2FQ2CGqszgHSvfIcdjLaC0dumGR3fC1XZYihFDO39Lsgpag7uTVvY
o8CgibH0DDm04KxNu4uct7Qliqw8ZLTNvbBowj9vYf878/4z5nn+ruf8MvFgpCbvk1n89b+62TX9
D8u0ySgKmSSvrv097yztD4PbKjRonVzLn2mu/3Kf+SNY0UgXmHxjozu3l79mHRhp8raYuSJgpZiC
z+2/yWa9v5+gUx3zz+LX/ICigTXHDfLoKMGW3owrGXktjVSACnNUHfMFhfdHuX8eNF7D3lyG66aX
wSR5+bGmFSaqO/wbVHLOo0ZzcKK5Q/j7JfTPU7T3TwHCUWHUJ7JjZpl3KEf1o6UhVAbZqkIhogHW
xtQhxxJ+ST58OVj20Yiin29GfDZZ98+zCRBv39ClLdc0Mls/Zg7IwkryD10XYrQ0VtnmpC1jCPjn
svXPM8b3fvMVByrjoRFoOpRV+SnglNIL71ZuMtSTLp107Wjzsw70mVvFeGs49bTJOZ9+KdPPEUsf
JU6+ckenWHMfdJvYaa+DDG1sP5O7OfNWY9h9+1ZeXNMJLnfGMfSNr7JeYvjpr4GSLGz7UxUVj2aV
Pwtr5qVYiKde6rUq8uYTYtdFlhZZ+FGmUVlLaIB1AgMgmjqT4JtciP8eo2ktp01NO7AaST/2sOk+
Sirq19JuML+tki+Upa1NSgZ73aod2lbh/oyTUt1FlfSlyzzEo6kZzHzVyY30n19kXIpv3jR27Kx0
OobPZwrCR15138po34Xq3VC0X/IgX2lGvU5lNG6XV8CZ+aKMn/zNAy1J7UWnROrR6M1vnhJt4lLi
0JNc0U24qjp7n0Evvfyoc6M4CScpF4Hed6hEpaMcGoEteD5Fknf0f80BXM+9zSSWUPiMXFKW6tEG
rpt2n1M8JU16/JJwpSe3g/P9995kEjYqpaAyx2Z+TAxv2XNWXw1Ge8haVZ0JihNp5j/zYBI0ZDQ0
mWm02tHsjHXtgs/tNmH9o49oXHQfgjzdyEq0krK9lx4MdZ0GV3K5UM29W8SLEitQRLH8U1LdZyh+
4+Aqok3Xin5qfrcSxRVRgD8tgnY3/iW6QSPmWPCjsuiZghZazoW+cyM+CUZhY3Sx0yjiGMb0BTdJ
vbTqoIOUome7yyMxzp0T4W6Kx6qATQtT2O6dnLQtsM3Q2qVt1c8sjnHVnfrp4zR7szhQKjrc7yT3
zrFpzo+SWltZo97E7pNmXWUz5glnJq08yfi5qjukQZWJo89Q2CHZj77ttlGO+7PZb1q53JfZ+vLn
OhO15Ul4MTSE5VZTeHexh4DAzNCVRPJHzxioMAyf+kA+AqRkBs1NgNeaxakvOAkvUu0khlVE7l0i
pHuH2owAXkyLM4xVrvxId4Vn4tMTquKLR0Zh2aFEXhuDku+wS70uXHSzSd5Qz3ag3iCWkiRa7cgH
/RCCzK9Cgx12pfs4MzDKom11X4mgwRQ2U42ZKfC6BZx6g0nUAiJlypUmRXdS2F3nGVQ5CQWc5FnW
ThPJc1QNeDr+hPyPT8zGGRTnZgg+BY0cbhrxScIpoNLU8iZrQZ1fHsMzewStTe9nZRkWGula2YGx
s/GzR1k0G8W54x9cGsyb4ODTb5zU+8tPO70EtPEO93YJGDX5Y6uspVtyKxxV0nybAA5aIGvPtI+X
H3EmSoxotbePYLNVVKjUzi2V4O91L7ad1yWYGkHwu/yAc0Fi8sFskUpRZMQhsheU2pJTPclBOROA
Tn8fFMvvf3kR1l2ngUs+Iu3qDgMpnHVDz8z9IJtP8ZB6M485c+afyqLB75juYCrRUa/cK1gLK6O5
b82PXugC4p3rNDv9nTR7eqZralzNWgeHWicqsSNGouEq8sxEOvfDJ7EUIUanK3EZHGk3ox0c/8Zl
q8787NMRlGLN+0HAOTfp5DQIjnJbQiFIM5QpktBB+rI0LA6jht8eEbvNFcJPDzo39PfPKxz0KHR9
ArePlhE4GOA+GOrgMeXPFLrOPWASNu0+dzIqwwFIBMlfZeDek7D9VLRESKl6urwqJvXm/54x6NJ5
/xZUHCneCN0/KkGl7wNKok9GlKcvSEPctYXDeY8vpeNhd27rm8HpjoovbS8/+9yATZa8wAIbmqTp
c96GZAa3tYWA3qn7zMxHkOZKKWeW/rkHTZZ+mOdyLndVeISlvkLcfPCkeJ0Dl1f3I1yjUGeaNM/N
7kkYIBUVtrpW0+jvZvjEVHy9pjK63e99rsk5SgaYU2tOHx7VulVvMwro17UKfzslhU9VXkDFwT8U
NGHszLzP6/n/122P5s/3k4O92ASV5qTHJAnuikHdIhWE2qM49lPCVWHtFMaVXgPodqsI73hjFUg3
WXrALPpKH6xqefnFT28Nv9TGZAtydo7F+7FSB7yQQgw16DDObkx7JnKcGbdpJTkZm0wGkr1HNcjp
vJeMuv9YOFk+M8/P/f6TQCG7vQ0MLYqPuWFua1l96QzveyfNdS2c++0nYUICz2nRo0Gdx/dvWDPU
AH8vAIlJbAhFEchFr0ZHdOEazHaZ6g8VBWQzqzYXPy+P7jiXTs2xSRRQ8lBQkTUjZEWQRD3aE70k
wWAYojnK0m2tUKrJIUdltra6/MQz4UBMwoGCn7Tpkj7Dy7W8DeVjDc1Na/P1UFPgUfezYefcwEzC
gYPsW5KExXMknKgEkurU1cuZJIE+/pRT320SDnKtpVsnjrNjRQtogvQVhGSWokdGOr5vM+zH60Oj
91+S+LNdX/UAulIw/133Ax8dDMpxPo6ThePs8+ogx/Vtmmx6fGmDZ8XaK/qVlvWLznxq8Vev0TBR
k8RNahMnzwRMrK2v+Z8i/tHl3oOUFIiQn0zr4Xd38qnvCsoPxZAAkh0xneHE7KWU+QDCfH6Fi4In
gNOvYl+8CCUgCpfnxNnz9DhZ3tzy/ASHi8FLBOdPVOCReg+v4tY2vHu0qDf4tF81VgYYR7Vv+A6X
n3kmLkzbeKE24v7SlzwyNzavhlfUmCRqeJd//JnpZ03CjpniBujmurgdUA8tS26TA2rY3/1ek6gT
hLisUXEUt5x+avWTD/tRVMuwe5KVbao8WqG2MbqZuX52cMZXfDM4cUP9Tyot8Fp5/+xw8JWwtsuV
XVDrW8Po7otRBC2bm95gCV/+eucGZxKWTCwBQsga9i2gSQACtY4hRN/Vy1pvhpnxHwfixAp+BS+/
eSvDzvu4SSrpVvKi79i6bYa2u0vKcgnQaGZnO/MWUwsBOTAbL/Vk6daTDJotPDiCoV9AYOxmJtm5
B0yWjSRgvYBGRcoIr0E28fJOUSLjD7z+rWGYCpP0xEHzq2l8I5JsKd8GECz8wIfLP33Sp/L36dec
rBEcAzoJYw/p1q3jRS49qhGJMmsj2w9di7L4CWPVIN4bMcgDDWs/HAqT76qxL7qZ8TmzFZnjZ30z
BTBr880iNKTbEii0GqRcIORVgFux3rqfFTfZleH95Vc9M9nMyRJC8YmbL90ft7AyYACML9QvnBYZ
9Mxh8dxMmCyYMNbyvPZbCf+Ibmca0gr2qtTP/PZnYtnUVbMNW7cunAaXqiCFEjmuEYFJzOVPc/pa
DTX9/SCM/WV9arMOa27wYYNs3B2OIcSexfitjFKZOU6dG+zJjh11gGvakrVC3vhhqIcraBX7PHHv
qrLd0lGBF5f1+fIrnTlUTSvRpgHv2ZQ75hXOGt7wWBnbJFkWLVjLyocykC9mh+ZccDYmIQAqkloa
NgPPToDb9JIlgk8KErulatyyFQCK27JmLr/YmWk8bYxUEYg2PWmE21yka/xg9yZ7JjqbTZwnM9eN
M9PBmMSERqmBqopeutWw8+6SehVbWIJWmxT+czlXcTl37552sCtyHdZNyVM6Nz+MObuiOvAEQkzg
+gvd/GCCtdBkGePRmU93dqAmIaBpbN9Ne53+GBkWsrYprXbBIyUZJXH7IRvhg9VGEnOveCYgGJOA
YNalYiaCx5V9vHTrJ6X6UNJcc3kenPvh6vs12wij6AeHcKZW+n1TmKtK7b459syuNlFa/b0vTFlo
RZeqcW9YNLhq1nctbG5xSMTmVLSfI28T2slLkyjQaO34GDX6yrb7ciHr4Z6OI4CvxWMH5sf1ODdw
WADUMFfneJWsnjgxGJMIAkYGLlDWVEdq1ogG0+cgDXdyq+wHR7lRErghWqkvg3os/PjOPtO5FrTF
DgALEKqw3knwK1M0pDj1+EvHSVd0lZH4Z8J5pgQVoQbQ73gz+tuxP+LU+WYqRgFLVQvdyqvjUGVr
C9My5N8VzFdrj9/Ao+H5+0Zrl2mc70ac2aBoK7guO10OPiUWCX7toSfj1XynMRuv26+eVTzlFU50
sMjUKFx3LSRrSDgZFAI1BJ6qAYkSyY0tN5Cu1A8m9RLPhM0iEI8C0rIX7YAQXOjlXUuf28ze8Srv
PTEk+iT64ZJrOFWRFkcaOW89hbZOv0N6F0LwryL5KEsK+K8SXkhwjG3npYyU+6BOdiKxv6WJuWjT
9rZXSg7P3XWidbRZj+W49lg3+P96rhmQ94sWmAntAlsBdSHf1r0NSrsyHxs10jdOL45GCSwUPc46
SOW9HxrhEk0INWIFinnqmpivSXG0kBSvmVl86rmRHUPnm2OL5zalZMk5br2y++JkCowpH0Ou3Blu
iyo69gXmnYFeUCtnF0gS/bnL3e9dJuGY7AG2kd2sxF4NNFwbYAhb7EKjfLIaGavd3l77DBpA5esw
CB5iD+SpJ8n3fa5vilxfOJU547N1ZovUJ2FeC0xz8OgaPLaxvqr89GfYOFep4d2F/CYr8CTrKjKf
mu7T5YB17pNNTnq5q7c2dtm49+kZIUHdpknzSam151oGROdFw9r20vXvPWsS6OmW5YCnm9nRs90X
xSIvCCxcSkZzkF2mG9Rf0+fLTzqzHeuTGE9GXRka38qOYajfuUl0b8fiNnELjL6jdmagzuzHU8FV
WVSljY9ocfQs89pWox8CMkTclVuBJ2TbzinQz73K5BRoVy7ZU2UojuGQfvADI9r01vBgOaBw3NhN
Zq6y515mEsF9QQewVEjcZ6r6tm/6Q1AGJInF9WAYnxKp+HZ5XF4b7E+EpSmNwAInDYXPGVGIH7vk
HsudXY/k0eq6VWy+1ObHXHkkkVGF95QMhwZhbpx/qeJ0pQIvqPVHA5MbvfmqYRRYKaC69F1IyZtm
2s9m7y1gOX+p2NVDZYytcweUM3v66z7yJqpkWWgQS133aLugQLB9ZrI68sOgBMPvfX1tErckbGKN
tmKKpkmwtaoYK2h/XdbKTah47Yq2istf/0wnkTYFJlTwX3wonPat00S3VSCthJFtJU3ZSGG1gt9z
JznDqgbvxy3Mfgab+RRI1mNTzGWzzgQbbRJsOvDXFCIl+zZX6R0ouoegjbd5EC4VtbzvQ5p6eu9p
5l3PPWsabPIck4PG944Aumw7QoNVbnzlS/kZJqUf722my6DuOXLipL2UfBME5CcfLwknaVdqEm6z
uelz9qtPgpFvBXkrnDw5Zr57CE04c0GgP+Wqe6QYvnHDZtnmm7wKvtA9tfTiJ3yJv/eeqG9nvsSZ
CDKF+map1VGvy7OjKWd3qhw+NVXzJMW2fAVXLwCGVF51GC6HNYnEFvJNbmIgoHikVcH5rDJgdiF+
y5j8lHXXz2zV536nSVTDgrHTcLHKOCRwd1E8xVsqgDvXpZt8BTQyR504++0ncY15PvRy07PlJMVL
knjmnmIetK3St1eik9dl1r7A7PrUxLB+8qTaWDnLrXDCpatWM6t7Qor4+9Q+VRtFsqq1A2TfIx/1
FoEAbl6a73w08AqmbFRZqz7SHmutfUrM9q7J+qcoE+EPo4jzme1wYtj3z28wLpI3ISzOQokKvZEd
HaAlmN9CJF7llnQn4Tl5o6HMXrgpbP0oOzha8xz77bWi5OZa7gNnBYZKbLpE5kJ7eUKe2WvgZr/7
ZazaRFPm+8PR9Kjlpo30qafRzqAzAfyr2iMw62YbZMbVfmK/marB4yGOy8rqh6OtPQydACoYHmmx
CAFrAa1buEnw4OW3msSYCwzDBC4USvahjmai0Jlp/tp59Oa7p72m5pqC0CW31APdSzdJXnxx7XoZ
zbXUntmcXm2W3jyhxf09y9UBKU0dfGva9sZv8BvLN5eH6tzdfAopGpTW61u5UY4VBwKanT1nhRwL
sCrlGMRdJYok/zpudTrC8ANPStefyaydOQark4u0Hmah5leycnTC4anOq50LT3PpxO5D71pYHdlP
kEkBJqVFsL78rufGahKStEbJJABrtGd23sqDmjAetB/8QMEVI5X/Mqg8i/Q5N/knAQm+RNCCiVaP
OF5fp76x7rPuCZHwMo1I7M0O3JmXmXZAdzj4ZVRHu6PWdUi65J+idW8dxfvZdna/vfzBXhfsL4vL
gjTzfiFnQwOsLSBD3CB3ioMSLz+pgbNmWC8NPICD1Rk0J9cOXhBF9KULJWMvslUiY0dktWA9A+s+
k/Ed95QrycRDuxAYTAfK51QnHAwCdHZhPSGWMeiVAQgKATXdxlGlY/wQaDMz/OT64R3GD/hm/dj9
UHm+nfIO1CTjprj2O/1nKYy7y9/o3I8f//83Px6/YT48vLdDKodfoSXXGl4p3VwZ5eRk4pefnHEi
cFA0F3rDwdcc+6rHzGch2gzvx6FzEPc4HwDAziSJT29iPGtyikkyp8rK0hkOHeKhpPrUVjpuVcHC
9/zbqO23DhJ3xspdQAy9cYHTgs2+/A3PPnoSC+TY1V1ftYaDl2NENVDsXCvSkyj9ayj4t22V/5QK
Nd9oOH0lsLxxAH+Qcc2cyRedjoG8+SQwVKndFmIohwMJEnjwzvXY7oIjpVY/aM7GppnSJVHkjqaH
B7xU507rp1M4PHcSKmDfWZnVaMOhxWCeJFj1eSBrtlBlbjxhmDz6LU7rnZcZSwyy1nHIlSfVh4Uv
I1c29frZxxAV+fY26IW8oYl3RdPEVSNbN/SUPDn6oCzawoHQGHTmvetLj1rZXtM8DBu7ydpVX5sf
hrzCyUmU8r0oJOTBfWThGtSYgDCbZB+qZbLGM1OLVx53sXSw+a9ymPvs4+ieiC7TduCwytU0z2FI
eXKw8+zhOYSGX/UJ+uRrI20fDFu5GvryEWbb51Itjkk0l5Aep/SpJ08WrZTIDi7KZn/Qi/jo22p2
HDT/4wAeatPr5Rffp9nEyMt7K043A1bLuXmfOfJShOXM6Xii3PvrvAZeaLKwU9SGGIaL/sAAHVzh
XvkxilkMEYZquEftQXLoyi/XspfiFeV+7BrrGf/Vr1LkrosckTVfKQw3Unv05W9lA87YnFmLJ7dl
frFJFHBDzEDSvOsOqC8wcMgpeubpdea63aaR3O3gSx+ALT5oRvs8s/hPnuBGCsL7CIrxUZXiCy4f
TDLalk/01x1ceHULE40GrKa39FD4LERs7rJOfIyH7sYNsqXRXgWc6S//Emfi7FTi46qFVzbw/w6D
/l0u8rVV5x/Dlm3JzO77pltffso4vU5Mu6nOByy5jW8cEVaiabZygl0lmnzhlOrMW5yLo6/V5jeb
UZ92gH9FpB58C4J+X4OM94durZv1V4zsNzr4NgxgjfoGE4d60xnlyuoemsD+ePn9TrftMZSTdWXo
WQMjqlcPOZLvpV0H68pOYdYUW5mmber0MfUKLWfP91FS+cFLgLC6qYovIGvhFSvSw8wvMkbuU196
srwyrTAlCK7qIVKzLefbW6O3xs70VZGb16ksXUkpqpZQl/lATDTh+DML+8zyeb2mvhkBsEEgStJa
PYzQiC4Q7kbt3C0g0Mcq/jm2mdbuVyRdc9Sm15LGiRcdNcZvjx+uPoD686ruAHhvqRu9uyKHdR+0
4Td6MoeVXogX3G12Vpa/tJwX9xUXidqCre4Ka+lH+CSYufE46OYK1M3H0M22rqGvVSSeO6VPNNC7
ub9yO+zILM15SlPpBdbDcsgRYvbLNktXobylHXmVq+Vei/ZxsrPjOt4WNjQGoBSffb1cNcBJV0yL
dM2xbgnHYBVCF1zI9GminlkZlbZKzWFlOR8iq5k5lp1Z0NPGeKfMG1myHfUG85PbHvB2rNWLIdR3
jZ9dzRaFT6agCJaTDVw2TR8uiKbeBNhfoHPsrK1a1mtDaNsWcxyMZy7P55OHfcuYtsZXmZHBu+7V
Gzd3sR7rV6lsLtI0X8hz5e0zS9eYoqdK3beTyva0GzPNEsALa1FupTTblp5xF1hiM5T9fWF2D33d
LBV6YkB+izupCj6lSXwwXWlm3E6vH2PaS5+rfsL5X8Kbxn6UvWYtB83S0DYRVidZt++wVA+737oY
/ILIS4G3y3GlqzdYv197poz7xID14RxJ6PQMNKb8JqWPTZsWLuWm7PsPoeGNzidrS/KvM8ZOivS5
5N/pTQXp9/sIUCJfjELfNf87B/FAXOX9IfW3JB297ih5BzSIeXwMpef/4ezKmtzUue0vogokxlfw
bLfd6e70kBeqMzEJgRAg0K+/y6n7kPAZU3WeTiWnKljT1tbea2A4rACIsyURoblvT5KFIc2gbOGk
LhTykybklto2Iv/pyn59f9/PZObQaPx3cKWEJaSXZ+6pAjomdfoVAXtZ8jzKhwue0rHcVqr/0iQL
b6C5NZs8BGqUKSEIkrsnQ77hLGtZnIrOQhMiPWigaP/joCZRY4itkpsWZs1pg2/Y8FftVhQnyQjL
E/ZgmgROAFRtnLTfDzAqW/rs7TsRwtSTuQw0sXwoq59oux1AjsYOMY1XTGHjPxj9N0H7VVsOIJS+
L4zzukj/ezfhYfTvBxkeLGODY3DyoCMTWS7zETRgQZQOkZ19y7zhmQh2GhoF0062h82S41cLC3k7
p4QIzL+fzkYKMxN4vZ2GjG95DreV3E+XFnAmGk9F2Is0h9xPkjgn0dvPzOfPJtRt3CBb98VSEWnu
908SqSBI3BLPXwfFPvdXD4YpbGKb7cK6zG2EScSA74SAumbgnMiAf7gEKbdPHu1cb5kTbGoPKX9S
wK+HtsPerQcdQqJuoaM6N3PTeBFYVVq4BMMqg4goefKJsXEEfV6kLs3cH1OIPcT7R88xbOc0mLDf
a7pDABJcEOhjejUzZlb+CZUAWHOt7s/lTMDwJwFD1RxIbWt0T1atfgwxfWiG+o0D5CqrEn5iCzfV
bVQQlGgmEQNUKUuMfe+cgG/bMIIELZXHIF313Uaz99LcZoAiK/HUOw9KJGEWH2r51qT9Vgv4NcL3
kq6QlS6MeSboT0HyV3tJVwUMU2zBNS7UMGyrFmLUzLb3JhHDTSDllYMseUJmBaHtuDJDni9dlDNb
Y4p6B+S1qRiMeU6qskHOq6kMpWX0BfS9YsREdAdquBWtnMyGp5CEh6Hr1U8Qnj+aMambKG6DBhJe
fZ6vWj60ayWqMaqDnESJBR+jKlus+M/delNwsMMGDT8gok+ylHCG9/b10LFQmeOnMPkLKgZb147h
e92jxbuwqDMbeYoHhuogMWw3NU9jXH3hdXHq3OQZMmxhW41wqllCVc+swRQMLFgFQdeEDacGL3hN
ouGLLgRwSAagqDoyHPi/QATt/tmcncZJtMlJJxrRlcMJ/O0TROcOA+oZeH6ikNE+54n1YHi0ChW0
40OzVPVSM3BmKqf0B9LHdecV2j/BPXkNPvu2NlWUqO+qL9cAlmWjEZbQAHPsIhJxctTCOOWq/fC8
YN3b3W8zGB5kQ5/uT8Lcj5lcJEkFOdlU18EJnUlUNMdzYXkbAI+/sbZ4pEvqoXPn9vr3f716fapg
+FngKz1wl6sC6tOQmLGXrMJn6qTQkPz3n+9KNsAQzvFPkM57hjNphkaUm21H3plRoQd0tm215XDR
xfsVntoDLOYoUfviyrKCaSijzTowoFkC1gY5KNP64JVYOZ14otXAzyNcISLhqAzRzAfjSBXxT6Pu
T7gE1RpSf86hyH32KBIl9rk2f9ZN+1i2pPwC4X/1GlMarzq8wJ+CmMF0knsw2Fb5yoV+08JGvo2p
gcgX+Xf8TgmbSg/1uFOLzFfqJ/jDrol6wNM7sVEt9QpAuB4s+uzzR0q/G+0YGQNwvd6hLi82gDKN
DiIX/yXCPGRQ48EDBG+qnO6SUsBjKgZ1019V/EMCCX5/29HrzXQj95tC2wE14p2NVtQJQDCHf4V/
LgxXjF1tfUBKZMSjboAMGebKk1sr3mTDRam9Qccnbr4OwdtVgzPwLjx5SSGxWCR2CO+1ABAGXb+B
4nFlkcE2eQPtmCgXZnT/N98GuWKaJ7dslw5NMZb4zcCpRJjcMj/DqjZM/SdfQNfjDb/cS62w1WwD
57jQRG8Ewqmh1RQgBbgbWT1kYjhn3IGVGjx6q4dgNNasGhZ+31w8myovxESiQE2od8rbAv9+HO8M
Az1M23kREJqBDWUe9kX+xMofZbC7PydzB3uS3/jwIHF57dMT2gFOaHD+QNvcXbhzZrLBKQ0py6DE
2IydfXJYvmJSfC3r6lSM1r6g+/s/f+66uf79X3HJdLK6ri1rPOHyFldrw1f4YoOFooeVi/pGESe/
Oyy0MFCevP/FmRIsLJr+/WTTNDxLfKFPMElNvuY9MMeNG++zXP9iSqQfzpAlO7OHIVxTxcWms12x
6uCEWefaX0gXZ+Z1Sl0inWfDy1vr05jZ8TaR7KEuXba12h4bJLAXH5Qzm2PK9aiTQVmGtoKTYldh
eCi4gj5fZ9HVfhFVGodt82LDubWNr69Z1CAAwh6DL/cneqaD4kzZH35haS5yHZwqAR84giaSFVnF
J96z13JHU+6a7ieu2wR2QaPz1PoPDAZ9kB7qch4hdiDYwG0sD9sBjc6lxZ+Z+SlJxNEQEynMNj75
ifkukMXth76ARbGzvVZNUVv4jVwTpIdE2hvQ4VZuog62aT6O2qkiCKfxB2bbzaFNoMx7f5rmng5T
Uglk0roU0s7BSVcvmI6+Ol/vjN5l6w4vBVUXazxTlGOGXmpAra160bG5GeDlWNTJOUfkxVxZS5Lz
t8knHux0/j0dSQ5XozE2ghNYtkfAd1d9/IUpHdn2W2HJDXUfrESvHOjtw+RhYQpuq1nho5PsxLAE
3OdgcnyK+29QAVtZHKxeP1txuDfK9M0j8Km133Inj+zRRcvnR9WNq1JfVaM3jfMegAmMvTzGp6D/
hqhuFQCTdREmBRUouzhgCHiBYavr3t8WGMz1nuA6pPA+H+GEvDiQmWg25bWw0k0GrzbjE2SKv1rk
0VHPUNMHcg+wTmkB1wQ2xf/7zMyiWP7AI25c4A75d6WgPS99mInGp8EGb0s8NeN73Ger61E2emNV
K3gxIPHQPYOJNqoIzIswSTj2JXAfzfhgpt+wmiC0HXPSH6T/0HVQ2HXhBbVF0Tovf9zf3/SaA976
nZMbKodqT5MCHXFCrpNDDCWxz5DSDUXzs7jWjGUdWt45V+oi4C0PU9RVWz3gN+S0RiO1gWZgFSLn
uB4LC865zjvsk9CR2yaet3fR4sASj+OTiSueUR5iA9hAyQHlesKxuD+CuSg6yTp4XmdOF0s89OC0
qXn2s2GxuTA7M0/1KRHGS4MUWzVojrCbfCsJfA1jGypWS7iNmZ8+paBQqZOSoK9z7DL09WTi7EVB
lp7rMwt7deX5++5O22uBXjjVMYkt8LuNJiTFAzGh0GCbqMXS7JK63toeoEGX7hWtvbVj/HBYtxA1
rvf1jX01ZWkkY5eindmUx7pQXwEyRAEO2N3M2BvEtdaA03uAaCxsgbmwOHUGYslgm0ZpmQdc025s
rq1EHL3yXOVZ6MbwoqY7nuYwuua7RQLwHGJ02vKuU0NnsZEMl9IaX6qxfze9+jXz0p1Pfhhp+6Dj
L61hHa65el0/xewTVguf4DclCxN882Xq02kz3GryIk00TBeBvn9tXYY8vyg3IgjWkBh7WuRJzX3m
elX/lQKWRoqHmwXQClriX0jfPnYZiYJCv7V2sRNLu+XmxY/BTO61AAa/gEqY+mKazaZNaB5aBIyb
lsM5eaGucHND4hOTW8wBhbpMatO5kIK+ALa7rvsjTPhg1j28QuVlnYun+wFpbizXA/nXjFEFsVs/
kN6lyRsV6TT2Q9Vx5wCHNgn72KVa39zCTC4YqtK4qYXtXvwaeOlRIkEHVDpbQf/pQ/ZpsHUgTnt/
RLfPF+ZucklwCmnv2JMuDOCyyObeN2XTKGt1WAs9hLxHCYH2FKrXMOr2NThzZKHg/QfN+j9hBF+e
RHfUbO2gSoSLNpydh4UzDusGgMHvnd/X27hXh64Bn9ON7QbsydyjYV9V9EiC+JvN4GXb5wYk+RtV
bKGh8kNXzHwSLvuoDHSzYUGMV3JmOGHQ9cGaiGJcEjKd2QJTVAGNRZ/G4+BfXOWsHYY6pyyf0jJ5
AXH3/pL84SbcmJhpg941/DqmAC1ciD+A6JTVoDy3/YDcuH1261SHAjYGjctsOMIFeRtmKGI/A5l8
6LX4rfOEbsXg6K9o9BAIxTSfSnbYpjDJaJMauvt5z91DkFgUNE1mXl2Diy+JlN9NB5CPuK6euirb
+9kQREhIa3CgUUnNczd2Do4Yv98f4+23IPTZJ8/PLjEdj0tMo7L7d2T+PYwmoINhdmTtt5vS7prQ
Bmy9gzq78iB2448chE21iDKbOWJTeVIPyRkbS5gEOL1xCTK21W3wDNuN12ueOwx8CaI+d77MyaM3
heGl0pZlXWBK9mo4TIIRGmTbFDYiwETA3p4Umq05Na6s0uqLaIixhu/BEoPuNnjBp1MNU9oGXZkU
tXchBgWiJ3WOyjdR1LX3sVGj0MV+UqsHgjn7ZeRwxhQt6AjwDS1D9CjxJwdpBPu1sOg3cy78lsmF
E9sZF5BE9y4aVnth6xoQ6MSD1EvaY+6xXZwFn4xg4Rs/coMUtNnxofBQAxDqOyA28Trv+6Uu6Bw5
xpxcS6heMZTALe/iFPkKJbRm3GPjqdYKc6TALAJJfu2XbOWSKsL/9vn7/UmYm4PJXVWSGCrIFFeI
X4gDUJ7f4Kmw00s4/ttPf0zx5IaKO5y1NnG8i8js7238xQQDDB4oD3mlTx6Qy2iZPJBUibBpxDFO
NsJ4DxyUd01Lh0Pf/oDdO5jMqhKf8O5CtQ5Va+BP1d7jS3KTty9r6Pf/e4cSN4mNOND9pU18lM3G
L0ECN61effiV3rneFfief70/13OxevKpInPdxoGdyAUOjLsgbz7z2j/aPvs04fZ+/xO3iwhwppsE
Mjo2pc2S0odIfnwpEyCqeuNQc0h68RTuVBTJedZcZGBtrbFZKVl9C5TeQbSLooVsMWsVy6uuavVh
Wf1SK+l2V+Bql/fvHBdp3flcU//SF8z7KEZAysa23jgjTlxdEH+VQAl103Kn+pJRlKaEqp6GVrdw
Z0I45Lr9WUr495gELGy0G0+DKllU0hrIKlp/S61ab81xhJgIk3sYaH4mnQcUQXuAgJu1tmPjyUzV
bxtAgNAStl6b6lvvuO+w4z06IK9eHTNQZoFe1OD437hj7IY65z/uL8jtNSdTlFSedHbROLF7oXH/
5JbIyVtt7dKsgx7DgqrOH/jt/17Q8Jj4d3p5OhCvt/ANB9oNcQKEsmFFpvXu90eROlsAZlfxEJSR
NCOV9Rs/2Fa13PVQEUicSEh6FFkfUg8KYIQztb4/8NuBBRiFf3+Ub1u9I8w8uFSNKEGmgadXVhy9
nv2nJJtMwVQl3IjSfKiCS282u6DKdywnT8YrmsSOOa6tJQX3m5UcbN1JAGOcl3zU+AxEGSH/5AKW
1X7EkBFri53s0pM99F/qbmFMt/sG+Nok0+4VZWliCEwadnnju8h6+QH3gF9eGiAVC9WCmslO8MFb
SO7+4I1v7Z1Jvm1x6RQpa4KLCrJiK+wK6E4vg8IVRF/K55x+Oupb61ZpGHtxtakFQ3fbBz72qkAD
1EvoO0/9mMQLP2fmvgBd4N9dYwLcR0CR8kGONH81leBrT1r72DxlUCoUgx0q+sOC8xhkDOs97sE+
fVH+Ox2zHzRW9q7z5GMinzW1n0aerRyT7aGgscjAm9nTU5iUqq3eHjwPwVUaO8CJ8p3Fg6OuvZeC
7GmRQDnfirq82djGV7M20LCj63qo1rIV+S6QDv91/2z9oZ3cWLUpaMpMbZnTyvAuFC5j66B0f/K+
P6c1HIq1tkCY5sVP1uhDolgM8yrZHuI8yFf9MB5SC9Wx3Cr0g7STX43vfaVuBfPN1h9Wqe6CjZfo
Zmk/z0S/Kf5KMr9glPpgfRvdo6TyVPr+I4fyR5n2z7VHXxN1HH56Gap3MSqk9nsrGqj1ZYfKHJGK
Jngp3J+xmbyX+JNwpKWy3Lzu4ossB/boKpeeLRNKbtnIugenU4CEcJ/7TzaV8YrWmb+F2U/9AW0H
vdAGmZuLSaaVQBq+pCSXF/j97IJavIo8eVRpt3U78f3+KGeClT8JVl0HsUhIvsiL9sljqcES4qRf
x1JFHfeuWjMxih0wGKRuurv/xbkTQf49r21DlC3yUl7MpPsRm3AfMfOv6ZK69Vx0+h/QFm9zk5eN
vAw6eTaaJDJLHSbpWw2lP5tvivKjAU3bbJtI5Q9BBRd7QGpjT20BIli3eFLeH+VcXJ4CqSoJMFJq
+P3FLPPvSRakJ21VfJW5yVY5xqMsoTSWmT2aZhUIueAjqcf7X779LoRj7r/zyy1XtQ34JxeX9+3O
jNlR2FCZDPrnFqoJOw18xf0PzU31FHNVQY+isHIoI9AEcjoVfSzBIU1ZuUtR3GGKrLs6vtS1CuEN
eDG5fay0CSOB7FFDtgmYNbJtPePt/o+Z2VVTXA61HWjGuBq/JRaPGZRPG/BCIIy3cBJnHqHEmwQD
JxgcNx4NjMMbLq0Du0+6ysnuqpObPyRsvDQqXgNhgCewPsIb9KnDzQx+M4q8XbH0Npp58hFvEhD4
1a0XD+3qMnR834AqCpm8LVhj9kgB9ZTr2mcgxkMKCew/rshvbo3HHhKd9+d4LmucQnVEHxuuEEFz
qYZ836BYSIoAXqkbfIU4eGjqGMp25SU10WUhxr4u+hfe8X4VO+7BCNBDFnRtN49p6u6oV20WftX1
or9xs02RExVqQGNzJUuzwg7N1Px0sdUka+Fn0BxgxPnQUyC9vc9FHbe5EzZNgCyYOJFRjDjaYp0w
cJt6Bhi02qa6eF8sCc8E/ymAoi1J0PcqVpfc7h5bUG5gwv5kBv63xEz+Wyie6rhCwyOXbcMhpeYC
fuWPJ6fud1LbC/tlZgRTtIRtZ2VhjZV3du1ikzXpAxQdV4zEZ+293l/7uS9cV+ivanbdSRQNCZ6s
RalgqZsAfTfU3e5KgxjFAtp8JrJM8ZplVfkpr9oMfgnBi4AAMXSNHnxT7+8PYe75PQVnejIrDJpV
8CsofsvYOijvnHLIxcfNI38fxJqBfOWTD5teceIk2Y6j8+HpdW2Jl4YZL3bZ/NDmQkV7ZmdPEZyd
23quH4jk0tjNUzDka5VkO79uXwwWbAuKzsf9QV/vohtH1p1kHZKi95ZSM73ooDu5pfvbd+xXkthf
lV/sUDSPFldvJr+ZouugYE9y7mBEqozXtgE0qJWbH7kXQ5LKeWhj813G4JoObrGw6ee2yyQ4mNKy
vR6904sA3hbHlof+kKShWwULe35ujSbvHQ/dXhRBZHBOq2FbQPSP+N2BFQo8rTGSzcJOmPEmIlP8
D4Owguz9HoeVyVUGbWRDVCugkvdtDe9hSVeG+CL4Lxi5H4PhVwAVA3MAYZkk32GLIcIMSnf398pc
Hj7FAvVwquprmfnnYhxfOhVc0L09CDMNmZk8pAEBihz6oq1cscb8bsQAfNz/8MwmneJ9jERqIJor
THS2RT1m7VR6S4v8lJblOuhNnJHV/Q/NdGvJFMaDVm1gV4MRn4eBZFHJz53vh04K70NUO7/0HQoI
8H3Nh8jQL33Sb/mgD8bIlq6BmR01xe3EqcwN1Q70DPn1rxm64F5rRNCq3Qk97tN44bKZS16mSB2i
kejjFUXO+cCjRNIfba5DFpADa9MV2MpXlmWawADUGh6g/IMKukvXTbWE35pbzknMqW0OrxtZuOeO
ONDrculrbXfZFlrg2dGn13YNZJWCVTmQZmnnXtOyG2FuCrOpahPMkTS3z60INnkiPkozfWj8r632
I+d7Ue7tsVhTTxw4hGejcjB2Fiv3XRH8vr+x5hZ2Eos6aeY4D4U6Kxn8cDX4FkH6u+mtUJbtSyYo
WRjoTMybCshqXcQmfMvV2Vb+EcDpJ+IMh8r6vD+KuQAwBbqIIId2QmIp8LzN4Orx5HQwLoZ3hDOm
3aqtS7RXW8aS0KkZeRPwfz9C2htlXFnI7f3f8EfL78ZSTtEwOeslDFfq/OIBOpaWzhZIo1Im10YX
NFBfY5C6wpwHeN/tGIWwkbsDY9h1gnC03r3xu9N764Zv40FvG36KATrj/XMBS0xl/9BgnrhdcMVV
Qbz2Ckgbg2tLNIVUxo/rf5z20cPf4k+L9Njb4j8+mQJwSknTXPVpfnFi8qU3U1jdD7vOLTe598Th
+igEZEEKQKKNVdVbq4BbV+QbJ4AMkhbUhjYCEHNoP7WVrVCwCT2IJQ/OuYVnqehfc4+j1Q9byKWO
8uweuGaAf2d6gIhaPjGzS+3wqB1+YfoAePTyZn0F5HXuHt3QY5+Z+8Xccu61M8XtlGWNeljvI/Eb
UdyEjBEWdSxVBKOTvh9WTpqvdA2sMQQBszZyip/tuDcdumKsXJdiP1jvWGq7Wmrb/6nU3dqCk8cf
AbmjaLweiaLkYPnuscFo/Ihn3vUPQgEj8JNmj1cEXPXWdyJ0Wxk6To7GeRrlKRy+yVtv6JDHQaTL
H21fhVX+VnrjCssfFuw3evMAUW+I8IC/+sWKHgIz60xU2zb/4N5KkreAwL6l/Mj4s++hF1894MPY
37q8JmzI8FcWGrSppddD64KGR6PARyGARVZpb2H0Bwyx/UoLAfOvfsfN1ehBftiJcjCWgcRrB9Th
tTp47SNGdj0CPjnExu+hRw0hWwsCRpytTnHa7HEMunFfpPG2VR9J4T34CVQJNlgJgMlQZo6gmwDa
wcaCROD98z9XPp1K0gZlVhqmjf1np822a6IBkvSQFgoZHVc28EYmRSHn00jJVSkAG0WzFhjROiTW
Dzt+xA9m9GcVQ0k7WbrP5sovUwXbeqwaBvh++QiXLqBajN/oi313ZfDSxcM7utAMCi9kC6nGxzjr
LhmMGazS2NGRbOq2CxNVrVngLaSLM5frHzuhv46nKOIWdVvSno2KrF2YwoIt+5RU7OKkJYDbKmoa
ZyHBnvvUJP8dhe9XcMhrz05Kf8VtBYhgd0xZ8GVomnctnStw9/6iz1xrf3qTfw0KqAOTaUHxJebv
OpY9UKp/BaP5327nqTCtwA3Wm9RqzyCp7XJlvFnUex1pvgpG/9jF3dP9UczM158b7a9ROIZI6gGc
xjOYHniHSOgkOiW+4Wxyn1z5po9AC77c/9Y1Gt8IUVOF2pT69tAErD0nnG/cMnhng9wNCaDSZJGB
d01ebn3julp/jSeTfTvEXiDPVssOHHFN2OwM+lBUCXIkLlymXfcLgUnryPUFPgv/bWST4BtYtNNF
4slzS+2vXdXsr9JFtai/inapEDA3sEmCmmedC6dJX55Lo9xoyj5JkKyawjt0JN+JGnptfqNDqeBY
51trV6Mvf39sc8XNqcRsoZqmLqsYhDp0eTddpiHm5wxoqufk25iiS85SiL6TzH9pXWGsMmV/IpuO
j4Tg5oCZuYAujft9bB1nd/8Xze3ZSeKqgelUfebIc+MNK201K19Acgg9arCuChb1nVwLsKPuf2wm
S/7DcvtrQwUOsSHfC65gwwXMx6CV8lM5Ij2VhSJQy89LvfOl7Sz5Ds6MbSona/mgcZVeUZ0DNhwk
D65+HMXPJnPTEKK+VujhVVQZ1ULiOjO4P1r7fw2uC7q06zXhZ+KOMXiR8BWGZWkHEnZSwT/BYIhv
4VhbWi+E55mgOVWV1JCbG6mg/NzK9IiFOheq2sEUYmmvzpySqeKj7UiNwJxXZzECbjWGSuwM/h5k
u2viPIgdtR58EH+RTN/fHTMFpKkGbBeUpdNCyP8cWOwTQj27KyvDQapnkfYYG0UVlclQrxJvSdJy
bsUmkQZSFm0D157qjL4BEKDXd0TdfQa6W6klB8a5bHqqBgkCpwScxeFnnvr2pU8qN/RbgOp8j/PV
CI8LKAJlYmcz03kjogPtUFg/oQm0pMg2dwbIvzGclkIGqZWUZwEVKmPUGwA8dxWUm6gBrpKn93m7
oEM4cyP9QQ38tf+hz0WZ4Yjy3NdQ4I8auGanYKEHAJhwqKiIkCjL/HZ/q1xX6MbNNFV8tHQXo3Gt
KuQLffVq1LEb9ka5hDaembOpkp6fABRHTKyZ04iVDTwUNfuvxAC40DIe0sHegfl1fxwzR3hKHnBb
P8n82OZnCXQuCCWyD0sJzTAJ46Cly25ml08JAobKxwbvufqMF5N/YF1rwOAcCuZcxUPkjD6NejjX
h20pYDDoA5D0xq5gu1Q+9rrYkvTDaiyw7DnKuejv3h/33G+67qG/9spoGq1ixKrPw2jsO5t+glkZ
1UWHeFzq1eLbe+4zkwSmptovMls1505m3Teq2Gs7CPaLpmmhNx0p1S6rpDO+3x/UzAGYMguQEMcG
K/IOqtK7rpVrR2us5vOittjcZplkLVAW7+xGZd0ZoCqwcKHD0hKgtuEgfP/3z237Sai4au7VcHLu
EO+/Kcd6zYNHXKBhDCHN1I84FDruf2duniYpR+56iSI8bs9x5/AfqBVGHgQEn6hLVijOvtz/yMxl
MiUMxCVU0mWjm3MQCMgS0LyqQthMfdY42OugjputVPHG8iXEqynb3v/ozApNgeKCJX1gmro9c80O
EOGgq8RVIpIZ+7j/gZmpmwLERwpLK5Wo+qzd5GL2PgpxjvwgLW6VmC7E8ZnYOgWB6y7RqUETcS4E
Hb74MdHRmNfJf5yiyclP87YXnGQQK2nMU9OJx1zT/SDFksjD3AxNjnxHvGqsB1KfU6/edllygPfj
rhXty7LK8twnrhP3V/DyQE8Gbtqoz4Di1VVYJ9kHg7NY1PRGetRVgsYuNCzOVZZCPaJsvQ4o5Q4m
q2aKAhB8NmoHZBnHshz4YJYkIoQv6q/OHOEpolvLQcSZKMXZGCwbVzAEAXyj/425Zq+9nXa/kjxA
D06Z0F+4vyNnQuyU4lJ16egjj5ZnAzbi3Mh2DjcjMhiXokkPi6Fp7iuTkOGwSgM5Vcgzh89KhDr7
SwGmD2lMAKZVvzLNr/dHM7e0k4qHXzpll+tSnj1qnTK8SYK+2Ta5OBTdkqTHzBPQmoLA/djvaWrU
4sxFp93DEFSm/0HKpAwg7dEf7TF/dCF/AtCLO8qv9tgzsjE8HyAPBe8Xx6mhtGRzaOA3sewUDMgk
Xd8f/W2ysm9NoeBN3vumHcvmXBde56HiLEw04NuYvxNl+93X0hU9pF2AL/X4FhRwWClA7MWsX5Xp
keZgexWsBzLLkPUB9dMcDBHadNA+qnGNUGVRHbVBzmD8VPTGSyyg1n3uGvNlkA1YAyoevfKYGS3t
tj1Pr2SmZCAwdQWAZWGzzhTyrP8BfPtIeiBRLs5xa1buqjZKdXYTCcoQy4EuzPzPOu7qrZnCvI37
g/qi3EGam0CMQNYYUcE5WVMooSI/+5mIxvpPNT1rihEXBik7vyAIuV3mrKy0y6PCRgaBQsFXq+Dy
jLvM26ZdIhdW+vY+hzHAvyHMrCqrlgUVZ1/bK8dz8DrmA7CoPmj7YtGE8fZNAhP4f78Cgi93csiT
n2lcnPzijH7Rz5byACpCQAP26dDtYFcA6kzyXRpvqYmfU6XP0pFiS3S/hKKeKShbU5Q4Eva+8ePS
eGgUmkkN0IBxQDooYvOTr91fRuO50MUpkP0C67Wq0lRGHnSUI6MPqk2ctaglW0nVhxYwzhG6l+Uq
I/FD10DyXeABF3q+/H7/AM4tyyQDc+FoVZjUK849zaA0H+xzwxpCFyDO0PWWtI5neuBWMAmmsY+6
SzHA2MqzqRvlJ7R1SJClYSqAaqiCiHlsKxx/B6/bC4R6Tl4lqsiqShL2dOnpPTfSSaDt8DpMjCJL
Qdgb36STbxmXz0Pd74FSvT+XM5tvShrMvBZEQeklqLSRak/Mip2sPlgSw7h9IYF29e/WjmuV8DrL
2Fl0EOqqKPRgYfNoFoBGKBCmlL3w0L0eyP996FpTLHkDKiY8kZLqnME/JoRZJI+MstmnTbmQjM/t
hikKnKYlrwPo458H3QGei6Lnuq8aL7LqLdLyj7pKE/DanLXvdz2Uv9qnSvq/7Kp98vj4Mbh1u5AY
zrA8rSkIPO5Ss8oLVGNgBrSXuAvCug02EAdova0UzTMeISzMQJFhClhQN1npwt3d3ytzszwJVDIp
BgqudHUu4mbT8Px7QOIXtQTwmdnrU+D3KApF80TB0cptHhorPcPg5cQq62mo3SWVh+u5ubVPJpFD
AhMblNTkZ502P+uiODZ1sFLXK0QTCJ+mEWtR9VRNcFisot9+YVlT+HdmKDdoB9Q77c4IO489FWOU
O68VbMEyE9kT6DCVxRduyLk5nMQL20FYLhg2h5lKFbqJt6syKACp0lt5Sx5oM7tgiiOHqE5dOwXK
PshBvntpckxzf71IBJsZwRQsrs2SdUqiGE3jARdgvquxz4rCWHHY+P6nbTxFiaP+bGdpXFZnq/F+
2glkeXRlQAbINRfOye3nhTWFftuV70vfxTlRZRJCKPXQFvG2aasth0Vhx/V28ZE1s7mmIHCdQsAU
5MvqXFru1rYpxKOtHka87N3lctUA3KNk+fDf9Gd9a4r2Tup4UP/H2ZU0x6mz619EFYhBaAv06DYe
EttJNlRGBiEEAjH9+vt07saHzzRVWZ06WVgNSK/e4RngbS2RDHpwt1URt/X9TNR+Nn/3o9o6pdfT
+MEpXaK6ScGMhnAt47bMj6Z2n4vrc30efw1+9wsyHp+FXeKqBQ0XWldQr1Rbc6eV62oJ3M7yfvYM
FztDt/TVlOLQwrVRmLqFca0BadSNDbiWX9NFatHAYijRvJYxaaFx1MAvAjyBlLm7sZFn6Bt9g2B7
ZBSNClzWoL9vRSnzD40QdgDp4qZH+3PcQhOvJABLVHdD8Z0hI1zHjmWc0VQ9KDVvkTpXwu0Szp2m
4I1KV9UxSzgLXSZDWzevkyFbYOr4jy5nRwwuPKCQvC82KTfw0Wt39RLmbUuTGkOOZWXnfmmmk0uy
YFSRFHcF2HRo0iKd0wQkMfI8MSh2eoV/GK7qFlvgoJUAsJTEYyOFFIOiJRJ1+GP7hf5h+MVDUrW/
WWPHaTLvHPvfcuElGBy9WzYwhoFzhYLRcJITwDUXo7B3mw+zEpGXcPApqSuiJlLEjqlsyC7JK9gW
ky1i7gczuB2S19ZYZBYzPLhAvMpQ+5jQhavgIjrX5peSk4fNtvBKqFwivKXsKSNXqdiKzQ/F/Ja7
YQKlPGx/CAH7j5g9fdH5Rm9wZZxlLUHek0Malmgs5qcF0sEZk4upApqtfetKFV1PGdyoznUnziKz
Pllyizq/9h4XgcWHECH3fRM1S5H+9J35KMG98Rp9JIO/u/2p1oLXUrfUkBXP+mEGxCFN+J8MCqYH
087nXSqAoi17Y2e1cNphCeQuRtZCyNr2r77fD17xrfcJMJIjJYGZpOSSyWkrNV3rySzR4X5HOEkr
D2lWwnaO1MW+1COAXQo25KQDiKsG2HTwTl17IHXykkh9zmUNUrfmNKrEV8eoPrs0cwPtjCZEbsff
qvsFvXiEC3jE2YWN2iU/YuTC2aMAm+P2y1zZlEskucrmaoKDLjIFT50cA519FNDEFCE1uq82q88C
NvLTVpW0sjuW+HEFoUfI1UwyrkVSnTqnakLKEude+vnFofPb7WdayQ+X2PFCmnjxQyJjxOD5Unhm
cYJgszw7Val/3V5ihaJiLQHiEp1agZY7BpuDBnqbhZWGXx5lEaTh0KS4q1Vx1/MKkEfvCOr+J9s0
jiLZp/5n0fUhL/a+c9f56uvGz7mOlj5IWJZA8t5MXGuCUXicTC+dsC7alvd9bXwDHJW32cH3ydPV
GEuicaTq+UtHezhFbKT8K3fNUqaRFtag4S6FyTUSTGJ3V4zvUTjJHUPiz2T3AjDHBvJg9bVfE7Z3
LX2PGj00XiTWkpCZBATaDmddRK6RnUF4jhLpHNHIyoOuhUAfbOW+znJ+qGcKoqvL7bDtugN8zy+T
mX6aXf0NKd5Wt2Ylc3MXgQ8jUQ/gmE7EitnBaPVfJzY/shHFHGHTw2aDfYVEay2B5WVRpSShHDLe
k7WDOuBX1212UlSRpuYl8brQdKDV2Q0RdEVvb66VJ1tizXVGRW3WVRXbJjnY1OyC2qXnqdH7FHa5
/3rLL+Hk8KqtJkGJiBlcHjPGIhdJUaE82JjNG2XRSvhZIrxzyvUEMRMRw3g0IIX9liZdZCmVBjD4
uv2yyHUnfnASlzqKLaYShGRpFQ9DBI/ssCoT+zHljv5t97LZjYmzN1udh+CXNKHTqiScLDIETpfu
lVXi+mp2JgCqQe7bj1OD5srglcZFNGaKr3roEzOSwxbTfe19XAPou9ME3Lhu/bHP48aqP4+JEaO9
cuaS/3N56CzSKrt2SYHZgnHfUX7QprU3uBaBZSQgmTdTGnAyQ6kAmbC9UbqtBKMlKBkuoqTynNG4
LwEEDonwH3tSzwF6w7u+gFd6Jc8ahmy3P/bKRbOEG5dV0k+O9HgsOt+PFJIp0JxdCGydbv/9tUzn
fzDEFsT+szznsVnUe8pKCIik6T4tQZp3nszhwah/SPE6qOLS4o1q0qJ9NN2BQPTWWd1Pu0ufbv+Q
tQdddHV8OM4rofwibjPr22DIvemBpm/n9VadtnJ//Q+u2CoyLtOUxznKzBTm2NrO2wA9soMNKdqu
96N+KiPkIf34yWt2FaF7q+62zux1N35wZpew4xKeOU1T2igwstSDbFtUsTgvpkDn36rUwn/BDSog
E10JgguOwNUi27vdHJW1fgEzSwPACPegzjyBtIqcE9HroewdO0CyNuvPifRfbn+Glc39N+a8O6+G
WZjF4PllrNoqlD6NU4Zq0uusyKHFqZNXo42NvHDli/8PRDrLGozUsPOY6TuBV8kvZc1OOtnYUGvX
2BIWTWaQNFqr4nHZQZcvzLK+DKlPv3mWXbxOMusug9d/ziswtGo6ddGo7XJ3+y2uRD37+sjv3iLk
5oa6bCYeF9n8mBcljZAkvCaJ54b9RPLD7VVWbk17Efnq0ZomAW+NuIA11w4E4iSUsCo9kQlQTAHe
EFwH/22l65l69zw2hdZMTzWiUJ3cW8DvNRSOeFV5547ls9sX328vs1IpLBHRg4XqWNAUMcBsdgZ9
mal3Nzk6SiH80Gv+UhhmtGlrtXYiF9lUWYiBQFCMx+1Is13fSh2KAqoOtx9lhclrLfHNavTbrieq
iEdYjZiAW46+F2YDeSbeSOEO4llHEGv8cC4mOK4MBglFmd81HYXymE9y79H37BYuOk5ThfBbnwL0
7JrDqHWykeh+7M3hW0uQZkXNhpoju9a4LtSfQTs+UNHvM6+E1C6F6rNOUhZSs/3RzeZwqqZmDAw+
PSQcxuUV0CQp1MDLqfQig/XQW82AyYWe2zA40InstfsEPhIspxxrrHDAqn9jsVtLAUYMHytvghtr
7BJ2rqmqHpKkceJajzvo5tz7binuOm/a+I4rJ3mJGzebruPC64oYrJQptA1U2J3Rf4cW4QSgbrVx
Oa1F3eu/vztflZhK5iczNovj/RT1NKAFdcg6vnMEiFp1HQypsQk6uW7wD66iJVacV6kSJtShY6c8
1APkYBzyC6z2S2M3d51tPiRvtHo0W3kR2ZaEylrKusSP9z0mNm7VlLHRNISBTtFdPMsIDcPz99KY
LtLVh9ZjUYu2L4y8f9vdy1VVsz1bcgDlnHoHGEudmEgIPHgq+KnnqQ1sKKQRJq7UPavc59vndiWm
LoHnOWTvGZWFiAe//+Mps7svh/xxHLyo6CZ5Zb5sEd1X4g9ZRO+pVsw1E3wGniZfWApbHwB5Nia5
13vmo0+8iNcCoIYBMo7Xv93/dszsmCnzE7gOGxfP2nZd5GpsIo2UM/qxY032AlxUSzsQdgQX+IrP
mbQBDwP+ePuDrLymJQB7rNDtsDnWcijMqAQwEJVyNu6bNfzVEnNtYDThAf4g4roD+nMa+m9o4gOc
nouA2+KhamClaETzUPeBUcMY1cxF1KcOeOStA+Ym/WbKdKudulLVLbHZVZLpyaOmiMHwrOh3XtAg
Uz/ATgox5rxDs2HfQNQJ5MPDyNOLaddPt1/wysf8Wxi8iz3DnE1jVQ3odyCKl45xn87iak93LR2r
kDZJyOnn20v9Tb0+2Jd/v8O7tarcze1udkTsk7mzAXyUkJSoTlTS4nXwcojjaWsnSwdrThk/WfNU
BGJoX5SrQciGr13QWEMddiovQpqCvJCVF1sqHbbUfypwjwep5Xdwuzf6S2u5ZdhkRrbD9rGh7a3t
5nFmqfEqedFFLSoASOWPv8asKy/cLiBFmY0/7amByoOAs5sJh8iN47iGZ1jiaF0XbAuWdjw2Cvo0
dPbPylcX1ScYexVxn8K9SDFYdyVfoJUaj6r59K8tj6V0cu9IQloft2UJr5BamWdAGnYGLCCIm21c
Xmsds78jqndftTNnCD876M5lhfoFY+s/yvQfZZt+5r0TMM5DFI4dqaH3NsEK7qzOtlvepbZ6qRje
Rjk+9kn1nbblRrNwbTT2Vwrj3e8pBaG0UjjVwjOD1v6clOqOuTwq6Hdp+zuvAjjn6Sq45CoRJBzY
+bo8DZtzkZWB4N9N8G55RtJc9I2BA5WMX6/+KZXFPg+4QaCoDfWUMvCvHXwPrO5NgNNqIFsks1D/
9myNfD8um/wAEyJT6z2p/D0Dj7Yzm7uZOUe7NGEQiTjXIlp3bXUo+yGCHOCuypqNjb5ye/4txd49
euW5sp+6HI+uzS99w79UrgWoyZzD31z5MJLRL7cjycoFt0TXG4yAtlugSTu1yviUZk4eZa2rMPCq
f9xeYSXxW8LrAW4lBuy9RFx0ZN93xg+vaGH7Z44/oXH2b0ssM4DMKcHQdXg82z+ZhKy2nX6FHs3r
5uFfa+4sMeCNxRvaUJfHDsl3ifIgjz7dd3wICOHBrH+SFMmVOpFHWmS7erDfWkfvK49+snK6s+hG
Dr02KVwCw1FrF34BvRJgietPum/v4CQM1uD8tSbovfrWPRnHvWk0nx3Gt0031vbI4kwkoqUZ6QnH
wEKLcAbAoBfF17akG5nJysVpLrIgC3fl2MKWNK5TEXT+zy63LgADwv9qwrvOv20y4lfen7mEiQN/
TbqmZsCCmriVU5jXeuQIMZ3YL2En0vr2ferDjI7Qs2X82g5k1xf1v7c1RO7+W5WkBMAn9JE5BFj7
rzVz6T3y4SqCELHaibxvn90WdSPLofHtY0Bqaf7ZcdhWFL/mqh+tfo0x72JJP6Qqz1XLY+75QUvf
rm0HOrDIgZflWB+EBKYJUeWOZrj2bQcEw1G4+3ZL6OHjUGYucdhDP9ckF2gPmJm7S0l7V7RiZ5D0
URheRKuNOPZxx8Ncgq/phMjV5OhRzWm/V/Bq7HBI/dp4dmHa4xADV1Xn3Tlus3VXr33TRcwpSl83
+tr1EOMYDhB7P9jiV6bmrz3PKiC+2bPvyaNKaoUtXUFk0UDr73a4+/i8mEvstYJOKERa0OFVDY28
Nrt3qY5yBcE96wFN32gz7K291GuG/W7n2MB2GyVwljHn00vTjo8yDasR0tjML/BYlXXmxDpsnpO1
5RZxBsxII4OpSxETqwNiLJFYo2S7Bgpuqqbw7+qgjzgM485oko1ts9LbNJfy26JhpZjc8ZrWsSht
SDTnDfgS8nzFKXIiA5+nB39ITv3WCPbjaGouMdS+046mlj3a56ps0Zaih5la3zxQBW7vjpW3uERR
e2BjDo42gY4RFd+3NUQ+ZfHbmyAtQ2A3UcJUritAjkGHYKOKXQurS0B1c5WQ1szmyLj5w+zydjf4
RQTH7Mt1rFw3TOK7VfBf0N+p3V24vylR9nGKaC6B1lT3gIanWFnR9JjnuvqKIf6EJqTZRT7EoYPU
9soAmhsqIKpVAWUz2XjPH+c1mPP993AMVS4Nr0fm1NXsNxqUu9xhZ5/1vzZBSCvNHjTv/7uElyq4
VHoZADp64GFeD/lJ04M7jpE0IQ2iddOHwpL0QEb6ACfNIIVgyW6oph1k9Z+o08mw4b176cY+xNSU
Vg9AfqMIVQakkfzUe7q941a//6JLIp0pV06BppRVyjKwRtSRlYGOW1Y2UPzgQOTuC/eUpU66r1FP
BAWhEFW5vfjK9eIvY1RH3GIqO5AGrPzoM++rz42HvPIe7Xn8sSk5sHZoF6HJhWu2LmzQO1hq0oek
9/zHVpflXmVkq5249iCLLIiBhtwAqAmOIz97tjKDKQcCEkYAPXhEIUy1vtx+YSu3xxKRrYBZdapi
wGCKJbsGNqeWrS59x37AuubkISPZ7FKsnJD/QWdXg9vyBo0Q6aL/mKgwhdqTx6fHzQtq7Vmu7/Ld
BeUrzTySesZ9TvpPs1WMIIkYl1Eccij2Ju0n6Ett7PG1la7P+H6ldmgMWibGvW5dfVICwmRZapuR
Objuc17j4iiuPpNpnW7BQlf2wxKtTWfoddfTnMaudvZaOD+URX/1ypL7poCJ+ryxHdY+0iLGiNSG
xlWf5nHp7Fo5PdftNAUUk9yAbc3515ZYhAffUjW2Ac8hyEADS6unydN/UsACA+gsbYSBtTUWYaAe
S9GVOXggYHvNEbBDFHpDxm9GVX1ADkOPtw/PShxYYrGB4/EHQs0iLgGgtbpRH8bZc6PJzLYsV9cy
kiXEOlV9Uds12lkJtNkogFKlqO4tlz+g6I+SofmacXtnWmO8eYpWHmoJvBYN2LMNaZF3ldmB1mUf
mJYXCCn8jY+zUj6bS4x1NtXANksUQIUcTrNoPFgyXWGL7jmZzYgCz04VHtSfQgDCDnjJ+Akz+X4l
tMGKXO3d1AAiZWvwtbJXloDrrB61Cw/dPPazJJjzHtqUaQqLEOnu9FbVs7bG9d/fxQvPSuzeAZsG
alhGWoVwoiVQMAM4I2q665CQNEZLN17vSqRYYq59Wwweasni+jwYAGVwXBaXmpQHKOtBKW0jAq49
0SJQVEgpTdy0RVylLeJsx56bUX6xuXW3aTe89iCLQFGB+T92hPx/oJiUcWd5zqMoIMTIvHAzAV/h
rppLvHWPgbXBMjePZ6eJndwKKvgm9xhI5n5zSK2TqOxfo1sckwnqjryXp1l38pg5Xr/L1B2kIj3j
25QCCJ41IOv13kMma3ujtls7i4tEg9bgs00w1I19Dx5dJQAQQd4yVCH68E8RbAnInvopq1sTOCg4
oQGyPN5ZHHUdgMO3//yKTLK5hFZTZc7KN9FigfVXfraAyGEWBG5btSMp3/u0CXjRJHtQh6MadVUA
Ha8QXXQ1muHGL1jZqEuYtEGdgnZFzWNKKIeRh9hPhX9XoVfreu0OLm9vXV2zEDLfWdBb8k3JJKhz
qEe1KDrpT6NHr9tHaXb756wl8Uscde/PkLWYAPmYldx7YKGnEz0n2RMpoTTZ7Nzx2b0ww3oaxyEY
/XxfE7EnUhwN3t+1DjkLWwTm5Ad99VSg5B/QlOZGvdUcuu6rD5pDS/w1UTl1C4Vf57tw23JgPJB7
J5g+hVTELbHR5yQPownJ9AqDW3tr1euB/mjV6+5/Fx31IAH0tosyJsCl1TA9UHdtxp+cSQKRV2aw
vQBCG/JWXZChtjxxy8Zxo634QcELP1bS8jawG2ulyxKMDSNINXIAi+JSTjvJ6kefZnUoci/qLHrU
MN51UX/x0gTX3oApj5+cbu+LlYO+RGJbpJR9IyRakRhI2kV/0ZJ8L+B7efvPr8xuzKV4t9nzgbsu
5/GUIla1hvxDHCjVmnMwlX21S5MSxSo7QPf0y6yd33X5Gy6oHewJCXj5u40fsba7FtGM2bDRuZr5
xKkr66Afd1Qkf+BtepYJvq03iyPpnMtoALYHa2MtrK1TtzLHgXPuf3dYng1DV1JkHKPz2nf3U3ME
DAIqjCV0IK2Q5O3TDB/jKx5bG+WbORrRaJCfsGl9FaR8uf34K52YJRg7HS0IZrusiBsog7mDszdK
NyJXL+nGf7Lm6ohWSbyZcaxcnktM9uAIP501uoI9TFbaTBKgvcxjXoywXslki7EA9HJuP9hf0OwH
53cJzjY74dogeiGf88DqKlIz201TtweYGpZrPMsuk6e6SORJNDr1GMxTYr5Kjc6ThLi4w3Vc+vUF
7ZmTJn9sF6LTMvGgosxhhEpxF90hKL2kgFx8ygxwMq5OG6PjPghq7TQEnVNIXJ0Gl5unsszEzmdX
OSjg6K7cDez5/dhg7s0KyY8wOS+DtJjvu8o5dj0kFh13vDhq6xCvvohFmkfteWalatDZZ9W+nXv9
WDkQ2+XQnZFz9kuVQDg0sgwZpomDPasodZkbNcDivE29d7bTV2tuT5npP4NK/ll3ndhN8Ge9Tw0m
d7U3HF2XdgHgjrG+3gc+mwMk6juP60/SH74wezrmtvfgzQM/+ty+AARwZ6IGPXI02Z3Egj+AGWae
/YTL7S7T2ttnTvcNpt32RhhboVKZS4RmNvTTBCPjIu7YGBu0h7h01STep0QK9tZIoYK0V+NF6ulr
PQv7foDn6c+S8jYJE5ia+BHNh6ccR7UO+Wx2R1ib4qLuEuM17blAnVDC6ySxydmfmh9WYj030LwJ
QLntfktTfuJcjBuPslZ5LRXTAYNTczGWedwV/WM17q83MhAHe9ZZYdHTb4ART0HGxxOUHm8fpJVU
ZQm5J7rPha5z5NQugn/KAQfMHsDYjTajwtoK1xv4PzetA1i6RB0yFeJkTN6eAmsHs46jS7csY9YC
D/nvEqh0Ru27Bkodpz6jIQYbujkyKwia+yn8xcyn2+9qBfthLgH2bmkUqCxFHmsJhTAoAx7yEcDc
2YcSw8QQvJ2L514mAVdXBs9MKSaglNHHuL38SgPIWVwoNs7gnMFGEDPmAbXIFLLUec2p/eDU4hlG
AZtw2hXAq7nE11Poao+pZnlcs/kgJmBETT+gngyHJ5sVXwDRJFDlTAH34UgXUj/7jszynimnDYC3
2gO7+QYd6Y1Qv/Jxl3B707UGCglG1Mq53vtDGue9eWdo+9zaKrS3VBJXkC+Q4/nvHnJ13ldMgzac
iTScvKv6fFG8pL0Ohqo4Ixrur4FsMp0suJrFjvw4jrvM/WLkf6zhPMz9yXG9kNCftz/2WhWzhLxX
9uQDc4vJV5U9kyS/zJUNimC6r9riOAHJ5vju/bWesST5XCXmybH82Ki3XETXXvqi1B5ITZShpyL2
ev3ZnfIvRdFDraj3P4+V9bwN7F9Jz+xFcCibpuBlg7deuA0gpABJz7uMVQ9kzl5ZCZSyyZCbYlpw
nfqdant823i919DwQf6wxKfTiTlDIa5g4PRpquu3ibgPFJtLG2ksRfG5MNsnNeavata/+7l5qGyQ
q26v/TdcfLT2IictZm8AntoANl59t3wQ/T0Nj2GIkUF4Pa7zjgKpCPlMD6VxioRBJI4fgIOI5kp2
7wiyI/4Pq01Ofi52Y6ktEEugYGXoOmppcia9gUoFricHrNHHg6EDsMBEBwh3gkzghY0cExvA71pL
xoln/nBIj5RQnziILUHtUXWUtVsGALnDRzfrwz55vv3cK/XGEkY/+FCo6rTVxA3MIAM78c8W4983
e4jXrfnBW13Cuz0KjrfNICZoTxDLNiGqhlcsN4LQ2h+/xuR3l5gJxe+sqcYm9gq3hUmue6KG3NiL
K0n6EsQ990AUkm6CnprVfofC7F0GUbMmmw9e4pCgLczPDqbrHPCojQ24tuAiZRQUOjUDhYAboG1o
MbGdBevNzIyydDoZpR9Byma/yfddiSRLFLZOOtEnfdLEVA5eCJehOsT5inLqQWLtuk1tMSYbrau/
YeOjPbAIW6QsHZPMUJwzBBPfIbH3pxPTbiKD2kMEEbk3r/nZdXBCzBEIbfh+/2yqfNp3uV2EDYBV
42hOmBcKfewZg8dHM4O8kvyeeDU9wQs0CX3XpBcOD9qR4n9sKGRWI7eP7uQ9V6YCeiWXL9VQsZCV
OmkDQF+9fTK2VpRr+en2OfrL6vjoKRdBE03rJHFb2cSKuwfUKKCNqyOtvHgW7EgV14FB4ZaO1k7W
entmwkMWEwntZoH0vpvWp9rs8LRz/loqEnLfGXdJxX/yf0wpl7yzNlOOBT3SGlymCRX3N+6+XmUB
NhnGK3nQkuzCc7foraqvY+LaEA9yurMnBsBbuDpyeDBZDXqmW27Ia72zpSQ5pmx9OY5TDStcfqLN
HCVcvoG8jbGb2BHVH01wH7Ihj0BQi8oRbUWgfmyc16SbDzXLoEpthQl0CdOxgJLLD9+HJRRKTP75
9mZYG2wsQfWDTJPJ5ND1Tcfs2whP9Kr7KiAzxAfgpHN/ZxnpoYEshN0bgUofa/+sf8opB9Df5+G/
lhFL9L0Ha2b4X0CBs83ze994daz6iAT8bbOKWAkjS0h9Ci2CvvVwebDxkQ+XrHXQnbvqOJqhvanb
vtaL+/uS34X5itWIwTUUO80yvUCN9QFwhtdCFb9HyP+6VvfZF91O1iDQyuE7CMkb35B8fHX9bSG9
W7ZUPB/Bk8XDFddWZP7Nh/I9JMt+XzuxlI2/wAwEA7o5+EhHa3QKgWP7x6UXEZOPnoS2CGtiGIbA
4vOVSHOfmQD0+w3VuxSHCf5gFbKF1ok6O983GKAaoI7eXv66ygeRbAnvtu1egLNQqthx2U57/K6U
1a/bf5qs/e3ry373UjN37JSRpioGgNo6wY6hPE5JCuL6MwoZp7GTUM/f/OnM9NQHjiqPRTPcoVH+
Ci6vGUjIseyaUbSg5EsvhBxPEarGf264fmJmlPblfWVn3r4d/rFX93dPvvu91mRY2OMpSAOMR0n+
xr0o0e1LKeQY1Na0I7z+volD/Vs0fvTmF8Wk28+wu6a+BMq8m75MYHHxIBNJsdOM5ndX7eKky8bQ
7y0V1EYHQxtJqntbOPd91w5BXTs9SKnmJ0HplWLSRIPNqjsDAKigUP747FWdDuucQljXklbIrUQc
eFlMnzs1PeiaPfR+gjshp892ocpQ8noOW8b4BXNzgBd5rSPV1v4hhzTKQQ2Dvxc++e6CZHF0ePpi
TiM8sm/vlLVTby7OAPRgIQKT8hoycemR2BS08v6ZKfuF4M7OmA143PTk6qPRmBGDOPvGsisbdIno
9l2dOoZZ4Z5sjQcfghm2B/20XZ3+lM9DyncmDL8nZ7xrco7uwghftDoL8q7YGIGsXKNLJDcMn4DK
9WQd98l8NNI+rqdTU7BDMvHn1m5+FkodNp70euQ+2GzmouCZJup1iYAEozMYL/1sJTBSY3s6X8to
SJ74Ak55UKwobOg/gkfSoS07Wdbj7dVXst0ltrvNZ8MeM2itTqAZBDD/fcQcFZnQJRWIbQksWVpW
val/6+FRtkR4e46tulJAdJCaf1zbfrBL+1zZ6dnp0DFt+Z1XlK+qLoNNgcuVBtuSQNFycGTcqawB
IdevevKfhQsndc/YbRpu/K2hPvqAi/LHrjHKEbXAEkKGUkOKrMDQOlH80WEwevL9uE2g2W6UO4Do
H7zkuRr6Z6916K7D8d9PKN4DRcihKp3nStZnXGWk6y5+CbkqPqD3XqVBydl9VT+pioZtJn5p4X1H
mlRunLaV4nNJ28q7vnAshaR0KpMviZHeJ6b1M+u2JMjXvsGipNKgy/Ta01AOVOiNO9kXXJ8Ptjbh
Z7nRqF1JgJZcabv37U4qHNeZvBZe+atq9WHS6kdTuuFmlvW3KvufD43Nu/jQTj9Y2oSNR2zkrX80
TJ/EblKKQGfZjzJN6kteAeMWolUQKke0z6wyyKEuqT8HGcB2e7gWZmgiiPIwJPhVnBRnlXZfDGm5
gUMN8qWacvtMGz4dUWU1EcEKoaTUi2Cas0Vd+vBj4CGur/DdTerYeFVuAT3TlpmPWVo+eCnwPi0w
a9vCSh9GT6yx+OBmXyvDkxVaKGmRAdrKCthOvxbzSbXzDz3bn7KO1KgyZ7gRNubXnOGO6/qHdLAv
dmM+1bo8aebCWhQucRAPmDa2+crPWqKRfdsYMZ0Z4dYEP9x+8t6qfopT3vDA6MkztEVg5rCpe7r2
nq9n7d17rns0sTrZyjgz6a/R6D5l7Q450gEacfuJz1NokiDJLk36u4bVHs+9s7L2nbqfxzpwBN/Q
0l77FYvb22IFROIEVOIyaT9xV+7yyimCBozMfxP5xcdeFNxT5bBygolETBx5NzTkoRizNyB9x0BX
G7OFlQ/Hrlfnu3dpQtSc1AMow8SudKCsCwPYzFDjt1aJr5KPoaYqun0hfjyZxuMsrmMznTD4H0Hd
FX4JpVb3vsoezTHd5V0ZSaO847V/aYbyG3Xrr25NXzAlv/fsDH1SHFbg6Pa3f8fHGTp+xyIHZW5V
ZdhAIq58dmZQ6gzmxGZ7JKQpDgbEKGjKp2hMmmM6qlOKsWSQ1fpxxIAVSO7s2HVobiKxNADfyemh
g3esMSdNALoYfGOrIv8Mw4384qdGxDt0Oef55fYv/zAWU7YkUFSt6yhHgRuJ4/sVxtahVTURJonx
7KZOsIleXtkTSx6F601Wi4mWgE8E0GHOSw3vrq6KzXzASBnqfYPL3m4/0McpMJ5oETJ7CcsElWsg
bnAvRtxnz2PKAj3AY938I4vk7Cf6KGB/ZLTVbvaqHxvrfngtY91FCMnMpGx6cHdj4aaHuZaRTi0W
McOGSJGTP/gznG91ZcH2tzcuaCodR78jQWYKHnhDue/G6atrwEV44+d8mCvi5yxiSVEqSpULIdyr
Dinq/t0spwipYd2d4R0RQUDrSgJ2xbzP85+jPRyrNt932VuNSb8Yh7BougM6p5utro8xNPhBi8gz
wBjKMyxVxkPi14FF6q/QkAGZYcz2ssl/e5BLD0hpNbsOhyZMB7g51O7/cXZdS3LqWvSLqEIEIV6h
czeTPDP2+IVyOmQhggj6+rvaT7Zu01T59YRRo7C1tfcK9WeIhBaAkK0RaBd/hhadUkXruSpAcYBo
v2t/N+KTRL8PT6F5zkJLJfsr6R3hdiDBeLkqTK2m078xczcykv/To1eTMg06lUjckC3SLIlxwEx2
GLpeHt2294M+mX7Zwu+q0CkNB6JWXhfIPO0OVSOzS+tZdDeBV7WP25yFkEhMn2wKe4dZmnjKw2QT
PlgxOQjkCLu6N/NdDByUBVmIlvcba1YjkEqxvRt9UW65D0m9IGt65wBCDEr2fQ0lWUfNb6nBq12b
T7UD0+xaTKHt+whFchrh55yUwnotMujLhRMATsMGL20jsmIF3YKyApba7ARE2uBnvEdLSsBoIlUe
C1jqlkeYURGOeW5o/MWRpPrkAAsKR/Astd6Z1c1PqOZbR4/ZYIqbnniacp+vCFMv3KxMi88JFLZ6
KGPEUZGIJ4PLs+FmW4deFZzwWrt/5BZinM4FST2zmAA3NSKYHpMLg8nVbmLoL3ums+useg6aopEh
y326dvtdf/2NDaVzQvK2ISaamdD8M2kWuFiqYSp/4Dc8+co4146zKzrzo3Kcl9XW1MJEelp0dVSL
DVDiIyG85qOQQ3skDnhAFSClb5hF45UFW7iXdCH/VOGd66cpKCKk+DwleJiNAt08vnV69rLeHF5a
My1oo6o8jEU6+5Gp3F1b5BF16bH12Glw4WZCLVzhEJa9vz+Wpk6LyJYkOJ2l5UcpnQNujc1mTjxo
DgOwtIHV1couXJo4LcxSy7IYIwaLDBd6vAK7mzcZvFSdII3TJ0Sftdbb0kBaILXBPSHSG1jkJGYC
pyo3mS5zQsv/xBATGHHXYtfG5RpiZOF21bkiPTdSo6K5H5WtPSIopgKSFVApa5xAOB0U5O+v0dJ+
0OJEoWxaNGkLB5S+OXO/P2WWCliWvzn58MIUQCFluXZ6rxN14/TqTJG6alRlEozFpnmnWLKLyyQL
7ML4wUr2SE0aWD45JqxHjDXPwNbuVzUelpIknUMySQXBt6FOIVCG4odfQSStCHJYsE7ER+UOkuK8
mqC7Q4swNZDNrlZrFw6BThehPCmhGubA9AianvXwIiDaC7mF1b+/kPboovwz5WSaO5o8CPLuSGsD
2YMiSOj0euXCmGX8JO0RYtSrWJuFEKzTRZLar+A5XxrRBEA1qwex4SjDWTXS3EzsEUm2Of4NPNFT
/5INrFkpoSw9fKgWTORI0wKGd8mDLecvHjxAbDtyFEcFsh/3E74arywWFvbQwzaeeZDVmH5Qw4LG
RbKt4i5S5ZpT7nXEW9tYCzhFQcvEkjx5qPLODNLcoCjiwPbh/oG8DVTzwED8+zVZD1NqCZMZkStn
POXEjkI/3ut2sXF0JYYp8YSq1PjYMOMhB8Z+tQ+4tJO0p6XXZ04DqgFuuuwYu1MIs/kfthO/2vJZ
XgUgd6vSyQuxTWeRoMDqjwWxoBXctgB2AxkFpfjzlE7v9+fwdpfd83UaCYPGE5wJfFhDpxKd3SMB
PnxszKfEGB8GCg6x2X+N6WaGi9tMLnCWDssRWuITmB71CJBx6YOhCdH309Ur+FQVBIUJ+nT/x90G
iuLHXUPxH+WCwk5EXiMxjlAi+AKxfyieQpyoKk55k02byoQkv0FLsYFu9Idrle7u/rgL15fOJIHh
qR272FwPqT9suipg81547MpWGV5VM27vj7L03NApIU7V2MlgjRgGMWdg4s1K6l3SA1ftnVxZAVVg
iTrspYSuRv8E6vkMBDjQGrMBFdP528qvuJ7FG2dUF+3v7QSO0nOSgpQo8iCf09Cf+RkWgt9J1uz6
pHoaPPWNZoYVFGMb9gU59RAdWK3rL1yrOjHEtyvmOqPIHpLme+/+nLPvKd+NQ7qRzjHjh/tfeRvg
gJ2kRSImkpzXGUax7V8O7+AQXqD99km15gHm9TveAivT2TvImG6mn7TzH0ndPwBQcDYTi29gmPPY
j8QKfNkdDPioQ4tqIBcFPYT7v28hoOgkEoPILG0JyMF2Mh2GGopHReimH7752rhVoEao+xUrm9ta
mnAteInBgy0VMbDg/ciDDESyYC6+saRAbafswaAsvxH+6kA9NIDG05so+iS86oZ3Ck//rsPzHz4z
xTg/GgXAHrTJX3tRbczBJ4fGhY4vpBnEGdWFzdiqwAb6PqiJCXR6gu6I5Y1rxM+lz9DSMYNg0zQO
gwmjqvHANT5sQ524m/zXC6jANGTar4b7pZOqE0zMBtgBoyDJlSp86GI8RHM4vuPFISTErXNvfPdt
NzQiLFJV1HA0SX/2BrgBa1zlhXtUp5z4Es4nI8H4QEzgjHL1YaerAjsLaYrOMcnHyphgSJw8JJT8
V4wc5j7bFKe9GflmymYecjBdqxRKjmvNw4VLTbcDIIYl2mpCgqLa6j12+rcxTvqwA4Xx/mlaSCR1
fgEjvB0rc0hgKuSDgpRcsR07TxonwLZXDuxt8Ljn64wCN+ENTWCb8YCiYjQM4DaTOd2NTDw7lnhs
kLrasQ3THe+/rptemwzgi6H8cb02qw6OxHCcK+yNXFMmXzgMusI/Q3GQAnSIlM+dNrnpHGMFILOy
s09eww9VC2SLnFY+fWl29ayLN/BBBpo+ioV3IXm3s8Z4P9XkZb0euLQltRDl+2MOfgPxo5pvBkNE
yZx/q2S3ycBoKgCxcHz3PJbkk5t/v79jFuKvTjogwPSn9Yi3PihLLcR+i21V9Ts392XYquatVgxA
BYhsblm8hklaWDId0Tb1qUvM0WaR7fIivFrW+o3/QDlUFjsid1lqXg2cwvvfdxtn7/k610Ep2PLY
osYbmeQvss4/QUnjjQ/joZ+Jv+ta6MdQwzkP+S/oY+/RBo9sCVWX5O3++Asfq7MbwBso5lwJH9VA
ubHaHyxNLiUQMKkh917SAkEq17oWS0Ndk7o/ckaAoasYTCjsHS/ZtHzvf8sayHm780tiiP040LWy
w1LqrHMXcl+gNxpPfoQbLxJoBNbT98lqw/lrWfBg6mH0k9Yb9EsBn4VO4Jcq947QOX7ukvlXXdKI
pcWPBphZOFQkVXYVLvu3AplOFbPSycranqKaBGKQ0fBN2UD/A2S9p2s0yDr7+f6qLsRxXc7fw2KW
Tmr4USKnl9YwvySlujYG7v/1pYXUUrbJKIWdSIb6m2OcfeAAKCvOAoHUqMiTir2nVTzAwvWqsyRY
4rPKEKgAx3NlbnvooMHD3bBXzt5CvLS1YDZOM2g1qYqjFM+4Iss+xVkKuxd4b8FgceXGW1oJLRlS
ecmzSc5x5MlmdzXqY5OnAo7NvvIRS08xnXcwZyPQD/CoiWC3gYZ+78PQ+X10yZnF43PD2mdwU6vQ
nGHDPdZrKuxLYet3DvvHYa6sAp5iYgRRoGr3cR+LcJqaTYaiW+V143ZK01+dZxpIRSsnNOa2PTtO
+19fWGWQd/9YNtWZC7ObqXkAzj0aUC3xg5wQ8dAoPMNhJlvRrSoL8dmHjARfydCXKnA6zDjOK2WW
bcWgMpo9Nna1HXoBDFe19zJLoLJZRVf+elYO0CnOd6vH4DdF5cZTUNe8B4mcF0OegxU7wD8MHYsH
P4OtdmepLhRcPqEcfZbU+VWqIkwM9s2q02KDsl2/zY048Kk6JUpsu6TdEfqtpCwO0wKq3FBDR8UA
FH8Qbwjxt6MnjC10o4+9lWwLEQeV10PruERk9l3jY+p6sXIsbiO64CR5PS9/7J+YEk9SYcNkwTTG
feKNXwQr+MkfUWENuMGPYMI6WwAEIMjQI0DCX2u4kCY7wCM821NquqEXN8fp6gedmqn1GS8ZG7pq
iZmJTcOYOINam20SgGoPgyyHUwPAYQizw3wjST6fqkTBFAAUpSww06zYkwIaoPfD40LKokPFu0mB
8t4VLEpqCz4jV0g1aLQwtdwMYxzaUwKBaC9afYIsROPf6IY/ZhIhEnofHq7VstjRkX0msdiTDI87
gI937eRuvJmuJJgL5RdLC/xphUlWZYdkrHQhTXStRwSGefItfrBJvhLQlgax/t4ZA7WtFovsR1PF
DtdbZaqzgzCmTab46+Bbx/urtDRtWvCnudXZHcEwnTWfvMTZ2gbdY7cBWgi+feluu5ysKaUujaVd
AqzNiEyBTIq6HPapLhD2Z9U+9aO3A+6b74HpNkOYj3TFZqznb6MHZs2YOKHiE30dnImGrnieKgeE
j5mFDl+zJl34WTrbIM2arh5KxiJiGxdo4LZBLOVRDs3HdetkvnxerSUtnQntuDt2XE01GroRvBBC
qOt/QdP+03UnVcb8bBvxwfcH8J7WLsWl4bRCe+XA1J1eU/gscX5Ic95lkhxIPO5wYxSBW+fX3Ha/
Gp9/l8RuxGedRyCVl2SlRBaRoDIb2lf7g6HqwMSeYAtmwhuMtb0ZUAAJoLMjNpSmXwq3u4qNoKoD
AHAMRoebfek9UAA88hR3YqPMQYWuAfE2z2kfS27Gm2s1UrlnyBVn4AAPgNPV5mGMfRbGLPvZuuV2
TrHHFBcBoAbbrFafLIfXQRJDOxN+6h++S/DknkUaQr4a7jOi25ZZduEuBe5F9XuaqiEAywIht+OH
rmPPvQSIwIIiDP4xXGgLi18IqfLQ9Nj7/XO4cNx1iXsYMUggl3IaeTa6dAaBBo/oXgGwOQygA3ZD
9XJ/nKXNrp33QnaNciQFMQn4zKgrmRGWV6OhnKTOJk2B7fJRnDhCqC9ZOfa3Uz9IyfwdyGq0bQub
NAQjur/QS3pxmnSzKil4e96YjpS1hjGPEyhB4AnuPPnCT0JHPitbWGEJcl6gEiq292duqZvzO/P8
44bJux4YEKasSM6K75NEtZ/5BPJ94tvZVjlxu7ESxCVXBhNlUA56deAdFjAhV7bIQp6uA8w9q8h6
K7asaO7FrxHvCygjXAy7eF190Sx15nSJ/kS5SGYhQRFZQ7vz5iTejy4MDXgAB5Xc3Fdy3tAWOTuH
MOFmtuFKBZy7OcSPTsl20INfw0beXlVfh4n3Kk65SDMrKgWJoVlkPZRx+yXvPgY0cALuc3ttUa93
9o2Qpbt5WBOH9E8Wk6gT4WCHSVcEQyzgoySy1zjmkJABNzOmOzXUEGrxdvNUgudYrqlVLlVudTy5
kNCpGZzUikxXbmcef8FbHfasMSirVpj7DjjoCdQssiyYW/+kuuorpWg/9E5oQg7s/s5e2ljaNVHG
UAzOHWFFHGQeFHqeMOG7CiRudNTGtWbo0iBa0tRmNfORjpHItWAg42SV9anOx3zbS889QytnWEnO
Ft7KOp+mtRhtkwITmpkmcn94kZRpulamuh3LfJ1BA+vcmjggJwJy4zyRtj87Bf3MIG39bwuhJUi8
8TN/dlqEyhJGO33/mszZf+j2nd1xpfKysN+YDsqXzOwmGFm5UZNgxyP3C50q27fIL72C7Zx0Phit
WQSjb78r86oaVIYCwgVAjW/LciXnvL0VAND++0YAmo3Mg+rdaODtqZrckBYCimrDA2Lm/Ym8HT+Y
bgJQFKqHSugMaY5CvFFkiu2gjqOBHoHDqmfXH1e+ZOFOYL52dGp43eBdWLnROLC2RAnL6Xc5BN1C
RpvveMrJT8y4cg6KXgW59H4IWRc7J65mPyAcHI1/+1ztbJWoRLuTWWJRoXYL3cjIxNMRqYqMqITX
tpOuVLxus5w9psPjZz60NSk4BrLNMGub/9revRge3j8s7z7ZqvzZ5v6zkZQgDM5hC5mpoGtyOL/W
EfGG89CmL8Sgh/tfffswMh0/DxSaJ4B3siI6AP5KMuMXUXQPBZ77f/528sx0WHzdj5kZJ9yOWsWP
nALiXk3nUbykzQ/qkZ/pMEeryMTbQYvpSHa7Vawyx8aJbDzkA7jBnShXT/e/Y+Es6PD1YbAUKiW1
g9Je+dz2/XZyp3fTEdvYlT9WFVuXToIOXXdZL2ASMTjR7EHhj0Or9co0pDGg0MSbNmwE4tIs5q07
thtmkycoPAo4PLvv979yYbV0xg31ASGGrK4X+Y23m+qrURm0W1LUexugs4NYUFjr9R8K4vQr++N2
Js10zLw/gkRkgosRFQ19aan7YcX+NzTxXiC93wdOTE/Xptr9r1vY6jognsF8y0qN1ot4XonApfLR
Mdv3HPoR9//+QvWU6QD3yfBRMIToYdR5/qYF7D82nK2H4BFbatPmOMYEDS61o4Ts7w+5cAnocv3U
ZxAPZAQOOO70iXvttkRgIKb/5FfdymW3NGvaWwd+8b6aCgzB5njYwNHr87UsidaDXFmWpW/Q7muV
AwATxxiAXt/TcVqduS1D4IxdmC+vjLFQ9EQB9+/bcrSRHaY5xdqnQJwQSrcW3cpuerZLrwoH8rOC
hGwDl8i6HMmrjYgYjk4TSde/MAF3n+5qw92h30MgHWtfWkAStrR3PqqGBFcc0aan7bd5asytS4YW
dIvxtS3bzdjZAf5YANDU/QVfqBozHfHtDPCkgso8DkzXkJBy3geVSKF0R+G/LRANbK848w5N6hH1
3LIldG/mZM396Hd17v8zfaajvythwrfPkahHpmO3H0n3ziGHwiA37E4yKFLcxjMR7Ql2VmYwwkb1
ACGNEHf7jnrU3KtJfmX9tMtHJ3DNalPX6WnAPCVWDqctf+BQO6nflLGGe1oIaDqwrrRgMOrEHo2a
TFpvdgZiAVq/J68nqNDOImuPaaW+yQoWKgrgiLXtttDRYDp4nXppD2qBxSIlR3I2QL4pFLrNidzD
HeAyFrL8nCHWoz7Iz6LYj3iKMfj4zg5fua+WYpHud1DCTR6dIulFdsLoQfIvpDffDdAxoBu6VTEh
YdpMbZCy4onHgqycs8XtqaVy9lUIIKUDStJQopctCPHe1G5RXEAsdy+gzx5azoAQsp7cDAR21H3v
n4uFe8TTkre8TtuWegKVH1LsC6SoRPAzZNxf6mb65UKA4B8RScyz/o4kbpZCktWr0NjNzU9ez4eg
YMn3GYi60bP3HNjjYDXHX/oqLfbKobaSWUEAB2pN9rEzAd0tXOirubiWI69J7DeirCmYxyLZ3J/H
hRxKt0sozSxpCExgIrOb5daFZfuxg1DFyl9fOhc64h0UOWW5zHSjdiJQJmxooPwWeubDYw84cul3
j0YCux1C4QhZfLKlcqBpx+cgS/jx/gcu7VAd+J60XLQD7LsjmHKEKIyYgSWdk2L0h0DhCZcRC8s8
/s5kdW6BFRx4vTLywj2nA98Hw6YNGph4sI1QwDFLAMSTpH90DURKu/LUPw5zHf6PAhv8F+DPloMI
WxjGa1xbqOlZ+yx1TpCrXpnC66G6cQnokHcXTgXQNZ/AtcWjvRr9QxynO9YlgMVZrxMEKkIy0o8i
M3dy3FMIi7KT4dprkW3hUOjA97bpUzHUyo0yo8lDOdB9XMQ7XhZ7OHr0NQ8d1r2YRnkZaLPvcbkQ
V34lBFYOuACybTZZP6HUuO0qf2VXL10yWuyRvipRK0E1OB/pyc/sZ6HkzrhGWOm8tmn11fHmL6vl
xQVkJ9Px8K4pLasvai+akvITSSx/C93EMTAs3kSjA6Hj0oP4YeUO55pnoTd8dZ3kfXJABpg8+Hhl
BodDB6f52Z+6jxpSjduKexsxW59dn3VhPIgfRDn/FSlczAe7+WLgdj/1Yw+COE3E1rWNtdtiaeK0
8JYlxKzy3KFRDMMUmBfakMmfoA9cPSohtk1hzmiy9pCl9lZuidvCqB7TcfDFVQeIjQ3mrnGD+YF6
j+wX9xk6F/XGNpvX2vpKkf7RyO5jyNVXX7zJjtQwPbMyV0GfqYvTrWrmLBwjHfeO7gAg+L7vRGlh
viEUnBJOtoAPgfVj7G1l7HNOTzCKjpp52iov+9TI+QFvjJXJWJh9Hf/uwICEuJWB5zJxmwCS8juZ
WThA6a+5zj7XtRwCGM0Gq2Fj4dzqQHjDQrcXJh9u1A1mtwE7HuIahtds8VA3QwOCS07RnGeQde5H
qaXhru+ZP+JgnCZw4oK4WGQhrURW3IVX/kjvVp/UlO9toS42WXtZLk3l9Tb9YyygumMCkQ43Mprp
4Klr2Lu26ZvkpTQs3GTjf5Lzr/e/aymz00HuqrlC6fwR4lWV/zaTD0xhN7JTCUxAjLK3Y4GeYmdv
q0+OhXtLR61L10XLhtYuVGaMX22ef5QFFAJrtfvXwo2rxQHpxA3LILJxTk07AWiqg+B8BlWC1/sz
tvCC1c0LhM3LNuf+dGY99x5hrm6gQ55bqCv47uysSTsvJRa66DJRSLRRJYWWtN/CVGQad3manuHt
+Zh2OfwGkSnaY3KyhLsBVuBQQsL2/vct1KZ03Dol0JdqPcc6F3YdxXWxNcbxkLr9G02d9bx3YRZ1
dDp6CyWduZjO5gjZAESOwg0K2xT/tVddg/tfsrS3dZS6QeOM2E5pwz33IvkYDba/t3h6APBtk8pm
L3obS5c+uP7LP46opUtmyROaxVi1gkC/V0DVhrbnoRleM2kcmsQDFWZAccp8JNBEvz/mbcckj+nI
9UZBDcOfBwvu7z2E+47z4IZotgQTF/umfamspN0YFtkWEOQLHBGN8zufvrpU/BTmz2mGuDSq4CDx
CLEvIToSjMjQ/62gpAPe66lgcM2J6bnl8iFNkVeUMtnEnYsw/Xz/8xeCpY5iz4Vl27yerLPHP9S1
qEn4hwP/MvR+wzYTZ8DOn9p5xZFmIXj9dpr4IzLnfkzQji880P2HV69yPsw8ieCXeUFZaw1/tnTy
f2tj/zGIWfXAiFWue24BuQlIUjykbvXc8WHjuvPRdLL3rJgfbJ/0YWarzdTMK6u1OLJWO/PQQROp
m9Bzd3JbgMzHOYIEcARC+bZzkB32zncfAWEc5zMKMiujLkQCHWXeukZedh6xz1D0+Eh4tpM2Eghj
7Xmx9OevF/ofs9lXmdk2VM5n8LwbXKX11UmRApuy5tJ0vZVvPF90RDcdY4P5cT+fPYldGDvgjqNP
LFcqdAs7Todlm/XkxPNcqfOgrCOZIQ81lWO594qMB2MTy+P9U7SQ3uio7MHuSqKQOp0RC84Np29z
ZiJg8EsnYQ5Dms/VmifJwvWiy9rnphQpdwv77KtdnMJwDAqnk/lYeyOy6DWa5NKia1UVZLoxt2tq
nTMRz5uYju8UGDKQ0ORK121pAC3HmEDBnCr0uc4JT3bFdNUBKU8lc1fukaVV1w4iA0m2nuMeIvfj
FMYz++FK90dh9cfY6Fb7C/btjaujs/1hdmzKbOssPOtQ1vUJ9f+AQW6wzQkqKmo3ls7JhoMeS+Qp
SdsdN8i1idqtBNOFnaDjtP258Rj6NPQMd+/XsY93Jtbf8fMERGEPaPGVzH1hqXQkdiVtz1WgUJyT
yTmYAzJ4Cukw+fP+wVn669qFP1TCKxI+emeS2k8wf/80uv06h29hH+hQZJ4pqmTiWecOhQe7Ye/d
SEIglt+GfHP/9y9ELx2im3o1/BRqhZNCRRuQsYbWben8W2jXQblJaStmdNI6y2k4k348SAgFKWMl
Zi1NvX7IYTdTTnM9nV2LZjvIXndnIxXxJpsmebg/O0tDaMe8gj9PA8F2xHZIJvmAmCfNY1y0a4X9
pcnXjrmPVHcA5FtBHHj4WXU+lNJX04iF06VTxWKrSuYRqdyl7potr51jEfN3CN4Dn5nUdehJb1o5
YAubVGcemLDPgvExRvJtb9OzDresoD8bLwWd0d7900LowHWV0RL8vRmKMLn/aZqNfYpW2mqIWPqC
6z//M0fwZgWvgA5/XVYoffX+o1ePAPwUR9ga3P+ApV78b3jfH2OoUhatsjGGza04LKvXDnaXTsqh
kA9jNXgi00NWZl/r8oNVfmCBn0x587Yy+ML1/ht59MfgcVoAQmZ24yVBQWaTkKhxrn70W8G+u8ic
zXMzR/E0Bw66KMKFUYCEuYkzfiEKvg+sP1hsmHa0gQrz/R+0tDmvV9Ifv8dAPdUSszleYNkD3JYR
Hz0iqgsaqd0zjXMCvJ8jVrbOUlb7e0X+HMyOpc94OuHP99sq858F+kjAqGKhH/pYQqcmnr9nhthl
yjzDj+79/jcuxI7fP+ePYZ22q0v4/WLBDYAdwPwN65l8h//BSgqytKZa8Bga249FJYeLKWlkFkff
kQ/x1NLAL5JXyacotT//05foINfK9AkTBRsulPFNm7WPXPkXCND822bQAa6ZzQY7Loz5PMBYFfZa
bN+B+balJXmre/VWGHm6siRLW0HHsAKL4tdp01nnChqzgxUSMLKQUO8qOoXCzHYeZf9ZnXXI6zLK
k1VRn+t1ceOJoANak7Gtc4Xa3RnCUjhgcQIRPi+I7fhc2xWUzA0UZB327LWwcZ2HU2eUKynWwuNY
R7IyTlJFhniCdltafvEoRH9Zz2pQf+AVDWsjGAIG3pAaLz3cHZ+k2Sv2j4t6vfL+2P25mxbAZU78
kuXuN5YDpuJTfzj2Xe7uncl5IH29UgBYOAe6VrwNmgCBUSm/xGg3dFbnBdCDjjfIauS293kJrY7p
J29Xm47X83VrMa2/v8yLfZ+rOasv/gzFKYhA8WbrVFF7NUUov/T193gaD1W98v5biCI6urWcHXRn
wWq9mGYd4eFtHW0l8r1IoKtx/3QvVcl0FXjHBPu5rBNxyXn2lvP+SEzzLW3tDcDt0Ha0n42hi8bE
e6L5vFJ1vl6s/z+H0Lf9ew7FqArpiFFckC1kYcesjV9BDKMCve/f9CKgD/r3EBaUSHObeuXFa69O
Rl4VUNRpRLfKbr2dvHk6apcmpmoySPQCayntg+zcTRkrf+XSun1BQqbq719Pa3iw1jLHH5fVr6bw
PyvVtoE9ZVeVzP+gZtiurf7tDQaVm79H4oNj5dRN+cVseC0D1y7Kb0DRfSsnU/3s42TrzH2+NZ2S
npMOHgieAbvrxDc5vLDy51rS0LFmD6LCo5Db+zvy9omGTsbfPwmeer4V9311AdQa7Cu1J0a7aeJu
A2uurzONP5hZ/Bu8GyIHf48VzwqFD8OvLg1pd0mXfLHc5khUHWY++XL/c5Y2uxYwUsvLZwJU8qVr
4qAWMNqFqffGrMzPq1Hidzno1oHSHipe4QMkRHqEWxR+S6jPuvFuLtMQBiaDb8Pc60Tii8hcEFIj
2IEGGBlaEiFJAVHL9td/YcLPNe3ex/EzBGnKrgxwEtt0vCrq2iCVUJmE+C8N1w2Syb3+T9CcPWf1
t6l8b9bKxb/T+VufoeU0pkTfq8mwGRXIr9BDc8p9DoIXRNrBXGMgIu5glBdYdr4fHLLPQI3I5zxo
OZhFKJW27cVZU6FbiIrAVf+9MQY4ilTUQwXMmB5MdL88gYr6+HsSKvfd8XFlW+4LpePKif9N7b/x
7TomGDbrzM+nAvdY38tDIpj74JBqvMA8pgXCyXnwSJptvBYi0JYowR+O8ep1G6Ke2tGTUZ93aL3D
UOZYxsUv02AzJMG8/ti3WVltuiKOT74N5BiUGv396JRxF6aANJzjXA5k67YdxCRyCxjAypaYTgdy
palTzZt84s4WkM15LeDcvj/hCf/3xDYevLBzs+4uQ+rtPJdfcN6RGHVI9OajD8wDp1fCWBfAtvj+
AVwIcTrK0IL76FCqqbs4Pik2Ca+3jNYG7N3Weu8L0VrH580Tr5J2yLsLScGMHOMPyt9prx6SuSPH
NkHd7v6HLHDB4F3y99xJN06FD7Ds5SoMCXWnY2O4R7MVqAzjKWM94pH3AN0ZnJvibE91HLRuvse7
Ge+PgnoBmthr/KTbmSXkjv/+JZTLrneE2V7K3tiMI7pMZRJch509P8Tj7SiFGa7Gt6XRtOtQNQ6f
J/SxLjEUov1JHKTrbMym29sS7yuzjBDCw9j8J3YkcB1/f9tU1K2k4MFcROFGs2Fjy6jn2c8/3V/F
hftAB47zJm+Lsa/aS24YQIM8lHN3ZIl7MNPv9wdYmi3tTpONREGDYQCzzS+x4W6zNoA0vMqgiG00
WwiaPq6uzAJ5ydMx40Pj9JM1G/iaot7lBO67w2ePsU0+xPvMOiR5skk6O+rsAfxdYkJoyoAXgDeF
Xjas5MgLtRVPF0KHlkbRlCnO35hHVvs4X63B3uzmkHsicmQVNoU6Zqw6Czr/Imvlx8VRtcsqrdBh
cN2kQ+oA3jTvPqBfB2Uy++RO3ldhVJfcKXeNb0cU1hUkObjMXdmgCztIh58b/mA6QNh0Fz8pAzgW
oEKfPqYN2yWuWAk1S0NoOZhSooGBtSsuBtgUrMjOFvcvyjEf8YBeebgtJNA6yHbKkeW60Fe6wMHr
1eIkSkXxev8ELP16LeWKR9C9kslqLqPog8zm6JxePFwzqxKrSxFfy7dq8Lds6cdzJPJmasKulXAV
IJwwP3RyVg4bx3Yh7ufWa/F2aUBts41DVVtdWUzRZHdy6zfdjuNGA38epDJpVNtVW8+F5FvH1JpG
W8XmVE5RA4KYdzUOUbwGjivK2uf/cXYly3HyWviJqALEuKXnbmM7cWwn2agyMiNAE/D09+us/Oua
psqr+98sTAukozN8gzdE1rp081KKZWJnITcQXJ2msaY2y5NgLF+0GwK1A2ti6vSXmeu0r8sxiSok
esVYfbu9ORa6QKEJna1daCvxOdKpsKM7yNGcAzZutY02ea2R40VpHUOWqIjCR94N8OnKu3Yt+bnu
j3eSPFNOGqNuj7VOr1IYwf6MIaavu/gYWXLrcXs/8Py7LAFib1rIiVB27mAvdXvNC1eCibGF/6gL
rYexTi0PJmuwJ5ugbJxN0DKll6HpAZUQzH8thvqFTeXD7Wcufl8jhsSjhCAo3O7T0AvQdxo3Lem3
MLTalDCQQPeV+sk8oHS0ATDl7spTFw5KYFx+bunmRR6ROs1iyF5mkdoUIv/aDr6TBJQ+VU7xeHt5
C1mlCZxlVHgkt66vFHqwNmwehzBDxUQOH/vzRoRp3J7nUeE3aRxb+5HP21mJ52ZUH4vvJpUFihYM
837apZBq3VdeeAaMHUZ0UfNr/KCOTWjCY20tS4fXooPy7QsLZwm1pAJdg/quCvuDj224OsBZuEpM
7GvIfLePW4+lfWhvB0c80iZ//dB3MHGtbg1LbhrObVoG0Xeot8CNr+bnahVYunAyTRxrHmHQ37px
m3ZUHBUZHgfP/gmBgS8TlJRLBSME5pwjzlcCwcLxMJWbpxHDM2DTutTW0ZM1DLvCg6dpMd3Zuvhb
rHUtFy4RU58ZVmP0X6hLvbEWQMu+dABiDr4SyazcncJU9UjtfPexL2Sc+Koca1lbDktVDRBwzLud
w2ywyPp25QFL78zIJgboeE9lrfHOmIe+UPYZmLY+aWh4hHIWCu/t7XUs7QTjxHeEW7EfjF2K/G4b
eW28VZVINczUYWoICQCqt7r+VnBbrtxGS+sycgoIeoh2KIHynNQwJVnoHC1rYEmch+egH9Sdy9b0
NReeZGJKq6ChyuETS73I/eKjlXjdddKdxEZbxTrydyHtM0GlELMpeiDqZQpFHXlyyxzAWV7LOx0p
bxv54coZWnrMdZVvZhtTwDIIGDVDWuUKoi92WmckYa19HP3X21th4W4xxY5rQA3GWZAhFbnwklpB
J3RA6ZvAFGdNdGhpEddHv1mEpWZI8rqCQynzkkHGrFVltgEb7de6rsX1fLyT7JjoT+JpyBjBESq9
NiUBdQCNpEaGQ/M/viQtzGTCvfZkgX+ln2ZM4CBucSZRvpIILC3QCAu6cyYsB2glP7ePTf0ClNYZ
Ghf3q9JaC0HOBINygtc3M4+naK79tou/EZ9xs8nz5OZ35ex/9tfAD0srMQKD14yhorA7S4cMGp1s
F+r4W+9Ze6Htv7f321IVb2oZ18opsjzHbshUc4an9cOko09QF5r6fR1LKM80wcnvo7/ClUkEO4PN
FMmfygPFDf9vJaFaYAOHJhJ0QjDyXenwNO6GYV92pznsj5ZUe+nqz9kwn6eGRPuuwlwvK3c1HCAp
7XdWAS1ca2yPM4HRaCeucshHx7rz7FzBlFewfeVM+6zsD20RvKy8r4Vvb2oT04joTnmFTNHqgvt0
u4PhDIfkRjb+aMm+t7JNlENzQ2/CMO3L7/W4n5l8YfaLj452P5xWN+FSF8LkCZC2cjgLQS6fQRFr
4yM+WrwfZnHyrfH77MIhnebz50kMSWvP63LsC5eViXoFawv9Z7foU4XhNRRNdlZYbyBb+70DzUo6
xSeLlT+0565cVUuTARMHO8Wzh55W3KX4X5ZUWZjvCzu89/qT6LPEcvy9QN8cQ4sYvmgq+F4oNSd9
F9MEGwiBJ1AYhgTU3bry91jF0cqdvVTjmMBZSQmrou6aR5PwEDn8PHTll6a4H6ydDy3T1mKHQr2O
VvR0e+ctoP1DEz87dplX9GXfp8TlwZGO4bHX6uDAfBo/5REvYjfE4bd+IvuM5d1pIpO+qxz/lwtZ
cg9yA96QUv1QVPuyuRpEdLtpbOjxgz/OyJRC9EECjqkC8ChnTdLyJ4l+DBycZuKmHgG/cuyhhev1
TgLEx19IYW+hSbOP6XznVhsFb+z6FMg9PAVT116bby+GFSN8TvkY+pEe+zRyIDCY5I17jG3rS8XY
a2u3BzIOe95H7q84ZFAXpPOLIBHbgKOUVr56zDk6in6jr16H031j+3Tn4K6yFQ82VhU9OqD+CbTV
iz4vP91+jUvBxcjLmG8RallqSGOIFs1Ruy/L/EScZuf10edS2n2yekcvHGMTA0x4ZY2Z0EhltL7T
2r0EAcyzbHG0IpDe2+p3IacnLVYGMUtPuy74Tc4B7kusnBY3ZugIDAp8ZDbjIat7FLe2PGC6cS7d
oNteY+tK6r7U6zHRv22Zy2Hs8MjO7XY59eDZFTxrpLs6nF7Rdqphe99tZF7bSTiDmV5bXXy4/RkX
rm1TGZnGgpSNKtE2jWGzGdCHRpf3zGnPq8F/6X0aOZxjqTYuwsK687MQ7nVWYJ16nmVbL+q+zzJE
sVLJhDKLo8IjK2nV0jONpg6AmICFqAE2yBRuzNWQSMRfXz9FIzmMFgeyUL+W67zLpfvNxBBT5cYe
mPzRXe7kuzp3IDMKfXymLvBBe8ggLRAT+WMCXpG133JCdqOMft7+fksrNYKZnzdojM0jcKZE7hTH
gZB+/QDNkfNI4yGpW/IyVe5zx9Ysfxey/n+eAW+OB4k7IGk1+uxTOX2D2c6nhgCIE69doQtNkn83
yps/r2ccvgoaKneTbR0auDLxcQe986772o3w5Kq8L9AETaI/NXy2YRWLlKWCI4lXzkVy+4UurM+E
JEcsZLZjyfiOVizaCzJlh4ZLZC18litnbilPMMHIBQGE1fGnOh1I9ssS+X7MSZtOMZxVonBbeuXm
6pWtqmEXd/IMd4ktcFtekR/sooL+OwytQU2jNXh6Plt78e+vOzA1PqpBddzVRZc6rXuI+GGmCe2b
r36oH21aXkY5HNu69Ta9a/3OPCtP+GTdxU5xZtZ2ruyVVOVanb5TjZkQaiskUMUJ5hrXIGxehsY/
thNzYRw6AAlQeJty9tqVRy3sNFO9eYD4q5q6tk7r2j6EQj3BwvP59h5aSrhMHLVwQ8Ih1VCnYuqt
6Oy5fl5uOtWGRzm5GorpdX9w8qb41LfVvLcCO9rXkVopURZCuomjzpk9o+iC0Uknys9ZDMfaLKcn
eMZT2DKSNUD9gq4AuG//vSejggBlZbEmzWzAMBodHIrW3cWRoBixO3sRNnUS+UdsJZQdwejeRaqB
rkEFefoag4Mp3hUWV9uuG+l2aIa1IcKC3kr4L0a/iSBMg2rfMfTWdS7kMzDBsL4EDXErSvbkgbdj
FZY6QThPJ0Ud4piFbTidCk9/GvPuiw7X4BYL+ZGJrG5kXUFxCHOFIAMuZ64OUWRdZDVxELz4GSA1
DzJB025lw71/esN/G/HNohFMoO8yuejzjwHcPieYSeNMksD7q7tQbJrYfwl6drZB0UlY2EDRAh/o
B6MpTL/dbiXtX/gRJgRbxHoqrIbXqQqyP7nVPZNw2HfuChxzKUsyIdgKszd40XR16lj9o2tB91vy
6Xcx+webRhs917sGZuDo8O8Gl97FvlrBJy+cJxOPbTeBdDIna1MyXtXQ5ugYNv3ZxbtdFUFcuMVN
7HWXqVlHomzTZlZPhQXOA2TeIXMGhTAosIPsXG3rNaDR0gEx8daisFUfa9KkeY2lABlDxMaW7bay
8yOR/iFskYp57s+um44t48fRsY+yXmUOLxwM+xqP32xVzeIMBDfapFq2v0oQ03bM7enOk/6wsbSu
IRGk2xAw0mYTV8MJx6ZOihKw6aLv730w+zbMv0wx2WhonWdVW27zea2oWfrURkwDXsGpIZfSpKNV
JYUSrwFxrCSz6r/xvNZBX3qGkbHBwHYiFNLzSEKtLwPS3hbNCOitbEhsrWBNll6xUUyWUTlnkLRn
qTvDpWTmkHuUUb5vQl9snaId4QMWA4EOWM/t8LNwa5vgbA1sNHQYNFKYSXzOIIo358VL7c9xQqv8
QUTFSuK0oAMEbc7/7h2vsPy4gbY+jKn6/gLnE5CQJBxdCha3W6yzf7q+SBbynd83O0v0P4uZZ8fM
t6xLbmlEBws+mDCbdXZlLVlCZr1l9niYbJgmY8Tg6HM8OGAYTVtgDV9pf0WsDUlQiV2Yr5GLFwBy
IKz+dxU+Z7aee9WmuCzjBBKWB9L6J8dNpnoTWAF6dbA+iL7azXSEHvEmE+1JygHtTOLtnbr4c/uj
LcSBwMSGM065lBSb3R8ZBHgsdSzUP8zaBLWkchRfQ/GK2xtHLoGBNW4WMG81HcIVatD75yAw0eOO
yAI4Z3ZNGmbOF0x5DrHFPkka7W3/dHuF72/LwESNN3FIGs2dJq1dDZafewBN/Scf4y0s8NJu+nr7
KQtt6cBEgsve4jNojDCWa6X9WDg5rFZI099HZHI2k2IxkqOi3cZCb3KHFpdiKLIEBj6AKvftfdGj
dPEdtr/9a97PagPzDraaGE3kKiNp3rbPZG5QRpTi9fbfXtq45g0sqWo7tBHnNIK0ZDKxblOVweep
lRvaRvsoy36HOjpCPPXv1dMpIiFs1qt4Z9vyXEov7bvsePuXLH1ZI06rqMUoZhZ1Opb8D1rrR5za
71HZb0KgrldHGgspbmCqVo9tDWm5Co+pQzfaygYxunY2pGp/IOv4PNZqT1W1Cz2xCe3iiXnwie2q
izuM91VTkR3i7t51W6jzOydWTh+qWwJTvVoWcV+jT1rj2Jb3yLBgvDGIH7ff60LhAqrVf0MTLzs4
JsJHN6WA+4CRuMmgscohU/vTteTJ86NNJ4PvlWhWapWlB5oI9lbzeBR216YVdaGCGB5y5j4ynR2s
+VPUIyvxAS1AnBZBUrluvfIOF2KPCWNXjaIDEFYtBtf9oRowHaAzjEtrlh9i6uWb229zYZea8OOi
ne2Q0a5Ke93sMIXb5CUkpm19hjP05YNZd2AKWMtJllFoO2Xa9jl0OHsMU8rSheLKSkRZWsU123+T
r1lobckqBGiVXZNSNbN7ryIbf7KeM4ef2jUJlIWmSGAijoG0Kjoe6iItK/sS61h+lR6SQQ57zaOb
jZdQAb1IAzjBVsWRZsUvbTPnMZ5neCfmzpzoaK4xSVenKevE48TLlVhzvZX/vyUR/H/6X3Vx7zUz
ZlfDriQUGkX6YZRqW4XFCWajZNsybNGPbRkjsKG7Owo5O0UKWckka7cYZZ6H0N/IClJ8wZpC0MKS
TDi0T8spK2Djiav32Q7C8uqneJFdccgpmRMLR38o7ebwsSUZyWgM3lhLJ1mkGSgeM0UfxLNcdD/o
dz04J4BW6Mq7WzAZCCIjeOU8qwO/mosUpueYpnUQ5ZyHojm03Nr4/AeQtoFdFls69ifFGxzDiUKr
t1Nn4YFs1IuzPQU/Brhbrfyg9+vhwERAC1pHsGvOihTMptLpz4qNOWawAV95swsVcWCyVGTugToL
pZ00oE/FVOwHpWG7pv9WszpkRVkkcSmv6t4nOUb3uVppri8ljuE1UryJCDbIIpDjixi62tnPZpw3
8ex/636LAU3oEY6vw7lwq50nnDsV1nXiV+62wl15ezu9XypDQfu/D7fquJ7cBg9XI1DFiOGnNoRF
tfMldj83sbXt5ZhatFsBsS8ldyaZxRd5MGI+2qXwdz8FFhkvCiPsuWu/s4gm9SzPhSAP83AG7Rzi
jrB4QepeH3ihr0SCp9trXnzjRs1cVmLs6Mi7tI6qBz93d7ybd3rE9q01T8GZ+Fp53iaQ3q7s2S6u
/Evgxo+rI7GFK8AEweN6gWCZH7PUd/5OUT4mJBiKpObjCXJs/Zoo/tJxMQJFFaqgVfCOSq+xv8qb
fT9599Ua2m8pmTNlnjEPFRQye1nq180RdmafyrjaClibc4vuQqj6TtP84Ld6oyo4F0fVnud0Y2OK
6g7TXRbF3yiJygSTgNXJ2EIWYqLYJ67HjjcBfhFVD50vIVk+PDuKbTBhvr1xFl6pCV4PZS1DF45s
8Lb0nykf7otqfFp1u1/YFiZEPWt5xkBgsO4s+OJtuojH+362MLzGhGtqJr7PJP10eyFL5/D/MOmW
kqyASOxdqzGRtQ8BEm/HfcR/lWTCiBazbet56p8wI0/ANXE8tcn8lQbgwnVp4tI7MvYdBpTWXVjz
bQBrA+Z8uw4Uid9tvK4+s9+3F7m0H4xTTj0kLlFR42uhihom7xQSdc4DHIa1Q3D9S+/kMibuHNJP
VPGsz9JCcjvxvLlJrpOm2z9/YQoamGDzHu1ZFZRFlsrerbaNbg75eD8XcthxKIznTdknU6bu46pI
+oI/K0y7E9r2K/2EpVIiMOKHa2l7VBE+E3Xc56AGjdmyP8fxLpgyQFy+9tJJUQ9/ttaK0KVy2ISn
V3xSkSO1dVcSMv3ostL6XOAnJDl84RI0/19YFoi/3dQ89UXVbIfhT56Ff3wIGCYhrcMdG8a/s+fn
K+nAwmE3kezOqJxs5NICkqb7wfPsMau93eoJXNicJnrdlTprRJfj4zKiHmQPD01pRUAmtLGLMNkG
u5VdtLBHTSx7XuAQNAQP6t0zIV33q9EELTFP5FsoJIwnaFd/1v6MNh38mXkCmNFr63AIENtNvSXt
FCYxafa3f8zSb7m+jDeZTgBRnlYIjqgzOjAhLfmYVN28vf3Hl97o9Tu++eO5F6vCynvrzhm7Hcyp
H+tqOIADApO+lb7s0ok0Ie6TFWoHfklZOrIIzfXwwUVbO36Cj81UjS9d5xzHAi1hpz/ac3NZbbwt
BExTrjmnzG+6Do8tRJ1ks/xS+Wg6x1b9dci7baddloTXdOlj79H973uUHkQz/UzTu6pqTlUWHPwc
soCEHcc1FuXSlzIjizvyAnHfgjIV3UJReVtPtEm8XlxE1K7ccEun1yhePCEKOgK4dVfMnnWZifrh
FLk4ijaPVtoRC6sw8e1Bo7hs+pzezZLhKGXPgTchoXRf6DiuxOCFRZjY9s7LudMTQu/qsT1Z2jrN
JU+jsfpYhDOlkusmCuaCYmQJLOddQf3nVth3lZ5XXtA/jMc716OJaO/CNq/k9eeDQvM6uLZ8baMw
sV0HNkMa9gL0euX7CQfCBlaRQGfpx4C328aHEKxdO/C2YDwpIBezI8DIwBDXHbbI25uVbG4h3zI1
lHOlYWQQt1k6DdAD0zXE6qHT0enplbr6sDqMXDi9JiLe1tMIYjmSRs+eziQM/qoov/ShTiLJv4/2
n0ms7JalC9SUReZ5SITKYJ49t+WjDgoMcNnJg7Vjl6F8f8oroD99Ob/M3UGV7d4d4800Wz+HjO5z
i69cOAsx3kTITz4P4JIW0zto5W+YRr9Tujjdt2PTv7L0vS1lhI669z1oMV+DPKvRbqx7cWShPCoR
yXs+CB1tVIfKshO1/7VAV+bQww4vaVumkq6Cf0UNcSBudw/K74IHR1Qod4fhue3hyd2MsQPXVZgz
eIP7g7LgS4dJUakgBDlIyOLFInt0HYwWEtjbeJusiGQSZxRWXR04O7+ZX5C9Lqi1DRmpfrUlLypY
bHf9J1m2gEG0TSAyiOgQ+bcAf+QrR3mUKxZuG1WDD2HTgezrLAIKKbLljzzq5j0Kc/gp6qZ5gIy2
JZOhckSEqVYwYOJ41dVuKqCIsvJlHqN2lwu7SVngzdAWc91NM0XsMg3ARvi1Db/N/Ap71Bg3ad5+
z+sMw6jCmaF+KIsNrJvV1sqj5lSg/XnmXolWj8CRdKd6eJjbqfma6XgNI7kU1YzQzKF64vdeQO+c
3j7QqH4afVxeqw3cfzKm7+wRk1LgER4INBmylJWv6Be520HzDPxa+76SEgInHNdBqxPVAvlWFOVr
X6HcyWQ9JTSs5w3s0fC1huJHw+EnRGKZkA7UL6ixOFtpxZ8ymx4gn3RuWQ2BGLZmm7SUXJhAG49M
AEv3vQtuaQEHUwp/c2D2KminF/3PvP4C1aLT1REwlqrbzx0apvkarXUpcpjUBq9G3uTSAdloGe05
bbeK8wOVMDbCRNeJYEDczUmsvkdEnmMPau5IfaJPUZBvXPJz5WgjvXjvq12j9Nv0DVyXzm1rG4L9
Mwww1LNdioM1kpd8ql4swItuP2bh1jY5DFB7AunF6WxAQ9AOrt07D12enA+HJj7efsJSbW3SFvTg
9v3o0zntWH43ZrJiCXhc8PtU7Knzvd8qpkishyhxKrUFYCQJlHzq4xwIqoaIe4DbPmaNGZhEBUpt
z87QYEtFL049BcQn8skBhX+i4mxPeG/BD1SslPVLXTWTpZB3RQNXPAFnads+O45/ajJ9DCr9WKNC
zvl09HPnUzzS3xkfdh7Ejf/JYq05Ki/c5sRIW5WIm2AuXRs+llmYiFBvHECygIIhie0N9oFEqxZ1
C1aQAK38d682wqORp207hTFdHdLurN38m59RaH6iZfvQth4CS7wZHJ+A/97Ur4ocZHkQuAftPnwq
YacF/Tj4nIdxkndT8MA6BSc/Wh9c9TI3L5YMEI6BAqRgss3dpldnUHwwgkIavibHupCWmIC6yR4g
l2Ej3ITARPhUbpAS3I8znEWicWfr4be1duSWDoSJpstm2pSig4+Y8uctgaCsV2Snqr048709+uDM
xI8ZdLw4644REUePQqcpw4Cy4Cul4QIdJPj3Id8El5rFqm7nzE6ZiqAO4Dp9l3gWOVZcxDuLlCkS
+d9OXf+p7aZNqpnBtjbuPsfXxJDrPyHct3SogOElAlzJ8E+dt3acxE5dJRH1xHa0hA2R62z65Xf5
xzjO6DD/d5d1I4EWmR3PaTu144HkbZnEgR6OTeat1cxLCCBTj71VcTyFozOnXAY6GXR1sF1opHJg
EEIoLfmnStzNuZg2jjcFSWgzeaz0UG6gQbW359mFFlsbYbOfCgjPuXDnxOWRAOk9HqR0MUvXA3JO
myhx4aSOHu3wU4um3wg5QSE/r8Tb93cyMT1zw0naIeZP+gJWx/TUOSADJ2UfocgYNm7PX9icfa0r
1wINzK2TgREMcjzoscb4st1Y1LuKkb9tE8EGWWr3eapdep7tbFVz/xqB/v9mI+Z4cCj8DpACPV6s
aIC+4Wh3GCTZd2WUPbvYLhAAiHnSwI1hm3MRbivyEIq96ie6kpG/f+URUynJ8bxOUhmpixiuXZcg
/6mHFlbz/BNbUw56P6Uj5qgQIkg2RAZ6dRl18JgPXriD3oraQV5+zWps4SObwz8tiRNyVekLJXvf
kuMW8nSnvIKRXA3ob0Dtb063ZoyxsBpzDuh7Xl5kohCXEisFZ04Eu3y0vhY1RLtv79n3p27EHPkx
ChQRFP/UpbHr+1IU3ylkVxtSvAiL3I/DGEE/gV7IsDJiXHp5153xJvyBJSnbqpz1RQfZnDBdQfKV
PsZ1/3sU3lZ51THXw6ry8cJ+N2d8dmQ3og5h8zQ6rdoQxu1Hxw8fOHRgxN4Nm29TGLJNH/jQ02jz
0ro6QaOecqP97Zf7fiZAwmtl+ma1sY2udTR06jIM7etVnKnw7iEMC4+LMP5qxb9vP2VhWkzMKd6s
iBjgiAO/jqCoqiOsgDesB4wrHgHUt9tk4pCZhn/gvrL78hSMUz2dfD/6UPOC/B+/hHQRKlBin5VX
7odxeMhoduR5cWCUpZFa42cvbVQz02F5zJV27TOwQnkOP15ePk+xOMs6/mHbzlPN/aOi4co9vVAD
EXOoiEJV6Qqo+gtn4Kt4LfnS5/OZ01eRz0lg5Zd2gH78mO0nO/yqWf9bO+1a92QhTJrjQ+HNQKBc
3ZQ9mBr+oN4nfODHUIqdDYliUFY/l9DJ8GDBE9X8MBAiQZhC62QTaFCqrBIppz0mYAesGUUsRCFz
2BhFc1EyeD5f4oHgMlNwNud1s+v0mlry0oKNiit0WRPT0SovuuNnAjxVX4eHa7oJ5MrtM7Kwe8wp
42i5FfWduLwoWabxQF9q3m+GcD84dCN18cJbEKM+Bqwi5lhx7plyy7CZzw3ptnZHnlgwHKFB8xTn
T1a9kmwsrciILX3U2MMUWO0FmhXJVPBHYF/PjQB0AljtlOZ12tbBi1pDcS2EMnPACDOePHB95ZwV
vFNpWH1Hs/ZqNoNSQPB+5SstFG7EHDQCkdxQgAPn8+w1L3wsT2Mj4g0az8Mm648DeI+jle/8lm3A
Ae0xt8lPcHP6DDOHNUDGwpVhzhp9l3aj1TvqwkuxzYfS27ASIu48RH8Biv1l81W108a2lU7KmZ2s
cXqhTrc21rl+vHcSNHPwCMEyHYSk14g6gIH69GVi6ImL+hJDnzwUgKlJQLiDcHjONIcvxrVZFd/x
CP+o1g7jwmk3p42WsCbqB42+zEWUyBxAYw/izFRBQ+n2WVzYSubAUSEBbOAWKy+h59BrZXnC3f/c
MLvGuDFvDhWfV87I0pOu//7m/m0kqxtbSQ0mRqj2DeuahHfXlIY79clhAiibeE0zfem1GZmNnOdc
qyzjF43EqSXu366ajo0Tv95+aUuXvCmd1fiyssDOlRdf9v1GWPsSuJ2NCDt0bGsUy7k1bcIg+NZZ
vzy33RS6/Fh9TsxZY9cWoI+LUl186LbOFdwNh8A5NLQ8BtT5Lb3427hGoVnY/+Z80WsLsNRtIi5F
McpNZg/tpm9XkrEFGAExvV/HMLNFFXDnHJCveeP9jWFfKBS7670yjQKJm00E8HCCDtW4VnEtBGnT
DDYIGktVbB4gbCD8TdvKcgcN8/sKRGCK8HGuu9bZ5+jLbFwp4Ku6sleW9qLR17aY1co5yjTqvPko
Y4gcYnJebfJMbye3tVLtglrj54TvoFH7AqZVCeHtEYyb9lfYZPWhA/r1G8Vm/tiJNweUng/6etPY
/KIwF0HjKXilNlDoud5WEYepwNr2WTjv5pRyUMrtxxmXlBve++QnGo7fr6geOvvtP5WM26936SlG
VKmCAm3bONQX0XogW8XcSxrlV4lv+T/C0EN3UbGVVHChXDLnlmSKFSQbJnbhIXRABCi1O+Wze02R
C84EStfQeiW5s8IuW7p+zTkkbQPbrzDqvUTOCe2nfTf2c9I09xkugbDy9wMU6DPeHGpexAn4i5dO
YYgdOe7KD1jYt+aAMpSshSgr1DncUhwHok79wB6mcE3ydyHNNKeS/RxDcSRoxwsA6XDR9ks0neF2
uoOEOdu2PFpz0F7aINfc4s214/CiATmpn6Ah2z3BUEjMYLsXmU540/+SxZfb23DpZRkFEUilpcvy
Yrw0cJe8IDsbjqRkMh259lYCydILM+KI8EJR65yRi23n91Krcze6W0b7NF77JAuvypyQdSWCH8vY
dAZXA6L7Wd1lWxb243dZISmfinHbl/nz7Re2sBpztJRXw0DaNhrPwm2sU9kVzhZgJ3FnMxbuot3H
HmIEB3tCE97rh/FcBiI6wic7eoAmINvWYmqfMAAVH3zOdZFv9hhvRxSHDdPnCb7Lj/VY2k8ZGPIa
Xt3l/Ii5I3igH1vRdf+9eVKkeUckz/WZZ7a+FKM/NolV2eSuLHS49wvlr7XnF6KdOSRyXTLEjcaa
GN+P3hjtZFZWr1Ht+peeOvZnKFQUPwfKth9bGPnvwmIL+oNxNRE4p7YAAEdVE+xntxquHg1ukFgw
MFzJ65cWZgSEMh6bAZwIeXbRk03sSe+C0d7DFsIC9yM6sCo/2eMKsH0hhTInQoJlEfO9yjsL5sG4
pHR7H6L73CbdB3eeERSqqBS9DxnwMw/6OrGt4DJ1AVp40Sb+YNvTnDfUrIrlUE/2uQVVW17aGDGA
5UAGX7oyc19uf/6F3MwcOFgZjyqVDf25iS+51r/bqEE5NQU1IGzZ66hBmQ0tZ2Nlv24/73pe3qnt
TC0omH94pIQewDmTmosTsSqa5HCGJajh3EKtbOqlVRlxoQDPx/Ur2Z2vGhXJNH7RGK0Wnf0J7KMX
C6piuQy/tRWtPhYdTI/Y0BlwigLgiVSuyzukk3IEz6jWF88NFSSgLHTsbr+/f0pB773A645/E4ha
7qnSKbA0R/QJm37kzh1R3+AnejfXV+DtPut+Tr6fInqwad72BQC7/HPl6QSW7wkLnnnWHfsxuwTd
/zg7s+Y4cbeLfyKqhBYEt9Cb6bbbduIluVFlmYBYBGKHT/+eznuT4Z92V83dTGYcDAgtz3PO77x9
/CtdWb3WdKge+yBEIDZ13Cl/K3qKBl6/G5T77MrpBwokH1/lyrpFV7MHolyGMquFG7eMLvOjyc3Q
RwWiiNCCqDNyocZNNzUD1y622lVkoHs0aZGyeMKoNBufos7Qt065W7rJ7bZg090CE/3+/f/2PlcT
SeOUtSrp0sWKPSXtM+KVLu8wT6OCPVD1KOedhamMcLpRAPSnCYuWcgY0cFfLLAIlNOoWu8VTtmij
pR3dkDG/8RFdmUP/BxUVtGmumFfGCxwH6ZycGl59+08vc02IgiTIV6PFLFAQLrZAKtBoTsv+hXr5
dDeny/j08XWuzDZr3pIshibt6TDHGWKddlXS4avvGD0suSDPH1/iylBZc5YSiXcwuw0UFmXWmijI
cvSGpTv/g/Oz8+Bk7a29zrV7ufz5Hx9+zvgMHb5g8dhL+NAILIwj2LCSnheYWNMbn9m1Cstv0cAf
l+FIFlODB0tGkbSR73g60tB94pAFW0MCuq5MaAxsGEofokNaJgGh7FYO3JUNwu8D2R+XVpaNCR9T
GhetK6OeegjMaRB8YVgClVfmnxZ4KlDvN0DHfPzyrj3T1aSiCNieg9dQDPEGzYJyRLqXAkAIgjwQ
w3YfX+TaCFlNJrbo+woZNSxu8iB7Q3pUsukR6XhoEbywgevqVlfx2nVWM4nvSngvJDLkK8YfeTaf
82l4mHrwFzKnvNX3FVfENmyNYPApIWzORBUntS0/UyfbV7x/TTsGfl1NSOS6TnXqEy7varnEU9VE
c2uWE1Ql5bIbOi95dboxv8sQwBdJBfhdqZsKEpBUR13Q/hQT2jbUtD1gpLIBetN9Ug3QJqktXtR8
8UQ2c7LxemJg0qYiRl8ekvvhh5zEeU7g+EG+s/+IGmF+LkiRbDKxTA8c6s9YaoSNpalzV/T8k26C
c8aHJ5zn3ibgSbcTGFayEx6iVnBZaKWd8TNGWr7rPJLA3o4Sad4ENiya+imfYWkokovjxkmHO7cv
d8JjGD96Pk6osAE0LHoEIKnpwIpmrEKnqJyfI9UyxH8Z4rFlMXDoFE6rke3rFMGpLpCKl3LlOcNp
9hxYpc5JWW9J0g5fLvqkmnfeBscqthVtd3T95h1URKiJ++LsmKHdjVAMfpZNNX2bAr6tPHIsTb63
RNUSIGbdJzs3E3eFrxFGBsr8oKIKORYTd+D5cJlhRUiVMIdhRhkHGnqd9Kegr45ujZBe4hoc4JXa
C6d1d56wwwOROgrqGczYwTw1nD4Ogj0Ovhh3SwJZ836REwSwXYC8EeVgwczGPvKyoHjLQJ3f6M7Z
u4JMj/lgn6jnPNQBCCJllb0sEMGDceWYGZJK54Al+HONI0iEALyTKLTYYIedzxtE2j9y+HSjZhY0
wrc7HzqRAeyXp/6JY7xsM3c+OQziujFBxGKiVOTj7VuHCbmxuTftFeqAB0jJ9nIyckcKCFMMeH8Q
DyNUmS6md+9kCazL56LIdB5RnrmR0gQHltGhHpDbGpJxlBuOPmsR494qbmMfkruwY62AcX7uTqCP
PlQYjBQyrq0fQMWw9xum57BsRwStDvOh77zTmJiXsZv3bu73ZlsNZeTxwCue26TrT7MgCEFW8D17
AohAGWDNd3kHuBFXR2FUF3WWvLgUeXMk6wUGWhaUkfDLHFA2399LkUSeb3eaJ3srFnT3oOAHPAkP
tO5/Bbk/b0oJbZ5sZH/XL4xsoASG0t/7fQxYPBL15J+FL09d5xfNY5DIFjX3tkkefHc60UnM+wB1
9lJ7Dz6ijJfQnaf72TgqTMhsl2OWo+lgwqEbWJxMEIHzvk/yTePjoL603kmMVQ9q6pyXb6NrOzwE
PkZF7wbzJwaetsAhhL6oqv8ieXWXM4+cdF4n761FVE8PD7B1svqwYM/dyHSTBe6dh+pPFEzDDkZx
ekYN0t1aAUAqzzO8gnne+zqxd5agV4SUIQwLMnMQCpPpKVepswPKJu5yhgjy8btMBv/BzeiF+d/g
y56XenlfdAGlpNZa7DO3oFDUExUONo1LwrxfrGxnEJ0Tbs4Gibte5Ampl50dNDsJZJAm0DzhzDsU
6b1AwKq/GXoGlt0ySNACC2jVzYyN/Zx9TVMJGw7ri0ggousfVxl0tIfcvmpN8oPbmmabekSfoIF7
LbSX5iDnDuWZO1LsKBoUohT4NoIBp9HFi4KKT2HnuIhxsgzTjOKHvJHfgGNwXwNH1HHQobd9ySe0
G2eW+Ao8jWgYkw/kLPIG+fPj7ISkqi+yRNk4ztYHovclLWrEOLZYxXyslvgVkgbvIp2S7ayJObVz
cVZVoO59OZ4vdKraUAtQEYBnA03AzNZjeaoxHbhLS7+4Xn0w0M9jgDnnBPl8OyXTzykKSZE/1Syq
AFHsQmGlCql18Dkru/yskTezy1uWfxoWbBZ8uPjeXScYP2WEe++N6R3khaDeGY19FwRfi6Dqfzi8
9eERYMZ+Vk3/j1/2zhG1TyjiZrzKRIDmkzjOAosvYRvbyeU5N3bZdWUKa5xjShSX/Gb4MfAm3/HB
cze+Ux6hU+y2aubFV3fuZiDfBuzgSQ1g5NLYTRo05lBPzWMHYeoZeBkvZLzDdp40qPCEvPKCyM+D
r2PbJweChJ63Au2fKh4cPsxR1wfdKRuHQIKh1n1pWsecWM6XeCiRCB3nrQ/ceuN139BKMMDPd8tj
qbj4HLCpC5sOwU5K2HJTDaIMTTslD2Wf9lim/Tlq67o5BEPt75e8Sk4DWAqDcJvYyiXduqnlj7kk
JUCLA71zAnLXpiA4M9H2MprL5NEbZWDChffjuKEZS3eenH6BCOXJo0MKbb9KNB2ifGqSvahlZMug
+TykhftG8Eoh+it/8ZqXUcVrUb/Mki/9xkexm238jMr3YgiIDC0h/oMtl0PtuPMBMaLVfvL0uLfZ
srCNw/NvOCx5JfoooBeygv1Kaec/V01TR12hfzLSAlNVpm713s+GoFYfJO9D05VbmzJvA4QFcw9z
lYISgj1NAQpr36HbpjkBQs0dzk4P9XKvSo55svPZ3ZTTz2hzuHdJEAy/5kmmL9LW89nJSr7vjIBc
Fbmt7jagAq+r7NJiZ7h/zrpheeRkSSP0sGNMaBfdV+H6fFe3hcxiY9s2i5BviyA7aNAaLFkVWAsg
e6LbX9ZAFibphDTHpcz6JxizvM9VNrQnXw7mRQYL0hgES15zlDywQehhudlB9jQfqC6nKs7dKg+J
yxA2jIBGEWV9ajAHZUUVjrUzxQ6os+hvp86mVMCWKuvsmDezzVhxZI5rJIQ5gKvnY/HCWzXukKP8
BLY9qkJp0UAijZUU+7p5+sR6XCEHvyEk2r4obMSiqrDmcU4yvLlSOjf6QVcKDmtOl1Pi2NG2aPj0
5FIuZ5Nv932if5ZWNhvpAhYfigGP4OPt+5Vj8BqQMwivA7ucjbFCM/FTNrB+3uZ5Lsobx+xrHdk1
HbOwjDezP09xHZT3uUbGeD5hC2VtqTbggNoIfecSgQqqDzkcUp9y5f3z8a1duTSElP8+UxZBks8J
wT6PIcoEpQcEcw7c2i3FppAMsW27750dg22f4cT58TX//vLEuv3U5q2XAY7nxkHt4vO1p6xy9yav
jpUxkQuLy8eXuSJdE2vfm5mXYagkHY55oeWeVzKq3fIw+R4gDtm+rzwoorMvafY1Z10Oead2jjaX
t+rPV47Rgq8OfV7DPMBS0ITF2AkXLw2nUuz12IcWDTZWdCcrTnZAxLRzmzH19/OzWAfIzFp7CWL+
7FHkIo/GIiXHdtTZ0bYwvtSAGT9OvEc5cFxuxQv+/cgp1o0rmRdlP+JBHxks1+O3LGkPWdG9esre
KBRduaV1t6o0qSoq5DofA4T72Lo5chw8JqnPyVQePduDIPWfuhNineGyJDJjbqURnly8crspu/xx
ofwNR5p7f+5fkQR34wO4EjIu1pYnXXkjKhgOiQPff3aCY6C7uzwD3gh+Pznm24LxLRCq99JXSMP8
XpfZfk5xwmu7x7Gqf7WokEQiKZBX2ZFmE6gnXU1RvWBJ5mAEJ88Qze+mrogcXaUhZ54TLQ7g8rKg
O9a1j5W51Ur8e/VErI1VymVTYebLp1wi+kDW40WI8/YfAwXFuhHGMLvXSgYkTpF/EXDnRfb5jZd9
bdyuml6sI6ZapCIxb9JwIF3sjOcLKSsLbqWM/m5o/G9dV6z9TznSTVO4Gtx4KVWESLlwtNj0PeuM
ndj3DmlYyQYbqe1C9pwiIu09g3OxqxmihOE7c83Goyr0TBlS8cNsB7lX9EUmPAJyXJXlRgQ3ypdX
puN1o8zp64YWOLMfHel9z0SzV271mSG1LRJIrt6MhN2YkK99yavqVFGMpu98LNrp/MBlgp0Bzk1Q
USZqQjY2PdwcNlfe7bptZhDa2mL2t8cBMTatDQ7t9ETm/Nj7t+JNr13hcot/1CkzLCA+gB3D0R/d
LRil8YC6kMXumttp+/HydeXTWrfJRtEYbQIYOIRwEHsuv4FPFaK09/Hffm3dX8ei5HSaOjO38Du0
zQZV/kjTTzAOFZFZmvd64Vus0I8p7u6m9PjKOFt3yDJIRIU3+iQmYoryBUx8zG7Y9B4IEQ9zA5fS
jVv7+3ZN/HYh//Fy9IiKlEB+Z9wJbH8ROnvJMIaBajfoNx+8OLCJQ9riWR4q983DnLX8N4yGWPfB
AlUEpY/GQgxj+U6l5Weeu/eEtu/5LVvPtYdI/z3wqoYP2E7g3ghclA7CzqvsnWrnTRbBHb2FFb42
9FY7lynJ20C02JBlWf21YfUPX6c/Lh6sj1/QlXngd1/zj/cDQRUdChdGCUNehdr1KWKA+hNlP5pC
74ZbGrhrI3zdvGqAIM+swssIxuacGwcq6STqva1pdzMSE8bdaN/c7FbYxu94mL/M9uuGFma23hiK
4V0tCFba5Ba+qHmT2jtQydB5ZUmEmKoZpPAWNPqprh4GH37F/LUWX5pJRjz5zgTZqqmIpC+Bp7+x
1/h7H1ys+1+Zpp5yktKNm+RZynM39HvCik1fjQ8in76ieoTQr+xWF/zK8Fy3wnQ3wPWbiPTISnN3
sRUYFEvfjZnO/nRjubr6Xi+j9o/hk0uHFsqn6bFw06jNYfW01Ua15jwRyTeE+XfQsvyyAcEuu5me
Ph6zVyb8dU/MVI2bj4i+i92xea0X8da6CwBgpA0VudF3u3aJ1Y7Ex1G6WZjyYkdWfCcRax3rCdls
4wJpKNC0/60ZJdZUgy4ZgUICkjwuzevYNXcBFLEsmd/wUfy3Z7WaPhQwG5ltMQi88mcwQ3Y6lKid
JVsUJT++wLVRttpISOQF9aZuqyPFTPiUqPKLqiYUIOrqEdXTr+OtefDKQrLucykyQZG8SH0sg+67
cpqXxeU3ChhXpth1AaMegJJzUEM+YjQ/SofASWTUm/VuHJqu/fWXJ/fHN1JmuuKq7vURkNQKBo35
rr6cQEFwu/EKrj2ayyD+4wJJVzpotXUOELP6jSbVkRf94eO3e2V5WKd3IIgb1UkzOnE9+wBxMzhx
bfujL4AhTNFcMRNy3rNbm/QrQ2md1QGPNLLEq4zGOGfcJZkESXZGa8U/sKYKzrTrbkzDVz5usvq4
WweMmNQfUrgi2gfoBzcesU+eJuesrW+py6+9k9XeAEkHgkteJ0dDQejva0MAkFtuzE5X6KKCrL5q
P+j6inaQ2XZofHTtWLwJFPS7HD5H//s83rlJM0UlIDbpgEIS5GTME/WmZXP1iD4Hi+rEwelQFfAQ
ouBdw8708XC5ItYGyeLfQ7HjlCI1BxUIxLR/Gu38hUv1CeF4O34hzU38aUxLWKTydIsA208lGfep
RuL1fxMQ8HViR5ULFz4hJz/aqfmkff9hEYj+QxTVx7f39wHK11EaatDwGrpNcVSO+Mr7at53PtTn
U4GWqZ9uiXr/+Dp/nzH4OiuDtD4UTVVP41KP8N1XnTtsRJNJVHJR8Lzxrv7+FaCH+e9XVTiqLMrJ
QPRj0WYn6EHMnmlDhKJF5a3wkWs3cvnzP2Ymv/YZ94ETOi7j/LXIyns9d3ck/f7xY/r7doqvozBy
h9ZkKtlwTKZkMxT2SNN6x6WNLkStXnnboDSHm/zZK8h4HqymjbRsENQJOMsxpc3PPit80BLwEW7m
kb8GNXmdncz5Bg8PYNSJXx86kDcjMP7HcJyzMuqSutwZ2Z1qOZEIClWcT2cNt9fHz+La0FzNN0xl
joXcnsTIOArrokfcLA5W2RQiveHRjuONtezaoFlNPHQ2PGjQjYnT0my7SxTjFwPKh2bFjQXnSqWW
rzMhFi69sc+xCOQ0+Vyk8lMJFifso2js8ZIhKWbeKWp+0Gz+R6I9ItNbucVXbm2dDRFoppbZgWsB
1P9Nu6BxI5BXbZA9SG6Ju/++mvJ1EMQMsYHgIzZjfo8Egewem/IZSQcZga7q+3iL7fi7Rvq/px++
ToKAbCabprEwx0L35cYb4ORCEtsbqzhCvwv037iabUgS/T2xFZqsBS/2HrBsh4SiWYSO/amh5qy7
utigFXihlIBUPzpjB8rL/K0HjSdymGd3FM53tckGpOkx7TdRPqTet6np0K92m9Ts88l0EVr1bR3C
jv8yXqQHDqP1S0vGdkOJQLm0okc2A1y4tOLW6e/KtLAGnpR0kqYu6uKoUwtss/YP0LSAfjLvsSB7
ES8FQc/YCWDbHYPNx5/flYluHYvB0t7pAkx1ca/aDUCo+AYd2SBY+fnG33+ZZP72TlczKZIo5y5w
q+qoYXNoIyqK++TCw8/aHxAb9/KQAQCCHqsjfXj6BimjvLGvA/wEW6HhjU9SeV9Oc4450cr3RqHf
4aJR6LrmTHzx2uQmh1gysfcNMgNJmRfPtRHPjo9XUwzJi+jgS6KF72ahQELE5zF17pFOQ45pjmZv
js5smgxkk2fM2yeud5KBrj5BYpY9JKn3SJwLwLcBz6thzbxR7oyB4Q5FszWMu68s6ZGMAMpmKKho
7hsaZNtSg/cuC9Q90nSIc0f8+PhBXvkE19iAtplTCnCxH5MCKDd3ac7KYV9zaM+iQptdOs4kdFPy
+PHVrgzFNbPc+MEkYRwScc6GQ43s0tqURY89tLdEgoJxBlkg9T17cPVgbpwGrg3Fy470jzUXTBYR
qDTQRy+TDx4UgF4nf94sUF9p5PH/wfUMzJHaYgWAoqLqT2n+rWRvUJ0BhqTS0+KTcM7khvP74pbL
/8pDXAN6et+OExtQouqqe1k+DN0n2MGjVL2hXJLqHzyX+4/f1pWyEV9zerCPI42bSHPUwIldOJl1
8xlJ7HuJPMLAym8IS4+zMc7VAHQlDbWnYJZlL5C5RLNFPEI1628J6ITgVR+FCnZMWMRB38pAvfJi
14wfk01K+wOAFKiXuuodsKKp/XLjzi/7879ML2umz9iSNrfwbh8z1XxWJfIPgcD0Dl3evhPwPMyY
xstE+7DDJiis2yVyqi60yE9D3jT9lWFhrrhzzjIs1Qgz3BBALEOVOJts9m7w865wK/kaCoSUDS8x
CZpETRB79ues2q3jnUWxx7CoLqqQ8XNlToNf7lF/gKECTbqwduO8tmDpZptO4V+nV9oCdTrNsXWL
13riMe3Tu4+f4d9PfNim/Pu7S1M6MtJoGge9+pINwRc/n94+/quvfAFrZBCIiUS5U29wqsqwhSYF
EmX9bZcX4566aEzBwfyWyeq5CuiN7eS1m1lNIg5xYMlWnoj5qN6tU31yUeH5+Gau7LPWYKAZmkVX
erMfj8o9s2l4zLj8GrR5E9rc/U8NRb7G/yxd7S8Tijox5ltwyxaTb0TVfJmFcg9lQ2856a/dymo3
bBj4vQ6G5XEBJy10kFwdVlT5Yd4vjzfRF9cusjpSl+nMbZaj2tnwCZHumcAmWHvnbJFL1BT/jUvM
13ifufLHok9dP+4WCD1LdAcPpAz05uN3fqUuwNeoG2YSnmCBB+ag2Af1AJg1UqZG20ac3JFOtmFT
I6i6bTe5CiJSwGGDf06bG6P52qK/2jz5nVtYHy7YmPLmrnf9varYuEVq4LSp+h1oMdWtA++VL9Vb
fTe2dp18SokXZ8vgh7yE5cu1dP4sbfYL6mUc5TMR6Y4DNZrrrx8/3N8N/r9M3msMDlsWyxDyLeOL
r0G8LvAd7Lgr5aexCEiILsbZOEBKFl1VQrOc3IHyfgd4MmTLVuWP3MDUHrXu/MkvRqDAEvfQZI17
yCaAVrMmb6Oa5u2TZ7NxQ5aGh5No1RxyAfSuKgrw5sCAfJZUkTO3voS2WUECXQb5fvCWIOqdSt8F
KYhf+aSHVxGwG2Pqyol3TWyBcqkfqsWKeERC/abXKTsMjb9EE/xb8dTVXw22/Dd2jVcIwHwdE9H3
s5vo3uVQnQGcprPyVZJuAuR48B7AMk1Cqucnl3nPHPPwtoVFZzfW/hy3KZMhp+p5llaF1pBbX9SV
WWGt20osZFKlzOfYd+15WQJ07h1+DIZ7ELg+HlZXnu9asdUHpYZrO5njABsAZ15EyN3LVyPVu3Hp
Wz473z++0JV9zZqv5Dpor1x2rXHvmuYOG+Tt4lske3k31R/XrrCapzsq9AR2i4hdJN7t/BbdZuSw
O1tZpO2Nkuy1S6xmaZEOLh9sLmLByvoB6F52n9et2WYAqD99/Jx+k0n+8p2vIUjEXfIuG40XL0m1
uDtmZ+puKu7DuVM3BgWSAhicqhzrcGai+pTgoMs33SQQw1G4Vb9EtG0aLyyhfN94OOwha0rwOw+H
nzctpuRzns/BEzAtIPNZhAUD4Fo9j6T/RCrjnYolzSOogaEs0jCUNoj0gRxypI86g/PRg7HvkHVO
ss+KdvxciFneIV8KWzCSGO8op/JlyTjCt9Mq35dDMjegALLB3QezmfeWOealYJVzahGefNAp8La+
tPwgkLAKYa5u3xIKw8fHz/FK0xIa5X/v1CpCOmXKYIkRnBs811P2atPRRkhfOGZYZJMI6I1h73YT
9IGkbpAq4nFa37r6lZGyZiaxZgBb1Mu92KPaB2JnSDeNM+Cx0uIrXeAcwfytt2LBYpFWQSQMVYci
aJsDTKYBXnCAzsJ9q+dbiZPXTnRrlJKHiKYRcD83VoXdEg0/EC+ybdXCyWUrvcAG1aIN3oXIq05C
pwqcbcUa+03pG+P6ijaLC/bv95EiPdOaoEaz1YFl7S6x+fNUAYybNnBMdIvHka2kPpmSvOk28e7L
QY8bZYbHhtB7YKXgXUExp9XLHQWm9wdm3Lekxw/lNP2Hz6UAt3a4t0ifR2fAi9TYxE3PjyMcm3GT
DjeOJ9dmy9UUkyJYdmxheIi9EZg2N9nD4vIAvHgaNpnYZYn+j/XRNTDKQHIMKb9aYm+q3xCjjZNp
2T+1Y4UWf/2qXgkDCLkuTb+/MMSFuBX1fOUG19QouA9gBO5KnJjq18ROJhpzHzYZY9ywDGi/HRH1
tfv4A2X/H07+t6luNZ0udVsXmmoIOEBfg84uRdtUN1FFmAOfXpD6CXlexsFrf2qcWuF6yJZsQiIr
zUaHIJ3NpwJJ6kuOyRGpX7Q1mfeYgBQ5FFHTuvjmkCPh+ThILxjnbh6h61Hw166a55KH3QQV9q+k
t0EyYVOKYu1D5uUi+ZHUS47i8JQMFuEINdT/5oHqsdjC20P3ycyFs21JRR5wrOn1oQQ3z9+mLHDf
O2WbPUrn0HfMSMpMzIxTGypsBOXIVGxGIIJjSCgwywQdaGMH6/jiVGSsf3I1UVBSLBqNhB4B9zsd
uL8S7Sw/FfIuwwKILpgygu5NyUk9VAgl/VIGU3+2YHDvUukhnOgCGP81tzMAncWEqLIzmIXde+n7
CFBIK1EUZ9m3jXbDFitYGUuuMyfMGTYWgQZ5pC1JFpaLE0TJnA/+pulFuZUdsyeN0KCfugItPPeK
T3W+8FOAe8DmNu2mCLZhtfGcPENud1/CnAx3BuyiVu5qvM5Hook3PARwZcLOLIw4F0DEnx0l9aHo
S9cJe+1SaNMK1cIgPiEAAwgx5KWkJTC1WYMuokw8umElfeGJJj8Up7+8GU7pOtMN9pk+UlkxkxEd
OQtKEjBgiE1Z41jR8K7fAS/d5ltfO0ofwNvNw2Zo61e4P5AdR4t00scmxbA+jOlCyTmAYlft02G0
4yFr1MRebFVbuXUqg5/vZzFN0RBw1FAH6ZWwUnnuHV5Ahd/SZJJVd/WY+A7Cc1z400MNR2X2qhJ/
pEfZ5pBlbF1lq6yLHAPsy8n18aMoqVcDEmUThLyXCUEryTN0p5LqErLej7x3Nmj8VtjNQ1Gfns3U
NzuN8X4q5mbc9axuT2MlawmGlEZhtaVwsJmihF1W5n5BdqK1kuwQp8Y8UPsm4Ec3dbng1Byi1FvV
MMw5vX8vrLLpq7HWI+fKdxcEYyuskSQyqcltjt/EFs4elUZYNCNtRiBePG76YkeRN9nsqGMT9g12
Q708Okht13sN+lz9DgZAPoKUUTEKHS5F4XxA1NkwmBOlpGCnaa5r/UMviatPrkaay6nEMxFPBXol
DgAi4KbuUi2Mh5SGJvAPo1GNHxmiIPwKa1JUIhraOfDvFXx/CdyKCYOBbRHMnP0KP7BZyspJTIiO
dKeeYLCXbAe3gTfuUgsL3D8AcrVZhjCUYUjONcNA3Pv9MHhxVdUZMF2wFqOxXifwLNx3y5INj7nf
J9uscdSIbX6CUPOwDcbReysYUuW+2Fnk9RMaWEJvNdxW/Zn3bs0OC2Bt06+Mps7wlJNR2xP68U5y
B+MihqybZmCJdl5ad/+woMnYvU8QzvoFxucJoggmEEKZlLzuxrCC6dXfTnXGoEmWY61e8VOmf6zh
MoVra2SObx60JG2/z7rZ67e8bIn5XEg+9VDIYVwfZV86cmupN9dvHqpNAue3IsU47ksS7Ou8D+z9
wpIuPQRZVtp3svi0vJ953SYuyKeW9DD0eh3z7iTo3eZno2D5NBE81fTizRTVoZjKOTnW0Hq7By8N
sJmF/WIqlrspKAfUUHOsVnrTkYlfZtfedYY3s3hVt6t7W7MTxWw0i22lK5XFMOYU6m1ApSF/KT0T
eBQxRiNCLUPop616gMPbK+8m3FP21KRdVW1VAOLKHcjeoviCiOhWxukwiJ1uUtQQixH//8YsS6WQ
4Gh8+6QoyNw4ALs5xWnBHeYRMm8zkOJAgkxPZrcEfmtOc4EX8+B4XHddmOR96e2xEMG44gYaRgL4
aUfzj8w96h1oVVMSanBGk7BtvAYJH21euD+XZnD6Paic3ZSFTSOHOfRS4WyS1tVOiWZMZftvFUXb
+NEUAK0g5wBMysTBpp7YJG5dDwW0tgA0fwkXt8ICFYhSq+8Ab4/Os7QuGE/Geum052Uh/ZOLdo3/
I6uo6750AP+bXeaxTr0ztxnpfSm57XCMxSD9NWB/Ie9SNO4tQUOLuvw7J7QD0w2pcXCzmGEyoUB3
2/4jh2GAvIwNlDVvkmo40ysNR8J93iHV9jRahtMAMM2Jn3/ru14FcCwXbfoFFhh3gC9Cjq168WcE
RO0yNVIPJPR5Sk6aVaUD1u7sinRTUs6ORYekt33e9FYcR9Ss9TdI9SiaDe44uFm7UchtHU1IsJiQ
H0va48SNC5V5vrl8HO0MdAZEIiOYBrQhAPH/H0dntly3rUTRL2IVR4B85XAGzZIV2fILS7ZkzgTB
Gfz6u3TfkriS6ByRQPfu3WsLJ2juKtc5+io5ikKsnwcWp+aj7oN6/piPypJxIE1t/gsVvpVXT8Hg
/lraCjMNrmlLLMFJVB4iTzbPgxPeNSWn7LNbW/ZUXjogdeGWYNaZ9WUp9e4VlyHKK/PV4cDneqhY
tMgzcyjabdDZYgj2WBxdFYhUlpUdUI24g7XeueF3zGcf5b7kts3zCYFdjPMYOFkVGRGilnl9oHyS
U6BTvU+Vve3BeTt0BXHI+AjTv1lI10RViGXVS9aZ3PaXODR9sQo2GxyLRajZqdjEb0M1NWdQM6Jw
0oqazepvsEst3rO7gvXbEm+PhP6oqTGHIfYaUBG4wWZPGVjyTtsRCxVusrkJ9hWjWxqucy9ZtMQm
SHxubzVDE1udB/4AbIBpLtLqnfVfYA9CnmEyWMO5pH0OUzqgEae47GoKpr2ayqBi11HmRRubjvDm
TNTrYc6t2Br33crLfsr2JfT/IYz2zpfsVq9hyddp+AJ9N2nnqn9yrZ3Zr2ic2j+3lBvhbVS49n6Z
rCCEWRAcDiCIoexx6G1b15xyGjP7v95riiMTkZV/wxrcvbHuzGStzt+wc+2L7zt+fQ4D7u+s6Ksp
YMkbGDlplKXtuPdqN/vUJjk71Uzi9ZY/wa3swx9Ot676Y9o9c7WWsc+KbRFJOyzf6wukK7DGP3Tj
b5yVuIX5yBB6rvBKNk0iTr9HoAGJh47mmHlb1F83KktODTLYyVzbWbAIwYr3Oqaq2vz+bJrZdV+c
Q+wFq6TS1vtNJ1RVP1vOFDi3fuC6lGu8uqR3JtLro/JPYXl6vISVvGEpVl1Z4rU7TthIvW9DZC3s
sMGZSWtp3PAaOBOTzD6aegv7EEJO9acxOXskx1pa5Q2VNWzbeeTmgqbRdO5LPhx2cyWUjgdQsMGL
Yo4sOnfnfbQ0P0nINjWhdV6zN88HoIUbf+qqz72vuAzr/LgUKtj+STmVbJtua78OT57I++VODqWp
Hz18OLBH9n2MfhjPDOYC/qurWCxqy8C7la1nzEnlzaS+IuAoAbFysx2++4tcth8Bslf4IydVPv9b
87NS7zSS7evf+Swt8At7d5Ti8eiiWimEiXa2+WS26OOSBevbypt8w/s7Tuv+7bKwgUsom/Waa4id
+FTvCkI6FlzWONxmlRNnxd7Uj7lYCouKknhpLawhqaIOE0VGFo87vgaYE1cnsatutH4sSlfDljkR
BdBwAYWBmi5DrupZ5mFUJmPUWx7F2RHIz7zfQo9t1XXY7AexbkF1/SZfqNjd1p3NZb/+IeuOjUc+
YX+AY6qVD1wbwYegPD8c+6GMmzrsNNyrplVOvAizCO5na6TPJm6gqI97mKLlopJ6MCbmn1u409qg
pB/lguD4Y3KbM/8sJnginhn34TMAGvMswGWcxo5cmtueMn0+ONHc8fhePbeKV55aB3RaPYjtCkVc
jbG9dsZ+gLAWwszNoyAq7oQIMWNhOVHhkvEfbi/NzksMoWCItv1eR86g2c/LjUxb7Kr2M4VCRQiR
aQzrIFZnC/nCIj/Fbz+KJXweo6HczmzS53d+OE+4jIPiTMlVNEQh2U3UkQhDWfJ4UAaSMuDyXKls
hEw7aXb0VTBoKupvQat0VovA61qvrAbWs/yzwax424QbftGccpidItMRU7W6+b6kA77ITyPQOSDX
FlDrbdfkCcs4MCsSDh9vNVm9sQepz/7CJFdfwdAo2ImlhhaS+ovXba8lQcnbnGri0XTBEu8RetXJ
X0Z3eQqiCYnOF6X1XmkAG8iqdAZh4pm+asI3OuNwvl1geECvx8dG9EhSW6MgTbFDbfQhePs9kQ37
HM335e7ZHxPGn3KAjmzVLvvQKxgAGXc1Kz6/tONbW2p5e780hERtOarLvtV7BQuOSpbUIVDybgby
IB9+h9UQblnDGxG8hHwIgvO03IL221w/pzU7/KxXTyFyY2eJ9QBWMZeOS7s7tOuH8gLHOZvQzfEE
y90arTcO2U6M9K5WY7KjdOqIRNTR3f0gZk+1WM6iKYPy3uxEU1y2JQqXrzXsC5IV56JjiDEdTDuD
H1NQN+Nd1/uOyw4P9f37lNteLMeGiMwZjYABVtskdECDk4XbEnzTsDwyFBt7f8esaZ0lSYiP/WIs
K7V2/h610fvSnXSH01zr+p5nRdz64CWc1JmNlczr4F07z6yv9S7Uj0WyCULEJppG2ruNP8cOAxpD
SJQjVfQqfH+/0aIfvrx68rZUtVsDbWI/4r2IxHO40mJRkgzwJGgLzxUnbZ52h18Ridk8Td7ICb/n
h3dTqW685e2anESRFcSuXHRcG7JpsIscM9U3qMnAhmlY7SMcGxN2Casr47ke1iJ1gmO6TF6QnyUw
nJu64oAKnVUlQ6eCe8dBsHHKoaZgwzgWAgC6bZzDzuSEeUC3IMVD19tYmp3UeV394X1aJw4t1bpp
nUt2+HKOXavrZeyF20+QGQ1tmU/hNNNyH+1kZ2XNmbG4TECbWRAVq/wIzRvBY67Fm1euM48cK/Ic
FHnGWBZaH/pFfpobm5CCTs1XY+1/Z9xgVI0FDVsn+Xkq1eyJs08533/hOlPSNbO+DSkR6AL85Z/W
wvlvaDk+/Mpa31vFIpv2R/EkxqH+r/bqnEi/Mb+pQw2EKQLt41laJF3tfBNYvINCVLB5gY+DsqmM
tHUB9LukRteUdEL08+/F1GE85CSC1Ni5XqFkodYLrziFudtdmoEiMK67HV9pYHX5LV01tR37N2e9
zuLWlZEa4oCj4Vwwl7JjaGpzme25H3a3/RLsf2AAUwDT3PpPulEV7b/ch68m0PZl8i3z4rPefcZL
sTaJ6A++NGgTaVFrmyVoPfzt1y28XYSYfhT74PLku2S4Un8FccnDcNJBscNCHZDt66LLAFvzoI9Y
cNtqNMSuRvN26izdYKjELPNVtF31WEde8YvEJRG7q9V1Gdxw9db2OS7PBm+buKls1ZwqMqaW1PHb
/kdQFMPz4LdE0DhD9W8tdutp3ASFGevb/x3Ksrx7T4Tl4zr2+RW+S2TFu2J0SVYINYBpFnWumIh8
zJyD+iIOZK6U/dr8XAf5viX+0Nqku1a5ueSRU5SZsi2i/qTd1E46KKLG43BazYh0ROwFqPiCzvLI
jfM+dTv3clyBiL11fHnMb24wb/I2Clarylr6mCmjW/f9eDqi8sE7ZHHvOaL5lk5li4jUmb+2bbp3
sevyXliErfK7o0WkrVzRE7gnrWyW4fhjPlzlxeNCJtq/vKqbIbGpoR6K2t1FWjBdxk3XHNNT4VBi
zke93Bii3ca4d0JdPDAaGpqHg/K3yJrZLx59N+qj9Cj0dzvSUl8kIVf9hxA7WxhBqU7YJ8d/Odvt
B5rnlt/g6i5l3FOrBglPB4OkluS7OnHdyn/02Jnfk23t7AH4R9ACYBmtDQzSHmCIJGMqCpNlkkOX
aq/29LWV3H5Z13n6Fv8ywRFW2AXPJcl0gqjXOfyEbdaXiWhGClqn3rt3e/AlTzH7+HbmHi1liuS3
qrI2NPNvarzpZ35E+ZfSoxfETmjBJRObT2lcLv3q3iw7XWZi1mhdeFkm+1eltuWBQ8H5GJkDfY3M
oZ62cDFRbNvA0zJrO+b7bYvEzVYW5V/RzsEfSjb5s7c78EdcIqt1a0CS/ytz6rfYHXxTpwV10sN6
TOWR+LsX3TrF5HKYz5P70sxUbwRkfBelx9oWty4VSJnounenU75PR38q4Mqqq3BUh1PpWwKR/M8Y
crgzsEUCRBA1Wl22iee2Sv6EpOe3aREsWG9dlkX/761Y1cMc2A0JKXLADP407ZKTLfQ5/56OY8mt
XztV3U0w7nPWgOsR6WHvKK4slzQRI55t/uEO9R4kNtTrgKXJvIieD8aPFxQPejMORTtHGApb0ipm
29aJ7I11kbnmvCiVFu7Pshiix8Pd1atyCAFLDznnY+LLEu1j1vl0wN9o90n/aMll/jvP9XLZ7XDy
M8t0/Ys3+9ZvS3XyrMZwrm4X7VH+kY3cTBezVdUb8ezemtr0s8+bLoqv+mja5gIZ7liScUfaO4mO
FeDYuG333uLKfYymtX8YJD66LA9UOWZoFmJNenqQ4qZAlV8u/BvRjYvppj/DDRV16osRcMMBQ4dN
jxA0VSYETtiktGVJz4HvYk7n0feeo83wC+W/XepYlv3xaHd4cmPFZZGfduhPMIZ8Ffa3GzizjyqY
JixPpmWeIbQfnm1/xD1Hc0IR7oPLd97WqgFmXgdFmZaugYFVeXuhbqqj5U1tGDe7V763QmSBN9fX
KsI0v/WzY19dvroPa9mQ3lsKk/vIs6k7c3uYzFU2jfKvfeTjAl7U2jxJUUHxXJoDgi8BXpbQV8SD
sslguK3rBVjFiml66cLbvNxxx7pacg31Yl2dR2ovM9MlrHOZhOtuV7Rw9cp0Tnvf968Lbyy6FERl
//Qruxyeo9kprWdpHJfIzEGr/WxNQzGfGihnT8va1x/NfNBIB5VBzoTU1DBbcXznL4sAVCBeGEwF
y/CD7hMbcP5CaLwfzPS0q72TA13Jx6G21j/jvFTeJWhUlNHhIawQnDaABeeX9RGstZfKY6kJAQ8N
w9deUBmMNGbqFEZbeR5ZcZCkqwbWX0Bw8h5FIhRn0qfNlRlIV//1htF+Wceioxcac5hp9tLpJ1l6
9hUJ8qlsN+/RKezjxqHt7jGFKoZ0o5vDgqv6rvTOUL/YMeyhQL4PUWvqbxjUeiUAnWAnt9qL8+Fu
JS3z0QWZraeRAl9toNlqny5923udBntQ2GdLOsNPPUxulFL1jgo3tVqGszZrw5UMVUyR6u6GmUKo
jOJOObV8Wf1yuHedsJ7jicqSJRSoWC9lD9aF02XDPOm0x2fpLdGRtGWEIWhw4XNl4LV6zA2aox+V
N6S6CKqeMHhnsyjWbFezdxPPQeWX6S4OtWYu21n1pRF2CHbPZ9J+avyy29LeFmT/boUdpGLaBDMP
I4yCcIdiA+Vo40T1/D56CEJrTyw/rP7uXtOs9BiVvZ5qcnllxplFzWOb4iRcOOyxFXkeSvMwFDZG
d9XN16MfjE57ZUoSdNpVdWmnsYFlLerTVS6eeES3DtK69UAn5j7PCTTQNwi36FXwZUQM4Cbv3gpr
htLd7FFLqQfPcEx25deYCRk3fn8Uuy3jLVoKHW+ON59JcjhscJJem+1BwCbsUhLpuC00/eUEyB9X
6PiyjMr8BmsXBKnsGCAkG7C4I1uqipPADYPQfiqLHdDlcTQTIMuhebEaQKAPOmx3UNNyK7xUMZow
WZBbO+poF/QDpldU3IQXT/bxNOSVFTNKMy+q0GZJ0fS5B9wF/S+eB3tgCato5UcRlU3/7/CGjTRB
WGUaRh6ExhZbU3Gbj17tEg/k92tcA2M8nrQo8uY8KosAN7+Yozu2ZeanfCnyMhM963ZphRWMHXAZ
NXgTc1284CDCWW+Au7wyWRu/BkeaMKOWqi9B69Rn7nlupkJ3Nx262H7y6Bq/Jwtr+VhtPFPxWJg2
uC31Vk43ppJiYKCGznBZiqjbs7Y27YdG7M4KlVe/Nl+s717nmE9DY3ODAM9T58Gb31vH9ShVQ+wV
Ta79x4XW5sqrhZPAQLaEtDGyqkZ300qiF0rPml4dBeP1LDrVDjjbo8okDAe2h96vRXfLAKuPfpv9
cJjGjVTfHBhj94Vh3Pwdj9ItTpu9Oq91wXSsqLRzxV8hbpfNyT9peILpvB/QSxE5ZvM1i5GnoAh3
R2WE85HeM3yHGHS5MneBQPhb2eJ+DbftESYs4DuCFCBVTT67xK4pqSn0/BmpfVrvi5wZYdaTYnrb
+MK9gpcc7+YN1FVphyQXIsuVAZqvpCHSuB+vil80AqlyaEHlxAVHNVex47v7pLptyKUsRbA+eZbd
7n6C/FVWvFoMZ+BTrv/WBr2Yox7UpCoqYuFavRMtPkxSpYU1rhw8m57vA2uv/nV+RBEc1LYMQJH6
TFlkUW33w9xryB9z2PwgQ48hJ+uC/+1cbVzGE6TkgEQRBsE67G/yLnJejOWpz7607Az0tMocm1lZ
zRnDQedRGZI6KDPPtYubY1h64sD53zv2XJ6mSqH5RQ2XTMeQJ+5lWJ6QhQeWm+Ra6RQmtH5pmu9U
quKoGL2Pdn4/VIqSd232+WOtG53mYxBwq1htxz6Te5zyapogwihSLtUawcyR/fom9wVM6DxyhrCL
Ku+3Tg4Xz+SEno8jvl06MObdDM2Svg1GRIC88N6nlhVZ1vKLZ5wDYToLuaX7EGw/F2sysBzH/EVL
q33sAujeyJzqUsrceuNtx4RphywXo4Y55yUf7WybEBC4C4szwNKGN6jKaUvCQrpJ12HnGbujp4Qz
LIeIrfxwHN3fon8rWrdqeRi7kDlETt2bOIy2Lu6EBmCPRXW/eL0bI4nutJwzwev76MNCbPcqZTPT
S02nX1bbBKnrsdwT7DK4dArisu8wjO17Y+5oNgzG/NaCTmxVl1q0EJBbFZ5mqzvOmPvbu7kNoqzX
9d+ejaqEf5U1oWHMq3hRjbPFRlUmVdEePTV1YL9tlXJTBpP2I6Ju+wDt1/nLw+6lh18qyKZrnqe7
splyFDCdlFdihu2PPMubtf7wCjRDr7OJha2cMpXwbznFLesDL1KOoFl9OEZ0Z7Hl4WkNiZfhufA/
JUb8pcwOD3kwrYVsn0tZzScUacai+b6nHuRewNVGWnGVr3+W1UKaqZfjqpX/ScH9pYtNvLBxa9JF
9PbDXjOz2tDpX+3ClmfGvm5aWXt0DaPRepg2/SEGNWSNLpmuFOyU+BOjPVqQmtuylv4rysJ0RrRq
QPnk5QmXneYiN/WX68/qgg4pnttxfp1kW721tvDbZKEGOOtyyuMjbxpWyOfwxYHKlx4jegT03Qi6
JN4reNgKfK4huRW7lfNX4srh+1yD9MCHhn+lNEJmIIqaMcHJ0sfRFqwbFMpyL7nsMcaDdh6rVO/Q
i3arendrtkc+oKJ6e3PjSLsXflZIZSVLeZSdd97mhYuwERbzmCdtaru465bJ9ayTEfXWoErNcwHB
lOYxWH+umF77C2UbqEuk1FoxrDKjDwd3Wv2/QQNF9NEud6kzBVt1/FcZ7wAtuG8Nq/DlVGr3/oiO
cP4IK22rG77uuv0buDgJGHOPQ/noAqb27o6xa1K/WDv3p/GcQ9+4jdMxbvRmGN8vEcvm8IfrlSxn
OjrtbP+RElPqr9DahDZxT6DT+B4u/AHVBpjjLYbCvZTJ4rNsd/aNE/1e5pYa2oet/MD4s3Gycf0m
SbMfV2eunOfXcltgLWAvG60sX3UNKHZzJaWlP88bnWQ/syceB4Nyyw+jG5+ZV275on0ALa3faCgH
aqSW46ZLqvYwb/bOntNzVIVbeYIZ59gJWdfDPaKKi52BGJbh32rlc/861IHpXxzWiMckqrj493SU
21jDrO7b+k5NIOeTyPGPir6TMZYfcy33wJbnmZXDvThQa+PGIFgn7eaMjBoAW6r+Joo839xhL82L
X7OlTPhItWVXb2YjXzc+Fn/Y3qpe8zC5bKRStnlmc98ZvIbOU4PIUvwrw7n/t0j26DJPYbat0jWw
Q7pZhcJwVePieAlK02E9UfrMRTaFpfUabTwl7CH6TaltjAmVJO2m0AFbWoW1sP0XznOFbjwH6w4H
NyzDZf8xlwxn0mrC9WTFUuFsdbJAzfAjT8ImMfCfsw0NeFrmecoP7va2LJZ4EuwoJ9z7pKNGuWMt
vxog6ttXhKRE2JKxiKQGnb+UUbknmmsdTZnrqWL4N+1D8dOrLSbi7Ix7oXXthnIKu7SGPNjftC6W
o+/t0mjO7yMTdOByiXEy12m0pk6lcurC9mHaxz06y7IOB33dpFNQFhWhOH7769IVCRi5TmFCW5g0
pV1HbOB/JdKW97wvthl0uk9yEXk8r8FI+SucI3iwKupchtYuDg3b5xtaY5Zpxm0gWKfY7ybHk153
S09Ktxv3LhzCz4Dcm2A6eauoDuw/pUKygMMkCzWeWAVAA1vsQrT3mnlY+5cBVn/8nDiwgn+1M9sM
JkXVbhWAkdAK/I5aQeKVY7bV8NkBTXZV6GSHI/qe3qmcSTEosD9YqA3njl9m0V45T2jgLj3JWccv
u1jlkHrTHFbNC8MCs6mH0CZv3U6Bx+vjj3AKsX+0csHn7O1ELv3ZUQQWYO2eV5SnIax2PSSTGxz6
vjgYYLO0Ldh53ZEHIOwXa+S9DIdHaYrfadYJ81BszPbBR4jnsMbiHm9Yyv6h9zcy4+1rwzUNZzPe
Y9Fu+3snoDVTJ+5SCVkgXwL6E+NxTvBNd+3wh5e59u/t2a2g223e5hMhMJe8/Y32ymR1ppB9wDn6
V5R29bFS/+wzc64yYJev8bAXFIQWFEf7kouJ6/qwu/GJw0TUV4ZbXfCjCaslf9zsdp3vrcFezQ3A
sfnkQMzqUkzaQVbzuFGbrDr8LKO6YX/aqzWvaEFZQcmoZ+ut48xWGZ+/XbKq6502xZbkZY6wj+Uh
9xF0PoLiEMNvHF/up/b2I0RaYICKrL2FZAowpKbnYLThnXMxYrhyVNS+APKPrC7ehS0EoAfbHe+R
GttfJSab5TGivTAJg1Gp70tVhdXJeLy/2RAxBI69ZT8GN9GlK4O3Tc2bl0WOvU/YZvfj0Si1HSpe
WdM9krpGf32ycL0EJ0bMaxfXJLwYCpJd32pXL3uS521eXoBVsptkl8ZqYl4e68ZX7v6igar4P+1N
2PuH3Yd4881CQ444upq33XXWkeIYkuD76kTqPG841rxCyGsEBvSEIngQa9C0wRyT6cGrhJABCmyo
JAp25IoAbLwTHqlSuADi4CjlfOl5ANzXvAlQiYbWahOyidqnyQ+1eCRFDkp0Uc7LzrSw7m6appLH
lXy38TqpQ/wNot0uMwwb9i9XyPVHwW+WTINNmztUboEbVNrjy4hHQH4KtPk/ec7bctmbfutTN/BR
BqVNKXiVTN/9G0wJ67Nf+ZCruq4P83gJ7PVha6y6IXagVFQbXrd8+AMc9Ad7j4bfzPL2zy6XIK+i
IS9xeS++z1SPQAKagd5Otihfw4SdxxLAgB/ICzIjf7lQCTNq4pdVxNVhtfdDG0KSK7r1HISS3FZI
9sgQ9veLrNyIaYgZxt/lRmRVMjFO565YBxZGQ99tvvdB1VfLoPCTaAp1/Dj8QP82Fp7057ptdH47
jo013trGWqNTzoR8zDBOHkMa9VNHYbJ5Zf8QGDiHSV8hopxYuaqtF4G/g5yFoxn/MJL79hl/y/Vs
7O5qQdHfy4GRXVPYY84kpqi9ZKu+t4gD48GHD52Q9BaeQjt/RMBlg4o9LN1M/5y5LByCPHBdI1BE
S9SkfWA652wNo+X+slWu9BtvFVEYTmcQuDZtN+1jhIxNSHnTd/JriobmT+Uo7fAMHUt5InVgELd4
yLiqq4ndFRE1WiYwxt0LBqV6Im4bYWGe1PC8Clcjbo5YFaqnwlV+8YJQJV6QYJviU0z0FPZSr78U
PN1nljBxiTuC84GF92Xi7LeW1nopOLue/XwvZCLlGoSZ2MsG26nUll/dbixUtz8bf+g5LovSCi4b
DZi8wGEt7JMUyCMnHF7Vkhb2hkWlMyE7LEGh8fjItrbND82f7iPQFeVzLkm/D82UVesIbcIrCu2+
gkHw+/3cuh3E+obluadiVnaU+biSeK6ObmNNzkQGeXZzI4wrMbkVUpG51ZT57zZo6+AOQWjNw0QM
eejHiEiEfnlayOA+LCiNH4kSH6+dqjyfIfSoOZeWOppu5tBsr2xPE/9rBe5UslTeMXVQjDjPnVmK
q+w46Ul9WaYtRjYVFQMOzqHbwUyHe/tNrmh+KG4lTO09qw0YyQeEyl/BsSg/2yJCPjNv3dYRTh1p
Domouugqlrz/wXaCfLUjEf10NU9yMjubbcHLH0r+muCSL3f2xt+hvUp1glQPrq8kc77IWjJIyDih
LBN/Xc4+aChLBOziJdxEcGRrV076zQfFZp1aaB/5Z0+ZIX8eQ7A+EwjT3lqUOi/TEGo8KM3I76vN
A8OMYVkkMY0EASEcSzPx1C9tr8snX/et/bg6+FDv2ny27oYORws3Z28eBouyCnd23TQPei6ZqeD8
ZMOoK9s2C6RVflOVybVlWu4U3muPb+6qHCKOnvpuLJONLiEeaKZZPw1EdBl7/J1rb+lfHjvuUdyC
P3kcHCAATwGnYpke9aze6UwKDADap+pSiDj9fdPB2c96tZkW31JTkywR+juHWO9GeYzn0eWMCsvj
XRhHJdiWp+XbLu8+tdNkF8/dWo+wMaQq6yupdvq79udVIXXFQ14yqxe87GKu8F67GPzOJdU/q5oy
NwfeF7TKH3Qkkcr06K4PbL8E98WQ62tEvYDRAt6H94KjZfdTmq1pejtaF3slCQVd+1oNud1nFflu
is3hfK9/ir40M96tYQ2qO+x6NVLwquf8H8ODen6n7RGuE+dIrf6Jav+wEs6Z7hexG+HUxZGa1w3S
aVhzI7XcyxzOrhcJbI/MsobzivdpVejMnWLgaC08tUNTzPOQLJXlbJeIhuOj7+uIn6ByMRuO4YCf
KKmOIHIzw/HW3m90j97jBnbLBpezreJp70TTXvSYe96vvSHB+I0h1azRPvkGuyYuAxIYSHFBxmWo
y7bRfDZr7+QXFR3EaOxhM1c/uUHgm1YbDtZz/62DgLOoC5I7mgKi5S19gAApiRPY+as3rIIX6df9
vw2vNTeJszv71enLEmUhwDh0Vy5aeLee2Cbq4byh6/zLy++brJzwVWaQ7ulh/bZz1xMJ9b1486N+
hEdAIbCJpBesrvI2bShGdT50Zy8UdHrRhhr1EGEkjfju3ergpS5G7w/rBGgEoTuvDfz8MgK8PhUl
GovT2H4WDP7u/sf+7uz4542VFPfXOBKKCzoAq+1trt2uez2sGo8UMB9BGjtyORkqdjA2n+28hKzt
Tly5v9xpQOQH5ab9n6LFj4BE6vlrZpqWMiDG+EqVWs0yOE4o5fl8o5vZfJI9CRkq5gzg/Za4izEI
1CQlXjGltNYr033MkAahbXuW4WCpi98EtXcif4af0PE3JC68aFudGExbV76wafvDthPvWI/4yih6
4Gr/j2xa6Sc8lZP3COnN8AEIK3WGJSla0Xw4IZ8pKdRi72806KQ1zb29Fcww5GGl/lYNek/LZaRs
tpa8+K+DaMT+vjNKr0jRsaMq8Vo1SFzyIC7mH4g4S4fGqYaW7ZsiIMrNGbufxnLaFxu/wBWcXnD2
NtXdjitLDLGCg3Pbj//j7MyW40aybPsrbfmOaodjbqush5hnzqSoFxhFUphHx/z1vUJd915ltChe
S7M0q9IUjAgA7sfP2XttIVdRNBE7BLeiu+UuG465I7Rrnz5st/Vjn4h7xK2VOctDz6sIGcndZYwQ
iXK+cIJhwf9PT2PclU8KYxxui0QnHKuyBPRIP7HHDatPN609RDMPUdVZhySqjFcOcUZ0M/Ewg7pI
u1E0i7rlJHNkXcAjQm12GCCrR985UJoxO2AVQnSsEg3Rndl41nuWmXb14Mixk4c0TCfG/BXE4Xcc
oHSWOyuf3uhLDMamtl0SsMgw4TSzMO2ieGUNEOLKZ0yGzjCXDkoXz2zxR1u20aeveVM45rlVYdT2
kjGbOxLdZdM4l6KHkEPlmukBHNm0MbcxX131qIbOS9AR5nqO0IneRCKXpiT/NjDSDGmgFK5vTbNa
eL54NgzmUAGVTuu69K1Y7YIZLXhkL3NQd0TUkRbt0/7loqKfm48G8kZy1araQrZI+1B74O92Jjls
lEd8i+4hq4vCP+q1kfrLPh+CR6PNwxcMOTQYzdDqnUVN5hkNM8803faR+ZeZ7ytPC9/OMTgPE4c6
biw9sGL2R4E0OJ/os7UlFWE6dZODGNn1Nm4fWe8J4mTO6ko9SDwT5SpTDhgaTKndexCW3iq0SW7f
jJFnopDKw+TYVm17qoqGuLupG936Np/aRENtEAVkphFsWIfLzsuTV43pqTrlYeCqpWl649p2tB7O
c5GG2iw+y7spVLJgNfpRhGpfaPncHmz3DYGPeVv5ZXQIC4fRkxtKjhS8Wab809SMq7qVaD2wJ4jy
noEZ5Z4WOIL2J1TpmNz0zvA3bVFm/snQJnG22TW5gZJXFJp2NGEC5s9Fr6KrPM+dcdaOtnVvlb1m
cDgSbnwAcjXYx17RFX4PEgeDzZQDhKvP+hkmIwzvdiatxGwlSRVkDqAN01FDw0AJk/TTRinLv04n
NG13GSela9Pseoa3GJoWvqUGwvJIknNWLvPFr+x9jT6X+RCO0QyB6fQkGousHyOqkby6o9HRY22j
s6kUI3xLnf2svCrnwfLrd/scrjbzPNrlWteHT2Gv8nuGJUyMLF9uWsZrr1VkTXfDYNkHmavp20ig
1woqaHxwhGO/2D7DZNq+KLuiOn6FD1XmcyLGSTAOrOGgoYhS87Zm2WKoVn/JUJJzJihb55RhyTv4
he3MdHZlLGEJvUlHNuWzF9kac4x0ekQ9NlxNjH22qeZg2iJWKFoC0rP22lBEJz3tOJJMvsaCDqfC
JJplkg7S3qBdVbrECR1qzVcEPdoVgZyMNpHA7XH0Vd4SJ1H+hiZFzLEq0CZVvXbvhn19W4zl8AKO
EB8MLoHrwRmgJiF7boyhuhNdxVxFOHW7RvUbkL1Y19tCk8hatYTqAEyuWOpW98qBEBuECuMDchzs
N3Iggyn3rGcUmyXwrMHjYDJkqCF8vym2E2lhG9nn49FprfjF6rLiqQhQM2pckdewi4rveWrjIhga
7X5ArnHrhX5/SLqh3ZpM3w+GEddvAKu1LV0WKpuex2yWEJNwdO3EOwTdWUqlfD1FwqXjr6upaNKu
JOXIUgQDeXoeMIUQ45JhFZs5SlhWzmhA7ODFDIUwWVsMqFu7vAWtMnRob1wNOhEczhspUZZZvZYv
ZRP1X7Iuo9dFVyH0FiOpuRsVDg3nEZDz8zqm2u4MktpKJ5MJkYCo/WaDVILah9Yim6DHXLop6xbx
lVMFR6URzWITUp/ORaK/qMTRtgSs+DvfHZznQTPJuchc60jzufk2xlrLtFzEj73u0O5ue3mgs91v
tW5q9zgQ8oXvgR8KwLTtylaLFlocDI/Mo/JD7JIW2lBQnW1f+trg1AD+c1jhTHlxEDZuCO7sNpwi
jBe3Ome8TVZxQ7eGtpehkFnCeJ5rpdOl9LmFuWmMSFsjSkzQhAtvNeB+gy3oT6+TjsUnxoX7ZDd5
/S3opH7DTBKnac+EqNTSbp1pRWPPK24jZJ91u6A4lWo+5s70yP2LWqAqXBJMbab5shPB9xEq/ZIO
LIcFhoUnnWeOqVnri2YWeyI/qjGx9LllmDp2c6samImKbDeiD+cEEw/ySDkidiWTJvacQWPYxnq0
gEIPp4sGp/UYjnUzTyqSsWY5bSc8ykRDD3KCeSNb1BccZ8e7RmtLd2UmY/rk2ibtL3ofS89RiJQc
6rJrxDgcpzmhaduRfKpNYTB8cUmW+caOxOQ/C+xkgdmpfbVzO/qCMF7RbYakbLlmciwDgISeGu3i
JgNKsgjDMvui8h5LKVmMqOXCxnRPY4ohFStTipRDNsmpTIgjFSh61qkVx7s28ymcfKMZGL5A0opK
Ewxg19drjaZ3tsyYKt0PnQEWlBitHBW8ljLa6V3ofqXxxFngaw7yDsNn07I5tjY+fGnpORMh25Bz
vUfVuonHGnUkYdGM/rDLLno2z4XNYQ7dRputzXi0XiRqqJNCxL+Qbs5cm8tqs4v0dboIaQrPMQtD
rCib4VGg7oFdNvHt4xoymy1hp6h4K8XRKNTyaNUzhsZQTKPX2WFEM26K3q5vgmkaN5WewS006rBF
TlLp35N4yuAGeAIhdaYh+PJMin/UMJX3TrYwE+Xx7Lma60bU7KXZJseAaGZnz1QN9E+qaFxv0AaP
yEoQdcQzjG25P+upszdG17rHKqz9JV045vg1OYtZWWffMBQxwUOC0yyFqpoHH/Ob/oSH3LsZ9JEJ
eVBFbRrPqLEwX+ECaFdO1ujbrEYjgdeuXY1dgNkmJMOMyEiAS7sqJcGOWWqRDzsdU/hIvaTnsKQH
vaa1Uk7Xli05FwBr6haOnU5PlKU+yX3QGdeJO2hfg8JW7xQV1ma0iX2crFQs8S0U95KQ4PvJ6PT3
ssA2YLWuz740MWvpjTT4GtadDNFVSPPAUaFZ6kaMvpODtEXuF5YpOh89ZEiPI+KOUXdPA6jRvjYe
Lig6e07yUPWZuc2aSHtJyPTJNyPW0z2unmLP2Dra9qKqj1ag5ajrvKI6JFrHvUEu0ikc+WyeNagD
TxS9AACWIeYR1Xsz2g7Dd9OOFEm1RKDrhoBxmQZ4F5g1MhBBNnkH0sgnQMSUJzwU+ZozTokRpBpX
jfQCc6YFXRkuoWgVd11R+f0sTlueqNgoTmOUF9/ySMuvNc/WNpZTTfcVshuMd3QByIz32jLGZBDT
IrJtbyXbJL2Zpt5Y6f1kXVvI6N5tjCE4xydxVsEmyaaBl7Jsafhfw4KLDok/9o9nLcKJs1Tx4Dhm
9yUNqT4wskxvta5Q6TZd0aKvnfJ0R+9inBtAXHYawuubs7sLv4HGTTE/hzUcB5XhYmjk9BoKw7h1
0LhuycbOrmM5td+M2ugNVPPkkrPa0+NFYkl7y+jzhO5rZ41q5hg6C6HptP7KHHyCr70U7BqUqDye
myqmi8hU2kaSErjFg9thVlyy04xXQdPG+VKVuX5nC7aJBGPht6E10XQQsNz1J4EJJn6JfJ0Gvz4i
z/WqQvsukHgtzbpNp3eSW/WVaszWvXI7HUFHo6XtoQ4QvO/IsBKPSvlTswwtUaG9akon3oYBw/2C
blzQJKRXxIgfojhMWdFQymV3Q04U8VKNYXFEoqk9yJLu38rLzSpccU7T2nmC0CxY4eKw3srQJxNz
rLAozEKX/XtGnFImHhPdtvV13WW0sMaUiwDJoOsmzkFpnmOHHVrN36mxGzgIlmwD5OaOlu6Pc0Dg
fXVA3jTm9HdqfCwzQHOdhdkibEfGT7hTcftoRjyxN56dXHXTWFvNGSv5NWMSOm9SX+9u2QSd5r7v
XU7jUyF788aphmmYJZXGk5sL19g74w9dL3ivKzQ3bnrIfC2FwkQhHauTpar4HGHKFHwFIgEt7lBH
prvQyqrTipVhEVeL+lfGdIgdUZb81aAYW7EYQ0f0z6iiz3OaKIg1DvNl4cKTgM5xSFXVGY85jXzv
nqFYUrAypsn4VIa0vqJjaSuDYXJeEX8kMuhq41pNI2dm5mGJdQRTIft5PfUVojQPNXR3OzQJx6CE
2B+CV4VZDvPYMlV9ZH5BBHNsZVYdIOBxkD3NrCCvp33ZekZ+O9VInq6ELVDdzvF5TfW14UK+RF5q
Wd69yAWJt0NntsOh0srxxQK3eEayF0m7KkIGTN6s9tERUVA7lt3RCMI1gFu8qRdMsYsbH+UDfo1S
DF/twUUYf+4IGHMGF9Et+Xb1FwY01Y5LqO48K4ElqGkmKnnHMr9VDBq/BrgFdm1lIo/We7zzBV04
Nm5GFd94XOhI1iBCkjqsr0K9IaXEQtpluTWz/76xkbHTC3jOjSbnnOilxzEs3Xt2BW9NU4uNKUrY
e6WryKQe8W9lNB8XHJzNZ5vwWzp2PSAn+jqTPo/rFjkCLa9sTvp3Py0iRyPeKynIl0nREBOdmlqz
mHgBc4H0Q14naWDtm7ordkiKils0zN90IsbxS8XqmbIxXilpx8sx4NEghVa/E27ZXHtJkt4Pbeff
KBzb1hz5pjjatYPxWSjVESsgDA+6rdYF3aKaNHYaBkbFSm9HnOZTFSRfTM+v+sfej5xy7cWhIP5c
sNovLb0O2PZM3eyQx5nY7t0eYemCXaOLsYsMebgOLVZiKvKoLld2PLCxdj5CMazj9BY0nf45kTOy
1zeMP90brkcMt2xwde9UxK4BEaFBT71IUjcs3kIoC/4qAplhnxBrZOMcwnmdHZ18iOKVDKeqWltM
DFkZBkc7ptgGEMXgGfxqt9N0zMAwvSiJ/mjJzNu4Fn41UF/aBdeJrprhPcO3YRwoUTaUq4ruh7Ef
PPAoW9vHh7K1LbcisLDO1UuPwjna4mlJNZxFQwEfGyOjB2ckRiTmoGVKd7ld9i9V73TMuZlRm3Qi
oCfOjJpgbJq5YZ1suixnWWC2reT1BO+0vbbdIG7WtSVH595BZnSQzVhGy3GEwLCpFB7/TaHapJmj
KSDtN7ACOS3TkUTcW0lXgUM33V2U60zTiy9JRobEocrx+C66MG6po61CBzSE+opDDrVAeRgx4lcb
RzCNWCZ0EeZDnw3dNfnmvMskLrV8UfrFZK1Kx+pK9AuJmmY4dySHm7glGzzN2FLYYpzHVpZq0wxR
8tVFzWMhdho6Vm3b2wr2FsufIbi0W5x/ieUfnQ5N+3MlPGwTCGlUe6ssIUk8J4SOfmmLOWPOFLpT
12PIaDXKIv1OmTiHFthHx3WDd6VGGZi75Uz6iAlmIsHwsywGcnTncghyiXaTjseKJo3mEvjgoK3v
AsEMDtnOEF8h/y+/2qrUyecqzZZSCJraMOtx1jOyCGpWGtXBMKYY6Kb7fIqDr3GiepZHJzejAOmF
DX5Ej0osv1gqhkMYp86XsQ9N0oJLR0TblsygZSyHXDuYZZKodXNGP6yRtsFBBicXDGt9qKX2rlVG
F89VFJDujAo9Dl5THrZezQioHpH96lApXzTLKxENwkHJk9vR8zMepbZJ8Hm3vhmab10UV9n3JnMY
rQY2NJvtiGOcEsUfoJKEdRp2C0/WOaonl6Rv9EFhGgVnvG9QfMUy6gBbz53cKm+9XIRmODc5PnW7
1Ox7Z42FslU4RwpFgzbqnXqDzzu/hYTi3dal3t03fTnIZc1FyRbsx0N21Jqs7ff0TOKbnLSyp6mz
x3ROt7uPyGHOen+VMhfYFKVZ7qM8QQ/PsT+gjQ/zYjdw383DpHIfo6ZG6m9SsL5G0h/9nVFQXTzH
kFhsJOnSAmoQjOPLiP6umlt1r15Q2cKu6lpKzD1zBd9Zi4hbblmhETwGiR69DLhA7gxtNJ8aah8m
k+gMWJSsMDJ3LW72cVaXLbwXmFa1e5eKoK/uYr+YM4Wn3ZSxj5aut/cxdS/duMVW5KKHH5bArZBR
M9dvbotB6CvZTOI04gY/qqawGMFrQVOuFSgZgFO0Wh6YHMcoA5PAX53VLAhvYjQTnM+saJ61VruN
fd1qZ30v0XeINP8apEyZZ1Pn9i+tacV3YTuk78OQKEb03CC0DCmCFixg2YbWjb8izDTJMbb65WML
B2rdOaG9z3yc+6YntZMXsO20JdYlaPN9j6ZRE8Uq45VPXuM6cp1OjTopgEB445TvHAYbuULsSRUv
Q5/qcp6IJLn3Wk3/knuZAbRUtvqWk2zMYT2Ih2VvBIVYBP5klXMLLTVbBFMT5BI02Namb1gLz9UZ
ZJajU8A+QP0/m8pMx4WSNZo/I28hoo0XI6xPFK7wGtjSwTKncWvh+GJcUZnT2ufoMQOj2r1UTtnj
cU4ar9+23khWG+Xnyqrj/AohCgQU9AVELsVDfqjqtD+lWXKuFPzwlBexj5KhMR6cTNOTXUxXfN21
pdBOblN5ayP2tEVteTejMPWdCfzk6EN99Xachcu3ZozSjRMPyr7OK99TRzhlDwHHl2XsyGJRjQNQ
H7rZrEwWMzXajtMN78I6jpIDQUm0wyrP+gZGExNjGBjZDsOgSX2aW1vFQa+5SqF74BaC8RngCXcR
YPpRmL1rtaP2xVAlO5w+hD7aPraqRAWvaPaaL26U1wiucEfj41awHGzwg5MFCW2mdzSll8FUYyY0
jDA5cL836xSMwjJNW8V5AaPe+WTQmEuzb2t8djby0oVvGiRZcNVBvozhE3gAa24b5VsmS/3UEBS/
ZIXB4Rl22Tr3Juu+jYR6zQa3vu5xv2/rKDHuGPkWcEk5VAY8CjriBtdhfu7q5drQaIrRmEFZRnZB
RamBzcyeYScf94YaemoOKrcZz5hu0i40zQYlG0NAmoIZzaWySGi+2lN4RMTn7rKuGvg1bLppjoku
fxwqvVz6gDMOYWm6L2XSq28kcInDaJ9hIPaI/AQj8QYflY7SpoC7oWyYDI40gxNjNfuWnbVbZDqd
VRgE1h2nFO1gp2Q9VnqYNguTq5/vUF7pO9uEtc/DD8uhwBeIJ61ovcccYbM+H9iTo4OZpuVLVQMJ
LkOXr9WKW7kMzCbeZKEf7BO/JY1qipp+0wVRvvWrsl34QSO/UR6M98KXIXcLSYE1raqgAmTu2au+
HzHCxbG3kTGSA1H6KSVXGBfPyqoQSzP7QfaEhHNN15TH0RdOOTJDEl2wcYukundrvX/M0OzN8A9p
oMdKa2kNkhuT2TIXEI1COetUR/mjcGlOlIK3IOqsg6tXgOmCXlbUXBqLKinaspxljchPlHINgh+L
RoA/IeFNw7rajKnKj1bo+cvG9Jv9EANYQ1bp78xKEw9ExTKXGoWGZrw4Q7hmqhJvZcXxrk8R4eu2
Ht6yqSdXth1Wi0Da5aNI2nTjSiyvRl8TiSkH1oCSPu86rhpvQS8t2bGwMa6xwyh/NtA4dMsmm2xw
gVQdPrImCvLzs2ok3bPQR+upV6220gYzPnJqwqWqt+nSMdC9BYXbQckCT/OW4LX9Np3X29GRyRVn
NX1cuFE2HPW2wATXTk28xKGvYzooOKeBMAKW2I9z0MBovraphP0zrjyg5zHu9gjU87c4LmR5iNnU
QmwgvVWpk92jbU5n0JqomGe15lj+SYQUbXTPG89pb1G3RWZMUVxm9D1jECTg74zQczNEdmCaEJ0g
xciubc7pTNKIt2hYWDO7nNSJtjfnC44uTZZcsQ9jK50Vdoq47Thx8I211QTbIXgfM2KVV+6EzOhW
Q9tTvP8eVnkme/+CVPkD1vtT3MZY2AauB8PYcfJGllUXMK+D3pUPv3/5H6GWv3r9M9P8p9evEQ/a
XVKZu3BgQY6kvfXUycj7mde+8Mw0C+62kNOWfqPF4rvutXuLBMDUCN+okz+Bm370Gc9M0J/eQ6RM
3UnTXN95fQzdEFvrSqXNZ6lquvzgK7zg8RpakGAGwb0a595DEYoj8i+K9HGHn/rWr6Z9ZrevTZHf
pOOwILslnzPunT7h8X4E0j5jen/6bEmS2RH0RbnTtMSYa2Gz05GHszzd8t/vr+EHxF/zAgoPCCFz
+rGUO27y59Jubm3RLZnFfwLq/ujqXLBSnRIMnFTasCsy17hiJlttYS20i9+/+Q+I9sb593/6fpBV
YNxjKr7juB1fmeZNMzkHIyaxN4N8MIzvdaClC/J2+/Xvf+AH35ZxccO7BmimRlfdzieSZMlA3lr2
zvRVIOT5hC/7wSX/kZv100fCIaMnQRTqO3SwbwrZBw2FEbZBl7x8GjnwwUUxLu5prfqBkq3lzmzt
r5Gt1kWR/j3U+I8YgJ/e/uiz2yLck4DCkBHEEUYDLs2s+CzW+qMLcHG72r3IYikxUxSZ/631/Ttg
ohuHtfmT+/UDkrBxgXvW9KwpEs7Zu3Mki6mYICXmG32CxykSXwDHdZ/8nI8ugfzrnRtoPn3SOpG7
QLVXtEaeKJM/oTCf78VfLMrGBe25powKOZmXu3wUbrsohlYS6CCdh7x1upVtuNKc2d70XQ15d/X3
HouLp9yEGWuZRV3ubD353lkhUm1hrYWMPlkHP7gq8uI5H6q2ZmgXkYwDKcTv0BeibgBZQO2xhHa8
/P2n+CgIRF483WdpDjVmXu7IqNu7WbOwYzXXI+b63TRzmxg3TLwufeQWOY2INFlhXcDQrPSX37+B
D25uebGVGQYOX8kcb4eEBKiyjhCycxYag/VPFpcP1kt58eBjxnBjS5zBGiK5gu67jcrgCIFm2RfF
TomQqC9A/KZ1/fvP88GdKM+f86fFIKtK0B+RVfLSnEP1G75KWsbBts/VJmn1uyozP1l2PsLm/whm
+ulHMc42a89w2l0Td9dufIfCaW4U+tboj6WnrTVjxYicXvPfe3zlxTJRGc1Usc93u1w2S0J0n5XT
fBIP9NFNcLEyyB4TVyxFvc8YsWlmsxss95ox5PPvr8lHL3+xOmBy9rDkBu0+CwrnqscQlSonv0EI
8PvX/2D/khdLgZd4Ca3AiJBdY9iVZbhlgE/fw0My+kmG3EclmX6xGmAuyOh2ju3exts29ws9WUbU
1EuPeY9P687K3JXtMkJUrj8nLbu/TT3tyQ7L5e8/4o+Q+l+ssD+Sj3+62ZigR8LinLgHC2ofMOHR
KOE8qPvbwW38VT+0zgpzdLEY4dDNkHcyL4+xLidNf0D3fxPYoISwit3gdHv65D2dv99fvaeLtQPH
USlJfen2DU7Z5WD0rzQjuOPt4TTFN7qOiZlEjFmklzi+nfjvfhUXK0oRo1vD80HMbfEag3C5r6qh
pTByNohR1kPFibrfDpV8BMOdLhBBUA+k2yJpArjqfnJudr4pDrOfFIQfLeE/MnJ+ujQD3NhO8/R2
j45PXyW5FdyQqLLMklLN/bzC6kwzc9tPHe6KLvrSBnel2pbKvgeCp33yCHzwiP04Lf30HkAlq0HT
C3hjI409tLBqh6JAX7kOBrzfX+6PfsTF+kPKRGm3g48uGQ7LLq1VuFAGDk3HZETw937ExTrk1aKA
kKf1e6sTHjvS2G2klcd7Xfmf1bofrdr6xWKUQdlHbYIeuXSKrxhY8qXnjtDZDEFj042+oXRBHbF0
J5L7qk/2wA8WqB/v5aerY1QWswCTrw5jULFQTs3cLGrrPUkNaE5E0/29mkVcrFIOzwWKEqvnLgAi
lCLteUyi7N3RYNcJSKwrY2zrT26HD/Z1cVG46J5ZkqHN90iCWdbVcxv6mONSr4hbwKCoFNfks/z+
tvjoCRMXC43qncjEizXuQ2fb6goT0HQnVHKqe/FW5RZcVlkvtVbum8p5Cg21iVKKtjoKPnm6fhR9
v1jpxMWSA9JMDBXd2n2X1W+THeNnOwCrWJdxu8eRsGngUlrVRvnau19/P2MeRAXsPEAGm2TNfZoO
zyLTb0WjbdGZHoM6XogCUlQ2emBYJrw4SM40HqiWycGAr2Y40Uj5JGDwo1tenJ/on24/z6Myhp7X
7yeJ5RKFcq7Z+0AINJIe2hzniyiLq1hGTNhb8/2Ta3Z+Zn/1lV2cmlKt01QFhGMfa+F3qouQ7O/p
isSI1TjRkdt2Bk6lwQBpaZyZ6eYC2PRn4VMf7ZbiYq3qpBnWRsQPR7omhtec0BvDvCXKDdp5sUIf
QtJ0IUYEF3BlxKMzWitVHNvEv/k06v3HgvKrL+BiMYthRTHUMLo9LfWDi8++uY8844n4hk0gFGRP
f+G78iVuMc1qyvzsYn/0XF6sb3Bfy8ZFkLPHi1DtvSwBOuWj4LIDYI4RMHLsv88Rfct54tgEJ4/J
9QBeOI2ZWU6uvxd2vdQnWOm+kwc7LVVfwTVmxzBUn1ToHyyG4qJaU6PokxynOLhOzPQNhA+yioqt
F+BGrz85HP76FGB4FwthrgexDa2C5KECpmWZETBPBJHXG48y6G9lH+38xr75W3e64V2shPQhMfGD
1N0XgWEuei+7GiGCT5q2Nwakw6LU9acqrMdrFyPyzgEm6iJmachL+Wx9/PXJ3vAu1kfKDiBPPQ94
0adM/FFKIyB9NDOMyqnEj9K9OFr9oo3GLAzJXmK6gbe2LGjtsSj9/lv49W2Hqe2vawxqWprWQvZ7
YO0L7AyPxVQsC0dsKp/wGaHv+QZ2lm99//2P+/VNBF3mrz8O9buZFmJq9gVeFORV6WbM3FtI24CP
n3//I35d7xjexQIW+p6HvsBSezCL70af7JwweNAr+Umto58vzv9eHwzvYo3yKlidqEr0vcxPmZ5s
OA/Paxtvot4t0ALOg0wuQcYkfr+u6e6P/jflGsgayDkYwSo2T+1nJ8uPPunFSkUUBtSUPBr2ENLn
baG+jUK8NeEnz/sHZyfSnf56rQwSEg0Elf3eC9N1a66mwtnzP1DeZlo+7eSwGvkdKzi2xRa3+u+v
3kePxMUq02TwQBpG83vNHIuTLPNukzRY5n//6h9cO/difSkJiXIggHT7iKSv3I1vka5su7balLZ9
csNPPsMHz5R7sbC0aLlhQNMXmibCne2pPqK2Q2aQVdougJy5qUxUB6jk8vmkuZ98tA/2LcO9WEz0
BN5D5XG5XBBG05ROtDGK9y4zj6Y23bpVtiohTc5QoNiccfy7OrI+Wcc+uA/dizVkPEdmJLVJ+W91
t1qsvYyZQdJXOvv9Rfvwk10sGqKp8fsUgFSS1sAvrienwI3qRdifJ0mlswcr+CAa92ogLAVTUBfv
JslZ9pOffn6uf/G8u+c79acqrB76AdZ30e6BFelXvjThXZ/zTJIm+S4IG1hI3bm2mz6aR1AREEOx
O7cIaW9GGccn0DL/zsf9z9fhv4L34vp/fqb61z/59WtRjpS7YXPxy3+t34vTS/au/nn+V//3b/31
3/zrvsj47/Kv/OVf8Lr//rmLl+blL79Y5ih2xpv2vR5v31WbNj9enXd4/pv/v3/4H+8/XuV+LN//
/OO1aPPm/GpBVOR//PuPtm9//qFLlq7//Pn1//2H58/45x+7l/Llf//99xfV8E8t4x+eC0uGm6J/
//E7Uv4D7pJEByJ0xP38AdkKTfjnH6b1D0sivXdcHBBCOC4rmira8x9J8Q9TSgehpXShyNq2+cf/
eTt/uSD/7wL9R95m10WUN+rPP+iO/OVmcXh9dIme9AxdeK6wf2weP900+ai6Fnxpfu3hBNi7GtiQ
OPFppkcCudqgT+D+ySNom/4BWOuJZBh/XNfPZlQsUsveRn1xaMWLjQdOOO17ObTMSUPsWvYOa8Bq
xdN9Goz8qwKUTH6lR7RmP8Lak8yQ5xMSvEUJxhv/g+WjiEUVgFotnzmYyaA+gn+agBj2EB5mpimI
qIKbM1dTGsEzCHGQzv0gSr9M5CQu8li+oe4Cmu/WZJkGVypo9vjaXmkdiVU2aik4FCdYBuWdFGBX
WnieQAMJR/Z6+eQW46spM3PjJU54wr6ZLlXRpU8qzrOjoXSiViEDJNcxsks8VcRhTNkhMOuFm4it
h0U3CW41nI9rpyebL6/h8Ahahkvyjb5UxMhSjA3uLHv1ABs7/c5ISS3YjqY394wV0vz55AGJNF/b
JMeGGvLMopodaHiNOXGkUAjAbZ47zOeIAyemAYZ2fujtRVFpc1u+xh7Mlrmtk0Q5m2AEESGAT6BS
hb5BpsxSCgzhe6nV9RWAMNqJmmF+IcLhJSMJaU6mMcIdJfR5FkzxmtHpW4xgf6YQBy8b2NyEGU3B
GmfhOWCFczjxLxrRbsVr1w7kugUwfyswpEjpqxQUbYUY3bT6RelSaiDhjsg2Vz3NeDNfwHOVc79T
1X2T1vFV6ypnPQ3msMAyEh5AhrhENCRfiEdVC5gz3yAcsP3EabFqOp+aEzvgavK79Itt4g+AvJyd
CsVt25bVV3zXtCXHPF6A5xwPYHudJUTPb4iO9Xk7Os95GsCDx/0wtypoB7GRD3OnAcgiU+uOixfN
wesGu8ZEYQnnbNg4nnMzWgpfaIkZuTILgZZ2LO6QmQfrIfEeLEMkK5Ph2tyPoTYEbW4uoIaqHQgq
/5rMW3el4Frvc6rhZwPh5LJBs7Cocl1v5kjEpoUAnPXS2oGzxHPITd4m5t6pcihWaerOjFzEyzYY
i12scmerMj/lO1D2XIMKjMgFsBgODvPgx5lL6jia1FCKchaVLZevT8pZoaFQwSHcLZF85hY8TEJS
8KJ2R0IOeg6MkyOX/03Zme3GzWTp9okIMBjB6ZZkMgdJqdGy5BvCkmXO88yn75XVBzi2XLDRBVRf
VFX/qWSSjIi9v71WPkeAPXsdqwMucRGG0zyDOsw34oGMQ94Sn4RaRMw9cCCPsRuAnJ7DjA4MVyOW
oDEEZwvFeLVtMbgQlUmo6kkeigjUFADKnDH/vGU0hlSaK8hqEB/r94ZddFTdlo7xMMeEawAwn+5X
grmr7vKQ66B7lbUVu4kxTMYJGI1z0mLEi8RMoa6li0fAO94NMSL5xe0u6pZGMF9eAprnkMSoVxaD
mJy+VLgf/JR5B6p+jGgKdz2hKIVJt1hfsTRRzq2F7ad2+pPAXA9sax79mekFKhXrLQNhjHdrcbqD
v6jOic2TrKp4DmImpvx2czNw167w0tRy9mutOcHU1e0NqAt5ZAxgDcyRqHsqlnJnTBH+EtdgJiwq
UjzmwPUJYJeMbOC6WkusImSDqwtcjJGFeCX7V6bfZ6KaXp7b9Snm63qAkdYQInp1AA0DhG3cXjny
VX6mXKik05ZgQOlyftEuDhy0A7sONuxhMgorbCmQ/GObc9kd/v99xv8uHS5DNAbGNks4n+3YWtXk
YNG66s52JfqeMTB5EvTGCUCHfYmsePBruge/rKf/bwH7dcH6tMfnQ5n8QIRmuJYS0pCfPzSfm1xv
l0XcqTpj5iDzI2zRefZjmLkyEEvL/lGXO8e+lzxPMrH+sVP+fbd/+XgLZCDTaLqACWWz+v62x8pB
OY8iivS7jMmSSxZg+cdF/WM9tnTTIcVoMXqpK8f+dJZZNdvlrrPlXZdn37Q0e2klc4TLIPd/v5C/
n2v5IhZzNTyXjmPbfNzndk+L0cDW28K8q7q9WKdgPjYLY5zJPzb5f1wvcOOuJYQybKhkuvXpHBOJ
isl9u3XvJqKkq/uuJ/8owPyX6/XrB9ifjmErZB4DUpx718sbRqYydZ+V3/9+qX4/g/3nUrmGzo2u
u4rxs88d9NlAxzEwd3U3MqZEg0xts7eoe139bJL3v3/Uf7lcNPQsR1k2MxvSZrf56xaey4XYIxXu
XSsxC4Su8Y+i3Z//fIH97LINNfgy9udeuRG1XYn7W7vThFdtARuNv//9f14qYYMKkrqrm8Iy1aej
XQN8TGhbXt9LEZRD6CahnuwZZmKU7O8f9OfPLoBCmMoRfBtTV5f//pdta8bzs5Hjzu6RZ4QUgh/B
hb92s/P294/58ykRLr87lDN244r/+/vH2C6Q+FIm6b0xPMjtOY6Bf4/vSVv9H68bYRIKZhdvqCFM
4vKfvk4s2U/BFC3ukuYGO/TEODHUZxq92j8ChZ+vGx9kKtO1hWGjwrYux5lfr9tqar0A+Jfe2UzN
GMyKpI+5+tc7+vLM/bow8CHoXxG62XC4DPG5XzmpDm4yA7x3FShNfRzJ5t5l7n1aXFf6dCrt0XdM
KDbR899/rM83t2JcnRczL1AeHUWi4/fvllRMluSWyu6IFUcfFeS0v//z/5OT+v17sa90CBOw5PHv
/6xNv9x0qZOt64ZY7Y45EqgL8GdvOmyc7CXsxjf06CL5hDoO4BAoeOMyemXp8psx8gIHuvtyQe54
0Jxr32gz876syum46tbHEpvpXQow1LfdgQkaiSVVTIxBOBpbCHw2giNZO8cetQQ23FbHUEkO5LN3
zejWmcTgTarfUK9E5qE2zPkf9YQ/b5nLt1aGNLC9An389Aww56w5lJLTu1pnjv7k1meR/6Ny919+
OT6CZ9ahBGG45qc6VFEjip+tOLurrk1ONP/qVn5+irkxTIPdumG6l/P250RlQ7HJZaCRb5DdJBLU
2s9hsf11MP5xg/z5NWyO7Ah5lbKoRX9ug/VlxvTx3I5oEIlWPdnA+/9+B/7rAy5f9JcbUDkGo9aX
D1h0D0VdMwR//+fzcru8AH6/x1kVCHrwLwH73/q0/8gsCVFWa+1bG0iGz6Q0kB47Tw8DZcJDDd0C
r9eavxgXjuDAGrOf+4wRQbRfEbfvjKVKxDn+myCe2mm3ZBPDEZObhk2avONrtO5c6AgnDMdRFFow
pnU9S/1xYbNF1jpVx66eomuaCR2lhdk462m2+P3IAGfnzGT3e9O5iltG9Lxx7GsDrkQx7youynmq
h/IJa0SzX+eFfHoi459LuwAKrppsRooKK6AzJ474mJbDbh5xi84yv4gTvmyMaiReD4AHhCh7eVL+
9Taf8k0VoQTRye49ITjnNK/N4pp7VAil37AG+ouxuGdEO2WQxx0TwIuVwELkJevl8xB9lUmJ0Npd
W8xGikmToqWwIqf6FpxD+2DnOgaZqne+4SRDEwevJbnGmNF+UfBvbxJVWifbijugA+jCoMACQzMS
9Zbyq54Qc0KYmad8bxaO/YP8wuwvPeD4uJn13ULJxF8dPHio2fQjk+XyqMVyDjtnfS+ZNvT6anq1
k1oFKh+RzRQGMtw1aZFujo5nxMmDbjQvMQO0HsM0iFQgJ/kz2JWruIfOPeCguIgHlims24IrFanm
Ru+B6QyMLGFtmnpY2rXlDWXi3tSF2s5tOlXhYLYZkxsdf2a3toc2bpo9uJGB86lqwI9246Ge8oQZ
WfSASTVA9m61mpLSoNs3eKiKI1w06gignO/h2fMBgGAyrO7Dsxj0zm+B34aERlDcazqQcRQ0R1Fm
gCuLUV1T4tSvOwt9HtTfjXC44+5B+KchjF56k4vucDZ3tSzU4GeqD/TNNxwtV28rmVIr9Lx+sJSu
uGVoYtscWNUucbrxoy+3l8opLkGpbj4xmqCuKaenfjG520MtaZLiwJh/xqPzNpUYbfS8s0LgIuiV
oNKGXGjtdhjW7T6fTVp3MThHUbn5zqkXeetYi+A3teUt5RXrmNm9DBNAIF4GZ8iz4lYyqsv/G7jp
Z3eJp3DteX+CS2eKXtjlT9eRhofYImNM0J6ZxVusK45PznETXUHEPFH0gdbmWMHF8OdsYyRoUDSr
yUAdK27fh+Xi8vUT1ct7WHuWr4/O5gsNtL0VTZFPEaIBWooTCrgchvS8vwxDmiNsPeN7p0SFI4nZ
+EEx8QvrvOM/1wxOiFm5p9IXf4AeYq4MVQST8yXjU/kYBdDBv6OWw0dl6ve1tVUBmI0BaMRYn7Vl
ao+IjaadE6/mIXcd98gpdL3uNsEpt0GsAjI05n9s6YHAdBtAfIBhtMLX9BgHLLAo2jD0HboACFCZ
GxJjFoq40z1w6SDaGuoXTV36mVUK6kNremp7oFhjtJ4ijTLj99L6QsXkzJGAuFeU1tcWG6rrXBLX
zlVVhzG/oEfm1s8qHDKMLZbWLl4gS4/tnO6QLP9ge/Q4SGvQeGPW6hvjvQCt+unLfPEyMZYpjug0
ihAIfXa7pUl0SKFKeKJf+5MJSWpnzVly7KjbXoQfzb5Ysa6Ma4M/apZ1MBcOw+OaEVPDGAqosM34
DrI4DeZocO6oAFGkUp0KGjnYYPYteYObMztKkLy4qcbswIS7C1YlrhkrxCPuVMyxFZbpkldKl2Zn
livA1BoGCQTdm5VB6WM38CYTg6Z/17BHX23O0u8aXrP7LmHUlt0tkltM0QdWguRYW23J6GDZhAZx
zVCnwuY5TV7fiZmyXJnK4lDBUrqZJkiXSdv+2LLGvXYzTTtJ5JSImRmcr8GUn8Y6ehlNrECF/jpX
Ww1+F0gZZo00NCc8QdVSvRuTPvqboTbII6A2TUgXb8ta9oelKut70c7Tx8ZoFMHaEaAxo4vT09S0
2RWvxfY49FF+ZtyjucU3opinytL96qYPYryQaLYCPPmqPZqzmA5MJJP4GHE+Uy/S/f5Suh2TzN0n
GzxwrarTcJRrdibIqGE94bqOrea+whjpdjX2TiZI1uagMIa/Qkuzd6CUZi8yxuxutiCaQpJtfcRK
wtvMeDyvMIr9pVHorlsj0fy4gQFSAfJ6YuoXO2Qd9YfeuCyDEe87Ymcz5XWtHF4EiWEDEpY287pn
fQBCtLxLiytW6J110EeZP7rwFArPLFZ4rSLST1u76OehuKspRWVUc+35vS9t/SkHRBB0Wav2FH0f
UHpsoWQKPRSJ2jyB2LHCaUg/uXJPXVZCb6JCfUOUEZI0WzIwlDYV+Cz5QJbBLW5t8KqiSj9AIkeE
qpWTz0KaQrKTb3Xaxz+MadYC2Uf9rWNn9VsGyizzEuuCQ2M642xnWIEpchIWk1N/XEEn+mA7sqvF
0bl0I/uIsc7ex0WVEgSRYKC4tPr8PmGWk2s3Z/EePlSKcScmPacPY7ovjSy+W91JIVjo9S2s2WOc
a7YKO7uShY/ZADEAGIV90ddZSCrinVre6imioSd8El/nrhY3dR2/6XyJALMK1eyVajYktaiDjwXR
nBUykvWjUpS3W+wLzHs2yDvMyBruK8wIXodS8iygRNAtRY6qO+bqAMNDTUkqtBEe2Cl1Yl44DtBN
and1ZIEEnvT+finGzkNH0jCVzbruOHkfJFB9wn7Ue1w9Ubmza9KiKJSzY3kp5TLWxj/aNL7pGLuJ
6dSO39Jy2KWkkVEfMNw6TckMbmhE49hnPzM8w98TU3zMl3/P4L65cYZTAiIJHaTmuECh5u+ZRUtI
JPboFY5RHJauLT5obgn2FXA9qLS9qyz5Xs9S+z5xSg5HsJ47LdeNp9UC+D2aOCI9igrdGd4kfZ4I
22GBxPZApxqE0+DgESZ/Bs+dNGx6GWHuW0xVvT4xJNVVbDdgUNyNhf49rtHSekncvQm5fSiz0o4U
80DMKG1ZfT2206ulqNKddUkbztb0RrCA76zPvDygEHFeHkaWTIiTZ4sQpCdXFt/VmJYq0KDr7N3J
uiWRd5b0kQbIwJ167uIXJ3YZYncmT5sZ258ntdwqHJhBNDY/0TB9dJo2UN3F7KcLCT/PSAjAjibD
9a4FjWK0sJfU8xj0OTRTstk9TJhu8pU7tCC4M+0m48jD4HhbHdgX5zc1b54z7TRgQSv12AlMWOHV
OkwCvH/tKz0Fna0VQJb92MXzfnKjNOBAEDP/F63h6BrxUcoLeC/Xv0E4JveSjSAPU6s9yVyOkO9L
99QOF1SxiLlsBnoVplgccKvmtlew6BjKTqYwLax3mQ2jL5HwsB6O1hVAYXMvzDb5ormUTxvJBp7m
9HhEWkRV/8KosjbXvU40+9y5xebXQIqe42JVu5E2zjPqBPqMAFrdi42T2nlWZclpdKDBiXy1+NOW
5RSXovXbVjkPq0MZ35DaQklliVHdD+/V1EfX87ipm7RQ3y3B9iuFIeA55cYmIQWfdICINHpslepg
a5iKHEY73yFYN8HOWLAalyo6L2ihr5MVb69RNuKhU2xqBe9+Ft2E+OUFB0LcUO9d5zZzEH4WgD09
2C9flqTjtuk7w5uRvh/hO39tHObmowRsXBdVWPSYfrZc5EIJpae9Y9Ax8whCM/FUqvW2wB7i26qH
DtikE9C6aD2SyWY0qUiIo6MZ2dCZgH7x6PF0VI/q6Cox8mThORt7zHwXUP2EAgFs0HwD6TRGb8I2
YmoL7RCZWQeib7pwmem4IXseuX8LNL55Fg03aQvECU2TdczhXLmYI2HIempw24ceGfV7CYpsVzZ4
IGhijk8l+ANWzRYupA33qOZe2TkYlmJfmc3Ij2iYjIUjoNM4Mp0G6on7vucxbAXTIUKHhWvgWW0J
Vvo1mHiWmAQ64oSam12CuasWU/PwbEvgIynEzs04RFtX+GkKl58+RHPjmqAtDWvEONufC2PwUfFN
tP7aNCTB/5ZTyfEQrqyHuI4/mK7Ybtyee3+oE/eYpGZyJueOXHrC2Gl37CVBcWsh/DzyjbkR+xBs
jIAWVxJ7NP+2xyVN29sogqMPV96dgwmC2mFs3fhdbnhhpITn0W4J/dwmyg7FKqa3tJLbDSq9eGfk
+nhoi4oEn0zWZyaxjFO7TWtAICbzXFK+N1qkmcduVS3R68l9Kaw2+6JpYkK4MCxzkDBMuzc4fO1p
u9s7cqBk1dY6piG7zKBmzfxBiuYA/pTaERQuagAex7B6z9YtOZmOLJ8zvWWLx2jJy0QrLOT9We1N
2WPdhM/oyyqlxjVrq+duI+LRZIVEom+PHMcsGt7QFblya0p3100OK9YWcARi/l71hHhGGfe38NcG
DyAP3lzBeZm45Hvcuo90d/GFO2XvRUjJD4XMzJsJKO6Dxb0ETqmN9wp12J6NanZWSFDO7WZi4pHL
K+nOAhm0hN44GuvetTAFEyead5NIEh+9DRvCHI74YBaYpNOxD1KLjam+2hKsnPhpZU15ZEx43lva
5gRzKsqw450ZcFi/T0U8HxMnSUHHzN2VpS95OPWC1EMCpNsmDuBzEk7OdQW3sjIgI4uqMncXPq9v
1JYIAFNUh67h97tA3JSXpMzbVeCl6FrZKfjf2n1tkvRDq3Xm5xsTe5+GxCXX3G9D2U5+IdRXi9jC
oYWJD7PI7a8MmSYcPt1njlv09yd2UniA3Z2Bf42fpRVBNFW1v0VSkWBn126pyTxmgBl8aCu8JBzJ
myDlusAlEgFkcIYoY6HT9rGIJmxPWmqwLzNZq2MAbzeZO1GEBDZ+mkrT+qLIo+3NWJr71N0MX7X1
fIhGkILQjtz9QkwdZIPW7JxRM78sQ4mwPt1wX83iB5GD3G9cV12XWfG2RmZ3nGAG+XKLltuhhW8E
A+5jtEf3vDYafniaDLwj6+UYlxWh0o6XfaJl1VUtbfdQGt28i3mefQQozZ6wK+epRDmnabTVy7xK
O1hSw3w13NE5rnlUPnDhYLNtS/7eLtrltii/qUkuvK/kmefEuiYGl4e6pjP4NpjQKxlbRIFoyaCr
OZ+iiVL+WBllQHhxCEeI3LuWUADn0nTYTRjc/HgaC3rGvGKMmUP0Mmh0ju0NSlY0TnBcho+ohniU
N6MV9Dr3g3JiZ0cAD0XAPMYHUMZDMMZWdqrjGWxCigebNoNWix4oVmUceDCA0qgjGQHzFkFv+aQ5
4CiaoXnOXQimqoKE2kQbJt0ExllrVHwDSNOUo+p5ZxMAPzaZeFEJMltAaV2IpMYEoZNPYVEmlr/k
+nzTUNlkpTJe8g4hgp6VPe1mOe+p8hsh9Wtq6jaM5D3lMBCe9YXWvHFaBgEKaGyFLLeXxPtIC5Ed
ATqKjaa47FQTBeqsZMMit55oAam0c9oPvMBrQ6c8iHkGxpV2tOvxp+xNALrdmAddYfe7Xmy6lzsl
MdVJ5Q91xh7Kbvtqn8xrewSq3u/7eq4OJUDfg9VOqCOV2+1KyK03fIVq1y6quFHJLK6XCK1ololX
kgKD7yyQNkxVrSAzSj3M1MiuAckB/I+Co3sUr7geMC+6aUIHf4vB1vdJ81THWX1Lb/gndDRczKDf
fGsi74RcKrt1UVYc+DtdUMQGGxVKqLtprjvSoYChsWT0d2nX51ezGt9s/sXrjQpKYaT5LeeYlWTN
xUi4bjkbIpBTxxZzeFhps3tg0qu+igcq/zOmDCIEXG7wINnJNkr7xY114/uwyXWHhJ0Bjx6ket9K
+9BkPJhZ0lxM0WA4rqM4Ipa9AIpqeTF7qpm+OOLiHG6zKei7wcByu5ZHm6t0S7OC58DJur2eteK+
AYYSwk7W2WBG6X62snqnCd0K42h0w2lwmCy3Jd+mVc0+28bxYIGjD9vUecUUNOzxmcm7dk2ZaESZ
EIJh5pYjfXObmem0Z6BFAJa6LFWc7UI77cSOOIXLaddidKC1XiCW1weD/I1Xcnbxy2pN7mN8pccL
3uuGhE0fRHJuj9tyMUqnU4FbELE3HEgyZU2aH6MipwqROXkwroYiwZFah5iRJa8ux2bHPclbcShF
2KyUHYDFdT9mwPWPms1YtsWNCnTs4u9ML0Vkjouzr3Uy3LCXJ/M+0ZqAxSz1+57lYyxJUfejghVd
GMDOi9avbEERoIkjdnNxVV3hFTLCeBQv/xEjxlmEPaEdRi+9uNEorUTk6Edq2Aaj2BZ5j2tDNxby
4bLcRxyFdoyWNdeGMyBVK1S1r3sg80Cz6put0OdgsC04zBbyXQwE9WHGOu1tWvUBj6U88qKFnllR
sNvKEeecyqnpDhhf7Xgo9vyQEQyhy1nR7N2g2UztRRYYcksMBh7qqeVEwKk+pb1mPLUJ7+YNmEio
nESHT9G/UTzXqcBsEJKhC5IkbqBYbegCQofaGNSwHGmuyjN/YOQKR3vRUBjuniGWZcHKeWq3LuC1
NJrYx5ig98MMu69HUwJTu5m9nB2UJ1QDD8dxYbzrxkCNj+M7kkjna7kZy3UjtSfLpjzY25HuN/Gs
sz6QLYp1G4y301OY2tp3zJtwx7Te3s16KzBcgx691PhxCDos04a9fjABWlJ+0mlhkhrO/HTM40Ne
jjCRoQ59jTgxXAPTr4I0L9gycLj3JJOaYUet7iHL7/TqKocn9Aaym/Eb1bs7iFZcW9FYZwqZCSUs
flwFW+4mEUyyaZOT7Xt3tI9LaY9PZhIRTUwBLS+prva9ZN4uAm7g5x1yDVcvLs0H5OLSSVGjSVBK
U29zd1gjSq/a1oKplHDRldW9pDkZtK4Q3ePYVhB+xt4BllXk401tGlpg5BcMi1Ybz7RhYDfZbAQ9
yNsx7YXKpFxapuD1SSChjMqHoriDwfi1my5dgHlrfUxzE7/w3F3bLoWTypkh+jfudBuJrL01ao6z
dmnMe5yPz+hVmHCLYH7UBdBL3mMLFPA4zezApoi7Q2MpCMHF9ResHsZPFenOwJ2CzWRBZUb/gbLb
YNb6uVrc7yvqwj3AN0FhqmBbqHd9YC6rc8WgyhYYvPD2mZFN4czB3qfsqnu9toI3cKocHYvxnlg4
jKl3SEjcU1KSkdvgT0ORiBuYLlX8SjZaO48mu6xh2aSvRzgUeHCiO2ZhFk7KhbjvMwsafXfxR1JE
iIM4mWrfwdR3NaTWfCY21Ydd3W9fIatst4PelIjIgOIST2y+tlNFTEt0zZOimacIFkQEKOhXsNhI
My2+w7c0jgKK7S1oC07ZaJQPEYrVAPOU+Oa4pf6TY+Ir6Nr5TP9N/+YuW/acgSnFhUyt9WQRP/cM
w04eWmpxe23Wn0BLxV4rOSM0thMKt5dnbrxn2dfOHIh5LJ/0sWk8zJjFvoeFClKr2cp90dJjDeq1
aJzd1jQrWx3uFaQzlLU727zllPmDF+J4G0kQD5gwH+ghJoeClYDiLtuGyaAzPtWUxyw5SG81MysA
1Kt5HUoczsQlFIXNyoETGz/0OS2uOF7S3Wmj6bbTL66gFmB3AqvNR1wYeU07vxE/saBKl8l+lAJM
ZVMI7Xql+YDks1mCnjvlLpspI0y9OXGWpgYgVMqeKuvkdamv03exsS7nKjbfbKZL6T6U03ILh1Tb
NRLcC4pVChyFRjRWo2bdUxjtLkB2KOGrq//EWyd8BKPFAxbJ7DHF1PfFUuZwI8Gp7tlVTIHo3eF1
oFdv2Omu+KaJZTtoaIKOid5KDMMLeLA0ixJWp3R8G0ShjtSY57sCODT6l1kypNw7BZN0HQi9NG9O
chuHq5n10W+zrQ6yxNFuYD7fLb2AR2ttuFPod+04jHUUp7QMl14NybNuDAaSp6bfN042+A0CNvb/
ub0vqw4OWGwAekKxt34ZhZMZNM4o0HZ20hyJjpNeBgW8J2LuYIyUQ7DVnfOhrdMAgDK6rNGcuVDH
0IhNa23vpjXfV9I3a/LmG5M54iCM7AfSl+1Eh/BlcbdnJ6t/2JpOqXpMHDn6DC7UJCM7EzT56D7W
QDGHPbdqsdc0kskAAfsFrqSunltNqB9Za6wpg/eGcx3lQD/riPpVnVoli34eX/dFLe/XAm0AWUH7
BP5znceb1DGaPZx97Ya/afPaJSOGbZQtkhzbIaWUE5cGXAYwjSPPROYiiyUQxBz+9cBPtLeieHqF
Lp9dr23TnvOeFg2SpNZLS6sIJD3CM1WODXW4NcXVzqELGeRuXdKzg9RQW5oNQbhXPvW41jdinLwp
LeRwEhV9xETfIAIOyc7RkuQqIgR40oGkHwByTftxdCDiAzb161nQdqly7kj6IfdqS6ZDAzRyV6oy
f+BARui1VVO4uNZ8MAW7aBUZ7i5Tyg7LIYrDupw2WvO8AyC3N4HSHXpza70dStRBhJcNdv3wTeDf
Orlv5xLOXh6hgJ2pLC3S6X37R1TeZ9rr1DYrK3lC7U222MJKF+G35m4N/ickeR60D3r2l/2axAyM
wX77rtqOaeq0QI81sa4/Th32rXGMF2juxRAmkCQ4OZRMDesJjt6ooAG1zkagOUTh7N42r2y0Nj7i
GFjMLFD0u9MfnLUNPG0ZqdfLJq13S+zgMaULSY/G1xu6TvqwfndEwjG73BZ2HbzhU8fLSa76w7i+
zQKoU9fpFsWe+JF1Tz2DPS35Rlb+lasu3pFGMkndtSQWcplyXstyGpoUoHi1vxeWnd9Juky7ciks
P3dxlK2ja77kQ7k8a705tMG0UIN148II+qkHdNhMvdcOlJDt3Hox+xrd4cXf5FpxErTGZFxtsIW9
ItUyWjc2zUgORBOFHptdeobvxtdp6DBuWcPDz2rNNoJBz6tgyZdvc8QDzox3PYCts6aSrWouvYVN
yHmUYAhzNg6NgVBHF7jJDGceDhp0fv6AcTqU8RyfiNYr36ps42UtBPqcDMSvB5xwBlHfmIFkOPDK
iqX+TSsUOyazBwFuVvCxuedksEhjPNqcX55sjk+wNEvnah1NEgeOqL+6HXdyZq5rgMKCDDzAqIBD
xEV5OmenUm8MGo9E7zfatf6gSTscFCgkDY3wnr9m2TP4CgcFDfjXrmopj+uROmWrah4LR6inuEzY
7WfMLQIujDkuD2/I2C928KoEtawDuXPH6Spp+irMxFCSrk+Tk7Ypfo/MYNPEnDYkRMgJ5hBAuyye
tLXIftAZdN6SCGCiHi3Tz6ZJ65CD/LwvF5E/ZlhBDhDh0rclz6nid5xnKLjNHCLLYbdFTf5k0yl9
oMlIS3XSGCRA5CgQ9eWTfjsaEeuAPpHGl1u63lMPp1Wr9/CtRuxgnOhnjgVTx/DLaJfsEldnb5pN
G7qjRP9B7WNE4iTXK0qDG+xum6bdqNbQlMUZwM50u4DlZNBF/ijtSmenSP16ltVwJbcyO25UdmlD
1ZfwjWa+6xCLvQUkNWVB823NNYgLybx1DN7oHyidaiSvWuxLo7bxndTexgAfIhp/SsFhTqWRcFpd
GOIZNIo/Nfrsx4Qb5yEv5uwHlblxDJEup3c0FYnp87jAza3Jy6BGCQpu8cR3hbF6Ne6Xc0FTjzL8
ph8hLcivoi7cA1e7v8dSj+7TGY07IGw0KBvrdmLbc29ycGtJ4GAiikYe1c0gKMImWN8Zumyhs6A4
Ed0Bye9VnDJjBFWTByUpmzWwpN7vtmIoKY7aAlesTs/iOsWm55dtUp4k+rEfyqaMvqyavLJqw3pN
pgVnYlz0bDsuuzc2KSGNABp2doxLa7Td0yAGFUy0mhKrQ6atxhXRRMfrpHEbioKYPypyimnMo65q
adzSmzBeS45dZtBtbN77hQIKfQ6iAwW4TggYzrw+o3noD9DBKTpgVo72ZSIp2XdCO+fpSBALUfZO
G3qTDhZzNkjmuRaRXAcorkPxcxIqeolA29/jQbSeEaxQtcpijbpjQ+ehsB9mmaneZ+v5L3jSJzoE
wTibQQDBxKEUisbF5yBhq6tYHxAH36W2AYmf/v2S7syxvDLb9VbJ6ssQR990UgjYIXd/D7b9GZy7
RJ4F8xWuS3TT+hQNndwW9BgvtzsouR1j+v/HlDuRasY8GNYj60qXTn0KzSWpoJdvTtGt4PUzUgT+
BxXqzz/fJY6nOw5fgOzpH/nIBdzSiBDyVl+Km9ydgkGbwr9fIePyN/4a/LuEZv8zCCBspgH4fX7P
Fubjupqx1bVnQ8SCupJmXcqJw3zFqDhzN1aJ1X5TG9RhZNcoR9Q50vU8YO554w7qi49xwjwWuFOi
49AbzZ27LOlhUQP9aNBcd2gdm29sCOgC2DU7mH9EI38fYbbJgPPnuzaRLcuFbH+ZmPw1GlkYetcs
dtmeaSPiGL7t530KKHxwnkH443XjcUr6f8Ql//ei/H7RLlFnChEMpOi2NC8/3C+BTF2LY5NK73CO
rR4pnmtTMM0F+ykiFtv8pgsqL4VSjV9ldL6MLLlcIcJnHpsOym4bO/itcZcnKk/mIaU0f1k/52dw
D8ysNYw6jcaljsywxmNCASXURFwcdNNEXTdkQ3kkTWKFIjW265UDn28O7N/oj47BVgr6S25/LDgl
B5WhuT6d5+fJGKuAKdAm4LtqpC86+1BrwPXzkjKIFlPqr7rqS7RgAJtmJi7rODGUrwT5IzaCvACZ
DdzjvCEz11TRrhiT4QqHRR2mWOXPAw/I4zqO3dmeuUurrX3Kl2i4TYXeX1WSsJVzFHCmw2SJUQiS
6Tk0zaIFy9zgzFSuNxpt/2wDcDtW8YJFlehGkOm5czSc7sQmmX17ktbzSVPFB/eqc59MgMqVNW03
Noz9o43f9yWlH0ENerLscF1Fw93IaXBV7Nc9TNB5aDvuzxWruE/yXwtmQxZhD/IuaM2+f8TGuYTL
MGXngqTHfdPEuRkuZb4d144zZsVo104uVnly3TVuaIiK9H9IO68dyZUsy34RAdJoVK/udBUeykNk
iBciMwQ1adTi63vx9gyqwjORgTvTQAFdVbeCTmU8ds7eaz9gkLQ2BAKNayrAN2FX9mFeRE4TTt6L
PDBsUmwKB5dnAI4m5Z+5ikj8pgSEjYKfbiTfMiV8V9Om5K4pQXcDbeg3ZqlQKuZN8OHaGTlX9Y1R
yQ2w6JUZRscpFgxe4hzLpT6Ut8TsGR/CLuhHkyfADyOsdiFoIzhtGts5INWZLkMhqm1WEISjNI8m
kuZJSD1LCwZETnj07O4dt4N58hJHHRpnprQ3NJzhc5kdZlM4WDq8fMeunWpkShssiIGurQfRZKek
KaeN3lSMxN2K9IamtwK5nVxaryvDyrtjS9/SN9oAXx/eSpsYOndijmDPb73Gf1bw/JEkPaRMRhyh
5LYjMYnPs4oVs4Goe0YfztfTmdNdmxI8ZhXtK8OT+DEklGSXpIic8FaEpJTrpPgmdXxVORbdf63X
/XlocdNEJCDBTTf1lYvH5qS0l6l5atexEPMOOSlGwDqKHl1T3Wp1eRmz/SE5Kr+K5w5pYJT5KPnK
H0XUmK91Eqb3YdVUu9kj2kkZ+XDRGV107Q3KvaR2oLnHL5gZiGTWyCbBsY/x1KqNZB7+VKJJfCxM
6p+52UNQr5n+JYVBSvjE8xM440l3GOeFRfBST+Nb0Jjql1YD/UuMZZhIq9K91hCVICO1SJGcQxon
zIrX2AayA73i4UJ3oonBVbcEeBTdvEOo7u5qgpWNlQALJDZZDQS0F09uj7Y0l9QFK8oUfAm1FzPf
9kifX81eYG4Z64irqJ/Ci9DW3pUnGI80xUeIwMhvMoQt/ITgEyGN2o6ksaFrqzuAP/izJ6f6nHq2
njZRVGso4WhSM93ZZ0p5fm+J4ULwheFWxzbiOEM8uIKNOGA/klm76p24ICiyqRNjGS7klRZ59VEj
BASKmqxIXx36jSJX6JJwazb3XtUQMI+DchJaSvMfQ2cuFf3iliyWb2CcZ59iUoVN/HmW61pMGnF+
nVUSRlNaXZHgcOJpqggCCNZ//w5/9/fPJf5ClQ2NnvKUZSePZpf6xvd3Ztr0UPZj8l/shXwlqMTO
vpOxFzTBEpd0a83BsY3CnSW7C4isy+gCmDozzYJl/u/n9KdjSlfXhSfwUVF/ff1KzvUQ1ATNGLci
ipxxgx5tviGxIr4PpXJ+ta7dPNYuos4CjX/8zbG/ulewh1HKLO4PyYhSeqZz5kjTtSB15xGVflXs
4mGjZ9s2/aa4XH7+f4qA5RCm7oqlvhU2xqp/bEP/VQSAXwhIv+i9a1z843tN9EWz6b6rz747yFml
MedZSQgKB5ETMzaf8b0Zr63vYDbfHeXs6aZ/lCVpPnjXbH3m4Zp4MIEgsvtXLkQumOfiopRcMZPL
JfSzZxDB2jzJPor52MbdNhyH6johL/ObJ/38XIiDEfgoTYkFlfLs/M43qdEoXa/mW4bMod/NU7pL
47rY6sgjCGEkLfXvT/nXCtQ1UNI7WPcWd/JiUj63uhpDaLmMO/JTGT2hQp+HZxIaXftWNM9BXCD/
/M6P9vUEl5IXC6TtGsvBXAu36NfXKm3nyJimQjDojogsWrW6r8cIErV/tyT9dpwzd9aAS4jeQykI
EO9d0rDcaaOVafD698v33dmcOYU7NysRTnM2CuBFRCfvTUPF3k3f3KXz9VW4Fmom08SdytvKv75e
tDE2q4yc9uY+tjLc8tWa3KZvHu+zM2GP6fDnDRxlONQhu4ivh8CKQ16vngX3zNnpDNMcnRxayN+s
Ol8XtmUnzXIq8KGz9liWI89OpJARuPWqLO9a4S9KFMefvjPZLg/Qfxa25RCmwZLpkpNp6tzls9UA
X7U0GdERCUFVFpvKD6KLetwn/H+D5fzLG8PBJDAavOJ4DRdv/9erZlZdJl3VlXfileF6/fj3p+v8
tvPXWQQwpLID0B1pnS052mC23hzo+V2uH9gi6f+uAcCVwu+qA/fBU4P39By9ZFmjhElhaXf9QPzo
CQ/HN1fn97vtCN50Eqi5G4ghz971Kh6yXhLxdQcr6wcZeihuin/npGdGLGzMQJbHgrJUCWevORF6
LDFknp+cfkLUsunxt7EN+Zf3QfBI4RUxlzOhW3L2SFVJLmWfxc3J3RFASdf+/+/Pn70UjZdKAlT5
82a/dXaR2P79z5+/2QAn6MNwrykATZbcs0s0kuYc62JQJ90aNi0asF7HbfAjR3P/9wP9YyX+8uoR
OccLzggT8znX6+xzX6hCNOmcmic7a0w2KcZFbWF6tFo0qWWX3ywyQ8YIx6bB+zeDw/aGH7ii/l3f
iUeCYCzbYEVb1kr3vKmSKmnlTTX2dyER8rviO9Dzby/l8udZvXgdFyzBeUPQ0CpihZDT3Al9/mkp
6xkS0t+v45+OYPFVhqZF81Ge0zQyo6nCXrjdXeqM+xeNycLf//5yw7/cpn/ed76QPMtE8rhnixbE
NeTLLFv3map8rU2PDM987ERrwDuHJi03ocao7e/HPOuj/lZonCMvUAwn0UDwOzQt4swaSRSmZ6+q
KXpPhwbpoWJahWDtQiubY6660zeHX5bK/5zz/z08PniXl0A45y7niZh1BJAhU8CqvuDr8NzNiPzR
2fRxHPt9Twhb12Nkm5R9YXfJg8Zg6Zuf8KdSi2Wcyp4VFxLMWa0Qp7VptAyxTkIzr0eCaPssQSMi
5k+3nJ+pVta2F/0cx/qqHC3fqgEPM35FDZP8TDR7XyeLSJVstdxdG6I+Igj+Zh364w806AgKkzJX
P6eqdX2IbxQnwSnLeYXnEcmF561aiaKqwMRkl5Nf2+0bfo1vao8/PhwM6AjCo99N7snZAtuoxkgl
mYSnFPtWMzEZKNiV0GjPrUfeMLN/dZtLoou+uSPLg37+UPz3Yc8W3onZTlQrHopALvTnfdX/GofX
KTyR2ubH43MAkDZrblDq4EONvnnL/wHg/u3oZ19HkCmEZg55ftJSZqnYY4+ZUxEFn+OksvNfvY1p
tw0LugQR3gm0CW8Mdz+y3r4Hs7lme7etyFhSmLhYhQ5SZ0g8Ggq/RPU2RDXJwJF+a9GdI+q42KiB
Y9RzfusuEg66mTtgdGu+qO526rvPMscoZRUhfAG8mLRijQJrkGZvkgIH+uJjikaAa/P8jOnl6KZI
jtyBLEYEjHkZbae28E2TByZkFRnEuO8CRafYzB6zIHywC/02SNUap/q4wniEfGnyDVVcuJWxkVN1
PxBm75WoSsbCnVcDgfEb1UcQsJjNSWzEBBTkNO8MUuNLsatt8dFX8ideL6yvQ7upc3Nd016L0aUi
fEF0HYYPVdx0MH7Fk9GER8f9SBny06z9YctFzNv1OzXzug8IL8lhM9Bb9ZdTKR9GbbgsEoJ2kVuu
ezzeqgnvvnnsvn6Q/3ctYqJjU39RqIrz94x1gN4k3cSTbru3jJBBmnmjQsekXYyh2EUTHqkcf5M9
k8s5H40xeIziYW0gS2DY9rPotBMOl+9WyN9fBqSuTJv+qdaghZwtT2bJQDqWpTql1bvFBpD7JNGv
aMZjtWTp2b42/Wz7B5M06anefXNJvn6SlkuC7InhmsXumqSO80uio6br7SmlRum14jgjBtuaGvT6
uCUANdJG/ZM0x/HX7LWYP5xa3bTZ/AtxRXQxG7q+0TKTzPPBa2/qasK0Bm35QjJ72OpD2r3//bea
X0Ex/+e3SsplQDQU5eewCRc/BgpNqzzV3iHu3+PyyZ2BRxCgXnq3EqVK0l2F+iva1RUp76aj/6qh
H1pzcVmPNwFEFAw3vun+LFIUfsXnOPJgaoSCGtioM2aLoCVC83LUY5ri6a2X/Csyyv/+fCbSrrXc
a5o/Z2ttnISKkdqkTrNsjwGc8zSuYigGWvrNAveHVZ06yaDAYMwInOO8EIP3aNQCzeCpyBBpM6yJ
3lHuZPtWc97HYsxvYk+OV4mNDgBJOjaDePwuXukPzxV56Atri0qKNtfZDsp2YpKYu0ad4urHNFh3
RT6jwqlWyMy97I3M4W8+8r9/Qjllvp80biwGa+cEZE0nDthKubhh4dlvcpgzNDcAAUOSPPdWOYrH
PK0LNLcGjocWacPfn80/nq5J3es5OrO4cyKTpneoBqtCsZPQcXIz21yFJTnWhMmv+kk/yLDwO8/+
5u39Wq/+80S5QnpEaC9vhHmeCUZaVcCcZLnIEXDThg6FM/77CoEL+59j/PNS/le7MnYCpc19q05S
7DykFO0k18r6gYwZQ93o996mMOLD1BXfbJ6Wt+HrR5rjAoETngSnzh6W//6/jqtMA9d14HJFDe+h
dw3UZv3jjAbv7zfO+P04lONE5tKgN+g3n/f9qhh1tSic+kTU7E0TFI9a2aOVzvYhXR98Pj6Apwd4
G4dW1tuSFOhG1hu0bf3Ky9XdkBrfPElL8fH1vL/+nuVJ+6/zJoc7n2bXranIbqyG1YknB7k1kQz1
dkgf/n72v38Ql4M5jDBpFOBTO7vII1SiGV8clrQ4Pugl+vauPcxuvkdv/80+5A+HMgD80Hhc2pD6
eds7nlj/JpRspy5O7m2r9E6pobxtmIjPMJicb67iH+4qR3M8/s80F9jv16sIM7gzkr5djkaxpZqt
7hSbXHyz6Pz+1rMVpW9Hh1pHafGbkMPDJthGY3NSVr1p8u6nA0DAMl1WgXSTtM0lFpVvXovfX/nl
kICWlpeeXvVZsaBNZAuMBodM50FA0jC0o15pw9Pfn4s/HgV8IZsmXXd/27SZHqhlLMM0RlRxKnp5
T9rvN9fujHq+LF4WHXcaPIiTpYVN8OstQlQusYHN9Hbyz1qU62qYEBK/jy5bQIXOYfRlcZqxjCVe
9M3T8afT++9Dn71jJlad0HWX+9aofWW0qA173EN/v4Z/eASXTghfPxA+gi3/1/MrFD4qJO7WrdP3
FQAm077CrZ4f5xjI9d8P9fu7ReUGxw6aIg3F326XlvReM9lJfOosZ+bBQ9YdmVCTJsbYvqrS+ZtF
82yNQgFHbrdLjImtC1ol58tGGtLP7sp+OvUGOFmtyNVu7nTYwNmkNh7yHTYVjfnNKPW3g6IuZmyG
ERtGAM/+2ZMfZCLD89Q5Jzdoum1geGx4oik99tbgbEeu70U6aOl3T+lZXQFUVaf7uPRSQQMxjD9b
Ic2K1kk26tpJoPU+6LWRbtsWFERXGoCFmtC40Zx4eGJDCTeJUvnCDZs0X9d9mj7PTootU0Rzsva6
ITvFClBGjmXhdg5jKpWxjC5KpAR/fxjOHm6BYo4OE2UyCHkAU+dZM6Sde3Vo5fx9EEN2tOvF/d8P
cPa0nR2AKv/rgy0xH7u9Ta1Dht9K5MgRYybPsobU9R0g9Owd+t9DIS+j6UfrjHvw9VB8alHsVEZ5
KmcMDG8J6Ugkvf8/nM5/jnHe9OubFDwLauMTph0pn0AxoJsJTPO7wzDf49f+16f9/GzOa1RHH+0p
yM3ypBs5AUMAH66zJO/8sWIM0GAqOgw8btcpxvhjI8VPOtPaxnAQ/FgVCV0K5hZNKf4H4PPcQ10Z
SIzzZlEEZ3Sx99JsQ0yaUiMcu5WwesLC/YyNwt6Xg/MC/YE5sJo/Uk1zTgniPT+Zqsryu8ihKRyb
VgtuRHj7Is9AEtZhuonwHm3rATQRS8giyo+MlTEaziq0hnZVYw/DcviYIeKYwPr5OG7VDqHym9vW
Eb5Ro1yHVfyKMOd9wFuwScaq3eRxAwKrkTjH5sH+QALHZk2kkAdobu/yFLCdxZYGck8SneZxIrY9
3w/EI65dAAUaFgTYAXYj3HUZFXI9VJ166HS08lfgCGIYVjXyIOwpYBhi2a5iAQ1EpLa38oyq8B0L
KgPrtQcOZslGFGOwt61E3YoyezPzUG6wADgvDoZUOLRpuSuqqLsJNR0lsECSxUwFq5zeDn7jEofT
xKw6eppCSImZT2h2a901Zt8cdYWBs+ioACDlqEMKBH8l4kruDSMoX5w2bHbW0FUbR+Ca9Epk825k
OheF0Xn+nGXapsaI6jsm1vSg7l8bSWhkYXXGZyCBTojaGh6nyhYYoaeRaCcXhNQka76a86Ipr1WA
icY1yQTtu9ifq9CAQDwN1QrRmbULK8BGnle0j2VrSz/NiwCYHrCuy2yIxKUI88/K0KF3zKVLiExf
kj8Igq6eEzCKBV52vCsCoCRv/xC742vce6CDMEJvdDewN1MRm3sl8QIiPK+v4tR1L/KhbveWNzGq
ZdTJrbSNYxRWv3gunG0mJvMlnG2sMALCUd+FzqFC3boK2ynbJPX0TozTAM+8L6aHygmgSEU0zVQU
9ddBoIKdlQQJEQ+ztR+76R0JuYaD1uV+uEXl23AaIFVnUNYUcsadYxjJxm2K9tDYiKwGhQw3vuzT
i7haQYXHRNLlzgo3rNghow73RTPIfVB28LyAWqCwz0z8V4NM12bafdaD9lpNFlu+2gmIKKvFdSNz
un6NilgXJ+cZlsxkr5osxxccM6tOx3reNVlNqLnZGPhmQ7AMcaTdFkPpHtHztNvWSsZVIfAvdB0p
SAOAG/STQPLaqAqvGkd+aJ6O3N1trbVR4c/qM8zXMnVeRyOhR02tuy5Qf28zZr4kMxnjwYjzkc+l
GV/VadQfmsAI7oJwjg+NKgH/j1V5401Yab0ZOia2RYCMBUB5TWCvlxICC+nC4SbPYgN/relex21E
cgCump0bWW825Ew8eojg0sr9BTtxAchLuSZyGw9LHrC/KFV9xG7OR08PrwYQF4cicOm34gSlBRLd
uno/+lHpFj/C3HZWJv92a8rO8kegdds+mR2MY+VMe1LDq5cE+Ki0QWzV4rUlLEr5VaeTC+BhyY7F
YlccsQfl2cKxy2lMobINL23+7TpuYCJFXRmDWqvVW6jhxAX8BV5ROhrNia6a1q3loMK3i1XYLOED
rhuRHhFma7N1C5S06Yj83wYz6brkJfRh6UetbuO9aZujHcRyhQawXw9h1d2HNMi27eK87dRcXkQu
evK+APtgl3OF636ms59WwYp/Irg1Zkg+eqReki421+kUApBoYslPrtn/mcC0YFW0QOTQjUcRKJnE
I+qDCAFvU8Zo+GYIY9tcSyvarIX8lQejvq7wT63jynmtMYESuJe+kzz9oTD4MFtI3ntLezJVB39x
NN+KIA/AznGiPePDFffnzbLo2TgiUGuj60C2mkniz1Cu0Xaq6J5dZboKHKgyRas91CkxQVplZ2gP
I2SGuT4jVwXdFbY5701e4+N0C3NnQ5FYDRWFQy9lyMwF5lHRTyi6wBg0j/yDvIlZPOLtjWv2BawY
j7HT4B2yquyHk+ePNmrNp67T8uOAZe9imsuQ/EjyBbHFgpbqFp2rs3AWsKVpbzJ0PT8vsDBiNUT4
6YXoOz0NOxPbfd+IPPuiCJ0P6aLFmnHxXjaOB3lsaLQVRTDpylYz4jFnixfWPdNVWyU7MUi56ZMc
XgbvyRZSgn2XdMawQ2DUXAE/a6+VkslFTcbjailoL6mUUz8dowFbq/XJIqT8niQPljtSbXq7ReCc
uslW9d60A+0ybiMGRTzaQ0fzCKcYxjHsnNKc1nxrSSnru8Gfm0bcqySye6TKXQc5G2zlLkaYjUfI
S37IoOGrLkqreNMUUJMVoC9MXbLmYupDeErGBcsrehx7HkMur3R/eknRruBiwgDxZkT7WZmCNSKs
YyXwUoIGlekl9P5np7FerK77MVlQYWozi+9gW6Z4GagBrZ6SwbYnbwVjpz5mnRbeWjHMAQ+D77pt
TLbkY4r3ZQjGBclT51iRYkOa+4DYx9mfQqu+KJRk9oI8BwNYGN4I7hqzBhDxTlqQdUOJu20zrEfF
Qu+Bg5+t2GcFq4yp0tpxOggoUZGtMiJULkZHjltRm8mhwZt33aeSUWMoIdIG8iOvmHY1mBIv9LZt
N4ORuc8B5Cn4enm5zyymIfgEzK0LccFn+C6eG2BqkI/QkuG5ma2HeXLxPXcywT8TGv1dDp+IZ14v
rgyJcWHQsk81s0BGCXLFhjxLeKtafDOXSK5zq0/3TEbmG8Wcnv/abMJLaQ+ItbGAHqelbQp/KvT5
4gX3TZvJXWg1ctfqIMAyDOq4kTr1o6hoWHV55a75qQaR6TYSogIH5brU2ho4c+/d4EXnOZ4q782t
sTq4tWb4cNq8Wzi67kbqA4LpseVtzSiegDZHGF3VD1Fo7U8b9yHerHTKYS6StozlcmaxF2kHwUAO
+smoquAh6EJYI1017tLCCPzQK6aNHTJU84qZVTlwCXOxtLzbze0UPuhwTO7qEeXgYCqXt5IZUpQH
zkGFfbBhO6ke5GLRBF3ublqNFQgwE1PB0Uy2yJHdXezqiZ9UPX5fj/520rn3dtFAnQqoIaPBHUry
oKoPExcRFM5sQB+L7z4z7A9dMgKrCkrapmbKp/MNDldZn5a/oLRaWyZZ+golqNzGREv7aprrGzKR
0R8nHieMurvMj0lstA+VN/20G72hBOrepxE+2jSa9VVfC91PdeN9tJY7N9Jfs5XAPje4ZNyAuADo
MUX7cWTSw0AKJ4XL2q6qyLiOGMiQQsiK6rbxvFW1xYQAn+xWTsZ4H4yTWmsRb2SUZY8DGniQG0nr
F5VhbwSK1Xz7pvToQUcuC+qYvTl+lGk3VIQADXAoVvo4dDuU2DhtkillhGMbW0Bt4wYUXIZJIMg2
SMewjjUhRBqX4vc4WQb7hiRrL+I4q+6sKk/21Wiba0BUwxXs6vYnF3vaiT7FzjaAvN8kzj+75Krh
tMfsSHxSgss5DR6wluN0x6K4K9jCwlB0AdNSexg4CqL6KBKje2pLF6wrmmbfU4V7hZY93FozNZOp
7PYWQhabAB28/WuTsOHYpvU0nBTwipoqta9eCAq6HEfr1UyGwXxPpDkYD1bVxiZzfbPM9jGItmBr
6XX5ist2eRjTHjJBY5p4261+U9ntEqhTWN4660ZgpdId+/FHAxbpyh74LPe2dFY51v6D1WIazR0v
uk0LaRPbrcp9Osf2yjK0l6xp01Vexd52rnLzZ1oZ7FvcPIqxQ+KiXYdxsfgDE50qytPjFfacdhVk
MPvXWWumB3oF06bPk+jWUIQTYQ6onfso9oBb1vK+H/CxhBGTL9Z699aOMeAEDozQqq5wXkEOd9oX
pIboIZl1uBeKyu9gEpy7rSBLHJKMsbtGSe1nZqP8uB/egZFY6ylq0PM3KUAvCXyUplYO7pmaR7dT
D4erMg+Jcp481D9b3a05+6HGX8tqtiqi4CUL2mItUymAxYrET4dlHcRPulJ2ErFjcgFIjVN0lbcO
BE7hBPl1DqMq8T2Ac1T1rsYvNTJqGIAlLJdWMl2BgAHbZiTWfOUa6jatspcOhtt+sPFirjoTl6WW
eTX8BOg7zqgTnwiHYIN6MN+CseTTAGkXQyRPJzba6AdlAI0jwKTvdhSOb44e9LcTs/o9f2CEltNG
17AZkbSFs2UAfnb6gAXBKJ/bHKeqKFwT3tHo7MUcmSstgPZFydEfRNw5N2lQ85IXC3CxJ3YBtFeV
+3UzAeBxA++GvhXsNKt5CR3nQ8toOAp2IBcjQW1PnnC1XT1p5U9vCoA8MMXy8RaoddSCv9DyqMUC
GWiMPU2MoywIa0urtD0GOXpfDPtWOjB6vwrC+tIesEboxFiTEccnSrGpFytyHhnKq0nbyWEglssG
6XarN6O7gtkjNkZQ6WsrTOZVnkI8JGiNNpfpzGtIPYbvRcWHFwISUSXocKMIJWmVMvRjiV8lieLJ
j7D6YIjSpF963XwrrEkc5hjgI7i+6So0U5s9hqdondX1TloqvKwbC9N9brmA/+LuJs2tbofArHsF
lO4e7THRrgd8jNypuN/mYP6fI5aZI3iC1E/GFEgsj5O4paiFvlFGcO+8sruH9PbRD3V9iNreWzER
my9FdN9lW2L+kjVbH26FSI0Xitee9YWaR2lWux66hhlxq5xNxPF8EQprZbSKLR9G2dSPoyj19cn1
nmVpY023YCv8mgPnJ66q4TEURXloLY0wAD2fyvjASANOkVUZ0OrdqLU/o9QaD2k9mn4wJtkm05kw
KxWglzBwuG7yqSmvm1a826apXYDZG4lg7wUWCxx9vFcxrIKe934mwAG+hP1a2E67N7OSBokjDUq/
GoN5aTJhLBKGcziTf3j69ORgRqKumoD9NYrqTsu0ndOR4ZfmI7i8gmoVHRZIpHRJ+iWpgPcOuArG
3wZEwnyiddGjUEMqwqjZvjF7HHexw6AvqcgMiHM92scyCPduVdR3kXCde07KXNkOj2XsohpqhleQ
ZPj1JDZtnQJqRQ8XUEjbd5shzeVTF6t4M7WZ+dpGQlx7SSriVdWE7ufcZqSrsZoee4nmJmsb0EF6
8IR5DHVEpJGyxzLqtxLmWpHVYt94fehjt/0112m/AX2Dm9s1WTeROm4TzwlwxKlfI1ywR1pLoGzI
TNvSoIfWJrnF0zTJu8KJHudkIF9S02E0mW6JK33KfXqOJq7B7mMgh26tjFTto66WLDzcPT3qxKGc
rObO6gvtCJPEOcJRjq4dSVRtnrrpZoZ+TL9WcRrGsuPXXrzSLG8QGVKltgQos1embREGvJbWG1+V
D6JaoF8hgljLCdN8q40YzgbL8+1FKhTGscPHE6p8ZQ/ljRNrWBkLqAwF/BB+nx2RnyGqTah7Pxkc
V1utK0Y2hlbzc+7pPqIWpaxqhq2QZX5NRdg/jQXkLLMOohUbxhKWoVXvgrxLFzwJG4JZ2ekL8Wnh
tih6wxeTlW/YyhBaoE9Y2lWbJfu2hLEeOuIT1AfqOjXPa1VZgOyk+6mUXsFdztIL1lrrCu1Q4ct2
QBAVhmZ9V+XdyN49a3Hw1RLmLcaSrYsteK0B8N4qXI0rM8l/oX6NeG3r92iENgPiwDAv7IKnv5uN
t8XWv4p0RW8OkDSlNPkPH0TNl+uysYybHFv/BoQ2jTjZm37XLjDRxL10ZqDAJiLMC89lUaCj1ZF2
lLrwKQBbMP0G6KVF2o9savRTbxrRqW7M4spLXecZmySdKXakKy4u1PcZ0AHIGGsvnWZaPLPmBiZ8
vpE2ZEddUKlpYSfgYpVN/tK2dkAe/FDvI8IO94HRRLfAGhu/IPZwN3Jb1l0yiKPZc2tCO2QR1ytr
Uw6AtfIgmXdlQuCXAH8Ax8/AW2qCgCeNrtz9kyVSh812LuafWtQ5NFzVaB/aQUZbLCfQp6jYtkYD
oaFR2rBnCgdXy424HdlAckks7cMwyr2r4ofKBtYQlU23yWTLZkyPkgNj8eraA4d+IWjNHmfAp3xS
akN+9pmjXmy3fQ5UFh0NaGC7tIGINMbJe9iMAz+fhq+cl+zCoO3wysZNAEPGHn2GnrSoKgWs2kn1
G8DzvN8WtIMp9PRNXprtnpfT3BJ2IjEBCnWh1WNxL4LEeR5n95dTjDwvOusNLtJ2WzpgoEatcA/S
qkrWkqp4aDS38YWkoNAL8paMVItfeuG0lwSSZmsr1oAkU/SttZnczURl+BFzTT3OcUvkAh0J4PE2
Id733AyDHV+mPEJAoTM4hgLIbCP9Mxrbeplmq7+wWDBgFo4CHnStD4986uTS0RUHxBb6TaRoSlAC
9fupdxaMI59I2NJMOyUEmFxR91v02t8TlC1iRT+O4joKwa8UXZZ/0nJFEObWrMhTN9pXLmlOd1Tg
tW9aqf1jlKikEzAmpDwGpJQQU7vF2Qb4QfJk39SjlvmhM5b0Ldp67QbTSGRH21tXnU0XbhYgDQlK
fcaViipgrD4wWw57cn6grIxDizxCx9K0ZTAB/mdQxdY0zOhK1OUAL9aBjOyBWq+xgzzZk3xmeKZT
qKlXK40akAQVe34YNu1BVgg9NYJrRRB072buGSFdXFywTDBVe+F6gKkKPA44ldr6WeQCMk6dN36P
F1sUzwvSb2juRSn5NLSF9emy6F86+fCCYlNdkOUDhp8eE63LlzhHdDyGxPvQMmjX5PewkyQqZgMT
mfWXuvclcSBliRx3c9c6yX1vlDWjgYq2Ql042yApov2gDMHYAS0IAS35RWMzYOWVsyLEj51NRLbo
vKPyDPVizaoOIK83YjvJ+LHzIrYn5vASqYUCLrl+a74A8t6lSwBDuctiHzn+DP06zyX459wMVnoS
3KloGK4iskuTDX3oqnmMUVJ326St20dTyG6tN7EHUakh/aCKTP0Chql7GEHBPgW13vi8tkwg7SY4
hBPNYuFFP5gg6OvCDQlDIVtuF0AM2LOxCQ54BAzfSkKSm0vSgcjLa9da2GS7pBvo3Hl9uWBvLb9y
1a9cL36lZW6sQZBiyLccOmvHno1kvcmC7jZzoVF2LtxrclwSdkuR2FRgn2jrpr86g2WxV3m2pDQz
RNE7J3iq9KmkiB69ak+8xcZLXumblcFlUXSOeQXDekA72rdxvKsZAV/PuHsRPMl4h6SOeGewO0Sh
1jS4coPkAFuz3+cUCHCBkQf3f/kWZOHSjfxRP+XJ0a62xv1yAiie/bLc2vZRgk+D/Q9lS45wEviK
rJLZuq8qEBZlQAyMYVbGzjZg47YMkUBQAe3OCwXTQLJMTKprLxyk7HPYa6spSR8xACyNttrYJplr
3RFb9WsSxnFK04eZF36nI2Yk5YRefAZenjS3KzlMBtFEDWkgevwBqBnLhnN0+tsc76EF4JImp8ht
SvY8C55nqrErkTPfWTuTFn0qOXQPie02rwZAOt8jvH4BVRoz33c3kZskb/uTo5vzhSviV9dsfoRK
hxOfgZxoDaLldUeD/j6WNTe4iNcetNcH8384Oq/mVpE1iv4iqogNvApQli05+7xQHgdyaqAJv/4u
3bepqTNnZAu6v7D3Xg3pExubvLrHsdWnk92Q2sZIeNo0mYaJTGMQXWeMI8a6SZj6DhI8NU0pUUys
RyyyPC1FHj6hENOmrOEJlQYTfeZEJZsNTuGF31ZgT2RMqdZUYBHGbEtAFxrlvoLHstQp8a1MaCCP
cKvZ7vjSz+xRuix1T2W+fHKemzuXVUfAsac/EsuehzHimKBGgyx48TGH01+zY0rpyb9szHwsCM37
3Ie7Z1NWqv+tMJpsrMJroqanViN+ARbVlPzO7pxGELnWOmK98dFx/gQsVki0iucvAA2kEDIZYgmj
U5IQDL01NZuWMGtn/cfQ+v7UDgRi5BB4Ngmzm41UkH8ZPJH1zqDgZi3N8JRnKWpvpRvWk2tWNaXx
2nbBUk//LI6psCRxPCAb6QvOOvtWU3QLM9rRJng7t7/MxDMu7Guai8NRwgdx/mtohU95IhaSZh2b
hYmPJLs3UkzaBhvZKi7ozMtPPUk6Qvxz/8jI+b8hHRn2et59QxnjEMmNPl7CclDDc0foMxE1hSTn
jDTLrAQh7bhJ+qLaZHysK/lFEL4Z2Z2P9DDnqqaOA69Lqq0it9eVC8uX8d2ugCUQxlldtFFW7aky
i+qis0FyUZYPMzG/Kt8WCqKXRloBV3tan1U8x7eWGT5hfjW1oj4OrxNu+tDKtZm8+vZOkTDfGpuR
3mLi7x8dJz+url8chX4vtyXfBYtUemcz6bZdUqSh9IdhK5Ur9yxqoGl1dbql5iBJo/FNTr5a3/iM
1cM4dz4gq74B5/N4qfs0WrPY3EP5cvb+bFK/xcPsbVlRLk/KQuE1uJN1IEBjjqa+r87NLIn/7L01
RESzkFJKmlthJT6wNIEA1hbzRVt97+Qm/Bdwkv81PbmLc2GwB9BNmPO9BA8DuT2g7+XMJEH3lhoy
laEeC+lvpF4kF0nEOjsZ19ywRieTu4+vHCY2lKzYOAqjLPZqsLP9PQOY5gYmpJH7NAiQSKJiJsEa
LTyc1YUJFmFSyDgdBAYo9SUbQMBYTtp92oZRb7I7Y2pmirsdEmbiKicr3qdO2aiirY4mhRHbjaQI
ZqPrTzMOl5PuZOZXAQ2LP4JcfZKkmhHM2uw9nHw3g/psl+TjrYDGustFB/3CLo3LkN9F27alQnJW
1xPyafsohNMebA2nQ+PFAM1kJv+lWdZGTOfKwKYSDVa/MrleuAdAYRTAcXT1bCkWMgTK9CcoB5I4
36GPnHrlLEkNZN2GAwauXQd+0gV2lF+s6973ExEpZae7qZxYMa/va6fkHk5JE7nKHp84rBfWRfgb
c4yne8uIs3NryvZEYAx5kpbqbq2Te2y1lpEib2Ub2yX5Yy+nZ5vCc6/NFkOxQbPBC96307b+5fiy
vyw21oraHcShX8zluVUj0yYKjMClqKlJRbPSvHqUqeC18KefjOCSj2SqRbpZ7vEWouBcaKfkp1KL
2BZeFtM9TwVLbZ3/QN3DEOvJvtFQJF+DY9U7AHdQl4aCpW4CDLvIXfWAdphwf73Tuc/iDg1X4h9B
WvlHrmTzkBR5i963IqenLYAhcC2vfbHswNDJkBq/gzzdTpfaqIo9h8h4LxO1AFIQpfKoLXtDa2sk
DYL6eGlI1J6WdCNy57VsR3/HikceW9HfyXKdTverMGGIgdzQ2CdRpokDLZvmh3ZOGoK/78njlt+A
KvL/AFt+S3oS9tPfjgXASXha+T5ZdnFTyzIFukzGyOISfgQqa0eFYrVrOkl9zP3CORI4l+3yqnjN
bbekETX0U++YM7+AgSyauiBUho0N6yY0bWJCUsf2ajmYTpy8F8nyUw/dJ5aaNDCoAIKq6ZmYKUoB
doK0fpp0YPE6EkWLqz8mMZJl3y36beOs5gYcjhlmnESXuuzTTbEsLMjF/Kqast9pfgp7h93pwyTi
ijRuQ3uDZXVAifmwNEa2ZRPwAF3T267K+afMIQ2dhZvWM3jEibxLzz7f6o4+zXjwSTK8oV0tAnsm
RQo0sb+Nx9L7oWAzyDV1G/ZFBRFKmicPS0/ajrU4/8hIavfoS5GT+DEh0+NsbWp6420KEZVXwfrn
YcllCyg7omzvvVmnf6z2lJ39Oh6PNDU4GliGZxvsJBMKNKYDGZr7wLBrHpc2t27g4oqL0RIkuqYY
hNY07SIja2FGNtJ4NO+rA7+mO7RRx20cAWkRK3N1E4nwyGKY3jtK9pBYSoko4A5jMnpnv8Y+63eh
2X8x/tj7i4DQxM3fSGRVwepqP47QXWI1209/JuEmncbxUnBy73ONnyaxGAC1vf2GjiC9e5LW/Qqs
NxBrdfOmdXgXfLKQ4RRfuG7GJw0IZFgM6ScKHsKgbefFVJkbGkk6vXiN6/JDkGDsFMyWCKMaDu3g
rtue6CJvUG9NzC4xn8BDGXLMCNLx/ZC1Rxx4UlWRnxrDwRzL4Trq8bDri6x+ISLNCqHrmIGROFAX
iQ2sg7ibxD/H1Pu98hbrIyFR5FVrvYSozwakIlsTDztY6VDbIpXqaa0iL2VWuHT3ikgKsulbMd6k
Va9PSin8RcyiAC/cU3WN4mKJrv+CjlafGUvZrPjd+IXMKF7dbiI2M6mDiZaB3SZbMJpPqX8XvUfH
g3Pqv3WIu4/S8Nb9nObu1kotpotsHhvNDhofcRbRKtTrv0Mzvada8gKCDEbHXZ8zl4wDyS7y0KCJ
6c1L+D8Q0NhEXc8CkfZoDG2su49OPsn/9KFTb4ZO55PT7W7KZiYkUidgyhi4ZXtP0x9oFhMwAaMb
jMVEOC5RJaHvjkaU+IgP5rhOCCwT5osxWr+64+fI+wEqz6aVB4bRxTcf19OmdxoDSDy2yEGwwIAj
AcjHpOpBe0q8M+uKvWG1LPM1lT9a8cQDl1Od9JXMx40i8f0DGZS5zZT76vXCfLLs1tzTeaHOEUXH
Ad9ys3hOfI7zbt0uU5XDjImfM1JLT6wKq9fBQVZRL155NsQRVRRcpULL3+GDuEHbuOBNG7of20NM
xoJCf7KKfyhlGefciFKjHAgkL6vO8Dkjnalg6T+95dXWQE7E/vDS1d/KyB/idSEM+QpzG0e/bp4Y
08Cepm5Jfgij56pk9FuSlHff6XuXcXlFyLh1hNzb4gXCDbQyXkrnuTVOjnN268ckPXrZnhDpjBWS
Tsiu7+2djirvDEIjBmriVzXtj72psg8bEJSl8evdr+VeVD++e6Pt2mQ6nUN/ZhBprLRC+mlg9FmP
USa5VMh44tv6qt1bo79a9FT1Y5rtepci1jksDXig8rea9iVDqF4LzJ4FVXNemCplB2O+DgyZRjaM
pRpYijCP42qTwx8hYtQIv70WEhcux/Nc/Yx4IM34YU2+jUqCxQKo46NWSeU2aV4S+0PrzkabHxwW
1cK+uZ2/5dY7N/FdXdNELb95EqJDoKQnfdzO/c/C/MIpkDHSV+nT28Jkqk+iSSEvoDEi8q5msl1O
eyM/2svJS9m12mXo2Hu9vNXtS82rI2m0L97AoJ+AUDWUYWsBSvcCb/DCRv3cvzWR/tFkQh/F2bxC
4Igc77GR7zrnZdIWx8LcTcYJKtChKolKpYnmZBj17zyFNYkI1SC3eSEBcHqOE6xLIwHB8w8n0KYi
6XFkFme3Rzlx7xC/X2BY1+u3RhwEkwjImZssnjaddUxRGvHEcI+EfOoi3XbGVYOna38mzbU0DkP6
c8+Wx1wUTA6/wItmApa6+NV9+/XJjGVybz4xNb0DAv7bNl6W+Q0L1IY1R29fYm/XssZC3q4hxhl2
OfqZyokG46dEpVhxqxJ0nq0aZLNLEz9kNgwttFrFxeMeFzCs7F7vtg3tLvn7aL+qRpNscJX9miqn
PjDd/TILs3ggYzNyV7qr4jLBi/aA81F8DXJGCmVfPfDjlQW9uQThy6FDmro4x2Z3Skm5NMp96dab
CTAbuXSQHOD6ECaEOJflUlWE7nyxwE3ZHHn+q+o4eX32aiWD1Hhjq1eSykMSiYKOajAvdhl75QlX
GSrW/ZJk2BifZ/hf1UWA1plp8J3+Iyc3nMgV9ruedSlISPILMt2GR2d+1f2nLt7lCDDX9o/55E6T
b/r6ZPqvidyt5d8EgYIFVkOsI7bzva5y1Gi7O9vEdEitXz6z7jWD8qj0fZzMBzHpQYF0o2twzPqE
9DO0p1hgg3BYUN3YyN982AWyfu6Nt96ivNT21LaHxrwDNYCHZL/26LOxr4AE4MqDFdqqelOJ/2bS
D6v8vPJtjRlaEEY6Sxw4dck8SbsiKgoJvJydKvT9H2B9XL9XV/wg/guSlPR9l/xABu6ruRtJvso5
bhd28oe7CpLdZJVe/MWgIuFA5BmgaQq1so6yXntTyM+I8d148a1wrnNa7Avrn4mofamJIWb4mrT/
GpWgz3ohWvF+Fc73EYBthaWGEqDd+IBo8pKKtDKQprzAptXpFKFY1MvFhitpYY2Y43fHR5mRxseY
cGU33gzZj6sBVLEiLT914MO8e1anuhokFCrJJpyFESUr534Xgok/SUhaC2jE1AkT661uAKLzG5lp
eBAENILcoC1LT76wF5H0uB0fCCm2se4m3r/BvMtQ54diGcJKi//rVRsWKUuG+iKWg1a9j9O3o++X
amfk5E4S7el/Nc4VI3CQkSlcWMSjiqOkT6ydXQ0paoLWVRi4f2/cqxlJi05QTlowu98rZ+7Ufcvi
xXXOtBcbp/1Mxk+kZJGDagAFA5LLhzVHw76ftIs373GWDx7vw3WEzVV9aM0nU6uwtelx3S+tf054
U4ZsW1U7M3/r1bdbt7sFiS1iA/RtzzYJOh36wlobYR7nHNmE01VfdnJ1e9JUmwP7Gdz8z337vnin
CrTD/93K0H1o//iLUTGq/1rneqco+treEU/l/Mfyo+l/0NfuySynf642uvlTLSAj/d3SnfOOy5NT
fCAS20WmaOW7tXoZmaNk66NwrtxuW+rpgGyD+K9jZPJHoDHM4d+BbJTkLVc3ffmoUIkYw0mjyEpc
f9jfhcXIMzJOJEESc45wKYJ4NRxLyE07vv2BdNUGDrwl0lNnldcJdxRffLqlfgnEdFMTysGRGWH1
YPhMIHO8aG/ZBBDU+Xbn3x4BSk6uuDMTBb0md2ZUxMMQLPmvxt7BA+w0oK2eUjtEQbo42o7hIpyS
dyRlkYjXB9hDu3UWjzGUbvbakVHgUUflVIrxczGsbZ8cKu+DfQGtdLmtnPc0/hUPA9mEerXvv7xD
NzyKln9xolfeqGo3sJFbVXKY0oMAo9AS6Jyu57ueRy2vFqdqUXFm3A8I+6finoJITrDU1a3whoGb
a548sB1twZf8ySHmQxwk7K4uylCAb+Zs8QzcN+tn4jz34zn3f8EslOqYzGfQhRsxXO5vGhtpXqKD
T8VtPmTtU2yykHfcCAQbf9tvU0YLVR6zkqn/z2cixhKFq0cGMiEJO/vKi0uL9oDYg1VEo/euOQ+m
+bgYB9nTyup7e3a3imvD8o6Gxj6i39r5g2BHMq03xKno0h8W+bRMX67BE/NZZv+0FOi8h6AeYFCr
XcYuZPsfkSQa6Opzck9rcyVhs2Ex2KbnKQO8+cXsR6vnPdmrVfeiW6guv3T3JOyneHoFYdQkh9XZ
yvRUEWq17ogFCOzqwWcw20yPZX61Udpmw78yG3gITo73qpzdzC2WJRhVXh3zJcmvozrrCcR6VFLD
Ry6OREKMq0e9EmUYVHlCiZF98k2Ap8RdboVyeB8/VuPRHyMaudAZvrmP2HWTRQg2Lv6dBXyd+uxB
SHZKQAt6GUkCY+nz7eGWFoScmuQf5/bG0LeiwyKDLirmctbvQLJLBYwraQ6j+5Tr01mZ/5Ix3pWm
z6gaapl8oKMJhCvpe+qNYoMx6ztMhZAa24gynYKZ2TUdgCZ0WMy0JekDbJONywXs1U84nhGfvoLg
5rTLjzNh+WX/naGarmqC3OtDZfymyt105nvOAWDqOf7PPGAmXVHAz2wTk+l3XNJQyxYsvMtj3lek
gDDFZahW8eMb/RsZb307HUb/iqGCkiDZrnDaFiqO2Y1cknBb8WyKcptN/dOYAA1YbU6ZJJTx5+wg
2p9e4/ZSxk6gdVDAGFWtzp/qq3BNn6f2K05JKEHSmXMeNIwwpRZm+mPvO9fVL85DCxnV5sZKqg0R
WNg3zGACROyb6BIFJ95ovnYlT3NTkmeffNsWG6v8t1M1uwgk+8hpuBHh0I9HhamN1TZnLlH/DJxr
/soabUsMB9hleJTLZ6U+wLyJ4ZFgfMQXnNjxVtY/Fgt2MmRZef41XiRGe2fEMWnSOZ14d0jdcauM
n66TRD9DJ7zn9IyVPLSMQHV8OaSKo+fVPrR8PjT1eEBqwnR1Tv5kvPO8vYG6TYNntMxcZOnLYpIn
3MiIwd95wH68c1cHOf1f64HylG+DsN7MovtadbEpAV7b1k9X/aWOe3IgZSREb1TlxyQzOnT0bmwB
2TWvCoTgtdW4eNO3zH9NTSMaJZre9b8ZXUj8Ui9/fgeGDLeN8TkSlTvyidO9vR7uJO+FLrEU/xKg
rjLMV32vXHUexcvUbUVGrUL8TK5tDFbCdDy6/AFnOXZfjnXrIIKzbkvnU9dsS+NxdAlGPjiuAdoi
xIURoZ4IBmpEUWe7ESbnhKrP1G+DPI32SbIWF+lPZTnBzAh50A4mm9KWQW5uvLruRWnGDuHnRqeX
ImGC0Gi+edwqKAOC7N6RMbgZ32YLaMYIobW8zd4PyLH/VvgadmUTpfvQWC8IVTdZMzP3+eWMt+MH
qZ0M91Dlu7GAGcpnY23urE++8zcCfWYLUMptlb5PbkySKKcRNqSjxlPExgDsyZn9s+X81kmLUvSF
dUmGzg3jCkEtefmnzxe9e3HQqtZnI+fhxCeY6A+iRfa1l3d4indqe3of56yqP0uIMAFyIplXZS9i
ZNsEX6LtrrF4LSYnUMvD0MWs+ynL3g2UXwu5IC6Ddpo+HoA+vrikTDf1c6XetO7Zk0/TslPyBpcy
YPrLDP3olPyB9ir7T5MOxvZPfaYfGqYZxUIFhM+wKt8A9D7O2UOrnXAEgmh/Kt1TJT5y4ufXZQhc
Af4VlFdKQDM8vdVgL4/9zmK4WtFSp9R1ev6nwGu04z5pLzngzKyhzeX2rusfH8wGAPVdZuzAKlom
uHiSuZMl7HLgjkm7H7M3BUwDZxvL6+9s+vIHfkJUB5r1UZv/dVLtUmsJLf0AMQJNF8/x6o23UYM8
TAqraBBsEDM+yBqboNquoIREh//CBphVTP/ZCPsWvSBhaTzj6joybog3WPneQI4EKyc1WuriGPvM
9jXvAcNgsBb1uWwW9uW4HJn3AIPJlshU/bEnuovfh4u4wSvuAC55tQh7GQ0NO1wXVTHO/s4OikT/
8ySSJHOOyAj/9BPMQ8xia/Dyqqp3CCuO7rDsB/g0+l3XBGAMbfxAQn1h6oik128jNh8lOnRy0WnB
/J3VD8DY7yQRFXa1ve8WXnZ3mQ5ek3yMc/Nh29reX1XkCf3cNHBY2zVgHLYRS3llnhlZaj4y4/90
KBCFr46Tld8gKIbTtGyzFoC56TYEOwmCofXD4GnnqkhOqaVta7b/G7YZv1IT27Gan5JFZ5HPwmoy
g9XpDz1vTeajm6+sT5Qv1BKQbriN5SYrtIC0nmfbRQGWikNtdf/mwkMg3pAY4Jf+EeI3aNUy0Edr
02lWtBLtHhCIjb3vb6luQ/8sbEWJvNYb0793c+UH66HrlBVbY8Yq4C7HdU32qOGupa8FmeXvammw
qQSdY/SXumK9V7OkH+V+juOrmSkyV0hcG9f+YVyrU60pqN91GOuwmBgug00+eRzQm2SNrygKLzNB
PnXivJvtsFFcmkNh4vRDl2MmJ+xJ4bjkrwaxWLO5vvZrH/n8GR115LgkgT/nkc3B0cFzXJcVgQ6c
nsRHX7HuNMc49021t3reUySVEyBb6bkRq8vPTvP2RTNdpDEHDf7KHj4eW00QzvC531Dz74WcnxhH
vk9qPNpFHMJWAy8JKJh8FNqee187NdR2PWN5sEDe0iDhtR/18WeMHbJTtH3GfZLqTuSwcgaGx6xI
36Jov2kOV7Dg7R2W9ZSWVO8FHrhBGFdLV5H4P8eJyD67D1GXBWkq910/wK0adqM+wy0CZseGD8bt
wTWbUGD/s4r7+8Nn52JGz/zrA8GbDPfYG2tIUtODaKjYlDk9K4ZIg9tuE42ZnM7kZ3bmsGQIz2jq
V1/8p4zEosBR4NSp4X5lw/ftVVHrcEUhse1MRGcWJSQkZ5jedrxEhJsirkH7MQ35oZjK0JflQddr
3J35rpvrT7bKJSz0NOGn0bZSsoq5aw7NGuQAzJ7QnWaSAOMta2M7GnHdp3lC5H8DNS3mNhD0pabI
ToU3ASRKdrGaIZ/7GqKiLirn9tQknOXe+mqjfFUDBXEHvgDOHesvdecd+0wDdV2e0BcdioV4V6x8
sZ/SkIC7b9YDyqGRtg4Or7CeIemF4KoeQUWVxPSvu0om7x0PL6wIkm/GW225xPTZVQttI3+2hrdC
0eX1WOINgTOQXydHRtc+O0PxmS8CLSDUeqfez1UCM4PKamwp6zCEIoCsEZ1V4cxSKTbKs2Qb1g4c
yVQ/PB4590c3to8Lqsk+5aUw6sBDBYGAFdM2EvCVUz7OgJ3xJrQdBQYNjiPTYx0Pmzxuw7pht427
ATIdksg2kA0XEdFmyK4ZzrdRKr29yYCVuMYoV3NUDO7GLKwdqIzQdOoHyswjLl86LYriQQsScrM8
E+u6FHiFcFq6mCCzmnmYDWSUBQFig7wJnBJD1tAdfdCozb1nS0EhV0a/t6l65Vj9wdGAUmetH8bE
uk0tF0VnuDKWbV1Uzx7psiiNvYFQ7poTU+AdqseCyZ6Jy4+I+Ivpe+hsO6YrzamnIeybMjC0acvJ
cLgrz5dehibaPH8q39oxP45zrgfoZR/XNIbpZldPjYNMERUFnSHOtdyuP3rDRhWCgSa20MTmhn7p
FMNyjw8KO4Y/MrCepSS7Q7bTHbasaMrZ/K58iwxGsSaFcTwHRI9trdjdjMJDTQCXsRRYyID/TkjD
XUbyRWsxM8GPyve5IHHKpnzaIPTiy7mj3Nc4aonnKtepCoTmMNfIq1DgTG6lzrWLaSj1QhRbQTLf
+/UusOr6rHu4jA1OlqavESuZAL7Fj4W1JFgKO0htBAC6h3Kaq1SHDFgKzPp9/9tQiLd8Xm2d+ELb
0yxkFK96ZDHeaw3rYjD674CobxJFamgizVNtry9Wbu1Rd++AzzyT53ljKwwVHEfyLHajFs1+w0w0
n/YpfOpkEDuMUiE+sij285s+UKqyh/RwBhLCcXMr7bOd0Ih6bP4MfaXhwIYhUjbHfgiKN7Cp4dJR
e/It2repPgxU7PAwYVE6M1QCCPa9xOpsujt//s/m9lLQVnvMkT0aXejhqgoHgdmBf2uA9MoGSmE7
WdG+298LIV0I7r949jhg8Q7bqI8Hd/goUTpaZf44MaAbZuitS423Kzllstvh42fFMwRiLh5tuzkY
I3a4Ru1MkT/h/WYeynaWxf1BF+bBsP2/TmRwfwvMN2n93JAtel+xW7rPTIaXYvaHw8i6vIrta2MM
IfZ5PmVfASxFbWhxIDnux6IxiB9694Ha43NCSghiVDHkQZRV3P/C2mSx5L8XbXxeR5xp04CqMk1e
/Hq+DOWIcxDxv9NCbxgXfkWWanaMmFlrZNgEAdhmOSsGLgcbYyLC6/tCRYsyhcNxnhp4ssunmYPG
9hSiHsclPg/nthlk5UgJPehHkCesAuKWJAYHPbdkwxqlwwxTDOFaTJNq+uv+Lt1c3P4CsHpHeNHJ
HZdxz4rtx5utrZPl55kpY2WbUZuIdz1R2zGW9sM0NYwPPUIsGp+exgtddsqxgH2kSMR0Oy9M7q1j
tdDL40nVaSeE7B+6MqYDN85Wm/01lvfre+tFkvDZQsWz7Z66sD5OkrQLzyL3Kz06MJPuahhq3nDx
EKTdh0DMlASDGMOUzEzmdWM5CdBSBvCNxo3tMchlQJncL0MNt01Gu2rLBfERyO2uSCnlwPLlgqSM
qksiRA3b2YT/3QKeZG2/VSWL1x4zeT3L5mCndmCSptDNDkW3zXiFuITVYiY+qJ1b1mgsRyTneW1X
0UgCzJO24M3PcdM9NK0gTRTeCG2SfvN5QduykjBwvfuaSJk3w2tabwvrdNhVWYqdU5Xed957/+lS
9x90p2MHYRBB9rZarLFM59z3uStfG3Qf72TllLtp4TaYnBFptEAtZJFquo9deDybrim+ciCpj41A
BkZ+AWmzuzhN6rM9EgWIk0Gj23E+RmV3J+g532vRjzsshhmG8VrghpMFbMM0fiQ9GWtnsqYzb1Bq
IshjkGeSVKF7b20rzQ9jSbyraS9VEYyzNHc2M+1A86CuGjUTh0LF+VGZzrH1ScOwJWbq1ZyM/xMy
9/hcqktHDsiuX208btgu92xih6grXDRLPaK9WWApHrBEIh7Cw4Q5rb9U5i9Z8ahsczg5lueaX2BH
UW0pNPFJO7Dry5P42Gc09VUxzthQfZPVEybqJ5Rp6SGXeAyYkWQd09gufxmLUd6q3kHMj7x2fsx8
5sfE6xPhYmLXueXEcHjElyTTdWoz91tUDikly8jY0wNXWygoyoZjxyCZeg0t9rQ8s/rfJgnMTXdx
iXjoYTYN4EeYSqmp+vaMdd2OOd+eXhLfgTvpa5y1KUEb1TPcUYQNYKMMcxhErBXnpef4XNKbuw7N
X7EO9LhZU9OF2qbwEWK7BI3gFzaXlwKxRDSN+nM1Tz+tLvNj7RiXyikJ5khd6sG8Lgi6v9+3g4fJ
2CFc5epnrbtzjAF7pJyMD9bP/gsK5fmNlBdyy+FF8FIs6iR7qbYJhKeT7ovxdehNVsF+tR7oI/H1
IMu68azY15oUgqjRze5HRzC569ZZ7WtWp8Qiiox3JY9Z78jEokSfLO3HFXV5MApMuGNGX4Gt4P+P
fU0eBcdakXeYljud/187fRc6WSj+TEqxtVjPmdeZZLegIKF2aQvtiFhFZzjdM7B2kopDymAozDyw
fMNDexd/rrWzRTKXnZHFmCEco/HY1oSnsBYd5oMyK2QfYhxf1axwZvgeM0Ddb14hG1KeKo0zusDa
om/K3MY7l2N6R8nY20hCnGHX3Nc87eS7//mZLKO7AYwsANXhSCzIPhU9ZVnZOjODjISKOku9gMD9
iYEtx09NatUz/wuOJ5MNeKNX44NJmA4H6HzfRYsElx2DhV2vsl/CpzPkzRNjobrwMSt07L/SruKf
1haYZNnwaQyr98h/hZxaVgtXbk/Sw5KiuvUYh+b5uDxqwN4yBujHMZsAvcl7ehR527lLZeH67b5t
im8rXl+qYsbHclGZuHopIXBYMonj8OcFpR/Smn0iG45ys33OqaNAN6UcpZVnT49O7NS3YrY8LiRy
8elI7fgANvWeKWE4r9o8MtUEZrp1Yn7TRezjDenFch3cCopZozxEu4wYwtmEWuzTwo7Uvx/FYjQY
LU11mF5JD0jVlo8uD1m/drz+zF+pCMcmrEChgagtkx/LT/5Rn6wXY66bj5LBkL28JmXLwDvepIRq
xOQZ4CxPAiynHHBVHP9J0KZP+ujFv8MijISleJwd3Nh7jLkDn6fJlidbQ1ZYaRDVCHjzOU/u50W5
GtHsZEEf7xaLktb2cKCWslcHBxHnZkxAlodUPbkT6OnkG+Qtj2KMelmSY4DZtd1bGIoCsnAZsS7J
woYk73SJA5dRaz6baB0ZXMEfTNItX2ty0ICXA87iYrZygwdw1QznNBHngOyJTuFcyo9Kfmzxj4RT
XKeXzkZLbFKfrV7MglYRvEy4vr4pBo2iWXTrh7ay7rYnzeKZcP4tM0/LYGaRIkIJZSxNC2HNMaN8
jRnaNFPokcbNurjpg07a8a7XpM3gJ++249ITHNJ5MeXGZFSU3WiuhszAuVKVlHX4JyjQ8faRLK6T
V5XGAh8uah/eer3Yoo/l/RkrnETsuTfSzLiIIOuiigYcPSY6PUxFhZxo7teK6yEs9RGWeAFngQqO
MrXwbaaFQ9wHbbaQT6Rjr4h9zLfo7LqgT2WCcEHcElwjSZC26CVGOWAVKeq8ATcVxzJUa3tpp+FX
J5ZXPQkqMiQIcX6Vk1UeemmzJMKpZDNFTx8QuNn0E5o5/VVc4yR9WeZ/IB1/GGH5UTtVtFZU+kXg
x2z9/EQdlfsfxDK0BVVntsQcmBrKWiKIuc2r97pzzBv+hvEDx5EeTCQloDow/w1Dk1tRVk4GRd9A
4FhCltmBhcFw8FbUNjbhrNfuLnrMTQZULn1N5A5FtS0TbmCMWRiU7d6/dqWJgLE3TuX/SDuTHcuR
K9v+yoPGjwCNZjSSg5rc3v1e77vwmBAeHh7sG2NPfn0t6gEPmSohAgVpIAiZgneXzbF99l47m9o7
UgI11srEINhoi4xNnX/zlxwmj19/cGrt8SRFWc1tz1TiwQ1R2yBveRr7aZzdwClg/rBzLA6umu/q
Rf8K+2Sda93pE2/vz3rG/DQZ7y7Q1nQTxiGBXhFwSvJsM3R7OHYqAsegW66Ntd8pSBH1p0mv2/LA
sk+ySsUHPnQqIXUEOHoOinsylO6l6OE1bMZgjNl/OpP7WuCB3btiFcAoQbZunBjfoz/SvA1JiPUw
aYltaoMruFRap8FDEgXsqhUNkHOkEfgtdiQaHks0Be+mw64JmwITtpvcRajaphfbyPkWdhwjEFnC
KmY1MAXOF82gj6DAHo3qEQfr4V6O1qVsMvMahm6K5cEgCPSDfJY4rtmAtMPPwmltdsbqZezovi69
4pV2gfhGxVH/4nL+4Aw/IdRKwun0VD/MNYVBpfuc++SnFJlJXt88RTeLMW9dOunbImXyU9oCY5RA
1MlUNb4biSv1kzjO80JEsLiz6/zVRGtMbPZYZ5WjJTx87xQdgUgqtqZfWAz4vCl8lIlNMXS/8rIA
0pGWiFHYg7TLCtoAoOJeSaN+2NbSgsFgc5mGR5HQoEtRrcLQT/vQZuyITw/Mo1tjrPKok/67C63k
CD8jOM9dtFYpBJgXVAqwrYkRDmdOR1soXSDTWumcellh30+GoBK7KS2kYMeqBMj8tP1Fw3ixz7MB
RsOC4TpfvM8EJe5QVsl7XZckSmYOPnVuLZsUNsu2nz2DeLCw6/AhXuzLOS4+68IuPuCjrSbuDFVy
rxo2Zl7kYcPXquZ57cxsH2Xv1Y/CSQWnejs2C3C19Bk5gxMnby/sCC2Nu0kVD+ZkjYE7H/omU9Sf
+pO4oiFy5O4PBS7DZg4B6UQYxF85e+irpq4BS3QCz+BUTeVe6CE+4qe1YThS2HsvorH/zLm1s73l
W2/jrH8UGZteoHHlAZo2qChvcL8GmffVtnTGu3Foh1dXBLiedYs/KolXigCEVY6H7TPr22ebjCSl
U5ZHIMnpDiZnjc/IHRNysF9lTBXJCeOIogDV/xp8Xg4cdLz9UHByPhhgTFfSXUgA5/5c3LUz2pvx
gpb/k8vJSbIXp5swvYmz9mFpiPcxwzkMZJlRDwWIQNats82elJlpk5U9AAACGayf+Eyoqix2Sdt5
6CfmZdaj/2BRP3IY4qE4h7p39gw0Bp0TdLzvAsnfeCoODiYMmq9shbJhO2FQHDzrvocn9RMw1nTp
lBrO0mmbq6n3UINDv/yh1aJ2VmF3HEHs/sLdVW1zxWUGDms8afxIN0OgzVXiJ/5V3lA666uU4OrY
VahlQrHfmMq7ZuSpUgzoaiiUctWKiRs1kEhQ8Sx8neszA7zT8A1+jd5mXu/eVqVj3jO7ba9NE2QP
7ZSGN44c0jfbo7vXGa1+O2bJfBjmjHUTKKtrjzUG82CvYtInzXytXPtzwZxmQX3b2BXg9CINrKuB
qPlJRU6/dxHFtqkn6xPKCD4Fx+ZJ7vOjhbF0rscy0R+9bcR2dpNx54A52NlW+pL9P0cXzkBCC+T2
KLvo91NiIa0FIjyIQXwtffdNzwTu7dSev/soNmc5kdxmAV9dA7fPnhYbK52dT9MFB7futiRRWDe3
xfPiJh1PE6RJZeEes3T6o1YNgxGz1qYNOvXL61xuR6bnLX3o8yMBLmc7sZ/aEDITG3b4SKvFdRLM
KzHIqrdTRnNyireS5/4yxvu255FLM0dDUy25oTaqxcGfArGzbTaqfTvXsBGQrlzsLIXb7bnxgXyE
tXduPOH8Gh3Cze3UcxzqEms5JIzdPzMYTPdzYGNUiw1TP9SeSz+J+9xWX0DK2k0TdyymGG0D5oVM
g1hbWTaTFym2D8Z6qr3M3WV6Ih0TypKWqdHR/ofu6/iVGSP4RrjwewIPH3/1KMe3plDpsSJAQ8qP
GDH6j6neYtO1LOiybNvCIT30g9C/Ev2oquwUand8MDmgyEMRsRSsg4i3hDM310ZaKVAA2yJwyYwN
SS3/pkYDJKIiK4GsOCdvtPPMHDsIQtJu3dNov6DeuHBZz9oq0VBiXE1M2Ryx0UmuS6t8B6yX7agL
fs5b600EdKlgoh4u8KmaFzzP7S0LaEn0MEKxEll4DojyERg00SeSDYX2NpEUvw6bTzPDEHEopN70
HBbfq2qxEaxGdJWlcS9cXjVIC/mVm8bdMqsVp7hQi3N2najqfk6epZN9lfrtpfcigbruJOcGw9Y1
FJDxWAx6xMOUls9FR4jUy6nlbdIZfcmenYEZl9hSuA04WstTCTeXgHeR4d5AVRnyQ1PwfN27avJv
ozYdEaKFPBtF5HEuwvm04IB/UmxIMdq3+YF+I0paiBlcRLawxEx1tXMCS9BvEEA5zZN4ny+1tVs8
b/TQk2xM7s1cy43na6hMme1ir539ty5Bec8cGWW7Ui6vcpEsjGBGSeTRMMLnOWM/qsM6O3VCfGQx
L6a5ntk0tGZeWHSmdfNtyZIe+7xTYRUoppjmz7oH2eQJee+LZkBkd9RtTH/yQ2gDX5oGLDFTz+4N
gNeyL+K2OaZjtH6H4MXr8u6HI9DX2pYYgIPHbMeCoNh2vQr2xZLlP+kXbi5ZnYbw4sJ81NtWsvdr
PC3uFlX7hLkb91B3qb/POa5dF3XcseljAdXqkskgFu4tDTnBg7HdfhfoDsq9hT43Ys6bE6Cn05Iv
L1B2q9NSjeJeSEtvAz/t7slml4faWYrt3ArKDDl8bmutwh/5wLSBLsmssEj7SPYVs0bLIz5JE2hb
Jf64EHLhMfcrAdscJZ3MOP4satMo6XEZ2NrxY0zb+i4tC/cTcACwNhfpvgDquPAjs9lbJmMd49aL
t5pxYUduf9jpSRQ3Sz1jVJAZlxP8Quq7B5AyGZj6QzmLhPB6FO46T0cvMmX7xkvDkq92YxUE1zvr
Qt0qYz2vhiMSXXWcWrs4JFMp7rkL1m0TKmYRo4ACOqN/YCgCSEH9996E/sYiaXZEvs33wk7it8mb
7evC7pvnoucKwWFRYKfU1IpbFjvRXNkWbs24BngK3dgHawJVlgVYVjbfRZyYn+NcTE9o7z119vSh
maiob8th+rS1jm6ZIgquKxzMQWMMoailPAW6Hu+XutRnksAA8lg57nTngpaRUUlakEDc4PNYrxv2
G9Vg6LyO2MUFCRpX0tF+nVctaRwD8BcL3zLiP4aNDHeY9udy3sygHA5Ry80mkOh3orEZKbNovYB5
kM0z2kVHqGb5lkW9emljBjUqn7xtOXQauqMfHHJXFScboWqTJvMbYyf6NwdhWBzaRqegE2XnKad+
maaMNxNjCssfyC8E6KejApL4K8Y2RpxlDE92QXLULfDcDXA9EP05z4gETL7S2YjYHSQHNmHy2I8x
AyYf5d363Np4ZCw3Ja/bfUk9AsHjCjRV33yfbZy4iRvehpoYeziX6a4BLIVTJf6VMKputJi+zQNm
4qYJ5Ske8xempG7r29ZTLhnYNsWozFuvcyw+YhSXPmu+FM0aMBKI1994DgFZf7aKW0cS+uxouLzz
INN/M3WOKq0kprhasNqKk69i8VkIUw33WvMG2TnUXlzZs7KuolBxdGbbum9sBSjP84pr+HyYRuIl
ctb3Gi8sd/LtHxxdUY+khTNl6qSzt7g+trFmYDNK6KNfcQAepRheo7QMb/22by5VUg57DkS4+MYi
eWKRQXK8wQ2cACmONwspqM3SJD+CIqnOQ9XkZ2wY/OigkzjyR9iiq74TlzyrkVX8DnKUjMAVMhKo
/AnimDz1Syke2Pzg525L3GcDwQQcOuvnEImU6WPp3BZ51cjv7miXt1xzoBbi+At2Bka1RILzCSVW
iKSini5JOrlrJVIpIgdwvY4gjVtbzsZXJZM57OjQL+R+IoB9HAydUZFp2Kt6FWK6Uxo2Q2s9WN9K
OIyOc15sHDUyxmuMXxPrV1cRscCOtJmAZx2dpXvMkU9QQ4qnqVf3eR/Ve7uKxiNQT/vDWw3k4L2C
9e5hblRugyHXtW/0YP0Q+dgcklZNBqhr3ezTVAzXYEdGyPfpBwHrcFsUNs5dxye1Gxn7EARmPseL
QlYYYBXBlhsOpndsTlugcL0+/oBqUxwi7BTAzbLpUpUVB4suwMBkMfrvYlUzx9s4JwLtFMdkab19
NOdNd8CGxjJ6Caat1BaHRge/lt9MrC6n7hyQiJ0v/lwC8gpVEK+P/uw+RuP/EbnLCwIVca+Wyelc
V5VDMV7egS1nXYqZHyJge3KAmH2JtosfEu3792GMc7ihQOmOFrQVSUWGnvdRlqKKp3NVYVPHo0va
iBRNvBrJO7wdP9kSu7dhOcV3wicBWKIfAzEBweXU+Zcds1FFrCbCxx6blXhEqLJY1KuhzO0UQyw5
EoQl1a8jG94IxatjDfpURwtnKCbzo+WQ/mkFUi1eWb1TMvoYOaOf1FCPDzF4pF3akIOwepNsR57K
22wK9HkoaYHypvItokT0EAXEerO5GkkGxf6+E7N8bio6y7uR4UpYXX5w5nG1XvKxFqp6TyMfE7Bv
cT0P3FJStD85zbJEXRwyNOlCnBRCyZMzdAH3tr2GEPDdc3/AKRrbgcwGY4+rEIvzELhp0ckOlIfb
BlcuGjou0cKD5RSxB3mWZOKHfbsk8zdyHO02aIk1w1EcNqFeKeViZtZrfDwUsmbIGfOM2bEb0+tA
TvNWlf1TaRCc+pyJ1RstNr9wok6ON/iXUZEB2KjKsHszVctFk0bOxEK7sfV8LhIHROwwpc9hXfzk
AQy9vNTrGqhKH/s5nJ7coq94KqXENX0PR7iOnW8zwLWLmuaMwR5vT8C0DmMyTl5Kk8LfX/BuhN4U
H2Ib8V7p0MbTscjqiPeAyd4PviKv+Og4XfJHEclxoRDhXE+GksLRY86rG0CyMdQ7Xn0JZgA0Rvsl
AkSBVQ1Lrw0oG6l0iXZy0sLfpOwUdpFZEjRkS3YIqKYQW1vyJ+sWz3kiyCkeZZFi9JB8nTT5jlYQ
cIouhl0+hkwE4IVwr1bhaSFCgMcXx9xUo9hZIfuNdGCFa4c8sPPEOhV9E3/PLc2WAHXs5FhTcx3k
XrXDX4FvugTieJ0XouO1anUTHw0jLcDC7EJNJ46UoXUP/JHoOXSDL7pTMX6bKDjnsuGMzT0DMbxe
OHInFqJtkDe89kNY4FFIMBXlepjP+WBA5ydVdBQcvA7zPCBXTtHKAJkodwp1amBxR+1eybY6pn7q
Po1S509zEgFT8Op0ZVTIjdsSrIxGNjs9E4rncLKPG+d9oAnvbgYfCzZbkDAOFe8tqQ6jugqdrxGV
emcPvYa2pyPxFE1x+yr8DAcmAR608rZDMmr5rVoLy4Pd9c11o6z0WfnMyE4nNQpJ3++bEjuZJdP8
K7TS7KHqIlCdvL8//ISAajZwNIQOPm1RxollqdYBnzvDsvax9ZWDlke0fwbjBmokUJ+JXV86PYCK
FteWdruP0LjuihSbmvtBwAKx/Kzdirz+ibQgv4Ze8Dhn27bXTsqZ2QfUsFgZdg2yAiRflN6EhsOx
6OPiQ+eZ3Pfj1H0rew4VAEiYsUf/U0B2pBYzlAdGCBwtvtsgy7dT/xAbLzlXPSqpwJo2yWGNsMgx
5qkjsnefBT4HdrwJ3WysexP7xV3ua/PgIGChoK4KsFAkevSC63KaNWb4LKFsAVI+sY/RKw++5PDH
qq2nqGL0drHtLLeByyhBOhB9JwJvUimeVr2BzQDgqndQ99LpCzd5efKtzjsQHp6PgAeb02DoDrBx
Y33kzjguGK1Ve6p4YuzU0vI8VVN2mUc8H7MtqNpN4dCHhlatPEe7lLg5bjgtQ6kfSdxApOLpV4kv
Rh+GNDdfX8NNc91aDBQL5XF7MJH0YwooFI9pGXG28+r4XhArh8EPpu2ql6l/7L2xIK6uzTE0Swdu
w5s/GlogDmTieV7AAeTxT3SV7UD3mscz6CxVaNT/NUvCeHASrJWepw6ruD3ay81kOuo/6Ts9AnkF
AWzz+h2FY906vhoOHL2c09h08Y86XNqTK/piu1TTj8GlVq+riuRXCWcPf+PUHkQ61oeRetmDi8IF
vyqSB7Fgzi0UA24B+P+g6N7AhYoHLa5Eq475jLyYJs5xgsC9mSVp7CFyQSykYbdfZOvhJ6Uco+oG
/a2pR6S59WE7k+G7GqQVXvsTmvcmmZrvmaX872pu2BxWuq6uYP02O+24fB6QAqLovehXeLLR5Z61
Q3jyUjI2IXUo+5K+ZGgQnnXK4ijdJ1Fv8XCNyr2csSEbx//VKQsA1Ir+Qt0B1xNnUEtEypt9MWiE
0DX4n0gLbDZb6zGyK3Ve230fHVPEe4jr2YagCb6E3hVXYca+btSO/8AmhwYdX78zWTgXuP/WWYMS
ZEiBKbWVgJR3BIO/2MatdintedvE9mAttRUtHVnWw3zMgvQqd3Fr5zDTdHDGaEmwLU/zb15pgV6s
wpoyL5I2MZCXs5XV9Zvbg5nRBMz2PZfTnWQEuk7J/G8bjQMlT9PoxmMDdRm59HlJdSM+B9z/Zbbs
iqECFRi7P9gHyXtC5p+Y+9DjqC8+DqPudiaS+hhw/LumbUKcfWduD7x/62O+8PBLmzIg31mMmJRV
ckiyNnhn+zZtOEfaG1Ng8w00BRXlnLbbpEEy4QLcQitDLynwTtbwQTasXNIfiK0wkDD93zAiZltO
46TMaLPeTlWFx9IaEPL9Uq2TnPcMCIAkBJwgUHMQDwmxxGsIfY6PsR7pakzLaptq65OXfKLAifFg
GtNFHdLQiy64WvH9LWijPI0x0opKHRy7eEPwivYGIXE7D47FwGklZ5S7eD9bHgNTUdu/ljh4aYi4
vOjc4pYKAUw/eP1k35Albg5BnjBTEW0jOC9p3QVSvFk8/HuUi/m7ZsFEExeTe4ocrCQR4IQGkofH
vvVWgkt4ExGcaE4lw9mxuTqWaql3cbpA8YpJB5Z29Ah35LTQikdCy7CfowOUGWzOEb/IKzpWmR+z
giQ1owGZgNay920O/Tf27HFb2aV9hcALhCJP6rPt8RzaBmuvjhxn786ycQB1KEKAvwjsZJV3HKdW
3AK29DdREX8VdQ73h73dBd72sk0EOkGgk+oUsMI44a8FaCCYaw6FAyFgSsrXtmQ/zpM3vpLwEz2c
/TPTcw3RcjP5nbcb6aTZy9Ikb6qcaf5ANcSoiYZ/7VuufMPX5B7adbwYhqE+dg7qM5KYOi/kx08p
IK5DMWGeTZIBzsaIY3hSRfWaJV75aLkEbTk7zxi1UL+zvH4O5sk58LiAAcfm5dRltveQx1Z1wL7h
veLkBOCR+2yicCSw6qwEeVUWNFPeQ5EHu3ywMwgem4k96c5ft0J6CeQCxDXDs1wKg7WjDRCd/Y6X
BA7Sta/Qtl5UVgCpyOPmxSom0FjsCG8BRPO37uriAXw7MA4FPrJd6nYXumMNANxGf8+a/BLm9fJc
MYld6Ju+H4FU7NKy/+Lpwlk5iHoGQ7DwIU0mgEQYd13sPRvNxEhDBjIz7DXECZoyuny4qiEEXsIC
+aYxiJP8MXEaT1JgH+7sI0jtb7HP+2FT9jGgY4xfYT7U9s5zs18AP6tLUvs981DWHNsW1y44DvEw
ReMHaZLvLViLq3GJ59cOsXzHPnY4zBHguqTsAkaDWN+wUauObThwRiEeDUmBfpyI1qN/OrGIRQNk
CxAvtrBkgk2WsVQsal1tZasNjGHeRQ217Z/UZhcX4yfsDgcGW9te4hsOd4ZjCma3x9rPiqM/BGoX
zuhEo4DxUQ8yfcLeN25Hnm9Mzbh8hsqfwHKiZ7ZlggW8Cr3L5NQEZLPLYh5aG8wJxH773a1790fi
rOwsjyyQhrOyTUGd3ohw9La6z+ZDuYT64NtB85aOLZqCxxGZImZ48G48XXCYi0+eAoRMW3tiR1hO
70DT1Q3gRl6oTtQSzWH9nJdBccEvWjBdVUwgprY+eRQzdYEeIZVhB0c6ub0zC75s70wSWlITwYsK
UVTSLEwOwiQDtYsr6DIbcEBjdoNmLZG0hrp/TbBzvdkMbvhuCZd6A6rVJggpH0rrPn5hFxwymufZ
40iLyEMAgh5n/dx9w9btHMCtcTDRCpsN/5W+jp5UJxdHxJXpES23GYoN1vc8x/+a5I25mKw06Cam
uOKRtbw4srauHfb2x9z0PGeYWETP+IQRhiNi6hG0C+0P2DRveAIeetjtIPwRmfLgpR5fKg9xT6Dk
3JnJ888RBvNt32GeY+sac6lU1WcqpnyfRVlFFbK3JsYp9nsMlsq+coqe7gQE26N0suTZWSNgtifi
C6JZ9lVIltA2prFbu8Jc2oh+2gfdlJ85cFT3y1Sog0W72QEgC30EOntNLGmqbXtKK4pc4MQFaLU+
EjstKDs3gpx8Kvy9xOCoruLihrwqIJI+ZDVSdw6ZjhQxwofwsyJRutdkWLEaPmjTZixwk+DtZBWA
dW+SyQJVv6n2PEmSfVdinySn4R64FuiCpFXzUDaywVtfhctnWOWKS2A1dJSJuY7aKMXaakFmt/ln
kJHVg7sskqXsVO0C1QVHX/Jx6QYCgR2C8oLr84rGbH/QYuSedFo9htPSHCwl5D/9coSzqRPfiCmg
1Cib3v3Rr2/INcWfvOKmG6wgGHWAgRZolUSoepoBdrTYFPcIw/PbUPEsYPtancbcezFmajaNxxcZ
RPgpF+EYGm4448Gbxjyg5reZs/jGlVPyYLGXOS7SAVuQd1wt3GjntOfPAA6ehhWCJz23hwJiuFaq
IEXV5wj//CbRzFlBF+97iMQlWVmG9nj9BxB2gnjcdt79kMXmpVLgd2DxxtE5mDJ1jXmv3ul5Zu1p
y/nGpIXPC7zzb0WJVkZfX36M+oALZvACXEDs3dkF0rMxB83FoDzfs9RIwMGWP8ipRHtY0dG9jo04
TQO8uJTtIVYip7j2o4i8beFUx0FCkwv7JrqbjP6ESF9ei2ogzCtHH7B+uGxmjm631EnxWMY/zvOC
E7uYqvBRayyRkVejrJTAHDPWmGghDdsjzj33k0eeIBHoD3IEOtSltX/bDC2vz0Ctcxo5j3SyM5RD
PrXZJrCUZVQncLFbexohk1Pi46bi+OasiOfy1HM7grflYTV2AZ2kCckTWBntozv7NE3xsryxIrqW
8C5aRG+gZHJwTXiT+vWPaJ2gS2OGL98Z+s9C99Ehp94LmBz0ldgKhyMCZvlkD3NE+4vqWHDBmk1T
rDmetGcka1CDIeaSc+eRsaYwlB4JB5iAmvklnaY7tx7ZADdQ82vrGQeBMVTX2HDIgmvx7sOPSFMk
JwCHnQuujR5xKJrB0cUqcQuyKyGEhYeDLrtxR2lXj+uiRk7L8Q5bpKdFSKDMz2uKFMpwgvMEtacL
cpsaRKGuaxz4By2H4MoUS320BOaZfrGaEzceU3WL2N6lXrKLnMI/5xhgd4x3PI26/luNi/DUYph5
NP7Scm3RjQg1IT2gR49XMD65Xb2WuX22/ZdQ2I9e7o67tJrVZfHcb87gQpDPeat2JUsKDJb+Y0+A
7pJ1Bd7tjuvDuLixc6uPT2xXUiANNGPMAfXXjanhuxWGmwTVlJnLkiBr2Tvd0G4V78ZMkraBsc3Z
hgR2O7czz/u2OouAZIDsyYcC0uzBPZTlCYaWjdO7T1mLuuaDwZUpB/Mp/Jcs73kEKru7gqnFhQsP
yMKqxBm2+KFUw051KIZDHTT1LdeVvKKQbQEctXgEB+OWLr6q/MkIRCLW6+p3LxtICg9W720EJ1Qc
ig7RkgbrB7oep3RPCp6VWIymrCF/lBGUsfCbP0puLh6BQu30QkplUA2xqiRs35qmaR/slg7HyPjZ
MZonyslj5e4w5H6w+WctCGfzUvHe2esuArRet9AWSGRv8fN4pzwFHCD7gIf97HzvJ89cWlb3hIpY
AbUCp3KOg3szUE60G8X4QT+afSRd7x/8QvVfFBPpaxGkbI8C+9MbZHFoQK0+BmPwEXs+ZrYGBYEF
2k/8vGLP9oaDapJTgW3BdPPrES+I6qnMGjTan10dXQU5SpD7BkzjhgdvJgGoaOraqcgiJx/QvlVN
TsUdX8vi1FsyunfcrnhUnBsxiXcTwj0S9TUX1afp2FPURcUBwo95EYWDvR8dGwdpK+yN51nlbiK0
u1FzCY+Q8W07LYQwcQJW+z7izdeFbJxo44uJwyXTcbJih9APggxqztxRjQX0MHC97jql5mLHR8FR
PLbnvZ+XvxzqEncwnfIf3YzQ7Xq99WEo9EJskB2JQ/VoGCxvWbDBnLLD6TvT3jvuMo3oSgSGZtNp
1/QIR+OAVyFNq5/8ctzS1USsY+0YqVK2UX4dt9dTrtSmbUzzEPPYOcU1UEx8fmwo2Ks6JZF1LDi0
qLDIcIi/ZW5661L8vBMFgVmVcILyJppSNk44h1cOhSYMWN6Mi5h3mr2Amulp+sAkhZOp9ZrlOggG
+Maxn711Icq177B0aDNeDa490sIKMHGbJynOZmRgCLpNiy9nfKdbEmk5yz1gIjboflIj01SdWNNY
2ywj7jgIOe+xTvvERwhO2CP9QktJUjKg4WnXDZ08OllLGr2ZKURg13gma3KXZpn/gg0o3ZrSeEe8
LaCcoHhskftjYgI9r3589QRkbPzFntVe3E4blg4YbFgTKM4X/VxHe3/wfkVBP0RsSKdpPe5bYKtI
R5GYcXfVOCvE3xBnMhhcGHOpnvtrjS89YgB0+66hzyriKbfVPvMk61Hxht3ozVyoiUSXkpT2tODA
sS0E7sCq1YW5aK2KXxK02fvYdyBBtQXfHGAhXrXIvW7rCEUFw8ZPPU79r0hDKVSwfa28/vIRZo94
b6i6nv15/emKX60o1G6QLPNjh7sbKATkwJVTavMA3iY+0O4ihvFjPxtAmZuqYUPp52rcGW1nxwYb
7pViqKINkalt0/K6JePmZaeGaicQpgDNEp+MSh84AIEz3VxYYi2vmi6EJ/6/lBV0sbUv+sTaqz6e
ie1hQMKBaP+0epyXCHLmZ6Zlwikho0NgMvxp5Mo6UAOpfS193vOKbSDZ+eytpZc25bUerW7hlvDK
FSfTgWxB2l5lPXoPKHl/77C/AxYiPcggqXvtiCyhC3Q6SEMGuWZVCq9+GCznlX02mUjloFBqT1+r
kMmS1wWBJsbDfV3MzQ30cHffLIWBDEE9gNck5Nl45hWTBAnk8kXCpjVUfK7gD9RqPGhJslVND7NG
u/g4I9c6+mJIjlhp2CiQcWfzI4f3Vqn+2YHPBU0VmenBSBxmFWVD26UOQS5LrsUmmbELJM2rz1b8
4IV3ASEGZry1ksResLgaCzsNHGR2dxS+7CNiYbg+17Vp2avvEbPCN1OyHVuG3L6McenexwXKrIXX
/tGua9JpUxAQrcfSihmyQZx3WfCyBCdzheHbc4U465GoJJDy96Vf7ZIOHFo7IUbOQbLfd13yrngt
bvIBsQKNXR25+FHm1Kgg0GBYS+CAHwHZ4ZawYbGtPFbLYgZJ7YC9qyBvxCwX3LhUkOCNmZpXTsHi
OJAJJwXth+G1EYL7JqVtLhTpdHJ4geGEtaZbD5nbPk0GDzIVY5lXP1QT8d0QTxXPI8Qyx0Hd8fMc
6kPt87EVFPckgQsA3y2LN/zkr16neeQMBTXGCRXCOsAsAKQX5xOn3xZ6rM52SzGDEqOAeBMYErFz
zNPcmuCTdfyg29RY7uOCQQpTXtK8UQ3jHP06H5+y2NW8VbjsWoeFKpu0hZ0yCBk/cdTZcXCz8+4W
uFZkz2oVSUutMISkLavj0kn/s0o7qjVh9m6iEOfU7/vE/23/uvR9RdBUefznH/+n/vx4TBhz/+sf
4v/ifaMuOYFTDBUNPqF++99+eVc6MnBcyRbIdWzx9y/fc8Ny4p6rB+LPz9FSbysxf//9t/ifBe98
CzdgVpeOdpX9L63r6Gxen5qhehDLZfZfycbpjGwykcf/5ffhT2T7gVK+g16NV+vvv0pt5w77qMqC
5PWRzTsqwllBZfP5P/suzt+/izLukq3xrYcx8J+4M6snHSPy4qOzLozy8vD7b/fvPn4+eEDFjh9I
peTfv11mc9aXiWceePHwCp/DP/TI/+nrr//+L5cXpIBCGDswD+Y7mxoKff6zH9/9+5evkSnJYfPj
q3nv5ccq3P3+64v196+Aa1bl1c//+ofv2C4f91/+PuvF95efnzSxR8IsNNB17/3XQDxEAwQzPIRE
VrdAzMBitPh23xbr8fff+U9/uH+5LztclrxJlHmwXBiwu7r/w2/2p6/v//0Xq+tijLXt8sHgtSRY
Hv+HH/y/3JUzMBPLXvhkyoXs9yMxmP/o7+Paf//5vYCBqOr4+hHbZqHI6h5//w3WS+d/fvIeJV2A
MwTS5t+/Qcvque61ZR58/8lgOwT31X7+/lusn+FvvoX4l98BpZ0CqioCxqSmPR6MTd8zUvlvFobH
khPM77/bH34h8S/PLx9rEiZ8bkXCMdjhx/aqUX+4qP70LZy//80qmQdyXu92DBUlsXBMd8sfvsW/
v27//8fyzxv2LzckwKxIYBQ0D7gmq2HDUuL3f6U/ff313//l64dQy0usTeZhZLAlsf70+y//p7/Q
+u//8uWFxZEpW/jIARol/X+Tdl67kSNJFP0iAvTmtaykVktiV9t5IaYdvff8+j3sAXaqsogipNnZ
h10Iw6h0kZERN+6lKglM7j+OQHBZSBUmZpjYpVsRVeKdVhZg/tevNq2tG5ZDgGcbuvD5gsuecmdd
uUOKBgCReRRtO94u3ujenqrFlTgzJHhAu5ZSMHxV5TqU7VC3h8PptoHFtbDRJQe3r/PYEO6+1KJY
q9QRDOIzvzH9wWb5nFrv/5sRYT/ZHn1nJqLhrhlCxzsZdDBb1ACzh9tmFl2Jo9s2kHVVMw3hcLfp
1KG9qOGtjkAWQZy/aCMUmi+3rSyuvWNjQYEDRFaEJTG6WrLRL+K6hb3Pe6chfLkzv962sbTsmqpq
lu7w4jYcwQa6aU3jaV3lSrD72YeCVsf/ZkC4+UxKrdVkYsCpt235V1hWKwaWZkmXFV1WNVVhCOII
qFkxg1Phpn/XSAgORzLFRf54exRLm1dXbMNWFXpsbHGavKTx4KFtCtdsH6Xk61A9NcpKKDpPhHjS
ddXQabvWbMXUBF9lO4ntd2kMCmNANMIpHyXZfjIgs459/4H2jQmtrSFbmbyl5T83KrgXMtNdSSKv
IB/2Y6M632/P2uLSnA1JWJqRulqfdknhklQ3/XsvJDu3a9rnN1jRCRt0GQ0h3RIcS+bbEZGpX7pk
q8JnO/ihx18ndeUmWZwok8KQg/i4ZtrCiVdlsusFAHXXjB/o0zdXFn9xf519Xr28qCa77uiQkll8
CvCR6nJZQdJ0e54WN5hpmvMuJjegCyHWlBZ5pOpD4fqUF6nGkR6BaXEuWsck8u4M7U1T9n97YswI
9NRMxhh7CWFJOp1GoBa3R/QnZLs6Mw6rbpn67COFM2M1KaTXrZe7lQXM5BgAB7YPMLhRtqaZM/0O
T9Jti4vrdGZQOC9hkKdmWmEQQkwkPQIIlvK72yYWD41DbdQxuF808eFrGBXK3BkmUMZUBmhgy5+l
YW2s+9tmFnfDmRlhx3HsjclKMQMHAzpwR6j+SxWKiGjXUSnzMXzb3nzWxaUyZEXWDYN1slRh95Xw
MdDWGRRunb3EHiCDfWw9ljDkdyvzt3RSzwxpQphP2Y6eHBtD9u8wf9T0p9vjWNoBhkxaQjHIvsrO
PK9nIaUMvkxBcZDPawjEgWFGImhlBIIJXdYoKzm4MvIrXGuGMFV1Ct9DOpSZOwLdSJq7Krnzg3Tl
7CwZURWL9gcIiWTdFMaRpCCiW1owXVJvafGX1z95xZfbUzV/4mzJ/4zj3IQwDjtWAK6YmCjCv8k0
3yfABDwA7s4+VQFF01n/BnsqmS9d4xpQZWFL0wVhZ6DrMrej76OBEFuHV5umtF3VPRfBDylaOULC
TvszPg35Wt1BWMjkwF5uhRHSKs2kgc0dQWoDtLJgMLs9okULjmlqmkyyzRTzeRI9IyY98LlL6c2X
fvXWShy79n1hxqIC/A2F9hzeWQ1en19k8l8/AN1UHMU0VEc3nHkXnp2WtonUvKWn27W0LXS7q9Hl
0i7WbcMxWXTyBpZw2MNYVqSsniIX4mivu5ckkJZvOI3nJoSbv/Lp4XYgj3P7vtzbbe+CBn8OKW3d
nqmlkRiyaZAaJjWoiZlhRM6A7OZt7DYo3CaHHrySvnI+1kwIRz6gVDQAVondBBYZeuD+kBtHOOJa
k1fWfc2UcDRKgMVQhY0xXhINlj54Mof7qftwe8qEm/LP+TMUWeZpNK+9+DYuO9uZqg4iabCwUE1C
3wphtff9tpGlI3JuRIhhi4GrwHfU2B1N5+ck1SPlkH5l7ZdscOHzLCZzD35EuzwlcAYq0KJFiasa
kGFt027l+wurwY3CdaWpsmwoqriFSQ06jhcWrlR/lQZ4XCBuofT06om6MCL4Ekj7bIgqo8J1oMuD
sVda2b0Lk3TxfWGSAgkyONtgECYxChLmcWWujGBxmshBk6HgerfFl2SYph3gcZviDCCpb5C1xCt7
admANV+4BHf0t1yuM4VMRI26KXfbznw0xuLBbvLH0stOt1di4d61NPVfM/NMnjld+r0BJsZD7sqa
DMz5OJnwVwwtispPuvItDL7dNre4MODmyR+YDv8IC4/ajJnLCqPqQ8AAFgoO9VsGdGZBmDcvN+Sy
rmVqTpl950wO7MnPsGqgJvSio8wdpl9vj2hxnTTexbz1NYPL93ICax+lc+iUcndSozuLXtuxL8vt
5EkrAcTsO4QACWj8v3aEcxkOZV4YZZu7MHOP0GJ35l6p4dyGE0vbdFYjocbSp697as5eE6OW6RAk
87wQUxlGFwPIMdkdPS0N5bH1Hvx2JaxYnr9/TQgXTVjm8DU0mHAAGZoP/seoeNNZdSgNkrOy6XOY
f8LZHjcGs9NgVcjdyPiQdb+cEmme/e1dsLg6ZyaEt16RTimwWMI7kDvb2HDDBhVa8yfadejyvt6U
DqoXZiFdN/kfl6PJPFPRE7oTXbAqW9gH3nspQD1FqTcIwH9RUkN/g6sjqNHnYEOlUizsPC2T5EQf
rcxVc5R0gnAf0WNY0/F+e1xLG+HcjOAaSDL0SgB62pXUnxF4CK38YagrBemlZTq3ITiHdMpHMGs2
Nkj81YAhjcQNO9ooZX9vTh9uD2gh5LDOjQmuVfKnNPcTBuSwNnr12Ri7Xafme3jgbhtacqrkl238
pUnjrS0EULKaGrYi+1TyM+MdqLpHLQhWTCwtDq13pK/5x7Y1YeIs3xwjn74WYmdwrCMs/Z/BJL9+
GOc2hPmqFLoZNUQT3ZSiKuAs5Q37+Pz7wsExRlPP4G9h8UPYPKd653Qweusrfnpp1Q2D0qSh8dSD
ZufyeHYakHLTHFKXfMxR0p+rpthp6Y9c3b9htsj/EgGajgwpx6Wd2oNKWrXi1PWkD6FxD1b79vcX
x2HiYRzV+eM3L7+vpX3thLWZunDeNbSe0BayqZLjz9tWlsIPsIeWoVpgHBzxJaMHgz9Y8CO40NPC
YgntxV9a+QBv2s5CoEqv1wLPP3UQ8RplG5uqbumKQknmcli5ZkGLZiaIf0fG9M6SjGkbSZW2kwdF
omu71O/MrvvkySVEzKox7mk9jPYdrMSbKs9RESghnaG1p9qoUF9sQ9XJHzxbU3a3p2XpuJkkvnR5
fuNRzrv8lRZcUIBUHVxu9jmm5DyZX9X2DXf7uQ3B39JsIEuKLGWurLpS+VwBUJeKlSO9uLxn4xBm
e3JGRLwcPBPEfQ+W2n9A0v5TrmoPZVTsECsGvxvFryu//IlZzscluJFUUSFXs5k7uGOtpyrddeVb
LECvxBtJh6BbdIaAkSZLgenEnXJYJ7v7oPuejd3K+VvcAmdGhGHQbDZZ9JXkboeKhy6Fm9KoQHZ+
fMNGI7rTOISmRkQubDRJ6UyYx1ig/F3QT8eJLkmFJ81tK0vXLsEXIKY5xQcl4KWVqCi1lhZPYrwu
303hRy8/pg6KqOXHIPl529Q8LeL5Pjc1u7WzWI+ihaKYLbHeMHzuuydt5fNLq4Jrd0wZKKSj2sKh
sTIjsWJPI6fvJ4++rR6UHhbjwF6p5i6OwrZspgrWFvzv5SgsQJqF2U2cTR3iiFyWXiTb/n57phaG
QiqM5VB45M/O8NJGlQM9hYc0duPmRxLtS+UQWyuzNe8eYTEcWyUuMakg8d95X5wthpNHkmEZUuya
xW9oqGgl3zoIjaG4gWYVPXXP5bhyNBdurQuLwmsCGlTNiFkbln9AafZ96cMQMJkov4wre3pp+sBN
mrrlOOa1EwjCLpXpvCUHh0bUEEGljHC0vRJ2LQ5HdzRnDr1l9vXlBGppGkw0NpPs8b8aaXGMzTvo
F9Af7Pev3ww8KSiM2hpUG/q8Ic9Wqq3KrIM8I3Z16cusGKfYX5tyJfhenDFLpvBqgWS/AnX4qlkg
xcDaZDT+SjQyPcv9r9vDWJqv+R1uApjVSCEL942Zl6FtV3pCNsPY2jFiXgD0YOemTWDl9JgLR9Rx
QJ8ZMPnr1HcEzylFTTdVdJEijhHWL6XZ/lUiIIdKkRbRtO2l0ouXec9hEh4kl1aFg5QYB0ib6bcL
CumumZT0q6XQS+s0E9IeRQTRKio/X2FrDO/6SY1/JyTzD86kOu8B7GsPXedDmEdn194oDOoHktrc
yYYxuHDj03Ha98MRropox0bq3CqJgM/3Urir5F79mSfNTAJB08JmqjXnhwx8cdiqmd1C6tWqu2kq
+9+NDgGsBtf1rwp+r0/wI0U//Dx37iCPVx6MPJV2dpt0R1u3P0VdBn+5D+4nlJBOlHMkioFpw24k
BbSO0kOIerYe3yVxmP2CwCXcQ51abnwToVYVlufjG5adc0gR1OENJC57HekxoIeGs1geYWJ6GqRN
Ea3YWFxvm9oBqVfDAJZ7eULyKbG0MsFGWtT7JxnxlNeOwSY7TVbXNAw4BERkgmnCMj33bLho2/ya
DFrJquRLHyiPqWqtuK7rodgyKd65+sU9BsL8cihGPnRhV8SYoq2ROsjKC0hR+fcv3T7fh/neBDkw
44SEU5jnylQmCuUJOkroRgkospclYpVVPus7Ng9+PqDbIv81ejYUeNNR1fKvchSv/IxrXzD/Cjo0
SV2ZtiPWxmWoIWHdIBlPYdYdwuhO7niHG3l9Zxvt9vbiXce5l7bmGTlznwYdsZoRarELB9dhVlwy
p3u0Tg5F9cGu7PfRmrteXEESMpaq0HF7lZfr28pC7o1qRtp5hwJNok41X73fGRJJH3alTrlBLCdC
/+A0NglAN4Y/VPV/1WmxMmmLg6DFjmcYaCxVfOR0gZTBpaZF7gQh7QMkGbfXZGn9deBwuAWaiSgq
Xq6JL1VqbsCwBnl3+5wkzl6Bp2ATWtFHlBpX4rVFWxq32nx1zr0Ol7Z6WXVip/QiuLMjWmcrfaCV
sh5QtxmyXUBPint7bPP3xBPGLefwAFFm/JdwwuIOTn2nh8JLV4+xvZfQdpwOt00srQ7dLHMGg3cB
qJnLIZltSSe+lWNi8C342tVij/hJv/IInb9yOZA5fFItwlAV5yrijBI1zWonnitm48eoQ2wYTZho
xd1d27BBkliGQX5WAU8qBLp5ouhwDGeUMjN1L6efjfK7PR0USkI+PcK3Z23RlmUrdF3JeD8R7Fk3
FRyyTRCTak67jybpxq3BI5gSl+Z5xyiSre+TFxgrrm5xO5xZFdyPQ+CheCnboQmGuzmC2JoaWg+y
jSDw7fEtWgLVphOLKjxQhI3uA9KiOd6PXSP/lg31Bqpp1XwdLpcH/LylHZ6LrBfBnLC5+8HW4Nty
QjfkeTV1OyeDemwtYb+wvS+MzH8/89j+DJaIIoykf+sw9UTkI149U/gcSmuAfxiNGLrLYy4nBT3A
7kwv1jTyl2JM3qt+u/LgWRqHRRFSJS0LHlSEStH8B8NXojKOz2r9SQpPt0ex+HlwrIC/QK/A8n45
TTAmNATVfN6blV3u1NhZ2VBLwQKvz7mQrdO4dRX3DGNaT6oM3QZAyhFiLOnkKAad6MSfKG8QvltD
/r2SDAN6WLg6s7xBQgP6k0cIeFA8ecNwATYDqtCp5YnZwUwaS7uH88RFtGmHjtb7oPc+3TaxECoo
8wNIm7N71+Wbsa8U1J/ZeIn22YSrCFJ+mLkfy8jZKQFsQWvIyoUTiz1CBO5YnXK1cJqCwkw6OA+4
mrzqQ2ogO1iGd03vf709rIUbEBF3mViKAsRCkcgbxrYptNCtPDS1OvmvIPfunWkAnap/u21qcUTO
/ObCgVEFE0Zk12Fm5ChcuOgqWhBE5U99vb1tYnHbn5mY/37mHco51pcLFqnrZ91moFtbM4JK7b9Z
EZwpfG2+7ENb6Ybxnao9Gf3df/v+vGZno0ghAsxrm+8D3oTlaXgxcn8l8FmaKFYd2BZgEVV2nEsT
taF1Hu9e3A/a6Yg2rcQ5C9cpei8kWeCPB90oVrZ8rca/6jbpr4YW+3eqfXLCL/Lwznpls+WfO4c8
G68hooTrPCi5y6gZmjhwu0k6QJK+17RkBXq+NFXEOhSgGcp1Lsco6V2an6lu8DF3NuH316/1+deF
tU6cEdohJHNA1Gzz7LFW9re//ycdeBmp2VwD//78eanONlNV1CMcyvPPV6DLhHsY9a2tFI37PBme
zUAaN4h1/hq75r2vD5/oW18Z4NJFASLJUkCBmYpx1fWHz0+akfZ214/VZ6N7KZrvmdR+hvEdgoJZ
+lOjBbxR9poSHWaS3JiW9NtzsLCC579AbAocYCNGUoNfUJv6i5x7n7rQeX0kB0KNss/cLU03hLCM
vqmXfV+pvis7MBe/Tyt3dFbO1IL7xAQ9PLSOoCipCL4tsM3SSjTTd2GyqtOHSXuQvLXNorIZhM0C
pJYXCmkA2TJFOL8ZGnFLC4bvSqmTfYMPu9wNo9LdSTaqEabu+EfdIEeUW54ERwtpqaDUIdkZfek+
1iAeub1uiyMmqKQoO78AxIdmX+RqhcJP4DZo4KRfjfKXn688NsXugtmB0CZBitvhNUtcLByPPJU7
IuMsdPG3P6kl/oAdHyL2X03ZHhQzfddm1ScthrMomIltbo9vcV/OMYvtMDgii8uj2dhQx2ixHbh2
F26HL1MYrFyHixN4ZkCIAqVqnODStwIXjmwlhomRauEKVH5xDPRzg5gA7HYVLrdyD8NUXRBoTvAt
NkgnlR/fMEu2+ac1khqBmGCz4zZraqkLXT9C/iLWkNTJk3QNLLM8jn+tzH8/c5MN3EtZ0WMlgmhG
B1rSlmvdEQsR5Mx2YILD16hki+9Zp7Bzx6rSkCR3CU9kiJD3KZq66t00BfHdWCjjsyP76g5yvLXM
4UKUxyVPDyNPP/ICYrm+1KfI6fWZG6+EQWdoHtDz+6j23Sd/fGXvxD8H6syUsOegAHScrMYU2DZv
07VB8aQis4KICNScb9gZlNkMnbv5Ghs8GTmyUxlRv9Ues1PcrIRhS5NGw9HMTUEIA1r0ckt4YewX
UDSF7qgdk3x4srVHBZVzSN8Ot8exZmj2ymd7T5MnHepYDFXJJ4TX3kk1mosDrRRrKIqlTY50tkqy
2pp7tgTMozdEDfTGUuB6ybFS79aINhY/T/KEHIND0CE+WUY/ieGy4/O189R/guHh9jQteTNAu0Ar
SH1TMRB2FmWjQonGInDhzfaR9/DR0PGN/hFGyjUU/WLQgnq2o5GKBjkl5jIKSJRoOFQDd6ylZkv7
FC0tcYx0sQeHAeoOSCeEwXEwwx0pqm5nRAWKQ1B+/dL61llJFcyxuHgpGyCF5qIlCSpNGPcQmAVc
VSnAwQTEIGWOBurNqThAuQfJkNWl28yHvbXNENKCwWzlklqc9Tn2NYEAzKiWy81JmxLc7p7tu+Zg
v1PgDk86D2Go4+21XTwCFms634Mk4IT3CCoQWQArYODKefPDjhBNmZxfcUnBralXpnNxQPRHgsGi
VY2GlcsB5ZCmGz0Csq4SO+iWl2Px3Bpl9tCXfbsyd/PKiCs357GJLnD7LN6lKRhXO6Tn2EWB2Q7P
dQJ2xihfjNocEW9S1PeVX+o7rSrHlSfL4vZVieTmUNGZa1OXhh0pNEs5GgLQUtlLETi7hMacBhEm
tGh2DWXIxOqSrYWwwtZTm11P9QMqvNfjd6GhgwFpbt2AEkAEqURBbhdTkaQ8+FEo0+AN+1auvfiX
Ns6ZDbE5CHU/C0khbAztMe9h8zRhWx7vtT56w2UDbkSecXs2fKnCDlXpClJilENdOb6z9K2Vnl5/
AlTHAedCoz69A4JvJsU8VqMZpVCLd8e6/EpZFFb0z2qzErAtbf+508yiBoWHMwRv4quxNHbemLoa
3ebQ1G7BVEuAel4/Gh4peFCFh7ki5noMtNh8J+5StxoP8AWH9j063jDZ/TcrQtAWDXmVabSfuz2k
xhXi08nwdxRAeC/9fIMhciVgdU1mTnx7dbKewZYrJ26k7axq2ziIMP89Nm/xtWRM5nckGbKrtIkH
AqIyIXhyW6VtN06VPuVa81drxCuvnqU9gA2LC0UlEBXxPVE4aM5gtSA6JqQqcs0vNxoCYFNaf7o9
b4uO6NySsNuAS3SVA8u2C5PzIYPlMpKRWJKg306M+zA0oQyQD9NknyYTOuwk/KTnysrBWopK5vQm
R4uSqC3W+Pw6qhUpmRLXspu/ZMN8yZHwXRmmtuDoKXiof4BywOWES1KByBuFjyx1ndL4qJfTLp5Q
vi8ZXgzRmE0vU6LXKE0hVAsMCLGthzSP7oda3d3+IYsLy9uCsi+dA9e5lmhSU7iUUzeH82NXS+Vu
Qqp8V4MBfoMhQpE/eDoiJMFbxWkchm2Lt+qHOPqIXoJ/oEvTTxEOtl9JePbnRUEdEKCjPIcG4i0a
T5XfmA2Tq9RH56lJVkqZi/vj7PPCFk09yzPagRukQ8Km9+1N++X2XM23vBgFUIonkS9Tj+d8X17G
VdTCk6v6qesX00+rgC98K6XZgzYZ+75u9reNLe4Amz4T8hpwmIjoCcWBZEtxQCBa9jP9JijnPSeW
sbL6yrKVmSgFSVEGJlyGdRs6SZnWmdvoMvJ7+fRseNDkhNFhVnDQw3hfbMYNtOg6gmCQuuaB8oxs
/V3d9s3Kvbw0u5TRoNsju0gzlzC7qeehzaPQSG/TRe+MyrcyR48NubBiP5TW7zZAL+j1U0xBBhoz
QJ4AimZncPZci+S+iz2KGe4oPc6gIif8qqt/37axFNYgmY4IGo+PGah2aaOAA77pEDh1NRvejr0S
HFTnqHX3t60sLeOckYUKlOw5V8GlFct3pCAp9dSlgHgsm/TYy8oTsm0rXmkpDDZIcZEemgNSS700
E3oKobbjpG6qfHOgkPf8X3LdbQLra4tGdauMK9tz6USf2xMWSEffPFBtG4cBY6vxW1XX7uklA3NG
HTYSpE0AWVwOKO84f6URz/f0fei/W+OEWvw8GBGL8JkdJj6G0hQlElO3Y+LmfmNK1aYop5VTs2JC
TImTa58g0ADhmwVNej8OZfKkBkgH3t5fi9lVoiU63igA4IyEBxCnfazkCpiIEabWN+QRQ7QCpHRr
6F1/h8RMfIQfVrkvm8QD5hNC99yOyRpeaWmXkzandEsqGV8l/Ai/K9ukMTuiHWmCdTv7Gk/DXZYM
K4NdmlIiKhXiE84UeYPLTWFNQahM6dyY5nlb2K23sPTens41C/PfzxxPSxUKsjssFBos0kj03L3l
+1BRkAoHbyML34ep3w6sXErcyX6f7Nph5eUxXwriPUhBe24fpkZviJ4aOYYuqgui205/RFl7g77c
FsWZDXcDTKwOrNmGshKYLbnRc5OCg/MJtcMcAWxg/+nGzodtWt2rVPG0NUKaPwiDW4MTNtmkN8D5
0obnYWjdZVV8l+mQsafRAeGRhx6CFDj9/QcbagFHar5kmblDSPFj60UrT//FPQKGmkCWK5G7+XKP
WL7VIQ9GaK8P9Scn6R9Aor9hm9DhQHmIwI//CCaMUjLzIgUmSkdW8NH2Uu+djTDQ59ubcenSoEF/
Dptopacx6HIgXQ5mZrSn2B3MYRf4n/SI7Ov73HhsjG5jrXHDzl8Tl4+AiWyQOrOLie9VGL/9ekhB
zWnIxW+KzrlLE+c+iJP3Ppz3TtKtPZCX6rKkE/61KBw2R6qpn0eg25C3e98heL3N5OphRGFsM6Tt
u6H0D1KHmkbV+RvbQjEB7b3d7Sle2ivnP0EIndR0nKZwSuHWQDpT2wXpyjNz+ftEojPLs3FF72x0
aNM5Ssk95n9Qkx8T3N+3B7Dk2elT+b8BIbAwmrhBFY1VC1Nolg0YiFs5+aHpa2QLwu4gpU1SkvTn
n+TMDE6+3IthUE3GSEXULaJn9LX0wt9B2rdtw29lsbYxBC95ZWs+F2dOvho8LZRluo/H4Vvm/3Y0
ZCVQaVaQiUzS93X9Tlkr4QlO8o9FojIKrPRFkH0SdqLeIrlQhkPmKjqa7fsmfyITiCj47bUSzvNs
hSAAOBqxJleAeMJapahGI6RtUdceDPZ4uK+/js5dot6V/c/bpkRnfGVLGJHf8NyepUbcHDqfJKWY
N7k6D/DI+jWVaAlIqCOiydn/dJzTECMGWK8MVtj5//wAerTAD4KQpoh0uYi+B9CizVNYRh4s9E+y
FQ+8sGK6fPZ5YT86WlFX2hhD/lE80r4kR0fJfyjMFYyQcLquBiHsRJL1QMZ6rJTpgx/sJv2+1V/3
zJlNwEvA5iNlotHjLbwjkwEhuNLoM/d7kv/V+eg9kYn0dyvbYXYDZ879Hyt0KnOGqYBegZUj5AL1
WuNIxX9bm19o74TWi508QIHXSg96+4QkeOCsXF8LLoMu8v/bFBMkyJBraZfBWGD57X60v8SFs/dV
fZvkJ89ZyWAsLNSFLeGxGHmOOmkB7smmDNTHFuI65VYZv96exsURzVQmPNXoChQTx9lkQSRmcKhU
53Od7hDXkzpn2xronE/fb5v6w+l4tWKcHqiyNNyumLOro8zq5bmPGokW613ixgftYP42ml2y/Vjq
Hw3N23ftJ/DYpN2Q+0WuUt+HybOTv0eQIvQQzHpOxudouC/Dw+2fdnWy4Zz7g6GmQ8GY/3t5soek
bCQpcNQPMPd+rdRPWmb+/m8WBOfV/N8C3aqZ8/Ifvy7c+V1F5SGI+P2VgpB9vJPAzN3+/aZ42oQZ
mv9+foHBc4KsLRYsRC3zjU/F0HgXr53pRStzd+UM2YA8T3BOnVIizlMn2gckvOxNamR3qkc3Rafd
oeH9Q1KdA/pcrjokfymo0g5GeYIV7cWPkqNpoyBFEygavN4rm83YGqYCizMPQC46CBgExxzn3gDg
sghOrfPFND9Frwuorj4vDFqf4ibukRs9VebeTA9r5crrvc1kztcV9SF6pUW8VRmHBSryBiKB0107
HKNhZWcsf59WPyoOVKDEkD7M0CXzJMX7gFJjtjHt1166Fo9vyjNcKITxiExcbjw1K5XCkmvrQ1W/
r97lwYqXXfr1ugJkFuoAeKjF5ysdylCfjYP3ofUfxkM1vH5tyRzg86i069dIVqXIjSKSEv9k8iRW
OTivPvgQz83BMjlFaLzEvlct0OshkXg4hXRy+/nHUlpp/1ianzMDulASGFpTGbPKRvAcGTP/mOUr
6YOrW47lJTMxFzYowl2VAQaf967W5P7JaaGw3YzI0Rlv2KBkHUyZe1thruYhnrmuQi7oAyvQbK/9
n857la6m17pG2GQp7NHAiToMDY6X3zekppFGFFlPeKDRP8SU3aY7R339Rr2wIpwDRRqrptK08BRm
+2ZEom1lFAsLffF94QpE6iXJ647vN9V9E96jLnh7lta+L6wCv5zQNtTD0/jZCg52ebz9+eubY74u
HJt+c17flHQvFyE0bK+ZBi055dlONTfJO15YUri9beQqWGKLkkWYU/ck1jF0aaQuqwS2GYzIbbPx
kOHMHkPpXYVewVqX3MKx4ETM6BxwFtcAzDRsC8uK2vqU2k+8E1HY1p2VnNLVk5QU2rkJ4UYv8yDi
Ji7rU2zm/mHIEJS1/bF8j1SZ/OLE7amujfCjqXcxcoYpuoi353LJPO8DIP4q1C1XBdzGMoMK5EWF
oCui1dVU5VtT8o2nQrWa56gw2qM80SbsRLJxXxN1r+CFFrYjhG3/mhdGnwXyJOuSUp0O5fA1llai
6nm3XUS6zC29pzrPb4fktJg1NsrBGNVGq06D8rmaTmWzHZV2U3f3jt3uJf/+9lQubRZqEzN+nLbN
KyoHO6CUqnZ2dWoTf6Oi9Vsav7RiDZaxsPnRzaBARuYOziZx8ydNltt2blQnr3r0unA3pL/g1d04
7R5pw9sDWloc+u6Bc3HUnCtgK8LV5dz5VZ36oPhQmf5Db2gr99rSnM10IQRF0M8qYm9ZlYXDZEdV
dcodv/vgOYH6EiuNBKePJK9ccUubAaw7w6FcQgulcD/4SHDKkZY3p04DW29pXyVPvevNGlXU1Aez
pTwPXrZy5/3Brog7EEEm+rj/cYiCqwKp0za6hNEUvWrkHs1DgLxs8ntSg4OP/a7tvvRR+9JPh7Cj
G7sI71JHP5SN9eH2Wi5N9NkPEWtSTdnDmDLxQ5qw3ZidOyJGlJdfbhtZcibnRoQpLtuijouoak5t
s5uk53h8MCzUlzWgUKcoeKjXzvfSBuXRzHkD20Wf5Dzos5AijGMjLkYGJSPaXjV083krV82aBcE/
WZnXKXqaNaeqRNp0Mox4M3grx0ws5M0vD8J2gOuQCMLnLhbygAHIvW6M9amWXpBTz2dMl/LilN8U
LbvTvbs6LDYKWKI3LNaZ1fm8nE2eZ9Vplo1TfUqGDE3e+0z/7PUPMhwNPfKubbIpURa/bVLMy/8z
Unox/gHcUjQUbMJq7dAu1ZyypN7Jyn3afwu8l8I7lv4+De67cNhE0q86Xxvr4jKe2Z3/fjZWPxxH
pfBD7Ab6M5q7X7xsLbW8eMBQoKOoQgcCrQiXJoK8qXup8OqTxvvFfJ8Gx0Y9rEzfPD1X3mSevFlw
ABC4OH12JsEd03KI0w49XGcbOa5Zv6jtI1iSrVL/zq3viv8sdZ9oDEhfLV7INgX7RMEB/sPrEqOf
Ss5UapyFEfqgdtuUKxtyaZHOvy+cNTsa+9DX+b6mbZE/19dIdZcugPPvzzfr2SZAqDxOYiXCO8FG
vPcipNxLHXReaSnNNh1mlehkDE7ShCrs7YVbG5lw1PSgL6PEZmT5NOFEuk2ar8Qe89yIO4OF4d1D
VhzgmLD7lNHmOKcFO8O8c8zPdk2I44bKz9eOw6KjFbTV3AfOM04YRwRXmTZGen1SDpLW7RJ1rWh2
fYhmAw48Ef9c0oJDnyxf94eyw8CAFPdRlasNce/tQSzamF8pkMQQromsXnqfDDFwjPrUZ8cy3ifq
sV+T1bleDYbBI4Wgk3f1FQoesQOv0yVM5Mg2NTvZ5zbcx/FK7HS9qy6tCOclVQetanWpOqX610h7
dtL97Ym6vs35vjNzrf8zU8JitING+FwYXBDlV6p0RC9HhOo3Q/KY1ndj+WQra+HS0tLMkRl9VEze
FWcv5RDkiFS7Po19sZO0gwXBdt2tXOkrRkQsuNJpA127Vn0KiufJODrdrlY+3J65a0/Dc3FOV5LS
gtZdzMV5UVSij815D8njN3uj2lJshoasD3bhGs/x8nD+tSWcSXmwA6ACKRFKc7RgLdMPkb27PZzr
J8flcATnAnp+mExovk7Z2GyjBuI4i0KSoW5UsNpVtfYkXYgSLuyZYrIr7FR/Upm+wP/g4S1D6UEu
/E2t7Br7zmInSsm7cngYlJUDtXRsz5ZNhHdGXglB4kA4qcEdFT+rcO06x2ZNyXbNinp5DXVGW02W
gRWivSH65kePQfWBu+j2mq1sC1MIFYpGDVs4ZplD6cFxdpq9tddofZb8z/l0zX8/u08HszTscmRb
2PpB7WEOXxnC2vfnIZ59v2qHZvLqkiEMXwZvK8srJdjF78/AA/pOyA2Iy53nOmw0PSenBwEY5E9T
/fP2GiwaoH+GRBiFCVksWEhRoMl9qZE9ir4Eh6j4/IbPa3hKLkzI3MTsRjXIUQsVR33SB3jht+qK
E1v89Wefn/9+Nv06ZU97Gvi8rEp7MpFterj9+xcPwh8aMhB9BLTCazH0VG3sFK86WVH+kE2fK3JP
ZBv2bbUWmy86sDlD75AAmBlfLofS2nIpVYCQTkof7WXTp/k8TzaVOqSbps14Pa6huBaedHPCkGHB
eQVVuPgaiJuIdLepV6eOVoxR77cRPPc+KGPrIbbe9ykz2kkgre7eMKUAQMi9zk+RP6XfszWz2tDz
W49sXh9XG8r1NFs/Zek3+5XcWrzjCAooDZKEnRnExJ3t91E4guUiaRnz0te9fRir9/GwRhu/tAVV
2NbmRDKVcbFmJsFJKGWW1pxMC80SY+qPSTitEVgsbY5zI4I/LnSpa6REb04lScFWPYxmvKnLb9Ay
FtVK6HGNnZnn7WxAgleurNJrq8jCVvYSeB/7OtkY4WGUs40kn2TrkfRPw/9PUJ2ZvF2Yrlxwy/MJ
hQ+VKop5YlyidtRWO2rTJ0MOtlPdvte97tvtHbhkAimpGZMGTSLF/MujptW5Emt12p5I621ePCPY
3P7+ktM4//7897MdHvShp9c637e0YJuY00Yqn6x2n2nH23aW7k+waDwSCIChkBBWKiktu1XTvD3R
5HU3RWhKwdWZtP0bfKBG4y88PqSxeMBdDkcea9uIpIzhmCrMewdn3KrqpiZHd3s4CxEpfoi6DGhP
GkvExEvXD5rvB/JwyvViazb9flLu+/LeCp/UaleuxaQLmwAmVd6HJKrpBRAJkKRo6KMibcaT6f9s
tlX29+3B/I+0K9txHEe2XyRA+/IqWbZzrcqUXdsLMbVpF0Xt0tffw+x7J21a14SzBz1AA4lWOMiI
YKwnVmQAOAvY+oNRLISjFw9fZs+DlTgTDPdmGLdLedctO5jT61Te0m7nMTVqnnzPDwfgwHibYBhK
tXcKZVhwZpgSMOJjVk+bynpFX7/pPGP/okWTAF13QNV1AjrTDaBVAzPe2O2zzQePZRX4Va5NAJsC
fxIGWCwBU1OlNuvSOerLHV3CfESLxX324zrTqzd3QkSUx9wctFHNZhio0j/S5QPBNzDt3pkQzjQd
kHax4mqOsvZuxFR/6Rs3Trvzt+mMhKC5GA5AE7NRgoXsl5cF7qNiBSn6fP/dQfGDPLFD2aTMC7Nx
G0m7n5CvbV+uf19224IdNTFohsG8AgfV3yd0Q4anxXv0nPDfUeG/4oQLe84NJ0vzOUqtB8BVBdZQ
+qV3b8pqL+tiBW2Fy4DhIfFVoDqGotWEzlHrbjQn0G9vHON3/v59gQ/0NGipO0KstGU7GfuskIQK
K6/B2fe5D3FyTqRwSzQdNHMULyHRtmzwa9lWkFUSGJnAgCmvBojrIAw3LoukJ1Nkz75Rh2Pq2zK4
stVbOCEhnBIzmqlsy3iOyubZHoOFvV6XJtn3hVNKGiO3gA05oYkkcIYN9O7699eO6G1XEXpNgf4v
doqrE2qFQ6cvkWW/ZuqvuR78LJP0d6x4g5g+hN3HqwUsRRHcYZ4xbDyltRqhqdVX9CjGcucMO+yc
+3SYttf5WTsvC1eNli1eLhbT+VpbJyUdOxVhyUOrKkE7yIb11uIQBIgO2p5QhLycJW3UZaIxYpQo
NgH7AS2vck31rc4IMif95GTLTtHbn3yMZslkDXVrPgf4AlwNR/24GB7tLKuLGbobIq/lXdpudq/H
94W59Uio3zjG/Gb0sVADniEGO+DbctE5UdAyHYHGpcR61JvqpkevYiPbMMeVQ/QGTikIytMu3UBq
BxTGcRM/Z9vpb3zjRun/ZcIACg0kD7Aewss1zhW2clBTi9Ry45CgyvdZLAkQ10TORUCKEhyKVAiJ
z8/JIcScFitZIqorPtZk+50jUdJVCpBltOUAAONiTbmSKXWCHW9L1LkpcN0y//d1pVkzAqg+WUgc
wA0CF+cczFphYC4avqXVZaFWPpFMAdT3B47plAhn8kScMFSLdEVXz9FCfILFzjfuKXu76dPvC9cA
sJglYx6YMOJdpwaTtbl+SGvCevp9QViLWSdWVuG98hAeafXkW/pLZ5VhbUjM5dpto0SAXD2CCkw1
Cv6ioRPCRiCvR3m2hJneQrNvZwXJOfQNYkUR2qfFTAp8rMkZjXFEGirfalR9MrrRLyYrRGuKJDxe
C88xoQOweszRoOtF1A4sljEKy2BjNJG22qjepPmUjqZvVq4aVnqZBsagt4GjNN2WmbX30rcTO+h2
pewBlqUH86BOspVXK1d59puEq5wtFb0waN+AR54GXfl7UF6Z/uyqkphq7aU4oyM83umklEzVmjEy
ygrTry9qdgR0qj/Vn5mLffCAHzyaGCi/LqcihAlXBCDyoOsB/aB8oaqgCJaG3GuTx0OUG6bvAEpJ
b/wF+5VZWE87Jy58YOsFanUwl8+NIZtwW3nrdZQBUVEC9BB+hGBKFExweorr9JHm/YfDZqPrrnIB
pv1ALEn/8eol8kFtwPkDNlzMJrSYxsa0QzVEi/63cFuf98TUs+Nn9c39dEDQBoQ2ekjxWCHkPzdc
WdEuAHDrh2hstljBlCzh9Qtbsb5osMXzxPdgXKZFHIMpmPSdxqhv+gAu827RmqAxZOXsNTLYF4lQ
AXPlaH8RxEI15pIyk01RWm7KdN+ar9qNEOBvkndKQtCrpklzTA+BxATcYTVQtHtHlkGQcSGolJHp
czstIGEo2zl9wCCcJhPhFfuLNAisIk/4YquLcN8JX97qgUpk7jJ14964MvyfQ3r//JvROHkHE92p
atXA58cvrvnc5beHVae//q0QePJ50+7KicCG4i0PM+WhcoJqlLzka5p3ckBvBuiEhErjAQOfuIP4
S9P5C/WB/VTJBmYktyCq97J0ldcmzRT1zmbMMhitP9fVTkaA//2Ei1RL2sHh+mBOP5SfRfX3A5/n
TfNI2aG/R/z9SVebbkuh1Qom6XuMct662/4fQTqhIDCgmyxW2woU0jrQ74w8/AgDPM4ABAVPOp6f
TznrZrUk7RjVCwvUtAxktaq1pwKdsP9HwBH0jLnF4JoEr6PrPBdFMKH7BZuMN8rkU1fSEP522kKk
wRHkkOV7g8ERc8J0yhZvAap3VDSRZoXxcGdkR6/eDfpj5xhhp+/ilGFGOhwxfJs5X64f5UrUxh0g
GF+gQQEgR+C0jo2KNnrKIh2Ihh6wekcOywozCei3GiAmi+zuVo4WGU1YMBd9P9jHIFhJ7FDu8Aev
jrQSe7HI3kyelGbyG5b4uS0blOa/XjjbM2Kc+xNFYq5B4tJw6whbj31a3Q/9Vmlf4uJ3nhyd3PDt
yZDEQ2vnecqecJ4FXJw+SUkdkar41nYwQIm+7dr5HojuPgNCvL6M0fUrXLEWyB/xbn7sEEEgKTjl
aesxb1K1OsJOwfk3lXx9xaKefV3QNWNQ9Kp38PXhUzF9mZ07Ld951fE6C2s9IGdUBN+sHb3KbAxQ
mef9iO1HZvq1jdNN7/1t0EPteb4y7Uh73wKF6zpl2eEJlspqJre0JxCuMcuOVN8HntQzxrjTcCKB
StuycsEwXYSmg670Y1mlh//3ooS7mItBEyA8J4CInH+fJOXQoapOI8v9nrJH3b1v8p+3HxGmAOE5
A7ATa1uE/pyiG5zUSIo6Kh6VZWPdiPXD3wrz9POC+KpOhiGluawjrCcdhm9DLytCrF0x3giUyeEw
YeaQS/jJFfQjlg0oikEj4HN77WfSyLBZ10yai2lDODdIgiA2PidQzS1WtiOUiVJKH7Blb9tlrZ9b
tR+3bqjXsn1haxrJew2wj8hEw4ZoQZGbrjosuUKzgfuqUBKUFABDauRIYosVybLQCmiiHobI4mJU
CPhIdVy3FYvSvwATaH9htOu6XK2YSkx94yGwsZNHv9gSjwzbonRLwaIiy3O/Ucx7OuZh1vfb0dM2
Td1hAOtmMAl0aJzSFNQ957j7xC1ZxMo/RFEAhvOB1OQZBUEhS80hlT6CqxowKm65zV3ZzOCKuJ1R
EOS5HF3aZww85E0L6OxtP/hqs8PAgGN/vX5DayKA7CqfCMJzDYCdc8FuXcWZRhKzyJoit3tixO+t
3XUSa4kIbAj7Lw0R3GFSBjZmJh7MpgWubRJYyrHwANhqfzbJp3L4nLHPli57pVdMAlBoEDUDkN5F
8kdgTKWDnS+ODr/A3QBs0eg217mSfF9sOk07HQatwfcL98k0Nu305/r3V0zA6e/3BIuTDGmj2bFZ
R0nHC1S6u8nzRxzWv6MiPP1xMtAxTg1QKYM2uQP+JAF+uy1JlsjOSnj6c11hRe+Cl2HovjGDPpI6
219nREaC//3kBUD1lv1zXHUStigPy3AzZdch6Dz2/7YmNXBQS4u6Uaiw+1jxF5k2yrgQ9J4Q0qlM
BRUn3pVFoMu29cm+z+3OySn1tNfVKuauEEJPTBhiT9+El+zL9btYtV7vqiduHmjaerGHElzkLBjU
Rx1D9Oo2yz5nspYeEViVOxZnSiIoOUU/iWGUUEIP1aE0znbjUhS+i820upGaYe6SOlxyfUfU/M5V
el/32q9Fqu6ZQh/HIdaDIXG+X2f+uqCgS/T8iDOqASejwhHTMkyqAHj8+XeMP14nspZlPWEcyPzn
VBZWpmqRQ6NIr2kbOD+FT+q43+RtOvpJXSw+/LHXHJcdpsnS+G7qTn7vWVhOjVlkiYFflyqUPU0g
fmE2QpAqLbE9NjLEe6TZ5nSryPqr1+JncPtOQIjxvLrWFvjwdZQZzauTd2FqKoDPdXyGBWCmnu0V
09sOE5ADwaUOvGrkMHcNU1+un/r61b7/DEHaFjVfUE3GO0b7R2dI/LI2fHQ0I4B2JPe7rkH/pST2
y1eJMdpWA0qL+WVJHqj6uUr2NH6QTmitPv/vJysGlp5Dmr4fcLKDvgG+AlZYQymun9r6839CQ3hj
AFs6VqRChM7ojBaIo02fWfmcqk9m/diouzH+OSdzeJ2ojC/hOYh1t6uR4MHr7wFD/Ll0EZx/6Ol8
vyPhRXA6ZusNJ6EYWqg1/Ytlx3czbbfN6Gyvc/P/qPs7LS6ZJ3Z7iWe0SjALz3Ty3Om/S/PoOF9G
0vgq1h549a9BP3rzj8LaAUpGIooSobcF5XbaeCgGAxLSaru226resSJh3ks4XL0vC/2SaEJGVk5s
0lAKo16qbsF9OW2ArVJ9H2yunyFXTiGKRhX+nYLAh0ssPStjPBVWc+f1e5MGVn3IlS1Lwlh7mFtJ
5XHVJp6QE0yWARz/3nZGvIEApax9ZN2usyP7vmCL6gLbllIbB8by3ddOZtElhyXmA9B8kauzhsNK
tA2SWs3nNP5DUt+hj3HwkU6P05sxhLescNIBS0TAiqUnmEWL/URityXCZQgGiGEzdmv3MzS12PYx
WqU/TTJocMl1iD0MeTFMSdbjwChWa7wOmQxCe50Fk++E5Cj1YmNRrZfZNHt4741mT4bB791dvMh6
i9aZeCfC/35iZayJekbRcR+32c/Z59H6iI9uvX9fsJiDVrZ9RfH92dpa6V35gSFNCNL79wUr2WLa
EG80DklrX3Ll3km+6/HOKReJ6snuQrAkjodagZvzY4rDDMs4sWBd1hm8+v5bDgwhmobQWytILEEd
DRAgSNm7U6iMf/NqZ2WYB3J+ULjt1w3Jqn0/ISXEZgMqs+loIQEQZ/vZ/NoN33oM67eOJARcP7R3
jgTZqhwtGZ0SHk0bf7NpoNgPeS55Q2SHJoiX3ldZXtlwQ8fukbkhWvt9M7knrRvYNy4X/SfuODk0
QdJmVgFy6y1r4vkFFjmWgRTWafVesPwQe7fwv4uBnHKslQnhDQw8yzex8ehWT5Q92b0EQ2VN5zHw
YKGogF6fi4GcySlp3WcTjG8SAsROld37qvd3SkAQZcdbvCIjeAj75jEvf/Z0Vzi9nw6vnfNitb+w
WGtDBwlTa2d3SlOQaWYa+pS6Qx3Z1raqfJJvdQd7m79e15w1eTulIog0qjxJrvXgTFe+snmXlejp
3qbaZpGhRMjYEQS77OysaYsWUbtHorIb7xlrtoWWmH5ezRKvlvslopt0ypQg2Y7TWyXtwJQFpPk8
IPn9MoX6tBnVz65+vH6AMr74AZ+8N9oEEPFlAF+avplTNDDvl+kpnz6Q5D7lSPDEql5tjbmAhGM0
y6k3xowkqiTEWWcEIM18aPtyf7fG1MnLXbwIvW0/WnX9qrnjLoVnCWypD3SPWSYGf/6Xlph3pD3B
LjzuLTV38V5FRzO2t9zeAnhGQnDIFGDI6GWPFIZb7rTu2TU/4AecsiCYhD5Oi2XOeIoEID8q+0/b
xJILWbdq74ckGIBl6qY+S0DBiYzF175fl1vZ1wXF79Elhc4H+JMl3dltWH3kST49H0Hf+zLOYzvm
4qTusfrbzj839c80kXQl8K9cavr7GQmabiV2n+m2Wkcx/VzmX9T0VRnCf3dQgoKns+OgZRWqN83b
2AhkVfHV9N/pQQmqjUXl+eARXHOf5xuWpZs4/5KgxbGqH5TyszmVW7QdYx3AT3O6H/SnxPtjGNvS
koXIMnkQYjHaAv7CiaGSPToqOqz2aqLr53jdvqAp7NxQxnXdGzEPYHTtZTL3abmdkk9a9uU6lets
oF/9nAqBe7bQElQMRHrG3pglLqDs+4Laa3Y6Fk2NGElnGIy4K2SdkqsCbaCzGH2Mjou1LOe/H5NK
tlvUDcK8ckCzq+G7U/OT1LrEYV5l44SMwAZNNX22DbxabfO5Sb8SoPN/4B5OCAjGK531jAEBBH5s
jbeq+2PTb/+OAOfw5N1d3G7shgkclNNGW4DqLrG+q+IK6DMstETpWhWbrgctQzMUAF/Q/xNkjV/Y
O00Ji1ES1cuo8L+fcKErLnLdLX8IMZYwaeFofadw+QtHVkmUERKsmDdU6ZAQHFccT34bH8zqMAC1
cx6/fOBa4D6YWJ+Bf8QZ23nscmfJYPYXBX3EJuQX7VPXSayqyH9JoFni/MxorhYpWWDzVQ+pHX8h
XxtZsn5VPU5ICFpYOgMB8iK03PqF3Szdn+sMyL4uKB9xFHeaZoT4XfyKVrlcYmhlnxdUr1Eak+kV
rkBxdpUBjHTJ+a+K0snhCJpHOkNvUgcyW9k7d0u/vxiyypDshvnfT7QiroeS2bwsbRXBnD2jmktl
r9H6IQFxE0096O4Tk4Pq3KGFyAITqEznY5BLCwarPEABsMwNbemw5ec8MDigZZEz5InKzMeqFd8e
H1L7eUy0rZZiG1U6bDT66nQ/F+s+J4815voy7xG9j5Lbkv0O4V03xo4V7VDjd5DPc7e1sYFFJhBr
Z+kCSJQj4GP5s/jmVhnpKmsYSzT6aHuvqDZm++e6xqwxcUpB0BhKlnLy+qGMFuNvTJ9NdmcAnOJG
Gi6SbgDB0LHjjy/+EdTGKog+DnNLj3mtpPuExvYDsj3OXT3bnuRt0fjln7mtb7QsD3kxdO9etEJO
OSDOCrrQY9nqQZZhqGcKgFuy6ct93z72heFTJQ/auQ5ol79irUVa1HstrR7NvPaJowdtmqM7XZUc
wUUyAD/LhteB7iKDA0wIR9AU/TIr9cCOcev4ht2FSnagaOzVsj+dK4loL6yIQEuwItiu5TKnnNjR
db8mXu5jVVyQZLqfLqmEqwvhESjxv59Yk1m1c8ZQ2z3aMQnnJPMhquEoHRpaPTwXE4CIh9GBKM48
wKSXVk8ZO6rVH3Wqg1L7lMaxPy/KpqKy/TYXKgeeMI4NMbXxbwDJPueJOSRLgVNUHwHP/cXq0och
TyRCKiMh6Bwgi21TQfHnSDr6M1fcfU+IJE+zQgKgL1gph/9jRvYtNDq5GXMemIW1uPWxy9Wg/upW
N26KB9wLULxPCHAhPCGAgoOuKRmtj3pG/Hy8h9XYTqMXWrI397K4KVAS/KsYRQdM7uS4EOzF1RIg
n3Y+8Eb8omk3C73DGolt1nUbo0h2vZf5eXNrqQ6gJq6KFbXANcE/4oQVs6gz0GSkR2Op7hIw26uS
yGdFvnnDuwvwQPSPAhv7/CydstasuUnq4zSR3ZBhwSoZF3/AZhy/bC3i01a2snxFPPiwO3aJYhYP
HRnCmbqKGycZAcVK0fFC/5xk3vcaASx+MIBay4ePxXkuZ0AhJrMseuy7H3PCwsGTIVKtWDmssMY0
PSbT0JsqHlqXDx3FcDM9Wgh31Rd/o6Vfrj9bF1VOQFDB2ABLAovWLuHKCqxVzSeq0mOK7XQmXx6b
/qqs9qHDslNttAPNDSfZWqh1rt5pCqYhnzqjwOAXnsoJw5/ma6ceUq0KrGl3nbdVOhx5AhKHBY0u
//uJ+pZD3QNZoYdQo/VpnJYmjDO0xo21MwQlwCxvfyg8TNfybmXMfWLO5Zxc0vZFAeTA/LiMDOWW
IhzRkcTUmwEKcWPwOaGrwOJUUQg9J6P0eaV4xMv4Lqt5Q2VDimtCffp54XL0OFl6gPRnx7poqk+N
Zdb3ji1N710+qm9N11gtw5v5LxCimrnUFXT7J8duTLZKUoXYgBI2mgwV9dJRwriojTlcbEbGGhhR
Qxtjolj+M3VHzH9tMmM/5z+c5N6yHlRvWxU/r4vb5cnBGFhotuXQF4ClEOxNa5f9YsfwAOc5Dnr0
XN+8IcTFqiiA/CMv4qKbXByCGBza9yNWYqLPxdxa4xdaPGYmsIaWH854a3pXICWozjSmddfUTn0s
bd8rfSab51g5Kw19iVith55rQHcJr0FsFMBTQzfsMSvJ6LuKXfhtU0lckEv9h9QAUgWm2YWDIMKD
QayyuVO7/ojdOWq9tRvMsweuDP5uhRWMKXCvF5O98GqECKlFa6GWjktyxFp5/bmZqjK03LSWZKov
qThIJaGZG84OAAPEbjgLQdjSEEYOcdNZG+xUaFpzc6v8npMQDIurJsqoAaznYCWv5RS1+3/3ecGw
ECWfWQccx0P9JrVFfvOME+JHjIt4vILLK8aC/TUrqxymjrkHMrBwfo5bM7yZgzMCglLYBpBJm7hx
DwtWabcuVgjeWrMVOBAsSIN9lyaiDfcw0XaDbh3/l1fCT1puhtGFr6fzWAMbZDQsZBZSYGk+qnNV
u+Wxmh/mKsl9Y0a+W79dZs/JCAI1TyOdgXdUHvUdS6YNFlDfLLHoksPYDhKsCDiRKTl/Co1ZV5dm
9PIjhn99dz+o481POifAM5HQcDh64o1bhORGr+RHq/iEoa1M+5H20XWhujRSeC8AqQ3kSj6kIT7n
VavRMneHHHfRYfw1oGbQJWHt5RJjeGlAzukI6pdppJixjSY/Esvz6/+kmQxxVEZAuAw3d9q6nUGg
nhAnT2agpbfWZAElaSLnwTdXYcW3OOGWx8yYtcEeD0ASQ6i8cRcZltiFWwIKlspnxfmDcbGGqHQ9
OrnFOB3MftPFm9gJx0bilF4c0zkJUfcQaWWVnYGEhsLcJ08GPnAhTsLnBZ3LOuLE7ojPE+2+/0sy
TALU9/TmGQpOBRYWnigwji8W6xVWXtpYbDEd0ntFxQJZTNffqBUgwMNQVDZhqS6m8iZ1advUWIbD
/DLYdwM5kvlrL1vPeDmOi5cCJgpzpXzk82I+qgJ5YrujDgACvBij9VAOLMDK2s9L34U28I0VhWzN
2fxLMaqlKrIH97J2+0bfQr4MuCMcV+rcflVsiTOXlTrQOgq/trSNYeyLeQ5QwgtG875Onob5Me1i
bObdEWByTune7l57mZ2+lBl+DDht620zghi4FCxBAJgNeuTQOOgA6dwmxcbBvF013eoDcIY1BJzY
G47jFltEGWYS1ITNemR9VYe9at2axRA+z3XvJOBbRg17MGp83hinEG31SSfbBLguMpAXoEOpSPeK
GNEWU1rXZRY4GBHgjdSnGOMmaWh6mE0I0Spc29tqdPxaOg9xaZtwdieUeaxzwhxZxtwoFlOPWvW+
WZ7G+MFNX65r3aVtAgnEyWBP59B9gjxi2JL1NNH1KG39wQnyZXP9+yuCpqtQabx2ACFEHHvOAkBL
SFzDZUdRI+zYvnhoGTYfSB66lXPiiTugNcO3wcilwIRJFCNJjcqMlGa8S5XhMTWmJ8aW7XVeLhIn
HGEfc9YuYgvsRhLd/rxJ1E5TGxNNYt97884y/nYYhyHep1bfFgwNSapskHjldtDzpGFOGWqKKSOB
MdYtVeVVhhXRNAka/WViknzqyvUgl6XDFCDORAVDkLClcZqJkcSO2uRlHBaf/mjQ0llbh+snt8IH
7C1HOjaBoqiZAh+WsTgOLRQrGrytrgSGhAvZ5wUuct1jSNri8636YiH7ki+S0sMaAawYR4EaaCJA
ZxWe2IZ5aaMSYkV2Q/3fTi7rfVgRYJ7xU7ExnRdTxHvOPTI0VV/YUT4dm5QAr0HbeM7NvhQWB2gQ
Yew9xkS/uDzAKxfUqehkRyo66T0aFPHvm2/ZgXcAgVKx+xhYnee6PutVqk0jcyJT2/bJxpQBIq/c
AnIgOH3V46sBxHpJpaujkSCVF5WYxUFZMczCWxkA0jdmhWBEQAS3cc6A3XusmIAAGhlk01YBK25+
rM6+f+EIEjxUBdIJkao9dH8KKrFPl8qMnVloPuF6jH2yhnD+lTe2TmdrJBrL1Gfe8uxN7bMz/HBk
i20uxfWcEP/7ybtkNm4yAJ2dRFkc0ntlCmXratc44eDu2NStG5eIq5PuJEPMCjSdeFWgZd9t8xgP
vtaqkofjUqKQigINhBgAt7iA7OkwPK1lZh0fFjOoyENiRjcLFL6PipuOrSzAlRQOqqgnnbV9Fx+Q
GMyHfSYDBVv7/fCqkMRBHgSKLQisO+KQqJHGB2WsXq1uus8BLCnxyyU0RKGtgJETt1hod5gxTzuq
W8+Rye0lBXSmI553HQtaDbf4XJy8MvOUytPcqNug97qTSSu3/melc2QJTj/Phe1EWg09rRIkRdxo
zsNRnwKjVAOjf+4MJyCGFsS3h3ugB28EO9Th716Ab3ZxWrNBTz1ALrtbu/O2Ejt+qX3n3xf4sb2l
aKuagJ8F63I2pH9Sb3/vzkmI7/VclIaWg4Rub5XOr/W763rB/3vxSjgsNQciM+yL95QsUxsvTq5E
+jJh5QD8Trp34/1Inj0S3+zhIk90QkvIgkxpXjTTDFpu+4qssFfJugVWxBcdLDrK+AgeUXYUnAPi
DI5XKxaJ3C8Z4PnV5GZsRPicb9EaWjlX4D3V2MS+E6cjUXtPTS9cjDG8fh0rGnJGgHN4oiENmira
hrQk0rJ8F/fOPXbGWOWm0Te23u2J4W6v01uR4DN6gsLbylQUdg6GCkv9neT9Pk3K/VwUf66TWbsY
Ez0HGl/M7QAn6ZytfmJVk5ZgKytegL5hS1K3q5/HHhLENZDkC4DorDRT9ArUBJsTvlcYvq9uLvvh
3tFcBOQlLCuFVyUI1phqLbPdikTNgEapLdNv9mqxURyLNlHHAOzOReorNfu5t1vPioxmM2hBUWyu
n//aNSNS4glnLPi+yHMOFH0HcW2bURFXz7lZPOpGv4uZJ2kzWLuHUzKigicNHXuEh8DZ2ai/VNlQ
IpcSwVah4e+dCyHJaQFkHAiHnhlVgGRkaR4sThbEFh4qGYDg6nkBMQDWykWBVCz2dUCLymiWWZhJ
XH6quffUYjCoy7Ld9WtZPS8beVW+aAJdGYJxH+qud4B1bUfa0AUt3Y6F85GL95Dh4oUZ3h52rnjA
rUhrwCtBsJYFS3kYsETDWWZEVtk4ISKwYaplYY4DiACPGaWZlzK9tf7GQ/0TAkJUWWeVm8cxCPRz
iWmKzP+Ao3BGQPDe1JZieIMfE5DENt6T490ez3D8MeBS8+o0sraCnVVpkZkJcYzIoMvdmCrhUksi
7xWRPaMg3LRuDj3hC5Qionyd27Ap9reLEoyrASsFmD4NbUSCKNGi1tUutaOYTHcKlgnQifn6sL1Z
JbBtwcQQBfoYga0jyJLephzTm9hRnTyan7Br7vbPIwOKlQ5A5EK1QSi+lXZLpkGv7GjMvrifFOPr
Bz6PFkLkcXjzsPhOJFSj1dhDjpAuNn6k88/rn18xgI6G1k6Ptwt5Fz2eseGVxVIrSmT/sK0h0Ao7
qK05oJ6srH45NIsmMV3Dc80h+NG/JZwT1ZxiWaxeidR0CdUxrKoHlT2n0y7V8sAxNioS4i6VPB8r
IvyGmo4ktYcFIo5AdNEbVWH54kVj/JXZVmjW9b6Ibw4E0TAG3+3/iAhPeWyoWL3GiVTWJ7otbm6N
BVYwDg4dkRyT/UJ+Z0NVkgVou5GTYxde3zzliRq2Q/kEQFdJyMxVQXgO0fuAVh602DgY0xZUJR+b
fEl74kUL5uUd76dtv5LizviSabKG+JWL4eIMZCXNQnVOLJWodto1eFzguA/zrkEcpTUYY2v13XXx
vnxHkHrTsN0anSnoHBSzSpNiWQsdyu5QGb/LnVX/uv3zfDcozC/WaAOV+tyA9dhaM02V2x686bOb
BBr9l98XDCSpF2o0Lb4fu4FzvHk1q2c7MIwYRsDvR2wj2PfRW6ZlIl58nNW7xtq2Nz+xwMTH0SM8
542i4tl7JUHHkZM2h2Hv2GXoNTJApMvLfXOf4UWbGrKeYqld0WeCdHTJDuiA95JQJTdn9M6/L/ie
nRrbxLQKBkid/Kn004pJCFwqAU4egAdIpyH7rIvlMzfX4sWtuvpAvfo/XT8H3sB7+c0f16X00sbD
4HIDghosShxi12mCLn+1Gor20I7fc9MIZvToEhT0SyYrCF3eyJtptx2gt3no0OJ/P4k1vaZJRqvu
ukMy7JjnMxlioez7/EBPvp+2g5IaHb5vxJvJ8dPf1w9K9nlBISbLxTLFse0OCmq01g9s2fJvJoCG
QhPRmIVU+sUuLXtsa0ZctTuUAPZu7jRsjr+dAB5XDN68aYRYy6DVYKbL3BaHrPzWhdXNe1PhIUDb
UCrFjAFfq3t+/ovtznZZ19mhdzcttiFIrPWKPpx9Xjj/NFZAn+Lzm8L6we6q/vvNp3P2feF5K8rW
IMqI7+sAavlP7Sbb699f+/2WB0fA5kurkBw+P5551vRlUfLsUCShOe80Ek66JD94mc1BT5mG3kTe
/Yo4T3gReq9040XNMrSUHdyUBl2TBF0GHGLXQZNO5Y+ywdcVnUBfJ9qgYaWwsUWMW82BFs3iJtlB
HVW/Su6a4XD90C4JeACDQWUXoQSKh2JX59gSTI8qFgZQ8xfim93NQcz55zn5E5Mxp3mGRAw+v2TT
1ppmn2odVqnYkquXcSFoBjS+pQj8qwPzabbBcqDrh8Ql/9wxO+dC0IwFeIMINPD5wpx9y/yihHP/
Db24N5sPZDlRAUcsA28Ztcrzw0JvHiAm0mI6NLT2nSL1G8lTtHJMvAaHEUtk7C77gGiBLYC9PvUH
OzD7l0K/2RPnG2ZQosTmWXj8YkzcKtgGP5TqeNDSR1p6QRJXt98zd/bRUaHyhYWi34pqQzPPrTcf
0vQ+3iXezVk77uy/f15wKJNsipN4wOd1+2tfHuzwuhhdGij4YQDAwAwFlt7BIz6/36aemWLZVD0A
XF65p6pW+khFuegS6hopDqd41yiyYicxIj7bgjG82PpjFoiLSmYsB6bdfS60/XVWRI14+zrcOyzw
RlYN3s05K7Y2j0tWs+XglrP7CcDy9aumFO3OZiqWLBc5YcF1gpfsgBUXOCi8/o22GuHsetdZMEeR
jq/JN+qGMZNEqpf8nH9eeDsSdLZnWYPPGzNWPXXfdBMDwdtEVpyRcSEcW64mjRZbIDOYQe36iyeR
MNn3+d9PzC0CjthrU3y/8lCmnh/aQhJViCIMzxKttdA9dAljuk2simoE0e8wjcOrxg6at3FVKPnL
zTd9SkLMVMRGouQN0o+vmu43LEgkXs7KEfGtDhiH8bgairMSmWf0LDfK4bVXd2716MlKomvfR58B
igq8kI+uy/Mr6JVGo12aDK/IQALJLfNvPx50ULzN4BnQBk1wQXRAHbkGQPxf+dBfilnd8tf18+du
2OljhytG2QXBOh5+Ew1Sgox26dCmFtobXq36TiGY0vSJe4e3LlcO1wmtnBSm/DhOHLxZvk/o/KTQ
uFtAo0n3mto+iTeaxPWQfZ7//UQXcsfF1rManx+Lr8r4w7wVtODtnE5+PleV0+/P6VCNI76vqt+1
5jV7vX46KxYJ7QfImSJDzaeLBW9Zsa3WnfOqfwWwyg9Wt1tnVHyld7bYESDxO1aU+oyU8OyVRmkg
2V/2rynbasPvoghpH0toyNgRxJZaA7XtCexoyYZkG6UIPeYrqUS5Rf/87U7eD020HdiikTYYZO9f
p2b0U6r4QNXxF6sNsvSvxu66VMbWmrLA0eMXhamDi8m72a6xTDFustc6dsgPzZ2wsDGpc/MuKcj8
MGVsvi+0sZDBI1z0OoNRDmeBprl/UNuE41TqDP0RtZO9Nk1ufsLWcZvgNakcAFuM2LvieH/HLum3
pLDZY42jT/xK+R/Srmy5bSTZfhEisC+vALhJImXBlmT7BSHbMpbCWlUoLF9/DzRzZ8giggj1dHf0
iyKQrC3Xkyf5yPzBtfutQjvMuYvzqcKgEVZuqeUkK3bi+rhxZwFOduaWRLSUzH8/fxzCyDLeYl+8
ds+GDRdH28pDWq9N0bk+cMhBVhYtJbMWkcMXyifXIizPI5s/5EN6qJQm7EFtmYEnoYyAzV25xovy
0ACLVlEULtFLfLkuJtDBORhZHrVl6gPLfueQV334otibuDnofboi7lqH4ZB1xH/Qx8ghycvLR1Ja
w5TimPNt7KtrI4avHz60C4aBIvuF8g8yI5erSTRVlIMo8giDR8LKvWfV07QWFCzdBA9mVkU5HNGB
HNQw1pg0RbUsahweNODli8U3KLeAECW8rTGlzcJS8A94C2zIAfzek1YT2yIvyETsk+NE5EDp5ypN
iGrm3DxytSBXgc2SQ3G3MpMhNjvt1JEhrHP2oGT89fYKpPOYRSD7j/FJ+tw6cHWbR6PWYLNK5+Sm
OqbZcCV9UdO4D3RbdCuipM2aRc0VIeDG57QkigCXRw/nBbi2YhInYiVoSS1Ss/uVKdOaN7SwIpQZ
QFUA/eg6VwGb0Buv7EomTnC6/LLOgk68ptoa1lC6Yx+LmUuZcyIDKE058Mza0S2sauxP8WBsCuPZ
7NKNrT6gWX3lPS4KQsyDmbNAVl09GI3yuFcn3p80rasOTTMqm5TaZM/c9IeWGJ/sLPzXus7ESdqm
rR0+6SBuPrXwIx3MBBpAEG1af27futlWnDl8/5Iy4yhhUTCJTEZIg+XYwRAXtz+JvsUMPfBIjSfT
7P08f2MlrqFJj1W9Rq28dDHmBu95niOQu/JEFxRFkC+jA4QO1B/0LzZt/eyT4PWPlQFdAkAU3hTM
kH55yfHMuMHspj+ZmOwxvcRsjblvaRXnAqRXZI9tZ+KO9yf1JR0wgHBramt9uPMZy6dzLmJ+yGeW
NHYKoLcmiAA3a+6Xyp9gwuTV+tftO7B0sR2gdT0EFBpqtZI/UancjesOUibhK95u8Lm9tf/RbuHp
AJeIPAvmyF4uJQEVMAPDsTilzNsa4+iPaeWb9vvtpcil7o9TnxHHmBWKMAla7lKMzV3aEq0Up4rh
YW4zo/fFvgeRplPcE2s3eC9jsrstc0mbnouUVoapd5jckoB1ejwa9aav9v/b56XT6U2MbtNdbBxL
nvj0SD7pZnzsGNoWLAeRPaABcszauLWOVvWyOzUuh/sadsZaB+LSQ8HcXaB+QEqG5zj//ewWU9sV
yWBl3SnNn/XEDgvxsyy+f36XPGBZgG4AIgR+56UMzMwZkWom3Yn5CCwDs1lLxi8uApSf6FECjcyV
meF9zEqUW8Wp1O9icSDellf/4CIhL/EfEZIP06Eqr+WdJk6c3Ylxv1bBu14BEnfwLOZ/5+GJ0hY1
QiVuTkH57vH6ruHsaLOomj69BnBEINsOQQ5wu7KPPFQK+Gf4MJwafpdnW3etV2x+v5caEd9H+nru
ScPnbWkRWj+SrjOr4WSKOBT23y77M6XTXWyKTWEWK4nBRWFzlRjpEJBMyk18bmoqmZqUw8nTqkM5
Hj0VLIhq5qvc8lX2D3YO4HaUENEJg/qeZK+abmg8qHqwLbw1xt5dg/UtaEZtZtXQwFUAfChS3Zcv
RJ+MqiBUGU6dpX4x9I4D3NcEmBkRicRM/Jx6zyYhXxWR3HGjf779PBfu3oyiQUJ6Rjtc1c4GkD2Y
ndF1p07TX4pG/Ybw9d1g8fa2mGtV/AHW+X8xMpekadNJ6dK+O/Wl81cd6eukfpIwHeoSInQVqDm0
rGHA5XxnzpQZ0VrBc6vtTsn0kwPBPbZeCLLCsF/tab42y5CESAa+OngQrzAWGAXLFM1tuhMxxnun
FUkgLKREKVzBYmAr1Y8PR096WIhrUOAEKhpdL3KEE3tx0xoOGpuauq+3kNQHatnSp15LnHsP/R2b
zlbR0f1YtgKQTbdK7nIbWULdpARNqHTYpOjN8JvGnpBBsk0fc2X44fbxLrzHi98oKUhzqrWiEoKd
aKFuSAou9qKv7qYm/WJq1Svi2M1teUsnADIvD/AQ1GGv+GisibvCoiM7Ja1e+3qi7PVWbIbePvLC
Dm/L+gi65ANAUmGez4FkBuBmlxeLdlaltnXDTpr+PvXvmfLdMZ7F+EWj9121E/adSpSDhT5J2v4Z
jJX4dmlnz4VLjibVFcVLu5adWMWMwND7t9bpnweiesFU2XukCN9Xljurm+vlQhHNTDkweVJNZyBg
fqEGY6dCrZhftY62b43MCgsd/VAl+Pbvm8LIHztdSfyMWkng0UT3Lap1AWyPtXLSS/oJ2QP42uoM
35bDIDCzloVIJ36i/Zj6rFEeiSjeh3QNirl0o87lSL7ikKnoblJVfgKgSevmVKgS5AVwBFW1cp+W
VCGWA3UPTgmwQ80rPtNTblI0bhxTfupSBSPxkLPwCcnTP7ePcXHfUNVEVQV1dliXSym2AJTeHjHV
gXvtl7Ea904zbDK2NlxATnl+aF1AO0B2gGKBDRzMpRxGOeaJ6xi9Z05i2nh9NWGKrYU8JlcMv4LX
HyYYPhhgykHxTVRFuRlNZwoVQbVgShvLb3WN+E0Fp6Ts1C64vQkLhzr3OYKtDnQqQMNJJgGTUwYO
sAM7VY7u13HqG8mdot8J6/W2nIUjtZESnKNmZJ2Rh5I2wRrbOBOQI9TXoXzX6GpmecbkSo/yQoLk
I4x5z/IeWB10uG6bpseEts4XWel77CvVhkD0L4jdfVufVnZwQf1cyJV0X1kKuyxtyGXNS2uCWQyc
TfGekSiPX27v4ZIklJFnSl34ddcqPUbjP5sVnUXeajVMh5Oo3hli+Cm6LWjpsM4EyfDnTo9Noxg7
2Cr9Ic4esu3/9nnpLngqSzEDG+sY8tI3PbEB345/W8SSx4i28P/slSPdhow1ZWkos1FoTiNsu4PR
8b1FtiV/mfQqxE0JiJZvR2dl6xaUio0ROzPfHLpoMLDs8p7rVqx0lpuyk9GUI+iJTL5p0UrwkBhx
s3LxlkTN/PgYKwBM15WPhXaawqs1FRfeIw9Oau7T+IFaK8Z1TYi0j1XZ61Wb9Az06ZOflK/Mecu0
tTre0sU+X4n0hGyHeapw4Rul7iEZa1+196b+bBnfTC+8fS/WJEm6uB0tgWmoWM6UhpkTINLGhOyE
HXO+UkdaekLnS5LugTAmRU9BX3QqUU5TEwuzeo1ft9eypLrPRcx/P7OSQ2GVsaFg1zAaLUiqXxka
l3W6I+OKe724FPR5gCUCbKZXjQQ6b520LfCUSD5adwkGqIWDMtWb26tZOhmk7wAvsufufrlhBeRn
cWlns79alF4k6JgFlKj1buYHDTlA1HdcTPT1ttClLTwXKt3utM/TIa7whDRwaPZ/U+Nboj4o1fNt
KQtLc0xAT5C6gP1HjHx5UDQlLkZNI0uVjfX0pE/tsAdvO7AJVo74yx35U+511op2kLmkZ7cDfa5w
bZDRAEW8XIITKl4SeNJw1ZUnm71Rx74HTmjTzcPUOXDWtgit9Bin+TGOh5BOK/HOguJwDRflBhcn
Cos1b8rZ7aw7r4qnnNMTMwAvTUw/GV50Y0XIws5CCP6DpgfoQ4aos1hTwVZU0hOa+e+yJA2AMXjo
BtUXxV0jVl2M2TBJLoYLekIU6pDIgWMq6Skz63lJkpyeaJk/gepf9fWc7kRK3iyWYHgfIRgaLczn
UlCf2mkwlG3+eds55yDQio/al3nF7iCKNAZrrteemiL/6bU/sr5b612f/firVf5XhIxFQICS1DZz
2hPR9sirHvPR9vMWbfm539g8Ms2VQ1y6KTPtOI4Q0CxA8y5vigHOfiMxTTR1Vc2b3Q3PomNflQHu
2+1nuPDY8fbwfbjhHtiGpdPrBkunE7fbE+g9EKUdy+5bx5/s7MdtMQvq0kV2BW6uDmQFiCMvlyM8
kPU4CW1P8RO3ju4aX8zSKhDjze7f3MUuX/mx6nqcRIvdUjZ9ey/EG6YsWGvd/wtngkYMtBsjDANx
tpxRMSqvUTF5BOarsO6YwgJQ4e0mMmxu79XCVUNQNAPF4dHiAUtHX1QOqUDpoqKYNrw3qfkj5t4f
3rkPZanE/oi8jq/hTyuq8VrqXKZG0Qj02eBIkWORzOEeJrGN6snC7L1w6iY3bHXFtxMz93WSBGPc
h702rmXfri/GLBYJeORkNDBRS02FxQBCcKUq1FODSdLPQtvd3suPzbp8t5ffl93qvoL9bvD9EoU3
31amJhjTmIfdUJySGkmn0tx1Pf+tZ/V3RDRvlE7bRkGSRpuqABjYOJw0azuM7mnqFN9L9SeGSfF5
bOxzd3hqhIe3orNjMbUiVI3uWe2bb0OCKdhJs6tdsdH09iupGtVPhRp4ybCJkYfjM7lKZ7/Q2rlD
rJ2hls5fKmrvSW8FtmIEGtfuiRA7WM6VDLh+HRHqQBvN3WQ4ZUT40oP3KtvNbZDcnpomJY8Tcbu7
vmb6sRo0sU9SXYuy2MyETwe9fgQLzW9F4fTrmBDP9u1uF9vH6Wefdk0RKplLjl5sV6HduL9pA1aB
Ho1XK6/h+oJ8/Ex4Cpj+gUKBdICK2dWOWZT2cXS/U/f72rQP7ePVXt4Q4FjA6QcXDWYMRY5L1eS0
ZEzHmlnHyrVL8Ba4Gysfv7NuCgyt30xKnflam4RtjBpqZWxts7yzqJGFvK0OIuNvI2Y0sYHnoUXj
J8VxD4OZ76uKHvC5sFbHrUpqsFZmcN1Grgfcm57RL9+F44AAnLrJo8o5ufOyyfKtwnzXR/c+qXVU
uHX6pWuSh7LwntqaJvdDTY8dhucEIms3ds02ep7tcmPs/iZG24CWKWch7bLabxzMnK7ifjc07muV
8zzI7OGUDlXvE41tFK2412fnIzNaw+9Tk/idN7FDm42dX/am7gvwvG4GLzPCDIMTdUf56zZ5MICt
zM2qIJ8wToYrre8IFQzrtp35ZMz4Nka+uPXjtPgBXNqDqPgrkKdhX7kHs2kxuYMdrTwHjWcacZ4e
hlg9mNy7jzMryHJ2Z9jGK1oID6lp7zuk3tuiCyc2haQvtsCcHsuB7fMa/YkxPUxW8jClxbZGbmri
P+paC3tmbYSjHNPMhV6e55D0zZcqGfcgzfmm2XFUpAJ1Y4+qIZnsh4SqyEK2/ZtZqa+10YfIl57s
Ut+0vRdkvDhVpE8PpSJCQ2DGtp7iJrj6Js2sX7E23akJ74LKy5OgmjxwXY9Fuq21JPM9JTtNRo6M
Y59H2cBCg5u/lMpytiYZm3DIeer3ffXTSBx612b5zu7AoIZ8lt3UgWeMIekKc2cl5cF0SiVkk4q9
dpUqjN34Lc9SeldQTwudVgWCxOlDNKJiyq8Jt6pLmp8DL0GkFFsrfVILTxDt+ODuQCsiknVy82lZ
1VrPiLCOpuL91Or6NV0bBPrRaiU9wnMRH5mLM8cYkUzB2dBZR9Vj6ik29WRbI8p+HZW6GgOHeNBN
lhFq6jZGAnsMHwXVD2qWqxta/gWgc1cVIbio0Yr53rYhx6U61h1DVdRo7VOp0iGM7bAyRrGp505N
WorpheQaeyBjSVZszrUzgsQmIIwAXiONegWGyeJUBTRCG4623QRsOLEM5RUMy03SFdU4OwKXm3Yp
yLvUXDVIax1ugPqknPa18o7KWPr5TMe5iCtChs7q5y5RrCUbgyn/1rTbln86mXIpQlLwTVXA75i3
i5SbSexq5ae65h6610bPBsYWRWwE7CAgkoPNDOQYaBV1rKNNnar1i4nudLf7WrF2o6VG4GVeYHgd
CSd16reelulbvUHfGQgPfuts3DRGF6JXotwkneVPQmBQtGfPxvEgFBIpdvW9G2iYxVV/mMDYBA2b
pA85J1MwgnR/0zDT3pCpfR7q3jjYSh7QWPmhts1Tr6iPmAUdlZPxpIzVlzExH7K+J8dBF6XvNGNk
e9VGdOZOhwHoGvN7TIqfXpm+Fklp+TkGBwUapXAavOGtysVPS+MPutocR1MLM9EcnaI5JP0UkNQD
C3w2bkee/UTxBq6MZT1kKO5txySp/ULXHzgmPhJmflNHC7YMZM/CCFRKt2YqkOgCdiwV2j2e5j7L
p69aYVh+j7F6SMx+ve2zXcevOCwAAdDUi2rpVfY9LVzaY6SmfbQ4WMIap238phujTs+iWlX82P4k
7BhJAYTkH4BjlOk8hCmX74iMpC4FmbSjN1UAd6epG9+N1cC/9gSw9iTLYrwsNBUdKzauUfrZ88el
R2xiFi0QbajiA68juR+ujvKF08X9Ma1d76E1aPvslLw8dLw1AoHs0k50In1GTVP50vaK/asA8OoO
AB/9qUpU4y6LDXpngXn5pahV64FmnGxdpPNM33JSb8eGNmt82+uyr2NVDBuSWL9qqifg6qkbEugN
S74MuSoiRPjWxioSHSOKFUN90RtD/c3issE94DDDeAdfNGsCItNU7R+xavGtVzvesxvrUECjUiHN
1vYPzsTiB5M14r510+yoKBlIjSzC96PWOrjJMcjDW7Dfd2xogBQkzhcm4vFbHNv9s6gaaGz4we+a
ztiW42YGmYU5A36b2koZeLWdBDkYYDc1oKE7YlVrOddZY0qHAQWBvNDcNDOPKpRuQm72iJJdcTQY
/071dNOCx8VtjbCCliitdjv1cZSVRnj7xl/HXsjvIS5G6VQzkQ6TIj6XYWxppmf9sQaIp8v+1tlz
yg9FijKiq4a19XZb3IKBQoiM+4aMIgJauZKIeMUVbjeOsBubrnsU5SE37s01vX7tNaAUDI0L0N6s
eWWQWOuItkncajzm7dNYPX4efgjICxovgQdFg+pVv1EvMsJbFWaj9ND53xJT8bUueVXt1dlVS9sF
E+XMcy5meLVkoIxcL50hAVG2Nnx19S0u3eDcr/aGr0mRlBBuhdb081tyMG5EYWRXGD/4nPa3nm+f
/oLXANzef5cjBYBKm5KxViFIrf8igKjqe1V9/d9EzFfjzJsbdHewiA4RxAuS4cjMQOlX6D6ujQSO
fw5hZ9D7DA29FMGJGWu8nLeLQb2RsEvfwJDBgDRY60JaOBjMFrIg54MC15W8rEYbuonXmjgSyxF/
slKddiS2s8csN/QNuFqAt7+9e8sCoREQ7s6WUFpaUdfU7BpbHJMiCZkgexPLQq90EA9r01IXdhHg
sZleASlpS5P551RrMscSlu4omK0fpi6bdlXTtH/K1Bu+GuiiDZyhH9dyqQuawUISDdk6QK+gZKUF
GvFAulYpxNEyabuho6puhTMqu9vbuHDP0dkDHiHAI0GcIycOLIN2IK1rxFHr6filBbMp8jmJhmZ/
Yw2a8UGuJtkNVBxRqJkrC0CTSXeEqFrior9PHNNJ5CdRmrWv2UR57OyWfUmbyfhNRj4dMRY5OVHQ
WrzlKcn2Jua1AG5WVj/Q+JTdxbDamyZOp4DpQxyWmKIUecJDOF6D/ULTQZpvVNPk26Wld0HCy2JT
gEDDH4q0PGCQm7ft2rrdogXIDXs6JQ8w+F3QeJhlC8PZ79OB/eaNKYB2VPBmMCUGLBf1blAHRJui
wVgNo6KhATvtjzZmRKSFt+ldksELGRIfeL+gya1kaw4WaheF4x1AHwPNO6V6qKMV/tBVNPXt3Cxe
9dJ41wZuvXvDZAes4XzDTa2707U+3mTz5Im8asmjWnVx6XeolbwDBa8cC5frhW9oeeMGNmX9E8/j
fm3w2dK1wJVAIxbYrJ2rfFJTJvqkorvkaHKQHPV1zX6SuKIPGq/HlVzbgjeBtDpSbACuL/AbYCZZ
Y6SC9EemdNV2si33kcQifmwx7mtjOIqxwfzX4sHRi/gdYegnhz3Mbi1MPLpo5hoQBkhLip4wogB5
S/ujq42/aVcaOBz6UibFGuB8QYtcBLzSe+60IjWsFqYYw1Hj3HeT0BVPY/4o1ggjZEyjjiAOvBnA
as5pCMy+kUyxV7RlkacliVretDsHMyUz3+aaDa+xNzajXk4+d02KIRNDt29djO0sNC3Zak78AzMX
1HdRTGTnKY1yrBAP+nnhEUxzKNv3T6meq58p2XIN48PiFqOrIjamJ4Cb3xUTb0Q4h9tiJD06i3Hm
ghvAnTOEVQYA5zkfvFFHt7L+5Gibdg0gv/R5d0Z+o2IKlSb7PVPGLXugOo34Vom/eU30+V+PSYrg
HMd8obmqcmnBkWkuW5O1NCpEYBWh1Qef/74H9B1KzPg/qq2X3y974agtwFWRmd3n+678B5t//vnZ
pz/zcZBstWqD4fOj9c0qX9vP5dzms52nss8dhECGXcGaxjJTeKaoLKJG6OabxFnxnxYO9/z7ct2l
ZUqVpTG+35PQjP3+6fbmS1pW/vmO9FArngF1DBR1ZDJ2KDprk3g8GCdnf1uM5Cp9iJlHgYD/BiYe
ztLlIeQtUuqIemlUWfspQ26GRplFAy//dVvORwrgzMB/CELJxISB/4gOpctUGbHdJhqvIvwaI3C5
ixpNZROEpIW+TRXkjxpnajYFNNd96sGM2sUgoJu8Iv+DaTj0q5MOP4x4LP9OY5Y/mnref6vbNNtp
InEf29wZtixHZ7uaDKXuD9Rw1ur0CycCVsV5Mi6eA8hkJGvQK6WpIhwrItH1B7MY9X1bZMiExsb3
23u1JAizE8HgigD6uu3VLOvS8TJWRKypxBfM5VHvHaKOT5PWrPWOLBw/Tl2dOw7xviHu8vgNdyiy
slGqiAz7jhyS5kFkT2OzYsYXngqkOHNTNTpSHdldBatgk6D9oIqa7EFzt2Rt+OfShp1/X9IkrVBw
vWt8H4Gy7h3b/OSSlee4tgTJPzXabsAUS4hQtd34aNPw9pFLDgBeBzpKQV8y99GjB1QOI9AUrKfc
NoYoM33d/AFPFM3tSfpr+nNbzvUyIAfdDLBGBupBV2QmU1Y6Fka/R3W+zzaErmiThc+Dex1uPDIK
6HC3pINgOop/zGRTNHR/0z397NQf7NLsssCQIpDEXZJ0yCAsQdTEExErEt94rT49X+FfAiy4mwgc
MX5JcjtyIeA2WUUf9eyP7vwpPm1QAUZByzyIauArXfUb0XECP6gygrQpiQOyQ8y8IuD6IcyAJYBR
4DODW9CQbmnvkAQjItohsojlJzRy1a9x+dlRnNgkE3EW2L7RFAO7KpmMAnPWcqfNrIi7GBUXUv7z
9h291kkoL2Bo/NwMDbCt3JQ3dUWK+V2lHVkPTH1xEdIRr95Y2uttMTKWd35z6FWCh4BmIvAxGJLu
m2Iz5mmbORFNI+23W+4Uc0v/ivEP0X/tk/pzyM1/S0Onl4VM2zX3b1+lIFMbIa1LR9+J6uofHAsW
gz5iFCxhZGUipCnx3FodKh4Vmu0fPcSgt/dr4W3j+wDVzMwiMzn3pakQlp7SNOU8Qo9joG/m3oLb
AmblcOkhzGSeuFQIVxGkyNjqoVadDONFeWSnPVAEjzx7ZPW9+6y8NGTa3Ja1uJgzWZItr0ol9boY
spS5eSgLlNZd2a6FW4yIFSXZueEE6kq6XeagmPbIJh5Z6qlj6F4kAllPzWe0235+LSDRw6T7GRcG
C3t5MAMtSoQwFAxbb9zeJc7uH3zenpnmQCeCTlxJJyYgzlGSnHRgKvI7Z2OzT/vpqBecfV86ilpL
wcMe5x0ab+9R2Cuclero0rWCe4tcxZxCvyI4axpDMTRBRJSb7/X4g6V/GvqrUH+Ww19La1dO/YNj
W77EmJAD3gg4JBpM4eVhWELpJ88wu8gbPL8yN2q+Z0+jWvlcfbWLwCsOFTCkv9o2aMagj8O8/Ipx
m4jfMHXx9rlp8w279VOke1HXnodWMaOLRqfxW+UklJ9j9jNXTqTYVpVv8WhKH/Xs222xCyYIDxjT
pjEJAm6lI7kAaDcyKDIxUEPf2U+wIoO7+LaApfN00VeEkA41JvAcXe7w0KiGYuazHnLQBJHtqUcP
gHAHurkvvWxbuz9uy1tc0AxYnEHHyENJ5k5126xgmsei2LIeqRKHwPg9i09P0IY1AqQMOSY0OyKb
LHdM9QMSeiiZ0wjDgJVmp6wN6JjVs3wb5jw1JhoihoEDdblt5oQJw0oS00ilDyy1w378AkCk3Tzy
lq8opKUdm7N2AKWDduCqbbNqzLhLdB2Bfdoam8msdT8d+3YDRoK19Pt82NKqwNaD+B6QPLDGy2h0
K7ZqOxv6LuqNgnyvyMAAR3it495ARjWpv9++Cgt7OJPTz4wN4G2A03C5hzbImp3SBp2a0mLsQeZ3
yp2r79Np038+YsLe4TogWPrIvEuvKM3ReCOmmbgt2RScB8K1VjTVggVEzR5xEbiuEHnIxUWmxVmZ
jg6P4jqGYQpTulakmG+UfDYABeIe4EIDiS1ZQC8v8qFWqj7iSbkdC+I7+XBSRb4Xo/dInPpoG23r
q4n6+euHUBbcGghCAJhWJUdFR4fCNPBJRENs+E73vcdExGTUPr9/cwyC1CFwlUgHSIqeDjwWRoPc
Xvai/Zrebl+068NBY8UMXkZSDyMj5LB8nl7oNuAsjYQg93CK7pHIWjGL14/0UoRk1ruauaDvgAiu
9sFUu3tXcQDfWKMQltGy8HshB9ECXg3izat2sq4dzNEoWBYVMav3ozkIf4pjM3Cm7uR49cHUvict
C5mebFxqJw9tTMa3JMurX25Dm61H7N4fMHp7R21QMjSWJvy6rsywq9xk6xXmGmv6tXkx0O6Px40k
OYocsgFP9KI3xynJoiwvd4lJA1fbVdN4AIjxYMPtxbSC22ctN/J+7BC4NGamrpkVTk7jdqItvIEb
eUQKVQtMdOXW+oMf8sYLc7XpN06R9L6ueEaYuzYYwxPjN23NATaciE3Ps7Xe3QXHAVsAF1wDmAYP
SB6ENLEWRQSMHovy/HksQOCoblpyX8d3LjA23PALTd1w+suz18Aj1/oVEzmhLMDTjFThVRdKOun9
1DqERICs+FMzvBKwNPpp71KfcOOpMli4svcLp43UF5JfwC4vuGsAtjdlXml55BLDH9n9BERP6u1F
aoXm8Nq5W1M5JmwIDf2usEu/0r57XhvYVghKSwD69HLFwiw8fEAyHEwxdx0QT8lFeVJidPMUC4K+
vi1L9slakLjw6i++L9mVtspHTyUdiXj7RFjlo+/XJ6t4j7VVSL5GQyyPYJAriZLM2jTtm4YC6u2D
W1mHKTllQznaiTWiG3p0A1ofBn3nrJHcLy7CRXkILh+MvqyDAVdxtJKOJBJ/cheQxpWwZ3EFZ5+X
9C+Ds+kVE/YIMSFaynrwhKyNdJd79WbNMhOxzi3DeMoI4C79ld6yi8RWTBJl413vNT63tqV4wP8d
c1+VJCRV4HRP5vR9iMmKl77wlNH9j0wm7NgCd0pl6YNF3YZEuveA/uhsKgMHrpL6iAk/K/Z+UdRs
gudwALnseafP6kimLlAMMFscVBMmcdgBwxzvSewDuHD70i3dCPtM0OyMngnqdKutzAaCTO3JbY7s
8E8+D7gL+odArSIXlIaeilbnxcfb78i2X7lwi9tkGzgOtNsiAJj/fvbrac/RXG5RoG2NoLB2ysl4
U3IQRawc/NK9RuyHJCfwFNdQdzszW0AnYTzGIXQ81Gx9THi9vVGLK/mviKuaVa2VurDtPEqqDU67
1p9cQCziTbHqws4neunCGoBI/WcxH5bybM/yGD1bqe3lkaf5PN8WYjumAPytuGKL9+pMiqQKaMNa
txJuHqGPqe/9eq1wtbgKhEkIKDxYFkdSAwRclopqpySK544ctNr4VXmw6uj2qSwePHAhSLMAE3LF
Beq6YM1DJIBTyQc0vb04w4H2/+CJAK6IajoyK6AylJ+6RjpjtJoqclA9zLZibV7A0k6df3/++9l5
V1S3zEljVTR5z9bI0bwj0GA8+sRTVgzYR1uodLU8hPwW0KqAjYGe61IUeCTizHGTOgLXDfOd3vxR
pO4zRi8GaoO5LV29t8HXTYwUeDLu89b0mZFvmPPZsWKwEUCX6vD2kH0FfFb6HVlhEtfOUdjS4w11
tm7+eX2AJgpEsUgKzZwS0vcJGbq2tcoy0ovm1MTxb+LxQzlkn39DM2cSqDEAMoTjLoXmeskwSyJn
EJP+frPWqtcLL/Ti6/Pfz+5FNqGpcYhpGaX6F+JEa4NQ1j4vXWtjAFSBIm0WedOrt7GL50+/TGRh
0N37b/Jx6df3mTMlI2d5ZIG6pvqmWN8+O7tvvkTnEqQFTBhepbN2lmBuSnPTv352AaiaYS4ScArI
8QBNc7n9wqQeXEqoFp2g7aR67nQtTJO/t4VcH8KlEMk+jjbl1TDCqoCXPyiMb2a9ljKYd+HyyV9K
kJzveIgVZg6QUIjeH/tHzwvs+pP0LfD5LoVIyt5mrLKrBPbXoPu0OUwAJzfh7Z1aXAfKoyqSE2D8
kxM72phMmCeM43CU7TRpfo9ZqZ7+6UgI6zgTIhnFIfEaZPwgpM9fs/QPjVfoR5YXAR91JpM34Kpe
3qkpN61WHbBPik4CWraY9opSEF+zvQvB9LyO/8iRaQ/gM3a6OsGF4N/zzjdJWLW7gW/dbe8E7DXL
wKG3Zlrm4Ofqnp2JlBJvli6mDNTGaJ8EjVwO8raiPYjyQcmBJXd2tbYt+hoB9dfbt2J+hLekSgdm
DD2IwAdIFW0Yd2ED4rPCNz9f7AJIAqPm0BqGbmMYlstjGyl3El4r2M4eXaPxSUt/317GkhpwMCsb
jv4MHpPpHBST1l2aKQXc5NTX/o+0K+1xFWe6vwgJMOtXliSdXtJJ3/0LuitgNrMa/OvfQz/P897E
QUGZ0Wg0I7VExXbZLledOid6jZKV3bNowETOFXciKFtNaXVExF3HoHVxUtg+cpXAKfvt7SHMcyCv
BOryIL0AxzwySpKF0Z50YSZWfuq7AAywvkOfwPImaIo2vfsHM+cnnTl9hWBGxgIUBbQ8LMbjU6xV
IUkebWGtDGZhui4sSINxYzHlnQIL1UtDQmZvbs/VwueRybdQ1gbrCVAZ0s2l0JpOoAFOTmX7UPks
uztgRYsNGCEggASfAjbj0l1LQ6SamuTshEbpfKN0P27/+oVD7OLz0sUYdYQlLcPngTGPsL2pxQOr
XYngrjc2dFXwLIWQAFq7UNK7HAOSpEPktEP1phpBVbJgKpPApLtOvzuEu7QjXY/GmLFC6WHHbt44
wwX56/ZkXS81khEzXRIS0sCVyBU21ypywKyy9K37aVmPqMzf/vzCNMFRgb3AZnhn9L2cpp7aXB3Q
rw9olfPVAmsBfVWSZosix9fbhq4XHSk8vH2gUACPveKfiOvMmdKij06t8lr2m1hsrLWgfWGqwGSD
uB0QKJy3cu5Lr4g7MpT930C3wX5Ua+pya5+XrgqjNGq0XuPzSv3Z+cHWSNKuzz8USACyQZ0TUDRU
Bi9XomzaUm/0Nn9z6UdC3pLii5u/WWkQ3X94gF8Ir5oZ8oa9YUjjMIFgtrnZFW9MKTzTUjzbDm+v
9cJMgRweoTsuDOTkTWmDDwZJrd5wyrdDlStgSVgrpq99X9rbzB0MBZ3d5ZshQoPvSn436gkv1rPf
L+1pILzRDjr/fn3cZePGWZmeha2AajauHQKBTdCRSUFcrdUqbtIqf6PO91ppPJMCUJwawd2LcG5F
Tsy1JZQ5Co3lb4rrVT+tz//u65K3ZkbrVIVV5m9QMRZj2K7xYC0sMYoJ83aeURlXvWJDzbG+bpq/
CUgg0mBaU9leXIOz70tLTLSoy3Izyd9sI2wGPAj8Yi2ZvGZCWuZRKChzoZ78phsbFwyLzlZL77/k
zmdJRnnQIR8rG8DDt8xBj+JEDXIy6mnyzZZFIUIssbu96vOsXMZoDijn0Z4PZmtQ+Mph5giRYUWg
eebNHEcPAlpBPG4r83drZl5JvjSCebftXXsBCppIjwMDhavjCgWV6VFBI4QKb43yPW25Z3Sv/87A
/APOUiR9n+REZzXcrDla9UPNN//u+7OPnH3fNMe4QrNd/haJnSgfVmFu1z52OUHSSVvFtBa9iwmK
i4CRYHBfQJ9z9xBwhs8xggkKQ+TbLodQRiYnEzoMTkjCAoBVFSs+vLDGUKhElhfPFjyQ5D5bO4mr
Ii5i66Q3L2xnrWmdXl+rkEP6+3k51heMNUaZKeapatiLYyi/XZvuwRMfIKWxdQa6MlvX8RTeYNBm
JmDNmTngpU2fg75o1PpoOuVB8oMlm6H0pzXe1oUZQzfK3NOBOh+ee9IFXqRZ7rbmoJ4y9jqOIVmD
J619n1yueN2kaE1U8P2EnFj3qpOVFZ/n4PIUAc8d3i1gKkK1xTJm++ebgs5PstwaTmV1JGrcPIwp
mDFd8zc6xv7UY7PvjS7Zu8nbbUe+Whp0pljgy8DRBVILTb52E21QJjSt9ie1o14Fngy0rar2p3j4
9Q/sAAuH7AxaMa+G15B+VBz0uJ5SsIi0Q1DUATOYd7xt5WrnYxS2Cr13BLs6QaH0chKjsbfrglb9
KYOmAAsSOyDs3sMLJmbN0llRfoZWSHckOvX6RBvr9pQpjvBTUJcl7rTiC1e+NttAKh+a46A6gCLj
5TAoKMcshxsAXkbbott9uj1JC19HhyH4ZGZA0pzOv/y60zJGlamYThDwHDZxHf6rz8sqJcowDG0u
8HnuPGnbnt4bhqIZ8OzXy1B/WkZo4x3w+U7ZxKFp3L+8+PwMWTfRJ4l1uJycPGfAklv6dBqetGo3
xA+3J2fBQS8+L0WIuW6h59nG56csdJxngz6nd3eqzvDTWeodcD30BcmEJpaSoqmuqtVT2kZesZ/c
NTTywhhgAH3U2M3YCDJQs6tGnUFHQkWfYeTFUCgAiS3I89dyFQtuqsMKYt05mYMq9+VKmC4SCNjP
6qmwAjYGzloTxNIwzr8/2z87cMdBdVky4vuteijS17LaiHQlMnxXF7s41LEWqDrP64BS1lUvWEWp
g8ZSIk5Z3IsHRWVso7d6HkTtECc4a9tj0jpbw+m/4G7hv2rwtiKY4CoUJbNsZp9UQDFoGJlmhFVs
J+j0djLIFbT0gSZx7gOzWEJxLkl/4dXqjuC+U7my0bkrgt7m1t4R9rAZEr3cIrcHls2pyr+hiTk/
pCVnI5C8kASxR7f1NMWO/czh5ikjegsZCZMFrg3uODLV4NNSuVMEdjm1m6hVp5BOsXLEW5ls+lxL
tqZZ5QFTZxk6AijKJonT+Ic+JvwYjeY3pR1GsC+hywvESr0A/5cNkK0e+6CryXfCbUAaTHSqPaGv
UPE68O8yv1EM+3NSJXloJGny2GS088HA0B5ZNYlfsUGGxypBr25WiN53Ui3xHaVVN03UMB8YyPqt
cMBG2ORV6zmFNmxoYbQeCFK0nyq3ITNdWcZpJExwD5L1kT9NlXWwXKH9zBxnpD7Lp/qIs1+NAXsw
B9NTosh95XSkm9qOf3RG5KwBbK+dEZc+egyQlYPD4zFx6YyNyI2ODalxIgb0jKONkYaR9fP22XO9
oS5tyA7P+7ppAOo4aWngviT13ScnPj8nmZAkANOi3FPrEEaqarTJyRqVfetXwBn+g98PDNTcdAyl
FPlgU4yqKbsYSxcjcICwV7/GnG1hki93K0ZwZmD++9mJMKDRJ9ZG0zgJ8zeU6L2GxuBSQr/HWipo
0RByl2jXxXMRgEXZkNbWeVQbp8x54+OWRB+n6Yuj05WH4pJTgfACEI75GL0qpFtDrnOO9y861FoP
bJkUgE/afLy9KldPiVnQCTlMwClQBnHksdRZkvVNM5KTGEkg7MKrxpfaeND6jzT7fdvUkgMDwgdw
J/CUwDlId3NbqbxTe66dSP1hVF6H7e3PvxdT5PUn+C7yvjixrwpSuT6mmhYN2qnPR8+d/mQ136KG
5CdgpHV+6e2e1k9cjX2ltUPGHsfuI1oVvNpqQlGetPKFz8JHP4nY1msKQUsr+feXga/q0mFE2zsk
djHylL7WwpuAwBtWQuelyZ0bGtGkieuWyGDp3ILUCuWNjq7onTo9ipWcwvsbT55chAvYYJaFvkCZ
yElVe1XHlQafJ6pvV45X6rk/1h80usvz1tenPKiVZ9vZJHocDHwDgaeNlv6OwCYQV9+qcqc3O2Ut
HLseNPpfVVR0gFBe6AKxLeFYLR5jR5U2vpc5dwpiIWq5/L505DJtAJsvxfen+g8ndmjoXTjlD043
3P1iuDQ0O9DZ0ZXXETEYhyGCq2nQ/SwVK4fJ9ZkFC5gnwMEA37gi4krm+n6MXuKjYVSvtJ7eOsYe
eN19a8Y13MOSqbndDKfju46RFCT3eHxFaV9ZYKPhL1YXb9sGBdzWhSyFHq8cX9c7S4cm5V9bUtqg
qeLOzXPY6pXPBLuZx4/1Wjl9ycuQsQVsjszIGvlVmrmcG1EamUfQAEL6vPPuhlDDzSAGjCo6NhAq
b1L0UCa0yNGqaB6h1QVCK+KxiIfYPLfPx8VhAHkIaS70TKG74dLHFGWcRAYZ2qPbJL7qKdbdiPZ5
GPM1YoHDeoY4XhoAW1YbmZ3AMPo8bAeQU9P2Q6+skftf4zgkO5J/2frgAB6omsfUifxihjMXWkjq
tx4diHk4DL0/qZXXFl+I8+nuKZz7V+FuyB2g20haKFejCbpeLPVYx3g5ea62uf39BW+++L503iRx
N4LyEd9XenD4Bkbmp59vW1jYmxcW5l9wdtDYaeamcQcLvNlozldw48c/6RqgfsHTQKyA9AfkCgDp
kVFJQ2RVqtNz9Wjbhzw53N1VhnwtQXs6Cq7obUW0ejkGJbbqpCeDenRJ7UPykkaOR9fqWVdVAcmI
lGWJOFPAqYYxpKLEA+JHPlW+bb1q9Yamu7ZeWZalhT8bkrx1msYeNLUasSxpfQDj/XeH13unScLb
q39t5p1obG4dh7WrSwA9NnGtZpEAvDlM+UNMvLpYQeYvmkA9ZVbQMdA4IYU6iVkmhlYLAcTTFq9E
MD6md8q84FZG5QRNbFDamOVP5ZA1Rv89I5kpAHG0wBi9yZQXEwTCY7dyZV678aUd6cBs4MYiyyxx
0kCB9EusCY8vfH5mrgUHHPjOAHWWjrG0oiRNlQYEFLUv8gA9TbcXe+370tVYj06HDElrn8BFbpog
YsqNlajlnc/gMiicw0GUlSHj+Y5AvNyJY5foSWbR6DRqIv7eZlF0LBz7e45e988FVJP8jFQ6ODYA
FvWKXhGbuZPWc6n+GCUQnNBVf6iV342pvEEp4sPt4c+OdvnbLk4JV5reqYFSBp+wgcXwSKJt2p7U
9Fl3E6AL11Jdi6aAhEMzMhBYUAW6nAahgyOddJl6tLI/U/FZ6EXAx2GbxqeS5Ss5qaUDHE/O9+YB
9PLKtzja4VoQ8ZXqEX35Qal+j+YQHNGV9v329C3bQWQNTAW6AF3pkLULMEWpVqce83ir2alf0TAx
3gj9ddvM9XGBVZoD+P+akY7ZyZj0Xu9a9djP2l5KCrFdU/Eg67wynCU7BuDKICcHDQgoFy+XCLcU
teI61Y62s4v1gAnPXfG3NQvz389uVjB7Gxpyedqxs4HBLXdQ22HTyijmXyn79PkopBMJ6qCiLARs
ZIZnT2BVXUnRLI4BxysKJMh2Xr3Q4wkZVS3KtaMwvhv5EyJ2aFXcXvDFIYDIcD7zkGeS6y9FzCt3
SErtyPLBG3YOMnv/zoDkUXqpZmbRtdqRm5/7TdeuUCJdd1EjMEDTy/8G8P73s3U2cqup9b7GOrfl
Y436cdfjniM2/2LXw85y0JMqym00dp+L3g6okgQI/UMVpCLMysLMQGdRVrp+QscgIUjRtmmQZ2wF
Ur04y0gHzGQZmGO5/jxxAVVq5mrHIQlBYVqsdUqvfF+OV+JS1FOUWdox1bY0fajXTtTF7wMjAw0t
pN6valyoSuTxEOn4/dZHp/vw8baLLJ1tINyeX3RzJCTnSizh5lNTxvocQELkwvUna9vzJOR8CG5b
Wooi0dL8ztaDHm455aX3rUniVsVpPdEH2y1CrTQfJsPxuab03jSiIdcxVjbA4ujObEq3kVk4bTpl
sIkCmae4D6J81AkEjprft8e2eFic2ZHiCxpZkCGrhQpC/E/gRDDNb3H8D7IWIKL6O3/Sg2vQ2g6O
BhvIPj33fHruNRTFGGou0Rp++roNbN7YZ7Zmnzzb2EXW29E0TOpRHdOgNA8VNHfrMLXcwJlYKCrm
xSAbLJsv1fiJqXgDvN2ez6V1gygN4gekYZC9lG7cTi0FAUsL5tNEsHRwM091vIFub1tZ8kgTuqEo
Y77z9khWDIiDoSqFUfLkOaOHpntWhg9t8gEEIaHafr5t7JrjGHN6bk06jGkNfnSQrs++qO5N4YYp
CEdGo/YRw4Sayh6gSbGrUhY4TeOrjvg2jnnQ1fFOJVrQF+Jr3Dh+V9crx+M14dzl75IP8YnFXULm
tbazynPd3yR6yGxk+XpPzXdJ5nqqRsNore93cYX/zr0cJyaODvmVGjtTN6YAYoifLK4ELG3DmDor
ofmaKWlzdgDEWnmGjdNNm5K/Mh5U9Q7ibrfXd/EyPFtfmcSSl5OoiYOneKRkz1QbN5GVe6yonrQG
6o4xOlxjE8nM6WSW+abLy9d2tPZTDUYFWmxo3OwatEKAPz4gce5ROjZ+XcS72z9yKV9kmwhmcOQD
iIxY83Jj85S5LXVnl8/3VbWzLWWjGQ998zQ16LouoqekRuwJKaURJdDbtpfusXPT88vh7Exxsj61
4P7qsWnDbE+V8PbnFzczyKres/JAzUhHvYV6rYLnAI6s/I+LIL2AsBGkHLyx+0bG70myhg1ZsAeM
L64kRNJQHJZnMssGt1VciqRIFGbVRv3Dxu1ENqb2IV4DGc4ngxTq4jE1c/YREIuBv+py5pI8g9Jm
UmDmrOlP4wiPguOkdNKTE6no1BqKAFDNzahMm9tTunCrwS6GhxMCdVxLnlLGkyYqEvU4xFsLOoiJ
T7KVVVtwigsT0t5E4nQwewNDUyAIoNWfgay73+0uLEjXZqoOjZ0VWCcbLDVgGQFPz51ap3Np5MKE
dFvmpcK5PsFElL217R66TLfXYXGSAJ6EV2MDoV/2cv31OIZMOM3xpqZ6MIgQmJjgtoWllQazFwCg
c7PyVT26G8ykz1wijmVtfIMyYwB04O9yFaG3aEZDrz+qFLMKrrQWtEkoNKVtcVTcvWttayX1BJr+
bo9l4bgHq9dfI9JqKCVOYRRFxdGxmadUnRel3qg9ZemK664NZv772XmWl7ykbmZgMEaYtL5boIdx
xcRCMgWFFsi6gt4XVC9y+/iIAkzVGa44xtrDNO4Rcg2fuHl3lhLsxYBrok4xAzauspRNZyVQ/BTH
Sds2zbYpt4D23F6SpXgS9Mgg2rYBZQQrqDRXVCUtrqNpOlJd30WzRGfWH3qgdQYK8bAKeHNN3xZt
/6cj7aNNDX9oCr8ja0u2sJHwM4BTQF5qVmaT/E91B8UxajIdLZ/mmW9A8PT2QBd878KA5HuJZgyA
HNvT0QAGGaIvxo82V72iuZe5HO4N7CBaS9CwCeiFNJ1RG7MBlThwr4ODz3OzldNgKUoAWzPenKCB
AMOq3B2MQnIHkjllQigzgPqU7mpS+JX9mBFlg1ZXb9JerCj3GvNVtX/eP4PvskyADs33qrREfaRn
SFqo5Nham875abMEefkNWSnhL2wsVOdQX7Rn4nEQEV3u3QHIRVFnGjnS/KnomqCBFlI7/ikr10fV
9B+MaKbNsoCBRZZHivt18OBCy5cYR4cfRATN90OuAR1G1yAyS74HlCdwP0CVLOQJGt1I8nyEHdqG
BoTMK4/0Hpo5Vnx8aROd2ZFBse2k5/aABqojd15sCAP3d5Paw7vPDUjXHYpNwEcRGFCzPTps8zUI
/zUB1WwApHYzatgAlkha/ZQnIHSrVONY6bm6bc2+8ZjWpx4q3sUTiZEnikRbb2ur+q63XPPwgoTg
K7AE0Akf1io4816VgjtsYw3bGGQVkAqUgrvCjEiVKNw8Vt1TDfGGEopFK0+8ZRO4c+eiPVq7pVOp
77oYqANmHq2Wfc+N+MlxKxDUmuFtR190DGBp/2dGOpV4FieiU2EmNcB36vBg/Af5TMzVXwvzFji7
covU6VLLqsxjTj+M4ai/3R7AQkgPyr2ZGwyF7evHUaqJJC2ZZhytLjCjRyNFkLKh2aOj+qtwmsU1
ObMl+eDUjrgqcEkdy16HSqvvMOBc11JGiytyZkTyrb5vJtq+G+n83+r96GxsI3R6mGA3Q3AqBw4W
RXF7SBMcOFhrUilPuj093F6RxTPtzIQ0AJvraqnUKXYqVFQf0Vvb+pYCKuK2hNIZM8pxc789Gyl/
CxBn3H6qdPsAr9VavVrCXmcETgsVdKP3s7IP2vux/5gwDdQ3c+EewgXSIWdPbFRcxoyjUu8Y3e1u
j2Np4XG14SbAwwQM0dJWzIiVF4UW4wjNPeV7sUYfsuS855+X9mFZ9daUzssyGKGZ+V3z5BgrvREL
b14Ei39HIO0PJy4iCHhhBHG5BV6+KlEh2JVKiMbsyhvXlILXBiT5GXQdiphBCe9IIFE3WS9c0wDs
295elPkj8kkP/RFig+sMpWKZ9xA0VEZXEmoc0+wN+tJegdZgqPbq5BNzXjMcA7fNLe2dGXqCLjJE
HqhbXh6W6PdvXJB2GUCe6IDgf7IGJUg59cY1eMj8oetx/TUkTV4Efu+81mFoQi/evqXjoU/ATJYl
+acC2YwAOrtrsc6if4MCAEyV2vyPtE8rt+UsGzPjOI6vThKm/UrMtvx9A29UJD/Q5CXtziobERhD
RPNoJluWey4Pb6/Nkr+B+g4ngD77uLw/UTyvnZwx/Uj4BhKCKElka9roS8t/bkLao3nCeY4WIP2Y
gMZfBKO+rxL0Raw42dJEgfFBA6eBg3WW8YC9iEGPrOv6Mevqxks1Iny3q9dAgUseNhO1gTcGcRve
b5eurKaMkLFNwaiokTAV1oObuwGZIB3dJc2G2LV/e3mkuQM10tzWh9c1TmckC2RFH6saa1fJyfDM
xbFJOVDzj6XxWVN+3TYjHQjvZqDkiNeoY6CbVD4QJqrkzmhHw7NV2X4UG4VXTMUXe8x+qqiNgny1
+CR6iLjdtro0OCgVzM8rtJheMW4mOSeuQgfx3CURXjsHgWKVlvmiWCN6vTKEJySYmu0ZDoNeSbk5
z+0q16p5DVU098koP0YdmPA3hf31zuHAikXe+9yQvbjaShq01+zMMtPDMHwZM+6pjeZFuDFq/c5m
fGBFYWkGm8z6P6DflR5yNEOXZ4Ji24GaZA9tzK0xVF6fV+Bgdna3ByVtq3dTMwU+nAJ+iP9eOnw/
mIJbtUUPU/Fob5i4L+Xz/vl3nAnokWbFTWkkk87QeK+4CYQjSvQBZR+mQg+tVqzc4e/78uxm+I8d
8AuBDwYJ+SueoRH3D6jlmvTgEuSo2cYo/8TkLc2eIzTPWlvavbFy9JQS9Y7xVOnjiqdLx8Z/zaO0
/a6ldHVLOF2VFZ0KwZ6a2zBcvyHm+tarbUAjBuIp+v32okmH+pW5eVHPXidipCwHJCk9ZLrp52Xm
a+aXRGxvG1nyjLmE/r8xzT/izIhqjLwwpyE9lBz8nGTvtiv7aWEU8DowEkF+G4REMgNdnFSTZnCM
AvEdkpqaXxifiurh7lHACKLTGX2Ng1bybyWzgVpVnPSg5V8j69NafLqw8OD0BH+eMyumAU91OUnw
O7WGjDI9MLW2QwVMWI9lbAzfXWZZAUVC6+Q6ULm5PabFiUOhRAWmHykzmbOLF04sOND+B3CZ+zqw
L5P7kCRrYm0Lhyq6wgG4xrAwb1c1GbNW2BgLrD/6CHo8H8dPtJ0grryyQld3Ey6/ufMN8vT49woX
YhSJnqemnR26TKObyRnVTcciN1C58RE0dbXHgbbxDcrMFQeXk4/zNgIKCAcsypQLzXdKXQ9WMdD8
QGrUxRVjC06JjVI530a9fRgqBoyk+QwoamAgV6L3f+5dRTB5zkR7wO5DMEkmEVChCuH0alod1GML
ws3Oi9da86538IUFmben1NXCYBYsIIdrnlDQL7+PmT6sOcq1O86UpMD4IYeLCZXPeDT8RSTRIBg3
QpPh19j/tpzj7alaGgjm/l1iflb4kqKyoYdss2hKdjCo2/qUG00AYQgW3ray4A/onwCdgwM6PB2V
NikWJ6NOs0Zr2EHN85dI1RHKJmHlfiL0Y0mNJ0eAdVWzwP/mBrwrVjb11RjRhaIjBJwrRnM3nTTG
iVuOqKkmDm07uA8tVdqNW1rtSj5/vm8v7knJyvwrzg51hVaxVjhCHEqAcycecEGDYnLCunio8q0h
Om+V++HqHJnbawB8QT4NBeWr4KwWcWsWAAge7GGMnkoI0B+KMaIBhEbawCUNXXGWRXvAl83xDChN
5Ly+65atoE0kDmNTpD5nZmiXxZPL6M++MFcW7cr157Gd2ZKm061KQiIXrP4KEweHtNuhGU+WWKvO
LZvBFQnGz5mQTnJMhSGrmuIgOuT1pEOiuPPz0Sm9uuHfb2+BhbnDSw71OXTdo2YhQxuMsdbEFE3K
gehPgn3OmhfSfW/pGgWonBcH0Qy0qXGvAGroWKCsnn/HmRuSusvqnnfKQa30k01GT0Dh0BWPpVl5
RtH4dNDKAA2y5lOiRO0OCjF96AzIYtwe7tXVM/8M3DwEPDuYVfmKQ29WZSB9pRxEr0GIKYyrcEgj
NJ68QVrGY2vN3gvLCHMIFWapLgTd8+Y8G3UGhjwUVTDqNN9TZ69HH/u17okVE3LJxK1TxYT6mIJ4
5EXJvujW9l4+tf+s3d9RyBiBvC9602i4csjzDS832VrVZ20I+uUsOWmFPdtglgagxChSsG6Xezr/
dP/SI6hBiQIZK1SypC1lqFWhFIoTHTryM3FyXwNXQfegKY/uJDwnvlNt7H3SNCBbcLWA/+OqEFTS
REcvsh4duPiaQkyhbtaaWeW2kCsTs7OfedekDKzXKUxAIwrCdgX5lPFyz6mZHEBxWOzaCYqMWVc1
oAkk4lV348wb++k7Gc1AYUgLRORUpVbrCae/kzH7v78NPSuAr8yJFWm/N4QyI46i6JCLx8p+EmPh
2WgKub2kS4cXzvv5jgGP0RX9V9bkxgRYlnOYkGp4+BA9kmaFoRUhDSZRuj+BYPh/GzIEe0gqlJwI
bOiATBymfMr8clAnn3E39lpHz71iZD8hk+duBofwL5VVV2E7EvsBgh0swGvrq0b73k9p/KtFWBho
raZCs72yfLN2aTAU5rCvYGKv04LtalXvH+JyUNDSNYBkqtPtYauobbXVCuzwGHLQveeoveUZeZw8
mCnu1ZpABmQqBmhGWZq263JWQxsyVb3ITL/Zg6WFYz+UATJtVtAigZZbhAfolVcCI4X4duzXmldF
6olbludMQ+XHzZh4TLh+oebNS0bRgznFFZQtmxIbdOD6C0kNy0OfeovqJmHA0Y7NE6da8aRzm++A
7FW31LWqp7RzUd3vXeVZKdMvdWm3yLc7Y/GlHUZIJI1pXgV5rE2d106Nsq0F68KBUDPssoS90lgj
O4KnwuciTsgWdRUSTH3a7XkTpfuysvJnrVe6veJA10Ut0umxtdX2kCS25msDi/2pN+k2VexPSZqT
fcTtKJx0u9wboqW7zDWbbV+oLHSTun1JkN0JWrCPbqqizQ9T6kY+upFzH1E05rNA4a5UcBFH2UDC
BpjADTdLvFxsZQyEUyANOsb8qeoSY5+ic86Pey3bjXrEwhEJ+AeRWCp6GCr3ochHPZhcI/FRqBmD
selNDww70xObGlSDcE0+RU5WeKPBra0q1P6Do6AkBcmK6NDYNNpw5KUOrY3+FzPlqYdkb+1hJbXA
UBXod5nRC4k6tAZHaAdrSgfJgkRVP97eelfPYF0DGgVN2ihmznCO+Uw/O3tyy63bFPnZw5iafhI5
QRZNW8WOnoaIF16eaWs398IlAYPY4zpMgtdEipY1rYshcdhZB5o6Xq6ID4aiPo+u+ef2uBbNzI1S
yNDOnQvSLaGyieJdElkH3agVT9H0L71Oum2lm2wlD7d4eCEuIChwzjBPyRJ0/NKhiyzngP4B306y
2OdaEWgDHt29/vn2qJbCnlkdEspvyJSBE/pytVLHZIj04ujgjqXj4Sh9NPLsWdHH2C+daptNWaDl
a0KIiycnGCyQa3QX2vVYnvbZkHfRQf/mMK8Mbw9p7etS0NAQV1RA4EUHqwLhAQWEtF/JZC64OOYL
iDKQS84tgJKLQ2kzd4U5RgetyPcxZGlykMmWrgmCfAStSmqtOMTSiPAWRfqFmIgZ5GeMY3MqhrLH
Ionid8+SEKDtfzAkEFCgoj4XBlQ5BpqQruoHwqNDmUZ+Z6hPdgWRUu1XbXZhorgrl+fCXgJz2Cxe
hJgLmTLJ68aojGhRae5B00WggEQrM6EoJaYVT1gzI4VBlPIhnwbhHoR9SPXaU/gD4rKVUGPJGc7H
IkXyYPHiTj/BiFYcKv5QMI+MT4D762u9gUtb9cyQTMvLeirGwYEh0m+5feTVySpir0oI5CH/tOZK
Gn1l7uTjTlid0qQtmkXI4H4kCt121vQY4TK7vVkXzaCOB7E6cJUQOZ3TxjnimHx0D5NAh+trQQJF
WUkqLh2ngFyBbg+5X2R0pOM04T0zHKFjJHHkDyrE8Kq9U1Ff1063x7KQUAErOWAV7/AKvOouz9LI
rIeS2bF7UPSnjv9JEWeRdN9EIRinvUINs2FN3mTN4jz0s7tWj2raRwksum29YdDPsdkRlHG9izpe
tUt0FnBtrb6x6IZno5T2rsURyzYTbNZGAZRKgfDqk4VeqZ4VmzavfT6udbkvLiCSYUDazGhxS7rg
oUNkqHGSRAdEYELLgthMPB59penP2+u3aAdE/3MdAs4id1xPQxdnKFC5B721glGYXs2+xS44+7r7
Cv3vT6D59oA3go0LpG+Xy6YpQ6YQNXIPrFE93QGSYK2WfJ2/RDoDECYdksx4AV35IrTWctIMo3Vo
DHIAvn5bONaHmo9YJvPU0imEyEXulW1Se3WabF1Kft2ezIWNjYIH4kC0eUIuQ04fKRmPTS0trIM2
2a1XDHHlT4Jy4DIUEd42tXACwxQaSVVQus+A8svpzLJW7SvkxA6W8lmMu5jjJZFZu1T/0evCv21r
cVg4qACMR88POiMubc3Mkm016dahpZ1nR2TjTvaGA4VwvxmiG7OSDDgNUS+/NAPikJZVTmId3L49
tKo+eITExmYwknh729J/1O6ldywchcysz8gGXLkKcftMTU1uHhonqo6TYve+Pkaal8aN3zgv5jD4
bDwpqBUkdRPWVorallsB4tWw34U6VJ9TCNvVnt412q50W1CamEVD/QYwwzqLOXpfIdCs1FUaWLTg
fpxzNP8jNux806jMAL/q95Rp/LnVmuEtHqoxyMCvAGqsnj2kSW6BuKqxtlC8dtEnFiEpaA6tD5hL
lHgp+i5eYshBv+pR0vtlXEy+ldoZ0nbC3EZ6lxyiqsvCiXdxqLOkQSxYDWFciMGPQed8KsAx8lCX
jeU1qjEErEpizzKr0hdGL55jyn+UBX6Bk9rxngNl5aPZyz1BxSracYi07AmSfD7TQBbG48bdslol
z93QOk9pPaAlSx23Y4U7LTap8wjOpGSbxFHlF7UYH+M86xD8xlz/TOOdMDYUMIJKqx9NZGfQYOX0
ZZgSZcDj1LH3DAUxqCDiyU/VcnrUmFAPk21Mx6Lh7gdUXPRHdPqpoaKopUcBZ/eMkaj7whrt32WE
AWUNEfukrLMgZ22+rzmmys5c90PWdEj+THm7zcuIbZy6gBLuwLQH/J/wSNbHfs9A05wTCIJlLYk9
POZijzgtWpr/j7PzXI4bS7b1EyEC3vxFGRpRolAUKUp/EFK3BO89nv5+0Mw9XdyFUzjsmOkxwQhk
bZc7d+bKtQLNdGM6hHe93qr71OK5YPlwinJ46Kwq4navzFX/uxst6Sb3I3Mna5F9nwEL/thXhn5f
1SkMZWMS7oJKsx7g10x3vh5Lt0k/KC9JKLdsLA1ZgAjc6nOe1v6GK165zag40vULGPpPG9/bgzYY
dqlnjWk8+uF8yNNnqfvVj+XeTxK3HH6WyEJvHLeFg+vitJ0ZFK5sLTR0SaLH77GvH+vs26j9zP1P
UXhraCi3Qpolz7t+2qj0rDmt80EKDpKoLbA7CZvZfBv0+9pwDfN4fVwrTxR6Gzh1S2UHZgnBRBR3
FlT/vkXs0+7hlHH9csNRrQ3iD982RVKQX+JLNQlUbR7Zzo+99rfiawcLIpvJ3ALG/4Gli+vzh0mG
2oqhXYBYR7XjUgUN/pjAg3L0+xLQeolunNQVP8eu0z84vqZ9TXV0hibTUXfGINf7tI7z45xY5Z4R
NF6ctfb7w3Hgm8glgKaH2FwsCRpDoqajz/watlvI/a7CS7dbCjhrU7y03gBoWzCcYkZT6lIpDpre
eAyq332wD9q9U/16/z45NyEE42WZttroYMJ4aOzUjcYt/Ney0cT1ozJGtxVpKMjflzGehcRD7Hdp
ZKYGhdvimzkg8+sXqNb6kfxi1A0ReRy8/wlD0KjwegYQtnAuvrVYJgbc0MmyYyrrNxi44AGAZ3zQ
kmILC/anLUMcHHRroFho7KGoKZgKyCUn4Tzbj4EdV3saSgBy9tVXuQPLL0fW381UZHtfzayDXQ3a
zq7i5KbN0VrsI7VwZ0cPPpmdkblUOeLdHBXRsVZm6SEiUKTmpY6HfkqcY5Yl8p1k08ZsVTVJ+tgs
SGE6466IMuWuKPXYJVtpfgjMxrxxojE4jFxKL9EclgdTkrqjDn1A1hqzG5Dl3Xd5wf/nxUVaNBm9
Nh6zO5KpI0nJUT9wq8jHXrZAVoS2xDXQcxc3Y+3atbblfNec/dn0iR1m5khPVOor9iNKVft48L8O
6DMiDxm4AIZu6qnfKXm0Rca5dqhQ3oKmGHGIS1hnoRUm+ow6RvvpYSqLFyB2X4LYsTYi01UPfGZn
GfzZxncCuRrz2bAfB7ICE2Ka+rzFL7nyQEJZ6p+hCNtPdVI7ykmCPjbli5p+aAx2uf4UEo5ddxIb
UyaSQ1jtFOR6zVCC6qUzFaKT56LfaMb7E0JfnKV/BiM+UCpdmVJiT/uxLEgRRvmXFNEyVW8+dU30
d5KbT4y2cuNKv0206GMcy65RtHsUtzcikPXBci+AH1joTQWHJTX5xHuzsR97Kd1JJdC3uNmjUn24
Pqci48by6GTxlocSWWWDVO/b/WGMYZ7AkW8/wj+49/PqPi0Mt1f0W33SvtWG/ncbT7fFPNxZc3R3
3fbaEIkKiA4WWCZNO29NQ6yi9WWaLuu5k+Sdzt48/RsL4H3ReAEVIYYfal3MWeGU9qOZf5KHjDlE
xHKDeGrtgBF7QHiJ6AdtvEKII/ut3BPcWo8wa4T9sd3iUlZWp+nMgHCCDVpzarudyFVWn2LpW2bT
cjTeGtaDnHyy/UNHpm9wboeudzvjY1d+HJPW7baUIVf3yfkwhcWqMkmKxplhytkneYzdOLR3NJsn
BU2k9i4Pfyn+TR/+vr5+G3OrC8y1dD4AtuIWeLSy4nFIzZcm3SJkWR/YIkyCEBCAavFNXWWh3qth
bD3GY/JYVdMHuwSwoBflo1H7r0aU/uDZ/dTW/l+xav99fXx/trjobZbKEbI3SwZfPOWhJfuNoRTE
x51WybvWohPcmv3mzu707tasymhn2kH+nEaT/9iEvFm7uc0PJqpCO9UPYEAtpb8QvWAFkr7fR4Ef
3iq9ikj9PA77dLKyQ+moPyZYF6kjO86hc8zYDeG6eelNAzgLsP9jAqLS9XPU1d1BBXx9fYza6v6l
MAKUESDPBTlvbjdglkIoZ9UER9n9Nhspf+gHU7211FI5FjFieLBSh7tqLojd29o+lpla8NaeHPaz
lHkWibGbLOx6b6h8kwLmbEnf5CQyDnHTSc1u8jPHpVDh3waERzgSU74fEaO/Ucg27ABWSjvwDNU9
j3T9wckiHqfw0Xz2/a44lFKlPVQGhdTUnKoXp95wD38uDHGJ4fG3wUuhLngB6Qna1ki6tCEZm5OP
qJyf9aS8zgZA5rY4WW1CfdL3ZLt9JPXhKVINKE375MDb6arpTBpEe83k5K7V4t6t9OohtH+HfQRQ
Xds6CauHjXQqcThxPhWft+54jNtmrglAHqMZoWKjO5ja7fWtsL4T/rGw/IKzWCRq9XwyFF4rchft
s6TZS1nqWvlGh/HqONCNZtKVJdEoeCojDCWw3qr1aJfVFzUr7mdL3TCx7jT+sSE+icpBQSKmM6zH
opPu0w5ypdycf9ll27hj0j/qsFSNyHXkfX6gj/fb9Wlci7doBfv/AxQZVPVWd7KYQw5hF3TX2qtl
egWZtTzYyA9s2RGSmguV4KSkDLKyd33oWu2notqr9vH6aNZeZn+IRmk7Z1kuqqZNKKVSlduP3Usx
g3+htl25mpHv441gYH1fwGj6X0PLcM92H+hws+9Axj/O+k5jnbZaD7e+LwQCYW02fdTy/dduKhb8
y0aOaO37dBLIvPJ5URoioMFHdUgxk8J+hMOrczOn/dRKW1owayeUtiVwMSCwqMEK73BFH0MtSDih
ebOXs1Pw2ub/YhV4FVO1AemFRt7yC85WQSrDIDR7zSJTrrpm0Weu1Ktbsj+rU0V9g15wvLstlq2B
xDRc9gpG+vx21tqjY+6v79pVC5ATwYgDiPhS/jkJIzVLHJ4JQXHUmh9+sNXNuHYulnhygc0sT3vB
jcmVHOVVETqPgXzrqD+Jow9xcq/X820SbLiz1VX/x9Qfb3e2JuGkSQlVLqqtwUfFyt2mc1vt6V9M
GFU6UN7Lm+MizHLkws6LxHm05OkzJdfPU2t5/8IEUihk4gAmX0CTncaE2c7o7cdQJjFXu3O0VVhd
XfUzC4JHTOLZSuuAx1KZ7Rq0gjdc4eo6WNTmEOcGBCneXOHcDUnmk8ch0TL2v+roVq1urs/R6q6y
gfTQ6Ismpuht/VIZFDPzMYEu9A5tT+6NIZX3SlbIu7ru1BtIwZV/ce8zJkBSDO1SWbc32iDXUt7U
yQS3sPGh6D+M9u/rAxOWZuE9c0Bp6Lz00JbHd731K4MfSGahBKpnZLvwa79FQ7RcDmdR3H8/z5Lo
kFRTohWcu1rXzjwpiepZU+C/WNkIpK+ge8A1Jl3aOdTJNuZsdTzgSGkxNsgOii+DYZYKEgONCuXz
g1V+Mra61oW99p8BEehRhl3kY43F/tmZr1Hpy9tMVr0UEFkVglH6pcRbVAars0bqE64hoHgXV1Zt
daqUE+l7Vmm48mzuNV8+6smj1mx4sDVDYLQXTwxNH1Hf29E0velMdsTqd72S7hIjeVYHtXFVBQkK
LVHajUyUcIr+TN65OeESa+kxjrNuMWd8C+3nNDv66THvnzXn9fquXlsl2JqIjLSF0N8Q72O6OhI6
pOFb7l6t4bs/H+toA3S1PnX/mBB8WqWiPzD3mLDqu8g5lPOd3twp0YbfWY6feH7OByI8LpS8sYF2
MWPoTs3jMfgQlu5g3dBKof32t7ofV42xqR3uNKrx4mEtS6pNXGmql1XtdCeT9n+K5caCR4dEtTE6
UIpW1WDyBLHI3/n+aO2vL9vqnPLao/QLb7AhHt7KthM/tDPVU4LuY1UnP8fGh8YUcju397c24+oe
OTO2/JizkxxUvLknKcXz1Yf67zy+LbYS5Gu+iK4sule5WUkXCts9M9K5cBbf2hunKPpkbnXgro/g
n+8LI0gTXmmZHKseraxuo/5d57fTv5ABgN3mHxuCA8+meG6cHhuNP4+70Zi/svNVNyr6r9fXfmsw
9tvl6LugixWT80RsegOboatLJGakjR22tSTCdVeFYzyWOlbw7xGVEevWz+1/41Q1Z2EC4z8uVGmy
ftLKnlYlNtY++EiGtv44bgm+r87WmQ1htiykRSWJjksI5b+H47FVbrv+979YEHqg6eFd/iW+aVIn
DxKlYKrU9D73vxXkmeVhi8hidRxnRgQvWrZqqrSazzgoMdYOHAIH0lAb187qop8ZEZxo3FVRphkY
UaXPi7D8+0m0lp5IXKa2cL9dIN0Qoe3jcQBy0IDjqX8M8lbQcTkAkEtk+8j2c5dpzvL3M1c1y5Q0
Ugmqw/HDXJpuThbz+lqvGaCDCiAF0SapH+FY+Mo01lJiwJUTywd7THbhFo/EpWvnZUwwKxPI0o8u
wm2rcaS5cpQXdqYpeAgG5RnNaCQK0uLkELBfH85lnAEzICzSSyGZhJyYkgv8ITGTLgMx1e7n5Fs9
40hoBfquafvrhtbmjZOMDURG4LRbtvfZwjQ1autR3eqe/xEicD+/+zef59VBGYYXrVhkGlsV+EAM
hZGcfODFHzVP/+L7y1schAmrL75q6rz3DfD1utdMu7S/adWNl+Xl6WZeYL5dWkBltOOFMCwEimzH
Tmh4lQVZ6y0JZORr3z2EP3Bn3he8ki9q+BQRnbJCjspTslH5UkbO8F0aQ31jQ4nlTSJXukd49i0c
vggKG8IBcXJSo207KZ5Eq18L2ST0Gz/G0SIueQF55dJqdVNH980I8hpC5PLvtNuArKxsNYWmXl5q
vDqWBpO3W03p6VUG7CR7R1+Xb4pI3Yg0Vw7o+ffFav5czEEnq2jxTMp0DJrmMOahq9bSwd8Cia2N
BEo70g06CUwoPt6OxCjnWipy7i69mQ6fumo8vHtLqOBHuH4BHNFUItwpip7HRTQkmifZ33qvq95/
aEADww9Cmw96cGL5tbPkjDYMDYAZEjjDi/7+iIsUzD/fFxuNwfDnllnbGooWv6fiASEL1xk3Fntl
CSAt08kk8kqGXE5YgtrIo9BQBs1LOJPR94Ymw+trcHny4VmApZnkAn7loq9ebketbcu496iTQUpV
ROBf99dNXI4BE9BWmgp5VygllkvgzPcGoZ/2pY6sexo/+2G8a9qNAOjyRGCAGQLKC07+ggzG6oxQ
B2nZe1paHLmkdlWxb6Rjam9AFrbsLH8/G0iJvJOSjNgBcerW0l6DKMI3brNNpdHVRYG5ATQXdZAL
Ae5WUWmJLNTe0zU4AFr5r76zXM0M/7q+MFtmloU7G48Kqd9kxErv5a1+1OrkLi2Ln7aW/rhuZm3a
qI7CMQ2nAnh14XJRct7+c9l1Xhx7lhahCZC5sTHtm/r9qkc8BQmOCOdxVxcakGjAtmZraa1nmDe5
8bl3bs2gde3kyxD8mOLX68Namz0oa3gtglBcChZvZ68x2gQOPan1qvk2tLw0udWajatk1QTVkCWx
ADeD2ABHtlFNuyrpvDDW3VI+LVzW9hbny7oRGtMtB+FMWezKaLqoSKgBtB6JJR10muIa9oYHWDNh
LslLkn1c8Rep/lDqQ0lnP6fllxY6A5hQ9C2O17VdRlMJLtk0NBiFhGs3rjslBew/4I2Te6vUPzmF
cSz7el8a9ka0dxm1EkGSwYbrc6GgEh1aBOCV1Ew6evbcuVZ2N0QH4GN7bfgS11tVkrWpO7clvB/9
2mkH5EhGTx+ebfsF3WkaV75c38nrU7dsMhK/lyCNOkxofKiYumD8rkTHMb4v5529xSu5ZWX5+5m3
MZQgV+IWK7o03ijgsRcVOkv9JDcbELe1+2Yh2dH+qGrxjHlraAg6J6y1ZvQgx3Rn8lLptHErry7K
mQVhUYyxdJLYqUev1v4ai3s/Rk5qi357JZLVgTxrINaIyikkCvOV+wBF0inHyPg1nF4y9X5OzINO
+9IUgETNXtvsNaDDQVLva/Wh7rYqKWIvFaE0P2AhAOdFDqxEbCC0AzuMe0sdUAcoX3vo7+JceUrK
6nG2tYM2m7up0j4YS4bRRIBpNutv17fl//IDKJnLdBbaF8nhEqoqqBXYMXZ9ytXfCgCgOjtW0p3c
fbXjQ1fetsqDrr07K7QM+x+rQlSaT+3UZCZWwTy6FYFRtZ+in4Gx4UTWjsO5GSGyq+IUKobJHLzK
fjXzb2VxLGHgt47X53DtLJxbWf5+dujUqTBCebHiWMCiysgNN+A/a76QMjrtD/SxguUUDludzUUQ
TwObpI7LnTw2+2BObySH7j45+CZZwdfrA1qO1ts8O6vD4265R4Bzig95DT81hf48eH6VuGp1R13P
7cY7ZVD3KvJpaXG4bm91AgGd07JI8w7Q+rcT6GRabGtBMHrla+w/6+ZGCLbcShfDOfu8sAvSyFft
vuDzcvk578K9FexDGKQpKcEtAgai38vSRsv75cZb2kl4cHG8ge2Lry6tDiPSt0Hh6cWzM6iuHh+i
QNuV0ct7Z25Jh9AWQ54K2i5N2HoSDCtdryu5V7jUrXcO/1w3cLn1+Di1sD9UN9BPCnHlHKr5GM9T
7oVHRzmYv52Jetghvblu5dLXL1ZI7ZDm4t9iXIEgaDhHPVYSyGdcaBLdLfLoyy32xoL4oC/ghDDs
xYJiH9OA0Hhjnla/DyUw6RDKlKDT3m7hsNGarkTAlyjylO20wLs+QavLQH4AuAlwNBpE335+zox5
CLWBz1uTm0WKm/TfJGmvOPuCN9J1W2uLoYF9WESUYCMXT/84pJZmhEmOgtmTxWsiP0A+fN3EpYOh
34gyCgwXlKVp6Xo7nLqHhzPsh8KTIzhAuvtmfjWskkdEd4jyoyQXGx56bfrO7IlZhNjsxnJMm8Kr
6HaFc8QtjOhJzyDIkmGsCvJsK7BYm0Nkp0nGLV4AFey3A2zN2DFyXc69WI6+qmNMmERPV+psjGtt
1y0ZsEVoBeJZXXCcepzbWRdZHP85d+/obN1Yp9Vh8J4gCl+AUOKbQuqnzM4GKfds1YYz3vql5HHu
jv6wpWm3EoiRTVwA/DSy8D9E1g44MXEBYVxwxaVuW95J1V0+T65sjgdNujXNuyb7MncKP6Jw1fEx
3SJ2Wdsh5/bFaFOPui6fsW8m5Y9aVx4ynyZsoA/HoM4/67mzAYtcm1kqyyrEQqDYFFFsUY392G6m
oPHg082tmiBruq3eScxKcEnEcGZkGfRZYDJ3Cf0mI0ZyeS9Vrn+6fopXdt/SLQYGSMFfkNd++/lm
0kBLt1ntGfTaHfQtP7T6eT6uLkmthcjw7edDJ61nP59KJD/gPOu/Fhuh7+r3F15GSglQDzvC4akl
Px7jmu/75Ut2I8fP12dnZYVJi3L9a8gCwkku/HzfV6ygy+LSc7rwaMr1ARKBfsuxrY2BCwE+enIX
xE6Cn6HdvalIlpVeHPxo+8htx41AZsvA8vezLST3jdETPZWean6t9N+O8nR9llYCpeVG+58BCLMU
N304GO1QelPmg+q6Gf29Y3yQy9frZlaON2yYoJSgGSf/KsJeiyHri3Y2Ci+TYa0ba53W7zz0KC9+
9Xv7VQrajbOxuvo2EiIyEsn06go3nGnrRdraSuEZfYFK50ippwqsD5JTbzWlrq0QFVcSV/QGwCQo
eK6pKKs4H9XKo49++pIPG1fA2udpikbUgz7FSz4qx09S6D04JUGplPfjlMFr34XvV02lEHpmZdkm
Z9ssD6fetyO2WSFL98mgfyy7LXzIykDoTqMUQhQL2ZUsOEPd9JWwD2iPkL+Pzf2YvzshQu3g7PPC
MswVDgY4b+t15j78PMs31zfw6q+nEgIt2yIXIha9aaoirVPx+eC73n3TpC1Sy5X9yh1OKAZZB0g7
0RnGpS1V4ZR2ngzmVaZmD0WitYXfWhsEKh3WAkRbsOFCJ5YVyVIPOUTnZUa5Sw5+tNXcueJNqN+S
yyezsOSmhUUoaCIOO8Nvvcn8MJb30fgB4kyEr66vxdpcgbshm0u3o0314O1mddqmWlqeOm+CJiDI
fzXqLxX1o+tG1ubqzIgtePYeQEth9sxVY7xWuy7fuPxWxoBMF09uVG6Wc72YPztwIxJ9dScrjSf5
N7G6q+eNB8vW95e/n31fKWU7Kwy+X0KU6XyhYXwuN1zsik/nUQ8tDwg5BFPEZVBD4vfRTlqvYYVr
Zdrr6muTn8b8FHRf370YDswIQJ6J1xb08dvRyE2tdGNe1t6r4njptDFXl0sN2AAiHrAy4AIuUnBd
4xitGsm6h/JPc+u3G6HmyucJz7iC4CiDgVoXfKsywyIZ5qOGBw/cGlV08/De2SGfzdUAh6DBK0us
oHSyZI3UmgCYBL/u+/Dv938djic2KXRFrIFw2tK+ahUl7g1v+pg2n/xyIwBZmZ0Fp0RLHU9d3lDC
RtW11BogvFA9J1WPkMa/KNaW8tulV6K1g9euRiRIkldM38U5Eip6roAarN3Q2NXO3q9vN4kjL0/c
Im5L5Rd8IjATsYV4isJWzrpB8Wz4iFLzEFvyMTe3+vvWxgITBZKY9tIXI8pj0Tw42r5UqYBYBrew
7qTpUE6erG9kPFfNLOxiZCAsIlvB+xWBaU1OMKteoeS3ssFLcA7ST+RY0R623y+iTGYV3lWg8Dh0
mODenm7bDsIU+nfJs9y8/hr6L9c38MrCoItGdzyvWm3Blb/9POKsdqVUpe3BvPrcJT5GNNdRpOfr
ZlY28hszqmAmNXSEoyrbo+3VVWa3HzfWZMUArbd0lCiUKi6bIzqzhWtQ4SDq9V/qFzXZ+P3LLL/N
0nJCAPXRYa9ysYrwK1+LVTOH8dbL0r+C9li+ysXDqB7l+RiNv989Vaz3otguUz2+qCojutlESaWB
xDrIwX083L7/8wic43MhKiZjL4Q5s6GFcy9Lpperbkz9ZCtburYQ598XNpQdyfEkK5HlKU+1n8Ai
v0VUtHL6CGtIXoEhAxXzpxn77PLuncbJLRQ8vBxq/AHB+SSM3Yp2JSl9/1QB3iKmpVGQPLnIxhEn
UtZMMJt5zX3cf/anjTLTyky9+bwwU71axZEEhZ8H36zvxvXu3Qv95vPCkSu1qJazkc9HUL6Eu2iL
lXXFc6DSAmjAwg/SvSOEHRBwGnMcxLOXdafO/Kwn38f4/c6Jq5usMpH/kuRffsLZUk9SCaFWUQM5
jm23QXfQmu71cWMZVsfBm4JoUwEGJUZqoS4ns5nGitdChwNNzwiRn9V/ub4Yq0YsU+b+AyxCUeTt
SEoNGjL0WGSvzFAA/OX3+c7Ygh2u23BAHAJpWyB7b210MZIvFPsAzKv3AQwZxvw4qFvaGiunb8lT
EFJRCrlsbh2zyo/9JJY9Of9dqA9+eOdLIK6er0/XytF4Y2X5FWcLL0+WXhdVKHua8auQPyf+8fr3
V9y5A6YGMSVkKJYk/9vvh2kMODzNZUDUJz1+kZo7B2omRC9ao3Lzrf6jtdHAu0ECZAE5XpTRhyBx
LAgSZM/v0eEZnK9Tt7WJVyrlSzIVYLtFdZS3gBCI+j3l3SqrZU+Vp5/1oB7Q+QnBPpS3KUXs0Khu
bTinzMI8qHSn1dxmG0/Cld1HEwP4PmDjxJNiLa4apliWdAcFT+nZmD5q4V3a311ftbV5pJpAun+h
oWft3q5aG/mllAfq7MH7/6D17Sff6TfeUmvbGxD0kk/iyXABs1Z8xQzqdDFR/VQzzS2d3B0mgxLp
BrBr1RD540X5jMhb9Dotq2CU1YDzl4vZLXNLd+Vp3JuRFu3Kcny5PnNri0NpfnmmkBe4kLGDvIpX
RmVyk0HNZvQkUKInP9pSNFrmXwiSFuHJ/7Ei3Dh2ge5OjX6Zl0nGx6ygxTrvsPZDitobc0tt4XJI
f0JvUJ8oH9A8IHi7tq6DOhrD2Yu7kko56hZ6dlCl1/dOHFbgKQa2Co32BWbdD02KWLB7eoovBa4T
zp/nITddqdhqUBf5NpZszbmlixqwHE0l3XpYUlQ3y55866uT/TaiL00D03RHP1/4f0hTXG5D2jw0
QNC49BXNii6RZD0d1MkbUrdLDhVCQ4k7b9Wf19Zq6V1YXC1vDPGR76vmSO/byKmKarBYEw/9z078
1/WluvQODOXMiOAdjK5qyjqbZk/q5Pu5Hh4MrdlfN7E6juVyJaEDbEJ0ssh5d7PZGJNnOTfZ/ChN
j11/c93EyigWZSy6bwwA09Tr3/q4GbZLpYmb4vRo17rLQ2TDTa99f+FvXhpJlteFMEtOA4Wx4oTF
yfBz11YS9/39SRSVFZCk3K8LRlK4iNTaiDNewfmpSxEJPIbP75+fs8+LWdrEr/CmFp8P1edgPprh
l3/xfZqbEX1dbgERqhwhn6vEtpKd5naAcElxiw0I+doCLKJvS/8W6TRLnJ8gSyGRz7JT4jb+a1G8
+x0MwAOJPIfcIwk7sSg+yxDxox5anVCI39EfLudb/YyXsRMWkAtFs45NdKH2muuj0irQNZ+MbhfK
buF8iBWo8B/yGBjsxi15OVnYAve3lHZgAxIbG7U+GspCbmtwz0gBfUD/8t3Hga4BGS6YPwxl/Pfb
46aGQP3C2ahOIQTOmQlB6BaC+/JSXCyAt1p405fk11sLXSvls5zN1WnfOJ8cSEG7neluahOsTRRJ
VIIiQK+k2YRjnclW1ASDU570TN77yFRxabz3YDCOMwvLtjgLyUc7pcozYiHt8t0QyfthC256eRdh
gQYXOHiXPLO6jPHMgpNZRlKgYX2qkvusAJJ223T37XB49zgoK5Ai/KN5SK/bWyvBBJZ15pifmrY8
KrabG1uPi5W1ADMBjzvAlwVoJ6yFFcbh6AR2ddKi57z43Lw7CkZsE4UpB9ljEueiB5f8YlbSKMpO
k/95hNvk/Q6K71ODtFhuUo6XT9W2tZzUT09tWO19Q3Nb6fb6EqwsNOKa5FWA1C0rIRw6xYhmc2rN
9NTpx1L6aNb3DuTsW0oQK1YW7IrBuVtwYs5ymZ9tJ99UIN4c+vwkuUn961fi/LXlPFYtqBig5YC2
IzGVZnZlUcnlyEpo96X9I4y+0ONPy+HGdK043CX/sWAQbfBHIpIFgmVrNFquPMlIHmIIfKVB31et
cxxlmrDdqnm9vjwr+/eNPWHiUrQGenSW8lMfTgdTbw/yViPA8oW3DwUQfBx0MmtkIek6fbs0vRzP
YzJa+cmvjjZqBroN8d/N+0exNOLCGAYrKpvgrY2gUMI895Xi1E3fVfXXvNXovTYGkDkO7gpuY3Iu
b7+vpJbVpbaan6wnrXWd+kOUetdHsGoBV0imk5DGFvVh03iYxwbV7dPS+2NH0c5BY2uOt2q5a7t4
8bj/NaMJE1UldFPVBmaK7KDnn6X4iQYgZXd9LGt7ito91XXq+CSeBSMwr5d21ib5qXJ+ZU/dVifW
6ucpj/FG48xzS71djDrtLTAOMhvKISIZ0kMapxv338oDDQQC/fZs3eXZLtbiZLWS7CZW8pMtS67S
3Rq2vw/KX3EcHzJpckOqP0Mpu+X4Th5tXoYgEkjn4QPWeJLsNMzrZjayUzn/0pxnpXpRp9/Xl2cl
SMHfE8wBGwDlKHavo7vXBRlaewhrOahXaN+tILmZjfxvu1JdJ3g/nwtk/pxLWbaQrSfQfrtcessD
p2n87NTTzaqVKMdVykFzNvbc2vlZ2sGWdBEpZDF4LOIQEbQKK1X/YFs3/bhXt/qj186OtQhSq6D0
2BdCcDcG6AZYiF+duuwDyI5DVGVuM3xqhi1wysoCkSfija6w/xy6dN/O2KDqOWjHKTy12fja58qe
UBDiesk12/4wDtbXd+8H0ogAPwkxeLWLdHlO1WpTk+Tpyck8mf0WP5eq5k78I/tfrptaObpgkGFr
wzcgN39xu40ZAXJvEAxYX023V99/mdEqAgcYPUREAeIm8KfZr1uW5ZR+ibpdt0WXt5J3XagRKUXx
9aWJfdmEZ1FGUMysTE1YHJs/A2uXjfGN3SIPBk22fBM4R7+JD0X+yVe31MhWtt4bw8vfzwzXptXM
luaXp1EaPrbmsLdG7aHI/DsoWjYOkqhUvnggbKHXvTRwE9oKAZtchCkUTETmGjxjQfzJVj/q/ce4
/JZ1zsG0f5jOFy1CO8Zsd93WEVuJfkjFyuwN/Dq6FsIRo6MzUGrTLk8lRO31B0d7oA3jYE03foXg
1ZbKlaiC8p+hLuAjUOUUasS8bF05YxmMA8+c+TNFiF0JcbQ8IV2bZLvU+GUGt3p1aOhzUKH3KqvP
jnYonG/Xj8QfzIUQH5FHxeEvyXTUsITYIiorK9HVoT71s/So+OxaKlR7P4yOaqB90TL12DXaK6Ux
+k8zN4M3s5eaY8CDIJvajLRrvkeBDNIkrfhx/add+CGeyEvH87IadCWL2gFBZvfh7MvV0zA+mprj
Tsqxrg96eCO/Vy38jwHuJHilOb/kqxbHcbbBtbEcOugayycty3Y3ZbAlsb42FN44SxmLvO4FZ4A5
SZMa2i3fV9xCnfZjXu+bv5rqR1j8vD5pFy5umSqZ9xoqvQBJLcF5p0ncaiO6Dk/mbh4PWXi8/vmL
E8JzTSdftYDAoG8UcxhGrk7KXJv9k6H9TvKnaLyR65tBOvkG/EP6xs2wMhYIItEzIBCinCkCedRO
GmrNLOqnvL6V5Hvl8/WxrH2eh7Nu82wGxiFWkZos8Xs9DeunWvsdHLT89/s/T+kITBV1KiQZBKe5
5O7txFTrJ5q1/2q3Ao61H3/+9WXHne3YssvMzoq0+qnKfuxMbSOzdxHOkE84/7oQ4+pxG/S6zW//
Hk8n6fvQvbx/bsgf4XBgTQVJI9xkUjOkPYWq6inNv7V5s+sU/d0bdWlj5hVAYpUksehbC+hkJCVi
cUPn4zgSNpsPg/63Zn2Y5lupefe7hiiJSxk8GK9M0iTCpSXpXIxo79RPQ0jCLWt3WX40rGd/q5vy
ctWxA3QOIIS+6BQLdsC6OEUfdPWTEh2K6DC8N1+8DOPs84v5s001ynLa5Cmf75qHqEQm4fb6sl+6
Qb5v0isPbQay5WJRtdSdGGk+vi+39n4sAgQisp2iZDvZRjtPs79cN3e5iwHtEEGQnsYoWZO3w0md
prUClBuewDW6yvArsF7MYYPvc2VFFlJMQn8UGWDDE87hMAfoMmbx+DRYw94o6r36bidIiZhgnCnj
+xf9E4HfpKEZdQMb2W3Cj6H0/u8vQiT/ebZAliEMgKmrJltOjKf22DgleLl3Y6gWfTAQNZx2E1kc
seNkzpJ0Uq3QeHKS70b8FGVHTT5u9TSsLDVnj4POm5wOKTFyA+o+Ed9E+lNz0rRx3zbZIXw3XyAD
Obch5BX61mrZbdiIInUfDS+VtpX3vrxdsQCgkKrcktMVn3h60XW0tGKhDPeZ9omL5Zjmv+TpbpGG
kbcgDitzxmuLhiM6yxaeOsEJy11fAEvR1Cd7lm8TeQ9DmdRuKp8SS3LM3kSYgHGBti3tFBDWXTBG
VnU3+4Nvak/N2OpPeSCnt2OkxwFINPVEc2Hx6MdDjgCLpd3U6gQf6kAjl4sM+5jtnFGe1F3smNXN
aGTpQ9W2Pxvb+ikn4NhKI3Xag5IF1o9ZCaPn2Sxo2rBCyl47XfP9O33Q/jJ1WlzAEml3VZJbkes4
Y7yPa6k8DF0u3SB7Op7CsUN8dXLMHzqPx8rtUks6tkqp0AES/C6r8NhZMWRVEXCGqpIQtNGUetcH
1qL3Nip3kR//jKUkPJatWbuOnqRHTQmrX8modA8jdIAfcrsl8Vir0fcwp+HADadJZY+2+MIUzdm5
prF5V4XG9xpNN0pDVvRaV62JyGpQPCn2/yPty5Yih5Vtv8gRtuTx1XZNjAVVQNMvioambVke5EGS
7a+/q3rfOKcxBBXs8wGgsoZUKnMN5rE0fZPOwSyeqihoUsUdvcbnU7i71GOiHTZveQlH0lA5YiWZ
hWtuEA8QDsmu+smyV1RZL/Pkhl2sh5nAfyILqz/WNOax8jVfuUL6N3JyHpixxUMH0d+tIzuShJ4K
StjJzr6T5iD00JWKC6d9UmKIfhh0sfpVWBX2xpHql2j1kxPVY+zAvPcyjDDpcR3ZWdINcnwuZBNg
cRpvBgGzqh7g0ob3DrEitpso7ZOKFO4+4MZt4EoHQ9i0rml45ypi0BXIq4S1FZAJwumyfUCb6ZXb
+k12Wb9uZf+znlELi3NqZU7s2jk6CaUOH40sH8c+fCLzDHNJULbsuyEQMgYCD7LW1pSl9lyH8mSc
DP0+PxqbLlGWVf/2Q+Bwyoxlie5Zfc9Rl9m6UXcEtvyn54x3WV3kJDX9uOK9/TY4potZ449wCJ/N
kPah8prr3mpgId/Vf0rjBmwN8D4o/b32jj7XrUqYBPM7dQYK8dRMh32YhOPED8BH/Kj9ocZdYvkj
yiDmXnT8p9MGd1MxyD62ivqHceTrmLdW3IrcTVgEJ9uxVgamrjyIuczDdS/9bhdZyqcrzmW9KmWR
V6kNbtnlAAuVNpa0hb5ERmVsc6ZXvl/wTVPAJgfy8jKFM4b8I8Uod0JUD+U0ZrHdCHcFk8En1Vv0
0a9Js5um/nfrD72OfZnVF7KcrEQNcEbP6BykVkD7cFvx2fmtPShTA306Johvw4pAx7e7swcB7bQW
Ak2VUQbiiKJBTsN5WmZ4gKJn81g5AL5voX+a5aB0C+XeMhsogrnvZtgfD/BLZFQko4YdRVDyP37R
1mnQF2pYNaFXxt6gmnIdjnrGVvJITIx9VUwU1r3u5Lbtrp8qN4acm5P4hWlh+NJCJaxsIBDvQF7L
BkkEZkfOkNqTuCM5BEAGd3yBZGy78csqSwxzvSQiLSVrk6O3lfRT+JvOVl9dGdFdC+jZX9emhi8H
a7oHUlVXU2HdlUEjrc2sZQ3PA9eGgD/jRzaWz05YIPAY7rkzjPLMDwklJnPRhby48nSHsKbgSeXA
oYo+9iPB1KEe495KaoNRJCJhHmq7ysxu8KxsazyZHSYoJFigAymJVMuDq7CV0U04s2zXDlXNVwU8
qNkGO/VWdPZmYDAzVET8CGxw2nENdqmPH5D0gWySXFhKxVlG+DUJx3zfjUykRmvdribPXBqYIsJk
mUtbpvU4hq8EF+V6zJn9yrq1Ktca6OyVzQz2P1jYt2PhEgZcjp9Bs9YObzqYf/BUNF73BD/K6Yhm
4AtUn+3LatD7usRiWI5r/wAwKTSxw/s8iUTQZrF0wfXNc9gHz6YckxLYn6vMC8t16dnjLwWTsQ3V
YfVgW+PDXBfPIM/IXUha74qUPr0KW2wPnGYr0Z5mMRBZQ1xYNk9RHWUgctfTyW12urIEs+pL6ms9
xmU1v0ApqLA2FEVs8rvtgxDCeYNLUmHgEaYQ7OMyd/0UjUI3VX7bAoIEl047Kf0mio1xo5iG5atu
qUnKk993VoPhsRtl7lTX4qSpcaUqwHEm9Kj7tCstt4EEuZdHq6aCrMFAbNxDxDe4q0eIwXEJxfV+
S9X03ExlmPoVyM+SzNVlNndXvcmHeNAlQHhO+RKFOWKkzG+HYCZprzu68jwI7tsGgdUz2o17V1rP
uDf+TC7nMFBrGpWGZOowwxpJXlwrW0p8OuPOJsD1J9K5LEexmaa6wjbN4dLjzgPNk0HxMs7rCPxD
r3mwp1bKOAhRTKMDG1NgRrZFYCVzCY6rU9dQgcRPtGmFXVUaumksSlY8J2HCVVhc01FUcanKjfRY
zBysy6Dxw3BTqwOAyPaedFmdgJyLM+rqFvoZBXSZ47Yc6kcIipZrOdlk5XFYMhrN+oM/jhA6ZLK9
M2h9bynUv6+Akcw25TjncTiYPxOmMsGFK5MQTbC9D4L/5lQ5TKuImlWmC4bzaA3PrSwFVoOZ57aE
lpntFHugVdiqtorhGfHQPJdimlKE6uYCTvP9fSirBkEicNuEBUbcDIQ5K8i4qT6BIGI9NFuYsTf0
2lKO+QmpYhLPXUcTYCpxCgeHPXdd9er0vrf2ESliuLaRRI+EJdJSYuf3mKQoUL9dOtzbxnkk0m2B
BbHCQygLug5V7ncJH9H/pmhWoGLjs61Duz5lMm8SCE3yxGURuZpy+Nplft3vEJvruC7CZiV4Fxxx
wbU3Bn7lF56A0oYgODOKNEGRVHiHbYxwFRzhhbmMItiXh/kIi01hD3Nch3V7Deax+0x18TSQMH80
Q9HE3hi2lyUiS0zg/rmue2RTMmhxnkakePtwbiO5svRI46yg9e9+sIMUvxW3fN+X8Ldj9u+sRLMv
1dI+usMIL0fL12K41a6Tv/YE+Y2m3UUXkbvBrfhVO09ltXNVAe9xB04NXTI33RVsfe+FbwQ2uFPG
vtc9Z+Gwl0XbbC043CVE5BskcaE3QiBzXBc523S90jvhW27qWKO/g3bakACV3MadrYle8wayZfD9
PQGVcI/TqeoTUoM4Dmfgm2ym2Yq5ebcaLUfjL/o0yn51fVAlqrW6FfYL9F98mnIpi3iMwnmDO/gP
nZwXI80aego1QOToAIho4xZh2jLvd0ZrO54FAxYfTL446DioHkWFQh3P46gw+AhfDgmqbJhlSJcm
riMQQk3+BiZkuR6l6NER6Z+oaHlSEv95njx+IQbv1lACqahQ/qmaOrwpMlvBAlnaVzxk6jiHjG2c
sga/3zLFQ50Nzapi9rTNpG+i1eSWdnENDf82tqoou7TbaIZUKljJYWCaKCWd8oaYNhayMgEmwCoy
EyCoIW46r1bNT3Q5OYzU3ar6ISdcg7Hd0vzgQkh2Size0l/KBN0zEf1PKLL+MpnPkmrOe2R0BaxE
zJFNzXjfdgMSwhyh58ruBy3TUvilnRSFGbskxGX1ewzncANRav0L2USXoprjxZXL0Ugphq5d5ZnV
rjxWTqtIkOIS/PbullTG3veDz9etLz0shQ+fSxh7wztRwl7yQQwSiD5G+jK4GlTQkDhz9TynWWCR
tUXsPywf9G1J6ofO96sVQjLeEjZvt07tM0ihNMALaavKfvG+HpC8dn6H2emjfNMgVCUGoICfrtU1
l3hPQMNrtvLRXNVu1ZJjKf263kLNk8u1j6QXIt6sWIuyFang+RENt9+NQPrXeEUCZ8IJsVDhoRHN
f6JIDwjvHiJOgF8vsPyrSoQCVuw0vJolgRFfARz0hDN9GPwZqX3TDj858Yaj5Vq3baeBcoqCAW+j
SSW2p3AUCoanj6xz54jVDIeNMxW8YHFT68y6JFNV55DH11akkLWimzCotkUuOdfrzNigxyjLf9ZY
oGdWRl527Q0oNQcAoG1tPjbuTmrnBp1MDV1CTZukcpW9LQuPqlUedqj7ZBMaKABwuzetz0Owk8pX
UnjIcyG9d+NE3EDh0uQXOgPAJnZQoHqECX2245RlJpUEmhVW7UMnCWSA5iJqKwQdBP38afThUWYF
JeYBwBxIackGLASHNivQf3753ixs4NGRG7tjuIeToYz7Lm8Bk5x5IrLiaDsTT4quPlT28NCgqn/h
RhKpXzYPuPvDPmF5Vd02dlUnI/qKT7Vf72eZI0mzVZD4CqZcgNbmO4dAcJI7MtxA0oHgMNMwBTi5
voCcod3dg9tC4tBlbX2dmbytbqBZcT/49k/4B/XqimWDG94x24bY0AyH85i15WvlqaNNywfSdh72
q6ufctuTD2HZOzK2yDQ/SVeNN7rtrsIq81NcogK7Pgp/aj4/ueFLndcK7xDLhoOoZ/0s6gK+zoA7
4K4MWpKveWCqewZVmCc/w693myZ40bPCNejSO4g2e6tpko9NoXhSFzgXVdi/9TrMcMqaJ9eMdeLM
eCbmY9vAPd3yNq1f1klPQXlRY2QfkRM/5KHLn6BcHvyChld+MXtOi2u0D8q4HFlzwxoyqqQp8biF
Wbm/KtG/v1LQXrLXMAtl97BXi+oU5gS13M6uuu9rX5grLk6qlKWP914egcKlDHtz9PQmBnWp2wJC
0H71awrmQ+PDzw5vKamra5WHr5TVbly1gFOu2lzhUjK2oyBVFwJiEwY1dN5CKD+hfTs0WHCorpNd
NMDItiNuu/Ma+8UevRc3UkXS1AiQXmW/kB6cRIJQBGc2TAa6TxX6wGOOOWvZ8DgDopJMocNwgkr9
p3VnK4b7ZJZMXTCXKEXk2dVQa3UhKdxyY2HkFZszC9w9DyiTgmjPSUXmP40SMHqHT/ux9IMUr368
Ag0vEFiiY2ezJ0tyKw680t3MvJTJNNNyO5swhxMtfBVnzts739Qaz3t5IhuwovsJEvqQwhYVJk9C
ImDnU3MzhhTfYMC9E3Opj5aZy18Cplo/wP2r9RZlou62ANo4Jrh6dGIC9zBDOeqhhVLBNjAdh4Nv
bosrSIt5D1JkMKvTfjcAsQbDohi5JH2WgLvtZjIalbLGCtp13VT+Rqt27cnafsJb2aQVMFA3GmqZ
q75qeiDvqfOrbAY1bTWMHGO8q4DwyxApcAtGcTTYbdKH0byRY/gDU89iZCWgT4RIYqfZPjala7aC
ozAQ6C0eieuID9GF3QUGxgeMq5thEB1MdBs1r5THyQXvwy5Bq7lLXTM8ompKt75FnqO8HeOxiR5g
VpvBgsuL/dy7YoV9MGxAci6y16CXz0jMAjik0mhnOrwNI3Tqx0CYg8zyYVh1nV0mnW06OKDbdp22
lPG0C/HWGSb2EkDCKvGsEpp9brmtSrIlrb9trKnqEqTPbRz486pFehX55ZZ2P0K6Hfw+dibvjYxZ
t+5b6VzSPAcqEdXYNw9FkV95MOBpXtuZSv3yJCVb1rd4hj6SPhMrOCxXyDv7Ym2ioI+F6ssr16C6
OrX282RxeVlVQVClhslfUT3QC6fU/arLZ/+Gua65M13G8NyEyowdFMdqmF+LrPE2GrLVU9zTHO9m
G2UencsIO7/3xmNYRg+1ZZc5IFU+qnEl16nAuUjE4ES7trSqtIBKURMzXCyvDLfIA6AY2tnORfEq
kSJcZiO1r3nmt+loRh3bCDKXcyjJ7eBULuo4lWXH2mXQqA2tHxExe3eenU1Xu2bVFAO/MgRiugw0
rJir+k+YW2+d17hxFBaHQEDcSyJhTkFrfmGshrwoA46IzTzYZV7l+xcjxLse3Rm1MEdZ0Y9Rdb5I
ddaFYeJlznDrdsUMeQBPIg+IrBwV1SqIlaMltMIL+cDrDEPlwZOOiE51GTr3xlD5xlULFxGGyAmu
/Dz/kLgONgPFc3c94nl41/kEb0rfl/K1pwJyoX173zkDgQgvBHuTocjNkDikPtbCHy9wy6KhN0Xl
eKVLHqxHLV/GTCAY+dqoO9WT9gdUY2ZoHHbVKuus6CavWxuxBiSOAsTCIO5YNaJ8GP1EcaBIsqHq
n2Ygu279kWRZEoawh48VUpULn7TchnkIC9aGTSaxVQFpeRI+Tn3H3yJUQveQU3oC8sjfzmSiCSrD
M4JHPrmrmflPDkp55Yyg6kPJHZJ6uXhVHRnw64u+RHlBFzzNekV/Og3zH6cJRSTODAJglNGfAx6h
l9Yctr+ZOq247e7xu/t07Ng0JC0KZymJlF4BFtQeWYQHrqOje6Jzlmi3CWJCGxzEujJx6XI3GRFw
1oPbZL8KYB7uIWAw3Dt9P6/JPFxr39A9kGyFgqc4Pz0vLOFiJ9FxRIjF67jVnbOp+YxaCFC7QBlI
FKouZuqPG9eupj3ocuG1a2CcNVVevTkFivuhM9GcFnYdxmVk6Ti34ZATO8Ns4YUhXD9pHSrOtGU/
6zlAYQQ+spBog3HpAp4gpesgr5roIdBPc7DSdNuY7ze0oF4CaAJ0LEAccRdtGhGEyCwqQdGRS51i
m51jJX/WzgBQ5C8My/mIWYeNvaCoOdFDZa16L3HOCc1+8v9PLWSAOIDnh5vkApBTCZtFoo/Cw+C9
IIRiI367K/rv/18CIv0+MCjA4f+XUqN2tHXrXYZK3NeDnPkIukBSoUg/hSj/hGhUX+EasTbf//dA
VEBCHnA7EMBOw//TqCao+sBKxA8AH754y84p7n/88ZC7A5obQBe4k0Ib6v1/D6eIWpQregAGzNqF
1Zku+An48b4f9v7fL+YGzzeX9Dn+vS2vomCn552ZNgHqEd+do/fDLM4BKpVof1gDPdTz6zwe+cv/
7d8vmutE9jJDs5ge5LBFoZueWeFPJwntSRAg0QoFg+39GkDwq/a59PDr7XUo4knG7ltzTnv0s4UG
QBxONBGeiB80fGDfmwtZoPddjbgZYTMOK8vvz9JJseIkfwms85JiyYu+rjgkcA8uapPcXVXNd1lr
IKv9O8CyfV80cyGhm3VQVMcmTJl9DkD92SQBSQ/rCdhNA/W+WGir1RS1JuIeHiW8EX12jtzw2f+H
rsfJwuqEdV82vU0UCk6l8g8G9yEy9sBYZxbhNAeLA3fCZ+DnA2v50cBUCRftVHcIDtrczFkK+QWz
6e6j+vsn4t0wC9CUVRUii0IMI9FCSLMy+XorfXIi0Ei3PZBYAJr/YGvSNih35HkTIEH2rsWYetXG
Ree4QxHm64E+3tHQzAJMEfhosHZBRHh/9AbfobqSEd4W7syvJq8+oFfh3Uql3TMjffJJYH+BbgTS
yUmHaDFSlqN3TURoHxznDT2txIwM7TwOjoP6/kjAm52AxSfg9AflMcOhSIHNNx2GieA50JpOXwJw
QH4Kw1GFzEP2bXAhChoQjgCwF9sOgvTvJxF9tgnot8E95P2q16vhnK72X6rMYlMDSEoAfAV3+ASs
eT9ARwO8UhqkIU6EIl1meWVS8TIEZLjrr+dqzkYw+yXcqNH0yVJrdAzQEG4QD7PTXs5OKHZoQfJ7
ByiDOMP7eYMiU3CD1HW6otVkW5vJ99Wtgy7tDR1/wnEMol3+VjjesC7tzKzqDiwhbksY3DOv6G/t
OchWo2dbL30pnPuiQOr59b78ZLeAcAriDRzDAZheyiBHsGKw/bmjhxCxNCqPEyHxOG9Qxvt6nI8Q
9BOzFUOh44ccAPvm/dSOAlwsxV16QN86pmavIMeAqtbUo0CFTng2Xim1IdUOz0DUmc8Eq4/cH2DW
sEl9XEwgYCC4vx+dngpPdWizg3PbBx7UeTNM8Kt0HyLeJJbE2w+ltjO6RB9jMLYq0DkgsGBgsiSY
MeU3YTBKdsizbMMsa3339ZR+8v9BqwZ34WTJBXm5xYwGk21Kn0l+bBtzUzvVBXW+K8+MH/3vCKfN
809G2FRD1EPekR8V2q3DyvK/DY3E/we27IQxgzRluFgV4cEWSVHBj0WBLCE5S/H7dIag9+5jxwEv
tyStRUoqu4Qm3sEhAMlUGwjc/hdL8M8Ai4DUs9GVU4sBpL3ujzY5E2A//n48WNA8At4WFPQPOoW2
HhhtUB07gNknJISFv53n4P9jBSCZe3o6LskAwsmsoTHMOlTBZe1szLedr/AoPe1PXENIQaBb837/
EGuAB4TjiWM47+roWPjrerr47gq8H2KRH9Rj69mAx4ijZ6VgN1XnZF0+WYK/FFTQ3JDTfjhkGYSL
hVfDf861d9VFk337BESOD6gocK4gUX24cLTJS1PNVnGsX3MAnPX3NxBo5gA+IkAg9gWL2RFtRap2
isSRojhO4ubp+5P/779fvKqJ7vwh0Pj3VX0ZqusuOPPzT/vj/XV8Ysn/z89fGhm76CIK7eL/OyqR
AeAKJEZ5Hj3zhIfntAI/JmgnBVjgv4GpBKN5iWseC9/Py6iqj4H/0Cgdj3A4O0dO+njZvh/jtNn+
iadt1UNXBenZ0VpJw2O9ck6Vy9W3F+XdhyyuhdCvwf1nGKSh8E4rLuf62/cavgIyVODqgjKHVHPx
Fa3Hxr6o6yMC+mp2pwtWqs1/8Q3/DLGIq6Znfs1YWR8f++l6LL59rcF4CgpAELjxcPksw5IodTdm
aPAeKvEyNAklZ3KdT2IGVEYBz44wUaCwL5a5bIANGlHcPIx2yndAyXx7ct79+8UCCwtkViD+/YPm
4xo6YI2Yzpy7Tz8AaqlQIkHegvz+/QqXhPuzng0mqAP0MYCfjTkzwuk3Lk42kES414BiRjlx+T4t
WO+gIBsGB9OtAXjzxZrp9dfT9Mlhg0QP3tgo+/091e8/ogGUhzRocB6ga5u4xU1jXcqsS8pvWxhA
ERIVSxh5QrjxRK58P47EA4FDHTI8ZIW8ZBfV2Szpkyj4boBFEM9JnncTmvUH8QegojxaezwJStBF
zxy6ZZIMygXAIJCuQn3o9PhZEoi047JejoF1HALkY2TVlOTCUo8B2AtK7eZoSoH7QlMi3369Un+J
BP/shhOXBG9IPA4gh4VX65KDWw+cOhkb6XEaAS0BM1O4cQb8w0M0T3TD4TGN9kXzyAfPvLGKqDfT
+NFlLQ37U0V+dVEz+1HCE2NdERbFFp0JurkayDRq4WkxtD0kKqYyD+/zoYWNmSL5LUR6DVzeobaf
VBeaJiCamDYDDGF8sMIa8ATZr2A3H20AgpAbR1Fg0wBI3PXAqsDdQ4xArleRKK+APM3vTeQdwey0
068nZrGF/zMvFAVT0Byh57LUqc5IpKs80PTIvcsfm6a+Ej++HmBx0P8zgAutURhWfJJ+lH0/RLat
6NHWWQrcfafJmU84N8Lisujht0zcHJ8AXwlrw/6LDyCQsEW5DvnrSWb9/eHLa5TRmt7Bv3etDS/y
7Zn8jH6yBKDtgZvpgitpf6B+UsNRRwtbeoSNF7Q/mRA3WeDIB2dosr3tQenI8mY41zSsSBmUgxJP
SO8aDenMi7UJ+nVAlXchifDvq74ZNigZkD++MdcMkLmtTUyI4oxVpG1hyV00986m8CzQBAKFdNDp
gaQLe7nWA0BVGiyEjePmYzJxMOMSNPv7WApl/24hRBwrBnrFPI30Esikc/KknywjwgMmwUE5EVtl
eecUoJLm/ugeKfkT/cro49f7cHEdnPYhFhDCgiBNQSpjeR3IgYVRFTJ6RE0xdgE7GMcLAMS/HuSv
0voizJxIOWD4QJ4KnbLFR1RzMIwiytxjMAVpU25Y/yPaaFRv3J8A4wENTptUvJ2A735aTb99584P
fmoUyi19JoVaqg7854OhoAQtiABZ5/LlRaKeQUaxcY9ENdddW66Mm+8dePbqDP5E+XxDGZBOEDyg
jbMiTXPmVH6yq0+CbP8z/OJUAlmkVMExvO4BpRQgOuwteZm587m6y6lg9u+Uo/R8YlQSyB6d5IKW
RPi5V5HHcHpvUCu8tSAW4ksEcyPFmpZtsTKFuG1D/mO0Vk4v9rbLz3woObU03v8AdBVPehsoGaJS
uQwQwlC80VFbuyUKLd9GRU5CLBuIwUYeq9Yur+F71OzyQrinch7ZYe8MQGriBApUtD17q8IySzId
/ZmHAjrcVSYBGByhmtBpswXk/Vzu9TeoL3+xi2braXU+kTa2Oy1GqMjmt/1geSs+Ou0978Yp1bAr
XmvUD28m6dSwXq+DuMh9dCeoWUvAXm2pf/NaiTNTuNwrEXwF0MvH3OFp5HxQvqaFXXZlVfI7k5F6
J40YrgOHe0mpAEaeuX+uf/TpeOjtYEQUYT+ILUd2D6h+1hR3eZ6CK9b5dxQIdrr7OhgsA9rfr/pn
lMUJKIic5kZhFMf5Hc3QfzpHbFyGtOUAiydMp8uxrzkG6Bh4D8GDo+87vfr6Iz6EkdMgeGCcdDUQ
NNHseX/94ebLO3DDsjtupkvBmxvXopvAAqRXKnU7gkXjeCxlnO0DB0SEOnz4+gd89pFoJgYEVdVT
JFt85DCEHDgjO7src5VmnG764FZOZ5KUzzbEv4OclvKfV3MADiB1QFu6I1MNrgtMkCe0/aw765sa
7/gAzCbQAVAU93Dylqxd5ZkICNkovwPE9SXnzW/fBxMq0mfuoVO+/u6An4aBmxqARXBSAQj1/fc4
9WgaXtP8roAIYKxyDZlEYOi4c5ClQROK/mmdc3HwszHB6UJ9H3b3p0r8+zGxPA3864r8LvJfIm9b
8GPFL9wuituoj01wznDts31xYt2eQClQ2l2+JPoGLLXMtPmdAZa2OxbdI9KSr7feZwfYPRUhcJeG
oKEvnl3CMS2Kf2F2BzZU6Bzq4nu9ptNmCPAAxnRFkMzB++79jNVOPk8RQKv7FqRa53RRf69K8HcA
VHZPvuwApQBz8X6Asq6VRXo32ldmZa+Dc7Hhk/mBABSajRC4wyveO+2If06NE8pgcjIv2pf65kp7
/8WPh1oJAB0wfiIfZNZHm9aO3QTRHlZxjfdkqjNn5JMzH0IrCGrQuACQ2i/2a+FbBZ1yk931XsyK
V+onJIq77HvF49MSvBtlEVkycDxrk2mEr7LegC/xK+jE92pN/38IiFig/IpW/NJ8XNsMT7gBEdKf
pg1goZcdCJFfn4TP5+p/h1jMVZVBCHUeMURGLqiVhl6S15vhXDfrkyN90nQF7AJaXFD1OWV6/+yn
iGrZasjK7MvOiycK5cdde/j6Qz7Zsuh2IPriMYAT4S+OnBOyYe4gXbMfhsTttgAgfv3/P5koeKCh
F4HyGerhSwhSZfNQTIONE9e82ZYBuvtCapKYb6pjYs2xq6AxCBVfSGTA9+v9VI1l6GVgz0X7+XUQ
t+Wj0t8+fRgAbua48U+aa0sHHdAx687LwnBfZ1d81/rf3rOnEtAJXwM8KAoyiw3lWD16fiUJ93hQ
TtdecSb1+rCToOeCdtbfnjN6WsuUfPSskJW8JXvVXLpvxFw64errhf6wkTACZD2gPgTZ2JNEwvsF
6KyRddbUu3vZ5anbA4I9f69zRrGPsMQQ4IAWPhBzy8QHbLgw7wrH3VdlrKtdFZ7Zqh9fAVhhHDMK
uBn6u0hL3n+CpzPd10zO+7xUaYX+aJFv8HqNLX5RtxNoXTd8Ohj7OfNWHduy9swW+JhZnsaHDidq
5EhUyBIJoSEo0IHaN+8d797tSJozD9pXlzNIFaiJ3XZdihdRdmZnfLJuKESB8wqHEOBpl69i41io
skJpb+/XYHteiuFMgPlk5+G/Au6DTf0JilWVheVWSk57G2Js6trtL6z8u2kDjg4uRbzp4cmAd/1i
3VhtIspce9yX5LdDOXiMb1/v7SWQ4rT1MIKH6vzp5KNz+35nkAyA8Kw1IzZ3F/PBAKGS4AFjhltr
3kOZ49kr/JU3gsbZZ9uvx/50/k4agnD19IEWWQQGtNgbu+Fy3FMVPeqp/iEm/0C7c2XPz7YBQdIF
gXr4duEqeP+F1QQEIdTkp33f2hoLxbtdKcpzqOnTf3mXhmMesbWBDPirhL/MUXlUWb0urGn/lyQz
IBbZb7A+Szy7Strp/uuZ+/ST/hlscbX5GUgrtcxwnHsQB6oUgORzEeNDpeP0Pejkn64e9G2W3+N0
eHJElofNHR3CEoQlv9yo9lk6Ju5InlRTFlf92j7nIvbpNCL5gEIzNuWH0p0Gd1agtDftc9XD/FP7
xxFwFOE3CfPUpi/tc5EJNYDlygWnxA1JOUAFuMyXMDAtwToAU3reW/PA1z0TE6j1VZABce90IL2I
LmEh5hic7JtZ1G1qFWWZNl40JALwdmgxKp2Msh/jwWfzSuoI4gwZKCNzDV42uB1VHpeyb7casJ64
pLU6ZIqC1aDKbssrEq4y07s37mScOzoqmg7QRbluxlBvSyd7pLI3T5VLx9/Cq6Ktl3HrUUzubyuA
rjF65sW9n4tq1Y+tmwaI8onjGaxNWL9I5YC5QO1ZVqlqVM1hZ1ax7RzJag0T8WbX8tHfZm6n40H5
czr4prqM+DStWhuKAEEPBQu3LVzQ/Km+o9XoxRQmSCDoT+AE5FJeq7mJNjPKdeu+VMEF0+AeOU0t
wWf33ARSYjaU1myzCtoTHkwPoNUSZqFm5mTTfcALfm9gcX4bwQwydt3sTxPaIDF5XXlbQuI8+X+c
nddu5Nayhp+IAHO4JTsrNCWNpNHcEBOZc+bTn4+zz95WU41uyDAwhmGb1SuvVfUHJHt1xxOF0Pbj
nAISRMm7VEHjBGccazUoWr8qoSit26r5HikwZVUtlaBLjdKKPTW38yD1bg1fF+9TORMf61S99Un9
FBC5xmyAzOml69CKdVQQKn+v+80Iayq+IwMpbXzdIO0Rmb80LZ1WYYQTO4JQ/iqJQnEdiRpd2kfC
2mrr+CvFX+wftUwkaUH9zlb1wZBumzB8nOV0UZUYvIcosn4oedzvxrgrOrq+tiAnkR/YCWobID8R
vFljxTaL2OhXaQrNHmkH1W+dqprexirSaieTzPQomEK/Qpda/oGBTq2uelO2voWmL77JTVOvkWMU
IkcYDeNZHuXsh2ek0heoqvktfqvYusvW70rMmtdJQUaBrnliYoxrL21+p8IgPHmxN92m/hh/wxFZ
NfdKCA1QM9pBX6laCEW47mX0D/LoT9BN+mNfQysKfQtSnjn6uyzTOwfpHH1LGid4zMTIRCMKduCL
JdT1j7AIO0cUAvIuldx/92rUhClqCCuPt73vREaAzMeQGHdK2T8ZwhDcVGE3ZcdCbf0tVNWJzqlD
dJc6fz+kaXUfFo26lhp22WCeJKOG6NLQj26h5h39HP6MlTH6lvlmewyUCfkTOuM5IrWs7708STcw
q/Sn0aPvbV0O/AcD8YV7Qcr8L0lZfJONIn2tC/kt9nTeKD2qr506wVLqEVeFi/l1EgZtwyANR/rW
elXGRnbA9kgruJ7NCoRmvgEyY67yWHzTJkHTUMypgc2EbeFwJ+aPiqIh0gjWiwrLGcZbmq1EX6nX
xiDW33xWZuFYRurfqWXT0lAzsRsTvuD4w4h+dOzCPqY9nfLbT7QJ3mMcryQMyxnkgv9Qgyms10a0
ldKodsze6laT7uUrrbGiTQPp38ngmDk8Y6SN0lXlXsktFYpXYDzXaiQeuhBppcQffSerFdUZmXN2
P3lwrvxBdKayLu00NJBtaHsBpqQOSxa6MvDwELVrNVbK17pThR/Qtjp7UmFppUbROXKYCDd6EPbb
KTFTJ4V3h0JSJzohPkGOXLcA98pQrZ+MBL0p2QvNLUphuVO1xvAHlQjxpuIR86PNw2SP5oEGvzNH
I0GOEXQcYbTs2HhEB9vDfpWInfSCIEWdO1bSt7dpWAY/NIGzxw55TjlKVE2ztFh3UKJS2xa9YKx7
PGNf5TamXDaYhbQSOsj2/tibu0ILcFnII2RVETyxo7iKv8hpE26rkFJPp3fBTUcN/GHw2oJtXICE
CUPJiaRWvG/jSNskglA/QhEcH6KkbldtYwLqzSZ91Zpx7nZCox8EybR2TStMa7/Q468Q6NNdNI4S
xDPEgZpERBozzPODXkNm8+IGEmVbTvnvGq0IG2mZaCWIzQNyOZkTedaDL0jeCh7OL/A7CNL0WW2r
SfJKjje1c18AfIxC86pDRGGDKza7hpVN93HfoDFnot4RlyUHA1z4u7qE6867qLPlZAC/0aBhVqle
tkaKCbX2ADryoSplfhM/6raLmnYTNnF7N8nQc8XcrNYKeKs1Yi+jo45Cvgq0Ud35vihtvMy31gNl
V6f0pfYbp2+yHoMoXE8DbyFDKGDdhUK0LmLmdJer+r5SNYqcukqFXUDZJRgk667s2sTRqwyfG0v9
k1j69FSZfvVYREW6rRXCGm2l4S2BsJTlx8NL1iTGquwRPZnVfO7ReUDyp43EfWx5zbYQ6mIdsOsd
rCbs10na6ZsKeuamZuPfVzEiWUIV63uVuv1Ti4+1I9QSigeiX66MgrlTx4a8NoJOX00pVVZhpCDv
9AWF2UGp/ZXfIGWGDIh6m4ymsANeL+w0z4ALHsDatnLMetKeTWMU4uqA5Jm0RjYrfqwRitsqkHgf
qzwp9mk1tc9lNSgraTTVhwrm/5qDLEH8uWu+x+0sp2aOpW1JAKAjrem3WSv71Sqis2zZ8rO1hpSo
HeNpuE9kT1kh2VbeFDPRXRmtcFcxiVnSYfOkDmr4M9LbaNVVkKTl0OpRzRBSO5raX7mm1DYQj8iW
JabZEOfSDUvWc0gYyptZQW1rwAi2x8acdtSSWWSe6a8i6MIO6nOTrUyJum8yobvnEq+rB2pAY28H
EXoYSq0/xZFfHAYo4BDvReasPgWrxMvzNWhc/VD4SrcpU82wzU5O72BT+o5eF0ib5VoKpoPbVWBQ
/EQ+miukn73FmTjZnjqpqDLMkm+Qgja9qbaoCCamPWZ6ja53W8Bm0qx1MSArkZX6T3PqflbGYLx1
HXLqnhay5bWyuK26PKKmBK5pDAtv11SFehONgY+yXBBu0eDJX+JJ8BxZa5ttnGSKk9aIl5R+GK1E
wBgbTcyrbUb1/pZbAXNw7HJ7aFE4qPLOWlPYfWj9wNJsyZCRfEHsYRt6OVCUXEc1aJwPm6jpGNNZ
JJAHvfo4qDniafj4VY5kwZtWuzBxSrnrkWOPh7WHm/Qug9rmTrDbd3nd1vfpRKVaqBr9nnU0oh7i
+8e8jsX7KsuDFYgVYRNJQr/Ne+qGI9ACw06RjFmRzig2Udx4zaptjfZplP3fiZY7iaIdy1lkRmqD
/lU3w2508kmovinGWLtS2ca/1KKJv1qT7q+1CIJrLwY/YylGi0XoUf3zJgWBBEtx6o6rrIyjwy7X
OmuDWpi4BqIVwKWtjZU2mcMaFavB8VJUxzu0xjaRoDf2VPbqzpIQmUsEiUnHkw1ib/425pbEhmGl
R1OdopWSBSB01GlERqkw7YH8ydpXc2EdoPux1jU/ENFwKWRtq2bj1G2qHtn5rBs8Ww38V39SA9tv
mgpKfxFoa5UyoxuoUXerAaBIDpEVzYJaGkgSipztKlIr5aBVVn1v+cavvop7u8iZ9Cq6Thu0LbmU
9r6586yeYyflGAwT3FnHqGv2IChaqFdSsDH8PHtTZPRqKGU0X4xGSA51nU+uLvihjn7fVOc3lT9p
IuU5r3Qi2MmSE1AcP9YDG0IgTwj8kRbhSKFgnowxQnyJFrs1kCpMzzIEbrwi2QQkVG+zoTOfEVvy
Cifqi/YwwBGP7MYTezQjJS/8nXRZ66qCkT4l6IzdNGWH20rU+aHdm/HgNIFeOCU3vK2XN7Mr8Mj2
oIWQlicEUCZZ6ncJrr673OrrlRob3xrmwp1XFM1d1Hvpy1Dq0W0XQPaP0zlfNHbhcxC14wZaKeqa
k6nYSlmKX0y5CF3ZFxBt0cKA51DZbpUxM9ey3+XPXVLyCp+Q7LCKeL70IM3ik3o+BM2UrXO/eBXq
ql5nkT571rXFDXDF5o4Xj8+Zr5RHLamGJ0Mv/b1YRUwV+PX7Uov+8H9Fq6BXWrBtrE0tGLutBS9k
z3OrdMui5GZfSSbwBLX31kHsd24y5oIt9Ea0VuQmQb2IJ0Ya+P2z4iEjq1eaeLRY2F8aUc/XQeCl
qyzqg1Uopp2dD2V3gzV1thn1bnwM1bR5VGP0YJVJRfStb+tNFXuOGZl7BLpeYk8VVm0EPsGXe0SP
0qy7lwfeSjXboSOqWb2R5UTdzMwkR6nFfhtonbRCqeK3F1eob+hdecgxP7zPZQj+CfJXgy6i0jP1
HUgSs7lFPLX5nmRwn1FEUu6Qx4GjbmBFEvclxh35EB8CBCnRBgiKVTyJ20ASbNPKkKeZ5OnQU/Bb
N15UHlAV8jeKhlybP/nNI6UB2YFghLpYU6U3iulZG6QxERVAsuRWggu6KiLL2nR6yLFe5fUXVcp+
RWFjHkWFbU634Ew3PcqboaAk+9EPze9yJaUUtL12JTdVc9TTTL2RMqs5GK34WzdyNui2kg7RoAx2
DfPaJiGXbCYNFGlApcVB20K1tSof13qL4I0XmPpaGAZpixwbKjqJGf1R5Zbcv+IjsKTH0SHM23QT
o47kUA8M1nWPmgJbOHT0ioMh1GoI/iKK84oFKhKWWoUonYYeLOqvNoRXcyWGMaIXVpDsYThpN8Os
C+j1RWBroV+8NWU0rsUe+dxJ7lJnEpPpYMlj/B2wj74xK2m4nSo08qI4eVYVgb7U4pcet89N3no/
WzxknyolKtwm8QBIDrLs5rLR2VxH/XWHGfSWi7jvwCGRV+RHeiSZcsVG6tPftyH6abJeCofWD5EA
JnMi3qOt7zltg65qImX3gdRLew8147VvjcJRbUhK6JGa35CBzu86Neof0hC9R/RHnqYmBR1aiKn1
5FnqUelE4VmwQsQR4iQP7TKyAjeIe9RVguEuV6zciVTvj5XF7Y2hacNB7spsr3JkOSHiWnYOjgZb
XLNPHjIZObeczhEI34rGXp/VouIoQokhiwonC0XT7uvKd7xQK26UUhK3XSaaTlmY3SYNvNgpFe0F
NJC5QzYn+xN3CM5OI1ounRIk61jzO55iVXlElwLhUdmaNDsvpOlRB6O011spcrjxilsEUv5USWzt
Ohl1r8HXuZeFtXJTypOxSQXpNij61DH9QnRLXKzpQmPcN5ZgrUIl/p6mcbhNeHxtoippSSogp4pQ
5Cy9i0IZUJBKO4BpGJ7zQR823iTyohyi9GssCNWrN4T6AdnYZktNr7Tz0uqOAvcpG51Ff2WWJemt
LpUQePCme47U0u7CVH8oQ/BLvFy9mxhO2jotBmEHNxfVnB5WPLcLI9iIfoXoU5I0iEil1joj+Wn7
bfnbRKrETljiqPIVaKYhHmIbQyWsp6IoHrgwT7YAIskuRWaUb2m4qlaDdGe2Q3IbpFX48slM6Zzc
g+RJKXH2SlrSV6uhR+YLcT63lfa6fDvlV/Kk55KHmBfATYB4BvhigRjNar/WgcxMbtPeD9E+kK/U
GK58/4PREyhMUwr5vnVMIN5+EjhPbZG/qDvh1gNw/gN3YTBMzrjBm1yI3WQKD8i+j1FxBbZ3rg3v
gywKmLWWar3eESQOUHS2r7Exr31+MQQWoDFUy/m8Qcoxfyj9t89PIWsu8EBfxKRgCVYdjXJEaplq
SFp/c2vl+6e/jqENbjC4m8zyA3Pr3hXCvapvhKrTRVeo5G8y6SEyYJ+tLhrWX0QXRRZqyUQ5DQFr
oY+LutBcT0yPlIDIq4/Kn8vN+FDL+RsDTAL1Fd4iS2QmFQRLAS2ouZJ1lGq3yshUfLkcQv+Yp5/Z
r/DetRkettRpaNVcBTeca27LGVnLxpOWdOTok29GJl8TYJmn5Ek1Z24OYBQCojxBuNMuG0k0llOR
aRyQwy5Ou8PktQ8oVHxBFuunOLakIz+LiWYhElJXoYvPIg76IqRYCIhbqqXm5rC4kkPg/7rcffMy
WDaJ8jhrHJgQcIXFLEjkmPsMMkyunP2amm0ajja5VBTLuMBJZIGCK6v+A/9jbhAFbRA3hIUyuwio
FZaVZNDB3awzkNSTPY0CSXXQPNLDeYBWLYpVY/ZlUIR1n6Exd7m5Z3YFoES83ulU8B/Loj1Z3Wa2
NtddIBrO2B8i/ZPEqXnvPImwqJx2nOlBH8m664NaSpmSxr+Y8DOZk+NFnz2QFhtbzmXZJJvEjIAr
QI2lV6ngIDbrt8JnO2vGUGDyqgL91CCPzkvv3SY0Stz7e6NV3JoUWoCcJnncy8NxDoEw2/zA8ZsV
K6zl9IsmuRIbzBXciZKZ327TzM2q3jaKw1Sg7od+mNCkX0VP3dZWtg3I56nD78u/4cOUmEuaIKEl
yMP42yzvArFYajxjrdE1SJDGQXo7KfWVcuLZEH9tsSGhwwlYdGTBW4xcgjK6fV38ESvvYKTm9nIr
PmyDcyvehViUs0EaRX5SyaMbN9+lTLLT7DhkCHlrm8txrjVlcWrz/jDN3CNOhpC+VSCEql7ZIc5F
4PrMZgemUGaan866AOBDhCAjEeZUoK+m9kCa9kqQj9sQwCMFJgjMI7gReJycRkHXHCOBVO7dqkaT
GawZ9IhyQKg3i6y6trMgKBGjzZObcZDD5xwB2o3SX9OdOVPWhouCQRBJf5Gy+uJHpAJuFGh8AnUg
B2LokW1imSEjD6dItdPF14gSZ8MRRcIidNY2WWxNUU1uc9bKdDGDWys5MoS1nZDDr9tXNb+Cevxw
rsz9C3jM1AyscD8sbAP7N0PKh94dBvFF1vwNWsmVrVGo4poxRojWZ6tQT35Kk3llTzkbGTIGmCxu
rx9gwb2qFJUnSb3bwjnpWwOjEnwisr2n3ErdQ41fjYcm9OVV8eFiQGvxFpgBRRjlfKATBB0GSp1k
9i5sUDwrxvReTwsnyMtVbja6PbKZrVNZvqaNcy4sYmcwXFkq8zQ6ncRqXaMmWVmDq3EGoIgaIGwb
CTLvWmnFP+bFlUE9szTVGZjDfQHg4Ye7VoLNCklthfkKiTElK3gNUzfPwJPbCP0Iyn8W0QPeSEX9
tEEUrNAO73LWPo9q0wpwmSBx3Hz6FjCHoc42c81kFfmg0zAsAeAWcj24k2qshkk7SnG1vzwjznYV
CjQzaJwnwhKiFYwCNY6qG9y4yNuHEWNryq6D/3Q5yrkJgLYFtU0Z4D1oqdOGpJZXaZqQDy5TkhLo
TkOYs0wORYuJrbYburfL4c4cMrOUxv/CLTb/ph27MfTKwZUCIBzDb1P+gvPSZop+Xo4z9/9yGhg4
sxFshj0u79mtWFiBr2WDS2rrUfMKNuERFyL1xaglW549zjvjPgVTfWXrOHsqsJ7gYgIenQmZp/2Z
oyUNgzca3TBHatYTyAQhH68hBNX/Kq3nnLupr/xQr/GEzk17mABctaADfMRBCoKlNXUoAUmcnlEF
J6f4pxB+Xe7Tc1etv1R1CaQlU36JiNXFkPolZvGuLx41dmC5Dh0hObaejmQ8csDTg57tEMkN5D9C
v/88F4qtmF2ZP3GspY3zgnl3mVT7vEqUUJTdMhvtlKSvH16leH+cNichFueb2ZRz3nqSXTOt7SHd
CvLD5T48c4CeBFjc4ypVSVotoA1SROlI2QTtvsdrKIreWvnH5VBn9o8Z8qtzes6kaWkxE8UJOnVE
ZdA19J+69/0aLvHK5/8yGt+NBgzVyRyzhM9jORPZExq3l3//mSltiNwx1Hn/4xmxeOaFnUoZK5TI
UFVAh8uxlZ5LUEKHuJe0K6eSNH9rsV0gKDDf4WWog5gzn06tMa+zScrFCUi/hcvQm6rcTkK4CfIX
NfiFDwk1s3JnAmxTr6RQzmy/J4Hl08CRFiv+oLWTW0X+E7DidaC8er3byDWWfLs2ufKMOLc9EQ/6
AhMDRPiSiVcImcI9tZ7cQvZ/6LH4o5CLNZUsSg+Bb4dRtsUO5efklbdKB97l8oiemTIG5T6AnzCJ
FHP57mytQjPTFgymDFsGz48rZ8uVz1sz8vTdjOyyOBwDmc+TNSAlvW7MP//i93Pl570JIpfH5mkA
vw7ryOzb0U194aUdMGPCSE+7Mu3njyynIoSJ/wZZSvQ2nRiJVl8CVPUIAJD5MYtRmBCsX0NAuUMU
3zDrQPfCvKarcW69YdBIHk9njACrnbauqigeSF4ElL7+isWUjhmIubrcgWdOf+N9iHkE342QWuv6
0NXp5IbGSv1eSeu02tXalTl+dhogdsbGQWqeW+ZpkFpKZaVGBNFVcNQYnexaP51vxD/fXyxZD0PF
QvOhPPQIHlhbX9r0zU6+lrU7Pxr/RFmMRt2YI94HRFHKNU4o4VflWjvORvh7geUZi7rFYjbn+tjE
TfD3vQ98PTGDb4lc30uVtr486FfiLNV8TUza1AknNFfjHTfIzb1PHdvWgvoKpeF8HN5sQK2R0lne
l72sBt/XAsfHfxHPiaF2AahcbsrZqYXz+X9DLG6vll8ZfpkQAr16e7bg0KLt5QhnJxfXRlPlyTsr
V51OXgHgQ15HOkkYro8ZWmizx4FXHHq5+hdtYSOeU43a7E4//5J3azGGEz2OgkrxhPQp0Lsrnz83
Gu8/v3hXJDxarRRYK3h7YyX/7gDkqv9iN+G+y2YF9ZLjbP4J71ow4kUZjlEuukGJWZbj74Gg6Nfe
5eeGfC4NkMhUuUst7/NGJ0xRXlMnMycwSmKDv5ypPX9+0Mm8wbwkHUu6YdFXZuJ5oS/5oosv1tqK
ql3kYRJhSWsz2lyOdK41nPzc4slbWTyPTrsM9CwJCGGkpFWZ3VZK5BSPH0O8IhtyLoqKSpNKQoqp
vLy5iYag6ULIbaqvN8IaANLlRpxbI4yFpMGopva61EfRU8AR3qRN7ojsteyXTmIY6zbf6c2Va+G5
OfxX6mWWfzSpNJ32llxnmhr03uBS0re7+HsGwie7pgh/JchyewR/XCttMQfJfacoX/GHsM1r6Yqz
QXg2zWwspF6XM4y7OoZbpjYwIpWTCn+IZZfN0+VxOTvsXPBIvJJ6/UC7ksnXRTD1BtcEJHyop0Le
en7753KQMw8og9H4X5DFDPZKAw95nYduimddUr5lgA4K5Y2RsfJ/E4r66SzGQ/ZtOY17tUutyQD2
HyH3ZctidWMJ0kOXT3dFpD9XYKAvN+1s/yHSRt4KzDP2BqfTrUgqtYpLFWaUVtimxMNQubIpn105
/0QwFjfkmCxgDRl/dC1jGwn4d97NwMBrFzDp7GwjtyexCXDXVhbHpNdlRdGodFwWjDU3i7texxg1
qV/9KmluvLYESUPBhMxxan7Fp3iELDCLomIfu23xBM6DDjeY9Jpa47m3FqJtMx6B3AyKDKf9i+O5
hJctZYEirX6kUninFW3gCEYTOg3lMNtKxW5bZumPzw/r+7CLGTv6RQ/KJhjdCnlCYInrq6y9pcv6
zLX8D8GaeUNJ7++r791JaFhhawXwbGgZLi5ZA1AtG7EE47Kt34ijVN8IXWjdg3yHahGCjxkyIV1H
aQw53ioL3OPy0hFaNXq73PRzE2FmyVJVn9/xy0KMNnl5kKn0eNTfBF/bciUG638RAWUHREoMlGWW
RRgMUzszRFXGlQChxhice8JzXl9Ds5xbNygNYkWBXr0I1/l05pQmSPLOYo9OBmmVTc2BZG/dwLcw
rjz+rgVazBXfzLIGg1nSliPADTHH27o8DumAoIylvl7uunPLAYkBrspkPADSLTaDPvQn9mtKipkg
3Mn9uM4tYauGAF0k6kZJH72KYvjtcsxz7ZvHCRF1mAkf0uZ+iQOSWUGJTLxjrj6YiWj38EOuZmHn
N9jyEf0uzvJQFa0xkquRW1uM228OEakGkWYNWIjGL0Zyo+RkWFjw0aFLxH3RXFMTPNe178MvbvHp
WHoeILrJBbVaj041veb1QdJWqWyLxu5yl547NTgP6UzOdriti7kZxkMZ6q3MQ7FCe6TAk5eXY3jl
4DjbICpxuDUA9AGvdLoAzCg0cstn3Hh7dVtFEKZbpfQ9x1Ma0kdxYqwjtY+fauz8VpebdzYyFxeu
ekijmctLvpLAssM8hARZvavQPKuoG0zyl1BSN5buSsaVq+uZ6wU3fYP6JuWw+Vlx2lAs13ur9cB8
acIDj/t03BTVDf2qf1p8A61rVAqpvVENIR22WH1qo2P6heuxC+vBmapf0CCa4OVy352ZGtCsmRZI
CYAZUOfV+O5YqEVpjEeQyG4+ffGmjdbv/8X34b/PV31ekkuKf5H7qdQNpeTWljOMOB9e2Q3P/v53
31/8fhF7k6xVEsmVrciJpcEuP40gnEdBR6SAjCgOkMt7sUj+I01GRXTFILbl1WR90gtrPplN9OFQ
xkCecy6anA5BYSLfmiKZ6pp3Y6TYAsyny2Mwf2Cx0zFV509z9oO2nI/gd2PciF1Se2onu2oSG6sW
fxsPC1Whb2+UQdtVWhM7s9UbXMhrmqZn9nJ0j0CVzRU2StaLprVZLGbCDI/EpLXvHf1FsNZd9ni5
eeeDgCvDE42K0zKpo8SeFBlDILqJ2IY2WpR7/PY8J7CmZ11Jt/8iGDY+KpU0dV6bp32p9haaiyDL
3LbWH1GefJqZhDbePsfRvKa0cGZfowj+T6z5378bN6GG2SoPMW/+7luSfJOqBz1cgRNBsSJF6+xy
w87cwzD0IWGNKtEs0bs4IxQjM43KAGnazbrCsoyUKA/aILhySpxbr5TmQLMiGKegeHbaJhluiOFN
FBcypXEsC2L551O7JBWwfQMOMu9ni8mOkTNc+EInfwxXQLuJhvZKR51vwT8BFjuOok/AChplctVy
o/eH5vfnx4GHHTsNXWSgF3baQUPVG9itUtKK3kbxYCquV/+bIUAVUGIOU4JeJr8tow+myKKeZKa/
iszW8BW93ISPByRiLgrziAw7f1/u+ZKMNSqSQsZRC6EK+Aff+hpC5VaCYTV8WtsOkBHB8LtS0dv5
sDvjdlxouA/rx1w6hDeh9+nZdPr5xRIMe1Q2pozPZ7cmVO5rd6Yz5XIwUuz6M9CSYttyO7GKUYf1
3WhH6D1BhX7EdGx9fKPLvaTtC1lc6c0vaeZOCzcSxFJp+HJ5qD6u+tP4i/ZZCPdCn8O9S7CeS7jN
VXhoU+nKfDgbBMTNXNcDv7QEWnRWn5VTTCOl8LFsoWemdmw8XG7IXwzn6SE3oyrhZoHH4qaxxHjm
E2CLiCvwkdx8uam6VO/B9SnaU9CG0Su9DP01Tx+tsW5e2kJWuIgWYWALieQ5E1aXBwWHoJtBNqp7
gLVUH7GPDl9boTW3jTq0N2oY+G6Ttel+ivx0q/lVvC0UIG7iCOIAorjc7LiK1CjLZ+NwGLg77nwS
DXYNHmI/dk3yvStD/4HK00At35Re42kQXv1RQzFxDAq3wz/lrq3w3vb0BLKCP8V2FkmxY6RoPPdx
K2VbDp4OettU3EdwHYEyq8rzEFlPTd78CXtBtoVATGDMTWEzbciDBftqHP23fDSnm2o0272pl7hE
JV2p/xnAkv1O5FFYXR6Jc6M9n8R/tRTxRFic+UYG20pMNUa7PCawRiFzf1oQkkX/LsTy6abUXpUF
BSGsTRtDl9pcbsG5/Yt8hIkglQX5YnmhyHN6cmh9/SiKPU66u6n8XaSNrXoHHxbi5VgfT5O5Kf/E
WizAoWzUxK+INXbm1ke2Sf+k8xL7L5B+2EHskhy78KJPDxQp9zOl5OQ/St2mWGvXhLQ+3r5mnfM5
efNX2HapCmn4BelCXzKP0vDU8gQqtRnls1OvZXHOdBQaWnPWEzOVWVnxtBl1FPqlIHXmMRS/dTeZ
+fXyOJxrBu2AfcxNGYzl4l6Hhq5QBL6lHyX0Xh8Gc0K+QyuFL1Oi9PdaJyZXNF9lmd97ul+pqELP
qnTgR4FzLpaJ17Z+NyVVBkqqLB/6YtxLJgzpdRXGE+pFJjbpUvZmikW87qe4vjcaNJSwqglsr0Gm
TAxJF9RmbT3lbFHm2tSTcjNWakbnm4ajINP/XQPQ9zBLHzi5kLefPjnmHR2ZLFAIc5Vl8fv9RGo6
IZ3SI6IBotbZlCjs6tPFFVUnNwy4d5YX/lCuDbhrqxA6o6MhYqkGUK7WB9QkrmxYH2fWHIVcDPeh
M9eVrApyOWqN6Ch0N5IVOP30+S2RCNwYZ618PGiWByCmeeOgill8VFLR1gyI/yJG3cOfy1P4XDtw
HOAhJPHQ5j15ukKGfNQo3uXJcQyd/GG8prs8D+hiwrJA/vn8HP7daySSmj7oNT7vaW9TuBaaW8Q0
HspmGzVb6ZO+uKwL7D7JR8CjJWP1YeSppuAJODC75Cy5MyB3I8T22d5Cw9Yg30zZVqECudgWkdo0
IrPJ62Mhr2phm+e7y9+f96PT7vprV8vyxjIOEuhifYSqGISWgvGlJNfRXSeawRdR6IIDToHVrep1
/V4RRMMegv4af+zjPJgjz+V6HRu2D5qDgVrIdYJTzLH51SV29Hy5Xde+vtiHxTFGnSOq6iNGHY7e
7Lt/kQ+hFALPhAIhVof8eTrRcKJBw4It7zigVzDaEW71n28CWxajQraQnlosFMWX1ExSGfqxuhe8
W1G5OgLzK3Yx+LJOKhRC0+xRvcy4SNjyxL7py8eGWGs/6zXHq1BjcsQkNaydP7XhF955uQN/V3UK
gVeGYzVdyavbG0OZvUETvueeVTmN6FUOK/uZGSPZCVqqIrQRvd0I1FEf4k42V0EemJvSSgTEIMZk
RcUB0xFFfvL7Rrs3PU3YRUEGcg+t9ul5wORWt6Vc9nc1vJACJTmcXcQ8mm56ueyf04YzvNfDHmhJ
LRiCU1fiuMqqwvj0y2redHV2dU5B3JIW609mLehZGsjHQF6VCtrxnx7k0+/P5++77Sqsir6u9XkI
xqdUfVW175cn0cdL4un3F5Oo6aQoS1VBOvZJKLp91dR3EogJRBfFDre6PpBDnEzF8tPbFhNKY2GQ
6kYSfbltiWUgt3jwlm477Y3oi1leOXI/Lu/T7y+6rTSr1itavt9B15XYPoYr++IZeCkRWNbcYeZs
0zI7UAf+0A8ocANvfkxAZ2gDwnnIOOBNkgh3ZZDgXvU2Zunq8ngtGkZ+YK5fcaGfO+9jMl0o8rHr
6khxR/kgV7/9rPhcWuVDgMWExvxSaWBIKq6I3NFBH688Ss7+fmor8FV4xX6AXqLfWaTUYKFJNuWf
VumObZ5c6aLFlP5PC2ajEjKbPE+XwN+pTKXBKiTZNSxvN5qrgkJUnj2P1YMgXqttLKfB/weDBQsb
kor0ciLn3Rj17IYKKONmDVoVX89ho0coMkvqTmq7Y6T6axUgjyMN+pfLc2GZdvlP8PkIUIC78Jhc
LN6hqWOdGrcCchKF1bpSb5rA3MpSYCM2tJ5q8G5SjIISCmlv8qAh0on6WehHSIDNG/CVX7M4Lf7z
awyoVbOhk8ZF8XSrkoO2DSajVFw9PlTFgJ1zidDhD0tpVpSZVrIUr4LiLhR/XI67eKj/DUtliTN2
vgZR2TgNK8DslUpplN3UvJGnvd8c6u5zu8mHEPOr690mXHT4QGn9ILti/tzcJaF7uQXn1sT7Fiw6
bmqzolSsXgZA+FUxvl55ol37+uKmo5WF1EFDk135RRuale4rV9bbtQCLK6KithQrGgKkw05HfFb4
P9KubFdSHNt+ERIGM71CjGcKIjNPTi8opwIDZjSD+fq7yO6+FeFAgU6mutQq6ZTYYXt7e49rxWux
vxLV/mf/kQiHEwq015v5MFJmHtVQRAjttLPR1sHpXkgCECVdA8m9Cxyo+weyqFJzHRFNAzYwSRSV
qrkzNcVkGGHRWhuwjuC66Bgx3d6XsrQqVETBpoEpKnDcKgfDY2qyCtwwISNAcyXvXPeZF1+z7MPf
iVGOJ5L1NJoSYnqCmVLjnem8jF0GJKI1V2XJ7oIiC62dIIq6zZiVwiichFVGmFYaMO74vuzIoXK7
IC4BnFNF1v7+wpb0biapxAQkajCYZrm+lVlccuJV0LsRqFEgIaIwd38lQR384Y3mdFJihMnq34/i
1Vqb+1leAbAVkKMD863qQ7iYRK2twsTNKQTgpdhLm64x66odar/vzjwkirIlZlHRXnC9S5EYW9HV
LQkls60P0ejFW6cs9dccJZpNCYzUj+hqsjd6RasPvSbjIwAfZZAaXbThnJEtsLaa16LWvee4RtHu
/gYvqQwSrHPcCjo6eITXP66ZejMGrBcJEzPbA/8dmF1G92xEDfIjFX8UQCD9gyPFY4kHCn4bNkdR
Go0bmaztGkpjPdQ70a24hUsnijFWEC3BtaE3ZTuXo+9ZaxK8geCCa8FZla3ZwqUtQy0avx/db7dt
G4i7BGVOZITogUvLryR2g6oFXiN96FCavn88S6u5lGVcH4/kTlvZQFMO7STA0MEh59nKfi37TxfL
UVyYZihGWTiaETbuxH1NluWzBpwT7J1lbL1e6jtLFMWhTGWFtBmvt8QEOOfblwl1QAcn2hPQ+6YU
c+0OSHCA1LbCTCeHBEmhofhwX8KsxxeB9O9LiBsI+AI0v1tw26830iC456U5WSH4q3xavtPsMCNs
ZRm/3b0bKeAmQdszCu5AvLuW0o5OnXN3oiEZCvskCmdAXmbULQz1Tx1g5obuR9xXxWGKgN/KJWBe
2ZAik/M8mDQy/SGnEaYKuPUSe+DB8o0+ohh6nZoawMgkhRHk5qltLXM7lp0dVEy22wx40sKPSAze
FUbsHxKkpMcJwObSl0AP38nRtj9XczEn5h4wJKkst4grjXdVn/Z+bFQzfkkZvXiw3RUwveN4r4l9
7ujdr0RW6dmY2E/DauKPSUEAttsDdaSsTLSN5zJ/hLkDaMFUDjvguPe+h2tx0KM0/37/8JZuAVpN
MbCAxPqMm3S9rRhjRYqjyuwwFYAZfED77P3vLymHO3dIIIjABLz6/bQnw1jQEdhSCFaaVtuirH5M
Ad19X8ziMi7EzH+/cGJzUpqCWdBBvQ46CkzClchubRmKLQc4TRYXBr5vGU89gIiNc0dXrMWswNcK
TtDPjFFfPGOoM6slf6KNYshzTsPcjJ2j12kmmAe7nZx45OfCHR/ZOHQbpEzeONiF+wvBALEimB5D
rk3NSefW6IJ9lFnhBIBuYFECfmQLo/vWA7oWohzQlHMQKucQkjZ7zoN4jcHoVgGuv68ckAuQQRM0
T1CAf/rmfda+v//z1cni/24SUt1o9kMlRX1aLZRusIEp8MtYvy91GswAohGacfy6FU98MPcGyge+
WU1eQPriOwAOV1Tw1qOGZBMjXiiwARpArXgihal16WDTUG+qo4mQAZDSfNcU/H1Ui+395d7u5tzW
C8/TQaYBjZRKngTDt8KYKoeiT3RX1e8jeyXmvF3L9feN6+vqACk6Q48RDRP5hH80UEMYO2+tGrK2
CsW2JQDxRl8rVsHtoHgH/Jf7m7RkExBDWQBQAAAXJq6uFzHqKH7oFhYBOiSkP0TxmqyVWBZFAPMN
YuYGPdWF5GmHEWIoVignEHznxphjtltudDNZCTcWDwS9k3P7Iboob/IMFcIYK4YgL6roOzO32K4f
ovTbFMfxh7qZis39vVs8GtRVrXnuby5OXu9diSKh4LKBPY0+WM/m8OXvPq/or2mhn9Id8XlCfDL3
/f7B5+GHGCh9IDOjMu4BEdwrLQqkwUE/gjkQzBZ/8n061/HQdYD473p3gK9bObqDR1M+lFoMIspf
f/f9+XQuXssWzLa6JvB9y3fyZ69cab5e1Fr0APzv589/v/i80IUxNPOb339ypW/p+/yNM8+/XU7g
H8A4wa2F+6K4nHDO2miacPUq91iRvVll+66qVu7Eko5eClE8zjSSVmyBXQ3hzmMdZONK6mpplzCl
iWIzhVkHmvX1LlWFM8NEA3XTdE9G+dQagaTbt58zRl3BwouWFPjmyjXQ2wpQ34NrIf44wqct/2QF
iAXRXgDT5KnlUzRAtmBkq+xQLzaSvYIPGpO7f7ACJH9hZUFAicaP600CNLIlCYV7StK+31EBqpBh
aNbqwEvWD44PyGvnfglMDVxLQQzP8fB6VqjFU+Ojn+F57JO9HndPiZusWL5FWaBhRnLMtIBAoazI
HCVNUcKHrN5tAvSz8wdGogZ0N70A5JuZmOe3biHaeAELhiTsPCFOlbsysMzM00mYoWiPzD2sPbK3
aozPI5kIxES4Czc1dJLQhPKkpOFoDoFbuJsUSAretFa5mVMXqnd8IUYFBWFcz1p3quAxaLlw9rUV
8dAcSPERaBpGGDMDJD8yF+w4lZX8xynG5PUPthFwoUAIhPcHNOdrHWm5hnZZrqHXF3mcYgTpkVzR
jFt7g528kKD4E2BlSZAxcsww+SDZITeOf7cARckj8b8FpIAdGasgL96IKvjbR75cwLzAC7sPbPPU
0SfbRM4yARfJjrQIpg/0mwPA/j9YC5wiNGVZ0Gt16qaSZZYUICYKLe+7e0zI1/ufX8gr4iiQhEFW
3kHG92bElKdIo3k5olbjQyc+1sht0H2P9IYdg5MKgP9o1vQZqI7SsfJ7suuA2f6Svj1Di1+B1oeZ
VRtAWWpihUu0nTVAFASxb0HhXL67v8olfcMcJBC4APbrAGP6+rhir2Y86oBhPGJGMf1E3jiU81sd
kPwF0hfGsJCUVG5MNoBcrMXjEQ7Iu/ptuaLPC/EyOiLRF2QBvR35ZcWulbVlAjBgikKGzE5ufgc5
wlfP0v2cYkqmX8v/L5g5gFjqGFybt+ymFUJrCgsIybUXxnW0qaI9kHd3Q/RGnN15y7BVqC/M7ylc
G2XLdFlRzZ0sNzT9vkZZYXh7NhAMwvS3O4BGMQSS12deJ8SsulLjZ15//CHrD/c1amGT5omIudNw
BrBTiz6CxZGZFbI4mxESbJvC/Or1KyIWlPZKxPxOXNoYztPYGiDC2ml4AZoVHK9ZaZRnBu0u80gr
NBfRiXIArih4haoOP4OU6JhETkAJ4GfOSO8H+rS7v1trshR7n48sYqXe87OWbJmB5QRghE+ehfn+
vpyl3MXVohTLT4YBPTBC8HNX/sCV8lsGVpj6GfMeD7bLD3FuJn4P9sIxbf2298o3RzO4MTPN8pxk
nBElro+Mj8CnAWs8PzvWCYRH3cqRLS/v4vuKIz3SlJeVaPhZB0509Gq4IFh6tsoD98BymBwrurXY
M41XgpwFRbTB9g1dQQ0VXoGiiAhO3NG2OD8nw0MFAtOVzy8qB3quALA6JwPVESmPMLMz0L10TrXn
3p5QofiQduyg2xUYQlayMUtLsRGEA+IFXYmYcbw+oKYkdRXnMYzCGOgdul+TNXjaBcOAVxT5JLif
6KRWEdeaBhOVbHRxkZLRJ+K5QcpEo1/u6/mSEITFc3nARPRJlWXketMPPTPzc9KDVjHI2GZae9LW
RMw7eWF9KmY1MuVWfu56NPENr2772KAEcX8dtxECAIou1jH/iAshWa0XvOZYR5RvLNcHq57V7uBc
35eypGCXUuZfcSGldvmYRWD5PA+yC8rsZzt6KFn8YOnedlcOZvGGXspSLIAuAU6hMcgCBOMhNvWt
Rgg47kCK11e/EhB2Cbf7BgSgDfiAQi2P15pJ19aqWAjwtCYeuCHyswTSaYZ0TSOeqmYf1we6hsy0
eHjgNACvwGzw1Jg4Z3WeGAMOb6St75ovjRMMZGfZK2/H0pV1/hWj+m4cBQ+CCgEUMTGAf1CDXmil
93NR1QFiY2HsAU15ammdGVrCk9rAno1fhZmhzeq7sQYwtbhZFzIUHTS5B+i6iICLCSRmTpCipNYF
ZO2BWFgJBgeMGfgJBdDbVuK2LuMeTERn4NkEDhpvi+mDl7w5FwIX+kKIYhnwVOg6+BXzc1m+ZOzn
aDyU/Uon1UI5+VqGYhgAFdmgkQHuSCX2tvOkgw4StWSySxjIVx9d50ub/sHbimWhBU/H9iE/rPhD
AOotgGVUQc9QCbW6z2X0IOLHAkXKzv5uO1+EftAw6LI2SDQ/noobdiVWcY3SXEudKIbYFu1PEzQc
pdAxMCRQ3LfC2EVgVrxvDRc0cR5lQE8UIny8IMrbkVleRpBnz85GvoGNiIZ9OgU22d6XshCyXElR
lES4FWsjkAWdkb835NGhx3b41ngV6MMxNzN9vy9tUe9R1gUOxjz7pRZxesduwEesZWA6+4for6R8
Gdaw/ddEKOdUgHMShJ4QUTa7DhSwfKuPP+6vYlEVLlahnAx6dVqeO7hYCDkOpPhKU5CFAyus/2kV
n/L0oYhWPK+1NSmHNEq3T6syzc966Wyr6lvbHgt9WNG3RSGY5EcXzVzaURMMGJLrZeSOsK4WWO/2
wOgF+fifLORChrIQnrdtJroJ1hWslpUvyk2xhgS8tAyEqoguDEz03vh1BcmYiyaM7Dwm7/ICnHzv
h37lpVu6maDl0GfQCHh2auOtGKRRE95lZ08LOnY06kPZn6Lx7a1TyPsSZFnQ4osIX/W3NdBvosel
z85WD0rSA9ff3VfjxZ26+L7y1GXATLaybv7++KlPvmjlL1esvA9rIhQvixl8sIZUZohWN2n3woFD
YR7+bhWKI2W3QuQlqKfPUwvuRuKD6lRgQPvNQpDqB640kCfwaqq1QdOWhKObpD4XbrsjUt9ULrgQ
1xoSFnYLsCfItADBAc3l6svG7c6OI6utz0Q81ORA66NMVi7ggurCD/zdWWHayFEppqvXooqQqm2g
uv3GpIdM5Bgd/ZnI/f0NW5TjoZKKNv25DUs5+EQb6hEgCw0IyBpfSM8HxyIwHaTfap/vS1raNIzi
6ajEgDQRCODXQQPqqjyNOr05g24cLKvfGNruRWGsKMCSo4Np0n/FKBtXj4XhJmLAgki1SdI0sG2w
Xmt9EJvbTHYHnoCZszZ9WX/6u/UpJlM22jBJbWrO+ZQFg/3CqYGBreMfCKGoHmOyZo7u5xfvIvJy
aiu2ywnH1fTjQ8+G/TS+Rs3b/VHE2ajNIecCBBFVCBWiwvimaM7lR11H1uUcAaz5/jrmzVCcNBeZ
st/ATkCeU9Xu98zm6EC9h0wePSvfgDrp7ZmJKxGKvYG3ZHbMgwiAgf+g8fjTQO/d/VUsqDSqfh5q
1XjC0HSq6NrEjI67VVKfZZofmpa/GLLeUXctXfQ7Ha3s1pUcRbXy3EC3ISKqc55n8gGN5j+b3nE2
ZsnNp8xh5IhmFSNAF5uzldYQ+VnkuM+COr/MXrdAWqlbhyoZ+tcpBl51qhWx79Y03Q6280ur0s43
PWltGr3qH+nE82ND41+gwq6CiWof7LqmQWumRdCO7kfW97CpDn0/6am512oMO1aeFn2YSt14duMk
/wjCZMyNth6GHC2JARcJ/mqzq4vAASCeTxodZF+k88CVPZUHjAg2uzophqAFxNtB8nraFb01BnAM
4oNhV+YGRYbS7z2WfCjTrD1O3NCDZCD0o0dzsdV47XxAH2KLoEbvPoGwtwsi2+62cdJ4+KunnxKt
qh9dAhLA1iXxJ0+P7Q2lcsh8ijErNFfP/xqnNN+WbJuUD64rsgfM01h+k3jdqSlp8YCR1c7nIq/A
IpYiyTUa2r7TwehiNloXyMIAo0teexvS0TUyowUDjRuIMdP5tiAxrkRRpBZjWdVJeXbKL312aidA
oCFqWnOV18Qo1nmsmF1lPC7n15lz0EQ/J2h2X2W0nW+EqskIY+AroVMRF0Z5biRG5TVoSXnmdHIO
Ec2GoEbZOihAm+xb5qjtJ4tpG6Mu0JwLPBXfNUZQtzGbPIDfEXCbgrODKTr2xGt9CrpEnx5HW2Tb
qa/Nd4KbGI2tTBowqaPf0eyajRGLPCjddnwdheXtCzZMvlHXOMm6+lYJ9qvvinQ/jF631XQXWNi1
GweNZwGo1Jr0oJKoBqNKhBF1bhQBQcjkE2M400hIvyga4L/wPlkJneddUHfp0q7MdufCytsY3J28
Ave9Tn8V8TYFmY9O6gA4M4m35jHNZvBGFsDsf8+n3QJcxyBD0us0qs4Gukhsea61TyaKvLlpHlPv
iaQrb8uC4UdxCrOHwAabcYEVBag8OjEU/Mpz2sDTJOwlFW+Ea58LYRCBlgwPeUO4aMru8Sm37djJ
qvNQT/2O0VTbiSJd47FYXAggZ8HTAT4Lqr5gacNKhkbw8twc0/gJW3X/aVn7vPJ6SYzRViPT8Hnr
25O3Rhm4dNtRVkEpEl3Vc9ByrWAJI1qnd211jlthIX1WgrdcFI1fRtoTcpCb+2tZUmdbB7gL2h9Q
olTjI4onhmlDAmklSIKMQ9bEvtDhVQD2VaxVjJaFASQKdV3QHqvZGMoKs82bvDoX9THPXy04/7GH
AYq68VuXrzgAS94mnv9/pc3HeHFTNXeMXc2GtKFmQRJNfqxthPvFrc+x/b7mX2K99Xv+7f5+Ll1Z
VI7m+GM+PDU5Q5Kh7cTglWdahF3aH5uO+xHVAjEe2LjndhPcl7fk5lw8Qao/KCPDmYiMinM7xVtN
Po0RujTWhpNXhKhtGSJuRKeNEJK0+iON0+Ogkec6mtaGQRTVn+Hq5gEkNC5gjhGtOIrPVqSyjnvh
0ZNl9nIjzNp8MQBPvQeAR/GUjAAmX9ER5Sb/RyBw0DGMjHn4m4bMyWPaVAMD9oQts3VjQzNte/98
liTMzWczKhoF26li8DLMesfxBF6qCg1gRIp3k1asqIBahvm9ClAdAqoFWLKYtVf8g36yBVrFLfOU
VBaQoXU6/ih5Ye2HFB4XAcLdo5UN7ADCU+NLRrNkY0VDtAHfQL3yS4z5gC4eLPwS6D3gBcAFDlN/
UyWJMleaudeA2qXX/NIofBvQ2HWUbpPxUxM9TvGeRJ97+2sENmM4kYObBiR978L7FWDjc3iQt6ir
0H/GfDzyofGr+pmupdsVIzTvFkJqDDQBaGoGxVPCtAQN6nkVW+QkS0B8JH7jdZsy3rbehupvP/w5
eodVnWP4W7gF0Mm1k0nJybSPuX0ma9lGolib+ZOgq3PRUTKThTnqLGbKRZlURUNOjZ7xBx004jur
6/tzZAuy7e3clD7SrAwjtGOpH9p+sB9S6QJuu4wN4BpK68maPLFrUmICfV4229JK4g+x7TCMBwi5
1kim2BFVPdTqVuuWvbA70YZVu8W4bekc4B3ev29rItTXMzd5NZNYhV3+qWShWad+q7/+nQzlvjmA
+koaE8uwirNRfgX2hN8Xu/sybk92vkmYsAUEEzquLcXH0MCg22PErw11ngwvkuvaCS81sFq8IQ/S
qTQ3Y6+9Sp43h/uCbzcQgAS/QZdhmtCIrVyPqJWt2USmeaLWbqoe5LSTbGVtSzbRmSGpgWGGkWvV
PZsYrkze2uYJMIplspFrbjOZD+DaDKFtDOw2Bm7EPHuvrKHOB9lUxOlPSRS1u8aM6lczF0nuexiJ
e2dmifFhqjD3J6Ny1/OR7JOqFy+pzTmslhf1x/tbumSgZ6xXmAHgDd56vbpwtKGttQG4Glm3qTo9
3xYu2oT9phxdwEQC5cfwmmTjIqh9jyQdWElFa/lxBOC5lRdv4Xivfsr8BF84RVYWc6PWs/E0NUfN
28Xmk7kWFS8cL2wrvEkTwHFQYmX3U/jHcmggQhYvM+211n+/v58LbsKlANUdyQACSoDoNp6s914E
rOSDMwXesHIPVlahxvaG1WkYZoIQzfPTxl+dBVk6iItdUqeMbIkjNrJiPLn6V84wrLwvynf392ne
aOUaYIIJ7Y1oM8VNUGc0k0hMHhl0cWpyOVA/qzgffBA8Fj9r24t/2C3DDErlTcHolMbkw9Naa9C4
XaSNKjPcObiojoVuqmttM6chSZgwu9M4gBrbi+MTaZyXCLwjb1brK0G/Y4ELtZbTNFlZZHQnjWyQ
W5b5brRXnJtbvwEeIGhcZpTKuVt0/vuFCIvykQ5uJk7AReszEE0FIBgU9Lw6WrtgLq4lKbYfFL6i
nEwmTp7xkUxbK3lEhsQodlayd7N2U9t7Jh5yZILuq8utxl+LVQ5Lk3bHWwtiMccwHXliWw+Sd93x
zVLQrfE7LQsgAGCjXG+jThJGewIo4ghEWlP6iceb+wJurQPirwsBioXjcTNOTd52J5lpGO+pUF5g
fcFfNZ4Nuywy1wqZt7cM7j0autHhi16Um/le19VIlqEge4peo1fCA1fus4AWgVnsm2GleWfhiAwU
FtCHC3QMDNYqm8fGBgGLkxmnUjyl9T7x3r53SGOa8I5n3wPtBdeHUw0ZLx1aGaehfUrTnecEpN3J
FfO9YBQALmnMTE8oAtzUSbSSxFOBd/Ik9UOdPnJj46RvK5nC0QRY178i1BeijfWyteyInDJk54AY
YPiErtyWlVWo74NsuSg8DhHm+Jh97dNjk60cxoIEDKQYMyoN/g/5uOvDcPNCK826mE6Z3tJNkWfH
wmhy37aa1/s3ZlEQ6plAQwd6/w3+bmbkmpdmcjq5mEAGgtBjH3Pg3Up7zflYMKHzbAdgHgygIuHG
XK+oswB7GDUtVsTGrTu9tqCKMFjxTBOkfL3t/VXNVvL69UPQZSEMxTAeHFrVkU2ipB1K0yuBv5SC
0/0fKzqP4rPdHVkZoeDhvlkfrsSp1e2+Y1PJa4jrpq92fizL3gcjyv0l3R7UtQwluJlkMeaWoZWg
hHrOiwMd3ifmp/sibi3MtQjj+ojG0QJeZRKVoWYdB0x5tuP3vxOg6EBqo2oCsLcqlH26b8Uu0ouV
F+b2AYAFm5MPmIeY0VGUh3oyejulHMGfMw66L63kEMfm4MeVgwaz/O2v5rU05bGmIhrbvqlZyOxh
67jpS2KtorIuqDKSiUhSzRHZLUhB3/WMxcxJQsk3pRv27dlKAzR01+1Zxm82Bg5gqZBLQmsDqthq
EaAr2rarE4eFyKz6jv3QVLHvrJm2BS1Dyw+68vBSo+KkZklpn3QtbXoWCvP43ooO91Vs4ZpcfV3R
YZ20WZsSfB3I1mdQw7yQUnsBLc1aoXzpWMACrAO/emlarcC4cjkOhIUk2Y/pY5wfU1TKMg1w/5tm
retrTZhy95O6N1FK1REp0C/gjNAnzTdydD0D5I1av6J2jSxmeRP/XZyyiVXpDaVmY3FZD4bjKPbB
+BiwtfL5siLAq56bQtDCq9xVjlGyGGPgLMztJnut0rp5cLSOrOj0khQ0gQJ7FJAXCEvntV647qwC
JjC1IgaK6/fdiOHcz/cVbu37iss5mZHgBWNpiAL42eBfRG58vC9h6TQuV6Dsk16aI2CgsIKYH/X0
UOl7Vq74lvMnlPfSROMUikCLs5FOz+qR9zjwRgDz4jHKMn9uk7FZ5dN2jfFoecf+FTb//eJEXEtD
BM+gzbo9bGTpBvLH/Q1bui6Xq1GOHBQ8zoDpYRZG2vvR2szwoZ5X+LxKN4hAfKa9rXYKjxOVC7Dh
ADUCzZ8IEK8XZESSFIg/kzB6kF/yNUuztF2XX1cUzNBFybK8T0JTo/5LVa85s0tnf/l9Rb3ExOVA
PPx61sFX6rbIamb6tz4+rSFgLOnxpaD52C7OfaIFmnJmQadB++HutHyl/La2UUoMi/4Zh6UU3y9M
DIsG9va+Vi39fKTwAKsFlsVbB9YpC0sC7igJpxYtPiBTLFrHn8w1lvml40AQizwDav9wZRRlGmQM
AHPwf4Wpu/e8B6K/M8mw1wwTo3w/769o4Z6gboCWP2gumMdVL7lMxyGJTBmHRWX5STTsgBD0oI/t
KwHmGho5jzxr1hAkF3aRgucDVWeU1m7Rb0hU6HXteTFgGTbad7cFoc/h/qoW1ADAlFjQ3AEKJ0N5
LDPuCo0hCxASK37l5pGAoPLNEmbaXDxcgIEEeLByI01TGzD5VMZhxB7iB29cMca3WwS/CKB46O8H
iBtRfVhjZChdU60LK2IDm3asA9ftP8QGXzFb88+8NvqQA3xatEhj3NFTIzLKQdVkOE0flhmGmkBk
22+Qx679aCydfWP0w4o8tSg/l4AgENl5MLYDl8xV3Aq07fR6M8Z9yMAsEWHeJCFbV/xgzpOoTk08
gttiCgTZvfW0EAACKwMwbCA6Rin22uzkHR5Qag19WDjToSmLU5Lw7X0RC1m7WYY9A6POFH7qLKRr
SIdJNvZhXgAkUPNZWwakOpRl6eeFCLqi9Fnsol/K8SlfGzD/nX1UDxLBrgW8VAcomyr8CDg9RE2R
aw1dYT+PLNlkjbshdrFjffpgJ13pe03p16a5BUbQ6McN0pY217Y0Y75TVb8qRvGf65u67lcszJIq
A+rKAgcLSpU3Y8JaKzkwqGoRxkA6C7iVWo9J4qI3K2q84P4ZLGnzXHqeB70R8KsJ79Q18xZkb22Y
mpsSjKHdtMvJppef74u5tS4YqHXgTIJAAZxqqjYlbpczLTVa4I+NR7CWvyNavtJitLRpgF6Zy+kA
3gS+y7XCJk7f6HbCBcLwLXFSv28z8LCsqOzSOi6FKLfCTZwGOaxchF7+1BvPa8PBt4nRuYyIc0BT
IS68Oh+u6YKgOG10YTRPuya/xjzxJ/atpIB50c8kB3rRG6c9fluXS5GKe8FBDykrnXShWZFPiAU+
cLP7A1NyKULxMETGo5LlWJU+PRProVhr6Fk8lH93zVZOvoo6GtmYjgrj4hc3f1RrcIOL30fWFbcR
hF63cze4pC3Vsz7s3SFI82xTvJ0hDueO80Z6F/6wrnZ55blu1TZ4jQEJefaCqFxpwLz1WFykJUDe
ZeCBtG4GWEnbODSpzQ55PXbgGLASTYcIvH/iefSamOm3jKyBxS++WnBVjLlnDY33qmFhMbWTlnuQ
me298XOevABy089iClz3eMvEl6xuDrTZv93OAG0DziZyLfifkiobbCcheqp3oZWfkm+jPP/d52dN
ufDFgR1MgEM44X5i5l18A8/Z/e8v2TD4RtRAmROuhdrIKDxQT5gTLqPRfGQdyFms0a/kyiTB4tFc
SlEcCmDUdkQSbFLkyvxbrlF65FFsfajrRnspJ1JgyGSMfDYlXzBxkJwMU/KV37B0pUDyjAorQIVm
HITrjaSFXU1isrswo72f7yxtrc9neSf/X4DaN+P2TunEOe3C0t6kxsZw93+kaxdr8JS3QHNipo8j
bhUVbGu02qb6dV8bVjbJU84JyT6WZDXWIJzv1vfI/JPPGxi9gdevWwicrs+gSZnQJmuE2TwQAy//
ajvpkm8xey8mZrXRoqhCEzpWhsZcT+IyJl9iGW+5m+1t42g2X/9gn9CPC160uUdNdSPtAWgbdQfr
qUcv7EGv/sB6Ypbsf59XOaBNY/qv9UQ/PcDX831reCc7A5VqJV9iC5RQmP/4kxWhPQ3w7/C+dOVF
83K04pMCxtM7sJbDKVt79W/DZeTFTXBHArCOovA3X58LQ6ZPZdTktleFmaMHQ4/29WNX10e9i/xp
FQxt4S6ix3IulSFewnKUVElbTYPWR20deiXdDlW/143xqajWMjJLdu2qAUwxKgZGdyxbsDZ00Ipd
0wOtXrxCbJPc8FMaOmKXVeGUvN2zBfsQ3BugXDhzG+71TiZ53RTEglAKrssGtMc/76vCwiUC8g1m
QDEFiojAUp6coceTY3RGFaZ5G7D6a2vamP/b9ewv5SjrAPObO8TErEJKd7rtc/uJeXvCVoLZJVVA
GgM0EKDCgHeg2MzKBFhhXQ9V2HSBqI75tI3W5iUWnB1kGNB0MjN6A8FAsZoa0HCaNoJq5zYQV0G3
Up6yfjM2H5PyyNZ6DhdM9JUwxd+IUj3XJxfCqPQrAO2sofst3dPLxSinTyXLYtbh+6Q6e/yLBGZM
+7MFpiC1VsKnJT1D9wKdx/DnPIpy/l6DHobI09vQTL45DET3qJeBu9RsftzX56Udw5uPnMbc3X2j
z0Y1ju4wtm0IFEbf77L47aYThREoGPjTUPwjyo5lXKdT6aUy7D8b5JGtQe0t/Hxk4dCwPccCNlWT
MRkUD6QLpQzzp8T+6tBPb94dGOM5JY42a/BKKqaSCfi1VeqNgPH8VIPrRk5/IgDPJNjE0CeBfNy1
uRqRiXHJZIxhT/NA07Zju2qGF4LY39Pq82yMgRy/YoZdktsjb20kyDqPYGCpeV9H7SczqV/G3gkc
1vtt1zxFUvNRcHzUC/enRGLLHREZlBMQpL3AyO0HxpufFbVDEIe/3Ym//H1UeVyTWCfAFzX7kCKX
poM2ba0laElHUHWeH1bYOOTsrveYCscex0r2oaM5foaeVZGtnOKsBkrqCtXt3/4z2ppu0ilpDeSB
rtH60J4mEkirfg+gvkNdC99JMvTytePmvl4uWAcI/M2+hAw0/MXrJbUGiG09DGiHUdPZm7abvg9u
7QSsyY5jO/xzX9jS/v3OrToWcp6gB74WFhtVknU2MrmO38int2JyzxkPPDz4MIqbM5veLP7C9zEj
q0pp63bhVG2LdDdoG7qW8VjaLsPQbSQX0cp5g9VsmpVwOcn7UEpychLADaZDME75u7FcS6IuikJ2
GK3huoGkkXKh01ZzW3vifZjS9HM9sY1I8w/u6B5EtwZ5sXgueLfnUURMo6mmNUZaMpL61IdtlfvA
g1mjY1ty4Ex0nyAdPDd9I2twfTIehQGIQG8UZiUlvt4Nz6NePxMzPoBHdDpiImPXk+zFwqy2zPkf
mAUMPwLZCTBByEYribCszAfMeHZjSI2zbb1LV96lBc8HYytI6iLkhQwVvAUst3rDBzmErYbBxOSb
Tk/RGgnY0gFh8gHM3bDiMwn59f71TVsAJhdmIRb25ruGdPb9i7mka5ffV1wrkCNiKBK00EhPpMdJ
8LAQ2bch6z94qBXfF7W4FHTDY1QcMwnoIL5eSll1eTxN6RCCWbjPDsYay8PicSARPVeMbBg2xcaw
iIw66OhxQ7sno3k02alr/0Ch5lz3f0Wo7wwwphtPZhBReCCtS7jvrqjU0nGg6xSAm3N/NXRK2SOp
zUw5tgRzxM7lL9J4GbqDfrh/EEsbNeOzw8LMHtXNpc/sbhxFJ8POOBv1uWX7Zq35aOmsYeUBaoTt
Apmr8riQRtYls1rgHbJXIBuN7++vYKnMhPAJ9vg/o3ZqbXg0W72f8loPwVrKPw9oQd3k1In3MatN
XxdTsUXeWz6IKbM3A5DxNrxo6nMzemTl/iwsFGCcaOACBAI6xdR++KIypQXA+ykkEjk2T/i82d5f
63zkimNwJUExYmPXDq49QkLd7NomiLX3EXnK4OIA7yF7GvT/I+06exzHle0vIqAcvirY7mh3z8xO
+EJMpEgFKqdf/44G2L02LVjoftidiwvMQmWSRbJYdeqcjQGtdNMBaXs2IsUFEwI8HBX2fOpZE7bT
Zy03dy5kvFMK6tQdTRKIgb+ydtp1BQsrM+ZJEzKHBpq9Z/24L7KT1LYQByvbAq8YxM9Q3FxappQY
2vUKaXGwf5wEtCRyVx5a50tFQbs9Zv/cnu219USUDngh7l4ooCiW4FeanVsUCboaIqV5bPFu4xhc
2X0YCtTkkPm1r8nREt9E46WLWIURL6yMp4w8a7XcWMWVYaC7HG8aAOUh4qMiygazQbDUoL4xiu9Z
IPsvb56li88rPinGwhVuxnvgiljY7CVE4t5uAMEWZDeWkPsK+1GPPTQ1pd+eGnB8gCbr//n5xd/O
4kVXTCavSnyeJVOgHXt7i+V2bf7Pf7/iRlnpcLfMaHvisxdMX2exVSBb8SIUupEZBXQUl6m6wJqF
FNUwJsOi7zh6gSge2nEjob9qAoQueLqCfxov18tJmkZTDlOKR19d8n2Bc3UeYvmOjDWq9YgPLQsY
FaBhFSOcu9zmbDxVdpiAruQdC33+eSV8Yq2VTbNPhpPOIgkBwndss0V7xkCzCKBQas0j691OG4wU
AWZbRjr+bMQba0uARPuihL4cFWoGx03kDKCYPZ6KPmwZiFzC+e3N/6jYIKvmGmhIWErVlwvQJyNN
3WFGesLWg9hHkP7mnezg4Qw63+UoAuxF+b7HrK532vFkjGFHApFseOly1CjXI5reUG+CtjSYBVTO
fzwJHTFmWGHKnmazDUqzDk3+5MkHgaaqdNwo563cRBfmlOlCvngeG0oHbOzwh/a96YPSec+MGaCE
hFTCX0HmyxnL+roHsQ9MtNluzvdbUi8r8QQ63LDb0KwFxQi1G7HtCzS+FhUWfNTJAxKH7iFNvOa3
Af0ZCAJ4JIGWa84e2CydeE6rZAPUdX00Is2G9wysm3gTqm/11CcmHZdczcB/a3ow2m+HiV4aUJYo
79rWpsRAMuhlMh6S8e6tDo3Peyi0IHuPy0mtERa6jugzxTPGBY/ZbH027A2Pvt70lwaUd1LX52BI
85CYserd2Me1OI7G/j1jgDAKcvZLpVC5ngaeQHq99vpTWj0zcrQ3jsW1ESBNj3cSVGYW3fdLDyaW
3Q55D4ro3OKPY4/WdoTrHHmzcSPDvWJI/+vKFhpccMwox3tdA6Bq1013yjUZuznfa/gzTlsJmRWX
hfA02CfxsMRR4yrhgg9i9cJK9PbUHh10aBnaVnJpy4CyHq0wtMLKTBgY3GjwaJCYG07191F3eU4u
HJpIcIOOxwbEUTHRszapOx8mhEzAwfdS2h+z5o89fMmng2Z1AWurYGpTKFJnQTfV0UTrOHs77AYR
C9AqOrK1CxpCuQyQgCrI5JXekVRD4HlV6Ngbld0Vj8CLFiKPzt/zTQ1aDLdrxq5r3aNRmoHZ1XEh
jVc7e6PCIxKOeDgjSQvvw8V21cOnDZ1vlVnlHnPbDvW8CrOxffM1ABNItaOyBuAgcqaXmwiEbk1C
feEdc6cMwKMYZtpG5W7F6xBaI6sEM+gNVCWMTO4PGtG5v/RyL20h/dtP+ovvKweZSyS1/V74R2sK
WzCPf37zIXbxecWZuOb2w9Ti8wPEXfIi5FCteocF8CgC3wzcJk77yyWoWDuUGbhhjjVEffMc+L2t
XtDVJTizsLjz2UOkric5VAYsJMXL/A+e2bcHcB0c4Y71l4Y5xJCL3srl5yujbAqPJvh8LZ4mi6RB
xf0+cIjzk3vdofbJnW69Z0znRpVZA8YYfcd16h/HSoQZ0UKwF94e1tomP7egzFqbGvXk27AwZzsm
Qg7pv7eHrajBLG2GoIH8SwN7OXNjAirPBiX842SCTVMDcPjNiQasCw5j8EzqkKry1DvFlIiOOuoe
h1COH1v24fYUXcepl59XjvvSHmYb5H/usQD3iBgPiQ0uo7t0q993xX/RHIeW/4VdAzxzyhbnzDSz
wcrpUZPoYX62i++3h7H1fcWB5VwAx4rs3nE2Q7/amW9/H+JFA4QxUj1I7Fyh86xixk001/Tojq8i
yMWb32+Xn1emRzBkMYoenwdDS9cF3hyZb49GLwagTFDW21CE62ABvRFdnL29ZQADQNiAXAOcFf1i
l9ugR6ZMFG5Lcc9pwZ2Vahsn7IqbopyKKHFpuQNVkXLJeZxotBhrgvMP5I4Fs6NcFqemhTq8MW8E
i6u2gCFYblPUItXHuu7wDExkA8Jd/0fTfbXND73xlWzBYdY8Fpf2v1bUhIYhiDs0OazMoGp1eh/l
6HcsOe4jbDqc7XiJKOfriL4JyGcN9Bg5eRd6bRu+fc+df185XacysbXE6ykYUJKAPZjzOy4IsKvi
AaUDRAz3Wl6oZ5ce2olI2qNL4liQ717ynUe3f//K7XD+eU95fViN1dAhxdGtjw+Z/YPZPwyyEU2v
LTKqGshLAg8NSIQyRU3Wlo3Zl/SYJXKnz9oTk/rH26NYDmglXkflEpwNQJBjqhxllY3MrYwi8f1j
laIraHZZmEOxxZb+3jXYDuyC+cayr20PXEPIKeLNjz/Kqox2Z7MeJNRHnYBOG4zTnpmCvuVUJRth
5+rI/mdIrQ3N+Zh1/QhDhL+CpziRTWS2ZUAG/0jo1gG/PipoHS6MHuggU0ZlOEROlg5nNtvYiftD
Nj9M7q/bS7XmDYihUWCGFDEeBorDVZR1IIxDEDdnAhmboATD420LK1MGGViEI0ua9LpdoaOm0Egm
naPpfRLVoQJDW5J8EYQHttwwtTIYmDLBUIKdCXG+ZULPNqfsUo/VRe8cuyfP+GB3X2+PZGU9UD3F
VAGW5oAMS905lUeYqIULclM94vnPvACf+XDy+y0xu79upGwgZzleFkbTv71olwMx3NbMvHJwjmMv
QYQ9iweo6t53jhMl6fhjHKBuj3n9ZNhDNDhF/PZhoqkTOTwPBM9XjWisyMAq3ybusR+L+8Q6JM++
3LHcf/s5tIh5InW7tONe5YeBkbbqTsJMp+9Z3HUbvrA6h+ffV5zBHkZkWChWqzaKOB33dnM3aCdt
updVGbAc6sDdgW4xl6yc3xeDWjbDmQfOjSMFrTEocnT8fwAjG/65vTgru+nCgBLUIB8GtQ0TBsZu
CrUUsFUkp5KSB4A34v9/vG1tZUNB4RKwOQtn67UUi3BqmugONhThR4d8q/hWvnNtOOCOgFowsmA+
+vEu56soRk+in5KAKM0JSvrJZkNg2+NOz4pdmla728NZW51za4pLpIJ6LR6V5MgMvQsyhvZylj6A
PnZj2tbsICIEpNTDqXeV2suLhGoZtcmxrOe7rmweORrN02yrur42eYtSzhJIQcFV5ciqfHOYWY3h
GDwLKPpGj0iDDG2ABpCNUHfFD4D2RooLAQPe4yoSijhDmjUWAX2NVSHbFqb+xtG6MmNgRANlDRqy
gZW2FD/o/Mzl0sr9I4Oyph8UU6xvafGsjeHchLL4blEZNi8LZHReEgfMyhu+tfJ50OEsHfioE13z
oGhzRaxOet4RzH93tSyh87AlXLDc98qtgHIdCl0IrQBWV1dhRug59gkeND7oyH3rU+m8SGdn+mj/
+kabZ/CHv33ZLwwuYz47zbicR98yYbD90rAsxB2wYWBl2SESjqMJnVGLkpyy7AwP/VJrC9AkgKKE
HCAmSLY0ltfWBUVCSO6gzgacmxJE9YMYisE00eZ/P7vAfRxuHykrexAMeIhzEXGgO13FO+LVl8+s
1dlprAsz7FovqJLxAA08YpZLw9z88ba9teEsWfyluQhd+GrVoNLHZgRkKDkN3sMYii0FpNXPgwxh
6fTBSaly4qEozEerq5OT6/4eWxH4Gz9/bcHx3f++b1x61ETznPW0TE5p2U8QxIDAIu1jrbWajRfB
liEltyAL8EdUOQaCwiAkSvIsbPoNEyskxWgfQpbNBqwWAjjqq8OYHY+7DUg+5Mh2jVs+5ml16EYz
yj3jMSvcDOIEdoRWpCooULxIdB+Z2AlN/Ldd4m8mVD0Xzn6H+igRjHXm3FN2slzSHBsztWVcmsaL
71NwFWd2GqPoUD5YI4Jwr7W/ZMxpH2aw1wZlPRm/tGqLP3jtoDr/QUpmpErZnLoSE4PLa6dVSdBm
H8GdzNjJWMiuAPUf5o2H2V8U9tUkLChq3QKJwhVnnEQ0WbgONoaPlQf7xTfAiwJXrz6MaPYPrLJv
9u4gy1D3KrbroPoXGBLKtnPX9UFV52OkNWUVcdbxCA9aKxKCZw8oLNU739pq0rpeMTA4g6UPHCoL
OgVwqsttUFOfmaSe6JG2ZQ1chK6/0MT9bUlS7Jup9ne8zuqA6kxGmlv/6UnxFQ1r7DC7k32UZjJ+
uu1Cy913PXmgogfO2LsuCbVCoOseTL8n6Q0vdja8ZjM/MjuNfL/cyGStbkxE+/+aWk6gsztF75mT
klYkp8o1EX59T4DQo+nG1lw7xpaiATACgOcAxHhpxJ1mjQ3NTI9NYYR2dpDF1s21ZUGJJggdbQqt
Bnrsu1M/xcL75/aKbH1/uXfOpqmtU5FkDr6v/c4hM95vXFtbn1eeEZPmgPy0xucLivx9aJUbj7s1
hzpfAMXBnUZoWu7p9Dg4D0027VuLQt77JbO2aDbW7l+09CO7CxArih7LQM/mqaCizA2P0qNNn4h/
N+gi8jo9qFKwE2/RYazagkeh0QV5XyBNL21xc9SQELcIBpU8+Qkah0oIPk/gpNdjw90oQK7O4EJK
uOBGoYCnzGBZZZqPs5scQfAUl9DvLS36OZHk18Cq/W1fWzWF5x2oj0G7e5UR5H3VFdzSkCiHwLLJ
Ho1mig32mPEtvNaWoeXvzxZrsEGCac4wZGT3HNoiWXsn7Rbk5RuXwdoZ4wMCCzA9EJhX/Uil1Q6W
3yPLPJPkrszFE5vsQzOxjSVaQXIDCHtmR3GIocObifrdUoHxPyYp/z5wtFd1hh+b+fxEuBFKt9nJ
xty1mrZvzfzL7YVbc0isGwQ/ceOhFq7cs8wmWYHSBx4EaR8U5RCQEnLc5FOGXGHx4batv6ln9Y44
N6YMVjpjK43JoUdWON0usyyG2ML9VQqvuzdpz/dV2TqhWXEtJKaOPrYCZFAHv16OL3hUYPRQoxqA
uYndyZC/eOJ+Jnr+4FEHIcLcPFLHyAN/yoxHW0fFHQoWYtdmxA56DbyVEh1HIUHgEthz60c5AhrQ
4Rfs1UlTegcpV/8hnwon9HNwN0GSAxKIaUMPtUY7RGEWfU4KASqTSfcffJZ/L9OxfpiBtorA+7AI
1FlemI7pcFcVlnyenL6JadEaoZc79KlOsz9jx6Gj3UELyh7yOtSE0z+TtinDOp3cAC34NJiKpr0z
OlRNgDW3pjHIswcozfVh4k9mKCnKmMwRLJYWyw9pz79MpE0iqK3jBzvzD8RudZDziRwpeBV382z5
Qd8MyR6qkejlNcfhj829Ibq9rFcXATAai6o6qkoI95E9vdySpZHYEPDK01PWB6b9Ulint38ffWdQ
DsCrHtexchODOCop5tRPT9YejPFzugESuDpR8POxw/Hw9iFRAKFr5ec3SeWPzAATkf3dkuGw842d
Qz/eHsP1Pl+sLM0gaDZDq5lKqp6lAzWqCVaW9Ef9YRSRIx4yhpAxIkQPhnYOJgiEmVusIWuLg/wr
nmF4wS6gx8vRAfiqQ/dphl1sj49DfXd7XGufB/IMQLrlHXMFn6VZAXGneshOAs9XseP8x5u/j9MR
nSVYePxW1bcmZrezZ3IweHav1teq2oBLrfz8i88rs5OmUzEIH58H97iweAR5sej2AK7uEdRCzwag
nq+Q4Gr1IUPay6HWfVNrH8YBTOR2LTfC1VU70AIAEBupPE/F6BnoqmgKCxoiWlNHjfe77R/5VuV1
y8Zyl5zdvbno3WLOJAibxzqwegh78TJM+42bd3VNANHDQMB4DyXlSytl7fBB1wU/VdWMm+ijJjcC
16sND1/1cY6A9gpZtivyqwraJ0IQD3F3H1jzyy7sjW9vXvQF/gnORrwcrnFHJsU10rU4hj1yGvpv
YNbLu427dGWWLkwsf3+2FsQDCKjRZ3LMIJ46B2W6MUlb31cOXWtCcZ3b+D6Ycx/k2090hNlL/RvQ
u+sjtxVQHTN9So4aT7pgztwn4tUbE6RfLTN4njV0Qjqo6CJvp7amzbQxUKfGuWSNULyp3KTYoSpL
773OQpmSDai8e0MWAEBQhjIX067QjHqfalAkt/WS/9TKVo9MnvuxPeOggEClv9VsdhV8KT9ReUKZ
fWEUdZOxU+9XP6Hz1cZVN7240FWcqzrkRbfxcF5d1LMpUa46RxvprKecnVyexJaXhHz4edvzV0e0
cG6g7ogWKfWaM0pBnDIhKF05nydfC9v8wUbvyVy+gjHttqnVwbiICJDaQOehypHEBovnMxheTlRM
n7Lc+gBtrd1tEysHngaw/r8m1Mq2AFjA7hxkZu0EEq//ECfM+Hsm7MyEcgNxWtVikBpcwAPVdvOr
S7rIBX0o/8ItN3jHcHA9oEyP5+5V8t+F7B7V2oadpA7JxeLemP609M9tG6sOcGZDOZdKtCXapuwY
7ggS5RP0L4Yfsi6Dpn8Yodh929jq+ixt9cic4iBRgxsDPXiIGbDFIWIYMePbkBu7SqPvsAIxHHDv
LPyVCEYuj1qol3ng+cKb3dPJno13Nji/THf/9qGcGzEvjcyMJ9ZyLgJry0JwzP5o+PhdG5ONeG1t
xs7NKMtDeD+XWrWUFb1PU3qS83P+jihh2Y1QdFhERK7IpHtk54xyRD22L3sRTqQ76GMvgvLtTYYL
kT+6K1BWXHrnVBSSZQJe6FoAzzn70f6n0Dcu8bX7Q3eQm0cPtw6izMXTz27YciBg3upwlPWT/2z6
+oFx855PSaQNVviOxQcIHTe66wPioiw+DlOoVVIH96H+1Ul+UfeQvJlL+q/qAQrJqPYudXhlNAlw
QG1i1LgN0z3lkWXErIzfMQoU83S03aJ1WCWJqSrdGiGJSY5NKZK7CRJce6cf6b5oqq3k7HIxXiQS
EFODvRT3NYIsZOGVCcs8SMm1Ekwkejd9SP3cDjrJvswF/4AT+3c9I7E2evqWysuqVVTO0MOxNCao
+bQC/fgQmGv1Y9klMdP2ohgDu/pH0LiaH2ZQDd+ez5WjFDpcHqrBII2BdyhLZnuUkV762pHKP6wA
cwynwYC2d9N9qEBmedvYcvVfzSiYd5aOjmVLKaEB1SYov4kCYlnFQB9cE2m8iffZrtYhnmoRAcZo
146t3OGBJdwtubaVYwkQniUhinm9hkWBFLgeUib0Y6+3oWZ8qetXmpCNIV7DeZaXGPia/xYOrqna
mCgTnze6fvSMl2Q2gm64N6QWsH4n3IjRGEG0n/64Pa9/vV6ZWGA9kbpYasfIACxDPztGWoqkWpZV
9tGSaRVDZBFU7iZJYl612iHXGjPqcv1TOud1H7j13Oz7ti3CeW6b317tjZHDpf7sl0kd+KXbBanm
tHujTuqvvdm0H4q6ngOzmtKnoUKHLG4p49Wo5mKnM0TW2pTDUauRv9ST83WcqvwwuqMRalrX75AO
y0MXpE5ZJDMuY6fWkh2Z0zFuKvSHB2BHYuGIo+RIZ+J86GoXFIR6uQX0XDlmL+Zn+fuz+WGtqSWN
1dpHyA9Hjb5LZOiA7BDZt9sLseJieEwupIPIJeFlqeymrLN8Oda6d7S9g9QfJF4Dye62iZWhXJhQ
wvkSIXGeSZhAQscEMGi8T6Y78usdRrBJAEoH3gHTfzlfYi5T6Hj33tFLP1j6QVShTOEaycZmWTkP
gIH9nxklUGirZO60DGYyO4+QLdXN38kQjdWxLKcgr76Cg/D2uK5L4ShonltUNkpmECIb2XpHmvnh
3HqhKwD4pTxufRnQ/MGYdiZy1Ib+Y8zjznl7YATKC/zj4bEIEJniHmPlstIgmXesuP0wVs4D5c3H
wdsCZ6+dQRaUIsEiDfjFdVtbUk9W6hK0AKaVDP0RZJFNQBLcI0QGTvLdSO8Lyw429TDXvP/crHHp
NTnkcut0qL2jKz/29V4kob/V2LxlQnFMPnPCu7lCwx6TP80p/dGPPB7zrUfM2iY7H4nimFAnla7O
MIHm+Flmh2pJlmv7wYxvu+PaaNCchIclUFJgXlHuQ5ejd6ycDPcIFp6gNF57/jHztogF18ZiAvej
gYMAMtjqXtZwjLvJCCSm1ZtxMfmhORthmX9v+MZorFVLYDyCoieCSRDeXa6/Lc2uEBpDuxUkK3ej
8NywnOf+k5n7aId1eP3FtTjZUV2bgnbkw86G2tdBFJW/h8hlwgIMAOw3hJj3Ay+qu4KVZdiZrohL
O0nvRZ0V9w4HTGMglhHO4Nf+ajtyDJ2q1AIggYeoGxtnJyrPho6BNhQskLaoX9t+dn6LTFYPo515
OzwR011TWshQuKDqbDrqPSacTJHt8XonpDs+67Pgd5MvcDc1HX9uJ7QDoEtKBmXjkCdRd2+mCFsy
uEBLLYuE1mG1R4e5icUyaqJB1J4RJfxJ22pnQd4NhZvbLreyRvACAMGW2HbBNlyukVG7WCRI/p5M
/UeR3Uv+s+4jt92CNS0bRAlI/kZ5+hKlQyBV2adaV7PcmiHxNRhTRP0EzbVbcKLVkUBteum6BHmH
WuWe9azWnHSCkhTKa4GjlQdPFJ9MlxxIudWkurJRMZz/2VKGY0wVT+sctrLe8AO/YjQsJ0Ijw6bz
xi5aif//0ob9u4mUBbLmmsyEYLtWwydwr1vNY+2YQdfcl/PLkO/e7A0LnnmRGgB7Kkqwl94g03Fw
EOE5x15AMyY/5PI7XD0Y9NfbdlbcAb1nQAfAF1DnVnMogPDVQjSWc5xtGSb6N1TyNkKJNQtLT82C
bwSPgOoNud0JMXXMOyZh3SWBv/lQWnEBJBzBFgeIw1/1m8upymkHbIhMcHcDpZVGIj1o3jtW49zE
4vFnUarpQ0LaWkw0+ksKLUwtpOKRfXn7UkA2Do2Y4Ha7TmjYmZisWWhoN7BfCT2JDfddWwe0ci9I
F/x7FQEPBsdl1zdwX7DEOimYL6aNlV5uEeVoucCkKbdMX7euAMKGHqFTFZZ9/wsH6p1svMBM8KCo
y3ZjVbbsKRuy7XMNEqIAaZCsezZra1+w7sAMFOOpfy/bdqMyteZnLgI3XJ+ICuDRl04gNNHYYA4E
UAhN9+R334HcYwMPsmViWcMzP0tI07u5tsCl/SdTf83aV+lt4KrW3GABeyx5c5zNal7LEhwY54rT
Ix+rb4KgGum5/HDbk9eKLxZ0WcAXi7YzMCspaW2QajVz4fiosXmzDqkrKHwdUCp0ElB1iQOp5X2T
wTW42FMdpBuTf+eQNu5c+jnLrP3tH7M6YNQk/uZvr9XthsLUelNmAEUkOji2RPa5abb67NbWbaHF
hfYXTiBcrZfrRtq6YlZhwBPthQy1rHZVZ43BTPSNIGHVEHovkcQFWAdv2UtDSTuWHgdp1bF186dO
N3d6mj0789ZT1jCWE03dyxBs+s+QuoKWprO/+Ee/N/lDVQpnZ3g822cD/Yz87rzTgCgRpDafRpNU
u3ky6V3b9WU8U9vZFUlTx55dNdGs91XQlSmexJb90wRoZp9NFbsvZreLWgrADjFoHqNrDkoK+Sj3
LvO8IQAXNGyVjv/VHqQLOTU/j5JGAnGDgHqfuRqPy6mrg7rN6qgyQO+eVTqkPTOgeAq/7x8yPvI7
v/VHGdQeMBcuhW4KUJ112PPJ3hWlLO5bZvo7i8/TbqzGDHwpdhGQEV3kDfhV9qnEAclEMxy0RLgB
KsrzJ29yEbn2Q7ofa24fhK7T0NEA3xmaVnu1XGS8Z5QSwT0YuKU2PWuUQR7Enj/l+K+em94v4tmd
532TW19dJ/sxp5a7M0biQDhYPFpavs/wyI1JZeZHXnjVfhjGLDSroQjG0oTM0cxQ2J8EAT9VNoUZ
6MUCr2PTK8QUk6DMWB3WpaCR4874C6S1Ywh5dxGkb+Unu0jqqNOlFnWOzPbonLNCiMuPITqr2mc0
VTt7iA06cedp7ABm4jHiNRppnL786KfeoAczHD9GEiU3wqHtnBDFKyComhIZfsbZk5uWPKr4OAcj
urWCzJx/V5M749LXtXiQRoUOrboNihTvB2Axu+e+kFpsjVMWTWaSxUZu9Q/NwHW0+nY9fiT91tWO
8YmKXr/3a3fwwykl/fe2YLodFcREnw/Unvw2LQIdwfsO2kx/8r4fA1Ax539YR74bQ108zRneL61f
8NduIgJU7cMQAu7phtJqtRA9H+kXz98l+v1AP4yF558Skjv72W4pfuvkPpSF3UWMVehegVBSG8lu
th/TgudPeaLNYd+VfjA1ZRsZRV5+Sgy3Os1eBmeEKxV34KfngTaMGnIYHK8UHX0qLqkNALZ6V99p
XAO+v06/Wln7x63r/NnrOjNEUcL4Y1XM21k5Y3uwaAyPvjC9qIOqwW60ZBllbTEFYH1tjlmFNgti
sHJXVE1/z4sshcrf3BSx03QkcnETPzT24NyjYIaBjjmPMi37PdS02/dDwl+I4DyE5jf7ZDiD3ga+
6FG7ZazX7lyZTvu8rKvAZHpyrwviHwyttUN3ThKILOneXjb6GEl96OOqrC1gdBsazsWQ3HGzKff9
/KfvjDCB3zYosUUmiIM2wo6VAx7Mfej8QmfTkppXzkR3dmltzI041VYMyIgV374/Vo7ci88rJ6HW
gVtfo7XAg4kCyS+ehafdGaa2cS+vHLgXZpQrhCZ90w6sFadmDjz6reS7pNxRuhFjbllRYhg+YbV8
WonTTO7t8o5YH2UTO9rbb6mLsShhjG4lbtn6WBEO2tyyAtDAemz8jehvLWMIKwswDMK1yN4p6y4b
4Ek1SxenqdQz7ADoLhgcGTRwFk1PnUQKFhsmBVtAbuWh6HItskZfRDlLt9BX6x74v1+iuAhUNQmT
CX6JSyNziom2MdSt7yu+0SYJAEuuJk7GFDsR6Mlue/hKHI2OQABxNDwDkSRXlmsYUmKIAcs1Ni95
+mR0rzQ9mfwOEjobjrE6kDNLy147i29BOKM3c9WLk0V+Axwwv5kwZ8Ginn1/cf+z79c5cdDPik3k
1yBUoZaVhikOzNvTtZIbhxGUqxZNXjw6ldWeegLCgx6rnWe4vsYwIT/mjsZL00DD+qDLfzVbraEr
K7QgIO1F1lW7ZlrVht4dHCnpUTpyETDvqqApkh3+4z+Sto9OvSXYukyUGv4tzRALTSW2lpowHFln
1gyqQ8dq9A9mhUY0OTYHWVMEPsZWvmjFKxbGuqUnAjHJlYSLnExPgl6JHhMW4eIptxqGVr+PCiow
xMbCOq0kc7taGIXgaCXJLcia1/pLMxVbWY6VW2IhSsOzEMUlFNkVz3YLyKL4DXeOabbXQBgsYjK8
vUZxYUJxbvRYpMSeYKKTO68wAgMCw8Wb23qQ7HTxcsOLAPpfeAFc7qAMcbJuJhw7CNSu97XYeEOv
LAUWeOlHWbqP4cqXn+8NvPWm1Mbe8UInct7cU4VfD3QMmnXROw9EsnJQEk2fy9ybcfHkTTC4KJpO
H29v/rUB4OGFnjCAQzAGZX5ynSROMiF92rCwTsA6tXG4bH1f8aNRL9sGBw8/uZ+FtRvJhg+tHCTA
ByONDUcFqbWa/S1ZDcoODgxvafv33P8HXCBiHsPWRfW5/fmOqTqzpUwV4nm78OeGn8bdZH3QtNfb
n18dCoonuPyR+rvC/4we8TxnkuLUZ+4LWkDwvxaXO2S3omLryN+ypbgtL0ynHPBEO5noyQ9HJr7M
vQbAXutkoZEWdgABns+3h7dyoLgoiSKwWfIJV6Agok3MbCchTkkBYlf6OHF5z+nX20bWvG3pIYXW
Do4tOMXldqSuOWk9gqKT5T/beZBttVEt86JcIyBoR3MIrq5F8l25Kg2fmwJ5KAGVJTcY8YZstZ86
HWLqvx2tdWFI2fhezz0vK7HxTf2X530piBXQ+qMtNxC0K35wYUYJnyGjoRe8QCDG528STTxl4wYo
PgQ2e2mM77fXZsUBLmwp24d4EI1KdUOcuvJk0n1fnviwf4cJIEH/diMuzW6Xy28lSWsZJZY/5V9a
KxaILrUNN171AKC0/KWCBpCm4gH2lDsFXgPYpWk2gdcuF8lHCDQnr1XDoTRvltpGCnXtWQBq3YU2
FsGLA+Liy0GRTLDWTnowjSD89xElgYTit9eQe6OQkZ0kf4xGi0eUQgLq+nFPtd+pRTd+xMraXfwG
5bwooEMLpl9UpXq9d8K68GJwKL/gBf+Ot++FocVhzwLeuZmFR6WG/hLPecxaRE9z45H4tpusnBLo
iUcHEQosyKOqPKpFk+Xt3FrJCRqXEEXZUv3Z+rzi6K4zjYxRB+VCL9Jxpf54x69HJAM4KvwQipCX
U6T7Xa0ZDDwOOYTd0FnHHwfmk42HzYqbL0Rb/xlRxtBBX0cfhi45adXJNL8njrk3jDzUjQ+3B7Pq
WHgFLDWiJaml2JHJlNvNYsd376Z2j9QKsjVbGIu1BQGqEisNPB5SwIoRl3tQma1SNPqYf1C6Z9pG
y93aIJAgWfhUEDFfSU4OkP9sMuFhwYtYZpEvY8im3p6n1SGcmVAWPSnyOWszmPCrmLHIjW5/fn0E
iGSXnjpgApRth0ycUbIJUXLpgDcV0hFTG+dyI1ezPEuUy9MH+OQ/I8rpLLUMInsOIgA8y+3mpPF7
Qh5JeUiz7131o+03EFhbY1p+ztlR0qZVwwSDOal9pAkH88Xe3uJhX1+W/4akxhuFHPNUQ8EZUrZ3
qbsnG8uyMWMqViMnc+HJHssy2no0kfEw8fFQaV3sZd1TY+Wv9WDtkC7f2PzLQtxYKLX6U1bAOjdj
CrPkGzO7QNCTb5xEMezHpgqA4P1/OZ+h+LY/TJ2j5ZhENpG9JHMCbhKDooGx23isbXiEsazmmUcM
HR1xf8KQI3/R5MUBM38xHm4PZu3gPHNyFcXvMkOvaz1B8pbFnB+q8smvgmqrfr/qd8DRL7VvaJCr
vIuCce64I94KBAoJNBVR+46etkWy5D8Lyo2vExPZf4CsTq4sg/8j7cqW40SW6BcRwVYsr0Av2iwk
WZZ1XwjLS7GvBRR8/T1oboy7qwkqpPswfhjPkF1bVlbmyXPGV7RxeNsTJRuC4HKsqc0cR8EmY9l9
eRxkjNmra72QUkKcAPeKqEvS2iVyz5YCWJBpegl/aKaXMvp49Iw5+mtj+Q0n+4nmRcG4A659za38
cvg9k69dv1dnNEL/2Z6sZTIuTuSJJWE1DLujI6ko4vRxx+bWq0ECoGuDn6JM08Xzftva+tL8HZew
NG7KLIN2mDvFPlrQdEkk/mX5tVujES4CoHtJrikOHtLabRq9Oem3ClTmQ/ZzexirZqAdgZzmQuVq
CX6l6XunsWeOLHPhhmNc3VSJ7jXK7KeZKXnbrK4P6N+X9nNw9ol5mmooppz1bhK2YzGj/q+z24Gh
WG5mfX0ztBQlM7R2SaZxdZnepZ5QPb9MA2YVM1MV5fPQiWcoFU7K6Jml7MW7agRvaYAF0VwMXdnz
Pc5z9MMjwZWEZvOWQqOvHCTh7OpBPTEgbAa0HVdW2upJmFD7uLAFZq71RGK6294M6+NAGxfIGpfH
m7AZkjxvQXcCd5OOexUFThnNqez7y9+f+II2mc1qinC3ZN+gfWbLeGJWPw/1ApCqLRpxYo6+i22W
gCQataHsxWQHhGefmJ6T7wv5Bo6iY8YUPGuz2afDA8bx/31fmH6dd7XlxE0aOmPgFjvZk2v1qC8i
LuA8AuJdbAebyWBXYOxBlnf+pZPJ5yXwWdZLOauSeRJ2K8AwOGqA/uHZhbTsBbwQQCCidqZbh07Z
BoPL/JKxQ5smEg8s+JN/zJhoX1qgoCDyEGLXIa0jx8ySJoygFpP19078YLrX7WT7pv11e2WEqXs3
RWAFDlIH2k00ZVuRkUUkb8LJMainG9lViVYlVMyv4pw+bNsSAst/bIFYBT3bkKq66NrDvwcvb1Ni
WMTT6mAsdrRAu89+mO+dRBJVCifmf7ZAFYJ2s5WeuslKm8GkWQMS2Ge1KT1ifGKNwDH0rwHhxM9x
qitzlDZ4ziiBM9xo6aup7knzuzYO29O2thtOLS2b8sS3NBEyIpGKaSNP2RjUg0+rfdRfzVyyFVbt
4NFvYIcvXNdCbquJBijFTXETUqPNPTaqxyQH9oaW4WzqN+4cS+ytbj08/hdaCbTKic8bxYpztRow
rtj4WSKRCl0W1r9p9Of29F3sukUPBDQ1oN+AgvFFKathuDtJU+fhrDm3dql56nzsovxpBF4kzpUb
vH4lNzPYWrEkJyEOqs5IOADUsoQDeB6KSZrc6ae5xvhCPeXaXmstzQfplXmsLLs4NOgp3oGoivpx
D77taLJBegEWzBeniIYb0LOmgdLP7nVsuMkCmJmDwUws0DeBE9RwwUqvzxPzW4iw7UHqhcas0g7M
Ln/J6Mh2bmwpfkqdwUsTxQhUI9Wfhtqmu27uGJAY7bgbzLG5zq109jkD1VLPJ+0AgifLm1lc3k4A
he/0JOm/sLSwXwGtUXZpRe4nBvYnKEnc1Ohp0MAe6jCvzZ8qfquN2WNb2Vcv8W6OrSvHhoDWo3Kl
5OODpehXyaDnOxB0z7t6HiCyramADI3QYOp1UviJCgDNjMkNshi/l6MYESRjEvlOXvUemiJsL60n
1dP1XPPjouoAN3KMQzoVkz/M47OhKCwAwMwKCrer990w9xgR1f2EtcRvgBI46Cn9mpWztU+U2fEr
1jlB3UejD0jgb5vlPGimMt8pFSu9ujAUv+jjyGNJ1O6VIUk8neMvSK+kCLWnypuM1vDqumk9bhUg
UlTd31VilV5TTObegBKC1zlmfDWmVr1vaWQGRmYg7oygGJPk4HBG/2S7V01k2WPAO3xO4sRXhyE+
KOjV8hxQ0hzrfo7APYURplal+5mV56gB9dF3FNTj674AwTnU3/p9YqA9Gb2aAIRFzvyiqkkKucfE
4ofOZe1O5dZw43ZxjaMFZH+azuYxndpup+IaAO4vBytN1xg/J07UV9CgsqsmTUc/HssamDfDOG6f
Q/PCvzhQVoXbR1/4Um50l0Nz4sfmKK8jJJDLEGjKW8IbT4/dh3p47Yh1S9BPn1bKQ20ZN3b6pbYP
OdQyWcQep+agqnOgj/muAP9egQyVrUR3ResGADP6DQEINh6xhRJvnrJgTNE3imS4w1+BXBg1FQgq
7s9wL+V1PYBW38k9MJJQAMZHAgcHjH30lTYDWtfuQf3lmd0h0XOvNskjmIUlU7A6A2jYhXsA7hrl
kPMZKKc8aWfoLYdd/cuA1EsxlLtofqPxFwU4iO3pvghVltk+sSXcTzajDbbGWIa0v9V71ZtwJKZU
YmT5iODnzowIV1OsmBHanWCkIy92/tTZr9uDkH1/uUJOtozKtARuDt8vYsBukx+u7M6TGVhW7MSA
FRddpI9YEVBm2SAekhFmXdxxwioIe56YmUmhbFeCDRtBwmNFAqv92hHJvpKttRAv5iW32n7CyQLk
3K8ZmAZVNeiUt+3FkFgRWZXrch6tQsFYssbvmseh+RaZkqhNMl3vvHMny2Ew4DrtGSaaP5rjZdWt
0ge6LHsmMyKcQsfOKpJPWPM88hJAzpP7vAXs+f+cLeHJMxdlF7tjX4ZK75PUNyto4sjiDNmKCOve
uEVP4lQtw7RVzR3a5UsfkQ3I32rH2DkW9Ix1Wwft4tIbn3EF0FyGy7cq83wHfOyPJit+arHz3eW2
zDEsli8cA8qVQBABxYog+fxcldrk5qbVYSEL+5m2oWGPO26+Ir4YEtN30bFrjBLE6epkgAoNfnUB
/onh69TPtd7RrAQ33a7X98lwyH9vH4D3yqAwKjR/aHiEA0tkXmRDhgZCuzq3stCemiuH3aBZc6S3
wJ/4ZXJU0YTftd9J+zymt0V/Y/FeUmhac1bAuQAEClzwgi07n1RQUZd86PQijOywRwvSEH8wz7DE
reib+2tBWLY+43E0D3MR5kbQzj6TqZvIRiBsWMR5kVlO+L6aDsE8K54mUzxaO9wnIxBLMlBPYTkz
1CKk+nXsIvCKYy9RjaAyWLC9G9b226kl4bnUTcbAjQSrESvzrgKLq4mWw1wfJVfs+oCQcoCmO3gv
HWHRU9VpyGAZRdh3+2Z4oGjTiLzckriSVStgHkKRFIDFi7ZgtS9YplAbzJegRNGrHy1/rNRf/fS4
PWer6w8+ZRAqoaHqAtA22eXIssLFW+y7kvrobfjE5+EA8NpD1xfEfM8PiBnRrpvtGnNFn9LyCza7
xMDamp+GsMJiqOaotW7EEC64h9HZTYil28P2GFZNWJgfE3UkPB+FI2LgtRyVsVYiZe07la9wDy0u
nzCB7i4EoOBuuMjDFGbt1LaLcIFGX+bioTZeW11Sa1tbaGCw/jUhOBIg2SfIAi6xfhJkiUdliq6r
s4SdSt5T0xeUSQuLLihQaImKNQieI4iluAzO5INVqnd/qAF8CWeLtr8LEijWmD34LdISWI54V/Mr
w5K12omdaRcm9PM92/UUt2eflCFyb1bQtdZ05XQoWrU664N4xMPQmMrnscR5YXM93mUWL45kGrtA
T9vYc6bU8WYt/o+dgdIf6jGD33QxUMc59GnmRKv9CYw5O+QjQDMNqIKPitUU2CNEwl0Hb6VIs2VM
T6trfzJpQuTDzdhMYL0MqxZr09333cfgSP+bMmT1AOVekRmxgb3ime0UYUp+sCnzrOpK1XOJR1wf
xb9GxGh3aNS5iyD7ibQRuv0sVHNUasoUU9aNLPLmyOrjIAr+pGx7pvMqLpERHbx7lckuj+X/FwIW
4Gr+fl84hmkUsbTuEBPhdUzLA3f2UTD219rrtkORDUPwWaoRjSBJxDD64g2d5MT9s/19EQT3vxX/
dxyiCmiZQVh76pQizKLqJimiIDPn3Wykj0WjBYTnOzvSr7NItX195rvYQh7MrHbbP2LV5fydSzG+
tI2e9VEdITZq7q049aboeQTIdNvI6kwuAFbQOoEwQUT7gSNtBrlVWYagCtqbSEQYpJWYWB3HiYkl
FDh5Y5l5psM1tyUQOInHeQ/c4DV83P9pRdjZdhoPrB4wEHdsgBgs0Kfqgm5y//9Nl7C/dcgYRHpc
Y7pmUIt5YypxAmthEVpG/l0OYWO7c8u6CD0qYclfMjdH6vTarb5mseT8SMwQAbdcOgU8u41hZEgF
8Ur3ZgqaOv2NG594QZyMhwgxK6oMUMg2MZ4WEFzKk9tmVn5uL4lkexHhPksiyyRdjbG0Wr0bMoSr
bRIUqSMBX6yb+fvAFC6ZAmYKfcQDU6vuZui85fpXLZHUq9aX5a+N5bCenBQrG5kRzU0ZDtBiTNmd
otg+zaedOcr4ydaP/V9Ly2hPLCXMovUUYzTR/Apx2Bc2I6e7vS4yE8tgT0xQ223BXgoT1TRDF6Ot
H1llH7dtrC/K3ye4sPZUnZNu0nDou2LHf8XtnvFPHEj0eoCABVQuziWxY8lplenYwJl2iKrcg0w9
mtBpLuPiXVt6XbUcUKoDQXKBiKxdgGqt0sFIUDWByIXPrMGrpts6+Vhl/P1mOzUkeLDGVFhPagse
TL1t7c4vJyqZsrWFP7Ug+DA+IRExVrDgkmuOHmvrEyfx5Pviiztq1VEvdXyf2T9V/cVoblpZF9cy
CWIYc2pCcFt6ohUQ/LFxPKr9UCCr1bi3Hfx9r7zilek3/a/tfbw6ZRqIq4ARR1+RI5yVGbWLwUZt
LhyGF9JbwNVI+jvW4jKEr4vSBMKzi35EF+ggULEXVVhq4NcghyH+EQ9Z0LtvZSULKVYnDzVdsK+a
SB2JOKhx1JwsJXhQ6vZN2gUk8ZQf9GD80PXPbOUTQ8usnngYI0nrMdVhyGk9xEdcBoJeHQgUZJcH
OMhexJ5EVGea2a2sItTQExUZ1M/rsCzfJnv0lfGoxN8+sQkA6gLxO7AegHycDwc160yrQNSB8rRX
02c7l2yy1T1w8n1hk2WFZSRRucSTqFwpPkIk7u6z5r7OdtsDWfPK+okhIRQz+9HIE4KBVMnkVfRR
VUqvkkmxyowIfkwHyF4BAVgRtlP7PAzdl3wivgaM4vZYFmd14QlsSF6AVw5Z2Iv4GAy3GthEkLuf
0n2GMmv1S52LfWNXXgwxyY6UuymLJEZXL4MTo8JKxQCotfqwZJbBpjEVwQShJ6MMiNEF26NbnUTA
sKAlsfQSiJ0presO0bDscKZ9IR2KgoeklxzS1bGgVWERnl9oBoTNwE1WsVrVirBEYSByb9uGgY8N
FFdft4eyHPaLhTqxI+wHF7pO+VRNRVgr/ktWSyZq/etoWIc6Fo6mCIBW6RT1Du3x9Ua75eb0VXEm
Sai8uhbuXxPCoo+JPWtNzPD+/67HT4TdppZkKWQWhKVQh6khcw0LGX0oSAgCLieSpOHWTWAUAF1B
0krEofR2mkBCcyggyfGmpt/G4ZCwl88s9F8Ty1KdeP18LKpI0cYiHLXrDDpiMg6xtRMPYRVQUUEI
m6CcdP59JVZzy6GIWyemXlloeZpmN3C1bxP5U43PcfMFhHyfOO+nJo1zk0ghQ49Txws5oQ2AvFlg
zXXAHe265enz9uytLRCiWUCFcB4NqLucm6KVxgbbnhGcgU1nan4YneGh5rltZO20GBAcAyYJuDvQ
Ep8bcYxusroKU4jeuge1tq6oIyUMWLWBqhjwdhAzhrLEuQ2L9n2WR00eZp4+o9Nm//EhmGjwBiMi
ihPg1jr/PCsGHY+kuAiJ+5X097rksK/9+iXjoulAo6FPWfj8UDjD0Jc4J13uFdzLZHUD2fcFZ6Lw
Ok9zCm9IcnAdeIALfWx6IC8F2VwUWkESYNjofD6fHkSRWhdbI7uLldyznbdqiHfbFsR7Q7QgnAkj
5aOj1ZzdZSAQq79Y7nN7m5HDtpH3VrzTW+MfmSyEdlgEUB6IogtccSfXGBN214zaPXrS9lNEv2pG
ecizHwV9ctBYk0MzAFE1mse+EeMVcK8YFCUyRYaLhOPyQ0zE/yiQoIx00Y2fJ12lcdvp76LGfShU
FzRd0E3Mksj0+iw9gAniipvmsUjpwW7UNyPO0DU9W70kAyE6v/efgVI22EDxey665p3ObQDhwc/Q
QOuPTofD0JlxwKbxmdfxQg+Ksr9DitgzZkeqYrC8qs4Xw0W/PnoCQXq76DILry5qRDlxjL69m8FX
eoiGvri2u/KunZ3Jt5PooFjKt5pWzl09dddRSv7TGsNvk7a/NN4/DxSIpsSNnlQnKTwQ46lfIo21
+xb12V00QVC51vQg18YSSL05aBPlKiazF3MOKv/52nDnL7jOfLuLgrxPUKfg5aG3IAoQceaZk3vT
zBWYZGv7t2MAPgb+mqBP3NR3aLKfa3JIALQcMpSeoBK9V1P1ytVxVaj9U6Hbsa/Y+RvV+izY3r/i
MYf7APp8iXrQZICKkeBoIXw6G86ct3fdt4JeG/RjCAfkIuD88HW0sqI4iNrH+Sl3O4PW+C/QlKVZ
cFOgX8s0n4yjZBTCUX83A37CpfSB9ilbHEXd8zHKihHgQNtZGA4K1LZnEvSdLvFamnD7/WMJNW0V
xCMQABBvPyOta53ypW8mHg5xVH5VOih1DEqKHaOBea9qUj+Lh6CMD2M+43k8AWZp32URP0De/GDL
ZMiF9Xv/PYDdw/+7y+kXEcmUghWjdMDnNI3HVzYeP7Q7Lr4uOGmjbNphiNCQxL4bU2Aoktlcm8zT
Hy94aHNS6pZmEzgj4n3ZBVN5b7DX7RGs7YxFTB6UQCjuYi+eb0Ac/GIcG3S8uZnp1V/tGyTGeCvj
3RXe+f/ME1q1CZDTCFzFnqOsUjljNro5Ipp5PfnCICCUHcfqsXZR4cxl+ZHVRT8xJ7xUWqvlE7TF
01BLngEu1djj9qQJPvyf4SDpDbYIcE9dCL4CkG3h3nBoOKvGvdGPUxBH0+R1AEDVzAxc8GHQqH/t
B9l+W0KuE//9j2FImS66hMhiiI+kUVGV1NUgLA+3si9GHhiVvue6fdR19tSOriRCkJkTvNOsF9yp
S5iLQexdj3yfWUoAziEfQGb0d8Sf8FJQvcTNCGeLJN2yrCfvjmyok2iYkxg8hulrY2RgL87AlqMA
ql1KTK2dLAS2eGcCGgNPJWz7RGlHwoYuDlGgH5oD5JHBQ7m9SSQmxGqzWuMqZjZYHeryVau+dfQn
d39tm1gmRNwOi1qvC+ZyEBmLzpZlpCAuBVfS1Nxk3ffY/bb9/bUhICEDAoFFIxTJ0/MF4UlcUIck
WVg26E41+Y2pPdaODC+xNgqk5FUTZBEEgqqCE8UuA0eBk2UokL6V9DufJCGo7PuCFy1rJcV+hfyz
2e5BXZm1EuzCmgs9/f2L/ZNtmzsolgPan4Wd+wRmWzX+o6o/rUySk5eNYlmrEyvQBnIomjmyEPCL
6ZYwySDWPPTpIISjThECF6COwiDY7agkXpP+ziuwC/c3EEaoFVnpSjZnws5SpnqwdQZzvPfHzKui
RzIdpE31MivCPQDA2qRFbNlZZuel3WtsAlgDAufs2/Y5ka2N4E0su4/bpMNonPpPO5fe6L5uGxBf
Ue+O/2R5RGdSqgtzbZVnYWa7RzbcZO6NEl0p0XOV/EpV7g/lI2t/Gu5Vr+0NTbkeZIdIMpUijFuz
k5nhwZuFEeBHPKDxkc7Q8LraHufqRDpo+ESbAyJusWoe57aujHoFbk9yMEGGKPn82n3mnnxeeP4U
nds2OgiDQ2hVpGSf/W6zXaQdElnx/3IY4Hp9T5mApxDSj8J+iIGULoYZpGLo6PZM8GsMksDwcjUg
BIWKCUoZQC2jB/rcGcDfcDt2WB5CBcgbk+8Q5m3Va54ziZ3LCwAlM2TmYQicpRfRYTWlYImyIc5e
16/D9Nga1zqROJ41E6YJ1YKlsw4lmWUuT/yaCR7eUW2HJCwVBl56YNklDQhri3FqQHCcozmVRlXC
QFUwD2x4rJYpvKxYQA8xtPPQAgUErLgaqeYMqO4XRXgz1c/t+HX7TKxMEAgEwdezFMmBgBU2LZhB
RrdRFKx13nkMhZ4BGS23lPF0XV4A2FDQRLVACgABSbGKYNHGmjOC/sYheygiNGZVD3nywBGoF921
ySSJ8pUpO7MmeGaltFrSOrCWHcmX5IPYC3hLpFcW4W4QXuFZrQq3C9fdgjc0qUMFSEr+6EhBeGs/
/9SA8PPBrw+2WwYDDloI24D3u+01XznfZwMQHEipcFtF+xuKofV3Tq5HgBX4dUqePm7FRjZsSQgs
wo/CyUhSzhq3Qr8z4pb6OBhXLT1m9XHbyNpULWgLtOQCh36RRa5bLdLcxK5D8rNxv5n68/bnV04H
fv7fzwsr0Y+JWnHNqsM6H9CQi07PwIlm/xNGkK9DzzHg25Z4+9q2Mie1mdah3V+3sQv0CDoQJkmA
tzoSaMbqSInjgfeukHbiCCs7SZS40qvQbid+zJJ8eDWTtH9Ga68bbI9nbU0gG6xbINMGtF6Ubirq
hpA0yeqwym5CXflYher99J1+fdncJwMprDm3SIavM3LdJrVnoEGpHSWJs7UTAjZmUKsDxQ2lQuGE
ZFoeV0CQYAiUgwf4appQC3/sZ8mirMwU6OUwR/C+6KMQUapEmSLbhqJfaKoPC5jv4wtx9nnBtyu4
eJUux+cjnI86lGGFV7YUas7ILQKJjEKCmC6AYKptN9yowkGBFkQDsnQCLqvAnTUmiaxWLaFUBFpL
dzElBCRETQtipHMVYs8hp2542pD4IyQjtzfusqrnD96F5fGvmWW5TrZWhCh0iAyYyepvTcvBc+t6
OrmP1BtFCQ2F+eP0c9vi6sDchSsHD2wTolfnFpuuLBmdTSw9LzxuBFN1rxQSP7y6yU5sCJPHBviw
YrGRtL+oMQfM+b09iJXDsmTDQC+pLjgLcR84ilVm+TjTUK9v5/lRKXugEKqjOnaS9Vkbyakh4ejb
AIUqKFtDxNtPMiipcFngu7IcKEaicoLODWgWG8KBGey8RovKBKl7/VW198y4MmVsnCuTRXDkQTEO
krFLXTvQJnA8TQflXnefzHTydOuN2Y03j7vtRVmZqzM7wlxBDQi9nh3smNaIzv3XRiZ3fvnaQUS9
kNpAQwuRnSjXWNJk6sae0hB1EpwUx6+p7nWd5oNm1jPaj6tDnpsTPDK4q6KsrCPlPsteWnLnRrsu
PpRmsD1r73et4AKWJBEKDEvP5EU4zKrOVBs9pgDUoBVl6fIt9prZI6x/5vZ3O6dBVn6N6g/2oS2X
GswimFz0mVE+E85oBt5JpHdrGkJWqHjlMmz96mY4+fzy9yeObdb7wm3cjCL67vxEX5SSJB56CYQu
5+3vAJaTdWKhI2rmum1LQ6ip5IFVHZTkRUWhtd7JsFWrZ5QAlwC1G9QUxK4KRDFZmiemcp8X6qOm
uPGVw8fuSis/QdGFRTmxJDhnw66gYNTCktNCehngQUkks7oqcDQE5WLAFMQ3kQGASE9APxG2P1V+
SGSQp7WJwpMRCWgUNMEoIzxTprGtYjMDZQenwytj1S4z3Bvs/I/HMLiS/5oRQmRWjCabB5hpFP0V
vdpPU/+Z04HeRhW3JIJXCMmfb67IJl3blywJaXUztUd+2D70a55MdxF8IzhGskMM9rreSKvKIHFY
oqsdCvJBm4IqpLqu4uRKMyS38eqq/DVmq+djMdWqdsvKBlHynO1iSl5ytO4No/l7e0xrewspdUCE
0I0IhiZhyujYaVVuw8zArn+jmP2Zr2O+4LbAmCmiXxxaGxC9AiH2hAbE4U6KP1qbJPAu/ft94fJa
CHTw7gKrt8keXbs9QLLRh56dJJyQWREOSEmJ0wAAHYek+rpX4hfLlhhY21iGC3ZHSEGCv+WiDKQm
wLVWOBq2DiGwtrghUfHIVH6VusouVlJZkmVt0UGgQJDJQVoNkdL53hpLtzbsCOcE4Zr3pcdTcnvZ
18ZDIGgBUmzIvFwUhNRCzc0EvPUhZ9fWcOdoUDMDJDRIfm3bWVsYOMUlEF9uRbGeS/o5N3u9gR2n
SD2rj4+6Ut85RAbaWZ2vBRqOnBRyFOry9yeXlgJZ1pY3mK/6NhscLwFwf3sg6wYAtIJAHVyX2K1Z
ueD5rDUO7ew2Br3GbkhNf9vCWjiJBMWiNL08IkSayjlxUntyOHxXqwTpGHm9+dCPcQB1OslY1i29
t/svwbHIKEk7zQGD14R4T/MNu/AGL4OUH/8gr8B7JIQYe2EVeDejn6/JjG5D6tgwQ0fUHcC82YBd
vOq6g8O/bU/dymsPVQC8uhF8Abgi3o+1BswMn9kSwHrMOJJxb2q3kDixerz4/aiV3PbvNQwxRDq1
J7jkKqomBqlCGk4IlEsAVYx2D7kkgJ72OVS0A5CN+dUnMgxngxTCZtVq4jQGG3Bo5OjwDpRasivW
jqqNpno0NyBwvbgJNMhCG1o1YhLdu2SYgrK5iR0ZCYjMiHAdDCrIGXOIA4Zz83WwW7+KrmwQq21v
h7WzijQiCLIhbuYgEjjfeABp8TGz8bisrFc2PE7mcfv7q4NwbUgOIcdgIAd+/v3eNfTKVVi8ELHc
g0Lvqi/HcKjr39tmRCDi+wFCTRi5UMBHwF0rTJYy6eCcqQEM6Gul8yiLrmkT7Q0lC2fC/Wlaqnmm
Xw29R9DrD1q7wMo/LrWNNMrJbxBuVktPCBgAmzhU3L2j3kyDrMC7dhOdGhDOUmySxG0NDHIYb9Lq
VTHLvT1bQaYigFM/sTHAMYjHBvY3QkQhKdDz2q7HyEaYzo5zdmVLYqm1fQG8pI6L28H2E6PP5bZ1
kNui6OwqHkZu3Sn6+NCBr397X6xtbzwuEVWhtmdqIh66mRGWa6C8DRmfun2WKvYfvSWJ7KW55lTB
pIK3GfK+l/l4olEO6gLE0q2JkK3SDmV95eaxRyF9HZMxINVTT2Rx1trVdGpU2A0K0wumMy0OnUVT
uYwB/3tt4siPVdleWFssZLqWAcJNgN76/BB3RVRC6BLAntGpFuh057ngckrc/ufHV+vEjiu8EqDy
NvfGAJkTOpoB5VoQyzQBV68jNEgAMLywbaGyeD4Uoik80rs5Drlq3dRz/RQVzn3ZK5460BDScV+j
rgFW1AqzrA+UtNltj3B1JpH5RvCCQwXQ3rl51RmmSM2iZc3iL6g9hkNED5FjfOaCQucvsNDAiGNT
Cu4QslgcGNgxDo16QpnrD2e/7VqWmFwZDHY11PCA+ULJXLw7qpQOpt7mIPbXlfuRKFdzNx6UjEtc
xco+hxnLssC+DF0aMZykkEYuDB1zlnAbxWwOWVnLp8oDlbWzro4HlGhgLkPR/AJhMNTxmFSsSEK9
Ta/oYByYRny9syRVlhWfhKD7vW0W0E2oLpzvgUIza9ZBbDFUnCOND7LS/Ooo/n5e1IrXY54yfcLz
q1YgRz6BzNb+OegfJBZa7tvTQYig9xL4VppkCcDPpENk4noKEmBTKYuB1jKTaDgBi+p7qwPap84n
S2khtM2RdQ3T/sVVclB7RX5u1kEKEPygtJ6WPWl645kyToOVq/bMrhC30ModCWFYJNI1XlzFECZ/
jqqrcobOOZp2t73C2o4ACh47DrpCl5DDaeCz0gyjco9yz3/yAuyEyfi8bWJtPAC4QuQDf6KSL/i9
nlmjbpmzcq+x720P0lsA3tw34MoDJZc0Ca2cV7TWYMWQhUGXjXheG7utgA1vaJhSRPnODdGi3dxD
5GX+RAl5caJobQRNLLqdhEGZ1EQuvkIqowDDWDZrxx5gGrchu+25E/kMl81+Zke4aUuL9XVFDaBO
J+UuUsCX3BZ7roICt3mE8ujBAM+zGfX+AI0RlJ2OnVP7Cz3J9s9Y/ILwkjr7FYLfYGkTlX2PX0GZ
4aE/1S/QTJPwm2x+caPRy1QIEc+P2zaXkW3YFLFjaacVgFwhsLGtDpmCL9RJfd6zu77VD6QaQ4tJ
EoUrR8FGlIGmZQLUD7Ig5+d9LNOGlTUUvLDDgqzugk72AJZYEIfUN6kxGMxFMJPcAcTsWez3J+YM
sAbA1BzQboliq1Nm1COyPDTUyvu8CaZ4R7XAzb4242H8BNALxYC/tpbBnuRy6tFV09RQaRhNOwpK
6PzJ5JJM94rngAmkUy11af0ToVJcR+khdgmeoSPI+/d5dqfWR/PelhWhVtflxI5xPhSl16gZLWVO
w32Ya78u3raXRTYOYaryxKggto3vt8nO1o+t5XelP/x2P661u/R84J8FWrYIH5yPo1Fapa9ogZeN
ZdOjM0Xfam4+J4PJvHFi5lUK0XiJZ1gbGp44i14E2kAuikOjWoKokCOAdUlJvziTSwNwe/U3ecIb
Px1md++OWfVnez5X4gwb94kLcg7Qe15ES21n6l0T4wXnKvdt3b6htPgWUcldsmoE1Sik8hGz44/z
yey0DiVQjryY2r0xF4Ib/BnM95LpW9t50KpdVFGQ/MK1dW6ElJxZ3YTnTZR2Hie1J3s/ra4PHrSL
ZjHCZDGIKR27UwAwjMPKs/lN4t6YDSotLx+PKxdNCh3CSuhvuuiqsyu0ZVRpibeF+pq213Hz8YYj
JAP+GjCE5xmcjTnOaoH0g/UrsSFK4hsZpFY9cApyEmzvrtU1gfNEoR0jgmTk+ZqgSbpze0bxolau
lZ3jXG1/fm1fQSgM/h31r8viF6sKCOE0jnLfWBBnnWr0w0Cu9rYfI1nb1Fo0dGJJrHyBgNNgFK3/
90vL3tw9DAXzTQX8QuTj6E8b7CVoREXlC3prws3JJjWyhglXgQPqJ49CiPYmnrXyYXvi1gKCEyvi
7VkQ9BUXS97GdvJX3Ri+VD056iZ5oplzROzpu9mvbYtrS2WhmLQkoRwbmcrzndDorGkny4RFdihi
5kGzwjAlc7e2SOiiQ+bQQFVEFbF71lxlAHoB/6D3s6epXwoN8ZTdeY622x7MmqGFd9tc1M/AMyAM
ZoDYRwoiS9zXpL6OKhp5sakcQAMb0Gr+RGEM1/aS6li6kyGvcj5zYOYaIL6HttFK033IPdiavz2a
lUN6ZmAZ7Un04aJ9gQxoXA5HovqUB9XwCTcAC6AyQne5DeZPweXMNY2UiprofE1LT1FLT7K5VtYD
MAGg+aDno6GVVxgBJTNj4DTAFMUTtHxwRCvd9m06/G67H9uTtfaUBahyeRlhO6OCLBzQYk6zPrJQ
R4yG6NZpq9+k6f2YmDs0Ox4pncOhTa/d2tyxapA915dvC3H8qW3RC1k5T0xawfaMcovBbwvg/Eb1
hinjriSvTZv4xijxFGubA3ceiiNodVsysOebI0f6wAW7LRASaEuvpgNXZfwjK57BAYAEdBTor0d6
SDhMXTm63I1adOrZxEfQ45kjCXJXVi9dNYNmDSBWQHlxkUNGTZAnajYjzWVY11qv+Y4THWPTlcTZ
a/OF6gUy7hA0A9pTmC8ANKxKsbQEGgDHjgZQ9dnefyueG3cdMNBoOSSgCBFmq2iGusOuREEkK3zS
gKjgCKnqwXK8CtqlBfjhtu2tBD3OQqYClo0lQyjiu42i6dSuNDI8Vyt/SkE/3EP+Uz9ChufY2rtt
Y6uHC70iS0c6ynIXDBAVi9omdZssVEFurdS1H+euFw8a3NII9sPKc/t75v4uiOx59N7sLh4t1GyX
ZMd/SfuyJjl1pdtfRASjgFeGmrq7erLdbb8QHpkESAwC6dffhc93tqtpbhHbJ/zgh46oRFMqlbly
LagqvCMiR1LSzToTPYTAmrk3AD3RIGtb+waKSVOAdE8VEYt5KEc1TZggv7inbCgD4Yzy5JEK2uek
vk3ytmiDPnOLJ6hidmh2Jn7MG+9n5kp2GiDNE0Pxx9sIGNc29gz1ngW/4WWXEUNteoPjdazErVd+
aGwJLJONa6LZAjKt5U/QIPaPoWXQQMqGSQhNlw+c+DNPe37seH7r4iXZ3HdMHJARvW3HOpoaEhlQ
bdMceuwgGnF9j6wdMKCokBSf1c3RDvfWIZGapwKKsBVYC/r9mGmH7C8KgKAf+WPBfGvBnaBINbiw
QJug028Ge399BGsLhrOLcBLU/TAzH7mL+9ZquUVx3MDbX6lTSz94oINIze/XjaxOE54PNlDls9rh
wg+BbqSsLA98e46YdWAjuoVzWXNEoKT/x8Dizs25bWWshAGgUHYDHeJRjmOI0/ILdZvT2OpVICst
i64Pa61CjOwCmiCRK3RQpFuEEuD3FNwroKmQtE1oFX6YEkgelz+dvA5691QksS/uCaE7l//IAfW5
bn5t6S6tLzbfQEXtOAmEI3J2m7R+XFnpzuu2wBazD1/6Ig9dhej3Ryn83Z0L3KNn0CKtkEPpAnuo
D27KjknGwRNCzeOIvEA5V75t76RM8VJL88abijtwkv+8Ptq1sMrzZoz03BgK1/h2o/aWloFsqMZG
5WgStv2WxVrasxhy3EOQpVazcbRXZtfXUVVDKIdC77uwWqsrq+980N32Ux0Cuxfm7pMhPvzrQc1F
D88HEQv+X7bU+3pdTXJWtemgLDIApxf0xIhBqwaiKu3f163f2Fpc1qqcnCpJvPLBqHa2H5TmxuW8
cgYxDLBszDlW8h72MaDRzpnQKlhYT7nhxAm77ekvTu+G6ovrbgVqxkr4eWluGQskQwuQdAJznvlo
aDctPxq9hyv6DkxDQTnd5XLn21+ZNwRSPvfpk5ymqDa+TeNXkfyqyU7bYspfcXJvPmixQa3BUgKt
vvRhEjv1aIjj9a2yMb2/fdGFo7ZBM0VbraSgFNFCXz323pPOH0XzlCafqP7lurEVeiBEjH8Wcwmj
h1ZnJ4ifw1qOPnL12qY3TH7RtZ/Mu+mSPtCSGwpByATClE1xT/sjyjNBbT9e/4y1M3j5FfOUX4yZ
GwhfcLXTB617HlhA00BtUWesuBUMdE4Jgd4WXY/ztF+YkC5hSnVYtdIZYkdpO0enh9I37wGrO/zN
aP6YWjzWBr9Efr+CKZ3eVEUXyvzYb9EErUTISDYAJon6FQrOy+QmIGQsrx14a+ZVSNh+8UcvkreQ
DE0/Xx/M2m5HHI4ftNFwB9z623krJxcXmoerD6KoLDC8+PrPry3L5c8vwp7M7vvWtDAOXkApMtK9
u84G6ODfBz8+4EK4vvW562pZwcSm8HurN8sHlkU6PY7tgQ8b9+faFr40sdhf1O+gvNXARJPbEU3v
mjmWr7Yygqurgc4BIMjREaUvu990TiT0kVw8GILcvU3pX1wdM6YKNy8eQ0j9vF1szSsGtKFKBNsM
wrBn0NlsPCRXZwlvBmAf8Yp81wBpD13hcH3EsyGtojLVQypubbLhTdbCNcSIv4kycdLJMiWnG6aQ
dYpZYsy7HYz82OjAXjsqZK2Lyj8NTa7t7Q6KSQWvn1sIDpl+ssFysLaxQQ/gzRliJKHtxS3M7bFh
41jRh6we9N3YJk7s51Z1KKtS7nsi6ud/f5CAAAA4Fwv4nr1T2H5tt4xWDzlmVCIzA8LzVxSqrlv5
LSq4iBJnoME/ZuZhX7jRuU3D8idQKxSjeztWJPDS6kzLLK5t9yYDnYuelVGN9BDEiE8WM4+i9mNh
i69OX3zuTXoechYzi9wRvkWHvIbPQufOTGAKTXfjXbZ3TpGZukzoA7K+3wnve0Su6HwdIB54Sktw
fojSLgOuy3xfG8Ut6fiepVJs7L7Vhb/4isVdZuiJMlmBr6AyDdxPCpLbCrDSzv64sRSz5323FB62
99wIi1VfHNYM1zOzuEMfLFlAN6Pe69TYWxku7aJmezpmZzLZT60r78uq/kjkVqCyPtB/7C8RdzST
4G5JYd+fnq3pKbUCvQ3Nv8igzYU13HLufJaWrjtvKg55cRCDW5KHVn+u0c+s57vrc7nmli6NLJx3
Z6ccItwQCBPOt7o/aOK7Mjdc69qFDcoFcAbh7f2+zso76btpCt5xE+V2nd9KzQ91Mh00euIt2RjP
6lG4tLa4VsGkNtm8dqsHN/uC0g7apbIQSfJAWOg2hzJo2rYQ4j7Z9h2aazd8xDxZy315aXvh+Ri3
mQ4GULiIwQkq+1n4WVhCEoHg8HXFR9TmNi6VtQQegLN/5nZx5FzkAPSshY5YYpS7qQNpp/5sTHU8
DI/e3CLOY8NWwThkG9O8tm0cAqFFHEAd7cmLnIpoG8g5KrCLUzR1eNZJ0q/GsAXVXds4SPhjzyBz
MzN2vPW4I3M7JlN4XK7aZ+X4N1VtnHqdoJo1uUew5UbXz8Lq3rk0OI/6wsV31NCa0Zof4O0u50Gp
QmVFnbfPS5ChBsJ8pOTQb+FB51EsN818Vc/lTvTDL8GtFlGQUFBgzuu1sNw3Znx9UKs/D6zBfD0Z
5rtWHAjlpp1J0FbUgA2sYnd8S3Z8bSvMoMbfqSkk+xerREnv9yoHplE4T6I5at1TUmxEFGtj+O0F
QegIRZMlHwlEBabCs0pATOubSry4+UYEu3ZuEajMdwmaX8myTTiZcrPJBIZQg0ys8ZyIDdojEjTo
dlAPViviSlVP15fldwvHctkvbS78VEHBOsdzwGbrtN/RugzBwrNPocY5dGVcgoI3RZZ7qGiEDqdd
w7NdQiB2iZpDo+OtA+0gTlWY429e39xWfXYLCpJj7bAIowmzPvtR2GWcm8NND5o0reKRN/THpvNv
rMQ9cpvEeqWi62Na3QnQ93UIXtboi5mvzYvjA5S2At/u3FIojkMTu82+qo/XTazuBGRX8WyBRwBi
6K0JRLCF4+XQSUqHCBkejWycllUXgELjfw0sS6cmOq9SAYjuA3G8wLGOEgS0Tk93RHukbtx1j732
vQW5me5tzd7qJrywvHhuWqbkaCIAAnnQ4l7xoHU/pNMD6yBL1Id0i3V0YyKXHUZVMhIzNYFCr3rx
3GcyAp311pNnNcVyOZmL+5BMACb6FYqZCSkPdUcC0TpBSdogz+0jAacer9Ur4A8fbZPvisp7pA46
jUDMnU3gDhzJp/9p81jznFzsT1GiXuTNtVU3B2tlj7qS2riPV0/AxRrOf7+w0EyJQDcGDrUxS0kk
B9U/WVvg7q19sjhlBOJOpjtg5YpGhIn9QYKoLqVHWYpd2Xw3/I2YZmujLG76ruwd5iY4ENpwY1Up
3o0bibi1UiC0N/HqBh/M76r320lLC9D6Kh/LkproFG1fk+IDkgl6cp6Mx1qcPedJU13Ay4+CvVSU
B7SJ7S4JbasPqNg39NVovvXTruYbpWVjnsl3LvriwxbOJpdulXKJDyvJWTRF5AEyn7YPujyanYRI
D0DtzcNgflPsh15/FXyXJb+K7liLz9f37f/nHP13hkDo+HaG0PlfGzmF16PKCLlGzhPgfUFu1DsH
cYnq9aADV09qt5E29XvVd6GNzwXv9MFI9BN4nX5c/6DVifGg+AJwHqr7y5eJkJ0qmEQjcSeHwOqP
aDU4jFoSdc7Gxb96ni4MzWfh4jypcbCVMaEhxzblqUZduqvbm0H2G15/7UgBK4kOcpCQgQNhcWyn
QkuyjOL+lw5kparHjowhc9KAFAUoLdM9TbYapFf31qXJxSlWMktb1cLb006E+bDzvS8T8tC9/1jm
ejjp6NMos2jqXqd8h26h0NSmmIznrkG47W8JiKw+I6AJ5YBaGTirdygKA+palM09SbV6kWw/+UVQ
jYeB3TsiDwT7avevU7mBHltzLJc2FzNAzIwaYnYsjp8fWJCp7HB9l66u6sWgFp6rbrrEUCUG5Yws
RrtXWLPPPtEC1fWRYT8P6f66vbXnCkLIWUgDxcR3DKV9NxSTK7GLWpbvBZ+iMXFQoBnvyNw2Upob
w1ufv3/MLSMVyxTFYJvYQeAaY8CWi43hrJ09SMR7ON9AC4Ef5O3Zq0sw/rs6nI4JfK8j9g66gPN6
d33O1s/BhZVFiIC9bA8DcA0PTKD6IZ9sclNX5R4MNFP7XIsnu7hPzNvCMgKXfWDgsE26p6nfVdVG
YLm6WS6+Y57tC08DLgxTS3p8h1C31SdIfYgu0K249W6JuzXmrZlduJtu0M2xKGAry75q9FE4P+A/
8/y1lCzwi0/ceejlnhRfPL4XLgvmxlt7ixlxNdCFyClWGMlugO4XE6/6WmkNyJEerPpR7z/qsguL
/lAUTuAAF+YneQClkICQx2LrXK4BW/ConxudACixUH9+O9eeYioHkR0akOjI4942vKdeyC+Fw6oA
rfU/CeE01jMj2TmkLwCULn7l0myfoWP/bSy6rSTK6tJjl6OqgFZdYB3efo47TqBVnJvWWruNeao/
ZLkXaXiF5W25oy2EM8XW62+FRBtiShc2F4cLXrj1mYsGPcA3zwA6QcvYjGndxp4ud1ovIrsq7ruq
+zoVyUFv8giuMmJ9fissM7p+BLeGv1gN4gmzHueXgC3dAOTaYU6OpdsGJKfx6B109nLd3uruvxj6
4qQZmqg16G3laE6A30d/OfGyX9KlX6+b2RrW4pB5Ihv1Ypjj1vZQWz50fj6xHh4s4WGqo9CGvXbd
4BwNLqPFyyVd3GdOzXsw+8Mf52n9nPD6RzVNxyxpglqC9NdmdggNsBiFk8Nf2EUSXLfQ7YvwZbF9
Pc0aKQRNkD/KoOREu9taZ58hcBBXtLyBGucxL1Xkir/oV/TxxDct5JYgA7JEVTUucJdGjf5i0y8P
uWqOHJi9HlgZ5mzJJa/umAtT81Jf+OYmM5rEznBYLMhjC0N7MtQQiaLaABvNC/RuAdHN4jo6Oj3f
qcBVU5/bXIeZsu6DLr8xAaWo4nYL5bN6b1+YWeyTWg4m03yYMZP+a6nZv4rG3RjJ6la8MDFHKpcT
ZqVJNSp4NFAt3mVWdmuygQaadAQAdmgQpO2LKmXcyGyLJmttcDCM5iZoKWImF6cuBbunGDvIBDlt
GUK0I0j4RliyZgE6WEj9ABz7vhdgZENhCBuAX7c+9mdW/I8/v/BOfqsVSE7g57Xqi8y/JlugntXP
n8k2gcPAY2NZHO1HDZ+vAClHI/g5T9tHHKGN+GLtuKDW/4+JxRDQ10atwQDA2/ai3AkrEWZbs7S2
wS5NvFvmps8HZ0DU1ic3Pli9XCaCBPW2Sg6hYZc/cY3ea2kbXnd1aycU2rxzERZUi6D4W+zrVKVt
nSnkk6A1jCaE2LKGTzZNzwA3b0zie1PIlQMTh+4JQMrw762pGlodII6uigdsQeAe8y8ckUiXuI9N
45Ho+rBWYrE5MY8wGyqqSNIvq/ZQ61Z+MWspgW87VOoH4A+BkkUAid5ufNENhmOEXA/J40Lbeomu
DhR8iQSBoD+r97wdqDv0yrQTBmElMqJ/FDjmUB+ZtUeE1hoBAZ/NlsX3+xOjRbHeR6IdmMtl7Wga
gZdmJh71fNQ+ghQ6QKYaiZ6N1MHquGaOdNSJ0QWwbE9MRpVwSEaA7Ez6TTg4bUwN+0QH/9aUW8Rq
748DRnRha3HiCNGU77S4C0u3ADe+dlNWZiSkv2NtEuVVFes9f2wrsdHmuTpE3L3zjoFm0XLbqJIw
AqYHNEgOdtTWE/pV0zHw8/5Ucuj3Xd+ka6sGvTTiAAaM7Psy56OSiTlNDd4ck/3wJVCcOOmuthHL
vPeOoExC+uE3CaL+rjfFbBOoIndILDlSTUhqcRTe+BYf1JoRc4bVz1IW2IOL29E1BznaPQKmxntG
p0XgVFucA2tzdWlhEbCMo1Mm7sxVokCLUzeo3iP6yxMr/vdLAokygHcJ+IffSbClZoJ2iAGVQ5Wc
uHasSTCNGx531TVd2pj34EUoAXKuVG97RLWyKYLJh8TEp6qVESn2yTAGo/mY9Gc5dYFhf7g+uHmO
3kZjiCAuBrdYJdA6GlRBWh5Y2zZmlR1k+ucMDadMlShjChAQbO2L9VX7M52LVdN6I22FA4ssdz4M
VbvngkYFKNI2TtJKzuPt0BbXWOZ2wHlLGKqqPU8/6EUd+s3BMH9l2beWlhGnN6P9CR2KgW2dKlBy
24MIreHoZs/X53jNgVzM8RLH0kASDjJoKFe4epsF+ug8mfVwKlu6G7h5vG5rYz39xT2T89TzUVtH
lt8/G/IW6X1fL4MEOU+iPrtb7a9b+9ZfPLDzTqR24+D5p/z7Mv+pmy0airBh2fcBCmJJDQ6Qesb2
fzfGx+sD3TS9eFDnkDcxzXGeVR7pzQuw0jn7OfoPwsONnny21B2UNwIy0v/NHSzhEgZahcpMw5D9
Pq7EIzOO07AxtvnQXTmUy247nv/3UCIq+lTa5jFts0ORGcE00GhwtY2Tsu6p/zmR/sL5KH+yEtvD
TArjF3i7Ayler6/V2sV9eQAWTsbLNKfwW3hQzSJBpoEZqQdRrch70FBkN53mnQe7fxiHv8Bpzi4A
D2ik4DC+ZXv21DaFVlFEJ5aX7UsjC5RR7TshwrFuQsV2pXmiaR711a6wbrxxo7K1uoxgCDDBQIFs
/xLZrAyjc6YKDsjXz1MSkaQMG/lMtA8SwNDrM7xuai7vOXMP5RKqV6cFE4LhpTCCOM4M+yZq0n1G
ImerhrHqX8Bg+X+Glr7MdnN9KmZkQAJCF+MTa0QwAxCr9Na0f7nN0/VhrVRMsIAX5hbujDtVUTr1
rHfpP9MauLaqCWxgDdlJt3507l1VHEa+8axfddcXNhc+LW3Q798gawYSWnfPvVuTO0HX3zn+Rly5
euwu7CwcmLQyPYOeMKrYDjKAn/j04/rkbS3VbP8iprALvI25iXG0UxsPzAws7sau8CMJWpnWbKKs
RU37us3Vy/1iTPPfL2ym0vfq2gU2xSGHbNwBQ1NZ0XUTm3ti4a5qbg96XmHeHKXuay+P0tp57Kz8
BBLBqMJbkun6HiXwgzHJDdurjgzUSaigz8Cb5ZuqRpusDu5FOLK6C936NgUuCEIx2XNSiJ2XfGv+
vUQU9j/Kd+BCRgkYjXNv5xP4ZzMDeikHb4axayr/61gVEfJ0P6/P6bwV3l04qBXMbbBQWFoWoUDK
ZwuvhqeiBQtH/ytzN6BfWwYW42BGIxRJcWn2WvUyjVA+J+m362NY3e4XY5g/4WLreVoxdlUNE44j
Ayt/8pS3TwUPmv7RKD7Z01Z8ueomLuwttnpRuirtGswZN5Fd+pCNWjD6u22B9dWpQyoOVM4EtaBl
5iBLRJ+zCSwQxRBCXinx9tfnbfXIXvz+wt1pel9I6FUCEOWF6fgEVaqtiH9tBMi6zAHGzIewxP11
GRgyfeliBDmJGxRY9C7692O4tLAYwyC1ISulh1sJrBU+BmJbbI+y5nUra5cs2lZ19MZ46PZZ4iPV
wNyirzVcsuD6MNshluNnLe0CZVth2W0E8uuT9sfY/DEX27nBq70wOxhDG/6uze81b0tycNUC0gBo
xUXm5h0xV8+Z31KPIOwr/KAagPJrg+sTtmVhsSwsp33FJyd/+OCrj4X76fqvrx1AYABA7oriuQ+S
g7czlLjgRE2BiX3ogkY7yDFEQXXa6kFY8yqgiTSRkUH95V3zrrIFgbQ8eKvy6ier4BzzPATdYlDi
xNdpYBUbcI3VPeahxIRMA9rJlqfd5+mYuyPsSWyshH9hhh0W3mtj2HtJPl+fwNXlQXp8ljmcqzGL
4KoBINqZaqSBuPHaA+/z4/rPr64P2qyRfoeGC4Qj3q4PTyyN0hI/T0Yn1vopUrYLcvM85OOGpbVF
AmsCYnxzpuFdhvkcVWtz0BERmMIJu7EIC+2ubm5YO85FyHOWlX+xsaHdhHZu3YZOxZItZ5Ce4CC8
RG6rjkRA9fD6zJmrA0J67rfiwiyz83bq/IYmSdUU5UMhBx3tBRRV61QhT2w5qG1Oo4pYDqY5lF5f
DIDav4gavASZk/CYKohrV6lQIeTujf3YFWOsgXwtQB8uA/eIHO9zwsZApeiBTXzjh93IBo1yjEUg
R0YXkeZPKBVbekS1wfssWKI2dvjivrGRgkcWHP8hBe8CwDxvmwvHxkerT7RqGM8Dz8NaP7f2F1vx
jRlcBGq/jSBXi+z3rEEKfaK3RjyAHAZaNPJctBrDzQbBbNnqLQXawhxPWd9oL6Vtp08WqfiNDUqW
rUB47Wyh+ktmJYsZpr2IDljRDw4BCfGDlkEqRYf+Gk7BVhlwMZWgfgUh9IWRxVQ2E9W4otgm8H+8
LAIPCePR+ouL6NLI4iKSbpuDDwNGtKD2dtNW5+zqROE9CUAg3pTvCiNW7YPNP2tL0IaQ7qRzBwIm
Sis24s81X2R7oNKa5clcZKPf7gdbtnYK+CT6TvXipFMtqEQdo1EqUMze8A2riwLCLjRhoTYLHqm3
plyvS0cnc4oH3WbyMBHagIk3cQPdZfnhup/4nWtaxu2AN+IsuT680NLFWtQlJdVs9ID2aENyFM55
NbnWvWPX0JTIvNELPKuegDJMhrhTCRLIU+e9Yqo/67KvQ13YTdSBfenoasLG3hEq0B1mIQvst2fc
uW1k6Roof/p2fKU5xGPztpUn9HK3AQrf5c6u8cTzvSbbJ1IXCUiuWvue0/6zLmR240+iipDisWOP
5ujctAfvzkNJKlSZ5z5UiG9CIptXMGdMT61eq71jDa9IRX2VuiyfjBRdnwVgVTfSI2XcoxEJRFB4
5snymy55uu9VMdPzANFWS4VUnzk9i6wtoGs8mLeT6yRBr+dOAOWiMwjByWFsXCfoxwZegFZ50Av6
WffllwyULyHQJGqXlZ+q6YOnHhugJcG7sgf5mtyV7QARmFoFWVKM0Qi0FgRPOwECJxk2qRMmDdTC
XMPbM7+qIt6h69NqLPRo20h/NhZtws7svZMH2FvIUZHbFazhf+MKgAYAiBBd6O/Zd4aGqqEUePwq
MH6YbRUq+6URG657LTi5NDJfWxeuuxmo2dE0KwAh10OoJn8yqR+rChIzY7rDim+cpBVA9qz+Bi1b
E3hP9FUt7NEeY+1pXzwUZi+COk/GBz/TmmND/OSmwfYOjUxOsauZ/o0x6Nlzx1FVC5k+jXfozCU7
ixf0NCFZsO9Tam3kidYOOorWBG8y5PjeHXRioQtH+rx4mHwVUr2Jch2tReXHjTOOOV0ecR8ZRLSt
QWDxHQ8DrRNW2C2eNrlN6NxaNn5AkPideqoJ2t4m92k1iL2Bu+aWkNrZuEcXY5zvUShtIw4F8AnE
MstGIBy+zkvGtD8PpD4MrnxufTccQcC0sdRrtwBQXfM4kazFc/DtzmLUK+2+J/TBkC/oz0s2JnEt
nrr4+SWIlxoowKgMPy/zE59OAAy7zk6w2Mq/1/lfbAsPcH0HjbhYteWzpJsaHYRK6MunJHlI3fSO
gGR7oFtorbUbDbVw4MIAgcapX1zLQ9GkxuD3aM6eEfQ1uortKGucnTZsXDK/C7XLHXhpaXEKCZSe
UQEdYImk98Uw6sGgmccESqyOzENgo6Oyo4HfjQfLVfHo9+fMtF5INoWWZIeeVpE2mtE4bt3pi735
O/oB7eHcTIhYEtH42z2TmXqXjMlIH1r3u21/8YefzpZy05rDuzSxCLBqy5CcFZKCw/9r3z2n/r3J
dkn5lIK/7/ox3xrMYpIpaEQzk2Mwji0Dvzr209zHvHGa1/cMJmyOgdAIZL2dsU7l4HGtO/DGIIGe
TCJ0kevJ3SMqlBuWFvH3/63NH0uL+FsjepsnDSyhtUQPQV3ShkWurJOZFPkusXA/5Q00b1OG21GX
qLten82VdQPoGZExGGWQOl0OFOxUDKTgFdiwHKB6TEFuVVIck9o58IK81LYWX7e3wiEFii/khUFX
BYYKeMq3M5tYoJv1RToBawYhuXK6IdmL5hq7ojsDFqMlVdxlr9xvA5f/Gu0xzPUTa7971jPeDgGm
EY3P+b3hbZEbvvd7iAkhTYNH8fwuXlagILCnZWmayHNtvIiSxYS/ytwChOyn6uwT85+uT8P7acd0
zy87FzfizPb8dhYmTkpNs3V5ZvnTWH3j1WcKBu7KKCPd+Hrd1PsN9saUs3ghgzq7bYhU8lxWCbA4
O7+IS2CNPffjkD5wGYG977rB9zcU7np0jiPXBPYPFF7fjs2gmplBa0KdK2tXiCjbuDVWfx6BLrhi
UcF7l2diVFpSOlSd25RGjfHLSp6vf/9KvRwD8GZGJxQjkbhYLA6F+Buys5o8D9O93UN9xzxq8qX1
zmW/6+yHyv5Jx0fp9BuObXVgf8z+ruZcxIxMAR/AykKdgXgj/lP2F8g6UGMDnAWsImB97zSVRe7Q
jBXA8Zd9G9r8Js/npsW91n7amMDfN/fbi/CtpYWPJkQOePMUaJWp0a5sAQmwc0b9m5W23scKWqBg
MmjIa+u5xbGizD6WNmHRALrBL3Wi2m+uy9Fu7ODz9Mntdj3a3tCBYsldpXef8GZ0zkBtgQshL0kM
gLv7MU3SH+XgOkOYKyf5rnxdgpJ56nYe5cOrlbsfiqExQ9aRep86tvhQGVMxxWnh5/dtY5q/8jEV
3YHgOXCDNhT+URMtD9lAoAA4Jt5tXrHpiVdVi7yQ1j9mnvYpc0v/EaoaVezTRt9TOSFNlNZldh5T
0u5R+3XKAOoKVuxW4D4KRe6Jo+hK0FKTTMNjcwCOkZppGgiAcveWKNHlMGgQlkhta8e6ZLipsokd
C8Npg5QLdbLJmB7tBvdAofpsr2HDgH4ejfMdyBB2gnIzSnszeTAQ1aPAgo4k05aIevuuC00rT/1g
cHTvdawr7T4rWskDZ3TEt9Eb6UlXO68dfiV++9UGBnvMtYMqrMgF58tTVpD2ptPFY6b19r6e+HAs
SDPFWQMQFNpUdLzkuAwFs/vQBbnSfSJYex5QFvzsmLn2o0FDyy6fCvFs+5p2o3yuQmn17hdO5kJN
3lf3TivbfUlkgRU2lAwN6WRf2sHwHhvcjyC/yn8o8G7uOoUMokfsfFcx3sWmn7k7lTtN6LvJeEL9
Bxp9VpUcxsxneMRC3QDAFyAQG3MKDaMsjmjdIfiVUYTtZH4bGq8G/YBUkXK8LEJg1odaDdxI+FHP
jbDUpvJJ793qo2pa76k0m+IuA5tV0KD2dFO7qXEvEgo2jqStgAiBHBMzUvbCq2HYS4+6IQUj/d6l
iXNnWCn6WNAQAVp6ZBmk2UG9EiLa6KN3+8BwqHuiTm191aWl/TJ6xFF+AToEgnbXY1uVQywavd7n
g47JHisIaHhjESNZB00F2fQ7VzNEZDrdcCRJY5w0a2j3bgr62jzBa1yTBg95l4jQLApzT2yOoKLy
nA2//z5menvoF27TTjTmtm1Z3KPBa2f6rzzf+2CTT/zv192Lu3KjId0P3g30h9oz6fvbCwZptnQq
6ym/n6yMfOWOW1QQUHK6U2KRAWcACavBTrzY1Xt1wEVCAjWafsQIb0+uUfrBVJUapL+/INsYOtAj
uZvaogrN4TOzdYjbun085GjFH1WvHrJKH795HXaMSfJd149mCMkUM+T6aN/XeCntoSs8xcWIFt1i
qLqIt7S565PeekLFiO81UyU7kUAqZDLV+JAPmhaxjr5Iv2sPuYPMiGYXbiQGAUZXEEbvi4oN34ae
1ruK+N9lDb2/lCPr6qrcDxs/se4kR3qq9b2d6Qzdky7VGHu+x4HqLIl45lZJDxZeqnFb9r+qzoJO
SQsKA0vqw16QqkUUoLVZWFFsiAkEMEA86HiJJJYI3C7vf/W5YQd6IcZ90kEjKCuhsMppl99XxsDC
usv441jLrUz+Yvf85/0MfW5Eobh3gRh4u6gaxu/6cujP3M9YMDTNDWLBXW1C/kRv3Q0GqMUO+m1s
lnFB3nGmRl5GvX5R+pVCLf/sVk40OdodaKsfoFRZhYnnlWg6M3cQ4/lhNtpGuL1yx+PM6sido2kA
5ZdlbJQ3VHOEkd3DyzUgaENvXQ1uso0Dgqla3r5ow4VvMCFM+K6cZCYpUPNSZffmGFkCLJuxKiKU
+oshum5odTQXhua/X0QsSV5oCt4ThsR9YudBXW3ErmuhGHJ0AFqgwIP2/iW3Zp0ZEoqlWnbPLXXO
ZPaRDqMA4/f4S+XjY5I5yN2ad2juuO2y8Sfj08eNEc7R8WIukWTBTNqzy0Ft8+0QIcdU2CBiTM6u
amQeZKTy9x1oCD46ZmUFHBogEek7ehCFI6NucPltW9EuHtkIUdCJF5/RyG/cQYQ6iSnkHENFWPqx
Mdwq8gV2QAvJ2V2S6P6hTTy1wwXxC300/I77tDumfcpaYHYMuisdLp5qqshjhg6X0OiovB0ztKCa
aMGLSO5OEZLbSNUqv5w+S6zKYyKF+whK0vRX0nrNh1RHJHV9cpb4ov8cI7xfbOhg4Om4zEWVRuL0
0vS7s+0/69oBEVuQt3WUaCU0JKNMe2nHFC5nI7e6eKr9x6oNTkwAftCx+66kWHLqpp7eQd6FRQg6
BB7HICSoNaR3qOPvG7fK9lOyhU1eebKRObUKHP3MLrVswOkqrxPAUuX31HLvmiSDkElifpIuP/k1
3adZ8rgxu/NLeLH1CIjgZjEbtKYgv/h265UTr+pad+ErmNvckryfbjkyXPHoDGasaqc4YRZ0AV9p
+vdWT/z/R9p57TiOLdv2iwjQm1fKplWyskxXvhBl6b3n15/B6nP7SBQhIutuoHs/JJqh5WLFipgx
50Mz+sI9BWZ3TVpr2uW3foo8+ykNvU1Sq/uniRIiS6p7S8k/jEr/7toT4pkGBSHAHAYvu7l3bLTQ
aCPNPxmStOGmsiv9UzFQgu1Wnt9Ljuvc0Ox9UkSFMCDg6p8a60sItVEM6PT26i1Z0CYBcwT3UCSa
l9GGwsr1zGxIVUi9LWgiAkErXn52DEgcWbRIcfBUOKNxTrPJskYrq0KR/TgKRJDmCL9fapeCYFMF
20KAv5HXNDKWLMKmCWiWnhs6e2e+MBnISgdVzvLEpvHAw994HDVx3ElpYT37uc7NKcaV/zrW8pqA
0NJFAF+jSKoEXrcpU3W5A+OhjUTTHZVnWSqGQ9gp8qcE5q8Phjwmd1YB1kun3oJUlp7vvZAr1S8C
ay+Pkvf73QtL8RVMEQnlP/yRlz9EMgel85pBec7j+D5Isvu1LPLCzplknqaWNCiSSddeGpCLNIq8
wTOe00dJO6VrbdJrn58vYif0QaVA2VO393F8pPp5e34WXMXFz5/ivLOYIGvVWALvZzyT/03bn1C+
V2vq2/LCpQxSgV3PAcPjzVH/gPBUaUgC/Tk34siFGEAw4GMKkIKDK6Azip2BNoEz5R+HQxEA8aYy
m98LLhjHqvQ+IOpp0/ao7KPWyJxQkMRdSyHsW1Skw9ciILCyCTtJ2EvaGhRyNvv/3l2cHguovUjH
6Gz2IyscO6Hg7mqH0vYj/RVQxvfbC3BlAtEh6l9QcHJnAL+b+QUdxchQ03rrJAx7UX0ZzLV7ackA
aSrqeZSgAFvOjqKYS3kt+5V1SpNNKW262FYhThs2kfqqKtviq5jtqYvXwUbkmqpXuijXjE9/P9te
vLWGMldq6xRmY/HdKmDCK0Lznb1B9AWQBj4b4myZEtXMlFBjiBpuuxmhoWherPHIYZRC3bbWQovr
QGqyp8HSI4L5vKaQ7yhaFUXZmSfdlQsK0pZvk6CUtr5m1Nsyou/VjKvqIbXG6oBOtnmXiFH58fa+
mcU3/4757DfMDi5F4MoM2sY8afWUKBh9u1CtKbyG6QyiUa3Y3rY3cxT/a48nmD7xQ3OPXa4kCQ3D
EihnnlQyOegFk6twt6W3WhqfOYt/7RgE8RLdxIi2zcKoGi4heUrTnHovffa0weU9mT3UFoKRLSrM
TWZ8y7L+rXa1jVolK5M6bcezwOnK+CxwEmtC2MwKzBNSEk8hevSkdVby4XOK9T82LLjY2ED0YUOp
fzmRUaEKaVQa+kkTX6w029J82fWOPJ6ijBxGspObbufK1obK94GWwhV/P22L+QjJ+8gyROdUFufT
a5l1JRY91pO23Ctj8tuwyj1J2C3MeCuB/+IxObc1m00ShJaYtZZ+KuljtXVNBKygfpTT8WNdh9TI
+uwuz5u90Ytwzinv5MX9d55NUaW4P411Ho/7vov0RijoJ79/qD4p9UoP1NJWwen89/nZ4EQ3LsfQ
5/MqTcZ7jX+997wRUuBeUMdlmdD0udwmBV/v3L4zTln+M627TZ8cNeHXbRvXY/gTtpAfIYKHwml2
95QURQbDaPVTZIca6efj7c9f77XLz8/Cdn2QMy+y+LziC19TuX5Gje1RkKuHQs/vbptaHIlJbA1s
lbr2HF0cKqMsFx7p89GCxD327bWG0Gt3y1gox2uAVtGRnNPVCFVHu5ba6Cc94fGIsx3feq7NNn9Q
zDVXuziYM1uzeSuyMQhbr9ZPcurRG1NtIeO5PV2zpwFn43I0s83lV2Xd+zqjCSvHN7YpZKaV9dSA
stSbX+Y7KaT/WANtAyCbIGRSWbzcymNsIFLTh/qpDaXHwrUOY/fx9nj+pbC89GsTYnQiH4QLm5Tk
zKtOwruQWiJZrWdiYewj0IHHBNqabc1tXZE4bbQ7TzHHXSJ35cfOaP1t2BfeXV4pvd1a6ID2QqHd
iQU6EGma+3sP4M6XMAj71yyFTg0P1n1pTEH7kCpxdGwlNz4ixkCT4Gi5ZJercAuclFSoSwJzF4lS
sYuMenit0oo1dH314Pa++1jUBZSjRtwe41SOtyaCUCel8s1dWhnhnqoSr2cx8u+jOCLna/RNdM8b
+2tZ6r8NrD9UUiy+1DrEYokcWTsptr6OhVgfyngq3ZZR/ihAebnv3Uh9aLICwh6YP4ju2mw4QbXu
nbSkijYjskWbgv6JveaH3/uhomgKS9LGyxVokQtXeLaGtHuMrCCCwa5uH6Q8ymGHENUtebwMKbMx
e1VCNbYh/882Wd+4qD36/s5yQ2U/GHL+wW38ZOO3kfHZFfRs74Z1AsWgJhyyyosfctAKlMV6+a4w
1H9yNLE24GFUe8hGzzFEMt2CJ9fkzYLYNkspeSAI/+51kr9NK+HVb5vxl7UGbF464Sj20ooGjIQc
wOxMGLUeqCjEIBLcQrsI9xX0D0iAqZ/MoUL1ol25P67jKXLZvIeIC2nDuIKs1EYlaZ2kIbDs+/tE
SPdu5T3ExhpQYtEMmQ0SYOTertJgXi3qvkiH2ovaS42dpf4ji3/qmjXdhCWfRSlgiofBVF8BU0I3
9KpB4/wZtt+7Niidlftw6TJB5HGS/JyAifN3UtNmLkoFlfcSItORwW9qmN6GTJsdaYcVZzL5oytf
QrKAnCVyeoAKLv2VlbkozqEfDnOldLTC/sDJfcjNfMsbzhZCEWBx55S6+i2qE+CY4sqbaWnJJq2L
/2d+Flk0XtMEfdDjygbz66jJnzUf5cx2jWRkacVMQHaAMtiDtBNcjrIN6V4zMtc9ZWb2Q9XqxK4l
dyXYXbKBvsQEdeXZYM6hGWUtJ2JjVcJJHgRbVkK7jFdykAtBJlDa/zPx5+9nL0ypSVTimEY4tXoO
6X1utXaWREevtj7JRePopQEj/nCn97g3QVuxvrQpIfyf4gE6R65g6qA/TC0wcvfUG/E+jL/ldbSL
h2/huDKPi3ZQEbYmrXkAIbPbjVyy0sC3755IeQDR/mSJsd0YH9T0n9tbf3G96CLg3SXjMOTZ1suH
GMxFFbknN94p0VOUb9/9/amzaEoJTpCdeUqScx20PIncU5N8MKk/fbj9+XnacYo0+L4xIWYsvOs8
1xHAo2SmbiCccOYyO6JVqDMo3v1Ypt5To0TtVqQwYPt+XR17SnHgu3vzCK1W8DcDlenLULhPQBnP
DleHYF6TyhG7stoaT9pa1m7eR/XvQKnjSAbFhusWtEwtO6VXFPc01H6+kwN93GSa1W60dAyJf6X4
n6FL062cFmRadSPflK0bHvJA1LhjXf9nTZCx7+mO2hhVEW5yqYkPSj5+NUvP3FIoIjKIosFOMsHb
oZz8O7C0h6DVfjVRoz6NlTzxJwYJjYmk+2+v4YL3k4jkphwDmWuSd5duSS2kNAjJHZ8EI4beRdl5
seHQZnS8bWZhp2OGOruFGOeklnpphihVHmnnF06I7tpZHG6KFQPzrOf/LtF/FuZAvg4IaAdDh3By
EX9No8LuVZlYSaE/ZNQ2Zp0+NJVgl3K6jUbpoBrNS6uZD0NnHWFBvNMBRwl+eTBB/EtmtYuS4AjT
zko2YHGy6WcAzP1Hum42CyRMi9CTTLZp/qSbwPM8u1jr9F+IqySR9CmkEsz4lYBrXEIylYuScBqa
D674KY3jrSwWVD61fTKsOICFdw0IQIWyFPIaJOSn33J2GeiR2mlpEHvo/bKqxQ8Brj0/OjTBYRDk
jV7fvX8TYQ9oo07K76rKEZLBrtCZFE49/Xjhsfh5+/OLW4jHOduTDAZ0lTMvQoIvq1q5E05dr0kA
LHQRmJwC0XJOL0w4jomd1JbsAHcKH13DrA/qaCD4Urv/8Ir1tmOjuEgeK/Gr7sbujz42pA1MWK3d
GUK9V4rWAGpSeK+3f/XSnpIAdf1hlCXpP9tTBbGl3MVMSm1+8nRvoyDnWLprwOSFGxFI0X9W5o2k
2iBEETxbwkmU2Fib8K3pHoAd3h7KohEIXRUa+KZ+mNm1W5taofdpipMAQ7DliQlDbdC5WwBk0s4s
UHy9bW/pqPAwx6mT85mC9svtO8ZexysoE06CHkJURs+j9TuOnuvCtxtx5ags2yIDORFoTz19l7YU
xU+sKmNswvRQayixJM02G3XuAsE2WnHFrS+dTIA0/5mb/n52MmM1k3MtZmgjDOGedLCG2jasz7Xs
BKVsl+mKY1s0BwZFm2S/JvWvS3NKJ1lhlU+BZ3oofDyoDY7soGqwlGUrV/3CRBJ1TPAGHj9Tuu7S
lNbQmldIxGaN3x0FL3hrXeXQCcGurIJDHo8r78aFi+vc3Hzjlx1FTN/suflHlDuem+Sf23tw7fuz
mYuNKjEGne/ThkWeK1nDJsw7CqZ7kf/ROY94LaDzeU3NqEWlktKGAVTqT9nYeqg8HtAHyIMdbtqP
7KDj6usmgSnrVUYuRkxaW5Nigg3jc991j6Drjq4YrJz1hR3DzzKm3vSJtnXeWK0PvSwGGRHVhP+j
RB8X9wKKBRFdzr2XbMxSXzkRi/vmzODkR89OhDSEbUTt3z2ZQvukRdZ9mjJui8hqGLajIK2ciDlr
/r/zPiXCRVFDzm3+FgM86abR2DHvLeAyI22elDHdi9WbHr9mNmjEoTsobnsEp3yIZNbdy9fUsRbn
WOGpBBEPwevc5wxC7ZsqGLRTEdBRKwDYP7T5Xq9PlvUlXpN1nc7d7BXPNgORw0N6Ap/OnHeZ090Y
TW+zRky3aqztTOnR639mAN9c/EBiQoi78kxTF9cUz81bl3c1jny2pi30+01Wuidf/5D1kI/q0jao
FYhU0J+oHaP/hxK3oPo2/+2ubSy7rVI7p3ZdSTTTQL0UoZCU+bzxxqfIELcWfKylpD6Hpn7I+mNd
lptkVDaVJtu9e6T7bBOqDwatAeLAXeHbQn3K4sQW3YOpPYe8ub3uOQi+ae5Ri+50+ZtgfRm0u7G4
8/tuxQ3O9W3/7C+2Fy6Xess19g9AH4+NNnBPXv9WIXk3nFIIGg1/tKXxhz6kdiMdZb19EbTntAvt
DHmaKhkAhfd2Tusd3Xg0JpvH297sT/fKfBdMPwnomU6gNs9yuGo86FIiWSfde+rlets3Xywi/kgq
N0Wh7IZRsAdpn48PWf6myNxJKBKpxVdBHDeaNu7U8LsHB6sKjmrsnbY2t2qqb6phP9S/3fDRytSt
W6xlZpSFEOpPY6zGrgWTNO+0rN3CaFDSgHmSX5OG+c5nyxTe7xR+DBm8ePc5BbyfaV/q/ClLjF2k
7FryN7J/UMR9ooakLxW7St40PbVd90ES4kNcPo/Gx7w9tOqpypzK+typx7F/a+v4TkdrALmZMTCP
ub8SIi+UO8EAQeiOOhLpNMC7l0fCNMe0RnBXpU4t2a3/LFT3SfQwlI7Glg/zz3XxSw3uKHTAObzi
YReuMqDdxM8TC8y1JndVDl3ZeqZKmf6lyZ9y5/beWlglVVYIzYEIk5qZg13VKmr9Ji+0U6irT1bv
H1AbOQBC/5tRKNMApowgfUCXE2jQLmLlRamdTBpSa/exlt6NcpkAs2cWpnk8u4l6rxnbqmq0k6g6
nlbZofLl9kwtLYQ56WJNVoChzK66StXTvq81DeBxYoNaj/9iihCCgYwZeU+qP7MpUlL4Ayqy06ek
sutj8uMvfv3Z12fTU5aVpTQ1X8+Lj6n8DA3G5raBhWuRzDYJN/I5kxudTY8FPK310kI/5a36pPbN
KezNT2GffwxldzsY3pFmiWTF5tLmJfWBgA+KpUClZ1NmdHIntSGbtw0rLsXKKF+ztvd2aauuMWte
meLgQ8ZFZRa1ngkHc7m9Qp0kSFA0sSMq92X6WW/3Y7PSILBmQr40IaMl0rZ5ETt+ilh3IyvUrRo/
PmWyuQYruLriGQ3pyym/gEDFVbfh6GVp6PmYEjuP5p76IIahYVt6BqV5qPxsvPRwe3dcPUIng5BT
qKRoqOHM42WpKzTFtfIIYbcvvn4v+d9KDlCwlq9aGhfYZcCAXDkqStuXU+glqCc2jRU5oDZKkO3J
PjerBzPvfvBsO2q18fv2sJaWDOrHqZGZ5NMV/UMxgst0LT1yqgFBZtGPPlaeespl9b3VFKYPWQTS
J1xAYIdmuy+WE17b4xg5sTU1+BFw/ijqL7fHcnWAZzZm2y/0Al8NXTFyeCH+hH3py6jo9yAfqK3X
P2Qve6b/do0mYdmmapEsIL1GnepyvUbqHkPWo3ygSYENihf1hW2tvFEIUdsHs1qrji4ul/KfOWuC
bZ3dEQKIXj/XlMjpWm+b8DYUW4SQ/mZToCZGwI5vYslmm7AVIi9q4jJ2YjnapL3haIPljN1a2nPp
SAGpoSuY60i5OsOdObiSEua5E1WG/0H1Ru1LWPiHtvkYuLjc25tj0ZghkaqiuRPw68zTDlrqxaQH
Mmcoy22mUprKgjurS+xBSFfuwSVTMI9REIBTk+rDzFSs5kpAT1vuNBXeqPs8ZJldjT94Ktwe0tLe
A5mkcHDx7Fe5o0TLmkhRhMwpYthbhUj0NsKo7c1Q+qnL4StR66NYq/XKRF5FEZyyiXhBJ+KasPTT
Fj3bgr4QVqIRYrWWHyXh0VpJAKx9fprcs8/DU9CksMznTmF34RYg5+05WzpA579+trX1MKsEGtQy
x3zLCt5tLV3jK65ubQTTsp2NINTKuNGnEYzBTqj2yv/nBM08TgdbT1ImfL4Rj8KzJB9uT9D0n1+8
1Fhe+OzAQPNqB6Y8myARdEdr6Gru1MJ4yJL7vtvnyT9h9iHtj5p8gAtxxeDCaeHC43UC/profc53
35S9kjZhmTqpWADWrT3h0Yjof6f9WNh6Q7gmlLdoDyYEeiaxduV1+nLMYHHtsWftw1fKn79Sc3d7
Dv9IpM8mkbuO2EQHJkFBYjaJ2iAFutD6qZPoSQh2BmnaTceZQpBxYxr5S+kLuzDrNkJsfaoTYUcP
2CmOaN/eAALqihdZo2qYBxKKkZbcfMzGsX9oTD/y4Brx8leWUBptmqWVO+z0tp5bjZ23ifiYK1qw
zQtd3OVpgPgf/wm0JGpn61UTPECt5W76soO3pND5Vi6gWZELUBjaolegD5qWPqudbXQPejHypvo4
7lIyKHBQxn3MM9yzjr4ojo886IQ7kHfulmUKT16cpJPUt0L+GgiKTTmCbiq5SN46s5FOYiG9mZn7
NQ8EhALDpAaDGETirhMM2QNBUrWlnRg04iih+VtSWvezIoiybfWeLu14+H/U8yr6AOVB6IiSbyHn
oQekj0a/pNFfGWxf8qR7XRLdb1Yky/R2QVGwQUJB3sCRpt0nsUGXcAWnnJQLyXPSD8q2y6LuuUwS
g+npyhUns+ABgCdSeplSmRTd5h7AaHva3aqYe7N5/JVU0kryeWELo90DUpf6PXKBcxEOrTYRV9XU
xEEcww7GNyl6Crr7lgm8vY8XnCWJSnwAxXMCgfmLKOzGpnTrIHXgabCt6DEvTVAcK9WWhckiBuBF
wlXJo0uZRW2+pLidmJeJk/h37qsxrCUDr/2ZqrEKU/WOp+m8eJQN2lhJBfqshvepo+1Fydf0e5YG
oPEmmBorF/IbVp6LgeCnqRMUG635rK9VU1e+P69g50kwJG7L91VrZ+1IQd5e5LXPzyJzz4pcTRz4
vPEA+LsOt7c/P7m6mStU0cYAWTehxq5cYTXEiItEeeyMerOp8uZOUU6E6Hi8O1FYA2QsjeXc2Ozg
wcmhJRHsts4gPZi4E/n19mCWDt6EqiNNAJkcuY7Lq12Nkl43QRQ4tbfLosqGJQ36oW22v21m4dxp
FCA16o/QPl091Vu/Vqj+JByJ0dsqUnqCiuDo9vLb35gBo0N3rgnSY3ZLEScWgqYGieMrjUOtwe46
+Zhrw8poFiIKsirTQ51NcA2x9Gi/SRTRK51B6GzZahBAD3eq9OSPJz1ECbrtbDdeyUQsbIRpiQj1
SdvSgD4LkkKoMSNEAUrHfxGSdFdm2coVv2SANDtwMxYJ9bvZTkiMEB6eLCscJSdfZ2trZZOFYwOt
A0SbME1xaJTZqQwyS4miWs4dTd4mHz70n8t+uyZiubCbIbikYCrSTQR8bzYGdC6kOIzd3LHi4RW2
wiEIgaQKpj1GfzNb1H8hcWA/X72IjFRSi7BnND0U5w3/OLd38tJq0ERDwzeidsDXZrM1VCxRKoZs
MT/eQM4FZcBfGJhkpWksh6V9vtyigIcHHl061IOKbcw/7/8+9znvxUlHCCTZpWOJpcwyuqRkggz5
2NT+XpHubltYWuxzC7NrtjYKqTS9lleJF9ueIW8JmnZC+z0zV4KGpbWACo5WU1aEdt/Z69cPxqEc
erVwvG+Ff7TyFW+y+HnCd0oyE5xanDkteIQ9cdD1wqmyz0OxkY21jp81A7NTEXZR3vgKBtTkIIkH
932qPIRTBmVX0kV0+ky6UbPpUZsiUfVCyJ0qKH8rFcG9nL4/5OEBIJJT4T2F/5htJjPOR9BKXe4o
DdBsAG8rK7ywlS6+P9tKlSQ2fh3z/c6v7iKh+0QOZ6+7wZEs3/tX+8LUbLaUviJH5GOKxl+xs6VP
tw/FwkV78flpL5w91bNmlLNS4FAY5RG/51Kd6t7v+kgco4EBSyKJ/vl6C0GZ+LVnZY6qZ1TbQfYI
1pCvuKfFFYHVY+pgNnl3zK67xGiEDA4rVkQtdmNVvVWqum/qZOfmyftvVvI/U/cp2BFSg7PzJ/WG
D6jXzJ0wehyPTbTytFlckbPPz06fLha+3Og6n6+iO0PcVdKuK6MVX7hwxC/GMJsuSU/anlx47qQJ
XHf77nh7V6183pwlaXkNdEUcGrmjp5soQ/dkZUstrTYpE4UuuEk+eZ6eRXA8j/yMLVWkbfDcV/Iv
IXCRPoo88U5VunHlcp2mfBbBE3/A+cQ+Bn0338FZNbS9wkvT6eJUehprw9/IUQsT/ADlm8RltXWj
wHyLlUBeg6tdj5T9zJ2IuyQdxVv38nzGfQh3uhBGjicKElLRzQcpGSDsir+pwRpZxvXOm2xpvEBB
S1LmmW1sM/WNRqQn2CFf/WQM6sdATbaGkv68vTmuA7tLM7MNHvXmgBBBRsFAd23fk1EQSTaFJ+yi
CCpTa8V/rg1qvtPFVOgh64+cCQLj176d+7SM6+9+SJyPCf2yy2VqYBZKYto9HIGaB0zt5Slb4x67
PRAipEsTcKv8rwk8tdwdqp88V24vzPU2vxzE7FYjA1FCWsjCILv+2PvS14SO0jLRHEVyT4bXvVby
2gNseXtTLwdgQmA878PQ/Tg3Q6vnNWyxMIco2/s67D2H2wO7dkcMjArBJCejTI11l1NHbqcTzII3
tyX8E72Y2Zfbn18cBJ0C5NcoQVy1abmV1liZT2G0zWVI4Nz2zhO1Y98MB7NMVxz3mq3ZGvVpbSY6
KVLHUCDqOZLXRPqnWMN2Lh7RsxHNJqzwTTpwEkZkuFZoF36/rUv1sR3NO8iAH1pYgVe23uKwIOlR
FF6S/Hv6QWdhSGLW+SBCzOv4sMtETpIPm9IQtnH/7sCQnYCeFRuODssrzCf0LrVOUjZ2zP5OIlxb
iUIWzyhdhyBhpgtjjt00In0sYt+ctvM3Ufig5D/a8PNfbDZSq3SkgCm6QhO6eV41ccAIahQotDty
621yHNdgy4snhsw9qXugIARtl+uReUrcetN61In3K8nEXSZoP/5iIBRYeXrDQHHV4iW4AV29Rhg7
ESIf2sYbbV2iZXNlYy34NCo5UBeQmqQ5b46NornZFYXGDR2pKe4YrWwPdV3aBRLRVW8+GanweQjH
NSbF6VK5DBjoMT+zOm33s+2cZXGsG54XOarWPmducI/z2KhaQxf2+FvuhW8CdBOZ360kkhe2H3hN
uAFIaZgAIGerluZa16LzEDmm+VDmkU0jr45Y1e11WzQChTZYfXqKKNlcjs3rCTwSU46cQjmM47Ng
Aex8v79WeSnwemP3EeTN3E9eN3Gal0Ay4nhTbaA6vT2Chc198fnp72erg35qHskunx8De/DuC+P9
TgY9UeYfRMnEezZzZnXrD3GqJqFTK5ty2KTvfn+QyD/7/Cx+augmqHqqao6X7OLwU2+sQSwWnDG9
0/z8qf9SAS13OT+eKUP7EqqBQ/7BNpHiq2T/OASJ3RfjymZaNEVdhQQlPo2I/tJUkPR5IcNQ6xgT
sDT1tpX8W+w9u18Vq19yBFPrkomAAKs/z4e6UYj+kd8ETqNljhLrR0h+NxFsuraaCzs5DCCHq1Z8
9dJR4WQzNDr8qAHMJnKMlZaSbx44chijYSM/dFX5qRvWLs+l/UzVGFeNoWuNKknOclMNwsAZSTmN
z8r7jwuN7hB1StNeuFKxbMdAztNGhhqo3Jtfg3p3+zRe98oqFKXOvj9zKInZFUYhgGoWtLtI0/a5
+txDllyadALdt9ZHr/xnpOEQvafbhheCHHBYcN3yqEM/bl4XS1Ir78JI6ZykjaE0/xErD4lw16XH
3FsJ2hb2HpCCiaKYtpwJhHy5y42kBRnqeR0Nco7QPAwhgPzxTS6RUfgiZmvKfAu7Dmuw3+Khiabm
7KoKeuhDKyitk1j+kxDqL1WqfQrqdmXdFnYdexq1A96mpGvnLdp9oY2a0NYtTrq1B/+z1awkQtYM
zHyDZdXyUMBv7ZQZXKV7dVxZ/4V5uhjAZP/sGqgQUdPU6ftm8t0Ttr0I/d/P21tsYeEvTEw/4cxE
6EKja8AazxA+ih24hLjG1TzrYryDQT5PxZUhLWzpC3uzuAP2cL/T9L7loWNAFp/aMZE6v2Af1S9U
rm8PbpqfWZBjTol6CjT0WRC5Xw4usJouzqS8dcLyVTtI7cfbn1+au/PPzw5N04iqmxh8fojtJDqE
9dZqnivUR/1DsdZrtrQV0DD4I/XI/80dtWfBRmMWWeso3bNUIzE3fvbkccWPLtx1pPUmrUyqjRp3
+OV8wfsMshYZVcfVt22Wb7iD7YYWkMHs3h8/0fYjggrmaqXzf5bzEMwolMXcaxwftuFA/TGu3GtL
K3/2/fnK5ylShr0XN079UknbaK2RcWk1zj8/m6hOyZMIDuvGUbS7IHwY+/uqWAnRFtaCvCEQPhnJ
b5StZiFaVfXoM3hx7QTSPXdLrBwzdGeqlRX/k4ecHRHM0IoJGw0omHklaIjiRJISuXZMmp3DrocE
6Z/U/Q7/cxd/ikr7s39sddt48X8J5sZHYULaaN7x9jm6HirvOHBlU6cbbQnS9PczH5RXlg/u2K8d
ld8QoxPiw64JdeG7o1JK2yKxDuVHNHzmGA1+AxT1nlVxXA34zcmxvbv/hErauYXZtqB4mqHLhwXI
raia59G7/Rnfn3AAkLZTiJyXEITUKDIxlCsn+JwJv/rs2+11uN7VfJ65+bMXroMAuYjLNhfDmmDw
qAabLN4k7XvPPY9OmtGpZ0+0FVdwhjasB1drCuFFP1htgAKrvxKuXx38ycBECEe/gYYe6uw+y11P
FGM1cl/ix8zbcL+8c4pmn59t1aJIE3pC+TwKTVJD/4/w09NWYrG1IcxPfhNoUe2G7ovbKLZWRja9
i7dHsWQBQDeHnqTjtVaDpVQeVC+N9ZIN31ATSfy1LqOrncQ0nRuYbs6zE61TKU9kq7Ze3DIT91BR
ZTYNW+pjDp3YymwtmcJLwsvIWxDowuzMpYrQh4WcWS+gVSQY1gran7thJW2xNGFTWxkbivYBGJou
xzN4sa8iVSK8BEaDkKPUZg9xKqy1rywNZeI3E8k2cULmvrhNoqjpYNpzzKYHSOY9GJ1yQBBhe3v1
l8yAYODdb05In7mZwCKN3gXIKZEMfLHa7jmkamutyoZeeXX2AAZA3U0UtVdPy1zODSFRBPdF6Uti
yQ49muCZLpcN6rQrF8jS8sCe+qfphzyaPttudEGobhtZnpMiK/Aai576SXMt8y9OzbmVWcyijDBz
d63vO1u1+qFUP26vyuIY/nhfmF/ogZh9Xe2KQQf+4Tnh0Js7C3z3dvRSd3fbytKiWGT+IJfUJ+Cr
crmRLSkYIvrzPMeSf1fDtyF/y8W3Pv3+biskTRFD4kgCf513zMWQjIW1GfsO8CuqDZu6lm1Vy7Z1
uJadmVb2InyZsolnlqZZPXM0TTBGvSiGvlPBGGkAUG2RIrG1tv6easE+lI3XJJd//sXoZBBf5Gkm
CMfMP3dBqMuDy24bZG8TkN6GVk8cngJjrffmuiF4Gt2Zpdm+zs1RquTS8Jy6j+QtaON4Eyp6vqtU
QXsNBLmzqyEPN4GUjptQ1HI6s2FCiWO6tcnAo3T/FwOnng2XDP0sV/ToaAuliS9WnpNZ2qZIPwgj
8E31q2L9vm1nwUFJwKzgqgPSfI3MRyRMlnqt9hxJdyHFCRLpACTR26R5UO9vm5pO1dX+OTM1m+E6
NnWrzQfPGQfa7YchReU7BhVfuzakxZsxsWAt7bZxW65AjBY3LgrxKu8toNvzI5KE+SB3qiCgYQSP
wRjkv8maT+nME9I/n6FGeDPdcg0UtDixtJdSrIfG+EqtGtGeNOnU3HMCpTgkXQ5vSLF1jeT9Tmai
sVL/oE94Rc4OSJ4piVrovufE/UAJaKik5wihtl1TDHDpJ4G5ElQuLeJU2KSmAPaPzulLJ5BN3Qj6
iFNDt5OWeZ6de90bsue2eRLQLyt2qZRTIyz69nh79yzNJ32mf7piJuT6zGen7ZjKfix5jpK6B38I
IrvQIUJQvZUJXbYzdaqgO2rCins5QNeMOsJmPI6s7SnXlM33em0oCxcDA/k/E9PfzxwpcRmVtsjz
naJM4E/4URlPlgat7cfbM7Zwy12YmW2NmqyD0OcCS+ULld3H0Td4fFfu6cXZmnqApxUBPDuLCGNT
7JTWNPGaZr0bjady1HZJ469YWRzJmRX5csKKIm6aQWJNlKwcXqKxjO9SE5rf2/O1NpbZ1q5caczb
wWUs9ADYg4KeR8YjuaY6cNvQ8nBgYcS7U9yeJ2TUtvVIl07r31tOJ5It86sVl7c0FgBKKlI3E7vu
PO4sKKWOFUztLyaxoS1VabLzu+Fk9PKa4t7SYADYUUOfxkKG+XJtIHE0/cBIeQR6/itQzpfBW+uI
WxwMDeDotFAHvAqi/QZ/I9SZ+5KUg7Wt1OFnpwzegwX44b2JoCl5ybyBCuG9dgU8iNxCTeXcd1+q
KoZ6SC61A+SDG2LRfKPHprlyIy4NjEhCoXGCqsMVL2jZx63SlDjvst/XCVoEOgpw767QTmM6MzIt
4Jm3GVWhVoZiuiEsO9Kfo/Ipav9iHIDMadCAGJNe9pmnUfoMUQUpwGe6O/2bG+21X7dPzNJEnRuY
hQ6oAViySgndaaJU3iQuYkBqr/e21qz2Kq6Zmt0zBgx+mpsxFhFnacQHVfslZnd/MRzOJd1XEOpd
9ZElXarJWUFA4nNbxw9y5VR/kdiY4p3/TMzumLxVtGTMdeHFtUQURckweSsFmekL83Du3MJs0XWv
lGSvZxBjtO87Cc3kfAeX10bpV9zlUshxbmi2+KM5/lFR8KhgbbLoPm+frfj+f0i7suY4eab7i6gC
BAhuGcYzXoPtOHFyQyV+EsQiEPvy67+jVH3JmFGNKnkvkhtX0aOt1eo+fU5HQscPwcMOyvjLi6Ny
aODRQAgIzD76tDYzVxEf5WYD4+Jh3VSg49flBFQGXOlm0AwrA2+5A08OpJ0Y7dosHQzU/1niTVf/
VW1geP0AFQxknM4iwmlwRwfXMHIBwoiS1X4o+5c6+2ueB3gVF6Bb+H1Qw5zxZAxY8T7LKsTUlQAR
HujGvUNKQQK6LOjxnie2HMpsnFqQaPn8bxvKf9mWPhNxqHWm+eMWZtlbXmnEToFng1WHbq7Zcso5
xMsdDCDgBjoLNoscNx1g1kYsqMcf59pMbsq8JkfeJaXGd6qOkVQGkX2riKq3RFRQWhDVKFYjdmc3
msxXxxujrPiC86sJb5TbDvQIuGgAVCdbwpaur1cfPc1GTNieQpVBhxfWfX9zbroR7cc87Y04SO9o
F9Lm5e/PJarLv3//xt8Q4SIGoPLYTFA9zcGU9+WygXOqOLmvTixsHE2bdEHfSQuZv7N4CAKT/JPx
Rh6NN+vXv9GAPGqILhURQsQ1Icfk+fIvUG47dFURhALo59l2PRkZZAGzZITTHvZo3JqhtlRptpvC
BNKd0HWDe5DEx5uAHVKGM/EI8+NlsCMDIulQQ/xQT/9dHohci83d8M7KJmCfKlTUFsegcc3IJx7w
qxq6ARkaUXcpn0CspmPnVtpD3AGUJZh7sL/fu9TGpEnfQikzTiDvHgwgBhqLEA1wDN395NruUVu9
PEDFZpddjigXmgTydduuD5capGKs9WOaT9+WgEfm0ny+bEK1UoCIALmHwBoYvs1zpIEf7/21pjFN
7m32TJYPY6MpQqmmDTeRDKoBRTnDW3XJtC55lQexZ9R5WJXWg8G6ORwc/tmlyYiEU66JfH7VF7c7
49SknNiTy6+zSZNA/jaIp2E6GGV3SN16z7j/MAF2abH0ysj9A8v7T8PYfTDXGRrI5ZO3sLvcLq9d
EBwsQve6PNdqALsZymMWmMDBToENtPlNM1tJkOJ9Ae6nZ2FkjxMv9vnIb/pkjeZR/LBS/Limgg42
I5qTIn3K2XwgNYV7FMxCZ51KM0wlwFQEMRlKEGV7Sb/r7VIcWJuK/cChTCWghZOX0I+4vL3OgVZy
1PiyjSjBhwrjZtR5WYAeIDGCGKy3zt2KJOZx7rh5n6EJ+m5s3BzUngW7Ax+JeOJza+57YNuuLd7/
0PwQ5S5EBzn2IaBDuAPfT//s0azPWtT5vIy4u7bonDBdBXR+8sU6ZrQYv/KmLEJvSoYPbcfau6rN
g6hqWudj0tk1mHrB2pGIuTngHZTOIWuN5r5q0uL18g9VLtXJ79wcyMEShExZEsTAc7AdE2IJa4TY
L/0yJTvRe+wwdaYbBazWrZXKFaD3+fcMbQ6N1YDdqhmyJO7B1OGzm9JbIqhjXx6eIhBB2/YfI/JH
nJzMmU2JV84wwsuQ2nvmX9XjbqWaV4P8qWf7HRtLQgNw3W5zHwWFJsrE0iBuiXMVQOxvznQpUfVs
/TaxxaNMgLpUiH39eFqLTxyQbgvg3mnShsAqOx6gdajxoFvljD6ymnwDMqksiMf0Ke2Q9Jydq3T4
cXlVVPMF/w/2O+Bhz+mCc3twytWCv6zArU+KAEHB02ULqnU/tbDZXN7amTYa1lCgXo/CPzbed/5G
dGSLqrPjQSFJNvlClHvbgkuDqgINVODHZk13bQ3IRvDVGv5bbb7HednRbH95UMq1QarIBc5Foe2W
B06S5JMZxKXvuHuvHAWCnTa4Zmgx0LwXf5UPtlsaCPjftjb+C7IZUI63piCeHf+Hy4K7pvPunWAB
B64AvsZ9nLrsGyRZw6k2j5KxfxntGH3tmshOuY6Szs2HbgaaQeTfT87vyDqQCS0LdspAqjZ0SuK+
gTcKdOmi4G+rlevEDXUGpV8/MZjnrQO1jBUb52WFDGrtfMvMUMf/+CvMOZtd6kOgA2Uq7J8NrrBK
s77IsyKIu4FO1+jb+LQK29otyVzej0VZ782uWKK28dwXyEmQ65KvaFNcS7FDT2sWZ2ysJIXweGQr
Hw4OKGuvOjJISZpg2gXAfF5NBUuiemzsO1wudQjIHjte3o2qG07C/Dwk/cFCvY0W895Y+nalSVyQ
/EC8o+seXbPZg3gqLMd/cOOntuRJPFkVawKnKVBeQM3UVECkukyOw5Ky/3xW9zsxNokmjlA5KHAZ
y/Z6lKHOFGuMerTyzOZJDGI066so/h4N8guziJc+IAfgL38/HBfavhUU6pHILm692CriyyujKvva
AKnJNjDcSWfUUX43WyPER5LYyNLl2av74m6hfo4+OursSMu+jWvi3RuLS2OfVv73xTDNNOSmNT5S
DobVyz9HOZkOADZAooMO39ts9j5NqrWRaXvCItPdFYZmc6jcMIJ99KQ5EJ84QyCufp33bsOQeDTq
r00Cwm5R7ft6DjuKXsWWi59ZogPWK21KjXV08sn4YrOCdLSrXvTYkJNxx9pocD6Lhu+MEe/Cb43J
NBl8leOnsrED0TxkHLbvW4EqR0oTHDWyxqv9liNRgO4kzTQql+nEyMbjm7VnZJ3rJ7HZF+DF56Eu
Z68y4AOa5EEuDEJu/ibUrPKpJ0OGWGzZW+TarzWTpPu8/PuJjxisQSAmwqFiM/npZ/QDKmrR5Z2s
WofTEci/n5hopilPeAoTi/UhcG/S6eAMmrOrG8XmwqNBwVZhYZK6B3N8bpnm87oRbK63dCBZTmkK
x2aaN2mXfF0r84GaviaZqTOz8dcsqTroU8JMVh0SEiXDbtZpmyhNwKOgQgNBmLOMcNBVpEpHGsSL
H/nGcfRRQ7u+vNzKtTgxsRkFlHrbvutgguEVRICS0ThGVayB0hIuGJCNQQ1lk7bihZfP8zjCiYCB
JkX2/6pdvzY6liylFamzClKmX5HU+01Lch5U1GxwGQw79oE7YffMe124KH/qNqABevK3kY0/HOAL
R+ACk7itqgfmiLApyP04z8+Infuw8RHjDyv/MaxzlA7drhTW0+W1UkUjJz9ge8nMMpHat/gBvELS
J21u58q9myryXKZzhO7cf6irg0gCUmQoEYOcfFshzotuLqSSeNxnIbrgjXVHDM32UG4/EiCZAbFt
E8iN9wtXBGjYqMHbDSJRelVCXnjxdATrqmsM3YKSvhQ3JzKN702sdgYwBV5ocZt5JTISOXlBXde+
Mmlv3aRD0R+RLcyjsUHD7eX1khvibMOARwCECBSR3RZ1S0qac+bDz1Vj/oqq26OTk0jM6Bcr6n2w
cHtn0DWsulzjmZSnAexboL11TQi/boKRricrocOKyn6xQBjagCJ1h7j6MHuGuUOyvL26PE6lPbTe
gfsWgHjUkt/PsNUjFsszpOEy8jHNfrLgoUw/tuLlshXV7g+ILLcjQkAn+Ob4UYSrZTnZfgzU295C
6DPVH6b6JW+Q8Lc0wavG1jYTMSL9nhs5QVp6+F6CbtMOBTJFkK+ami+XR6U6ACej2u5OOzUnb5xg
abQjy9+1Gqel+/wm4Cmm1jN6POvj3P82Na9/3VOKVGTwq40ANxQixM3tYRQlspSJh4xNEaZFOP41
59Tm+5s1H3uDrLaB71vVa1LxMMt1xS/VFftnBEgHvd+7qeWn0yR8HzrvD8Q7uMneTK4vL7EyYXtq
Y+OB2pkSvCNlDsVMr+vCiuysv8Gz6aWrjSc/mG4thz9ZxehFdW+/mpWOPEHO0tYPndrfbIK2Iyi7
4uaMx16Epf/C10PQ0nAcHwSUANn0OC3/XR7yr2v9zCQy8ujCQ/ITGbD305rAG2R9VfqxYTYZtNha
NMul9Zo9gYfX+S/As/ODlY9IDossYfc9XdZD1yY56iXFAKEw9jouU3FEC0DzwUMeez+KfP3AWTJH
rGSf65S7BxCFtcjUTLOmA0rhzVBjhUIj2v5lU+xmT3N/cLwlcfBsnJDw4g/7Gv9RHf5OcTBROJY9
GbJl+SyvZi45sUZm0XjamemrX369vACKbY2sPGqRAYYC7PcmBl5bbwEVC6qFAizbLiS7Ftfsws7k
x8t2FMOwIYj4e53l309eC21Xowdvzf3YHW4mEQ6J5mpROmI0q8t2SwD+t4QyYxNAUJSm8vvNFWqT
hymB+ll9cHgdgdbqH6IRMD7+trZZejyhAfEYCz8u+E1eXIPH6h9mC3wYlmzzx7rIVTuZLVaTxhrL
yo+bgFwnbfcyEv/tsgnF7kWJ+I8J+fcTE50NVYiGZn7sJOBCL9+Q2No5yW0/f7xsR7HBQFKKDQwg
CdgKtqW3FITBzG0wFBSL813pucahzat5LwKj1PhP5R5AI0GA04jWuy3sJie4BlA48mNbdPdiANNd
nd+MJXtal/J6nP+aZUreOb4pc94e2j23T/jUMEjJwMaLTO91mx+1zwjp+s5cI9IDIEZBNR8+5v0K
uUZrulnfIh4dluLHgnLtrqY8KMPZnIyD1Qf2zYoyyAqAMTZgg/7WY1UAZxI2uQWG+E5AhY+Upibi
Ua4n0MBoLHXx09zNQS6NuvNGDxXl1Xaukn6+8kTUGk+XN43SW4BOFV11cLEQ7Hw/dIOmeZd3ZRBT
fwgfejH8/fnCDS5BMkhbKdgjnX5szBbBlPk1B+ZHxzSgushBbOWjuI+iAdLCm1tN1JXdWWuAq8Ga
P7g5+4+AWc8r88jPjI+sBLCZ8m5v0/GpqchdveqoFFQFb0C3XAkzQbMzOtDfT6A9FnMjag/wDM8P
KbknEBrv+ueCS9jzeNW4/Y5VdGdSzUtG4VXe2bXf213tORVG6cMuXb4H9fIqLP84Q+gm7Emu605V
GkPdADpEUhJr+8xF78NcLxQYFEi+eNcsB2PqytYkcuj0KZhzT+NebOnVNwcSaD4T7IzAouI8bu7K
tLEHOlAOV4b+6o+uy9IPpT1YT5QT62e2BmAsANni574hVrTWtg0CV0Q39yiKY9pHqDFciyHz7/2M
TFGe0fS6YSb4ao1uCkXrDLu0Meewbwu6Y1073TF3tR5np03B+NV3OxokwWtT4emL3HSJKzqz9pdP
neJog1HVROqYIkF9xooQkDXlXo9bLRshetDg1+8L+vfXAWygZxzQdYCTtiejRoyQND6uAx9Ummkw
X/Hmg9v5mvOtuAkkNywaMCTw4oxOvjWTYYLCvI8ccRtOzDkmqfOAFs4rVmRGaFFDE90oD7zs0APe
H+mPs07s1c+czk4HWf00vo4ZefYycTsX/HFZ7S4sOcN9lIRma+yz3Hkqg7/miELkfGp/E5AUVVKY
mTvhLuqHm7FIb3tXx3KlOm1oP0SoCywRRdv8+6M9pf3aWtjlcdJV9o0R2O3zXA/+ofEK/5qw2dHM
qeIOkPEPauJofcUVsDltmT2OjsWQVLLMBxcw0DzVlax1FjaTVkL10Ghwx8dkvrIh+6y5KZWfB+oG
+Q6pu7O9Kdk8z0EF1tp4BHzWgKDqz8vHVVWWxkpIBngQKUIRa7Mii2G09eTPQFpVBy+9GX7SCi/E
feaH7bKfvifLXtS7kkbGl8uGFc9EZHDQ3YLOFpyw7U6w/dXu6wbPxNJ84Mkn2/3ojBByhubXUr9O
6/dBt/XkQmwdL6B4kI4GXhc1ws11yoygNmeOmKPK+RVKDne2wW9q7s8haRf070DPY28AV3V5mKr1
O7Uq/34SIQdtxXgHiot45tZHUP++DgLF48s2lFPpgggTtUlJxbu5p6vEyTOOTpXYWYddkUxhBv1r
Y/3C+8fBeRq6PFrmt8smVV5e8vmD0FoqE27TYxPNRtowFx64unWKg9del+X+fzKxzYo1fTehUdj0
4zTPvweD9dyawRqyhGoKOCo3j+hGqneh7Igmyfcr5PLMEQXQ3fGUiTfiiutqLNgOVPo/rBxwukQ4
5uHyyJQ7EXIICKvgmpA2fW9RIImB7T8i30eTGX3l/RIFiZ/tCcv5zux7c58i8IoWJ2k0c6oaK6qr
8uAhA+5u+/CSskkWe3bYY7Jet/ZuZlHvHsATTst/cFtoNUfqFOM775Bax95MRtGyR9vfTeTWcf8e
H4YAQ5KjofkCaoubw1z5bteWS8YenfrWKKNAJ2+vuKdAjAddJVAuyZTS5kiBfoGkI3IB8TjOh3Q0
w9ly99WMrm9NjVVpCI4dGQcoHJzJAsrHptWMkxcnAtrpVn5tzus1gJalrtKqcERoUkC4hHY14Fe3
M5a5jWPWZu/GQ+6Fog+DRdf4r/AJKBtSPFgk3zl4/95v6xYQ3WnNbTd23CluSPFxMtqPffnXnEHg
YoBHRQkHlIznaQ2Ihg79CpKLOJ9uJWpbpy2smigEJqDHgGyJbO19P4yssThw6ZkbjyQqlkPdP//1
6ZeBz+/vb7ZunhbCdld835z29VfeFfuuzfe+Dy03yNFBtfayOeVwEPlIvBdu2W2LZ297xQq2bCd2
UBHF217jy37pVm6uVfSPokUJSQx6HosbK+BrIp2c2Fq5+TAna/DFr0ooYjnNeJPWcDF08to7v8KT
gPDKRNHXCg41srMHf/Bx47ekOjSBN98Fk5baTrUlkclBcw7agNDcuLl9AeprzJX2TpxO/jPCtKOb
1nVEjcTdXZ5lhWNFuVn20MIlSa3j95uGl2YuEq9yYgLRPxgJXTSGtngCWdmBQvn8sjWV0wCXLo4y
Cm6A8W2801oGi+ALd2LbiO22igjoVn3nZbX/Yau6qOgBriVl2rZvVd+vOgdq0W5sB8+M8tA271fz
pXDuauN20AWEqrVCMghU6yCQPe8RF6yovSYo3dhNp3FnSB4ENxu8yGvoPzQjIx/2x9TmiPsJSN7A
uw8XMj874gny15qITLkdQKP3qwp8HlMg2Tf6U4tDN5U+elD9JYtKYS7XObXy/Ti69E52hWiOotJo
IF+qIKvFpbXZgx4vB39GKilGyjFKynRfIIx3/Lu+emL52+UdqAhhkK9E4A7GClwqjtyhJ2Gti+Ro
VXS+G1d29dNhYlfR6npsrU+O339bpupj0oCJ5bJN1QbBuxiEi5Czh3U5/hObhg0EfcCxG8GBvWt4
bNlHQivN0VK5SzR3ONjueBYBS/LeSJXwKp0a1wH/6YMAHZonNBe+chQOmFaB7EAAtvXHA9qEyJxS
JxZ2ZNZXjR1mOvUKxXsA9bw/JjZeL7eylq6o18cDFEoXboRGRqOx+znSh7ECUjE9BPPr5bWxZeVy
ew3IEyVLcAgCtlxJIhu6gQe4BoDM6T+s88huMlZ4B8dqnMgVKKB7Hpou1nw1d+vodbetP3QPbb3Y
O1bkPwQVc1yAydljVzWA33ioJ/Qgpg78Hdz2wVfv+2Bgv/yjVQcGRxH5zQB3w1m5x3FH0tJJ/uYZ
kl5hT44BsmYoVeqwjcpNhczQr7qSdVaJcca8AnoY/hpqsWHOUUlyPE8HBlSORgpWoNyDx942wLNN
CP/SZnDi1fy82PA6NAjH5rvdAkVv/QNpIEUrEgJWSLhLjZn3x8QukcM0p9WJzfWDT69nXRFZNWMA
CuCVgn4zEJVtznpXMp4aNoIkQ2QvLTRnS1PXLaO6RE9NbMJVxsDmaXSJExetvYbBaEBFBM4SIew+
HXl0eaupcunoaAC7PkjLFVJ70BsvkxTZ4DjtUm9XL2VEjP6W5dV+GshXoyT3GW/2dpV9Gtbq7xE6
4BAxcSeAyRO4vs1IxcoNa2pN2K77NmrbudsDpgE/6ljTlVsujeZyULk4pEuhmoJ2FzjrzeIJ1+l7
iKlRlOMtiAqTw7TY6OSYD5fnVLVHcKiCX5l7cEnLv5/cB1ldEavzOhp7TZwY9+XjP3weLbAyUQ+5
x22jxNwQykowEMbOcmiiSkfvrepYAETsz/c3s2StHS2cHN8vuVu6odPmPG7WxfsAgVEnl1AFcmgM
c6h3rum8domZ45nLk3CizNg1Ji8P0I1jV7QAWqBAu27kmNP46rVt/rgMM0ozdVLc1EsdHNMGuUMS
CP9LXTId3kT+zK3jRwkMst149J33wKfQ/klh1I+HgO+KlYRt+SjAXjn76Y2DBrzLi6I6tCCRkY8Z
gL/O9EOJnZugrlyANKiPTvBpuc3KR5scLxtR7F8UhPAcR3IL99k2IwQyRssSNsoLvHwuK4ivjlge
HWxOZ2RzKM20GMYyx6PIZvzgrAeohV3xQDMSxREBuhqbF1Ehmka3aTruVb7dCZQQA3N8gWxB5JZM
J1uisbHN0yUpesXbFdW6uUqe036584v15fKCKFYdwwAAQGLdkWzczJWXuengtJirkr3Y1aeePvfV
p0zz2FGOAwzSUsACkdk2K2d47ZCD6APjGEMbOkkaqiXV5/EORfICQBngMzc3Zoq63OqPrRdDE7xa
otrTxJWKoA9URH++v3nTNFY9CWQuvHgU9VVF+e3YTU9zxaORoDHFX7+hv+ELWlI1ZuXUb48/thbe
vnhMg61E/qwTJ2ynnR1krPHjbtrzKjKv+avRhFO3SxJN+K/YBIg0flva7jMgJH1mlZ0fB43xyBLv
OXHFMQUtQW7rAGU6U5u1oiQxWMEF2vZ5De5GN1p9AcF4JNaX75d3tmJXvBvUZtWsCro+dQ7vubhR
JkJDV51SjgSvacSDeFefVWOXamzQSQ9XNuTuTQPqT5Puh969n1PjXzbCiSX5S042woyubHOWTrPr
v1WVFY7Bm+/MERjMQtL9l+uqA8qJOzG3uT39hNVZ5QDyV3p2WFL5YND4ToWDpqim/J66jdNxzYQv
wQKnUxfHxbuyp8+lLgbQDWJzeNJ8yVs8cXDRTE+0/+44mghJM4QtNBs3wkgZwySJ4GV2v5qZE9JS
B2NT9cadTtQWJsKb1m+7BawapJvxeBMvjrO+5n57N9bWs+n3z47f/BCJcSButnfAYljbOlkR9UBl
TQOciOcMaeWUQuLOnikAiMFD3tBDGqRfxKTT1dSZket5ssfTghEH7bPAikC3pAjsN8cKUPS1NUdJ
acZB3k0CD8gZ77AVzML2jYHGWfq5zr6K9GeZabLCSr8AHImEGlgBCijvR5IzWnlsBNKRGfcuePc9
Fw1w+Ue7/HjZv6kwDcg6/zG0OUUQhe4naCXROFnaqOnmne8nu2780BhZaC+fU/7YDzTs6up6+Wt9
Dty1iBdMZKdQ80K57f0YPWYVg8gATqyS+5VfZ84u17G3Kg/wiYnNhrALy8vqHia6NnTHA2v+PmjA
EJBOlphHbOzNRURKEHOnKWKSLKFfRD5+tomOflq9QohJpBUpnbKZJrdjwiKl7cWp+SVNoaVniKbf
dRVI07ysA50H9Fbp8oHXxvW49lcz2BIu7xHlXkTAjfHJMGIrAlHaGZ4Xbk7joQkbN/JeSwAOak30
oAiP8Dj5Y2Qzk4kwK2o4MDJB5ARds6P43htO9bnu6fRkBObwrVrTaZ8vXQ/cf7JqnuDKMgn8kyQa
gALCGRClBCDLzrmgsTV7N6wuDugwiXq08Vl2+zGg9LCw5U2k+X/Q7r4G1cljXo43Ph/Bnj3e8MH/
eXnOVa82NK+hSw64GNlv+/5sTFO6DmOdePFqDGmYs368S+uMx2beLU8dC5xDagtdUkdpFFgcqfYB
z7jFshhg4zVnswCgsbzJyC10YlFod5zjWmqubtViw6dJzkSAw876l0GKXZX4EV5sI7yCbq9As5cz
hHk1Pq3jau4Xu75KreHI5n9omkNCAq1lUqseMjGbbZYGfma2a4obovraO2+AEHuAknvBcdEF3irX
c2ppEznma9J4zWJ4QI8fSAIGlujyDlFRMGEoALbigkDb/jayN5NyXcvB8mJaCi5CDtqxyFpa8BFk
nfi2suYT7vwitBuz20/MLG8ERCvuJrcTj8M0jtd9zpZjkxGxW4zF2zel93j5F6quyZMfuH0QeCw3
PHvAKi8kv+lr5EmqLhTeP7jgUyubFWWFVRigKkGBnqMWHBFd2lY5Clzy8PBoe4TozvuTWHaOmTCC
yx66X187J7lJvPo1gZzU5clSnT14eODaA8i8nOlIlUBKeoaHCCkA6T/vBIiJlofWS96sanolrdD1
QSq354m9zfakfeD2xoyOk3Q1o4TXD0nzDzAaisEgOQxNi3OCTLyyexv1CA8YpF2eRF1zNXl7CMfb
7S3RvaOUq3RiS95hJ5HfCMK9xa3gL0Xhh179zbOana0L11UXITQgcNSQUUd6fbPVnMJHL3yGhKYh
ruuEhXPVHpvcCMmoa3JQDgeoQswdsmlnrPN87aeFuxMQ1mR+EwsqyCt9RjR6uLzpNGa2NztUjfK5
aWHGcpa4cbIjcv174umCTOVeAyHYLyghiD7l308WJ6uKuc3ALx5byfwjLes7u3Q0bVrK43NiQo70
xETTV2gTbaQJJIfcnV/sDeOunXdCV3JX7AEsPiruAFPg/go2HYJQgZ0nlMa82MuhM4u1765QMm6c
l8sroxgPzEhUv4fr8QyFnlngsO4EZB75ZF7jCeyE4Hi7t5bhirD+SFahAdmpbhO5qaGdCQ4kyJxs
J5AV5mD4tXSj9pNjfxbsLb3zyjVqqMeeEjNlN33J0G0VDCAi5lbMeXGVeDlY/5zS/DYUJr9Gl5Mu
eanYoajxYs8gmYwJ33aE2+3QCAhmI1Lwbo3ky2xA3AIVwH+YbHT3SPiuJOvYuHiWE6ie9OA8t9Ab
J9tpDqtZvqwV/YRVuHFRd7xsTxH+QGL5/+2dcSGJxq/XXMAxpgVCyMgfpO7ZLqe7BYw12bhr1+vL
BhUHEO8rMLujpQfIqy3yiyOJnvV0RixCI9KF1dP/9vnN/M19QSvTxOfd4XW+Mem/fB7kvZA1AfgE
xf/3Z9uv6rE1DXye09ugfviXPj/kLf98X57FE98xIVxaugTfL69t66rJri7Pjmq10X0PwIcs/oKi
7f3nl8Y1cgS1btyVvA87z4+ytfuCtsN9NY37Cqp0ll+4YNLRRUYqV3VqeON2gwmiZbO9AAMCwZup
GHajC31K+23yk+jyEFX7C8AVIEkBm7PPrquimhwP4BYXN/2n3HwMNNeU5vPba2pqeDXZDT6fmwVA
W15o/j1aFW8tmeiF44Nr3yyR19n9uAwTiR3a+rsOyNKDC9EnjRXVesC/yu5YSTK3zXf0LMXLQxgk
tvmhXK+m5mh3xyXXPKSVVgDbB/pbSkdvx2L5w2SVY23HAomBmdBrn9uQ3ja6CMUsnXuW2aFNdQGJ
a7Sl4CYk8n5/v7dzAKJnNLPbcbeQFI0BE6Rk6OdmqL9AqZ6EpRekYYuH8+XtpjpRqMyC+RhEwVKl
9r1VXjgpUKYzAfJc3DaAafoCHQMk/waF5Gk3ZPUrCZCpH8pAR8Gj2okA28lmNAoIyPaWRONZAUqS
lMTmMHxkPLgtVq65iVU3HhJyEP6W8uJAT78fXJXNTcl8RuKqO0JdKUyMaGBfLk+gatkk1BSl8wA4
re3TEbw1gAUENTBOKbIKoTXxNx6AUs6uvOqnDeWsYwlyzyipIZ5y2bJydLjKsV9w752VbsEB5xJh
4gxY3Tx+FX47f/KFV0bCnnTKvEpTv3BWqEeDeXlzK5Wrt9jUaJw4Ker7zOfHwmI3SZ1rMrXKLfHH
zDaHjwL+3ArWwgw/NNWuEJrgRD0M7AP04gSAo22OmJXTrp49fH9t75vlZki++dbLPywKtFzxTkPT
AcDC77ecb1RZV6O2Go91+8l1pmOQJf81g/+/mfkFwTm5Z1fUuZKp9QjucdJEtc2CqwU3PpIWzNM8
B5ST9mdEv3KqJ6aYZw4rq3wSC+AsXIYUUxZST+Np5cxvnR/Qcv8/bb/qLidGOqSvM3NJgazOvMYO
8QI1jpzWzn7phmJncsB4JqJFXqmGhhwdnoVozYZUy8Y/rJAukPB0Jzb53nCOLL3PC01KRWkCUCRY
wIUOTNT7/SCGJXNmbgK+vJavU9I8kJLvXYiC/f22A/D9txl5k53Mn2elnLk1ceLF4M3HInOyyOXc
+DKt1qAzJZ/m27VCPy8yOHCp6E/YPN1ny+SEsNSNISXqhGPmjFddnnW7hrrlEGZpXt/xdVmu6qqp
I79LvJ0QxrzroJGJg70A71z0xbGHPOd+Ti13CCdo5h66Ya53dm12Nz7E2sLc66dwpUN249XNY47W
7A9m3hbQBHKTY4puoysTzKHRUg/QPkc7yeJZcO+t9+Zl/pSieN2bT4hFyjCYpmE3MTv9YXAbANTa
/OoapvGKx6K9N9jS3XXLjDgY9UO05zvoEUbu3IKookme3SS1wjxjWeRUY3/dunV2ZY6JLl+lcHvA
7WNGUZcAsGj7pjcKOy1SCgCgsPZLBJLzy3tDEcXg8+haABWXA9e3cUkt6OKBvZvduOnuTPZY17dd
e8y4roVYOQoELpD1RTrn7JldiAasXClx45LsoEMkTM1LT56UzbaTcmpAEiP2B/B2s8XHpsuLZurc
mIsH2r+s6JDPNMGx0gRSP3gEAz5w1pS8pILbc8LduGffm8ndgcs6slaNEcVywNOhywAgRYxlG/fU
TTZ3Tg+8fGAGESHg2DJadLuCe6II/uG+OzW1mTKWMqcJJubGaQAikfsWCQYdxbLKcSPXCuQgeBPQ
dbzZXGUerHlJcaXWY38nU8eiTlKoxLkfqtF3ripXRw6p2GZSWg0FPBPcPmecJYPTp91gOCQGpu0b
pcsVUF6Plw+MYhu8M7GZtiBLk3EsCcJGy4oWy30KZuvYVvP1ZTOqyFFSpfsg+YGG49ntUxezUQ2U
gCaYf+otcbO268HjDoD4TEQ9CPTCstBB8pXTB9+GZKgTSIrB9xfFaqR2MWaI9z3+BMUWd9DMneL7
Aapsv0jg8aTYFtugvesWgydIvHjohvSzsE0yza5WHCC8GmT9FlpOAW6990Oo52Qw6hkBCRTq31K7
N58HwsWeC8PZO5PlaZ6ayhGhkgmQAh5nZ1J7U9+N8zCir4qSfJ/YbtSMmmeKckAnFuQvOLm8J6Nc
g6mEhYElT5UbHAeD3bbDuqNDpQuBlaOBqga4YvCmRXv4e1uBUQ+rDI1jOoYNNfaJa11d3taK04N7
/7eFbRAP2TvkSGw8S5Y8+ZZ6gPvOk/jsz/By/2AIbdkAXiPaPuuLhQrX1JZJQuKpFz+MxGKhvxIW
crvVWZKTsr164Kp/W9oskECv6Wov2HHGa5/vnU9S2YDuhjwCVfS6/D0iBhxGUtcA5WpUVqXHPdkN
0KxG38yKUNjp+k9OXux9XgFV7muuU6raCVLoBmgLCMufUX449tr2mTfZcT+bZbiYHABjh7vozuyG
OOtdN6rqwQyDbiVPJOuGj645LyFBQN6HXpvPYeLRBkns3vDvjLzIjnkmJUkg1nRlu/38WvqzB+Le
zr8jov0/0r6suXEb2PoXsYo7wVeSWmzLNuWxx/a8sGYLF5DgvuHXfwfz3XsjQSyxNElSycNU2ALQ
aADdp89p72yilK8guqS+FkfVFywefSg4AqwJ3mh/Nupk3w0ReFqiuSi2emSyh4iiiOc5FXh3nMS0
90XTNc9gecof3DhKgpnuedffNWjAJHFA8gB0ALsY2nQTlPcUf4qjgNnkIYtr8xG3NmShi6oJVHDf
vCRQh/RLRW0eNDJYR/CpxP/goko2lpu12yYb+baZSbplQ9mij1Id/WrE9bS369THBcj5Zy6d1HPL
TPf0qlcC02ynjRGRfAtoc/riUCXe51qXb7pB5SsLtxQtLEfgCpAgVG1THCsn/mHWPKvRXoSWBgDP
X+o4YNkmuL6zFk2g14BoSLWCuUr8+YmJNmoSE6pbVmhHGwcinClOiiL7OVTfr9tZ2leg+/g/O5Kr
O1UTJ+idsMIke0uqTdJuIJhIs9FPJyi0Vh3S+WtZtqXodGpSmj2AJIyyBE1B6I5bQARtvo3XpD+X
Z4+o6FoFBSHyTuezV1vIO03ugFukiodJWiM5nRh7PmafirlGz7zQi4arA+BEwNvgLnHRblXRuIi1
3GFHxD9sgiJNdtWMukeZ2rhSTtE8Pmm0JJu6Vz+zgRagrLOPapLlgVAp9jTGlLu61ZKgYOQLqL9o
YPRxFigomz4Mcf/m5OUacfUCiPL8N0vupelFa2mFxY6VWe1Yr7y7XfIQ1dq7q6Tbxhh81syea057
UliHLMK+4/rddc+7DH7nP0HyvNmNaAsuc3ZU+aei3BsQev9vBiQ/swa0XCVijP1XywGf9crnL90Y
vx9JYrwhgC66uDviDVZ0lamxo9DjtPhjVbz0sPMXYzgxIh17TUbyLlVhBFQds+0n80qYWRuE+POT
MJOWVdnmYhAm8TMeQKxdX8vgXz5PzudJcrWynwmB6A07FuO3rL9Dh+amrw9mUm51ZY0R+M+F/fya
cG5MciriFqruosX/aM7fWuUBmH3IVXxlE1IU0Bt1n1Wr3LbmPwNotZBXz+Lt9eW6jDvn5iWXm/QS
1eMI5kfLc4x9nt3nNODjyvVk0QquDWisBs8CRCXOF23My6jOR8KOPPcz3deqHXhlLWdzfSyLriG6
kkSVzyRy/zMK9LE+9dg+bbFBIdGtt+XtZBGYrhMT0nRxXhKzJzY7Js4bHT5dZyWZvTRR0JMUjVUA
Nl8gmxNatXWiteXRSp/NaWf4fAKR50p6ccm/CfjF/j/t1wVo1k3yGMhqDKIizwN/iNCInpVfQRI+
DWtcIWI+ZO9GSgKsKhCGQXel5N1mrxvMpG55dCbXi8s4mNTXeLxv559lty+sb9cd4A/c98Ic7qZo
+LNRwJVz9TVPKS7B8OY86gbPHit98DMoZu3x28C1PKngR7KQG+aMJdvJIG2gETLuwFpsIxGo5HtX
IZoH3Fy6JWOR3NtQE9xSi+Q+XuO5rySVmXi9WlevbWWNXzSbx5ssc52nFuSrL2pbvyJLS4Hh735Y
c96/FnnqvDIbfPZMJ9PdpKWOn1otA463JGXQx+74s0mzzmdQS9jNdtR6UweWr6bi7LXQx3btJnN5
hOH5KzpOAX5AFVQuboF5eo7npldDNn2Nis8iXhP0vNyD5wak8F+mGql4CgNk3oFKPcCdGuIuN58B
wggOMlxo8eyUGWh0khXc7lw1nE0W1LzzufJititGLrci2G2QYAW/vQGRabmOi7y83elKXx+xKj5a
xGb21rpvkbkGvL5cEkhZCYJrpChVAUo5j42q3iWDAic4lsQvbB+p7uub4nJFzr8vxnlyYPLK6ZKJ
4fu65XGydUGoxW7OdsAEet0RuNCPjlr0uYnJyhhV3Cg9Jp0TtJ3rJeVKXFwahI1SKWql2Nt4yZxb
KOxKRVqSpceaPKTZjrGAFjeXrHBsnJiQQvsQK1RT9SI9Dj1KCj61NvHthNPnJqRL/gyUTmckGIXd
oiaB5NOKyy650skQiISNK1PoqpZ2nh7N/J+4KDx3rR9rZRnkc3xyZrtxYwxgTt/t6p+haXxV/wt/
PR2Efr7UpK4s3clho699Fernxr25dodcANuJhcCWA9LOBGO6tOfmbE4qpVaSowONUVWrfFTca/sx
Y3d99FYYut+BN8v91ie/e/uX4v5m6T7pt7Rpt7fvzdPfIe1N1xjaiGlRcuR60OtbkgT22sNyackc
XCGRG3KR+pYTxko0jHPVZemRQHbX3g3Rlybb3T6KUxPS9neaYXAoTVK8K8Cef9d3e9CqXDexEIy1
UxPSgkWJ2TZKAxOp86Gh7sr2Tu3b1spAlvbPqRVpOXAaaLEChPGRRJt23NfqXyw3LiWinAb9m4vT
N7UgEx1TA+U09a7ONhXbtWvswotDODEhrYWRkW5ocx2eDQ0k5hO2v74Qi98XvIKgAEL+1DTOd2er
aLRGBjA5xrYH+Zp27Y26uNAn35d+v2tUfTkk+H7vPsUFOlKeUA6Y1yCBi5vixIrkTqxnVtpEVnK0
8q2ePQCap5OVmsbaQCRfGucOpA+Fg4X4IMBDE9/N7tm4YuQyFyZyvf+uhnQsjiRnvEOj4nFM2Lbu
VI+Cjp5Y33tz0ztHWw3z8uW/rb90SlpToiEPipmb5m3koB0s+G/fl47IwYCOmz2J7xu+qNbQlVN+
xX9lKKOSMnQgOfg+SGbb3/kaxePa56WHrtFlDvhFsCBc9+oP+8d/mhxLOhp12hkEsTY5dt29VW+H
tfzTos8CPwrRAfA9gY7nfHN3Y0uc2ZiTI4igrXpXpE9p7zHj/S9GcWJFcqFpTJxRbxAFKfGtYh+5
Ky60uLlPvi+5UIv25zJ2AFpo+d0QZsXdtKaDtDJP8j2rL1FpaEeMYFTvCfdLIbWEBu6P6/O0MA5d
9AOgd8cW12vJl2pwxOPRGMfHDiSQ6KSAYli30nW54K6CTFDUKVF+A2vc+YLPQ5eaVdJDxzSKPNf5
BWr87fVBLEwVKClMFX//YfOVzgvVjFSKx4OQtTVQfHlwsy/OuC/QyXrdjvil5y9//cyOGOnJK0cz
FDIwoT+bK99MiKwo7lF3y8B2U2+qv+nlysSJnXDNnHSA6CSedDeGOdX4KLIwSnZz8Qnex8yYb74O
A7kC1L2o+C9U3KK6Bi6KRmpo2Xs79h321PUrG+bSC4QJpM2QE1hIOtkxXg2jwTRwFfpObG66ZO2G
uGJBLu9ykmdt8cdC+oki2riWlrvcKgI07gBkqkN6+KJbV+uaVGFs0sI5trc9tV7A/rmHpPLuupNd
rjrMoCkIMHXx0pVBBFVmqZzTToPeB9tHRbdTmuqXBhLqEaxUdduv7J3FUYHiDUo7kIoAeOHcp3k1
zcUMMb+wUIZ7K408wlRPVX9eH9TlzkEyBa2VQHdg/S/eQtD0QltXgrtCk0wPWT2+tE6TI0PGf46R
9cA4/0KS29OcsAkSZLFWeJhcUM0ng4t6aa4CQ1klHqfF9xnRx6jHfWPQNejHkvOdZoukEEQNo7Eg
j6SFbnvX8WfckK5P4OL30SUG9jgw24KV4nyZLHuwtBSJr5CaX9L0Z47CxHUDS34AtAL4NoG9MEEi
KRlw9NoAlagaJil6L8DsYu/QRQEEL5iLVlxucSwiN4wCKwRt5BsA5IYrbVAwV6bdovt+9q21RtE1
C9KRgx44PeY1gbup1ZckK79YWr6W5fwjcXkenuFf6IdBmwBAuhcYXUMdRwoGP8yYncWgJsMJkKiH
um7fFLTQORo3/bhpf5e8rrwkSfeDXe6jSvNaNJPa9e1YSkH9BJgmmpyQvnKlg1xP+0Htp0EPLcOv
vypa2GogsvuLlQNgE5cFEBkCGiY5iTrPztADmBNmRlLsyWQVQV05t3ctYygGiCjQQYAMitxSTt0x
HtRW1cI0g8TkK47cv9hMpwakuSIVUHQIV1roZId0epj/4+f1863UoEGSNjPXQg6ewCQob77ank+P
tAg1H6yhVPF5xdkP6FFWV75/eZvC94HwAXRJ6N/IErZ9NTFa9KYWVqbf1bvWfXa1g357GuTcijRJ
UV2AvQHckSASywKtT4N/rsezhVq+4MDHYY18lI6ksXRDTxQrw50jVcO0eLe0L8ymuwR4Dv1JT8tD
wzvP6qJgyCe/5M/DePMLEMZBjY9+KVCngoHz3AXKjkN2oSY8BHt3kMYs2F8f3dIlwUHQAdgUtAco
Q55/P6ZlWeUa5yGdoEvlWSppfEuh/dcJF5TtoKvszjLmYeVCuuQZCNegSXCBcwYS7Nwqy7S+7TXU
XUaGlq++zPmj1aL6VXaQgkSxr1+pIS7ZQyEXSBXw2hFUv87tpTOonpq4VRHL7F3RkX3L7nJ7m0Ur
s7l0XJzakXxxBsTMKudajCv64LTZgxH56+0LBuIZS2gzoC1KTgbXNLKBbpw5GJjKnZVkj4LZzDOH
6RGNHg9oM7g9x4UpOzEo5vbkrZInWpYQFQZZ+2EN92B1D6r5dTDHvwh2AGtaGBVodcGGf26n1pWo
HtEFFuoAFfSur/IyuD51S6vjovcKlP4AVkOB6dyCwecKBb8ZeSZw81nVLtFur17hYmOh/IajE10j
MlQ8BT9VbHHh12PlA7ZZoWUjoz+uD2PhgnVqRD7V5rxrnCyBkXLUJjR1mJuqcABQ0NeA78uGcONF
aADjqEyhmdlTRAtRfnW7fav8irqHZny9PpaFJcHJjFy/K/4Bvcf5klDo9aWOQtHkZX7E7u/89hwR
6FLx+BGPLZAXyxu/1CBQpig6D7PysWk/0KlLE8sv5pfrw1iYKVyX0JyENk9x3Em+O9Tg64T0Fg/T
1qPds/1RWSsA6kULaEnS0Y4PBgP5qttCjmVGrohDl6zapMX42E3Rpm7ox+0DgbQwDjkkc0QHwvl6
VFoDdQOQHoFI6lHlEBjkmd9UK+XRhUUX/OyQ4UH/9CWAvpwYNzqOMy0qn9T5Kf/9F2NAQ6rgzAfV
hcz3aysujROSYZtXyRaSvOimcd94dHuzjmBIgGYCPAzeJWMg59FRyNSPcK1B383KsKVV9wGS/JVq
9dL1w4YyDtGE7hiEO6SzCy3mtLFZjPjrupEX6crsG3l6B9TGlrZG54GYac9i7c6u+IE15c9Gd1uv
z+Iv12d14aKAnwEPxIzi5Sgf2ZOdzIDoZDzMwWw85smTYhVfIT70bkQJ0vfziiMu8NihAwbs6nga
obHwotdqmECklA8dD60x07e80rJffeMO6Opy1SCpp2Ezu8BnTbaSfzRgQwrKyBwbD2q4fxNDkEVB
GwbCOnj7pAWIwYepKuKXCDa9Bj3Wc+T6cUF9J1vZ5Au08hg0utjQXgJDl/yuVpHUbW5x8JeU/WMS
03eqTJCf4bRPdrldlk+5Ytj3amO2fgcwd9Arzl88ebHx8aQGrAtkl3Iss6O8cope4+HUJhuDVMfO
WNPuW7iOnZmQDmI2Zoy1hsFDpAQ8e3o0XSVoYnCaxGuAxaVQI54fQpsDCglytiPhLlpptJyHruFD
ryK/XXoGnYBglf2zMSAGIPkGHQHtdtAJCiX2IX5y1JV7sjj+pMwANgBu/SBkB62P/Ex2M7yRBz2d
Qy2vgAr7lubqpta+FHEM7P+LNhyv7/GldUE0E/P0J7KJGHBy1dO5k7gsaubwQXfet74S3/4gtNE6
BfFmUQUETc/59/vaRP2PdnPY7eMusJMnrj+lyfb6IBaWHJtIxwljoukZSbtzI3jETaB2mgF/96ro
NWve/ubz2JviqMc9TJ4jM+5tdPeCJqX4xqy7FCn76wYW1hy//18D4s9PFoEZLdo/GAwgFOwavcEo
hsAlr7o1oJm49gc9Dq5bXJwxyL4Lqh9RTtPPLSaUjLOaQqqpSTZpvCtWjvuFqwtydKBgh/qaEK6X
Zqwbh4a1TQd2MrQKYJ8c2ZqA1tIATi1IU0aHarBbC0xrjP+iKNakhrOyKGtjkB6sfRrrLQYBUtNo
o2kbtQnalb2xbAHoU5Av4+8/vUwny25EhlUiq+6ESXuP1GxJD/rtlOtIz6N09r8mxE84MaGwWp1b
ZN4Ap3RBACmioUm/sbfbvenUivRetHKCtiuOgaTq3sl3+hoaQriLFBOhFwUhdQgO414v8ztB3YsB
dZo7oZV8t8t7Mu2q9Lv52fDb8WmYLkEShywloriMRdIYJDDAJuWEPP9sld9udXtS4uz7wqtPlqOq
wcaJeAsuZTL4o7ppAaaMzF/VWrfd8oT9Ow5p2TuwOqXDgHGM2m6A7HUSmOBigwbr5vrCL5weGI/o
1EBzPDjvpMCruxaIQXGtCRXrR674LXmm4Gj+G+86MSLFqjrqdWYSMDeqHXlPCn3vRP336+MQ83Hp
YP+OQ3rMZbOuQo0dVKx4hn3WA93GbJjRZzTtr9tZilqikRgTI7j75MN9KuOcYM1JqEAkuQ7Qy3f9
+wvjANMpcl5o18ONUn6g1NxNtWkewFPn7qzirv/lrHHqL4wA5TBU40Vh7FKpWDfboRsNdJr1+X37
M01XHGppAOBBQ989oM1AFEgHh12rLmsHCydhBWB8VvtJczCG1+uzdDkGdFqjhCRyBNCelW9w9ogn
njll4KSa0KIJ4ai769+/HATSzxBbtCF9hVeM/HrgNuQjIaaAMoqT+YAWbEqd7uJkTS/kcpPDDLhl
TEcTmpVyjZIAp182mqJDjwT4C2VrO8dCO3R0p6tv1wd0uc3PLYkJPQlbSWertGxgSZm+uPV9AaC2
BjBlfjtG4tyOmNgTO5WdKUWZu3qo2aNvGs99nUPoNpwMBs0rCHttbh8WpOPENRsE2hctjcRtzDgH
q3foODG8IIHs5+PgaJ7OX64bWnK4E0NyiqWcq5yANVtH2Nc3U/+tARDuuoUlX0DbBCKwyLGDuOJ8
5sbEBr+iWoNsBaKb3KSZp2fjj6qj23SgP3Q+fly3tzAi4H6QuhWvFAHNOLen1CCT6LVpCp3R+ZXb
CDVOdnMZRMQYkGugRIoEvpyK1IzSbLPcnMLMekm2ZrKyJgubFDp7KtqakbrFC1zyta5qKz2J8Xnn
nfaHJnlEm/dfzNGJBflW5PTFVETGBHox6vXdl3ntcre0CBBHEHEe/0E8O18ENSFOauhsDrN09qvO
9obYuD2UoWLzrwnpElzExJ7QjDmHBm6OHQ8gC+Tko399ohYSP0g9gFcDPMa47oJd/3wgcTkb+tDD
m4b2DkzozPBYvbPjXaz42I7WvBEismtFjoXZQ31NUATiQgmmPumoiYemoA2k2kNXH32wA6B1+PbJ
gwUk0lH2RopH3iSRObdab5ToZYp/kIQB5xUMq+rNIj17fnUB0QGSt6CmEPlPop/PXZ4bUd4PqNVU
1eNszVuKFi2VgQEzv4v7x7i8z4firipvvsgKegXwAoKdG496mRAFiV6STDqS7C11/YQPP8fa3KjM
/AY6qJUM2cJGxfQJtkP0UwEJKDkHJCQLDRp6SLq6ezb8HrUnJfl63QGXXOHUhLRTM1Btof5ZI9/a
KQEd58e2pSu+sGgCNS5kKSDkiETb+TLVSqHVVEmR28yG2BvK7klXxxUbYr9fuAJoQ8Dji7wxnO7c
RsJGg08thqGMLpTo8ueiJr5dDN/yOgpAQjF4aVuvhNHFcaF4gLQI2lUuti5VMjzzGVbH6GLPQoby
1/WlWVh9OBMSRwZu53hKSDGutMmQ2lU0h2X6qNbUm8oM5Gy3HzUQjMPHca0FhFEOpGM0EQpNwjnM
uRJkDfeLtYfSwjSdWZCWZm45KH41WMCKkM9+rYtV/O/SygPsJxggkdKBLr3kwBXaa/TGUrowser7
sgAFRKaVHuvmpzrTn0hc2x7VTOgUryV6lsaF7kPkQtGpBCpZKYjWU9KUSc96XKFGv00if7wdmwQc
BB4UAM/iHoAgcO7URmTPZj8nfaiAOs9qD7Oym0ZoYW6u+9nSGQQ7YDs1cdlA46b0BCxVBaAIBXaM
arzry63a2o+qsm+6e5vwvdYlATRJdjHhaFBc6QoWq3Oxeri34aDFPF5klFGvAoGVQfuQpW8Kp37e
3889kG2ggLk+yMXVOjEknRWz0YmEed6H3DYyH0ILWV6vlU6WbEDsB38BsH0JnUF5KHWyKh8hvfmu
UEDZVvbq0mThyglNGFx5AHKVAmmu91NcUZT46oJsO8RSrbfvjJgEPF8JbQt3ahCxoQgEyndQ/8nl
rzhWrbEo2BCO7YtQFqLV91hB8SKKt2n1eX1llsIcHiHAt+L1K3AE515umoVtsg7epyfO3p660i+y
8pei3q644aJ08a8dyQN4O2hjb2agQvrHjtvH5qfxrRvLx/rnypVuyQuQqHNwbGuCz0cK212ZFblR
TV1Ih6DzzNuJQUFzC+AkKiUO7m9yf8NI02JgbduH/ZyHE/rhorp5ccgatH1pFEB1wM1UxB7kbc5X
xQZQQR8LG/uFJsHvWFtrE18K20hq6jg6VeAIZF82yzTXxjTqQ5WFZfaPObzjAq/1hwr9WNk3h22v
O9nS1oEro06O9Ca4naXhEMVoWJ4jzkSg+mIJGLh/FhyF47V0wQJliFCk+NeQmNeTd7w7CobIVhgq
now2A8/odOA82ht29VYbvafG3bNJy20BrhrfzH9lsR1gkVd8cKGMjp8BjXORDRNt8tLR0aoV4Z2K
w4np9aPVdY9jylDFVf3GstH03wVdUbyrKj20A4PSutruoWP2+hdzjliFYgiuMBcP82rU3KbsseH0
3vSKfE+Go+N8lBEJrtv5EyHkQwQCu8AlALqFfKwUQQZQ0k1KhAhijU4wxeyhnKfXahzQAdmMnjrb
QZGZQcreSRf/mPrOK63CQaqD+Y1KfuqqE+jl9NQTlDQ1uquM/NkptE2rrrEJLEU6QSouCB7w+JYv
qT2LUXJPMSG5vS/rA0UXOKG3A8tcEzya2LSWuDjI0BlkcV0LoM05NNVHpu2079cneyEuIG2EmgpA
ZS5KtFJ0K8G725uVPoVpCb2qd2u+HWSMB6NQMLawVfFiEJN4soE4mH0ji+H3lzT1a+TDAJm8PoSF
0CMEanDh+ZNikTGFhUrjSq3HKYRwve+QAunoYzf/NKzXRP0RzZB2+3Ld4OKcnRgUwelkSHFVulBH
whu/Vg5Kq3tkTSxy2QCSugg8WHc5uqHGCQ3LWJ1Cy9w0bgBiu+sDWHBcvEKBasZNFwgmRxpAXlvm
xF17CKsp8p6I/lZHK1XThQsHLMBzwYGFd7XMsg7ST1I6tTqERpN9KNzddrwDHx+AkbRsE2+wkv31
IS0cCKcGZb5100xplzbaAIE4FeQz2wFEgFX6Re1uf8Kf2ZFi01RSp21y2KHEfVRnct8kEEdwm+1/
G450uWm0UWds5EMYj0i46U9288qGz2mNxWnJ0SA4BESUA/wiAu65J+s2CJD6FjfQIfW4dYja1+vD
WHI0AJ5RlhfwRSKD2Upw6lV10k+hOQ9eqwPCAuhHu3LhXBoEYGx49IIWENcbaa5sc/6f7ch46rX0
pSxXGLWWDCClh3w07jeCyvR8ltykatR8bEbQv+J62Sa765O09nkpBDfE6LOSt2NYTwF3fLp2w1za
i6c/X8TPk3ClpsDZ8RHfB93z2HkR22nafVVtxrWS84ohWS5sbEpby9CsGxpt0OReTo7u7INeltUr
r8xlQ+i9Abs9HmjyE4ORzlJIUo6hbQ2ea6Z+bM8edV5UDsbNfsW9lnwYCqF4OYHoCmTQ0vSNYCE1
7XTC6vPPioIX9VCZK0FFfEK68OB98X8m5IlD10I7uWQYQ96mO1CdTR0aA/2mfMirgw01h3HNJZai
5alBKYo1zNRaymHQHr4X+cOYHsr6M9dWDoHlmQPgElw+KrqxxDKeOB60qU1gZdUxVFwcymhfMhPF
a9Fy8hf7B4fN/5qR9g9q3FEOLDDcrgy4hStS2t9dt7C4PujzQD4KbzU0cZ8PpADwfmpiBIC6UccH
wBHqR+Rgcz/SG/bgTI6GLJs67J12dvcJna2Vs21pHnH5R2oS6OxLClGoMyG/P6EtuYy+aOq9MQXD
Wl/lmgnpRtCW6MAFQFcNtfJzpnGguV9ctEpcn8alQPcHzQhAIxTa5LyUPdXMLlodRQTnsw16deUq
u4A/RX4D7dtIS6ON9wLCQaJxjireo7caCD2r9kDPzPrDnP+cIShe2t9NwjwnvR1cBaJ2C8UedLNo
oC6TvLw0ktnOda6GHRjmfJxG+dNkm8MzrxRlZQJ1cZTJgQKtlhaOU0CZoRF47ohghEGVZkIZhgzz
tm2fU/WIdP8WqWXfaoJO436OwGuMrdcguayoW0e9txVQ225YEXmm9qMaDx37qfboHqJ3dT1srq+w
trRT0ASD+QDbrShznP9AUrkzawy0KnFzF3WOX0bas9HbPp7NII09mOkOva64mYIB8Ltl3tH6iM3r
mxOuBcYROr24kARVvpay1oXZi3mzEYKQgF2g7G4dFlGSozsHr3izOLgp8Tp1ryrjsSh/KCw72v2m
tkqvcA5T/ZiWP3hSANo7eBVvdpHh3vd95SlNvCHZ89hnR9JqftyOK/FyeXkxfQIGgdZV+VxrKYsG
pmF56+yrSxJv5k9q98LreqvhcVsRpNKiTWPeRe1Pkx0K475iYTKBUT1nga41mya3fcuZwDAZecjS
H+3seH19F8KEaHkQeXn4IN6958sbNWSE/AZ6H4YW0txzqceHmBn1xmbzGqJBRG1pyZDvQNuPuJoC
Sy9tqyweFKtpsWSV0lYH2hbzdsqG+d6ah9YnvGpfCe2rl0ZxlZVov2j5D4Umkpe4XQgfPzm2LJ1a
WoYaSzgSMIXZKjSbntr5iTXxdgTZBW9WdvVFWESeHNk/gJ2A03cuCpBMo5lZZUUXpuRBnx/+ub5k
F0c9vu5AOA5+j4oQttb5aGaumKNKNdRTSsv1WU8TD/jc3rd4lO7BFxqvdHxcuIhkTz5JxlppR3fs
wlFQvOeJ7jEViARk51am7eISKAyJShGyUUANyIeyAGrSbpz6UKsH22/tmDwA3GF4REnfdEjX7jDf
azilxckUPHZoaUEF5yLWu3lfGLbZhdp0aCFCpGQPvHxrb35wiKGdmJFuNLhRdIM+wYzBrEA1qZdM
n9e9YmGVUMTD7hJpGTiH5OOtbeSVpvEmdHjyted1/sIqrvmGG2kf1y0tTBlasqA8g85IgX2R9jEp
bGAdUwZLkf0dfFPPSuHeRWO+GfJ+jfNxYVQmWpqAtsN1BSB0aVQs5ZoT11aNfrxj2R/z/E51Xq8P
Z8WEnGdAP6mTFSVMaMp9G8derT2Na/2+izbA62/Z2Lgi/3O+ZQvUN5O0jqqwTZ0RuZJi2FRanj8V
EXdWNtHC6iAkOARmUBS4aPnU43p2u7JqUMzdcHJn8X077Kf8x/VJW9iqAAuge1lAw3GRlXygiCok
6OysCd2hsAqv7LQJEiqQkdOQSnkouyTf2z1PV4Adl0nzP2eUoJRFJRl5UukyAp2KPjViDC4f7tG2
UUUPlfPsaNivzybqLd0HTZ+j+q4gK5trIaCjwRl3NMwnfF7OevA+H2dFL5vQ7ii9yxSH+8Qha1f2
y+sueC6whVFPFp2IF3zPtVNM02jzMoz77jXX9PdB1/zBgJQlaMUBd6FB0leBVluz7ybqypP10kd1
gLXACYykkYXnnbTVtAg0lJM6FpAlHQKqxuD4UL3b2ZLQjXxiRd5tplGUdaxCdtRl6tuIPFjEyea6
b4ofenbPkExImy2xbHD5jVoBvSWIhrz0qFSD72Vn9o99/K1KQudmhI5kUEpXJZWhK3gwFGFi+K7m
eArE9K4P6dL/MGvYbnALtNxCNvE8fnC3qlvSwUL5T/OQr+yqtY9LPz/rCCN0xsep/jBrwRC9XP/x
lxHp/MdLmxYE+ROUH7AeCrmvX2eIymR7s9pfN7LovdAfQp3Sxb816YCNbVeJrdYowsy5j5vDnDzY
1kpxf2GeRF4VvReqQDQTMc6TW2TLXEbtLClCFcyN3pCtuO3y51HPBdQHWB8ZMd1k0EgxFFqEkxY0
uuPxZC2tchm0EVcE4eX/WBC/4GQAhT4MQPwVRZjr9nbKEVqKZF9lzk6zo8M8FyvrvjQggH5RjAL8
Gxdi6YxI0t6GXu5chF1JvNGgPtX864t+WctFkEQaV7xLQV12cWNUo5KM2TRhRDR6mNz0I+bFIbJ6
8FurD0qn+J2d70ytv080ZaPxyZ9qiOna3cojSjiXFHHOfoY0sYbDWrekahFya6B+mk7PQI1u2rLb
OWDSA+T+d9rwlSPpkoX5z9jR6ok7BahELqgEQOpLlHYoQmtwwsnN90mbHiAUsG3AyTpzSJ4OyeOU
zJ7mVoHRcp9OGWrI2XMC5lm1oZsa/corcWphF2oG2q5xegG4fnGG9L3b2lxX81CbGwArQhDxB3m1
VoBcCPCwAqwIsSARflFA7ZxSGWfHyQFJOswECgzPSfaSMIieNtTrxpeGfr3uZ4sG8SIBc5PoQ5ah
EGi/UXgxZEXYsGdnaL1k3taO66XJY2M6XlupyCTQ2wMaiO2hEA61mYVuGUUp+ZB1CAdGve/zzaxB
cHWtpre4XP/akKH/cYnHT2djXAnSaSSBhfRbypPbnUJQMAL5iR4AkbA5DzuEIwtrFw4LY/Y+1e+0
eKP62/UFWgg1ZyakDZhy06HaaLGwV/e/dXd3/esL03T2dfHnJ3Gzw2aK1AYDSPSDDaCvaX1Xsn4l
li2ckmdGpNOlHPRMM2oY6bT3Ti12RkHBsTX78RqH75ohKSzXTdNMOONYCBngxAhiwAjpXWGsua9Y
VSkmno1HOpDN1DY4ZTBj896n9JeTF14FLeso2SL9vXHyH06N3CEzfTLWO2bnnl3s2Bj5vHx2e8XP
cftVD2rBPVs51DwPsvITjxt/HBzPdel+puOG6LU3gYeY3enQr0u7V67NW+5uICfiufpvEId4jL7n
7QwBEYaUVlA7WhDPagCB4R2xfqnDV8pij2Yvs/pjQmKjK3UgGt7c5FHV1k7fBR/FVkNmQ5TQgWyQ
vCgdJj3KC1YJjIGtl5vWylbmfNmCYNfU8Wa+wOmVFmQgbYtWoa5NEAJFj+AaEHVhJ2AM/1rQz3dC
jH5vIcNXhaX2OkS7dHq3lM31zbY2CCla9N3guKTJq1AjP3T90LDg+vcX3P9sCML+yWYeukatVIrv
j+pjDvFCcjdDkK5b2c3CuyXvP7MiLbZqW/1k6lgKx7AfkNjy4miHu5BnV1tFGTdu/+P6qBbtgR2R
4N0PWWC5MKdRNVcg4FwCwV/4VZx7Thmq9rYao0BXHuKbO/ShrI5zHj0dgAAQoMfOJ9FCxsTsxqgM
J248mO1nXtxcQhcWUPsHaacBLSKZKGPWDTxD46rCo/6QOV63BklbdLOT70sj6Ga1Qxdsid1ofZj5
j5K+XF+QRTcTlJWCowXvaSmcG3nPp7rR4QAQ2Cn7l1T/mtcoNqyB69fsSNHcHHEBTv8fY1+2HDmO
ZfkrbfXOGu7LWFc9cPFV7lpDitALLEJSkCABEiAAguDXz/GsmpmunDarSbM0S6XLF9EJ4N5zz0IC
vA92OJqZvTRnkl+3f5d69d/eYClMLPB1o7T78xjI69UAA5xUPAxpiemP2g5jUIr+zZuq7d/JeP/b
Xea/vNeflmjAaVS0E64dcflO8K02y3Bc1L9LT/93b/OnNTpuguc0xJ/kkX0ukJk71rr/p6X9//hY
/2f7NT38Y82rv/8nfv6YhJtp2+k//fj3C/2YJzX91v95e9r/+bV/fdLf37/GmY5//pV/eQZe+J9v
XP/UP//lh2bUVLtH8zW7py9lmP7j1fERb7/5//vgf3z98SovTnz97S8fkxn17dVaOo1/+edDx8+/
/QXl6H9ZC7fX/+eD158czzu7uXWb0j//3yd9/VT6b3/J/b/CvegmPUauGYaKMb5f+3V7JC3+ClAR
U9fitmzAwkQhPk6z7v72lzjCQxjYw/wNLgj/eEhN5vZQVPwVwUaA7jFeA3XXj4K//O8//l++n//7
ff3HaACV0FErPBtkqX/ZvMEIyXCDY+57i/i8EcT/dMo5bxyESOPuoGZEkGPAvG0NJczbQ+wfHiKh
krFMWexdV72ZwxDN9phlNGn6SXoHi0P4bOeFfTIRevesVfQhIMNz2gGcr0TsyUb3MjhqFtqoXFKj
L30/zL/luiGJd5gDUicji78Qh654mSzc2xnD45dhdBmSdlSH3AKOrWXP1+hV5g7NxyQIfcjWcWSl
SpCHVhZkhH1dXJCPQBbeqV/yWUBeFQ8SL+iR+5EHcOtNE5T6iz+XfGoPfqDynQEknU2dswB0k/BN
0D7+CmAhuFe3hAzEO03HcC3Wo1xvJtdp5/fNprL0kXcZlOo03Bpkdqi3jkIqmVA//56n9vdSiNmU
dIFjEEgEsa6HqPXH2hi/e0mykZ38KfIn9G0gYnGe1nPGSBmt3b3rwJ0qYhfSut3GQ6z1L4retmyZ
2GrcgF09Rz3dZVNUxirtd1D53vkR/LBytjQdSPglqNtv2vtQkt/nSMMuZcLMu8fg7tQbJLDkguvK
2BbJkUNypdsliA/tnH5ZCC8r2QdPIB+8i6z/LjTJKi/kHWpUhaj4cCtbQ6HFHqGhX/O02UbZlmOy
ruWWzb9sIarOpKUsMok9cmI/KFUAdObc2+cdvSQimptkQ0rWyM9zOunnbJDuNUay8lAkzRi6krTb
IeURrqJtYt8dWArwxM/pqUvb+DSO7ae1ul76glYDPJkqLt+Dvm86N+wVy1Ew97qtPGdh0Dxh0Mzy
rwk8YBrNjyZU00HfUk5EUQUyzstUFUnpcx5XUUSK0sD8fbDdd2iTX4GlUgb5Pm7DsuP5gfhRk3Yk
gPsBt0e4XMNuHOvLHPxOeY1NXVauM/ynqmHrww8BRkdXeqRwJWZGuAUePZ161WCjfR8qcywKillY
qMrYaFpPbDY1dxh69yHDDRFz1+1JwvMX5TPabAswsTQenraw47tALbhg0vYfrPPTMrFCV77svXMx
h2bnJQSieTLT6GwTnL1p1IJkHuVNlBfLrve0CMuBd0szRsnFzvEzMrndd8DiK+RbKzyURuh6J7Uj
gJKPCaEajFossU1x8mraiL/p5CnpHNlns+73LUuL54VtpkzB9nY1TpX5QeCRRgxWHqN4iOLS4/mA
b2SZv23pWvaL4XXsj2MV8IDtdCrMae6D4HdGlvbY+6QyfmYOU67ae7/z1xoTFVEFmipV6qF/xPBF
nFC+YAxhi+inl/Vj7Yn1vIYwNEaG5wHT9SeLlOIKOIUDuwDxXIUPbVBCxIGN2EKydb4ksDNoy177
38bZeGXPpfqZtD2EV0nFBi2BHIF4H5lqQ5zQ7Dt9ANR08AipZdFeB+e1WCXj1OSDKMqV3bOR/1Ze
N5VRKzfc/Ql2m1yXrW+/9W71KyGRm9u5Iz7perHF9EY1ksNvkBTr5Y82wp/D5+WkLH0ODC5ku4R1
D6sNNq6nzuVHBA81jN1tGXlcbX9lbj0pkzVR2706NiWl5JZcHXof2nfvdG2LynY5KCBMvFLMNKKU
nXQ6fnmdBNzRUaTjFOu2HZiTe8qwORfLgE/t/0hT2Z57Q3uEsFfxYgMs9wxgYjD3tfa9C+F9cLcU
Y3j2cO7XOs4bNkx7spmo5j5cKrFaccfzcl1afoFjcjN5tHahJ6os7fjei4Pa5kNWg91oyxApU5wl
Y6V9Ufrb2h18/8XTih5gSLxhN6CnaN6+C9+T9agHVHh8Hkvlku8+NW/pOOxdxkQN9TXHF8aw+/ld
7cUDPXtjupXcqB+DVD+cp2WlsLfULGmvfR5Cp4jk9CqisTpY2z5F3LmDiWd5v2XteRqGputmSFKA
Vr8Iqt44lMh3WTI/rv53b7ptiMTslRaIgMvdCZDCnkxLA6naxUOVG80ejpkive8XCIaGIRxLuIcj
cNi5nUhNf40Xo09cYgkVw3vIoH4pE9nMYnEIlRf6HQMJVgLt/x0xF72vXgDV+JSATpQMla+W70VA
xqofkvecd03ukdusavS/i/Q8x8q7X1PucAN34gn8QVuMp1T/VsWqXrE6sBEiqvu6ZuFUI0hh3A+9
OmYqafeJQkfoFwRnm7wC2H5A5Fg9ckGQJRx9y4qhPyK6dK3DZFB1v0TZGwF9cFMDUFbavnXWO6fr
2JA4wpTXyaUm0iwnsFrsTgkZVmqiyTc+rzEUyTHg4jnY53F/404R1cTa7awLh2oe9HfpkyEscebF
+45kxyVNmy5m+vblXVqSDdVUWFeFdLMw499mWk4DFELANw506PSeqbwakNZUd5QMcNEGXBXAIrJU
U4ZaV7zBx8TejT17iiztYSIZndNQ6b1y069ByHdT2BqeddCCdwKy5m7Ydl07X8cMVLQwunde1Nft
wNxOI7ulz1RcTUnwG5E7x2hyXdkJ1zVZusR4r7zuU8NKTXhQkyF4lHLi1Rh4Syl7+Q02moeg1chJ
UjK7TCILn9MZxsETdHOw12GmnmbAQAF22yrtg8pbx/Cp9eV4R+xKy1brvlYEeSLb6otXGclt33Wm
SYUrdXujRkOxGHLYcG6ha8QCtYJQ/S6ycdNOOW1SQ+NawMD6fkjbeuJ2N4piOaUxbwpfTWXhDdth
Cvg+9Ly0YTbZbR2S22Yzlcx2KAdkYMthid1eocFf53E3tJMt1wHcmFj7byIx8IAP5T7ECGRwUbBb
U5xMYS6u0De8ELPFJUq4i1csuIQtMhvR2+eVv3ht7U9aNEtaYAtfZzRcRB/GDRMN8EorMDAeaceC
UotxwinOYKE150g4YbsuJqyZgnuSt0NjetQPWUGObKCkQgyGLpksACRDyBsr/3n21jsgRreRZXAN
kTCMdHpZ3ImWoMwa/LcpWFk5rhl8RgOfHWzkxqZFPXJpU1RNJrtS2pU5LQ4Qz7THzKJYsMj/LkW2
vJARRxa3/H1BtX9U3pKUfOmewB9qss3E5zahnSy9TPMSXif+UXRkrm6Sg3pkKnhrWzlX6zS/Ys0c
AKvVC2dhHcy2/wKVS+9oR7NDEvekTp3BLUfDXyabpqetk49wVS9gJWezRqHCQksL5iTH5ptl4BI9
oyC11UyMKreIlvGQ7se2+z15Jnj0eIiTbBkvmskjYo5LG8OEngj1R9mDHGPtuZ3P2bwL1nzZ2XE9
eh3/AsSpG9MVh3Az71yHmEkkZG5g9RnuomLtflp4G+/Mkga7kU0zKUORLgeAgH5bCn97VyFE8Um3
AlFrI32m2nd33oaCTVvcVls+Bt8KmX5EJFR7mcCfZ0MUMirIkVb97K+4RbxWP/sziTqIz0d3L5f5
RyL5amsxsOA9hpVfiQictsxjYFIwHV8PfbrtUYAddSCfs8zdUeq8Jl56+QyF/tJk8HD4NH03gbSe
jHfeUGxwFA36eoD/a6NEixBmBhQgcSAyllqGX7oHK6R0xaxOCXzw3BL8Vnn0EWyTQZZGe1bgMBAi
3xM6kQeY/IsmmVS250U0HVjyO7I4Nbo4QrCAe9Otn1eb5PEhmaZXfutNUgT1lYMadYmLvexYHP7q
FD8U7Qqvfp7vM9TUWY8swtYhdo0M6Xn0fGgEk4I3kkl4DmX+Ui30mtoR2w2Pvro5RdGu1WGN6Xz0
cy9+8ExSduxhKaLu4gkuGp2x/rEfdFyFoLTYxD3lNHoxuNwXSMzxr3jP/Z8FhYw4MwgzEsEDM6Cd
ysG9br36Nef9k2qjayARh+tlAfx2shs4nYY4vMRM6zQbUXTEdqyIa4FF2yFEbkeQ2FOEKuZhy812
D7+3rQl0252TtogOfYbaXmSTrOec+1djg5208jcp2ooF44VvcJPPO9EgqwOVGs7z1my2jiFrur1H
1LSsmy7WEPs9IjmA9s5bXtA3xjhfaVGhkTW/ASSRFzK1wVOyjPYzooJVgLTtNYSbg8FmkLJf7UzC
u45ERjRjChtKJ6lB5bWI750zct+TMPqgyQK+QrRmt1RwGMwI71EwHR6RNL6bZlbsWtOXJhK/U+QK
qTiGW3mCr2AI2WvnezflBOxM+SJ+xCBCG49sdUICnHXzOpa8F4i5KEwC48h+u6ns966LtjJAa1Jz
4Wg1in6n3QBdqwmXu6EXR7P0fYVVZ66L34pdbFNRtxDpkB675whn3kNG1YeON0iQA1PD1WYD2mVK
T/bfNhrYSkeRkKVRAI+3JbiyiR4xiFB74fH0lLStKEPSVnC8RmlSLE2bSV0nc6cuojCXkG0IRg+r
IrKuke32Y9wUxM6Jl8r7ggzFKU5tI2wUvwHUe0bYAj/GZojQ99ngaLn7xTusw7JV4+dA5udErrtM
RjisAZC2eGrRhrT0vCG+Iq8ajcGxNwcvdEjYO8KV+kJHcXSIFfkJi7mkSbrgrZvzQ9QtV7SoW7Wx
+WvmxW5V2Cl1eGssAQSMW1Cua1a3ReAaCzLe3QDa33ma2rBGCyprA3Z4NQ6q6SbTVZ3cknPMu7VS
/riqEiqSXQJHEebE/aTHHcPVfMaQAl9fmB5MHo9IKeFHqAjOfoIqxm7JeiKIOKlmzydvIN545WLX
Cc5OEorfKUqQFqh19LC6PKqCpc1PkQZKjcK5uPQGneYwRXKP7KVHlUX2U419iqlPMtWrKILnYoSs
SNtbj5C2BsGoFqSuphXILQgsJ89FIUa/IixjDdCrBdTxULxwDQzad3M3V1Fr6W5ALulTSGTaDFtn
d+gmp70thvGYs9gehmkjACyDHIFjvTUQl22NmONw74vhJ/NkQmrVxli7QWaXkujlWcxbfm6DdD4m
vkaREiFVteumpjUJOzs3vEXJ8qCFhPLKuODCg2V+lpm4W6IORS/WcFnMARqO1R/yxstscU4WeVpM
ayvhJ9sRSSpi77kJcSZG9zt/zWXZ2oC+EmTZQ1g9eXtwopfPuEdN08ANrszW6L2NcKpKhuuNIgCd
a9CFbyljKDdlOghQ+gu/XOn4vpJ2X5C4HHOxogg1pyydYbZjaYCW3fhVqrxpZwJDKhl77QkMt6Ju
YxbuMVLPX510b92KQo3BTfwA7ltRJxEWNyaA76vAScNF+DI5fdbhMO7NDGDGzXGZOjJdwg0rE3TL
E4QcXj2ufY+W38N6WjJv50RKvylsavksQxyrIwP763NJIxxG7TI2k8nHo9/LthYZUJIAI2nfiLjG
fc3KNk/WEhCmO/pBcbEKB0EXrWHliZDhd1P087ov9gFRA8o3EPenYPquunbZua730XUYv8wCGe2R
8HEX4rgJ+2Ipx5iH2E2K65T6vFKU/1qZz3cjwNzGb1FI9dlw8lQRldSASLsl9CKs99GS8ZF46suw
YQdh9Esm+u51LpIBREAvqJKU25JsNHz01/aBwQnpNV9SHPeW2RsKBp2WFyb1tHbe5xR4/R7ko29Z
tgblxLOomfxs1/b5OeLpbnNBgdiyztUuHs6cFbwqaI9ap22fgyW859N6oayDvb4KnlCndqUIEv8s
0vxVKuCUK0VbHLV3pKc1b2NaU5HDeyf9LtX61K/uiJP/arRqVpXuEjnVIowPCvOsKnRTiQi3Kt6G
Q5baF8Lmvisz6It2Qeg/ZTK53VJAwNKxV+WCgwJLvEM/G6FEw1TyrpBt95PEK6BDLdZ+Rxltf7Sd
cTCFAwUG0Eq7U5FCTaY5Kos0oSXbngLVej8J67vL5sa6w3+cpIXZQEe81wD46JeYcO5ow0+JxjNm
0Y2VjKJuR4ZPvmLqnAyYJysM6bdll/Y2aWbDEEIA4Rgc5b/iTuPjEQytJ4+1OzbGO3h4jS90bpdq
7fPsVnzShhYGp0gY6euarFklYc655xn8ETgwSpg8L2/4E6fjFMXfgfHi08GloOZZwirPTuOeZEW6
C+e8+4Jk42kECAGmDw6wbPF2tytSIwNzhlQXgILelhcLPVXpz2gHBpMt9WRgWERBBCshiWt3nRvv
I3zfQKjc0835qASyt+wxFtoP4/wJJKZrAuayOkr00kDwIqtkDAAD22F5l9gOS+w2LwkULakan/pM
PLLFicPmMvkYDviWCxe/cQdlPwFWs1Dj1Z2NyB6UBFsbG/Mnw2n4RO1t+xzpPrbkxyTai8H9W7LI
ezKkC8+Z2pAMvemTzpIClH13tNsIz2LiVYWbZvj2r6VT1APmxccGsTqnedFNgmX9zWu7DJqpRAGk
YsD5IoCtsSnuUt/O90hJmoHlzgfhiV9mg9nfZPbBZLLdRnB+hsXJsm0rBafvwI+/jdH6G1s8fIQK
Iq/TuNR5BtKGiOc7TD+yOgnE+jiGDEyhlsAt1mbwCEMNJCtkKEPb0xfrIRluge/Agmkxa3SYDpJE
Pp0X1WsYZViOTsLqY8HFdLT2xAd6SjpIZOPJc6UpfFYG2YaqCJs9RswAmwZy1+XRUGdJj9wstdVL
IN89OcqGJ+sRJa1XxZgOnPAXLleC7jlRQKvnkNxaIQueHttadCrTE4O+v1zt6KFCl/abR4Q5F9N2
ahcynKect1cUiqBCTcO3zgJG7JIQtvDFmr2oGbeNN3h3w6DnndryA12K982y9gHU4z2RyVUW8VJ5
cju7IfzZZfohdO53gSp3paBvQNl2kpjQlN0IGCMF/Px7JMGjmoOzBqRZ+KKrkHG2k7yNykj9jk1W
1MTDdUW/rsB18590HN5Dq+7vQIanOwTMsKZH9Hq9hLr01UzOsS9hIpJ4rFYyGj95jilG6J40kgzS
1Lq66ANU7E4LeGgk3VBTP76klvh714ay2RBygsU75s0k57s5E/E+QY7AkVoPO4SakkqS8ACTpioj
SGEbRlx2HKp0N0FvpLMfoLCJu1GC7dJPtoLxxI5lwM5T1KHPae4JRHt4USMJGhjOO3PPZnr2kTUM
oAudTD/eUK+QlC03zyzMrgSl5joBJEcdZTCDYQeDHLW9IOo0ZivHeQ7kbsDO5JvHLL3vgrRtAuW3
uzGTsiymfi3jNnrw5MzPcHTYdikFAiLHrKGoi0NPrU1ow+0UByjEMNVIdx5ev9az2sWRuSgIttCj
AmVJ3NcY9V/RnOYlC4dHnJfsyEW7F9NcU5ZJWMzoykaveRf6v4GrDWgb8qFB80e/cuP9ICiDylkG
8XHuUr9SJDCVWlAxDHRvmffoJa3YR7086iFw0PItbL+I7Lj2932WHSIz3eWpSusEGLvWPuQ8bYYG
IqDjXnR9Cz0lvcwbG++xi4MkMfjdIUwWcpcA/DsEY0v9feFmBdDp+9iH7ckAxMFtuEbfBDp40KX6
czql0GQigLLPJeYQWss7tBcfKYue2xt3Dpf1eUESCoq0YIQvW9uLEjNj/dQFegE3tKXN7ERN8nmu
uq5TtUVhA+U7SirTk59cu7RxYllBz8SNBkKvPgQFxS5n1/nVrIwBF7OxfPadMS+Yk96J3tyHmmZf
aC+fEHccXIy2lF8TqTEyR1h7/5OGyXFC6YQMvTJzU3s3til5cmJKG1SaCnhQsmGTWuFtulEHfeRt
VCA5856WVj5kyv+ImWPN2nMOsH85YFIwlYuMnwWZz4AnN2yfZp8UGhvqlIEdF/vXjISVH9whdLeO
ee4dV8nQncwjBkDL4Bfok9ZfonNbQ9btO5x+3F7P/AngLPYCAwyXLsDCOvkEMYgCCQCCATYdogFY
qY2yKte5D8+z6FAM32gvaiBjT9gT4fIu4VoPGc/LGGLtrP3KQDtelibM9SfNiUavFw2vSRqjYV36
3WKG2tdhi/ORP6Ltq8gMJUskWkwTvP5h6MElFt7yvAyxLCPTNoLw3bpMB08EiIQrlnuHHgitb1hN
bLDV1hNMPdrtI0fZdmrZB8KV2x32QWTIsdVieOKLq1ODt/c87l2dTnbLRi8SCQiH2GKYEHsT8nUA
lpmyN0t+HGYvqlOyXam/zPtpjfH/O01KSoqiZCiiSo5djifySnIFvygAd4FLkspT+YuBYUvpYlDr
MpjwPlKFpEjKiS1VMSenDnToOYiLVz+SbdPhQKuGaNnBl1+Y+bRM4aPGxLfEkRM2CvBeGWxLXjkD
09s54JeBFFeRh/ewJg2rbunrDQ2RWNo6VobArraAxs2HN6GNdJ2LYCyXmahqCwFRbd0GJMGLvBKj
k+iZwEi8XnVx6lqHxZ7xChAjrYc4uKC7L2cypXCdmwT2G2PKvHXBXTRGv6E7B2SxokJhI2YiabEj
BplLiCbZumMUJgwlkJFqt1hkFU0oEmExmdlwh/yq+FDMa3AcCQodjJ8IIpRQ1EMjz9nwoHvh1Tms
Kb9hAHtuh3CXrkEFt/QHHJkHBd0PbhK+3k2mdchcotnE4F2psPyd5+/Ri+DPjceGj774ESYmfE5a
/n0Rm31I/JWKmse5auBY3reVboNkT4vFlnIRed/kLiBlD0n8o9fT+w48QjQNoa57cMkeiBXufU7R
vytB/HPu8VcgtqJGiepVnZfRc0S7DrMnJLMuW/c0wEW+XlPyM/Tia4DixI7f8c1WBbJnQZXtmt4u
HB8BE1pqvvU42mzYN37mgMjw5IBK826Tt5GAOXlpgjkQn0oCEQSKgvVeEPaEcG3xJI0PQIOjXdLr
fgIns2AJCAdb2fv9jxTnks8WOJeu94UbhqEyepWVs+2HiX6aVGKsTAfYJEYFvOj1RxJfV5RTS5Lt
pNsecwF0oO+jE5+L7VAEipadXC45/DMEPdEh23WRuiS9OK+GN9xluqZAuJ7oFH7mgbQXb+2H+o+P
PLhPsN3rJVY1m9GfbtOMHcnYB0JYh618qcQmSmQ3fwg7vbXpYXTLPmhhVyzQufIg/EGKm5C9sMfN
TdPNOhI2tgyXAeOHEX0e6KJxsWBA4Xu6GmLvWAwTaK0RtjG4Z2I6y4of3AM3HfnInoyvbF3feRwD
xwaTZhbDieqxsdv01FuSn2JiijLeolMicD1gghCd5whDjkneiw2jxj+gVi5yoJVF8hDLBOMm0/Nm
9BOvzuAoUBe+xNZa0KjkNDevbrRFjWyBGD+T8dX6VFck8boKIrQzTfRlNeMhT9mHTaJHARpU1cvR
O49JjtnUkKOzVzPebFldZVN60hvAxAxU4pJ1IwrODM0rCH2V17cHDBh0k88TGm45ZZcs4GHj+yoP
ymykAOs8tn2OQ4fEGhhw7CKQFF5gKcZBqZmn4qjkFPVlsdr8SGcZvcXhCiaFSxcYbgehd1n+mEaw
hKUIAswcvjQDUt2PHqrvt9VsLc7aKb3OMUgeexpI3Ejce40ZzR4dycZLrwAp7mADehFrFOGunUJ9
HRPd3bUm9aBmDEFm7LPkfp7W4pMsvcjLbbUIv9lSfwetGkYWTpphLMUw4XPJjh8xfCRNknXRWVGS
wx58JfELciKmfbDA32nyMtCdnQBtJ2EbhiQu3Ts/GT7jdLNVRDKgOBJpPvupj0BYZkVn94Yu9moi
tu593Ha7IKLpPRNj9L0Nb3Nb34orxLmobLI5+VhXerdGwfIB0HaoHAjWDOMh7ouDXINrMsn+DldL
wCZiit79wMHKYdFmp2Fi30x0QVkDD6e+9XhFkOVU0WHY9s5p5AhLlzxFuQk+ObyammCEA4VwxKHY
U/s85UD70dzeEZa+FYl+BWMgxBiV7GJq5U7GS/xLxNMx8y9+sV5cjFhYnQX9ew/PdEy/H5KVP4/e
+rbwMCzXpMv2q0DRX8TiNmBNnwgD5NjjH4g6Fub/Hlvb3o+9xB+5rOSumJfh6vwcVPICaWoYg2Ry
B7txFNb+NyXy1tZq9SgtJe0rkLZUZT0YDbheIkwh6jB1kEEPlkmKToTx9dwH7oyY1rbCZKhANpSq
kwlHV+QhhGqyt2WlMPMFd+szDiWr0PuDHxOCaICDoO4xq3ynIdrZZV0s+jilm3Doo8fcAW+A+odX
VPcH5DYtQOc8cRsapkfA9XkDqgM0g3BOCF66CTbYbkZqa4n9GNOAkKoe07icfiF8S9/Dsj3QBysm
oNzj3AO4+UdZndSKdfGPJVkXsEIEZgdJ/LHwrMogzj3kN6gFNugtkow96HHUrR/2c3ayGoOwbAam
y3VnT6CmecdlcPmbnBfTjInEmDpz3mkYMv6IoAIwWWPuueu8YoVjGjDeMGNXbgoVc7ulrqIOPQ7S
BOYRTGcE43y0g+ANdMHLObNq24mQsv3/ou5MtuNGkjX9Kv0AiduYh23MwRHBWdrgiCKFeYYDDjx9
f6G8VSmhFOSp2PVGOkkqPRAOd3Nzs3/ICsO81Ko+XuM2oz5Pk/XGsfTVMbx9HQ/WFdUHjvnaUOxv
Y4wEAOZjBQfaWFxT3LPpb2bxFSaE1rXoa4kvlRPwej2FSoOpPSqDjpw4xdn+qhdV+ZaMY7vTkBA0
uA/YHadycxlOgmhTKFiwVoaTL/ogEG9JF6X3li3Ei9RrC0uiSozTkuIm9Xp9mLA8C6vAeZC6Pexi
0cQ7ylXJygm7uwIhsQNsbO2yZuPvpTaW+46wfFk4Q4MwiQnYyLKCdGO0ubxO1UJ5i1qwWk0qwlc1
dtVdrFcDPT1VGhy/XZwuRkS/74pIr1dDAvFonbUyuI3MQt/kCu4ZBconC7VrOcaAi3DRym61mDff
Vdc6yfOay7Xz1GvhMQt04v2QUqDJ7aA6NBWW5J0N3sV0au1+1PJob3V5R4uK+81C2lN1W1A4gXA0
wrto+8FYAMT+hrIANQutAC2XDtXeSszsGfxdvTS7xuOZrbdWifHpruoK4oTWXGqKET2amUDt0w2V
mEQsugWYpR5zv7Gk1+mE/b4Iu+HVEUX1oAGzvC7LcViG5TWgNd63pirLYDIyH9eg/ktYNuUPteo0
4HZWlu+MWhfXBuAdCg1q1L/ErVtMy6PT6lLTIkrKhfgRWaO4CbJJXVPEleukATBn5XZyp5tGvzCy
HJCI7JNDn1lcJWFaJbtEaNz3EegLDvpAKGpVtraaFNoV+6tdTa7qLNKJmteIvsneEJ1RLeMw4421
0uUbeOEXpXPG68JzgIVRI1k0dhPv1aiZNnFnNMtJFmIDd05cukOjkBBG0SrqA753hhJtrTjyUMVB
/6TUcX5gpPSSm539atkDXGxLic1kkTW59ghKIKHqmJvWbeTafuS0z2bSZcsItO0qsyO0/0oX5Sqh
uXcq1bJmCzsgvcV+sr/Ok3H62uWClm865V+8PklpFRrejZ2Co3C0qVu1LTCfxk7UjZE2+U1Vljal
sCZc9qpN/c/pyquce8WiNPJwHaNNA1IujXzDRRoOtmG0mwLdoYgg8kMQKHI7hHmySbSCDsJUOjda
1saXmdV566EOunXSGkvJ8bAUSKlftZrLupK9tUwQvr9AJaFEZjI1w9s6roavoSWpCo513S+atvNe
+0AG+E/qzeMQ9tmqrGvvexhb1o80y/qDNMbgtrVkPazpfGU7OgpetWC1eztq/8dkyHWzQ8Mjxyu3
qLK3fOrjJ4UG3TpSjmhCr0lxdGifElzslkqaOd8SgXjn8UKzDprahZqvlfLK0OqckvdEhdTKqtvR
KNNlmzf8TK3szaAQ6z3MkB7gh8bqImlis1kIaWs6KFyQVtxpK/c6nkpzV+rGsAqNvvuBopu5GdWS
aFJSoyME8ghOFFa7vIjjW9FLe1XEebsK9IwCqQZwLwN0e8vlNYp3ClWoZgE007kLofav2lzvNkmH
psK6GEnl4pKKYh+VRXXR2x3x2mwR7mXZdG+d29fGwoaXeFmZ9Dx7quD7SbHFyguB58lQaZZ0EqYF
WibWhZ1V3aZDTG2P/624MvsgAfkqMIcswTitlaFSXwJEpNZ0zWi9tQejCSnkc4VVWD2rMJaH2r3X
RiO8tdJkgh+Ojn4b4ei77CzziMMr8sOYmeA2UVK6TOg0rLsKNJ6pUJuPtUzZlOHQXmr9EEEINYyV
h63Noke+jnpaUe/SrKm6hSat8DLH32JHO1lZAYYLV4Uoh+dYl/aiGjz12NwD8RSrxZuR2O4BY8L8
u6xAguMqcwy1JoWUNlffEmvQKdjl7rglzW02SlH8GAdRIE+WFF1POuWV3/XeVlYW7dmVaRtgVKw+
e2njuvBHS9SvXP5BygAnDCt9r8bfy8FelgaYqFGmyQ+tK/NVqfTj9Vjbdbsoba8+OEADj2sK9VDM
MuybJEBMJByoxxrVvRcGQA7pDquPCU1lXk2neA909cDWVmq+HgdANLYdWCqiikH8nht6S+6uWdN9
DGJzmY65fEPGADyqk6iv1H6jO1o/FIansgBlVSrPsSDYZsEYAS7JepCmLbmma9g3aR7SDtDH5l0d
dP0xzAexCevMvUKsg6TCLqdLC3TBTm1bOmhlA5JHpamzGApCCG3wmIJKUqYHhW94AS5DXxgpZhGa
4k53oeLaG2FI9Qj1QtHUa/IKQlNorUI0NtfZOJAJ5YFcDyDWbBpvHQsXq2aOFaXhDpQcpDRWiqHW
d2NMEgxMKOErA61bTXFtLBsTrPjlEDYRhW8HwgnX30XTZVq7KgxBVZQVEi0oBYp7PaYmuiiH1jq4
Co2zthnFo6J39qMZY2vWT9VRGTPqqCXIKptQR5TYTVKBNaum+C5MUk977HLujK3YFigdcSzU3mOT
C/tNCciCg3rcKmWkrTMGXIVCtpfkd0ducQv311YoC3FLiO7UFM5dmFOQiZyYyfJGVnLuWi9gl8Ir
LiPlHQbDOaXP5JhwShiUiiu9Q+imyqFscMUbHOB5YVZmd2pXf3VboLbjRFrnhEq2ZvN7iLyVklZK
F18lCPDcl+axtdmox0Z+W9nAtMDAc5dKrI2RDclL2NoX2lA219xTkiurUuwvfVUlGAp18TsAL2mC
CAu7/Sid8T5pNAUkcafpdN6pgPpJAeYJoIBylWUBRo0Oquy7OO7Km7IHzLKwvCkHbGCHMYqzlMPI
mFv9i9nZ0fcoSJiB2AlflVFSruu4RkVZHGxcF5CRyVZrLkz8ihtKvUP4YtQgoqzCza/d0m32cVCr
bDnHiHZWFhrtzlOoxkuue4shz7kh2ZF9W5datnIRYAGqNarmcopcFUhbzOkHjeRxmGT1VaGOd+d4
UXNpt4CB8xQm5gL6Ppp0BWmXlLX7oOETQ6VFo13AbyEKeHjgJEHW0jpvaKK4FK4fMvo4kgaN5vQX
YsgLnfpZZ6zaQebrZDQB7NVhWGyNuKOuCWCBJksyaNmjCMMvzsSFGfarJb8Ai6WsUyZcvyfo8xze
eu6u0nLUdrmTNtGytCO0galVPVktelsyrzS+PHfNhVLm3EPcTqNqbScuiORAuOtOb8yLvrfbx4Cv
fgkhRkDvz7oXiskp6C4B0NgAo7kqMEJftvBV7o041RauC0hXikZSLHDibT3k967e3eqWElyKITbW
0g2mS9h/+XM1WcEy6kr+cCgUtonurIaQayeX1RQYW1F9E0ktymU3uscevp7sGtVq15qMk01ZgM5K
qfs8ZJYZLYVlTavAjqqVVALrVuuUeF8AGr4cY4Yeo1HfiAk0dtQ68I2diLvhBIgVgnKsyAekrqvL
SlOURd4a+qPpVSYECgVhHLcOrkTllfdjbeVvZQ8baZGrOP6g+ESrtwVBtDbdAr+AFg2cRTSF6lcD
iNJt3qBaHmqcGHg4W4dEM8WSSr76NWmH/gqDDQ7BUai3bmiFS9Z4fmt4XeHXjUyejSTsNi3gmiuv
yOPbgdzigvY9VWe9yZSFwY2Ns4Oueuiq8ZoCgbsuUsu59QZHrjAPDR9qEqvnqqKCPRoofUCrHDdJ
bbtvWWwlX0wwx+9D4faLEATO0p4wNNQDM994GZwj9J1z+8YYW+er3WRQis00hRwzxh6KAUkZ7dzE
iR7jMJ8UKrXUhZUBhO5otcWSroOxpyIcfFG9JDuExtEat0nil8lO8xVGttNrWBuY2aRmd5kog7Nr
iyPYypzCkdJyry6EQiFRjXlwxVKS7zlw1QfLzcRVX2nNxVga1UVcTGQBBqehIhU4No5mruBxSKDy
RbXk+te9D5FMLgdTJN+HPgvXMm0AAZkW2nkkLDExvfWidD0ZCRduASbvNW8MqLqmrsEL8KgYVpxp
37TMi9+aOL0jAZS7drC6BS5W5XdA6e1lKhDfDGLHboH2sU85ZV21XnT4Nn5z67LfRh6BzGvdckOJ
rrtwKSctCad0qAMIBUghasuiA9aY2tLYD7BUvpLKR+8eqMZHJA2NaIvImnWhuiEHlFfTaThykjwA
fXn4ECYD/ftOU7yd4UhzNTp8ooGlB43BQW65pJfXUodsIxvku1eOsCHW2E7JdcjaK2Pa6JxWU7fm
IuLca3VCDw+qWWgM2rcWPaynSrO7nRQalvV2HD1occn1X7YWZcqU4kxdRiDOqrBnQgWehUeoNxu+
H1PgDr1ciNia6gXqOfl2kKhKak5wQaDX6aPrwW0M+PGH4mI9FXdalNFtHCAa1XXM2tbk1I3L3O2j
t9gqzJ1R9u5GBwpNP8YrdloSVkuLLUSy7dnyomaDkgWJPN03xzsWhZXxwmrq/nvg6cFjGFmFRZWW
jp103PqtMSdnY0Ug1HTZMBnqqN1NmaRWoh/rwY1sbv8qe/qrI9a1287IUQp1emNYwmWZVjXV1AdH
JNkiovS9o3b+pkeakS8dAhn1FZ2EMgiiYhGosRetJ6XPd3qiKnxDYCng/+qgvuAA0g+GG/E7S4vN
R7sW2Qv5i7usVbdZ/UXPGocONQp3IvCaXV4Z3Y9kAn0DrplAmZcmQLpKAWqiDWKNaDtALRFMa1FL
1EVFo2yLKGz3LTDtVdXqJbWt6b2hvX9jewVwzSEfaOeIwiYbdDWDtqqZZw+CPmi2TulGwBIs6BDn
nVnR+KXtoyM2nuhXqiUyFBgU86oZjvfoNB0usnAsdklnxFy1Q5ovriPj58mp6F2yCulYkRYdyCSu
3S4Wr7GXyk2exc16VJToIe4AJa8rh067NIAzJkYtrvIasL0LiGzVF2yQtgvj+1wqL3ZGJtk1mX6B
t0l0UcZN+yinSMLYyM1DCFXoomjMcuWondwkyRgd/jK6nju56cS7dtLSpVEr3qZCRW9j2FSs4gqM
b6I9cj7Rje+ONIcuiAFxNRY6Op1Sd9/DMIhXmZbCljCgJI+LsGCFOY7efCU6FGuuLtMGgrCxEmOu
V4u/TCt2ISoaHrQYUW04u7SDQcfySrci9zpSgv4Z1H/1GAKUWf0VA76RpTrY24TsZ5tEEWCQlovx
X10b2W5kZNFOAsnzkwD8sWKjoKGZybCNuchsBcyixU/K7v+yh3+jxf6bj3webfm2ei/uu+b9vbv+
Vv1/wV6G6v9//0UQ/g/28s2Rbvx/Lsvm/dvvnGf+r7/py9Cf/wetKcejjcIJhofqv+jLmm4emcgI
yjs4F9Bm4Tf/0JdVBDPhF+qEa2ywGY4z+yd92fkfGy60i5IrIzr8+d/Ql3/XNVB0lMnomeIr87si
w9DHVEdoct55DoUsskRtG7mT+l9Jxf0z+kxlwLEDOjhBrRyKxPqSsyQXI1jmX+b5f1fcr8TrU09+
VDj4RZCj1QQMbEoBd0SWW4BO7qq1HOvMwWccf4NKQY3uWXAosuRrhW4KVUdYauc9+UynwOhbCi4B
T96iK3zEL17CUjP+3om/6Qf8Oi2/qxT8M+UzHRTPmkyqHFl4R50jWItBKb9lhQoShnbJ/rznn/Hc
Bz5BmSY+QhuFvCyHdIPVSvBfqeb98/ws+F9fq1sR4AGWBocpg1oVmOaT7D7Thz81N+gR/Dp2S19u
GuPYOzh9Sa7VkJFyfEZLN1I/WTe/y178++mPQgS/fkJXSjkVNo340KkmdGKqatdYSIRLK+447o54
Z028KqrzmWXuiV0w1y/MsCiQHTWlQyLEzQQ0kVqLOX6ylk4NPtu+SHIVRYE27UENbfjvfbYsG+v5
40X0c0r+kbz5Z6pm+zdFW0A4regPba2t9ZrywlQu3GCvd0/u9Fg2MIFJxNPbtE7WMFLBXe4y8T0I
9k634c/S+w7c6JMvqh8/9E8PM9vvXNZbc6JxcRBBDRJz2EzhpQIVOrm2uahaxis15YWkdtnr+959
cbjqF2zZrCYXU69yD4rS33/VvXX8Nzktwqh36LuMa6X8ceTHfzJtp550FjxI74JcRn1/oMG4N4zX
kbK3zYwY8hIaoTbAmYevqTR4R9YbRVRLpBMWTiaXauHRkas/ESyaKdX/8/pmcQaQd6I0+kiDLz9S
IzwAy/XCzTtEIZkhSF869xEquAcgYZS6SWevyhHna9QVQLAFZrCQHRA1e5+mGyg/C7Kmj2fIObHL
f8p0/HIwgOdIwQdX8aFGe2+hN85+gHrs1iY4JUB1HabfGNTosE2re03JxCLDKu8QWMkTehdXrVr/
iCvvKq7yF8+I7/RRuRYoRMo2fFRadFRg4MMDuRjIJZsITzFNuXYE0BAZtfsuMB7pubwiI7kaKCRA
WJVfQauso6xeeVF0KRS6nUGwa9wEINV0Y3fynrzgAgDWVgjnUolCMDnqxXHGYiQ9qDnctL3YTqZ2
SJT2a1zU10WlqeCP650HsiuKs0NsezQ+FRgzGXTxLHsalGGTyXTdWAnVcJrqeiYvrLi6gLm8bfv6
kurljaEVd1lWbcI+LYBnBT5F4zOj4CyGa0MeQjdMa1/vOeAiib7FkWy5FYjdXqttYdJRMtpFAInr
43d+KlDNA7ukXGWNXOZpgiPo1lCmyNdnDT2XN04GOJYemblvDiyICUN6vfrMKPXEY6uz5Mss89S1
K6P2a/hCi8gObnARvPv4uU/sgrnFcK+0EN2cozy56qL+MAKUOCTQI26p4GDC8/GHnPoCsxgOnG50
zHBs/XHwDsLMLhI1/URe+tTQs4jsNK3mwe2uQRcrYjFl5Z0A4bb6+LlPTc7xQ38JEYolXSUxwhbG
pjssFSulZtCm6jYFunjmupnFR2m5iC/bWuND/fUnRQEzZBfNmfOu//78woMJ19M29CksWAvPCpvd
0KT/nZbav0P7XCGWlnTSumbW+pnMjuXhhW2H7x9P/Km3OtuouReNsRqJxtdA7VOFmnxTpRl+zuCm
N0u+EFbPun4g7GSBZi49nnxZ5M6X8waf7dXEUIryWAPyU+l9nzKqE2WsfpIL/XlW8OD8/XVmejMm
+OZ2ft6626IB093SGP4kGJ8a/D/26NjWqcvguhdsKOZM8F1QtjxvVma7NLBkA9PUJcrUTbSDJmet
kgCNp49HP764/8zKEPj6fV7yno7IANDRpz4oFigfbfosva/T5JJO1Y/BjC+KDpioRQX29uNPPDVZ
s13b2vY4qelxsqr0B+tpaRRgOc8be7ZpvdIJ0wHki683FdHeQ1WgNM3dx4OfyMdMb3bmQrx1w7iC
AtJ3TvGtyC3ly+RghJz1AYYOtVQ3KcsMTZxav3EdDzGBGjLkEoebO1KG+rborWAzOTQnJUbqNxmm
WouiQmxGsTVrAbBnuKJz+ZbSqaJVqtlnLqBZQAA+40ipqJ1fue57KKFeiL77ZOw/X8awX/h9+QQi
DxoPmJKvO6myy63GgTPuPKnIFNhD1lwJKDLrrFLb/cfv4MTicWchYuqG3Cso+vnwMxdao9Jx7xD7
OG/wWYxwdOhXjVA4akc7WCqN0y1al9j88eh/PhBNdxYkNANSFSzhzoedGQPKs/JLc+jyVSs07awD
HRPF39+GSCx6nHba+JFScmPAGQ2pF9BXH3+BU3N//PkvJ3pQG1UXS7f1nW5ENdVq3+wRAuXHg2vH
TfSHQOTOwgIacGMe0yb1j8ZKe7UrYZQN8Xf0esnE62paJ7KHy+RG6fVI64MuJFZYWUSj5eMHOPXt
ZqGjdDKirN00/pS3d5i0XIrC+3He0LO4USqJ2TR51/mlY36vVPONfufbx0Pbx8f707TNNjdoREME
R1WzpJRir9WjTYG+8LivKnB6QuisqwqOwipNnGc7iszVUGOBkRKsLhQkElFTgqLhTbC9YKeLeycv
lGtg6cFmgFTA7WZUEJMKEK7NO47jIG22k25n66JSvW0WWQ91H+QrbRrqFTJq+rpX6CdFbmSBQEJt
ode6fNdRLV8BGzc2Llpe6MjUNdhbq9pHMJcWHUI/N4pHt4QGaLvK9cl9Sen2c/MDLm3AQrzHkbx7
CdJhvMBfpVrRCRjXo6t+F2ObLNXBSVZj2laLadDwBHds2BK29+L0OdgTuEWI+/VILMr+VcbwEOs8
PvO0cWYboh2UbBxlWfvAKNIVcgDAObr8k0h34mB2ZvuBDrlr9mlf+cgt5Uuaus4R//QOeZWaA2pC
8ICrIEJSg5vHVEbh9uMFdSJKObOA3jd4F4QqyquE8mgPgQLGk5fXe6n3n3zCiY3mzEK4jpJlilsI
iJ4muFJykBil3mifBNljMP3DdpgbuKf6UAY9dEyfUrwAc9mAkfMchcqBMu61UUk/eTunvsQsmMsp
zSvV0Vq/repb0QRf1aJ8OO8NzIK4jFPga/VQ+zAvjC9uY+R3hToh7GOn6urjjzj19LNYN051Wjjx
WPkIGF7BXXpLUvf546FPrZ9ZrGuqUU+GkBypyWL9shMgrEfAbtcWl+NP3vGpj5iFPGHoqYPioe3r
sYogFvJV9NabalmNAH0//hYnJsie7QKhCGdsRt32bRrsACvGx8QbPvHuOzX2bP1Pjl3HfcXYSob4
qkia66o9r7Jv2rMMJgXrGKI+b/tJtmysbXTeZdg8ds9+Pfqd1FVGC0UEzL26fe4N30LDOy9nsWfL
XZfSrptWtX0n9gCYBWG6SAbEO857kceX8EvO0njKhFI1RCy812FeQdJcjlr0X1mW/+sSD1j098GN
QfbI1ua2byllggl3dxOMSvnJkx9f2R8i2c8D/9cnl3WnCxB9PkC46mYIaKSEHuQG4WmI3XgmxEQH
6svH03RiS81F4yGQNE7bG5bvyhp0YQKu23Ub5QbAZrH5+CNOLfvZrlUwhgBdr1n+UMUQ1eonRffe
zxramu3WMAYmVTUjL7lWUjRNW7T8LFBY540+26+uDf0EUVgefAz6heYW932knXeMzL0B0gguIMDM
xi+SErVeYNhRZb58/Nz6cWb/sIKs2aa1wVBECV5Zvkyuis7Zqm4K0XmjFw9BhNJRdS1jDC+1rczf
deM1M55Vc7o0bHhiwNX5r/oinlLkNT6Jez/7ZX96ntlONyNZjmmSOz7e0QtbyqWLAooGLGj0QFoH
VzQqTHHr1Mk+7W+KAiR7QHyszS1SM0l9bGLU9mcmlidWo3X8+S+7a0iScrLtrPRJDjZlZhlwuxLx
ydY9NfgsLhRmF1dcJUs/cK1rxOAuBl35LBKfaKOZlv77k0fI50ERdXPfRUvgOxIC4qji8I3ifLwB
00INFA/CPWzm1yjoH0ytekI3y72T42QsKwvhKKRr0HJLETvobfpWZa/FK6PSh9teM8ND2fLv2s51
dmVZfYlbULi51L/SbLg26vozU6pTMzTLEiTNf0sETeFDEfqh6zA3PRc84ccL/7i+/7TOZpFmyku7
huqU+7XMrhGoAhHBxQ55m/ybHg7n7VxzFnMGOkgQQYfMd0L5TUAXs4enjx//xNyYs3gD2hWZNCBp
foBHTO4l4Iqqz+b9pxHxH+bGnCUIcRdNNeoCmS/oWe4jhO3vK6NMrnUFSZkKZSb0bNqqWnpujcV5
qMgbEODZHcpF6JwOVbYZwI2v0MCzX6O47K9co1A3YUzpsOMmCBZCe7B0qW+CbniXjYEAwwCBYpVD
t9jk8XkdedOcRbYwQ3FVFD2T36F4oEdbbhSr82Z/FqSATxdG1oSpzy7aogD5ZHXZJwH51Is9/vyX
mOO4FjfXrEv91C3evcp70exPQuupkWcBRx2k5qiiTPywscK12doNHKl2e96MzAKO5TSu6UxD7MMZ
yddaWGsrRCQ/26xHlNWfduvPn/8yK0ahWJghS4Z3Nj0CIWQ1FMcOhdjTcs+PrJgEpYLyG/6LizAG
dosClwk9DT4zpblUmxAHs1aQZKkfPLkmFlYoHoQeblYDYHrtnn0KMeAhheLsVs8AG8iRF6mh3wd9
vW6pTvJJnfsy8FOka//+WC10ludN3iwWDaqigyjPMtx41Ff0D5ftEWZ61tjGLATRjdYSIy1Tv+lL
euVyU8b6ee/cmMUgEKChraRF6gd1eFXq7W0lzoubxiwAQeRKkKzOj3GTko+LdHMos8fzJmQWFjIC
TASXMPctex+Yfn3meW7MYkKZZ4U22DL1DSDHcNjycA+A19mc99SzsJAGWE1w4WT0skY/XLxQl3s+
b+hZXCjKOk/zBjVzdUqRCREpYpMwB1bnjT4LDJFVurbs9RQeMBjttkxvzED3zhx8liFUpW6jvSoS
f8zCZ82OoJ0c9UfOe/LZrgymwTVgBxX+WBXpJgRgbTjlea9zbvaemir4N7JaX0u8dt0PSDHmHopj
Zz35HEs6UXUKbS3OERYxkf0vXhHS/awViC3Zn2OxPtucQVilqbCL2Fd1ZUsgvmLbW/YTsdaq3b2a
NYs437eYzBCjwf+vo+4ZQba1PurLMZyQpuSKnSuHELU4QxjbBoXLoX0z0gdGyCgMG5l1pTOKDRXT
sMWO2u8CL5G9oV1BU8F9hkVaPpfcPm1iu5GiodqhOTb5BPCqsHal2Pfq5hiqW7zaKzXZ8pOJZaEM
6p7zozYi9Gq/yrJ0lk13zS/11CRBQGHAHV/d4E11H7VAW5jmLZfdKw4DY3LfGrnH+2FF9Fd4WS6E
6jqJjsdCKY42BeaWT6+dDrEgLA35InF1l+T7lO+jRO/BWPF+v7cCNSQ+hyE1asFQm3AhvuafYYiM
oOneQsbWzSnh5n9PY4tKQGNsO5P8Be0/WE55j/DxJgneRV9tmBBOs16tLoLMXIlYRVQygIxWX3Tq
xgtC/nNzPONGKAJ5n92WGrpcGHgGHkjL6lm39ukQXgmuNTh2QTyyn3mGkPpKCENf116aFgZuYX2B
N3kZFGgv1AXC9VAhQmgF3bVuXzk0kCI0mGwqqKLNliF6d3LSjwL7u+MUapiGcCkT6kY0NrTRTdd9
QfxuoQ7jJXyuVRYBH6xWaQVvATce8eKmNlr6HmrA6qo+s6jw85L0S/IQDbR7PfQU/TYJsbsJrK/w
HT85uo+L/g+p8s8U+pexQ8Q1oYhzjXC64QHV5YEOFFryBpq7i7iJOiQ1YMKft61nZ4BbIkbQgwnx
0yi8Qp7m0Qzty/OGnp0BdVpD0BNt6tsiMvdwL5E2lc5w5oPPzoBKSM9GTo17tFK+5AMiGl3+SQ12
5iT97/KaPjsCaprWljUYsV+w9iMZLXEYuGCDRcKCsb45ZjxtekBireujXTRpN1r39PGcnXr1s/Mh
k12RySRIfNfIftDzUvzAa6uH3HbTH0ZseTcuTJJPzqJTX3OOZ27GwLSryY591/Tqy8GDhFi0AVpF
0FwWQijyunCTeBnCsIR+igQke1Lz9hWWESg/aGIPx1b75Hg58cXnUGfHNrKswQnVV6E3X8OHyG5Q
KsxeYtVE9MocQ2wrsva8taPNThs4z8gsjQlut3L4Biv9JR/Dbx+/wBMH2U+D7l/2btYZU94AYvG1
EFnC3HNCdCogwR05UHs1bbyd4mXjCgnH8rwrmDbLEWF9joEr08zXi6RfAnCh25id2WjU5uHBsXQE
qsbMT4fySwHdNlf1rx/P1HGIP0S5n6vyl5kyoqZVXFNk/tEWQbP7r9Q7P1lMp4aexYZRKGmXmHri
d476FLQJ2kXWZ2WwU2PPYkOZtE2nQv9GFkx9Rp9/k9XdJwmcfoyMf5qS2e7XArcUmWfGfuPo+YUc
VZjWFjZ/LbIT6yjR43ChQFSXyIfV+lEX+OCYDpxbz8qTVYT53LYsIx3nAyVfKWPdrxHJR0o69OoV
RQVt1yDAvTD70N6kfInVoGtFiq51HXzyBU5dqed42qYdMcaqvMgXyLWnFlxPIgmSAHgBuFhpHshn
RgAV/KXiY5j29BNItQb72UI8IbH8Y0Y1QSTiVG8nX0+Ru75I8OjLEsQU1A2X6s7O16mT49SDUYG5
PqYOvRssj9lWbHzN0zvRYupl0pNvzV3Xv6nipRefnAsnXv0c0YtduVpZCd+OxDcet9pnm0x3fqKW
/vDm54Dexiubgepo4mdaFd2PcSU2FE+nR9Me3F2PSsUaF8xmnWo5kmuIJm8LBcWLo7SPsdVcFYIi
OrFkOHhzeaggY1gt1fwp1SPqFUprYmnSavkqbofmZmhiit6lbS96J4ESLCL8wLyhv5GllSJaAzSs
rix8hXq9hPxud9oGSbD0cuiKdtmEuX6hNhWZCLom/SYCc8gbMpVHt/Tu1ExdWVK7jTpcGwyJqifi
F9aim8YMuZSqWThRdZRTLZxyURQ9Cq1xbFwpkWeQyY+QvkVuPJqDOW1GvUAAOFPiH4oYkm8uQh7v
fdlX71GVtLcTdHc0Ir107SHxvQHCjTKr0MQz7n7hmh3iLHCjLCguIx8fJ1K9CgDxb+xKZnsjUdxV
aSDCplmvSWSM6wBW/xIhoAaiaiQvwNk5NeIICe43XrhN6/pb7DY9cjC9ee2a+btp6OFTNEVfPAxr
nvGjsS7xKwy2g2m2G0ut8qWa43iyKIyhvy3UrNsOnRS70Rb2KgOgsjwa9VyYEDlXYCvIVAe0OvMy
foL4Wv0/js5rOVJkC4BfRASmcK9A+5Z3I70QGu0IClPYwn39zb6PuzE7K3VD1bGZ94UBI8Oo0u6d
nMhHehC03rcAfvxQjP0T13U8Grk4rp3IdvzdKrJMFGHlqi3+AF1peLEzFpmm3FW+nz2k5SAfJP4I
kvDRYO26+JoX+GtryTGy1iA0p3q1k96wpriExvJiFD7vaSt+GRxC1WVn6oG/lkmP3njTFQPVZbYw
JTjBIjnLSa6YsmXKVn7hGX9BCdmJozT+lEGOR8fqjCjbHL2XtW8nQ5ZPx6xU1qkQFt8O+9XA7MY1
O5mq8g+eUy+fJqjJJOwEmhK1mIcxZAYL1Rs8NjQ0OxOI+KMRaPX3hrtn+ZeBoD2LtMU59YosYr6b
qMxf19dKVVCXTSOnvg8LBVZA5QVD1HO2Mj4GvEePIRNIsKLgQljsvmOPd+Yqhg+7XUPu0Kd+FNm/
0UsbFuAr56/IRF+TF6ao0IBq7kMDVjsqPvPQpHaQrKEB6z1YIA5upvNRu4PD+rmRjt9F5fgnNbfZ
blirNS5yE2eArafh1xQuT2hjlueAfbtvoNpTLFayS8TGK71iozzoDijF5GUFMAMoLFRwWX12W3x+
k17G4wZ35dSDo/9OXdi97ewDK2iqduGNGMV59oE59RMJryalcjrEYPYfF8BNaOenvocIWy/efOyk
v7EqE4YAlXJ1VuHmfA6mdO6sTd/sgWsoz5oXk9CzgucE1uQpH9pwl3GbHMw5GLpdMfr1uzUp5+oa
AiAx/Eg6ZhgBotCvnH9uGdReXDim3jNgMlx6TbmGwqm07vM8LNPjZN0ULK25lJfNcYFGsMtjnSBo
q4egM8twZ4c2s6OuW7/Pyi0ONRs1b+NwA7e6TtewS54HC+KBugRw0kkLbl7DAtWW2+Rm8Mu3FzBU
Xrx08/bf4G5srLCFvXrJ6C7mugeJwhJCENQWw6+BwfVjiwYklddmmjnwZfwpDPhI/EWuftdhSVGr
7OffFuoMKEp9E6FMtqOfgm3wdpNt19uuCqsh0aKboRl3ALQX7JB4JzdWB1Pd3nd2PR22sXF2bqvZ
rhL+UCdbZqtzgS+XngW/jcox//aDg1oELeSuR2N0rRHcXrrBMnZ101PEbALcMBuIa4xRS7YL1ayf
TAqEyVJ45m4YmWorpzmMpXIQ/gE0AnnjN/+Kcdy+B2bjInfdUljRMtZdF6cNW++burb4bxqkOwyV
KR74Bf2U4R+LQduJbwDQXL0QZoB0ZxGlE84q2Etm/jeYOjaZZtN9dDLL2yKOCpGwW8AuXTtiPHNB
QwH4AxhuI+XSrgYD5qEcqqx8i3H2EL8OYBXbfMRWCRyhT0QxjN69NTT2jecwfo3zqD9mtFXXjFHc
Y+frBRdXGpQv0InSp3yUE1WTHja7i68m0XaYQ2tJ2cqKhDIX3FD0bBAtgAcMK+Bf0rO+ndUd/65Q
yGJY9d39CMyFUD2rz2JB5eHkCxUES+HfaHiPBrdr4XU43oO3ymGJSq8hvFnpy6sULnzeT1gj7Uns
zLBWb4Dz1TFn4/++han4W+Qea3rL8hAMKXGLHJwHfisHXsMy/0vTdX2aGHKOR1SDf+tCBPttnYwP
AcDjNOvW+dQ4YXm6YA+C0+RsA7gfZYX5Zcnix6z9h7zA1VsMlvNUNWKLxDph4bD0jPUkfZltLoBa
ABINBoX+IXSLBM91y5O3aKzL7vcmVhHZsG3iwF4qtCT0MILc2DAhwG9hTG58GOp5iIaNsHKaHJiH
Dp5CaUF/rxwb5AyrE1Gb5+hOHGK7rjTA4FSMaAImd2PtowYlao3Wmn+fOd+tKqBS1DE22TpGvtY+
Ec/8mAprU+HeILp1aNyxOd+faqZjk6p1A4LWhVkXex921WnNe3mo+9tvlI3Zvs8trJkZUjDTDBT+
zNG/78Ep7MOyNZ9nr7J2NO7KXSlSh6les3QOEjob//8e0p4Cy/2K5NFx9s1gVcRZ2gDm6fh2nuDq
NE/pZioGOdd+r7U3x5h7vP3qBJ/9pH8axG+gce10V8EdPXjE7junlkZSQcnl4V/qM2h73gje0XRn
28u490sNYD9txLhrbDfcTyr7h4AQeKMvKwHQTE0yljUEWjYnZf/qrQGgczKBJLfwkIIPLA9D2KwH
DiNqeEgbD73Ct1ncdjMlFL6zY00gyduZrdG2z8LTVHXOldm1ZyFROQnpdtEmDJTaLDAz6dD9u0W2
9yzq6ghGP+BR/BuZixmQTKKxM+iPeY8v0USlJ93WPRgOVNNW5aBioaHsal3AHOEmOdeNDREcoP+l
MsI/+VZ4JyWFca3b+S0zJ/D/TPueps5yPr0Q+UIhyt9+xSBcjs273+JkFgRylE5L5kP6zTXeBMzF
byqgZty3rtorwjlkMfCd3D4EsbvuczfQnwM/YDwIS91Lw7WOQdOlb56GtbpxfSa3/U4UiC8cJnMy
Gsv01m1m/hOANcZ+tmwnu8u6PajKIeGNbSJQMAsvxxDKg1MN4UHB+ItZsjfgoi+OfVXz1Ow75QMO
ciY2hcN+ROBmvYDAIlAM2Y1tB9+7IlPKLm3hldQflXMuiE3QIvYqAF3UL/9C5JV+PA8rduRUAQ2I
DAETxeKAiFpRzT4RTUgOZQRrrGe3uu8Q9ly9biH6zaxJIwJcgtem70HjZrZ0fvBnWHtv6rML5LkH
Ykb7tZimd7wxaTwz9g/RLTMT1E/1c1E2RBrMi0B8d8KHPu31PxM75jkL5a8XtubOaaWNlxrkYMRq
Ox6uzLaOOTRYJvsL/65qwL8iI6HyDoZqvaYdKUWsqry73dld1OhpjTgrUz4YAMPm3JkGtGhffZYK
5VDsQX5H9C1LzkLwtXkRopqXw/3aZf4FnLr8ghJYHFhy9qKtrqvEl/l6XIL6lxo++Y0e8kvJuXvR
bJjslxG8eZqqf5Xrj5DM0PfxgeX3q4PxIbWI+Fp76pk6tdZ9X7gbvjInZAGi7COBt/BoOQ7HosgF
XdsZM63WGxy5bYWiFRRLvBoylLsSvREHdmj3+7A3xRjnAjUNDW+oT3n7pzbT4AoXluiQIIbV3PKn
6SYAx2uDswMHLE+UCTQ4msTGZrkyiS760L7MeVZHRYBPLLvt9jb+uuwMWf4TkF+eHKdfd5oC7X7B
yzJiGTTqV+BjNSsQNZV1fu7/dFtPcOsybN124e+XvvUOkCLqU1f5IfGuVntIpYy5j3P72XkAv1uJ
UNbxN7R2VMdhdElgRWU3JMY06wMKluE6A585wuxXd3qxmmM/TmB00xXRFjPxceFh/9aTI956jLRX
d+whvDEKEIUjj1TGQgW2SY43WIIVyQB6sKbhuimMFRHT1CAKB2TOPZ8GMV0H/+Q5rXoP0FARN3jm
1eRHAHUjPcbPiYi9FTzdoqr+3sqzkQyW3lknoGmLpckTsD5I6XxdvhQrPwGVc//ECk0u+e6MECYx
+LoIf+tnPYzC2QVNFrx3oz8W0bKC9w4Q7N316bw9VAQfcdX64nejrrDBZAJBTB6bDq/TitEgMBfv
vwxfMUBWv49LD/JfsPjAb7N82UvX+9PoOYgnE/6ECI1f4ZjmHiCMA0sqhf/FVhiQOramX8OMWw/C
en3JhPYua2NaSduEEMkqiP78etsePO6tSTR6Z1NZjLW0yv7bQH7rFStfPRkD6U1hPcwbop3IFQp6
ohxuyNFvt3SnBlx0le9gVP03p7nc1Uivo8q29HEYuLHHFoSkqQfznkx4Ywyelcqy79z9WnJCBXpY
HybN6ba2cG3nIlufSaXC59U2EM0U+bLTxiwTZfIFsfUAchY4KF2oDZFG6rOBIYLmTt1yEtfW4Q4x
p3kyzMDbORChz03gbxHmSPelCkjpOYVI8lZjUnHA0/fcDk2+S1lwYOJn8nkTPOdFOR3kN1JO+Fl9
w8aaXRtxwFDefrQA4k5IC2O8nN17sSzMbXCQI6mWv1m2jvE0YqvO58BK2FKq9lZoq0Oh9HRoJs/a
zQWbwcpeUBtPS3s/2b2ECT+0v3mTyj8YkrMLF6X/1nRjeTJc+5audwLaKgK0LUtTiLM92eOmmxOE
sPW+CSucytUmDg6qwPuUv/WwmBPC6NLvEitgDDK98ctajfeMVaP5iR4tH36TG8dhsrf/1s7xEqiL
NG/bcHuUK+2fSdU/YLGMJ6+ajF3bN95bsNXpsSX8vnRUf6NgI5lYamiSwbIRdTiB3IuCHSmWZd3X
ugUGvFUifZp61SeTy/5DTXhClF/lEo+a5TzjFALSz3zTKeu2nnVAd3pjp5msgkzjNImp33nd/GcW
Hmt1QA3pIvoBjUp/OI5cULi9pL6ktBQiufo+Ql06rLpTwd1ganUdF2wUoxeuaA/rbDquFiMHqhYD
z4VSBwttLPLNSf6xaz4m5bsIZ0pfwDbQX6kEm8g1UH/iCB32CiNQP4kHe1rDw7LmgDhHWdwPrONF
fjPbj2jaH3GRmR5w7EWczSbXA2xIE+/N4hv5fuyCd6/xLfCO8k8APNI2ixHhz/aPDOxPlaef5VDV
v5C6ZdxrP5H+YiZ60UjhPLB2yFSWLzNFOx+wBr4rwR7GDihNNLBo/OhGY5SikLMfZFvumnyZWAqa
5HV1DdaQDF7lzBu7HS/792rnZUTNwuWdCv+lcMMolSFotEbyWO0M8kyh66lkCu8G6VM75CbotKDL
LlFFVLTTOSiLSlfua2/39rlRnFZCzcd16fSztS3GvpJ/If1unHnYPkuxPpIe+UcS7yn2b3giXTUf
RZ49iHriSe6HmezMWz7GwfT/Q6ts81boNngu6Txf7MKwn3Mh2a90dP2OMEU8pmOP1BKCajQBcdyh
g2fKvcS+SeHEwgVHgtyY4DQHM/wz6O3eycUlFfTxYac2WKNtNEiNt17SvJTJDKblrabccGcSmv5X
aBROCCiK4zSuYTTiyy2b4o3PDOaaaP+rRqujnBTq3VxjgV6b8X0dgxcCskdYAqTNlv0tw+p1rFVx
YpjXj1GtKOyqLkKNLeWqWWaqEKtzT64yRrwsd9hS43QuFObCrTqBEm/wk5h+caelMVwNdnqoNyhg
hlWwfqFuuwUZvRWPiJTwtfVJ17ioW8JrqAsRlcrwkd6kmv8GcuSmVzwFHuR5SNwUu0Odv1thDkk+
uI6V7ezG0fvjue6bEO7y7vC4HqXV9Fevzr1XSv0SpHQ+HrwRvG9fpwFfp5ukWh+aIaj/05lGgdz7
MyhUx2zOuVeBGFejeRSN48UkA+hdVw8+8KwYP4ncmpHsuXWebsIlUwXBzlESIDyAlLPhDBAHyOeT
ppYYKuE+JmYeimONKgBJUu3u4ZniA+7qfFcRByWeYfiwNcUaW91Sf3R56J21Tb9X51goClXcb/aw
Rj6wvRNjJGezvdnUhpx71Jr3YFrXK6xM4wmKfvHmFHzqfNPhJbAxFOpwJAow7Ac/sMgUXZfXKwBc
OygySKKBH3cEjC0bMcQ3yTnnFm5fLs+7bhMXnTZX35IWuoyO4Qo19UidYBOmzvoNijKP65YgxfWR
gDdLXR0MUU5EANuPd6tCMe334vc6jHHf+JEfQKmmryTBbfQ/Vt/9MfLbWKIp76eFUT/aHRtVUutp
qeqL7aTwCTLnfat9sC1tiM3Fv3Yzy0L2oK9932Oq4TGJ4F9fhwaEP2ZoDFCT9eNwtXVLC+i8xkRi
Tga5gf6aqKY4xKDWkj4JNyRp3+r1aNa9/EDgYdzMPPlDS0JxmtfGvgCVc+PRD7zYC8MbrT0/+5t9
9gZ6urZ16FAuWlQ9fat7yzs7eETe0nC0mMEZUQ+8SJs8b0GbS5dh4loOzKT0PI0zMTzJvFl2OZKT
yC9vHgUXfDsDpsWPpdEdteYbTwRXoCElMqHRjyzbPM4jlCyYNcR6R2+qrpuZfQ8OQsequcfSVUS1
sQAQfho2D0DjcpC57GhPzEx7uEaWBK7X74Wwj52NM8U3wmjr1C3u+8N4MFBhFSbTykm/1s/Tlp6D
wMAYmwP17wgzn6py23VOeBm54MYx2K/MBmdqm6C7KuRRdf9QQGDsDQU6stZvNE8fYetcrHR5Gga+
fSUQOlmlK+K62ubjNM2PGaNQoJSlTlZXqseyDJv9vGzTS5B5VMTl9idTdruXxnffFt+bQ11fQDuI
PWC6/FDwVunoyX3g93gc6u3crNN0zAFXR7LgUckJ05C4hVX7rnXxWtHz6kf/rRIq6QaQ/ouhPv2y
+5cNFZPUXBapqqzbVuZVctFj/bLuDJU902KJt3p7snuzPtk25oHRppm2dRDtgzp/Xwz9W0zO0fGY
fm3DhQSof6ZcUB4Kbw6SYFN5lC3TlZzuWs3miFDPOi7MwcZlmeaxP4TlXb6Yxr2f8+Nb87YThXnp
mGTm6KlLJLB5+LKNZs4cEZ8ZxGUKoXA7tlFUcde5O9BGL65eVaxlCjYqrJOwp5I05+1RlhnTsXaN
7LZUVaQqPX50uGF2Ik+hGwz5tezMI3T4P2xVmbvZIkwixtMAMYcwnqqU6tO63LUtw7vW8rcX45FA
0oCWXiOoKX68PpzO25hr6mD9MVjUQbXys+jklfz84q7c/emYt6+p5Vw6/z/XtT8asz87Zpb0ywOh
QVJKiiFeWMpLUYxMBVOaJ6+ZzRnniBrkh/LUz4DCklC33PeO/DOno38RSzCdg5Gan511zl1tN8/U
ct2IkfXXkgp71M/beRj7kQlV1qANazZi258/pc3p0jnjXdnSDnXHR7E256HJPql9NqjmvkPVUAAD
X83YfBdBZb2aHSl1Ly3rlPf2TbCJnq/Pkkmy3DJp+wFAKEDfHkUnZ1Nx6jS7GuH2UYcmgoC5PawM
tii4VrGmlxb7ou14zmxx3pDBIn8GaoLS5RHEexstwRfH/V3q/JsHZNiMVRPt6W28W3zw0KJa/mUi
1BgtOSJWYfyWjnG0bK87saNyIuVRJya9Clotuvo7p01lnCdrDdwD6zEFhewt8/uEubCKjjbycQJ5
R0ek6W+tEa7cK4GTcWT6S8gsm99/DTaOd4PWFF1O5ym3pzfk03zRkJlpIvikb1YrCFaMicmeNqRA
O6E/KFlgNzp9v/ak6HVHBEG6X75S3/9nVEZ7NNgq7UDcJ1XZotUm/UUnGJWSNc3cNN2dM3mflMa9
xG6t36EKnz3GBy0FHC7LqzGmqNntnLSpD136V0JAXg3dJMbSD5Qfy4/VkkEsqhpNzJX5cTM28VOW
A+8sfqos8pFu4VGLpqr9p4n/TBvGmZ9aHZGsYkZuNen8mGJvMLKObQZrnetdKkzrTUZyhUqtYkWn
vkx8RNOKpc2U4KlNBEz8UbZ7sXdW5svtOrO75aLNXj0s3vLMqswud8aDL/SHH0o/Uv4Y/gfp82B6
XHgpiRA98Z+stsCyz+u/ohwiE5/GjxngOukHFtZWUGhG9Rj02bPZkXK3jvJpSmLW8tL9FDTFbk2L
I7hivMq1yu9caReH0B7f56H349VTd/Q4ka8vtEmcCbBJSkBNdeZvUzEMp7lbt5tdKkNJK63ik1IX
tTEvLyHj0WjTuksGA/1Dg93d8/KVs6d+MZby1XQdPp/h3nEZkEjbr5HnMx668TVAYLDLld7YNt2+
Oiv8i8rnyw6Hv/QYt50R2G1sqUUlXDAebrvmRW/2tTD/s0TvUyZ1i6Ngqvqq57KKtmzEt6RC8bYQ
rO+cIT9b0PESFdDUKAynewYa7ybt2BxrOZI65agBlU1dPEWAEBlWV/0nl96N28r8aCdjTIyCokO3
1nXsbgyndQ4XlG+r9lnnJE4Z/G9yybX/IAt8TqFIHaALM+LpLyWn0iqOQWr0sfSnNjaFVR49Pb27
jTHcm6lMd1tgMYrqKgSES7m8VKIr37F4UhgW+fAS+JTi8jyb7+j8eTtjCbwXX0/+U9vozy4XK/FH
gCKAAGF7XJoxvSO1ES+1Ic1XbgLn2c8wBYfojLCtLhB/eiDbtiZE8XL/j7lN3cGvB8VnzVmemrPz
3LVq3v0/VIVujt+cTR99bbkCr8h7mSYc1ubVWRuxc93iuQmQMhoAaSOyEpVslg6fZm8LLnanOEkg
UUVSyG9WWdWhJkgGaj+DMrBoYzGBYB/oLGB47nD+bl39ir115OR2pqeqd3G1L6qMQg2vL28ofqMJ
NkZjuJsIDS5e60s0QPghGyMtk9LSqI8Qzh+3udlvFk/vmhfGzuud7A8nNmJLPXzhJnexReC+YT3M
ADTuNhgRvay7WGUrTsZi2ztUSWsMiOFS1fYQg9gO76sstKkEppqlE1bnXnNLqKttbxI+CVRKv1yf
sPswBVCaLNw5VgGl0S24KFOYeVXhPDCYsDzlnXGbvjF/nZHvq1Su8yocVSWuMdJ47PWWLLXx0S30
Buax6skmaNLPYfrie4Ky3cTB2ca8Hk7HK1isCfUF4w1qBoWlhR1nHiBM2P7gopy2dXe0JmoGVBc9
N5FBsF2WnA9xWt3+lKU4NWLGZDI7wQx2k0wJ+arKYT03rtEm1ezOj7N/KzmI2cf8XCkCKUO+zxoy
5rYOIU6u+ZXqAlhu2uiC8zzVR3xN4f2yBdnVHrGrpEvFPME894dJdhhE0VYjSnDhZLWOTO+WcSlO
3iKd706KLdngwl8louceEy2dLBQJXApunh9GSSpS0mM70PV1+M7aWlykSCVl2DSIutmr/0sHARpo
qi0CROZIbCbENzP9i9OqPHmha5/GbthOs63FFZw09pzcK+qfmdfqgT/cijjvzO3dm0boTdWI+Mwb
zGe/GasvUdrOGfc62Wmeth8imJ2/NMk8ZmDQDxd08mLGu7grqJiKRG5rfkflM4uXLLPvVdCHkeuY
NRVkj2KqZAP2aqsFDZfG+tpKn/W5chhOva4o561TcKAL7Xz0tWk9TnwpJ3tU46UnunktieSfw67o
/8sme8UnCH08MWtzvDXbmMe3GHGRI6Mz1twZyWbo/HGhaPYrjLw+WBvlVhR6zTzFSOMpfFdpqJKm
KCtwMZ1BJX9EFSzRN90xXo0hTDOWEFloi8/bVBb36CC3/5xNjbwjPTTPqdXfvdmRXzQqPJarycmI
9OMAm13846nHC5HhrWB+MXjepnGIA8yrEP/hQ63Uo133M0N3fdf3gdqX00aKbzXgdiM6tII1rWZc
8sPq5/wMc+4NCSK8/jo7S/44qsy6+kNmJLX0m12BthW9LS07iqHBoeP3ZDbH8Zl/65bgWwuvPloD
hWup9Q03gJPboEBt21+et+CiClSz/ksrZkPpFtIszVT2PRn+fDJNx3/1u6oYQMyIObHtYaFfw8FL
Q5oaH9UAz0SEJULKgE3Q/RY8uVahhvvC58tkLE4E3y691ieaourblt7824RTEBVFSoHNDtzHsfc5
6Lsl+108UT7LsfYTXzu0/dJ0PuMe9WN0EXRyLKfY14IwN+O6v1ZiYANnnS+V5/SnyhOMTiyl131s
DZdPWP3NMz8bbpWb6mjY3RzPXQ+eNRTpsUR/OjPljuh7bagqGewNNHPApnuQ39MXey9bbk4Mbzwl
ZvpShUX7tvUr9sKMqkazq4fa+xHZTGnJ4G/P5qU6hzbncIFWe29bpXVF4GrGGPtGRs8Y40mpdn+b
Rpjdt/5Em6nETUjb13/QjgBx0vVY+vqux7G5Sc7EfHP/oT2YWG+jzlIU6EHDAGEsYp36DufoWEYt
XZPHhrG8Peqh/GUYWkYEpMGwAIYPKnSKo/42uL0f0C3tnYkfx9BZc2rZV03ywLV3RtmRqvuNc1FB
mn8XJU1IM68+skYZkeIkMGKgYK5MOkt1X37mNR8zn8nOdxduB/aLAasxArROjNVE0lDlocuH77lE
yjeI/ksG/nJgd3p4LLt5QKAd2kcbcuV9JTzn3S/H4SjkWtOFcyhNLS2R/uCu5De9tTcbJHz+VDHp
4VZzXG8t02qYmfhRCGa7Zv2y3fXmrJ3TPV2cgNQ58Hd+getAFVbJND794g3Hwz4MDPrFczjeDVvp
0TChN5SlIJit2RmjjsbNfxjjJ0rROKY0gz+RrNhp2VCdHJx0odBlZuVd5rt4oUfHyQ62I3gopXIT
b8BVJAPeBO7n6jN3+v6hWYIfbzT7qz1nHArDTTWPDPONM3/a5R41z/HVBAL1ItaWUkHfOKdU43YQ
uV9eVmpkV2XTNR/VZOD06H/r2qsBUY31dZ6LjvC2gMk5z+PLzHwmfXV3fneXtKDBadLfABHOQnJJ
ocZRzXC32eWaWCnSU3hG5d6rwPDZkKkeXNF/8vj7JwxhS0LGVh+XejA/yyCdzms+0072mV3CbmG+
Fb3BJGfZPhOOtXiy8a9naW48zO6AE9cP/IQJNYvEryppMzIMK9NRRgAtyauzgV+/YKQTr8mXzuaN
gSDP4bXo1c7Pm2Y3Bj35WtuG9wz9F/vRJ5o26G7HqVf9lwdtcJhCilZ5biLYxGp05DIeLh7XUEOn
bbYvUzNjo8VF/iztFdNps6QHx0j/pOloH5YcGdWSa/s77Xr+sRvXa+lP7ilnTfuA0D0/ldjyDm0z
Zc/lQl0gmmbXuJfdNMdicqafETNlw+8mXkIcrPCGp435mly2Bz/daOP30w/SN4aIyfYfMYysLZ3l
wLq6mV/Eq0tHqnMscRYM+2BZH3T/XTbpwleoySNwBP+U2lIXhFveI5xOBvNL4w8O9+o6drQlbWHX
uy6l4GT404hpx5kPVP3W+60wdJLVSsXjNm5/nCz3k7z2ndgR6/CCmrx/7ea638+9I04gOVGVcTd8
ylntmXhDe99MlE7yWEimLAxTP1NIpww+OCJCUtc9pItV7qTt2VlEQ5u/u2n6eKxzjkPLxkNNH5J+
3U5Mctq3ecckcH2iEZ7MwZrjShrUGXU5n9ZsTq9TtXY7Y1rlq9wYGvMzW/8E1Kgoum39uVtbd+ev
Kf+YSToQxBBN5C7inf90OLvcuYhf7Z+cKUo+z3E6eKmsvje4eG+zKMc9B0N67fWUXxTjnwAnnHDn
baw9rFY5flvMVXwZYgg83pwhTerJfNf8Vgc+XfGconB9Cb2gy6O213LXNVuXpAvi4MXodis6m4s1
gRqzR3t9YVFyhSEnnMRfK/XUWy2jUGXLTLzdBcVDFgbuERwasXdv6TODC8vzdpMcF8s6JpPdhXcD
TakPUmUyzBwrzI+xoAWP05Y8qC18StvaHq+FNa0PZNBvvlOvB2Cq2MmtTHfXzJrf2o281u62Lp6c
4HuSrn3p4WHfhMnRSuOxpBXJVCTbhs8wdL7covkJ0qygFCCprwJroGzhtfOvaW+0fkp8qxyqakzI
VZEP5+QY0PrMv7afOoe6cYuTaMOW1TZahmlkZ5mDcXewlx4MPP8aC6pxXN2sPAaO56MkVV/GvDID
usGoO3qhxMgqV+aiAjYd/RaBXq9aRf/VRTrjyUcrbehw+bJ/WodteZU+kLqWbh0rd3TM87qcD2Vh
fFVLUMRMYrlHt6V1Ut7YkQeoidmlCpAi0xR1EifjcAA6OnX3zC+/rQai81601UnBzYwn9JM46t1P
l9GVi6wn548bMI5S5FO+D5f03auWvxJ4X1LWtdgxEMEyYMMj1adO+tyUwdF072dM07knEet5tbzv
gl49u73HRYkTieEVa5MGe4P5BqOeqfeM3kXkVcbDVrUo0YXzt+VAjrndfwv0kaN7yLon0xnGexuT
6r3HduKmvWyXItfaBVke3pnV+he1tkqsdqLYOxQBd5dW3LbU7f7H2Zkst6102fpVbtQcFUgg0eSg
7oCNKJISSTW0LU8Qtiyj73s8/f1An6qyaZd1/4rw4NjyMUEgkbn32qtJUocWh2BK91WVOLERYg6b
KpgIrxxNvb4ZwhJfPnCKdWNBAq0VbDyUVp+6Oiejz2gx3dE9R1tB+rWfyLivjkRnBqcSBsRLFObT
d2PMs2dDh4jhNK14hNgRsxG1GXi75hDj2EUfLa1G9gnvj7hLSI4rSPewNDXj1mu1YqcpOkDyuo3k
oUkGuERgtiVjP88pvyoDfSx0nWJdQMK6FYxg4WmHmGUTxQQ9OBFLeLAcH30uNyPaVEZcWnEKgOa2
gzLC25EsSIY7or7DF5ySkkACr+7TfZL0BimGrcfY3ff7pxbi3QayFydWn3hkUI/dc6nnyYqqfrwt
vMhfCrD2uyDU/SW0CRCfjgbHZp6yuJjUehqwhK9iBURrfnUbD6DNERowYjxp6tgPFOK9H6mNgmz3
rWTGSjs+QXQyunhdd2H2obRlDv+wAgtZtmTOrSy7NDaoCHR3H7gx47uE3uI+HmsCIBBchrBtbOsh
dBrOSjweGrqJ7zUw/qGVUUg4q925353MhaLWwtvxmIhuvHSyDwQnAv2EYfbUz9n16OVAJZto/Kpg
pu5yDTlhEQMfdhZyHC/qonMHcQpAquv3TVVAhPBUbt8QqtgvBOFAfBEYwNqoqvsa5ipQfATdwE+c
R0dPoZRonbGIBth8VCr6pjDKT4CPZLjlhOROPhTyKei+4SmSflX60Bzowb1zCq61UeWU7/IpHjjP
QpqSggVahfZ4S0dkLIWZVjvVZuGqpTH6MIUT8Q1113AOEYCqApvE+Dyud13VIwZwIrgcg2F1G5fI
10PmZepL14HqVXbtrZ10qG6DmGom7/KB8AomHLup74xbJBsdxatNPaNo0YIRDuUQ+1MEPOyWL5Ul
p/XAXriwo3C4c0KEilRENpmclA8EJjDdNAWppcS3NW+NoQ3hUtZ5/gm4On0camgfeUicZIn90dox
mfVOgpywJmv7u6GFTImpKJqZlJ5kDgFjBpbYj44IngK99DZ6FjGPS8ULRJo2WsYchq5ZebcwZvNN
1nti2xQODC7pm9Ei9235ZBIydzfCmGPtV/Gy5D0C2yFMsCfTD4WVDZKvESncYyH8kZc8OngS8ilN
cvqhUTgOLIzeHsFv3DpYq9bsjyTW+599fr6M3I6uOOLwzAsPG48xbHcidaN1jUXwulA+4bc9fX5i
gWr4OLPhaMWeC17/ZEFtX+GfyRzRD8uvNZEZ9ANRf+tD3F4KbWz3nSDvrgz7eJspt74JJzV8dyyP
d0Fxgm44foolEaExw9WeNA2t7tCk1NHkr5HjsC/XYQJU448fiTF0luDDr5PetuvOhFmpm/4YLPFt
126lXX4mup6xJQSjNcQdIhEgpfRoRMjfACdF4uGUw7femsgYjRl/tk4XrKI+DDYlb+BBjybURq3e
fGJknKzzGEXoRLO61UfX3iWFG8Ek8LLPcZy8dEIH6AzYQ6SDqMPLxxdNyyekMdKCG15rywI+72OM
ggEJfcKrPFqOFcMeIazG9lteB0n04EXm+C+Fpz3nKb+u89BIffqvuLX/u3nLD1/St/r6L82f819/
i1C2fz53jir75TfrDBRqfCCqZHx8q9uk+TnU7P/3h//n7fKvPI/F23/8GwTmrJn/NT/Ms1/jzxDG
/c+haU9zktmfQtP4v/47NE0ZOjlnxFSYpNDzk/6tbv7j3wShaUyopSuhawP/zXFq/4Smme6/E4Fu
gpWZjglzYlbY/mdomvnvBmgI8IhloiBSmGf+57c//RDZ/Uiz89/yf37/c8bWlVscQyMuTXF10jEV
SgT9So1pwWPxyXbwT2SzjKfAIl23s9JqYbW9diAzMWfWyL5YueRLE7pdMC0vmuSWVKDmzq6TgHyr
RLoLVNz9fcHiX1EuE+HkKYfgTgOf6fd03PMF/bd48HLBpKJJ6eiWbjv6dTZOVQQE1DWVf0JEoj1A
IQFoM+L2JqkMf2m36adykCC9mUL1pAEmbEq8dt4R+/+q356vAca+wR3jF4/vYgn4k6q3gSDVSAfb
IS2y5dGbHONL2olyC9GXOWWtx/VKlk3w8aeV9adnNYucf/3qPCBDCb75/B/zSvrZ4SoIh5r03zo/
BXUW2scGKdSLldrGYTTycIOLlHM3FYX/jMXtLJ7ocmEsVDG5LkR3Lw5v0iFzH4ym90hgj/1sDb9T
vBOT96sifL4zGIYL13B0WyoLrOXXS0w9sx7bIktOjRqzu14iVglUTcamDZOtvNVLR2wRCloHswuG
95yaLs/+6gYp13EMW/KuOVLNkuOfnkutV5HpqDo7BWF1iPQieCazl5oGu7p7jbH3Dk9CYFGyBIgQ
laLa1lAmVioJo108BmL1zvOan8cvl2PqjtQxgnQc2zCRuv16OVPk0Nc0eXiiR+CV6gqzf51g/h90
NdTpTUCa+5eJGvScq9JgooU6b2FYxXjna3nm38dkV8Mq6MbmrL//pMRvLxKQAPxvUzc40h3bvVpN
xApbIY4b7rEs9JzRQD4d3N6oX4Tows0FSndbsDQEMM0+iSJtl4s8fucWXZbsr7eIbCjbJjlyfmrG
tTNqEDUIYQEWTwOUjI1ttcVZUFhse8hWD3VGtN3CUg2KsjhoymUaWDGoXxfAx1NNfhqDgKpbixIH
y0U/+TBK+UQZMiwKK6gJb21RrWp1Y+3pivpXrxfOwyDJZCOnA2lLPDyXQ9tDGcc4HmYtvAovwiJC
F8W0ahEhh4vez9IPmTfyIo3zg9L1qUFVMU57iodm4TdwEINJ5S/Qj7lU0oixHyuiUaymODRuqzwc
j8rP+te/r6zZeuzqrrFnMzrBXpR1pV89urQjhEAOTXSSYW/fWZkeo8Eauk+BNAT8Hfw9gzwQiKuK
lPlhnb3jOPCnj7csNkDbMGzTsjicfn7NfJVMoJN9eKq1QNsxlohXAmewPau0ui36HDYXbIDyBmO7
1wIvuNPfv/3F/PHXr690SFicj6bh6uZ1SsXYeQpAzk9O+lixKroAMmOprHm3s6b+VbgSBcC8qDEX
EAdI8tl3Ublw3bMyUfihY+z8UDCFRNYKp2vVQImvFkVbC/oHjC0WI4lpYKVeAJOQgrvcauEgDk2p
hxsfkmSyEOg+WkKOeWcWlqWqJ08bxo8TfsJILNEPC8hc5AStQmvgorQ0EwcCw/noPhz8fkHiNPVz
WnXigLe5PiwzipOzpfi9JlT/is7Z2oN3pZ8CvSvPDbOvnQ3osQ8uG7td6c4DrnHFSxoW/Pt/v7t/
eriuwT2yDRxx3es9tLNqM+srKz5pHPEQmdnjToUw/a1hhQJvomn8iuEpaIM5Bmtt9OU7i2tePL8+
XHYkwzWFpVjc5nVBkkJ6B47y6iPzh+JlVMn8Rs0Pk5FS8SKz2nrnMBezmcXVJ85bIBUQobbyh13B
T6dG44i0TTSrP1Lf8BLjGlztEoJjEJmRkJeT3LiywhDNme508PjdcjUgsNFQCPyonv/HwNOL0cjV
lXCASpJFhIOK6TpFyWOGhre7OxwDgq/vGrcmqrlFE9Z5fmAuKksP75mQees+TuO7JmM1LZDv4w+V
O8y90TBNU9R9csP3soR+O9VNSk3bIqeXypPHM//8pztEIIRfUPToR8fuw40YumonDTMAiM/tF5FD
/JRqFAs/n8J3VsPF2OXqlkjbMtGncEYI4/qUElbru0gIJYrSwjkXXZfQc2Z5tqiwjH8F8RQHSbt2
MmGELX3svBYTYWg9PRzzvDjQi9WY9f3tEIz5res7zfAvvy4sGTYiYdq2Pr8xv96aUq+ZHJaGPOpm
35zbxqQ/LNv2M1hGdRfMmanOFAcdYgVhQeNJ7K9/f11/r3lMc743piMYYJm0Er9egG5jzgqvijI0
V9rHekxBT4nLWwnDx7KyasKNU4rw3q+0AFZmNPofOt+L8D9ipznjyPGvhR5QAV5dz5V1DJSFtIv7
QB6ZKX2CBb4TKvr+znf+rRCeP4NPogkQlHvXi8IVXVS5vgtduhpDfelOTUug6pBvM0Red62f+HdR
jPN0pmOyDHxu3foQb7ZOl8XbAKZWuxRSNN9yFI9roVr1zqL9/XVRZEtRBLs2L7N9bfrj04InUuJ+
7Q+ecSdj2RCWFaJOogXXwwTQTzHKdDLp7kg2Md/Zz37fQJWwdReyJqIkZVw7WNtNQhAS1e6p6kmk
WSSB3ZzdxNUPDuL2pdMQqP5OFXdl5cMzh65vmrbrzBU/5dzV/hDEOFmlbhs9WGFSLdvAlybwSY4U
JM9RdMzbKP1QgX+LaO4Tp6mWCemapyprtbVTpMXLlClYeZVDxFetIFgP8CsDZ8rvGzLGHqj9hn2P
QMTzw+nDpWuJ81Z//vuqusQ3/bzVSEs6Du2cbQmq0d9qUQdyJ1zAsT3i61Hcqcoo95Ys4WTX8mls
Eo4hX8TIXTtkYAy749c2Ls+VmDil/NJHi0GlubVDGa0YkDNhZAQXrLreZt6v0vs8yj5FWGO5i07E
02d9aPMN4F+FTtwtn93A7N9i9GKnSwWQR3a+VXY4PQ7Uod+QW+HvrM+Cz3iwhs/pZBgfY8Aj+AQe
1W2IslF3K67QLc1bYywhnoKE35R9hzl0zzwOyqg6etBYoWhiGN2MlrvubK0QLEyVbvIez0BXjeEX
NMGywo0kaZD9oULZhEPEJ0R6f3IdaIfTVHzQ2OXuogbUsbPa9imVFF6TdTTkFDEamtQC5qD2JYW7
91BDS1nb6WTt3aYR7Sau9AD2ewAd1Wji74HSsrMjzXzrN4XBAHzo8jNEP30fMWK6a9poenUDQ7yE
qedsXWmV2DNSrGWlZYTvrOLr90ZalACCppUxkiAE62ojtVSfjRHSoSNMOgqxoaVZsObKTVrpWnXR
8E4R/6dNjANNpwujP9SvXxoCtibV2bDVOEqbc9VX5WbEvCBdpNWAUdTfF/dVRvWPbRn4iVXNLxde
6K/HhGY1g5G5KMqQvFFRhUXdfQC8D/ZuWg+vKU0WTjFIxRemxqiNprNbSzIr7qijzy5TK+ybfe6+
j7XCCooQCSLCr3Ao0P16MyuXb/Ux6N6LD7gYyf38SnKYgJtJYbKl/aFHnSxl9ZZRi2PZFjOPkbHx
sqJyv4OCwCVlykbTWFRms3cgPz87Un5Tc0ncQl373vR2vzPYKHBNjbOFXWvJc8dLen7n1s6owvVF
GiwewDN0Jlztr7d2cicBvMJF1qXe4YACu+OQOXF2I0XSbvykUNtRKe+Z9HFxgLHZw/0LV2mO05/V
hW8WaX7vmWz98caxn1E+W5xC4vLznyo2PhNBZ8kUvZ4sa1/XojljYs4OGubOE+EM4Z7oxGGbGNGE
1CTJP3dNR+2rQYlz9ch80prWvIvyhraECcirDIL/1W27wJ+mNHjFr43GcKUhARpJBzhWLw6M2pOT
FXkfVV9Azq5riH5RkdxiGpPvdaUj2Sio9ybb3dKeN0fND94xPPsN1GOtUckBrklzhrGuoCsfNQhO
d704qqK39jILi5fOK9igkwCy4+gYFRMQbuY7q+d3GIaPdUlmASmylbwG9VQr2mSW5Rz9TPlfjRal
utWSU0+xWa81Y+ofIli0+0oVzoNpTChwL03g/+IqXNOyFRcjJeG7v65hFfeDrw1IrWOo3wmWBm4N
K8sO1pEt/AXDw696OXlf0AViwDH/edY27zng/wGRAtAWgiIWUFyJa1yBDPLWMQdjOoI8BPs85/wX
kytf41CKg+P1ORSc5DD1ZIQjkQM7I45x8/cbcWllfn2ZuQbJ6S8p6Sne5vb4pxfH6UUBgVDqx4HG
A7WxrdNmzy+uzwQyWXgw2HEIi2P7Jhun4CCDUjwNWZm/5W0YTCtbWsULIUvAEtjQNecYGvRW66Tx
4OA3t7fm9tUPu3xbCbtmUtnDlEtGhqGIcZLwBvmfbtDghJQJrkPTe8FpiQd4t83nts7P9Oqr8jV5
4oKlZ9rXKHaSdfDN2/6fPSJhAHaQThFuYAU6D8ibxb4iPWCV++WXCPLYI6e6+0D0r7XHT53G2Lfk
JtSN8a7KjCc/tOV60DC/yRWma4llTVgiyP4Nva15YEz4qTI7UI1h6pHBkFKD2LT+wME4m2QwVPsB
kQ6DaR7LCYLPqlNoVCGolkxCA4mPkjGMjzhdlHhqGXhXRBNuM2JGU4fYAtHWctPaU8HEyNs7hm+T
tu+aqNy1NapQFTfWOtb77FOZ+uAZbpCtUWfnmChX8YMlB5+FL1hbMezmRigBK5+7r/GotjZKsx2+
NeXzqIr2+9TgSglFBjJWZ/j3AefORiXGBAFSw9yl07SvzF11oobmstfk93SsyNJAmHKrw+AjMzcR
MoZ7L3GHDT0bS4WuzH3o+izfuswVHkqF7UdaYOIxxd5O+s5HHVk89hBy4+s+viha0YavuY2o9lI4
d1NDmSIKd4dPWLQjayrcWCDKQxoFNzHMqh0i7AE/BaPcGF437KfegLQyw2BR2/WQPsvxLXOC+BBG
YL9p5lFnpkm/L82yJutGah/drH/LplgdyIKKCgb2Hu5qHsaDgZl+SeNW7ejJtJu2ifEqikRwdBXy
kBRKD5SfNhxR6FonkUTdCubCXRhrmO31rci3UM6bc1qa3SPOVZxATKM+OCIpod3UYiClEkeUxeUv
ST3BtiuorKdKxDiLtOgFnYjIItnjX1ANKvlxVmGAaCCRAPWtGsRdGvzXlyAqrW1KUX0imEffmBb8
nkVpodIAUW7ThZqbxzAwcoyYwIzLtuQ2XB4azFJj6TGh+xrFsbwHjXE2Wc2Yv+1UBjeB0v927JHZ
9/W+Kfz8s+l190knHGiWLoIoK/OWHHA2XYQFkQJ731Wie/7GkmPzXODSBhfesu5Cq3Z3VZwMywbn
g0VslDVsFZnG+8tphLA3hKRfTmCYWmY+014W92KMsWeXrrYrkjxZQ4iXh9AI8+UIFvy1z8v8lOEb
vfUtrVuFA2SHLhO4ToZ9sXI6v9lAynWw31HYLZhpre7LTD12uCvdZaocbiuYb6tQI3bZYyUjxvIh
TBYyEC/wqlF46iNWKm0KBW/VIOBcSqkH8MkcsIUx1IKVgIuxNIpKfqzLkHk7M3uN3Cb8gRWkFLvA
iAHayhI91gdROwZbqfcl9ZP4sRkc50vfBp+82hdrN5Ppxsc78ZTAX1gWFdr/y64Y8JqdOYZuGKNw
YWHWriBIp0texi8Tm/Oh1NlL67r7bFYB5IMhy7vXyq2RKMwNR9SgK0YU0yF4bjrzCyKM+kzZ25zl
jK/+gPKHMmER6lIilBrz4EtcsftpEbwTvifDms5xN6JEiDV5NFDjWPl3HoKxjU0bdC5xel4r2LY3
w+w8ULd6fYp6vJxG2fhHLW38LTwD7DisLN1rglEn/HgNxwxXQuRYOHIa1xBVIhIU3PKjG+newSvs
ANDGYXsJI2tYO834SCgEEVi6XbzAkWQjbAbGEmRRxS0Kf5sBnGlxytRVVL4EJbyXxQUpudy9ZLRt
7GjRvkRT+uqVYQ7pjsyrDRpgXHnp/+6xzExeUSVbn0yr7r+l/pDfD1roHu00154Qvoy7ujesm2qo
za3u1P1WyAn+pdfU6ylMixvMM/BwIxoUl7qowKikKpd2lDRnxx2BwpOJknkKwGkuW9k4GM0Zoi6a
ZUy8jNuAPPkHI0JOV7aDtePIMT7YKbu6MvNnI9Tvp4FTdsoIu1oUWmMtjBCRcJvj8aqJaZeOZb7B
vCK+q12cmEJ/5NPGURQfpIZqboCy1/M9c3w72wYbgkF9ShtZvBWNxyzOKWAhoy/WX3I7fMx6Y4Ti
jdIGRt/e9U3/1o4TeVMlk3vfmK65lcKwbl3MCJdGBxV09hHNw6J5Gg200KpyrbUBp+U+DdKTbffR
vmsb68Gdq03VOjy5C8KN1b4ollSEzgYpVN+n3ZOhm4AJk1pTlE5v2KlO992Y5D8gx2gujqJQk3B2
I2cZ8qg2SWcC8Jm+1i8hfCPO9ZFI2Fqg3wGBJdBTVI3TcI7otox8zjYt+IRP3p2tWRGWPH6/13tI
nGmf688pc9qN25Tja0bdtwKZ8Z1VNGG3tpjcpj6jDWT03KoyXBWe+Cb1of4o80JDsRFB9jU9YSzx
DQWaq6NxZyhJbGzlpCijKmZqXhnfVyFOjxNaUYxL44MYWhMFbkz2AaOSDY448H3T/i0n0e5eQIDb
xYyk1mZJj544MnwyYt1GWt7Odrqdd4PWxHtMtKHZG06TH5NsBOKTXjnbvPHWQ//Vz2A0yRGzEQIn
glF0n/HGqnEYAyq9lHuYR4UPpRmnb5NnMs6fs/KyOvYXtWbbq9yS3sKN6fFEz+UsjAimqhxL5+gw
f15kEl5ho/rxQzJq2m4qsnrmJ1YH0oPCDW1NvnX0TC5NvXTROHIjse2g1FwZZg3kwwv+0WvxsWRq
qu67ywlZRhOpILLEk97MKiYQBqL/uo14y6dWcZrlEwbAZtGje5vfZYOizS9z87GdwbNMoejG7m0N
ptT5qzjhTrWuC0Qe0QKavGauehrN3t636Mg3lEHirGsY2sXQlFh2lst4IXRgf3SR+5D5+VwVz+yB
3rftz3oyaHz9OHAfBkPwzqhEN14KygqaiKri7C4RQUW4NNTsPFgE8Sd9X9JRznUk/gTFC8x7foRm
PuINsN32Mar50wkS5N53xvqTX/usQOWiwMZgUO5AcIJdGAn7VWEzeKhUjJ+2C01sCwer3sNBNqBw
TXX5VcqSj0uYzQK5TijooNg8+4WrHd08tG9KcxrwfRBTts0vI15Dc3D17fC5QVvU2aM8SYQE2nos
MRE4RB4UvzCMh8c+C4+xZ5bTsutmynNoOd0TA6b6m95q3aeGSdkdTr74d9gl1YSrD5OzvaA8WOEZ
34gf0D7pVL3QY0uzfjDbonzLK4NJNB5iCcbBBf04evgWIUDdhHgGGSEcY+MGOciEaVE5vLDzoJ7v
bAtAG4sjfEBcYnaqQv8M+943kRkH/X6YjHPtFvIRevBpjKyzk9jqPJqDu2Uf7ZAH9Fy80DWqroy3
LGc26jFbNyg01qMdaSvWOgxZ6hVfW9opyahFbiAFQ8G+MJ3i0fL0eMvcZlyXNfL+RLOtl8Ap+jsR
u/ImMLv+xnQ8e0+A9k5GVkYREeJG5ARf4G9QuQW4Oh1HpEFLA3o7hHjIPHEzlhsZ4KuXkADiIDkz
q9fBLWbbH9+eYABnWvUVnncJUzppvENGiEW2agZTfmPteWqLQ1Qb3edB7FZLm3DzWydFlJrZhXVA
21N8z1Rh9zfaGAb4WisZfUxGfT4BQD7R4A1m9cntglq7w7K6w/swMtLyzkEr+hndsrMqRK38xTCM
m6RO3KWH+nCBAuyYuuZu7NN2Z7j9cOhtHPKMKCnvI09/K0MMedFXhclDkrkc3pwD8Rd2RHNEWz+o
dGmHbGZru7WMuxGPXrXoC+V8qTtqeayY6qDexVkmPyQ+CQsYarfDsatr1Z5QPwelghqdlPGGNEv9
g0A3wL/nDqD+DkwqBJFTuMEmOVsn+AM94AjjLRFnSaaFCR3ApJuZtbwMn3/UD4ld1u6CoBfvWIRm
e7zMqS8YbakhfmXynW9Lmz7WGAeq6NTTeL+NtOPVMdKcV+fy1yJdhOMKQ7F8q/sRPZAZCIhIl9qj
mLfaKKVLufzV2qPeSuaZtw9a7q4URk03ssJzN7DN5kQSkLvC3EMcODSZPtqAUmkali9hVPWv7Oc9
KgxaOY5hPtGbu2Y/LSgKMGv/qKPQJgPARne7JHmweIGaSUKSGkL7O34dhGZfaskkmxuCzG+jvWnn
1t6223iVYFATQX8P8w/N3PD6aQ8uCwcFKknostfJUdCnYxnAmKXFtJG9ecb+mliy7QyF3RS8VIVq
IPk2MWJDd3hASl0fNek0Z9NCmGgrn9cw8Iwfl5EXNf+g5heXXVJy1/qZ24B8CrtOCOLuDqcTZGsI
Qg7oM3IPRn4GLiq0YEbQ+OaBj9I7cMvyplbTcDumwfe2cyE3l8O45Tg49SXOO52osm0aKO+W3cE5
+z0pREHYckjxFReUu/6tFnvJTutUhDEKtZXmJv5TnafGPe8s8TZKdcMyko14zJu2OfPYuX9Um3g4
D4G/bmJs47DrTB9S6U3T0pxMfVcE2k3fWjhQNTU2n5nGf/jJlwsSInqLZrxGXmHosbdSE12EK2L/
m9Lc6X50S4FTjK8HX7MQPdWiRsjPIGW+OY47L7Gs7k5gweZ+0EyMfUdY0z8eLPqxsxgE0KET27cp
JzrdSdKtwKCsx7hI8XXj0U6RrtPBxLqXrDNJb9/XTfrVofB+wvA7X4d9+lFLAtpVGP8YNEUiXUsR
2c+pHost/R92VZMO+BHjUJ1DizzggY5EhQrhSQsbDlv2QdaH74Uo22O6hrRnBnJZwVEMqOdji4L/
BTb+i8tB8eNENfHpWpZM3rfljFgEuH9sQcpHFNL5OdDCr44prWNUYvHCCSjHlWvQkkM9b+/6Gmcq
wQz1oR2r6hU5qvtYB2VssjVww2SptLfaAWFdJj1sHrwnIEf1Mi4O/ogoUrOnYFxMEX6rmFXoCBPq
BkfpeXpZpOXwVeBECa6lUyaOrZfcIE7CS4ZkslsZJPrW1Zxk3btDfJyqqPJxcQw/XwAaP8FjcUGq
Fz4hU+mMH34Qpxwb/aHXJeYZGOujTGZrzRhK9GetjnHBakzINBeKUeK72bdk8LzTZbmXPp7YObWF
T7nL2x0nsVqChpgPzZA8xzN+rds5gV6GKFFFQtpiF/FBS8peYzciG7o+l7aGLkkzsWL+sR0JAxW5
g7JsyfvYOIu+Cad8kcD8smfceKNHRjWLu0lGwsYABCSrHkI5UsBbWl9hQJ8kjCkm2u4U0WOD82jl
o84YvJJiR8dm7qYh3paV7hnpZ3w3O/yhzeB42d0kbIpbw7Kewip0D11NyXdzQQkvLRJIRxkifU/E
yTML61zN5eSlveM8AiyETEdTCm/mAWsSrCA4Jb07zPfdhx4mwnm6bMSVzpfOvGAfNTmOXsEAy6mF
DbCTWAbv8bUqDoOB3xkCeP4IE9cSg9evVmV7azMs9ZOuVwGZzlr8YoVjtQ0HuSaxwDoAjmmPRGHR
vMxIX2FCxWpEhqkYay29762ieklkBSUfqh9S63Z4vCDbCgOtvZ32NDVDetOXltw2eAsdsws/aoa2
LoAk9Lv8Y0LK9c6ufewp+lFbVoXnr7V8hojqLq8fY2zYDgm8modOdfj2D213aGGLbFxsnNxF4Vhf
TMNJ9vp88CGjag+BQu466RFqtS7SgUVQQenVIG8sE/3lAvG+hz8DFfSQ6ljiY+V1mzZjwAzCVK/O
NILZwC3tMqfFYF0niG7MD8KcBMryhogMpXtURcK90Wr4jE5kseiskqq8c8cCAyJpBQcrZIIsh5ol
0vg4ptR4P9DFN0m4ttikxhUIGY7RsUrabwIpvNy1Iz7CnDhR/9pajFbjC+3wcs5jPs8Z5UwzEOCU
OmvNdhKewzwAylXoLXNlOTOD3n/Ag33YgB45gBd4Zl/WEuxhcZMrCWiAmcwO35Vqk4HBbtuscG/d
0iq2JS7/W1X26yLz9Duhd8FzFxdfEGwEdxQ0FGVWFN9hNHmLrt34WheyOSczD8MtHIlqA2sP3PWC
e0F3gMPoMD7HhhqesY6ND0pRGNj4em6siGyHtOuMm1y6B4em+k7lmvGN9RS+dNBq95cV/3fw/w9k
I+ZQjutaLtsMdPirETDWPW6OxSLjRqdJngHPv7lTiANVj2axE1a2q3Ld3fQp5pxh0H3suo4xqKG5
5jJUmff2g8FbwtPaJHbvnf5+db+zShgOuTp6gJlS4lyPaNoBy5KkiKcj6RvodWDXxBeagZSBgfow
j6N9i80FLtRF6al3crf+QDOCaalLChrbhY1lXk3HvMTK7N4pSXb0Q0SBKGiKl8uODEpFWk8Yl/d6
oH/osySii2gK82QWefAW60kO4yMNb/5+M66H9SY8bt0Fd3JwYvudpRhWZPm0nuYeC4d6DBdZ5hb6
3DLqDqhgLNm8//6Bf7gBjnKFDb3dJI/FcK6IXpTbXVSkvnYcNc6uBEwxXgyhrr4JY9SPY5HLRy2f
5da+q+4xH53tq7i4RV821c4ObfXh7xd0WYy/jm+4IKaG83gXrYhxRQI2QklN0EyIP1EePzheoF6r
CXxXx+b5pqnr70nXqY1vuship4G4jt5/GBu3+K4koeEQzfUW66kCI1pNj9ZDXXl7PQuoeMPQPUte
+Nu2b8N35mt/4CEQySl0R5hwbJzfWBZ6h/CycQ3ziEwtXk910dxqZQBuFONhUPbeZ3jPzcnPIlx+
cRPp1l6WaXdO5CXLNmfmOye3TDhnYvzj4/p2qvSmuu19bA0u54WL0unh7zdazDfy1xvNJcPJ1BVD
fqUucVY/jQRzGWcI7gLr6MROQr5Abd50gYw3IZKGGwBla9/0VNeuP1ovA1ZnN7Hfv5AwRVf8D6ZE
qsM4Bu+9kr8PrLkuTgzhoITh6q5eSUQqBcrgSh77oI4+EMrqbSIZtufawWYGj0TjIR2iVVSRBJN7
tto5jHnICIK4cy/ayd65cyFkwhhdeaZdv7ZoN1bkAGXrd+7f7/xaV6fztLlGyOLONRdhJtf2PsZy
x/gy4blgYOEYFy8hZf6CK8OEgjCWrVn9P+rObLltpOuyT4QKAIlMALcEQVKUZI3W4BuEBxnzmJif
vhdcf//t0ue2uyL6ovuqosouUcSQefKcvdcuPldplu/xE9Jp3eZ5v/9N/nPR8LhQ27vCIyjc91JJ
ai42HZOB54+Brgll4ZuPeR4FVlx+iLaJ0e8/7xdSamQ9CMARKWIV8t4JQ4BxYFEaC/tG1FFm0kj8
yjimOtZN5iDO8+TlRKbCBbjUkSEMRcHvP/0Xu5lnMkbn6bBNH0fDu90sxai+FhWv2hxZ8OR7RUd7
Ud6HwS9oYvfjmQlDfuWVTgq2FHVeLtv2TiY+rumqNL7OdfPo4fu/Q430pyvzizthIU3hJgjkdiDk
/zll7+qkluak1U1aoJr9IRD8oTNjYNy8wkzVf9Do/OJOsOa4iDq2/QJ5xz8/b6HwdZBayhtir7KT
JJCK/TytH8qiZoxTCsySHVk9BWaVs3Sku/vDrfhPiRBtUwvN6raKCOG9uxVGZxGO0njyJjfkcIFD
JT5VXlF9bbesASuTe2vZJMSMeJ/G1auu7cV71D6JpFk+qVNMvtUffFq/ejj4hWiyKguRqKXe3QGB
W7ERjVI39OzUxy6rY0R8IosPDYIiGhnK/e44zBOSjhckWozT0Ob90UqSipgBG1O9RbTVl8mMp6/z
uskdfn/FfnHDuEpcakTVLBrvN7cGcoURC9e7cax863l3DiOsoZy+ZtuQNrfy+euPYvnHejXPK6OJ
3/8CvxCjsLniBpAWYnzaoe+EIP1cO35KFu6NN2bLvY635KAsxya85Je17PvLMgZ4ZBGccErnuTjm
irbtH56bX+zxHjoLVhDHdkg5fK+RwvFQq5VF/daXwxlJecU8bu6P8H8Zhxrr+uLNE0y2jrYPw0hn
PtjpXa7y4VLUCYkwRZdD97L15yEG8QDXIQU4bg03yqCd0pLTTr6gS4vw95fuF/sSFRlmLofXBQ3N
u0cLWBAnSWjSt3pb4+hYuXeDbSOpatR2KtnGfoP8n9v0/23r8XX6tat1/b1/7z3+2Xr8/5VBebMc
/O8Nygx2P78V/3A0b//D395kIf/C92dvmwPJms4P6eLf3mTh/GWjBPORpzJO2wRR/8ubjAHZN7GC
cAhAJyUVf/Rf3mTb/ws9Ebed5cNV5Bd4/8qb7L9TKNnKR4/rg4HgBaTWfb+DOUx/U9dFLo7cM8v2
qyzWl44+2p2HSuwlqilZDugt9Nviiuapso2lOMQTOLQ7WrLMmUWtrCRcyI8S+7VU6aFNaCgFKiol
adZ+ukeLUD6OWUoGbUyLvgnnIqueSL47utM2E0EYwPyLKYgJs0n02g4j8r3qQ2mQy4Hxfhmwj8HD
Mq/iTMCdilv4GQB7UsM6QIEsLunn6IvCzezrFeRkdZKlyVhlclDm4OpZ2ijsjLp9czSQFnj1c1Nd
9g4MwR3qE8c/Gn3PZAK0iFM/QFu3AVTWSVOECyr5a9AnUX0Rab/Cl2X3Q3cQYiB1I2Y+sO7iykJ/
0lek2THeMQG31LnC4iiMmtbdPGSehzQ8a7/Matgos3NFM1zWm96hoclmgvAoFMPWsU8v/EXn2Eoc
Tlg7r2HkBVXCQ39jlTIXO9EU413btdCy4zmd4GqjJdszkwc2Ow+DhleXmRhzkF9Z1y0DpSfdVIyA
m8VfPkFloZ2sxTwEY7qa5NF4pbwSsKO3PJ9J1PCWh88IpvrpZDJ5j5DeSzi4hsMYaQ84w28IXqj8
LMg6QcQSLfoivesru6B17K73JTElHGmaLDrFcWvLXSZS7wo2MiRmp66jMRiofeqdIF/6cuz6Su36
MiYTAvCdT9hBkul1RzzLgiyvlkCl53wsV2AUPHcwqzu+l2V2RChlHV9111QDY/W1S/23tWZkGSAJ
sVekrHH9DWQIqvt+yY1PrsXkfV8Aezq6XZ9ku4IWx3Xp44oORGUZX314gl2YoBnpTr5fOs4RIa/3
0oxOc57AqoxMrqdY7DI3q6rbIQa2odHo82QO6Q8wfVa1wHcs4/uyOPXVALJ0OTptssy7HqUDOTOL
8Mfu5LhxMZ5KT9bJTVFDzEdxWfvTZblQsDARibqleslNsNl7bxQtMHs/X/VOScbKxwY4rzoyKB7m
faYSUhBt3BADhM51Po8yNbP7TMw1AQCYwQ1emj5ZzgM5qMnJtmtmu7u4cSrQPAZRmAEVcTzz7ri+
DLAm+/eowqryNFX2stbBsNpNdSVyL9bftLmSy9On8pS2dvVZTm0dE22yePae86y1gi+12kdsYiBB
0zm9avuUBnniwkbNh8Y/rK1AlDD65c1PK+vt30fCn2EK/7lc2VtvxmfdRKyDL/efVWaJgdsyRjHT
ZNM6nOnww0RaVrrfkfX30eJf7Xb/Z1vZTfNWPfTd21t//bl5v+n9Pwnc+O1+dvl5/Zwnuv/8jtLx
33ua5/6FlQ5HOceLbQfaGjl/72mO2nYnG3mv8jBB4PX47z1Nyr/oJWGj40CttmKPH/dfe5pj/iUV
TS8mnGgusAc5/2ZP4+f83EvYTK22RG/L6JWNkjbSPx+RKgGb3ffkpdUElQLTn6P8zWrIW4HAa9iX
xGHID5i60/QPNdm7R/Pvz91+eRerogud4Z+fm+JRjKbIRKWqAL+b6PAOwBIZNUws8r9/C96d7X58
lE83wqYOoF9pvTv1litisqEncnZsJvdciOHJ79f+YK8rLkjb+Hdd0b8/Db+bT1sSL/L7JsjU0qzL
+hk/rjvSZnEt2P+09/ckfKSHZpomtkO4uaWqH/7116SjwSmWfiBsALld8Z+6QulkiS1TlzvpEfSd
aGV+H1S5hGm2WqEudP0HU+EvLitoK05Dm+PdBkDyz8/r0OolUY54p0yKcoaTRYb1Pu7W8U7BV/MP
cFz78g9PzVap/9T54uLS7sIrZPPA8uK8PwNp1aMxnmR3GImEYV9HlefV1p809+8/RdEJMB0Mz0ju
eTfe+2foYAHk7dzpIL0tAr7pk1ObZeoPJ8r3bwCf4tp8IXyyiobDe1Nm4mijooU9b/DCiol0MafP
WQPVfAeBwrz4/cPxqw+DDkOjk475f7bm+oT5UKQw4JoRjWmVzB+pAtyDSO3X33/QL64diBGHsS7G
DXqK757CRrD9pxDIDobv3mB07YDj+vMfHr1ffogjt3WLmp9l65+PHk80MxPdE+omnK/CIdcgXiPv
D8vGry4ZXVauFqsifoR3HyKSqFCxxzexPDVSWqygVv36qsBYcPj9NdvelJ+eatSSW8ODlq6CH8Tx
9N0arOxlgtZbMAYMUST94ZV598PxJW87i8kEid4B9/7dD59oKhK+VOYH7KskyK+pGXX3QmVWf1eX
hD2e5p6xQFCtUSZ3I0jY5olZajTf//47vttntl+DI/XWXNsO4GiH/3nLDKiJ3gpe9dCbU06boI5a
KEAp8CAij3KvOblVIj7NIzSlf/fo//hkln0bnBRnQOd9q02uiyi6dSgOaGSK44Jk7bBkZLt2PFyP
//5Lsmywy29Oa+sHJ+SnJRiRWCWoQ4nJTAgvNGLdfaWZMlwgblqPq10O93nrDX/onP3qym6vtGId
Bj/ivPM6R5ltkizRFYc6taA4Dm7fP48w4S8q1ZOONsf2QCTTWIu3f/llWX8V1Bfmk9xPioh/3tHI
NusqN5vyAC+vfzCUy1A2qapXXUztcdIDYn+7cJ5//6Hv3nwh0WzSPaZJKAQtSrH9+c9XeLIdt/Kt
8tAuFiKC3puKvZhSMf7hrXn38v/9OVRZ2JF48ym1/vk5SRr5kyb09WAOcXQt89G5bWxXMqNf6j+8
/e/vH0g1xTQCwAnXkid022d//koJyYbYnsgL4nT8Kf3DEWCbJfADflpeSLyk9cVijNpb4SX70dT4
6QPE4BC6zrjuOPYJs3ZzWavzmOQmpjVYJmQB5CMkfGbgEDLdOrMRmlUeWk8WWKvaTVZMzl9Bngtc
IodkaLdZUn83Z7H/4vTSQbyV6HVLwdN45EdPxvGeA3HMUlO37ivkgeFcEI4SB8KbZ4CxQpMJKsb0
qYGQ4QaNwZkqm0h1DnTeifOwdlpe418ygCyhdMThkTJ/Lw01PbuxS7xM2tjJfZX7zJu1NF6jeXE+
WFkvvxLX434zR7O6AzcwQCxGLPOa5jLukdsKOOegLmWHMIrUrSDRMcEVDUafdK/6ejn1Sa3J9oux
9YQlQ6MHXuLow6C7Ve+19PoRtWsOAVmtYmPrjo5Pl2CML2SvJfpvq0+BrFmE7JzA5cJTN3LfxWIL
4yCcvXZWgbRiLj9nhNk5VT9CG1zfWL4gJbJfkkIAqVsqqyx2mINJNnRiuz1nLO0LScq9xA09DHVD
HGEMZtyFA/USp5EuyWw1i7vWVQ1a4JbYLEzRCPAK0pajU9QrjuStt0F8u1ZvNFPGP8OJwQq8Yuqc
mljSydWPUQ4cokpRIez9BUvcrugIayfSQWXzKeIPGBb5vX8sxNqW1CdlceHGBljVVvVGfpgKr/lG
D2u9QTti2gex4IC+MPKmuG4Agopb2PjTLTpQ4iemGBXU1ZCu1czKj/xuNy1dVZ0cb7C+ramqNRB3
sPLzYotPtpVOhDQkjH1gsCJZoQFWJUD18fo3e2CdhBOSM0I4QC5JTUR9OE5ELnqCoHCFSuV+zPOO
TFbCF7/jmG88xNdeVQUJ9eNr5Ka1feHW9Cpu8QbMl61T+MYRQQ61ni3n8pWizxLH2kozfcBdYuhT
ETvQS5cpKbF5Kc1vOIsJ7IBeydbqN2TXftDLgkVmaMlU69dEQs1URbvv6tYwydWVNjrFsh2+gmu3
yGVgKFYFsxjty0bZiXtorCG3ADAN5h2/ToZYy9QDpIpoYCg06dYi+kOtxEt1LeIYghkamkWzq6ab
tWI0EQDIWj6R7NIwHojdWYdOVPX6Ko+WvjkaaUvOkkF29xGfpKv3pSV1HcYICcqDQMwbXRC60fdb
30THd2RlRc5+obV+5kosWZhTpV6SuenTcKsHosi9RBYfrciXsA0r2l7nyFp45DYbgAzWmtEuIFh/
YkkRiQvYm5g6GNfkfI47Ay0PtIdet8iX0YhHnCEcAdrA0YiG8Iw15KqtZh9/6Trw9PuyLaRzgGBl
k0NeEFd3LGfVV4++U9MMGpu890JnHVHXmr1nTfukI0ZllxTu9AJIwV0DKZLh2cLhID+i/XKf0hTz
4iEX+fLN8Htp71bH7J0LDU2Nvpk313pHypU+z60r6QBp0EIRpPP+IjYLBGO1q7rngvUt34/Afb6l
kazEfqFJaaChztXAyoXjInBpwcI4HhpUEF6xrs8Olf9V1dKkC2VlJx40WVwM8OPN2DlMZln3QaXa
4kgTz0hCOdYLSnZlOPHBb5Lh+zTOhhWA4c0/RLbE0CR1sb41bcVfc+xBPjVWaQ2BV1c8Ao0WxFfR
sk4+j35S349uSj6DRfoLNvIaJNxlrjZ4UU1g5oJXRHVEyDV0t48Yu0gMiCPfGLFXpCVnZeKv/Z2y
CK3frQ2YlLOGcU+vbraikNkPDgvEVGYR5LaqLvrpx6OmyxbF1IrCM86H0d7bxJ+AOyY2ZtgXSRnZ
oZ040a1ydPF1zGfScxaXv9aaGUP4ds1hEmAl6mks4ph9G0xluFeY3nnyycXw/dBo8ZAT+7E2Y8i9
SPjvS5UmgdeNJLAW06DAFacj2QMW+4A6WfQL5REvgYVftkbkixtUE3+4LqxHZQ/5f9JQvfMyA/3u
zjLCEVZVL00nO4hWeNECOfQGIDWf0Ret6C9Azr9xVpiI94rMmxLb+q7C0HgUa0FEZE2FAdy2vUe+
RrBuXZhkH1K6oFXamixBVUQ0wl0OtVzZHMujplTgdyJM+BLR8NgcfeITNrzLeI7Qcl8NlGMsDHU4
SP9zRUArLk4/rMryGz5MrK416n9u+Tc56PVhsvPvtuceEhNsYuo9FO1Qo/wwX2gC74EIvJDzcEKa
dC/jug7MVmuogll2TUY9TqSVVFyvgLCCrp7UgvaqTbrlctlSBOuUV2thlwtcaYC+mvqzs1mMVe4e
kbHVAdiQ7qojFvAJwWmyd/LyFnNrHKLKjXa57vBHjilyH/K3YOETuUryjj5nC/dpqOKD0azLhYUq
74Z4h/FqWppVhzph4Qt0toVpm5J3njy39k20VvNN6XKYw4xckccOQt25dBdvp0tOdxhEiuWolcWQ
A3jHV73W9sp351nbkZJgP6zkdtw7paCOTf3lMSUUGzJyQ8Mr44scsSObR8uvshunjdcnR1uf/Dxy
r1BQjDdw9dM4oL+SvsRNjFLdYoh+0xI+YFBPTWUaTH3vfGtVSYMEqFtkPnZYqZnIODnGl2lcPkeS
JJRF3qsBiE+O2RNamCbvzX7oPZM0Kj3b96DfJAMRpjMXahTuvZtOAhW9VnuEIktoQq8Gy23u15ld
CZRHDQrQIn83RFzSfYkoZbOAoWu0BF6+OVrWsTNDBiU4gSv+YeyRddufhBbmFW4aQpQZ0Jen1tW8
DfWkbxF82Xt36dsPqLDFlwzV8vTUl8skQjA4hJVHQ11kQWPi2l5tPZ+XeX2rpTuE9WT01xEdACxb
pXweYzP9hotGvunR6wluzikshqR+mtED3M0e7ZDtFeFxy0xQKWMMuZVhssDAZY7DhT855ncvTj/N
fiXubIJkwSAtJ8qjIrQMRgsG2Q5XtR+1Wxz2S+K13TOQFFKGh/5stUgDdjk+QpapeO0+THl1kRHW
GdD3b+/afiKbwxuIb5livyTbwfs+zsgy2iXCJo3pJsx7dw2RqOs9wuK12UEqQCvqO4TTY20MhUNM
SYpkMzDRIb5B6SHgtyHQ2DJbmw+2qnuVTiffXG88gzDUHc4299zKGox/HCn1ppOlYhuF74c1HybY
Z7i4xRiIrp5CqlJzp0CzHxY1+uE0mSiqbHGYIrQhjp3aIf5gxnBRR26RB+HtAiCYSALgTM05Wkte
WauZDy3xUvtxUP4+HyKJe0qbNq60SAV+Mj9Fg8ofmlpj0Y0bfzm3Jt4NPzLxHE1R9SoIbXns0SRe
eRnR4OBK1W02YP6uyCK7R4ROlDJHeZJD0t4a84Dq9iZdoZYjv+ShKr0pv3LY03Zu1wznBsjqkZyW
aa9Wgr/mRbCkyJ5XDuiRPBlw5HPis0JvHJeA75wc5pXZFjnBmnqlB42u3TLAN7IQOFkO1Rnwj76h
COwCWZaagBGpuHElrGWKa0MHC5HttxlWnien0TNTwjxt2y1wB3p/g4MNTT2Mi2VcmrAs2NAP62rH
N3RzV9I7xVK6Oz8bMZXZ9cKq0XvreeIuHRLfSoyAIrDhPVrcQz9SBe66qoCtPq12UgRSGdEKlX9K
OIdMqOAySUF+gtMgv5ZWPaaXJcni4kIottNrLJB9T+RoO05XovQUNi3IXFQsViVC2r+tDr22pv7w
cra8tDasRycxCFf0KGx3rZvEcYDfZ50wEppreVjTFnc3Lmp72UD5kKL5DkOmsv6GWKy6C5dSVSY5
g+2wuajIivK9LnlUmDyGu9Z0GkCHxlvTmNACF0jtQvtmoAdpMNytS36NuP/oU+O8tbU/ELOKo/A+
pqoL61SbN5OTvQ7Ccoi3ym9SLM4YyxKLTZqyLHBjj7TRiWi0Ydd5DalZ2EsGbGkJZt54oODaLbE/
v675gPwfmWN1nKclP8xssgWDTGxAo9ewj7ecX6vUMOAJbAutouGRxJZ7USXWdbVmz7GBSD2JsZlV
IgsVxc+5SBr32jXb+Go0quEBL7JXHZ11ZVhYlAmofnwOY94xtExVkwaI31N9CxmluUoHJw95eexb
GBqeClWjWkzXZoyNBE3VVepo9UHOBB8ZsjuNBqXdmsUmORhpHN9yomK0Twz7jvZMeyJxcsHYPhXZ
TUb4Y9fo+ijcxfrKiH15kiJPOJXYnI4krp0tfwYHM+uTu6cP1By4Ak/MGsyWJBgQcmRSALs9rH5e
OrsJuo7YxQUgzJB3obqgNHSPomtJPa9lDds4S666zPtqr7FP5rN/7VRLae/mYmRuWtXpeHJT47la
cK6lTBE/eJFn3iKAqEKNlwP7yfxFzW1501iyvEGUNX/jyXqi04bhjjTCGre6m1yNE6n0DE6PuAzH
e6YjF+6UGmmw1DHXlmws88Kq4iVIq/oV0dC2b5JEbhUeRufEsta7yKW9BPV1BcGGkvkk4kEFWDDr
oKpK+5niIX3si4FEmg7DyrxLjD5uwqyLiuno6zl+9EoCr7cXOybHMwLXvFX2n9gZyWOscMR5rKVU
UiUFhkscSGHFN7NZRRdep9qXqWnNJMjmvvoIlMrkspKKFEDHjR5IOhxx8asIV4VbuipsLEIzEkF6
L7Yz46NVLea8w8HlpcFYlt1+GsyXzdH1UNSqm4OpGD8vGm/zQNkf50RBYX/OcEcCZUkrkCLAeafm
4CHxTUfyVeH8RdSWtTu3m5Wf/UeV5iO0luktHdP0hMfwWW+UfFJkIkLkzWZkI81drBoVNcdb43cb
eyEhc+W6Q9gxfzS7jrQxCfiCPnD1Styz89zHPoZOgasTsXDifXHnJSKcVBGjult70+qhm8nlEI8m
Mjy3Ks2bSLAm7720flMZ4WmNFRvXyjW88oy927hri+3sgANseSV8r6Qap4j4EJV+NB7pq1VlWE6L
/JgihOFYQXX3yfRiZ5+VS/Fm6zZHoOEtT5MczQdhNe5uoGE0hQje/IKAYVTFeMzq8WgaFkiBNau8
GxLFiFBvenEZJYJU2CRZieF0K5sMjcFDp91kq7FvKgMciL8mLsUnlwMzlu4XAByztn1Mldz9oEyJ
q8FCYs8HR67C3ufjCK59GVT/NCAOwHZbN+qstauenSQnCDEZWjWyYntDF6KVkNzPeK6q/bgC2HGx
XcYHHpBigvFeltc2IdDGDvBgRW4zvKbPg6CiDNKmq28jEjZmpkK2hfKltqxsX67LMu4nazW/pppF
fe9j6cSyMtFGwZs8lI+ZbxYUoY1pD6AkSA3dK1xJccjqAbjEbT19P80ZREwbNyHh4s2IUQMSuvXd
8ExiX1bdw/mQ2kVLBJI+IbA+L0wsp/OYaeo76q992zr1kZZCvgUrZ8oMC9dtvkfMiad9NJYF4eb0
m65xyXhX2bJwDM7QhAyoNZbx1hdrbu3RmFq3BlbOeSf9ARbt1HYcJajl5v7Kn2PiawjHZSZGr5dT
oZ1xOEmi0SFTLeeIgm9tFUGHPYo8WWdYX2jYjITYTrrHGyoGck0jOY8HN4elw9+ThLyyga9HZFHc
4JIAMir3znfJ4pzWhNEHbrMt4qdgmohtbggcMgNgz/Wt2EJJlri6wEcN/WwlC2igerTkVY3pxqcP
5Q53MVuVQSNm5oDnsNTOBHa7RU4NWrjGZVssbhYiqmmaXZfU3WNRaKLE1WzQqXLJyP0ybsDB3eCk
HDxo/Y10tJEMyb1fq+bGzEw2TRTarEhK+CSEtSndin2ONSChxBrLT3iiWxbQeSzHYB4H+V00sXxp
fYe8ZN34hCBbhRxdeBv1IAMhzOXagXFggRIXLTRgdy0D4pPjL/xE9b1ObEpNNGzxq7R77ztKqHWL
kavmgzAIaA8yoHHLcfHzhIPfopUDuZeBIC5Wu23CWk30bDHG9oTmgK9LD6BExAsYLCAAjTJMeVJt
1VEjYlsBQmI69B1yc1iuZN9a/dYEo7sRNWs8hnS2xpt4WWYvMDx/LvGZG4a3b9FT0q9GnIYNm6qI
175CA3eEl+63F9XQxpKOX+HcJcStiQv0xgXqszGpjhLVO3CXuW0GkOlG7t66MhNdYNDcKkLsh8yk
AIdsAUh2osxdIdTyyXVT+ZHv7D+k3gK2sbVFrIIZMVZ3roaRr4XRAjXW7Da5c0n+YA7GMO+dF7NN
ONX3HGNfgBka2KYjZRNUPw/qwcvshR8VI63AZmr1C7S9jLSywreHp9TscGoqv6+cL4uHgOKDZwDw
uKbqFe0uA7L+NluDlRKoM2L0nUxCXq76hhY5/BRZe/NO0Ppy9q1OTE00VWtfQhURfAQBHFCnVgJJ
vlOlGtoLTLA9ekWBOLtWexvnCurbpY87r2TPxEUw1SGJhIQP7kbJGLE/pTmXVQUg2WojPiFBKzZp
HsCnJZhyZPS3Hpsx4l/a7pymm5wju23Cud8Xm/I7XPw1x447kLiJQ5bafl+ZJEXtm84UmOxrXZbP
AABgSdRbiuExztvRDQZ/LqI9I0NtBYq+XkNuqemN+zxvBypuFmu+eQ/DAchLkbpnjZjeCsZ8C4Mt
mBZn0WWJ46UNo7aI55dxE2Vd2H3uoc+rOGrucTLTobaNKUtCAhpHEFxd1HT+3nFGdUwEur/n3skm
6g9MPimPf1bZkC7MOiE2a0pWfKowD8K2sZr6M/vIIC6BkaOxs+KWeC0v5Zy2TAZDF1rCCBiEjjne
zw1VLUpt7UEl7nIRP9M76KIP+eCVFLv14pMMLkwCnSXnHgOtH3N82gRj3L7ljgaP4pKgLMNmLoX/
CsuLQWreWigcF+lUBPvxjZKzqrLhOctojwQ4/R3iJtgW071hZD2cp2VZxXksI8fXaKG5IzdrshF0
vTjyenpX0nkUEkUlF7uY3/pRmvcNrtl6N6YLSLWoiOZnm9wD5xIHnJkeI2uu/Csno3HDopa4Z0OK
2Q3TcXTHQI/Qmm+HvI7v6fti190lszaMg9lENgGYsRf7PFNkYJAxVvs2pggkMy8RjrD4ypGjM9w6
9BTyo3IjA+aV4RAg1VRq+QwMygMBJhpT0TJDIRA6ceZ+z6bBouNMb8MHG+axXezw4CpnP/KcmGfS
DlrwdsrNya/XOSX2ZCmm4WafwYmrReUBW4lFWgVFFM/lqeGV7Ek2L5vqhPlw/k7ZnTrsMeTO3aXT
LOZPaRU3hOc1ljnv0XVUdZgD/xFwZwAYQNEkrrT4ZgOGR2rqoXkM6WUamgV2I4xArpiqgPl58uCt
Gx0H0xaEEbIAug5fd9skb+iLtrDYWugHyMOYAJzFtR5WB2bhzq1BYK0x9IljXSmACD2BrPpor6VL
erBLQMfeqqFf7IjozNILNfX5PqrAdV1qixj3HTpGcVs6jfNArLSbB5ZZDt/8GBHT5crkLN0tZIXf
NmKc2H/BqT84HIY/Szups+slWePvwgRKuSMTpTHuiSdW96QjW/xvvfb910UQUHFLO3V6WHy7VefG
U+166cN4jE/jwhnyajASJz8UvVn7RxyXQ822UqwTwXa4OOVNm6fFwxy7o3XQYjHhzdgYVPytJcRh
GtiWn0XDN3pknMDXLlm949zRIIEXR9zshygZYo7yPGljgHCbePKkWqUTaJ7um1VH3QfqMIz7EL66
6tg2lYelzlzUdDUQXGgEaIXkaypSo+HkylE2tDDQoz/mKMs72WbRV0qX4RLVZdfAoiri5ex1XTIe
5thJHuLWZ2f2K5P60ehLuuSt4dR7vVKdhlUb5x9bnZG7hpC8o0gZTMLg5iop6OZY8CtztG3fmnjW
yKkTM0oDTF4yrfeOiozqkjU1tz9wKmYqYtKq7XnRLXGQ/Vx+N2PfTPZe78uCx5JowkNnm2O5hz5c
Whf5khXFQQ5AzwMFPaCJd/z1cjyBv+VXVU3srsifq4yiP+tHd8YxhMU6mOsWlqObpm39UA1WMYUd
bEXmHwvyaPSmU7cGaGHjl7LyMCv7JUNqVLeuNV5i5uKY7dKBcOAKyrzgWD7ogoxVmX3y57Wx9h3k
v09lOVC7mMR3JSGQNpPnz4PuWPDSRen0IYY7QQ0MqcC87DH8AJZxVvUmV1MSnse/Z/vI7IaeUOxh
dndiFa1JhrFbnvuFmelemGL+4pRrdskgL2eGpnPzsoR1xCs/ze0rnAaXA/RI35qycEo+Wrjyqw9+
wtya+UC+HLklTG8iHloVWnQO3b1v6PWU9oVilB/VcoGluPpGOJSlG191fBGqa+HobEcx3JEHJJMm
ObezFOVxJUcvA4EFTuY4A9EB5bhadP0ns+EErdkTcanA9vlkTyUTYGYftNnp9tBHYcRp4B8bivVj
TcyNefYzx5vOTsQB9GL1XKrDGAd0F0KAGLxQe5hqz9v8G9FnRnvUUTXdvtl0oWWYGtRemPRkVYXS
mbS1GyGcnKZiqt5MbaNmTJBzklOIEB1STNOQXIV0vD5NMqZC7gjWvoo4P8cUeAN3bATGVJ8IdnJo
pUqK7EPN7FbzprYU4FHlLHlYkAhtBCxy5kvURluETV6t8blk1P1l8eM5D4EE1DS0dL/VX3RhypCg
GWVdp2yODRLzHsJfx957b6up8gDFUbntjaWtFKQFkfi71GcxZ/dvxHRbjA1PJHiF1nplVms/dhh5
74VJ4PRJIWrPA01akMGOtcp632d52d93VDjMzaLSeFsXVTknrPXyoqha+4miJJf7gm293IOmjz46
tb3ke671diBdcxaHLQ5jCHoROUvo5fYSnYZ5hI5SEONTXtClr2kWemRL6VPO8/bsMn1fdpmmiRQi
6gBF15sF3I6ysJL8AQcKSI2dquwJ9JKSa3dYJyWLzzgqo/5OEgt0FaWcRK4GLKBxAOpGcp4z7HTe
IK7yU5XPVr/fisnoom0cRggtNeR4sGGiqgeZdf7NQLjoFBa2o+9Byy2gYJqigQdRNDC3mDc2gsm1
mh5zy1ymY2L2Up47LBDRyUAd6GPOm/gVKW8WdO4YUcYDYAiB8dtap+YmbwHNHNaYk/yHsSBDfA/v
Ge4DAxJ092kExDMcjNn6H+ydyW7kSpqlX6WReyY4GYdFbXx2ubvmeUMoFBJJI42Tkcbh6ftzZBeq
sjaN3jdyc4GMG9clJ83+4ZzvMHKdRVSDLqng+5dJF+7DIdHtZ9MWpIitVcVEAiAXA513JAH6c8pM
OKz5PbKwl2F9ZboMLTGzifS/iUSQzwvfHjFvxexa/lkEvLNbWJ/h7VymIFXiYK6Z6BIcgVhGJGrY
52STeEeSV8OAzb5gArT15pHUAgrs8E8b+Tg8eiI1QwBcCkCUKGX9lRK9XR+wuyARmctmkHvDTdre
uKXFWHwhT17cLGnm25+Jk2nnbGViEDMTu4SwFr8BY/oaLi5D4jMC42na+A3ZA69hpqhEVvGYTn25
Ip9U++sxVPRfjpur8ZQts4pXBuLosANxCSi3mWrX3EwFbd42HJZsPATcaUYhtPHdnwSYBzyozCua
lQAoLY/k3o/2Gnya/PbKkQUpXBSBVHkKuuA0Uqz9LcRYdpu8BdW8KuFKhA8DUbXiCczmWK5mAreJ
K5qC4scgkfBYR9CH3YCpdX/6zvL+suBkBtOB22sPqFQG4uSnthvAby5hsM6FGG+6qXOHx9E10wer
v6zcQkkk9Vgb0zLCtzP/VxeFZd3ySpUvejL2SyaC8TPEfHFP6DUcewvw1x/ETND7Ri8EJDUKoR4M
fIQrDbsd2Q/A0sk2IbFoM/wvVmer3HWm36CTVw4uecj6KFPhjttqYi9+kfTr/MG6xPLPZsP/pAxj
3lBDSVVnRp0UTsht4ODwMqt3orr4R4uuD+l1F5EdDvtpylhFdO1grwsI9/nW4RcenOfQktEOeKpD
2LAXZWDAhAeFEkMHs1FvyqGNIIjW6bpVg+b8a4uFxAN3kANudOGX24apP/mSnotEiVyOfh2NXirX
geV6FTV1yDFMJF0aHuw0LehnBZC/VZ61U3xGtR04m7QAeH+gaE7eGTRoqoICTOk2QFD4NxCYrjVH
S01rTCzYFgKlht+CrOtLK6clnRPvabuyIBp3MIlH0c6Hkjj35aSzuui3kLAoJyyCtlmSzob8jNkl
QZBtfTi6p6VMfCb2Y1OfUkbsamP7xn+MLSzka+XH1YlvX8ZrK0u5twtYh3/zQkO+rB1q2tXUVkuz
LnFbKaSjxA6vq5zx4Do3VOHrpWwVn5pqjhHWwvd0kr5D3Vu5eYIUf+DfPmaAXsXeqlhmrkt3aO6C
3l6CdYj+MOKvL0pn40hQkeCcizZcW13EPh8GSHseSQlpN3ZUZt9RqCdFOT0Ub6GeqfK7UhPDrSVb
TRxY2OzA4VnfxH62L2gjAFgmflH+Oj5qmV3fRgzqxknwlWkxz7eYmWP3Dgkuc2g+FlknYNowMdm1
zleusIL7yVABbqqqHj8HxhHuOqJyeuybsRSrOozalMG65zaEqigB4o6G596kVXDbs7t85TFGFzPK
saYRTKc2XbWsZhkgqM579v2udlgT80hytPcjLXZQV/de3E8MrsroWtKUiAZXbWCb94Tuv4a/1aT6
ui/Vdxns2Al9WMED5pL4s8sDf/4GwyAeQq/wPlpRsq6RVkLxEzNjvSuWqfG3aVp9MdEMj1fP1vxm
skh8jYGf/oTMQCvsf71/TgabyIymLN1HewrL7K5qWovR4cDLtZEM3L7x0hceqe5LTsuZquBbAEe2
7rvY651V4aCGOvgyCX4jiNtqbcGW3kGjaBBBLaamDJvd/BJMOYN6zdFArLmynORmyMnT+Qy01zFM
TyQ+87Qp8ArLWrM5V0Wix5XTQod8aBfLDu8mEJz8Gc1nXCUiAVugQJy6ZxYn4bJxCg31usE8zrvq
Q7qnjm/EJSqEb6NQAZu3QlVMkdEtff7r8gpjqaNZ1BtUMn2zQ9cVWceO1Gq+Y50znlGpb6INbDL7
IGm/zbpRTLYuAhYbnoIqj9euDN1zJmU87uY4c+9r5di/sVP0MQfqLPmmUl1fcJ3Dh8Iit/wKVRQv
8Lw53mFD6r9cZwNqCgsLw6r3x3HZ9mJxKuQGveyewbn6NaQrkXp/O7+U7Xm5TqB/81za+XcbtXmx
VSorunXv11OxLlWc/2E9qhS784G0jzqlAl6FpUF8lcXTTB783PYbNYzy0iJ+kshM7Tp/cYcgozrQ
mVj2YZOl7jfqAjNsc+Zzyxt/40z6gT3R5iQ1/sEVixECK5axQpZT15FCrwL9agesOBIbqyz7mRRw
pWf/wM/BLNCIJgLFG4cTk38N8vZGiZRWA3hzd7XmoXBGo6b9REL36jJeCOZ77N/Y2mTDWtjM7pEp
JMEbhnIlPmJia5azLgi/Q2sRii2eyDIhmLEaiVYEwJiTXYj66km7VX/SCSTATQFWnJFxM1xDaQdL
pgfWfqLY2GEwF4eF5wwaVT5Z5QYjF8JVP4AuuQJwYhJCvFK7pOiv4Bm2HnUonZp002w9zsynG0a+
jNLgfqUUfJ9tGS7LwcSp3b0aG3zqHRUOPizJTaa+5QKZ90Z1juguVnl1DF7mMq/ZgDpFPTUJnVkd
LRuRmpT9ZlE27jaiZ4/OCtB/ekCoV1dnK40wOLJHmOsEgIvVE5sx9MgGKZUizDRNYFswMPF6pyDv
KPwAHpKJmXJJkv3OubdjTyf9tenHORdUEVZVI7II+Mq+M7+V/Q0sN61hDk8jJMO0m6pvahHT7bpJ
yI+W2JBiN8Cy7w4TDwjIaKQim54VFBN7a+q+7KVKy3sHZUy4HRHrqFNMGJ1CETeOTP8Df4JMVI/d
+J5Dox0uc+XWwwG9Hwi0alwSlKZTXtvufi5s8S7T1PvVPMVqjV+VqIK0dsvrUtIQNs33qtnx2NyH
HYeV1ZaPDa8igFJUteNmWoBNnIlsl288vlO3T1iy/JSBypMTyUAGbeasK0a/JQ3fMZEBqDt+xiDi
lUJSs5Yw9smC8ekyv9SURv4GGlEYrTME0JnNJWKz9LdUw/2RG56TWx/uo6SrTfo3hGwI3zxZsA73
UdqmB/h/EWNZi2+Xu0Oq4Y8YMIYjXVqaAC1FBiKXQUdlboDXBlG6xtkW6sPiNsKiAjZ5FT6gSlGM
JRbf+06Y+8qtLX3fZr5T8QtmlJHm2ySrNCpYuyoEEtISVVezgc3dLDs/NOF7lntIFKRCDLBrC9h3
DKKDxtyIMq7mXZDWYb3rGZWoG8DksjokPj/OplFFyWVvFXLcOBN+dAZ0gyQ/Kp3mWG9jMVvDPuwx
DJyQFTb2Olt6MP0qmCsEQu7A6rJPuzHeJzHyqg+wFlQw9D9zd3BnZWcnxNmVu8kAazdsTvIl3bJf
ipYtakdFbTQz8VypjEb9brD7wCNRrrFthF59py8w0NFF8lXb8jS5I1FmLRJZjhl8nuMTb0PhPNvu
dF1Qgmq0KTYW6yFxmyY4O1ZiAznrlhYfasRldmytbnBWATc6tvwlwgkFrz3i1csZaCmvek+CLm1P
Nd0pAxzwqsVD4yZzTifnMQOq3cZSb1ovzOnRv6f6y5JsCe+LJqn1KwnBqXOOXTljXoybCR6nU4Pk
/pvD8hpIvMoYiDvUY4oxtTv6E/u+saqqBz3WzvA2pF7oVtg/fHDGK6gg/bJ1yLzWHwFjRYo8lvbQ
6XDFwjVYLRQ5PP0j8Ib3EdVJQBHY1InewExvhmeef9tA8bTLuDfwBidX3fq4F0pg7SWCICsb5hTR
EONHs4lzq+uOEoJqejPjXq/2c9N0zCjY40d/6xzC9hs5HrZ1HAL6sIel72bkK21SZM7dMpKChUJE
L8NH3ReOe2lscAmbZMlDqNrIxVHJU8Om7IDLQi79fKrTIC2Kk1+nmqwkE5dwclDGW0m3IZckK/aN
T/byLVO2rj6zshT5WxAioznldabnu1HXKPYqFdfx9epzz2qxAeNrIMrHHOJguwoYkiJCjKWE5ger
8EADzOIwp4pDCYKhHyC1jVpwZdMVfZd9g24Q8GHLsI3ZLwR/nya4N/wfp8GmwbLCA6VhGqJgEkgD
kn0PGNef9slItdo8xTJn9HSUg6xEdWAR4qruK7LzmjeyKFEtzqeocbAGLMJ0w4Ox7cFlliRUGfav
hlmLx4pIFbKZv5Wu6f52HG2B3d+Q/ZG10W6cesZkXGDCTzees4C834GiyhxkD/msy61Rc4AQtGmS
mDI2awV6AK2jtOX0dNkHchunHfDzUmZq1pt6IoVn3me9SeN8O9qeDh6TJMlkt2LFGXn6iEBMTPel
59pcFYbPFj95QZ6Mh47FCmiMsE2ZiwKn7iDA62jf1558bYuBNXBup/bD6C3qN8cVQ9ScHMUP15rx
KUnb6C0EJvEZI9IdVg2y4mc5RPF+sp2lOyjXKj6drhVvZBXF75muMoMhRhE/ueuIXGYk1oup3OIk
cnCx5DXQ/Irt9r/cpf/fj/8PQH3/zTO2+eq//tcPbIV+vv1SP//xj/NXrf+NLnP94/+iy0Dc+mdA
UmtgO3DXAkKm/tOJj2v6nzZkJW4in7zQKMQPVhGwkP3HP1z3nwJLdYSDPHYQW8RYzv6PE9/x/hmz
m8eGFv7L3P//RJf5d2ubhV0wvP7P+R9Ws6a28hiwYHz0lzuEL9r+v/jLcJL+uwPsv/5q99+tZUWW
kpw9WCWToApLgzsgYiS/LMLSUyzbzsvcxzouQc9oO744UuL3zyvyANyFYkDlS87Ag2lvz84bwfTK
a8hB2iydN+9C8O07om9aYBKT8G9m3LI/9IrzvXZKxip6jrK3PomjrQ3W427p++Y+Uun44rULcaFj
0H1I0l1eWwBeT1Eb9T8LXoDNiK0gZdnvNQ/S6uOnqF9AXdlqfEdvOd1xx8KVXobko2XXCNRZMH6b
OJVttu958auhAz/mgeWta+14T0IM7Z+YoemmzvtRo6CyHcCo7HTIXtRVf3BbmLKLYhdPApbojgqR
Lv0+M7TtIpJkXVIGFxsFZfGtt9EJ2RpH0AZ8T7yD4M3ACfHEn6qJh23MLU2yzJC3R2k5+VYHsyI1
Dk+LprP/Oy2q2AzJlFNFcHf4cc18F4CKf8BIHRxaS7dYIGKHKU7nX5Qr5SkmZC/dlJOX/uAjHb/8
dFEgeuKYbVERTrdXbATLbSQpt5LJMvxVolXRDrvbuG+TCwIhYjCIybgLINwU2ILm6RsSUfox5D4b
8F4u95VKii09pnhEPh9u+PrYbzW5+xTKDFRO64roEM8moVdnQz9zCSumlyEBIZY9b6fcKkjGrVoa
TydSRz6QIGbHddYTv9sbJMPhIUcFCw7M6fUvLKSG8QjJj88ITqIXcPwIYNxSMxDiG0yfhkEk+8Qt
goMpXGZVtm+R32MKs1O8IM/oegKSpJTx7iFTDJe8mag5F49jNSI2+anIQ2tVT1F+4EeQJ9g79hkA
Dgs0KE3KXw8NOyMQcfadgL13bbWiQjG7GpNf9Bs9ycCOvfcNC7JdTjbPYYgy5uJRPz4g8uw2aZwR
YlIFwyoYI22vAZUnL0s9t+uxonHF4lkdEFH4r1AO0/t6cPNP6SzZRWg/unMJj9IMWXVxmMrB3SUY
vpkEIS1/CYIp+jNqPVSrnrJ4A2O8uaRzkf3Cq/E3NSA89oDNYuPPauvwfh4m6zj37PaTIUX/BKoQ
nU0Z/FXazx6GjiSQJlP5nukkrNVItX90mPknKZsEzYZAaNuV7YOJ+eAwoySemQIUjRtbMbLQJul2
IeKPg0PnSAvAz/c38jt9VBbL7RU2wL5ddW7obBoWRMgFKmpRstfCBjQ03E65wbqHqlOVkmjxfPyc
KZPfbaxPZyoOgGtQ819ym/Uk63t1JyOcNDXKy7ferfyXWM8pwUHL8GUQvjq0DIHeBfxmbsyS2k+C
5/G+dUnG8kyoLPZLOS6j1jSMiIm6qFnzbNvYtp9SoER8tMm582fltaeGhBk+FJlBjxbepp0oB+uC
fI/QGmMrQ/1Vmdhntw1zaB3R0t4TfBeeeBToo+A03QazNz24yHnwlBSx9+GoEN0cmg2X/4JBOFrC
YTryN/JKscn6CGZrekks+o3JG6bnoQn58pgZrwtTTsFqGJbpKkQhVSSfI8bD9gBYHXNgWxTeu22N
83vqF84+7yatVqbrxHFgLrWbggyrWaj0yZ9UuBPNKBA8ZuVNKC2W0bkc32M0FRuQR86OOYITrMxi
jaeZmp6jUQ7mscflT2ZlP3LKAQ14Wibbfp69gCkT5JcWTb1DFYnENDyWGYOGVWSH071EhXHWWcen
YauV/mSzJX89olL6TQnRfWslEP7IyJ6cfUpG6sOUL4gz7SXqHhGniE2bu+nepFLfScfSD/hizbEf
5v5QDQvw/MHK7/A3iYsJlngXWMa8oZCMVvOSNvOD56Rk+y54GHEDTm5toy9krEfBr5Nkx4rO79aq
TkjwTpu6WQGOkl/CcU3HxCJBLklSzl3e+aijVSVdNuvMjH6svA5Q/adzs1/yoqGnLmX3AEO6O7aT
L54mOZmD8a3o3NnlDGbdd9/81sz5uphU+TIWtjkvKFE+Z6tcdqyebCIsZu+OGRSrgtGkyznmIHgg
2/yqV8y7HV8tksqxeKT4+Mzz2budw2KGK4LFEGGtEb+BJacd5tti50gVPydVAEfAl/FV31Kc7ADB
8iYeOGYa08nvpsnGY88EEHCqVB8ZDdGLOwb6hsgQGysU0obnrCjG+6zN9NHoefmDXNPaDISQXIap
Qi+MFKHC8ZJi8uDKG08OK82973kTB3Ae87KmCwq1qQOPHuVvDoXT1rRd+zSKMP6TuS6HCY9T9qL8
wt04rcXwnMMsPfdzbc52q5Yf4+swXtlpslzSLow3A7rgjT0m5qOePIvEFZLWraiftyPyU+yfORmZ
lmT5BkaE8KFO2OiwsFgpxOfVeMeEK6GMGZv4FqIiIYmBsc9XBeDR0BLwBzFEuNp4zH4kIGGbRDMr
zoIP5I+4beIF2V4M4HQV2DMWKR9fKkko3jLt41ZFD02U51xiBQvWZsiO0di5R8/qyqexmbxL4Nf+
DevUEHfJ3DIB4OLBF5b1yA4waWxD8HbA7L0Ea6cKsndtuvnRG4mMp7/B8swhUxUnpwLThju2iR9F
78kH3zjVM2dzu0cugLB8IpgHa+eMuTlxYkSFLCkIahF1bZ8SdloXYYfejcaUeQ5n1tKJxUaZegiF
cdL38SUBk71Gtg8PIRR1cucmQt4ILftvNB8oE6J828IczjE1Frh64iF4yyZpvom/8C6J9v3zEooI
K1hJw62M4y3UQMl0QGrBTsxVP6iy2ZYkA0nARUH3xL/yGBfSpGum3zWTjCh+xMQur705AacNUAh8
0+qu7VR4M5N8ijVGsOXEext8+ikZb9DuWEARS8NWlpESQADdvQGTl3CMAvvEi7vsq1SSz5PN2U0v
Y+e3hnSEWKyOYeWQdB0io+uGswlC/GoBKoIPQoEl5IE62iFuIWgsndNLWYbJISzZurN98C6TE+tj
nxldkuIUyjUM8pHFfzATv8Aot7whMNbifRsQhiNwh0vgd84rsdnR2euc6bGVo3csGu2/CcIc0RO7
zQNaI3GIa6zTe9HY1htz2p6SwxqWPVKreJ9xdtxPWNAeVVwWO+QkJlvxTLdPIgvSTe1neMcajZdM
NK2fYs6T5SZp/J5gwMB89aMDyEOZ244SY88JlhwX1MojhaTn75AmOEeO6ORtcuzxFbRq9GzrOH0e
kzE/k5bQfzL5bbdjUIkjMmZ8uUUT/CSRoSjx9RuUgO3SYN6qmbdsmrxMxJpCM3zMNQF+hgf1Jsqh
P67Q1BADSPgjFN7Buo0Er8M2dYm3MFoka/wZw4tcgBisdaaIFgfn9JB7SfEtCjf9Ql/SIvshR5Yx
sbs8YDVV2xEp723kVvFvsaiW0BqmuxPKL8VETwQ9mXaexawuHLntV3Wmgps+QUy3gufAWCCoxnmH
zN68En9Zv9o1OkyovAjpaenwOS+RbL47K0guZTvLggooYL+hE3c+uMwk7peqVWdIySWqJsM2r+61
qbbK6at1jKn2UOUsTwBMztgdUXMelmHoNkMlo1tWiuOJdXzAzAVJ2D5zEyfBMYcpO2E/4TF5z4Ln
qI7MqalEdGq6608UtipcOzPtDjL19A9yq+7ev7aBUK+Dv7Ic/KeMFJbDpFgNrgovq60tCSPqAXRC
flv4S7hG0MDjBGvjdZ5TXlVvrMJn6ipsf/hyLlXmwjYr0USex4EtW2VcJs7YVAyBgkSUYa+sEXl7
lMRbN2J7yn9F23+hV0Tr1jKtvQpBa+3mcVHnhi3w3nIqIu4QJAfrKlmCbTx4y7MT5+lRk652L8Cd
Ejvl1g+dGoFxxBHDvdEeiZtJOiDNpmXCawbd3gB1CQ9W1ucnIvxgeYRubR2Szqmfy8XCNEmbtq6F
TM+xhRPTNZb7Gw653teB177njUA91sPjaIrE/UuQFe+hX4nbMc3IXubYnJetmRp1Dotp3GPuGt6y
KJu4qrsUt54b3neDbp5ws+SoSfuWMARPEC3swz/nXEz/urX0Xt3FkXBzZnd26EKmjCwhYt8y8oex
O0cgdSp0RT309CTe6k4Ar9csEFdZ4ZLCKV3vMkgd730wCmsc43O11kuc7gYpaEE927mu53vv3XFa
Uhx9obo1W7QZzVGIiywxxQd72PqVrT8XnPRtb+X4GOHqQKA7pKgTuIvsCOOKCn+Qa5NE2NjFmqFi
dbukznLCdG3zLU9I8aU7MpLGwvGMGhFDCn2r2C+w2X4blD79aroqDWOWBm8u/k4yCuOO3fIsqueO
sOvjECfxS1K7IV2pBOPaRiiPOB6uKgEkgAkjaDGwqcQbgcIpcO5nbYffrJSxjxUOxnFBpXsLCwBr
0xg06r7U7HlTbHojEuV5JXiSKLgn1b96Ko/+pKy9ulM/Ey64NmjKGGqnwReM65LcRce9J10ifK56
yf4C4Wu0KfgUV2suR7pekuGcu0WBWKOnsCA5ni+kX9KLS7wTYTGBOIshpJDmLt8UMs5vIUIFHyAJ
5JdTlzhjCxE8gsZKN6OKO5cNVyqOno7Ke8KG7H3BDupv5Chv17iUGauoMu9ATjfKWwZG013vkY0I
ZQIVgpsQiJu2F6IhwwuKPfu2YTK40+MS3rkCgC56vdi/m72BRW4H0oTobucFyHq3n9hPA4sZ9BNZ
h/YZfe+E6ryW7doilO8yul1144bIkH3CmsqxIMpHwn1yeU7lUdRYOkQ3xT8hesZPfPoInxe9pOg9
jfecgAAl+U4VT8BU8AaIGG+LcMxuYTf16uG4/wWLo/d9Gma3oFyRg4YteuhIqM+RWCCuHmr/laUb
dQq44TcRw/E19UB5ZsclIR9kI+qkJSbyBCAtrB3yAieaAIC2V7AuRoi0OLl8lL0/2cMuzmPvlRkT
yZZ5ah0onJ/ZQixPUdX6gGsGvatM1V4qzr/rpT7suo56kdsnbI4mJok4pazczotn1ikCqFuk3FyF
QDXwscjuIxSAIbZ+5w4fGXPZVQ595Z1pA+1q1V+f/WgCxNCG1fugkycygQ3+KGe+EK5H18edJ6m9
qvqgAwtHHeG3V0wzQUusGx1r+ROGxYu2i3preZOT7fpgsB4At1iXutbNm/Ec/SOtyv+bFdcP3RqN
56q2k53NXbWdsbCtbfwLDLsBUc4NSFZVxTeTozN0oBwZVAXXn9tXpjldN1TcBXF5wE1lXQRKAdLR
qhiOwoIEdHbr4JPdTIL+AGcg0RsEG5tO7Ws2nbuUDPjbvg3KvZTDcNHKlLeGifa08UYbj2Zi18tu
wdOlV2jIWHVHdtvca1ag6JZUpA9UJg7o3GvBhVNaPfVekX5kRc2Ap+3NhpeqeixNGP8NcXew1UTQ
esY8wwKxa+DxM5UDP9uZMuLfb2m/Qrbdd2wI3T01HmKFImy3duO8pVeloOiaCv1Wb8DFV+hjUVpM
6W5iBOVwnczujTP7lExFjTOfArluHz3ViD1eEqz9mqJPrHXPr9WZsB/uWvbd7kr5LgnXdDmcha7P
dbjpx1AegBN3f6ByTXsb3rOGwtxkgA9Sl6u5h403XeER13NOJ6scM9s9nWt8irusQtRiV82OEX93
6/VWcO5ZPtiUXt64hZ4xbCiaSpbXyEyCK5wa8pxXTYG6Ac/g/DZ5Ub7BQ8HakqeF1a86KE4/Qcju
dgVAq70QGR7de0Cqnc2U9Wr5GybLfG9kGNQ7DgA0kQRe0c+YfCSX3QsDniWZi/RxCB1mOO4i8v01
GahiNlj7r37ZjMcKJdhV4AwjIyCt8i1N2FU6bIROwinUDRCsjJjlDDdM08bmtmnxSsW5bxEDsuTC
7CruD2RpiBjfcoNGA0USoXvrVFT9rmoT4axiXQUvns8RcZ+wwt8rMiTOTBxCte099twKHexDYdj6
DsGo//qLHk9I3q6GVt0RTBj2otoFgRlfJjFYa9pI/2W0AutvhPd1HzRNdwkUGaUrCjBi6om43Ie+
qu/6MBk/Kry94FNs66owV8tD4/jmQVgmvbGvPh3q94h0SSLKprVf+eaxTev8R7mY2YslLNyVG5Bh
GTdLsOkKizV7Ds73C5E0LCKi3MIWH0eNbzPBP4OrfHnKGt0jNcgJDiwry/ptOeBK9MdxdSOmsNjF
ijdfFWy9YWtjrsP8jdQmxyRU27V1W6BPOAIDqJFpatbCcyqWz2jKeO9Chn2onK1r4glOZZcxLCKP
mShhcFLJE9uz+mMA9/DDiDJ8D3yTHvqy6v4ug+VfbIS6n0u6ELlHmP0+tMd34SzIZI302nOlhf9Z
u3p+ZCUAVCwclHdTdlb5BvBo2IPFKtiho13LpefQdTc61S+JbNlkV2Vb36HW7779APkoOke3v8PS
UW7shJp0tZjchx5V1xyhbvSKHxeIWRH6l9FyxdbYBQiGOT8UOr1LEGEQLVpuyPsDs13SgiXvbp+T
A1GT0BuOkXlK0D4RuIudblUbmyFXgzNzm2sUaHZTRm/MzlOfk0uxO4wi1M4oD+roncDi5deMzvQy
q2q4CSbRsCXsqn6fxjWPr+BSu3HtcZBr5n3L19ClHDm+QucZgw3nyZR+eWFOKr5zXkyzqocx2eBh
xDrvOAk+4DDey2Ba2r2D+nReK36OLU4/WV+TWAm39zkJ1pYNEWhFwFUJR4J4q5OFK4PTFSfdrjV+
+gEZUX10Ybo8uYxhHmOeNoYTVXrJsxjpDaOh/dhb1r6h8xlW0qEnoHOimWlnSEdDNmXlagnC4XkI
bYkXyQpuiMoyjMvAZaDWR7A1Y8R9FgunX5oGuOoaQn5y38zb0ibiRrdT/zBjqF8TbYr8yrT5uuoq
l2WxDLclQfMPIBKgbGSLRZKVT+Bj59D7JGa4UUVV345MRd+k3Q/Uw4NVHQuJ4pAiNXvFye/dKZzW
3a6vnW4XoPLSq3Ku/S+0GO0BLvK8Lfye3MnMI8fgypQnaOvq0qsIE1n5g2w3/MLUwVkMjjM/wXU5
5uWtXSYoF9MBJbzrB7dsgrtDqsd8y4Xgn1HKdphIZ/u1FDbL4Chlp5sgC9p1rE5O5aTUQ1n32Biy
IqUX9vDTOFEt4edY0Z9yphtdO0Gk2z0UbLkn/bz/QZYbXfpsCOUGlVaKgZkz7mvMSjKkq0o676Vj
oueqg+RyU9VslI841gJ7HZRhjsTYjoLXOQzHs8Ktd3Sy0Zwt7ZfW2kcW5b/rakS83xpINjvHrcfq
yFjJvCzGsgloDvSzsUmogsFduBRxzTVIwKDOybZU94HB5eg5Xzhoh1cmlTD88jk5S3AVbzJIxKUz
fsYkGi/F1gYpwJx+Qfi2Cr0I++ScyTDa9RHpsdeOqY9xl+XlAas9JTPXjqU3MX7WJzk4YGF8p0+s
TaD78RkkpnNLeIr1WfkeypO2Xxg0Bq0/xuzXvPrAqTwMnO9L99ZNSow4Glz+BEpDxyf6kuHH1hJN
8Vz7XeKsfU7a7z6ZIf/3KMYzGhddC9CEAFg4vzxoRYZ9HycJPmi1ngJ4MVCtk/ihAmRW7ua688yB
syzZ14Sspif+bDN+zb6jkk8B7c4ctEZ6jWLFWuhwebJikk1zrFIc22XQddtAXU9rfxTqKydztrvN
LJFl+yxeXDS1Wc+eY6mCkECk0CFVHUjH9GN1FsYiOjjdbEXU0aT58eLFR/S2eb22CqtFPtvocTr2
eaS8dVtzvoQOiaC7CJ/fo4ooU7f81XWLQiT0mXJGaefs68WVu8Fmj7ROK8vZ2zYvyWKBzCKJds4O
Ep3vtIPD3oHhMl55YF6oHmsZd+v/Td157ViOpdn5VQRdiw16A4wGEN3xLs4Je0OEpfeeT6/vVKWm
u0rdM9MCdDFAooCqrMiTwSA3917/Wt8Kskh4jGNZOEkpOQqHLXf5XBhmsuyIClUPDdUSXwshlxVR
2OZcJyGdepwEVpTpwuHDEAaHbx6NaacJcoNFp0yWnzyhPNCGdNWhFPcRSRmF6K5dxSX7MlFvOShl
BKQetbDIDa+ZFkOkrhqa6Lwsj/SQZgR1ksogBE7+YU3TQY1EiaN2l8nTcIvvFd+R2OgbET6L5rfh
0NlKxuZqFjX231HXrUyKnCkpCWQa7siv4rlp/EQGCEhAz0p2ZHTqZ5JQy4bntjhWRhitQSllFwau
4TayakQZ/O7qrcoK9acX8/y1G4d7N7quEcNSkKScPrXamhWllkEx1CQ/MlpdCDbIzXfHKkl/rmVh
F5ul9hpLcuKRucrtatEgg2dad82JPZAJ6lXBhv/RX5u5jx9AHc0Osm/5IEeTtOOxIshuRvkh1Ovc
Uag5u2WAFyBXpfq+VeR5M2kLA7ppkJ00XTJfjAjXDFWl/WgkIo5WWMzMOhaF+VscMqpIFrN+mkGM
QO+u0+0gKjIcgRl9p0upmInTYnzq4tzs7Hiokw2mpTs0otDfcQ0aeOmyVvIn2AbnWGlr3eNJEZ67
NMDeHNR9BPctDAdfEQEgDaWaoHuM6lPYNfSPt2DzTnApooMp3xlFIoUfDBD1+gg8ghMEKQXBK4wM
phbxsFCxO0Vjpi+a04nAT7+fe3zTRoFx18whldi42URvGPvFwYoQuXcD9iuJbozTbZkNbzQupqbH
+MfcSvxxDZbAPmPSr0mzfsJPKkG9EGrpqymk0gV2tdzu3SGC95t75J8y0tzKnF9/7qr4L1vQdEc1
/+OCpsP753v5367/C8D3776azdf//O9kW//NRYPtRQc1DXFakRTVuAOLf++zkPgdjViubhiiCGpc
4Wv+6qKRccowMhQV5D9ZxYryy0WDwUYSaX0SJUXRdZ1n6J/ps/jNLgPCLyyL+9/zl9cFx86fvC5h
OpkcXuphZwyqF1jHtFQemduM4T3UzaHEQ+N67gd/3HXF/j7F/ZtrdP79A/62auU3jPjf+9w/YbDx
3rUdFPNhR/fmAupYutJ6cyzCRyky12ItOyeta96DrHL1UHdbY1ob5ZZhb68+1N2atcYB5uPoyzeF
77g/C8+aia/qpxGa8ohVx7Boi05f+9Rhn7S7o0Tn6ePf/7vL5t81CHHR/sS4N6x+oAkoGnZpvJnE
70T7yOI39nrqnDlJ8aqhi1WfhfSD32T4lPR1FLrLeBaT2bamozWfR14/RnYUXuMP/u0uXJQLduC9
JO8PnbCt8ys6SWqxYcl9GcpAYI+MNVpGT9vyrf5Jke7uQt0GnWVdHIq3lnmIrfpQZvxmBdnP09zK
bb3em9zFJVi+R8ixQw+OpBs7gpO4qVecBPuD4a7dekFqR/tkL8+Yo70yeKbFzjFkX85u8niceIfW
m0B61atjlj0W0xbXrqE8pliYRtEbs2drQgfHdGgWRNlIdPZOO5yIl5qhPxBszrZvLTrslsSTdjdZ
2NgJFAf7s462VfILECuMgeDYzeD1JhuholYu6XyCfVGy7unrrLnxgQNOj4ZsUas7kJcSvNckijC2
dk91sWUkrGhrqVrrHI/U9TSc6/5khiyAK3HYKMOXTpOVLNj9sM5Bed5pnqT35odoZO6QOCXaz5qM
YvURuf0jaAktfYiWAzxtkChIIV5mubh96CApbbrFKqd74uCotxz0Z1dtTtZ92OtL2zJioEvUB0Ep
fh113ZZHe3hXP8XPnlWdAxROZR3OCBNlcGsY3hnWONLDZMAphhAF5e2T6aP5oUbZa7FqubCtvhGm
9XiNXya582tLeqbPjF3IsQ1Wc3tjKuQQLAGTWLsBYJuUH7twiHt4BZA7AkwS7zoKROg0q0xzuU6R
NxnsXIF0soFxo2ytGDumoMrTwj8sj81UDot3E89PPUZkJT3qDI2sp3bwa1/2B6/dKB5DvkdrLW81
3/I1X/Qs9w7zUlfpRxH/B5B+6U5x/7+WB5V50x8teBNSadSZVr8TrtmZtqqttI5OylE7KNviOB2L
bXGQzvl/0PMq3Zn/f+/T/tQFwFmAsoyUTyv2/VN9bM7TtXyDPbDSvOTYHPPX+Vp4zcE8lv+vn3in
2/8NXB6INHwGErM76SRug63+tGzqVXRKD/rePGlbTm57fS0/m0fl9u8vWsBb/lht8X9sjZZ1v9Z/
85kDVF9pkrR+p5zq2iEMj4UCLpT0bB3j7bTRt9ltYuDOBPtp3kqbeq17i5+ueQS2jd9v+W9+4yqb
dlvsrU8wf/vm3J0qP94V5xiwQgYObR0FB1JSExh3iC0Q+1wm1+roy8S2ZC9MUYSdWCRH7NzJGrkH
Cp2BCLqHfMBW1H9IYEQv8eSiOwCfq2cX1SHxJI9EuEFqwtkfS/8CmgO3Rz+DkHe0l2ovr3Cz19O+
Gy5iw3nfr7qVBrIYU8eRCrSg3WNNZtKW1fb8M6OU8m0/YSScfyaMeWgFaKw/mOTQpfJVfhFRhOy7
xeO9fqiP1u7Wrog0ccom04twnB66NacaqM39S0NO9AyZM/DvxiqNqNU23PABJ4QrxD2PCYTporRC
roXOpLKUkEPq1n3om/Kqzrd9/W2x+pbVjwWU/zOrXjvmaMVPiC5qrM1kPX3Kh3EnvKaCowEhge+2
YooL96MHZP4tfsAc3mBSgmCduc1n+LG8joaNn2xia/0xncULvjoWrd2Uvg09covbKFCbYN654Fwb
RtHZWgSVHoB987ghWqaG9vIZH8ngrsN1/aTUF0u9v0ewhnKkXLe7eQdLYHxm6PMgXrJNdFNeei+1
yVDwSGaHct07DQ9R534h3bu6T6L/ZJ25+tLI8uhbnRPWzsC9IrsVay/pkY3iZn66olPx0HiLrTqL
L19G5C7H9DD/eOkRr7foVHuIIL51En+i8y50E7txYpcflD3y8YmD8+ql9kjgP+kZN58tuYliq954
4KW3MbzAh4Kx5VusNhjXSAJy87u8uaHaPc8n6Ri+temqsy4h/MT5qeU5CG8F550yY3KvO3PxIX5b
u/qhem1euQlqfqWemqyaxW3aNdFbFcHO0bwmtzmJ/ohoHV78mO10ID3msCFW0d1od3CiEwFgu3wE
a8SX8gfohcP8RXoQ56uJ4n0RzyYKQPGgmb7yIG6ES/OeHLVL/SJd5pO5FzxWaE/Zy17tYMZ0O5s6
TfumOzClHoQX7G37+8UUHCbv27duY/F/EwdyCrfwIz894BOxX4FB+f1N97sVpZrr2n+dnM/JM/15
n34he8Sv3Xt8zo7BtX/BD8ZoX8Mgck63JF/vfxrJ+e2y5Z3lEpVrbfU9VVZd7Cb0A9QuUnU7etIH
xMPCJYBMu6a+o1fFrmaVqQ+Pp6MubC9sfX7gvpt4BxMOU9nN2ZZt+YXPEANx4Is8Qvki3vmDO1On
WLIcHAm0HXYX3W+v1UEnIjev0OFyV1iVe55E1HPS2V4Vcf7eQ+s/hpdYeCrfYMvuB8ROEKW5O/6M
VGNYm5kbX4ZEvqIEXqRRQfEnyyeYobVO+ka+do1ryU/YLekb6Vl6Vtaq121UzTZXWbvBJnhEWj7W
R6JIT8JuOY+X4VPWbJJzbeQ0tcsTyaQ24k5mBkko9BPGXX6RdYRFGER2Ea1q6MXZJhYdqPAx5Epr
b6a7nkFU77bTRVPWTbtburNMKYCIpbi1wfQYmSsvEA6PE+6l1SR547Stnotrugt3HcHJbVk9ydJr
ZXxY6ZsuPBsv4ZK+Ml1eM5EMYoicMNLbWzj/wLksEi95zC7Z1N3aIvtg0uF10PkxjWAi5u+xTg4T
hZsfVmRPuukxvUD0gFYQfQkvww0m4fOQVblT1vVdHt8bWBArmWyjfOfN8YNP7fo7/zZfjQf5LJ7n
U75Mds9+j5DvZ/cevnYPwyV8qeGKjN0Kcc6TpxpHEpwU9oSy19f1OuucIH4Ls5VWMMhim19h9nUI
tqrNJkrBiLgxW6jmgeSd013N7+6LvC27ZoTEdNj3x+6kvupXNjn9/KIK+gacP+MuGUI6bCXWCPA2
83scn4ZhFQ4bS6amwlcfyi+wZwO2ZMY6V/NJHD7S9muWNsJL/tS9qBeRO27Q7JqeAza3RAqtD+Lo
CiN+rs+94CB3qghO+9PS+wGu6Iq0M9eQ3Sc5UGOY9hVbYVJQB6v9UiyHsCoo7GokQUsOchM9VhlI
fsw+3bPqGgfwkMtsxyzbLLKaU9NCRqOm5BfBTunOteRXBOdwmohes2P3zBRT34NZOdXXwMeVFD2B
3sd3k+Fb7p1idqrZZRTRVWz14PXA9EQidENYl8OOAiawoqPqTSiqOXcY4vkrbze+tWCvutYl+Ay/
7oZs6GO00Jzn/FVnBhX1fjY7wrwZVB90DzgfdpljuBIVZFBbYYFQbBxwHDLwd0kPi3XRuh2xMNY5
fqbJD/yu9Czv0da596p11Lwryi4L9rn6gb044ACobdAyONtJzWPcEL4DNGiN6xSfCIB9MpATrRqu
Ju0UUoLZh0T+WZd5Pes5sGAnSp9yxHR9omnixmvTYAPT+cJpfmJtvBDSaHnqhZ3SH7X+mF5UL35I
37VT9aKUbxnIO7t8jq/lSXkMltCWuidGgOWmdacH6e3MmuR1TvUYu2XtVTUnLbjVERFNMCapxyBG
Cx2yn8SuYLuYY4fREXbPSJPBM3mxXShJtjgMjriZeeutyESem7vsv54/wvIiXzVi1ZBPgEKA27v1
V1oaMNCYz9JBvNVnvDPV4jDR59QxAdud7ekyfiozy4TNTVfH3pBt8Bo0Tu9zQ6afpXefLTrqs3Ez
/facUc6xImlMYINkXHrt3kxmtqLPFMmqdoZ6a6odkDacYEwjGc+262Sdu/WHSuD3EXySueuvxSX7
FuDxHbjDmcTeue844T7in2QPiARDC7Phx2ifPgdHsASCggrlSOGagevyVT9b7Mkwc1T3jY0sQ87H
e0VHiY1K3vjiAz9m8z5scf4Hfm9YSUE67OIgGXHOz7bYK2vdTC7CC2r7IxZz3gApKF28h/DXjkl7
EOhfCrYNx6W2fZInl06Kyh+FgVhiQf+FK4rjqiLJqwqvUv3eZ5k39vkhwxnKcdqSXmDHeVP589v2
+5+Sxf5zfa/Hd3K/P+Wf1bP7J32W1dzQ09G1//rbb4ff5T3P9Yd/8X7Ldl36b/yy322fdf/6L3zl
r//zP/ubv5Ss21yREPss+4Jw58N3GJd/Km3lhPGPhbH998c7XSh/kMUUvuJXdbn+F10mNva7FEaR
uSSS58Ut+7umhRz1SwqjyZz+BJF2SYkvsH7Tz35JYYryF1G7t8GqkqrcE2rSPyWFaffo2F+PgYas
w+610Nww8BOzQqz+40Gp6QYTxAJ1QpMed43HhCj8yqx7p3N+r3cWGS/QPdKlr/m9+Fkw5iZx+9/q
oM2GV2V2L4lmbieN6NFoJoSogo/Ukg1w7oYpnYPASFUw3ODtGZHnxRuMGVDdGflKm6FvurcUKy38
sMnBc+WtRI8JDh8wAEkzmAV/ZgJRJ9SlsXJFKxh/MhB5jwWlR7dkKFIc8ANnuGIRjGtpjMTcy0Gt
9lDhxhuD1fgI6AcAXDLE4b5vpE73syYLIlfR+8CVhEls4DrMzUunEPR3OquxClbgPjxSV2aA8NNb
/bEfZBGILEWc02qp+qraScMUeJY6IWVFPYwGAgU92fdmHtPXMK6+srFJE7eeS4+fodx4tTDeq9hz
oNWOSpMRSatwFN9UWgcPhj6Vz0okHTONLnNPUBOOhWmQzr6p9AbQvx4cNPDEzsUEz7A2yGTefKKs
YahQtXnQnZZ8xpb3KNA+henfm5bdSyyKbJiJZvRSJ2CfqIEUK5HJiiPBkO1c/mv9XqgQcZ3QsCRe
HND5rkNi0sjdauJJEQVUG6LTHJmz0kpSh3ns3JBsl0RcA+2oYfkt5jfTBNK9ovlPnfDbLQkpQAvy
dp6RtMFLok+npG/0zGG4hSNP0ZZUdWES9c/USdBUL4+k6INptKgyM3U6yEsjr9e91MufWTmkoFcY
UPozNJKfXDb1rxjaT71dmhYESloI+jeXqyYPji00B4oF+dHB8r5R5InCGSJ3+Qfw4UrwdbLNladO
ljWzCQit3G9ijNT0f0ModsIkbS5xu0jsO4NYIcIlmsFNVJb6p1RKLKbqYHSCk2ppe1OrJb9CgcZ0
LeB1J2KvVPW2gQj3Ms2jpq5CiN7N+v/XOvpfrjdbI+H6j1fTQ0mpVRa//2E5vX/Jr6yuZP0FCoAM
IejfZgm/L630aRuqQo+hIksy8wT9r0urxihBZZ0zJN34leL9tbKq0l80k6GAyXzCYl1WjX9mZcXf
8aeCSD5d1Kmf1Ek18reg8/OPS2vQCdguRSM/RGoEIMZQqetxYJcB9qzFtB0PLRVSseLS/4435GmS
Ld7cZI0ipqqtKQvVYwIkU/zWI8k0T9A0aDnp9Xn8wJaUG++pFZTiGvOgqr9jxRklu6wVWroTEAXL
lsez6s9Ax1hdKaBp3BYOKtuNLgtWYp2II5FKvGMh/sJGwpebKrQD4gfVWxzuQnzLWk2h0h5W9a1t
OwzcOgG8fC9YavaA+04XaYFb8NyERdpeYJWqT2DCEmE7W1pS4l5LlBw07dS3a2paNIaEqZBzgO4h
6CiSXYxtHh+ksNHWuo7ZA4+KBUGwJvs2ofZMfRJeqaJlYGuPILC+9IqclZyw8tKJoCAwYzQZ2DhH
I+2Gg5SRWSyKrji0kO1QgAatVCDJ4AeEiwPhTd9hBBKJMydl3r1gypGNI9VgcbSRG61s16FUye0X
E58q3IBFoSJJ6MfsLVwqPD5pLIwnqVQ4v5plZMSPcPpLNxc1GKKyCctAV8d21WstnRR5B5t3SWT1
NoqdUfvkmUkzqVm2YTrJ1NoMtQoyDAmuQnaSYBTgL2vQZb5jHMOcOgu1mNyCGrPODvOWVyIlLTI+
PT02NZOboqkt/16Xcwy7Hst0zgRO2WOJ4w3nTBEFT15Flvg+pICqzystZhwbgHhpAN+UBfxQF4ef
1l5IuFXBVgX9gIOmloW1MSUoUGPJCZY7Dyk0u5voZGNK1doDayL01xyb+LzqTSNG4aA0oGzOmlmF
eEe1XL3fLN0A6MCFidRzFrLCfOHA2prt2B0zM5fS51rBiO+YdQCb3lR12VybkR5ZInSW3jS/wCim
KiUzyTRr6EhpNdvDSDEvWTcG6IT+cs1wSaV2I7tls9sv0jCqrxJ3gvI8YnDH+FI0OdHZYSK5guYv
xVpBriGVlUdMnSKSAZUGumsFBtKANhRBvsH7OkZnkDMK9Zdp2gjURgy5RnirCKXpTeWlCT+looPy
2vU5R525MKkwsvQwCKkyUAlkjOIyGWsriPHfECoCEj9pcsy7RCxo3CAGVbE1IkCFCU5ZGkF6acye
pD19WBbqoMR3PrtTBoSfH7mcqclBNBpsoDQwhuacu7IuwX/lDYbVkaMs/rPIVTV1aihSL6pkoUct
7VtVgfI7sRTYUdlq1rM1iBZpXMKE8fxtRFOpfXSGOmLigMaeihLbqxR+oS3Wg9ZR/15W2lNlYlIB
oz9bZoo0meqBcYhIswmmk1mgt/0qvwcWtnF/p5Zve8HQczwzOKe0q77E5rTiFdgob5Uyow0pFjZb
x4Bdrt8CSIAIO+y/Fpha1pA9DrhNQTEXSht7GYkiqIRLFzwEosbJSpUDNSeIJmL8DhQsnDsLVDyK
26zFCHOKYFjnsARw5owJpaIAj0EIdLMqYB+MhBwvOeltpwWxUjNVU9VbLhQmT08RJ0gUsaiRGzLa
WHnRzZJNTavFTb3qZ3KsLzTRCCUVHqKKKhRU84tOIVG8qicSybe6nGcO/LiuR5uWPPUlLyliqCdp
2qhpZDW7IKVbrJ1aSNcKaK89bXKYd5MaJakI41Bb6SUc/9SmK1moOXbFwwM4uvKlDsPlqJRxYUuk
c3dapg6n1irx7t6tSCcVCzxqKkItbTQxLbG9hEwRVeSUcS0Jr+EidK8pm7wNKCrFQsdtDGU9jrr5
JcIgRlzka20R4zFH87bY6qOESlsRcDKlKjiBH8b5he07fDJnI+TwmzHGpYCj9uJpSS+jNObfdHYt
L4EUk2EA0zxXPqmFiazE0mA/CriJFTyDcoXHL5pwXs4zlg5UmEY7wGMoP9jpiy/phCuZuUFN5IJC
7/kq40Y86Lg3bELjc7WZCwxYHA5U6ieCtgeG7tB1YXYELduIgV4VCPqBMtu+POld3F9LyZKzTTm2
In+UpjzMSh35gYx9vocoh8pbVCDy5zJH/xFB7Z7FJbulac8lmQXCUGEnmfiXfoNiwsGgUg4W4ehE
jdA+hrIAZlPHlNI9z/WYPoV3po3H9yA6gUWBgBOGanWoK2l+zYu53owA4k9sHVkXQgypeShFD1OX
CVtqV8I9Hi/WH3hcO9JITXBV1UHYzXTMsYUUuCCh1lDzQHIv24yBJLcrwthIZ2mhURswK8IrFkhm
Db1qnSGVY+fMOvMwjtG8bVJ8VFFLOxRFYeqLid2ZRM9cNzsYBAvfQds+DiABbL2ZhYMJEMqRR03e
6Wp3bQk/cJPJKfiZ2ZQYYLeY8CE7Iuj3jci9jKVmpJHnSxeqdZwIQMvbML00RptcUwJ+a1pH0IoV
geFG36CnE2AwX/BgZq/yjHNINFXuHThG22CuwldxwSJm98t4lKds3gXjUIEYGLONmvECGY0w3poG
zuaYOjAOgjIpQ9HI+hKGAaWj+LyNB53+LdBYeo1jyVh0u216JuoGfkw7VafkXU1Mlegt6HFbzBvB
Qh7quUMz0bqSY0iIX+NsA4dq7sZk4bBRzIyZuiV9jIWBxto8YIxjJNZRH4llwy+S3gNcqfYIjf5K
d5dIP+CQWi8yzQHoP6F0NEgfbeD1dpyRFrqRS8U6UmdovoeEyNMMMHkVdMaFHLa6opCj31W5zIDX
EK1LI1rpQxCjWoLUux8RZUE5DUqZH7O4jqgfys51rBJGZquJjkYfA8QAlB0JJElfGBYh7KjYsRhT
K4dReYUZS/RJ+0G9I/20SyQacnBE1ebOKqN4PRmDcWulkCoXPL77Sc2Ni5AE+bOMtWtrcVuyXDJU
LJf0rBZwpSvqmn29VNXncOmgnoiwUul1Y6AqytKtLJfjPKnokgTU8S8AcT/oFlvSjjBrIlXg02v1
VeuGzwjK+CrUlcDn5ESuQkLxhekLd1MMPzs4IzezIWUU81pdJ3mSsd7OstdWhIBx8G2zLhb3Vcdc
1lLy8wz8j0ghuhUMj6Oh0DdSC8z3FzOoVq0xlnsCzvcwT3SfjNV1GJ+5JxSsF7FiZSsjkHTlXHLm
O6p9EH6rhpW8KWVfPlDQVdNb1pXrQY/mfRJMFSInb4uJxc4k/5sTK/0qFql5qlXIDKKmWlx88VyA
GOM7ntqrKd8hs6w0LiUQvm4u0RoOPyjIHP0+X0YDHLWVvymLMt5BLNg8oQWryTmkEZF2mE7tLhV7
wr0S6NquXHoyq1wiDCDw/7U6azRQt9Fgork31g4v5LIp8IwjmOqP7HuTc9cCDEuHPovWygRKxgbx
MgP0pl9c7obyABmNGvaEO5ZeDKxb2PkGBfDrFACFpnU1LI0CVlv0Iwh6t1pAcN3bo2ft2iVtBDF2
EIT3HpfWLsja/tgoYPag1FW9z/uVQRfk4M9oxoakmmIO3K6pH7mtTaeZTJ0dKS6rYpYsN8fQz3Go
xVQzGfKx1RNqkybGk90UlodSY++msR1alQmQVzniDBCnVkJaSMZ7oXBqWUW4JW3OQ+wKqfixw4jI
bBP1JFSi2Ny1KAHPA7hpdthW4JMLLQ4Tz1wzyUwZCrXdCNS2+1iYW7JqCiK3uBDxxMAccALhYGEL
sq69hUMdEKdJ+92sssZMwyC/knEZNmJb8O7Qi9wlClT8AMI/gqKccbLPzSEvss6NDFpwZbXPfbNu
p5201KdOlaSHSsPoqmapscmtxXzRo/axiACfYfjFOBtljPMWUwzcWij2JVuvTagUuD1Fq1jRGFGQ
Cg0I/i5mtLIw5FwltX7p0xzEh8zOvm8bMvV5z4IzFQnPY1O4bTQpNmet5iEMk2ytUc+Lt4rYMzCL
9ljDNOAijcHsNtDznRGrOdhRCrvk0Bq2bcWkv6PP+qUfu7fairKdlsY6DLxc5yEvXjvyLewKF3Fl
0VeX2SYU99GlyUV0O2Wp/EQfzD39EtIuinG9DhLuHdh9jBlTbmI5ka+pZVa3IsbiHOJjf2H5fSuI
5a3COCeIo7O3ESTanGoQ3XpnQm3Q23dusHktsjv09FktH+ayMmiE5Vo3CiOoSQ/Ss2TBQeqHIj+o
faS6bAagGU/VVUWLxdCvzlutowlLbO7n31xVfzIFW8UiEeSdF6N1xBkxPx9aKrcEXuPGxBiQ/TDA
SxYwO6y1ZFdkGW3uibKs54URZTuTxbAR4KhaICJzHMcCvCwZyMA3QT9vJdh/jPEXcqEZQVg66oyG
2s+OtLsxVQezGtNN0eqjp2RWfeWUT9sY24z7bT3mHI0Y1U/RfFGSKryEpSlcIdGpqwWD/K4TKcYA
0HpP57KWgl5oHlshst6tfqwucck5kRMqR2TywKVjzprwSnoohXtgMC4Qu+haGUHK6Dvrr7AsP1vV
QkCUK6hKSViXvV3GQBc1EI5cLFoHTtAKmR1Z4fQA5B/moKkkG/qAikcOu8PrbM4ism+t7VK1Ujzm
lfmpjfRkC1BjsrN7uyyrQ75qi6k/GmB0GGVNzyrngmerjKM3UyYWjHfH8Hg0McLwivFCvc22UEvV
S1n2t5LsndSkFC0OybSzxKl+T/Vh2fKa6deSWKmvcY8l4Q7+PoVDOT1VPCzP1YD8TXUku7oo6ulg
aYSnmtI8L9ba7ICXnapLztHvesSGwJwJfuAcPgyGOqzKWQ93+jIx6RI5aBdmlG4VwyClmWuXfEpU
BuodnaO5TOthgI+uVUr9hRPKdJgGiRokBUD0qmMd3lYU+hAZaW6LxQR60WTWzhBWVDwREbK6aDfR
4r7vCBlv+rRC7bgX19Of1LtVqASuVUjHQWoDLzKWx0opaq8rQplVCjkhbroTC/b4vTQ6zURSWJHo
CRVzQ4b/XjQPb0dVNWljTN0ZDVZaGbI6PMVAbT2pur9UdGsCP0sta2z29Sog0XYrLf1CuaHkRIUc
bugjm2wYP6ajmJRhxxW4F2L20sEi6WiXI+d6QRT7c2MYICaTRMMqNc5Wjrzc6Jjow7qh1ivLVrOl
HI0SCHFDr5enS+J7LQbhOjRjIPr8JGw5GfR10sTNmvQdnpkalyuxpmLD+7zfERiaLwtoj0tgps0O
rAxnT0lp2GhE2pZvvtjmbWXa2l2cDWb5RsxL8Syx38ZSauAcF/sboIKMsWws3ABJ5A+iSNYXejsI
5rBW38Z0XpyiAmUXFwHAGVVuDQZ0eryuzTA8tRnNlKSMvwjVRjty3zO4foonZY6739RpKvfkaUr6
HYFwm+XNiNGeTZtbUsbiIVrChuNZ3N0jjuw2e/VFNpfqPVtqnAUmSqOLbtNScqzX56ap8MRwDGLM
YaR3L0OshmsjJFdGaY/+IdK9w2xY0DyYnDrbGxK3ejxi1a/nZtiSiBWdDvqpKxINczi6FlsSXv1z
njR36vOon9uollaZRLZcNLTgiVdygHlFT98TJcAwuxCKLXFzs5cvkx1GfahbItMcISY+UJsKqVGx
x07GDpgDo1ZkewBqw04ddVhpELZwnS3CdpSSA66YgWmdHuAhXRhRyHFBr22YLd8gdUQ6LQOub0vz
HPT98A5oCf0WYpiXSSh2uLas/BxPsYQ34g6OSVpIBLqivTdRJe3NkRrBeqo4Q5eLQiTA4rmNk7p4
oSp6PohVn67lRhQIOtbdWSNVd5jngid1KkjDFHPhq/dwb0sy9W1WI2YnUmkwo+/M+TTRtPFM2ymh
LiYxN5U6PNkG+tQcMtzRZGtiaqdmZV7xAsGAil/6SwcpGthdnis07OFLoSRsemgT8ysw5GWfT8u4
kSNkGbsC778y8tD0Y4qDIW3ENC9zvD/oDa4ZWDKDLxT56OmhYDboOWNNAi4oTC9RBOGCZooOBl7h
oiVzfI0oNrBRnbWV2KkLWJlCj50kF6nO0xUQcfTJXUbY8TuBkdZDBGNsb6U6FQkGyZGRoDtDkwFu
gECdl98VvA2tZCTkz7ndn6qBzgW9vHuIE9LkHWSvNiHEJwNqoZWlVnjzyQqTab2QUs6n8JZR5/tV
anbjo0TkhFiNopC/DUyGb00fBRdy87MndNHC3M66y5wpjVW8k0jcfZUC699d20WbQNAhBUSIJnIp
Mwdx0Zd94zDPpFVQu9MuIOZdkeGnet2aE5ZKHl9aQRIxW8khx9pFzrtNmEQhh6Oo8eS8jxd/Nob2
Q8/1+/556qV3oe2iGyB1uo//N3vntRu5kqXrd5l7DmgiaG4zmVYpk/LSDaFSlei959PPx+o5Z0qp
ghK7gbk4wEE39vTunl2RJMOs+NdvOGn6h4CAGKCo3N5gi4jCR4NcrcqC+F2BlGnOOAD88QZJ4C8e
VRFUv/Gt9xP9qu2pN/VRUFEq9nBnt2qySgk5+ZWjGP2phprgZ1jaK6oDZV413VGYhXPA903RuLgj
9LLNQD76OTd1rJSNa7W0OvhJg78zTXqWi1YAGGsqcWMkAhsbXLwR8ddmRfBvfbST3FoLZif3VEnK
o4n7vunpr6lJIFgRUnR0vpo91d2AWAid6TItyc5syumAGJn7CUZGwIzksBB8uqW0/WWH7UGJcFYD
NXq3q/YK4/oYealVaTeTUQjo1RomjXE/rYMoViGPTrEL6qzvyXVE3sl8XFAXQD0dSWXGOAhowX4U
Axv6wOFKzVIcRZjvi3A+KBLlqKPlXVC83ncmTL5x+OH7ykudG1ROJMy9pFH508e2DLDC1qhAInIP
hJ5ej1oByUbwxikjyoUAzIT5ZDR3iPIhBzm5nSx7L9ZRHEf+WskbrrxmzL3KTIuPJtGSpykKt7pk
0zTRvLkB9ni7Lg0QEeRhyLU/Myo4VFJ7G0u2Cy7mcsO2fTcI8AiDYBgXMO1yakrqQLXGQ5qwsGPY
ITGLkfgyk9XnKvOHxzIwGrdSyccEMA+IqgTpqJQpvKn6oDj4UnqXpm2Yq1ITt2DoDyXMmXWhKA9y
ROrl2SU0Kaw2WU8hhtaDfUMaxwWq0uEK2MZmpnEXHdruMrbq5L0RbIitVQzkC4AooMTjGoTGblf4
3Ej1kUwwMfTdqiES6NaOYvtV0zBT73WHyg2fit0QD/Wr0ekoTTxd56pNWiCeJ9mdERP4M41xvVOr
sl8LLntbb6KHiwmSvqZl4tyYvgYp1Eq9BZFU1nUmnTlZpKtvVfT7kJ2i/jYXLMp+srVFIPzm0Yug
0nEVSp76eN5kRYzhVqr1oGsy1QwYctgbLUKFRVzqer1VR9ygiRzoN1GBfd2inV3pw0C82hoAaz5C
KOubBLBBy5QfNZDAEXe5CvsWJnCLs9k+V4v6xhfptKn9Mbq0Pdnf+5qjbGaZJboDIwRFG01jjWvs
7/2c2PfSiW56O2hXCCerLb7o8p5GVL4pAOz2jWGF28Yx0Z3VUu5SDTDYy+NDb9b+ZrBBpEWO3F9T
U+9QJf20bzuKyYzH+jXZFuxm9OaYeFv1gk4TRraa72CIrUS3Qx6wr0WtucZn03tARwNSG5UQJ8cA
7qA2Vf29BdUeyime0hd1YjTcJTpWAtpaeKqFxn7sCXnZJXJUOeh6CJgk243oUDQkyXVnwiGOCpPa
DsNOnWbNJU0wQBfS+a6SWOr+qkBgD8O6frEaAx8nHCoMbBgSLCw4VeivgyKp3QDMXbfWjWrYbA7w
WDLSkJ0IV/fikmATsDi8LIUe33m4z93I2tMuACQ8gvFQq27JhgmvwHXJLS7b8B7WATYKmJKxiSlE
hRh2iQlLC7q+MLLwPuyau9ZL0usc4ylMEzTqo1rzqLWTAStNX4JuYj+Tc+qP+aYLW7FwmiS/nKWT
W9ib3ODpU13aXZrdOI0t3vRAAfEE8hhuIxFOi66xSWDO+m5LErh1oOuSUgG2BsisE/xQxvYti0ss
bnUjqB4BpiJ/CdMmuG5MeK4So8F9UXAUEoKHkVWc49KC2UPFRlY47qTqBNLoEooF4C+h8n2EPVwH
n8SnEtrapX7Erqd/L1Mi0MbOUUDPqmdH5zKyUGVJUG1b/yCbvN9xvRsBIymSLCchqpS+byHzy5kk
sptiC/4qfvaEbBvTOKx0Qr6g8DIQ4E1V4RJPZnU/IWzJZl9yDj+vKI40ldPbqPSp/51YGPdc7E2B
bWFuPo0RauBwWfpdli9rjk0NpuYgw6Wu4+H8njYtiIqi9/RgbBlZuAdZuAY/Q2XJ6MmOlSi3BMcU
XLCwy6tXsg31d2w7HJq0je51NwIfuWIRePotlpw6Nmqp1ePwksMBWg8S97WlE8pGnf1ESH/QEyLa
/V43buumTPJ1TZTIQ15xwoNU5rjiQdO5oROXrfPB9PcKbTB/F5ZZ2EBexMvPJfzKfkWfSzAavXX+
PmvJbuPsIReQD/0EAQey/qTYe9Cx9siWCb6g2fCbFfxB4D+WyZ0y1sG7JZ0jhrDWj5Hm0EoPsAKr
MvumYiIttCy0E7em13EbpiYuMJ7qjQctnwp64Vpt3Cu6TtrTRJzurkgq0R5k4uW/8kz0R7WTrPqO
G1u/UzxLHqvYF89h0Bvqro2K6BhxgYWBSaYPhPHEJm9ycvLuSmAdOO1VACbnPhZ2BaoTsDe8GQJT
5mVPSF69Eg7J5mSr0VZg/+X6ipk0L7EFQQs4ukVcXNVBo4BIIay9I+dAmoTmCbV7CJy6UnZJI/zg
vVFEyyVNYfZIrIm4otT5B25/Itqagvc6GXp33Y1+iEcWpdlW6+rsZeTwWmOlCTU3bSS85zxD55f1
bUgiShh2IKcKKnBTkWteGLbjilrBtsXlyUz0n6JnQ5+3RFmRXMS9r9zaSimvJFeF3dD07Q9KXoL0
jGruMteJK/q4cTFYgXwq4wqrLdDifOrVLV5SRNGHZMlUukiXameMHw4HwV2qY/IFda0xH2wYeUeI
a6jbsOy6n/reflKJocTTO7RMzEro5JJTGRxaHRMfnEW991wW2DaRg8LO1Rr9Zixp1dJ6l/im1El5
MEnkBvUqQX4XNlDzpdX1xs+uLtNtV9Kcivv6SXQtm6lR7mVeYoFdp3V53wyExGMcQq5wkKhuXc/l
Va/rL3k+vPlFnV+EpqZBepcNvHG7uxm9AJwn9Kl22aFJlwsoNvWoARKuenOvep29KTOWbN9R9abM
oiVBIfmRTHV9GyhmfonBK1NYIRkMCl8DQ06DtqBTGVyGrMpdamlPyRDor6Wpaz8ik/kTK3lwP2DO
fOVUsIELh15KmRGrRqIlDptTFN9bcTft6M3cUXbrSItIyMXDh2SMOJzsS5wf6GK13WhfoMK3t8x+
6w7KpvpgQvM/2nlrPuUZubuLMDNyt1UKrCp8CGwrwmbxS44s9QrWjIGoNO+e7KKO731CmS5VnAVc
aA/5JXzIB3Yk/b4p8S1syZyBndtwZ9VJcqNnaMyJtNEcL603PYQN4OnJlDlK1Xav9pZ1pyStXI7d
dOuV6k8M5nt/0YSADhpo6z5Tp5YrmnRoL4baSuaj505AFEvWbgYrBCCupOu2UDWVXGUtI9vJsre1
aga7GH8SbtxGaa4nNq/lwKb7GPfetG6s/H3ydbYMNkd/YXemfkvYYL4kozK/x1/RwsurQ+RFaTMv
uji5KnPIAKYZFNi6GSwv36DY93uDrM8qCC4rrdRXAEs/KvLqKUMj4t0SuxqWftPR3B1RWmFaUW9Z
XvqWVrXEzI0iPmEiEv852bejjcEhXkdHX5gIWY22fQySJPxo8kHDJ9IgItDpBv2yKcr8x1BOxl3P
FgA52tHuu6zpPuApDB+lk1vbFELd3OK7FUaLIbfqDQdFZ5mRzHbr69pNZLXyIXS8FacCPti6kexi
z4E8DlPc1kv42/yGcJMpVXFNKwqPGAn/xFCMeOH1k34bRSNax2R4xzj9rSM0TSXSz8m2UxLfm8Tb
IuCtyxtwS8xbSC0I771aO/g2phgrQWbXhTMMaDJKkcOzBIVdKBYt1pDzc1vpGX4UnVXTDR7oBQxD
D/FB4DoXG3lwEfvRsx0EAbkCcdQ8xvgWoCCN5T1TA3J3KWKImqa5JREb1WtX8pO6yTq08McA/aSO
d/2EnCiFIa/iEgVlNcU7DqYl9rw6t/JLRzjGTZlGG7upK3c01P6NWa+4ExXaXQSRctU4ME4CMv1I
RybcROaUH1rbiLeBnsHWNEiYpgGkYRJBy/zOV+LgjlZRfy/B6Hdh7SFfajoqhDJGPyhxG0TqSwrE
U04rgcwZ51mtPXNveY64qGDgLpTYD36BfoDHBmQLaUsOoYzmSt7L4Gcu4Ici0YHxe7A7QchMXO1y
jTV7mHgZ14PiT/UBFo65hp09xusaQzHsIsNoqdBndZlltKvqqbxjtngv+M2SjR40gXFdtWYDnCd0
GvcKtqrcfJJ2i1WLtdNmp+pYEeZWMYlcwzy6OZhm2IaPKY59e3Xy59S0Sm5i4gpXtaOjvm2a6jLT
CHndVLRbRjcs1Uzbk7YYCFIAi97HfS4WCNZpmEbExeuQpfdTCXNjTYcEUY1pTQeyPNGNwDWuunUz
mUb4Eqmg2WivlSHsNw2RlM1HarcIqD0NdtOiH5MyOhLsrjeorkt5b+Ww8lwRTK3GV+JSoz4KcmDt
o2YRinBQMMbhpk5ztwtXTqpieAtsRfDMPvcHqdz3RijtyzaGdXQhUgO/c0NJUH9VcZA2P5pRF8o1
XLLEP9LK7fGdKYVo3kfhdDE0sBBn5udJKT00apqN1y06GXB5NVt0ZDVawZtTqNBzA6VXvBVNX/qw
STxtJRXsvpXlhNlLAawhOni6JsnXV5k+TEvVRscSAi7fgcdMKEugFl4Q/jheYdBmbwO7roLdCLe4
dBsN9szgFP5KK3G091o0RF2oOm6rCu+u0fVthnEyCjkisrX4ENEq/wBLql4tLPnfpCITC/BMN2M3
i8bhFwjF+HMqem3fYF7x1mlGY+37NC8w8Ry5bK0zpYvEfshL5txYSyxkw0BZFjkyLwtmFC0bDxNu
qGqKukllP36YAdelQQiP7XokJRMTps6RK9zqEcYNttTWjc2dKPXbYis5S4ZVmleSo7Cl3XDbqJ7+
YWPdvKuw2dvGA0Ey5CpWowdEAREzX0xkgVtHSVRdQwiqjonMkqaEHK9lWOS+26RkspDgOPSh/tyW
eKpijafFQ/gT0mcAmqabUdV290ps5sk1ft2qDynOGK22vCkgTiuIjhORwORK7LK1rpoQw6O97Tix
s/aLPqTEtu2mvRV6oRoR9EJVooCCJ+ID+QetBytuZQVhvhn9IXmyKr223aZoh9q18N27AtLua4Ur
FKnSt4FRNUvTI5+cQLWXLJ8wzur9OdPccECRRnemidfBKh9F6j+xOSbxU11z+VJVUSdb0h+xHiKR
zSNKvHOwUeZabzXQNJLc58xUDMNvVugZqu46IoQ4vodDZDTorgqvU27+Y2Yi/y+IW/6fI2WbEJm/
IWW/JT/D7tfnAKX5H/kXKdvC+UVatiVV2jYG6Ov/tX6xdEQtMGTghjjoTuQfpGzrP+GpGlgfYO8C
WGda/EP/zcpW1P/EKUZiw21KwT+ILsb5J7zsz7YHlrAsh3wC07FVVC+2I2bS9h/GAOE4jKFZN6pL
peGYtzn1GK5ICLG0BHmEVVXhheYc/nhBfzF++RzbxJi2ZsAAB+6edTa6OLFQ8ZwhyGB70hUvcVDU
yD9GZK03q+9Hsf46jJBS1SwqbfM0JUrzitTAYld1ERwtdMtYGd62Zm/CHGUk5+clj5/iZFtAjUz2
5bQqnWVYLNWYnh3pOrvyAdm+Yu3N5KpQCEld4kLcoE/VaNEsbUG7ZolDNxfemjxiYGOIpxSL2gqO
gH3QrvD1sPJV313MtN1qYaKGRFpB+uRb/NN4w6BGTktFWak6RszrCOON9/G97OFou6CxAhGPqbvh
dGE5hwzqNy7CQ0/dhYv3yuoATVxv+f3b+jIP+CZsliqGVibbpX5iENFXnOZaxzwodXpRKllXQY9D
XBR1tzGRtks5+cNynMzj98P+7RsJS3NgJlqIt4yTYZOskGPuMyzOusOaWwL3f6cuzliJzBKzP1Vd
v2ecpaOykvglzeKDz7O8q3WC5wRdusDadZVbWq7INkF92Ts5Eql3pMMF7sVm9ZZmj3VypcnrNMe2
jL2e6T/CYF8Oi0rsNDivuG/fVM5TjAoyU68tDHYtyt7rsKNlNHm7oX8ZjQczBSbrXvz2aoh/dNmZ
9fPXx7GxQxS8On1eRZ8fpxoDizibSHV9GxPGa9geWApF68A/9KOKSBqnimj2wUD/0w3uQF6i7G8i
yd8ykyEp2huyu1N1HZQXyfQmww8l2HWlcBML4+GaO+UhqepV0e/ichW0rhVdOQiVDEw3q7mZdDRb
yGmcYu3u+9kwK0D+EN/9/ky2aanshUxCEuc+PxdCDdRPtElc4o25q5TTGkAfs3l79i9vO1ZLKc7M
e202mzod06Fr5kg2aYwwT94lIqyUZr4k3FBgRBK+JWHsXQVSwFYuOENLOFZh3G5zh+2wLYxgY0+W
+/1jz5P85CcIJIymKaXp8NyzJvGPPZgElMKqMnNwcYYGj9EPBh6fKQm9REqpm38+lm2B1iMCYrmf
6hsFycEqjKfJtUNoTkO7UG3LgnCVQ5Pq1W79/Wh/WXecYhx96It0Lu/z8v/jycbCwKQRZ0lXb4wD
puxwr2GGLVJd4seSVI+xZS2juKY3aZ9Z8n/ZWBjZIgDOlByy8uRcGwbi6MtG8ojk+tAHa6IN6kD/
zBnzl1E42B2TdaipGnKpz88HD44ULp7RDQjCXbRZCZwvjPHM/NDmP+ZkgpBS4zicZai41N8n3R+v
McYqNDNa+tZoBVY2TSZ4Q8HKaDU8MoDksbK/zpQYNuRAv1lp+jOb9F/OBokwSwg2TkG5Mv/vfww/
OT24Jowilzvq3EZ+KxuoMerYQSmvx3Hvy9BlBp8Z9S+bgUTuyzYgVEY9rUzAyKCnJf4Ec2+IyQnR
QLAdiOvYWtEGB6T1isX3s/WvI7KrWqpOw19V563ij+eMtTL2e4Lj3CinMyLos3Gj83BAmFJtWSi0
2ghr98983L8s/t8GgHJWx/Gv+Uf9MWjhpchwumF0U+1aVpgH+SZOap2Tf4y2cWa6/nUsGLzzumcx
zjaEf47liT4gg4ixaGmsCQpXVvmAD5uJHBQFgHZmCf5tNEZSHUmNy25z8jq9Jkz8hAnixu1DN+o9
PeicrgjO41ALxZnX+LeVaBKDxMnBv9lIPz+aofoD3T7uTHoI0RXFa48rFQyW72fI10fSVYO8UcSQ
ApNQ52Snbv2p91WHUfAjECuZvHZd/GOUNBl1IzxzMn3ZOzGLlEI4wpbCFJxOn58oLB2j7Wu4o47g
+EPa02/bdk6oj9XHsSYjrNKmXY3leW0G++8fU5vroU8bDmOb4Ia6RQYBG/fJ7hmMiCVpMswFRvg+
VdlDHaHSHKBNugQVw5fH4B1KegsZc92RtelWU/0ABeDc4viyIvkdjiotnXw0hPlfJuwArbjuK9Xt
p+anzupYFarYjF68iXUodaFCt+bfeHTKUQoBk9uQFCefOCrtKR26VnWNGFxt5ub0pXM0EYEAMQq8
v0P9GLZ5v3BkaQMtiw+s0UGJxvjcL5lHOvkIcMcltz+HIAjhnBwuBINpmmXBYIdh0q7CtJkVccpe
jUqYmra8nhEGUArDXjsq9m1Dr6yIudlLJ7hSRBecKTq/HAJcOLkk0iQ1VMF+fHIIYGBJD1GL5lBT
8mbjIJh342WJ027ZVybilGCfFsHH919DfFnWDsiwoxNZxuWA2+7JRNR9c9CT0B5dVcsRy350XBB8
/zkvfrFmcIKRC1QUHp4ewao21870mJpXIr5S69eke2zbna68BljczelzxeIYzvZ6/dbHfpusLSvb
zEE08hc0ePyHBF5hyR1uCKO2KvRd7j9G40sXAEYe+/hyqK+/fzTt9/73+ftS6c6FH5ptiuffVhR/
7PyTYmoR6huOm2or1L3C7dOSP0f7JqW/W9UvZQbd18Q9+D5PLjybW+s9PlF0fdOAK4y8qvpHDWay
Xx4F3IWweTbbTWM928U241qbb5Dtjs66LDfwLvBI6VyC6ZEDFsrSX5Xmjd+vqmaX12u8mb1olxik
AR2z9qiQ6ZRcdvqFUbzl2SUOfi9DvDWAtUy3NQmXxHHGNZ6Hl0Rft81TF9wlyRVUGNke8HYxJR4w
MngewudugqBPW+5uEjsD67Bwia8f7PzeW423M6F7Wqg9FOIGFtFNU13opJCUD7kDHs+8uu/fIzQm
4W3mrUJ/EydLD1v5B/LrMvUmmK4ox9ES0RWqp5VTuDBFuWZL4wJCuE2mSYYLGzhz/2B5d2W7tK0D
SV6UL4q9m0tRCAaldQGF0Fa33QvSvgFFBqyoBmNOF9/WA7FsZnut6us0xqFnUaBgU/booCL0zdpN
4MXrsNlN3Y80+DFkq9FaQOcgLlCQBpviG4S7kUb0gG28qeZluYuhTqL+7FbecIGFrSZx7NwNM3X6
zAn/dcNkTlmseaAlVeXK+/nQsDmd0oygBDfIDXpvGq5IlR+tfCV96qKErBr29TNn4t+WqEn9K20g
HWFrJxco+M55VQ1zjc9/WKYd/Q47Qe9yZrn8RoVOlwuVmYpzACeTpp5sBTOnokSmOLp9dw39Cj2l
qR+JhkSaML1jM2urr0V1P7a3g/hpiF+4iNMV2drI23R1F9QuYouM5jOSvc5t7RUCvoYIXmfTz8zv
YKnVrmk/R+ils3bVdc/Bce6U3SoXKfmZ9DRWwZFLi9AXxItMWK75e4vU6UVgroOL5rKRLkJWwlQn
EmE3ECSuyjsdn79kaWKLFbrk2uRHIIXcQfe78a+65FC0W7KxcO7eYXqXkT3z3jX3dniXYY00fhCR
qmJ34mIvhgKXRQ/kvhhL2tK4eqjyqZjeUWZJ76LGValz7fEqRMdTo+J5rqqrItjqGsxqd+juQARs
a9HQ9Ro27eR2/aWBbyARa8gky7Ww93X9Que2OXrTU548pHiXCFZZp73a6KebtN83GswfvG1N5Q3e
uSiujRo4DDZiVd506T5vtxbNzvHn91/8S63FnREgG4yDLXL+v5+ncpM3iVWi13J7k4QLGXbvssKM
UJHiYvLoH//z0TQshBzsMfASsk9mF5FroqvhDbnEjS4jAYrXlxiJWfCx3Ayl8Pejfb3RAfmCRdm4
GsEVh8b7+eGquJ7R+XFEpocLzphChvcN2MNwSdHoMPPM2BpQS8VL2q53sAbkmeNnfnsnq4kymVpW
aljYQ4H4/AMiq8iDNuZ5B5L2lnESwkjTnfrMqv3bKPRGwJcplimZT0ap1HqyY7uElpLbP0NoZAvk
7ucu4X+ZKPzhhm7Cx5+/3FxH/XGO6onTGQK+okss+zqZKmuWOiGv0IhKsuxJP/PtvhZC81iARWhQ
JcDGSVkWlbmTth3+tFVuQt1S9o4KjMZtB5tGAhsyCNmWHRRnNvbThyT4g0huHdgf1B+mxunGXnhT
KdHcERfevxR5jy7VvtSnHyXxI2ce8PTiwVAMo1N3G5TdqIA+v8+oGzIfGjiwtuaQfzahaYE5YpbO
w9xD1r19F1auZYTj+vtFcXp2zV0Bm0ejN2BQX/6+lPzxHcmIw6mo8GpEN+y0JCNEC2wyTJpliNCt
fvY1ss4M+WUd2hqnpSO57VBmc/U/maBGoOI40VkA67KgQ6tUlyiaXKsfIdUr8WqCJ0BUj75p2xK3
90k7sz6+flWcdxgYXIfqlove51cdJgq09tjJXQdpjRWNcPtzyqZqBGtoJuf2+xd8OnN5WNYihzRg
FbX0aXEAvGR6xB9iHTZc1z0SSRUyql3SRi8aK1jjWvDaZB/fj/nlo+pcYgGvDL6nTtvq5AkRpTYT
hSx+sPZQQfLBR9aC6eqW6ByWVdF+xGkenpnAv6GhPzc3WzcofQAduARgbCRPFgsKNkXLWy91c/tm
Ctf0bkn1OdjVg1XimFkpC7WgYoShVEE+wm2rgA+UHvgb2qJT/xrHa2KcAmJw1dege6CNT/N5HcJb
kIQv55f8dcyjVe9w5SU1GhdX/n+d4qbVHvgzkI3wB8g5kKxek1nMP6qkZMd5hyl/+P7lfpk+PKdl
A0RQ8M3Q9clzElpD49uOM3csqjuvr5RlWQi0bQN2pNIkE+X74b5sDGA4zJy5jeI4IBPzt/5jgQ59
MZpDkIaQELgGwhGjgHCgfRb6KkmSj4nY3WWthjddJm7+jZE1hqe4NWa47PPIkwaJr8nL0CWM+BcZ
MeQD9RJH1C5QNsRnrAl7IYYRLq9zZuCvb5hHBhAEMac4EPrJ/tDqYVwbxDzRpVQ3ozpnWoUWl62x
cZZFeu4k+9KMsHm3vFdNzNgLmOvJakkkERaymQYEvDWNqtoleNncpvWwk705EuE+rDOny65olPmu
mdS5i/zuzOr5DY1/Xj20aOmHgjbzW2jGfH7ZRmHJIa2GwTWgS6RYNakKXMIHraMa1clREOFKhRm5
VTX/vlPontJhDXcCi9cs2THhpxzzWzWGoboaY6hXmGQRJecjbYGaxgLJ7gI6U3azVs0bp9xxsece
igCX9CyIJVBciGgr32i+4HzMYuKvLEINN4oKgANHqil57MN1gxSMiodEZgY7ePzR2HdhKXJmzv/t
k8j567OP0KSkl/D5bXSRZvspMjhg6KtQw/2RdNfmIuEigi5IW/aZusAtQbqVL495UyP9IRDrzCf5
snHPzXJoBACp+Kfhbvb5N6ieDFEkcRXQukRZTNhaDTaWwt2jNVg+QlcsoX1l/f2S+zrzOYmlLfXf
fWH20c9jJja0q6YqW3dqJrdtsW9GD4T9gQAWEeri+8FoYvDHfZp0BlAXYDEUCYbllPo8XJ+1aCCV
vnHVo/Ge37K3qI94oJhk3/lH1BDeuOJvlfcMsQjtzMrNia8H9KkXA/6R8aIWC/VhuvB3Q+ZqqZvi
4yN/8td2eGqdayg6UbmxNQxuGzZsVIHG2yy3ZgopS10Cse5IJ0FrmFSrTL/Nx5cBI+VgXCA3yemJ
KstUXXIx4q/QTdEqId+N2gWJryQ7R4ELMauUoA8rqS8Jv7Qz12q3syKQWBNjqxAvCpQRrJHIl3Lj
RUsEE3PV7aHJWGQ3xvV00yC7JEfr3nrCPR0GQoDDu7LVsi0+8Y7YCP9nZiM63IA9T1cOV7puSf8D
UEu/M303N7fIVxPnqpDrqlpX0bLBMlTdFfW60TaZiij/CsPgBnqlg7Rnw3+JQQM2CpO+GZsdnniz
W3G/jl7r6Nrw9xiJhws8w4ODfjU89x/kF7/qG+WQ/cJwrYvlypfXOMz04yE3GnjJ6xiP5PEdg4si
fg/TY4qwFKv4G2hqvraHnUYkBEF/zs/gcjqzQ385lOaJM/sGOiplK124zxNHSQi4Tb2JiVOPTAOn
QI1tAeoYNRyWwQj2E2Z8y9DSfReXKXN3ZuL+dd7S3WDyzmj5KUgbynxAsqo1Lgm3q7yKFuj93X7s
NgryVr6WpJfTIQOE5gtBoEvTf3ov4PFNqABgPhamoF+KZh44MiufqabU+5QUOFip7R3SaVCRbDgz
2Jd9iLocoEdyNqnzdnSyJ9hhYDVWjV4vIh1+W4/epUfYcIEIcGGMyZvfMBmisezO7A76fIM72RwY
F7KQzbmIP+/J5pDGYVlBzm/cNIJ9qnXkq4sMVisOi2LDrp1ehNKYORDY9vbxcN0kJiEAXagt6ZFi
tEuZtsqT4ILYldrNWv0XXFt7T92mEwIiO8KoQwV8MWwwvZ09ur+fI1/fGiUEk3Ou8IUKyerzDEXX
pHeKQ0pPp5QXlWwRdcH27KkZCSicRcz5Ux+dud7PX+LzG2NMHXuumUohHfvk1ELDadc4zpWUaSXu
4nLYmGa770r9gkaOwraanqNbfTkvDDgUYNmOrlk6t9STp+w8SNWigxIF8NHsE+VHgjuW3bfKVT+W
9//0jc69IGhk8zTUHPVkHoZ53tVEhuaYzo5iU6qgcXiSsM8QkWG1buY7zp6yODtzJH59qcw9VeME
xl0XqPPkYuyEs5ARu2vKoK5EWFevoNuom8TTiYnVMHSLSJP9/km/lh8GE2bGPGmF03q056XxR82d
yVrDpSYmrW/o8NJvQBl7XKAX5tR6u0yHf9yYSY8XXEogVauXWA/1wbLT4n+8zeIBO7O0uKs6Qj+9
x6GAwgKhNHAXJv15aBCjEq+OLWKYLr2S4JmSKTyYuNHL6fj9K/g6sT6PfPLW0eK1Fl43jGy51mB7
q84JHQSa0lr50ZnX/fUw+TzWybIpwJ8ttrPUrUvllQxpjD5aAxok4ZfN1dQchB6Va03SBvz+GcWX
5cq4bKtsBaBkMD4/f+U0RAxctAEgINarS3ymUScqmX+mlv3bm6Ss54rBQQEr8mSJ+pOMfCXQMxfx
8JzFZCKO6HGM80OUicE5ssFfpq4jYBkxcQ3rt+fv54eKoIs7U46uOhqS99CMPxAmoBDSvMuekyP3
ylVOTR0klrWj8+hvaYXuvn+t+tfTef4Jkg3QwOQYZuPnn+BXNCs5HHEa6V6LYIbTMyugbx9lB/TW
OHVUXXiR47i3aIT2JkYFHTaNAJzEvEUM1f6Ac6S9ZIhq1bYSV92ImpNk0mIZKNC0cWH8xycsPxij
GSYaVy9e2+cf3BoyMjRosW4QKddFhyGqL4q1WcVEx45r4KqeJD2i8L5/T18mhqC/DCQEGRfIXZon
NZSteCiw6ih2Z53uGg/DV6Uflo6wnow0tv+dwTCjwKWamzwYzedHzD0bwVkdxKj1K5/TO6anEWsv
OMlvavq2//TJ4Edib83lDdPpL1RjeEtqXwU0PHBu/FGVdbYtbGeDhNbNNPwY//lgM+OMWtSYkf2T
J/PqFm0oglMX/HKLhGkjPdEtsL4g/z00P74f7MthhGyHpIK5HuO8FaeF36gMkNrQ0bqYZAI6RSSe
lI79NgsstdTqdmnQm2d2Ke3cmCeHkYI1mNWFoCG2B/cBL4dNXpBKEmet+tzW5KFMA21sgmlijXB4
LSBwPNCdfUzpvswwlJi4nJmDIi4sz8bTwrDO8Fa+VFq8E8gC4DQ0jEz1lKg2jIjSgSMxgihshZgz
I7nWmx9l7uE02xIJHAc3dtIXZ3aZ+bN+qrUg94gZl2fY+Q57Wp0OJnJBPcFijoW0S5TpB3r9c/j/
7zbq/4xigwYZJk5Js5hgnsinbCob7pGv63hexklQrNUwh9gbAE+raX9EP1X8QJh7RAOnbUcFt67W
0X7Wcfs8iukiCHBvUvqpmE123th4i12vzmY7mnFXV6hYvp+Znw/Rf/1S9N4UCcB1TPOT3QQn4Kr3
FPIExsK8NJz0qik9XDdqP9oV3HEd4yUgfyI0R3Hm82ufvwQj60DoIOqzZT0C0VM4Pch80dIOYk2E
zTZC307w67ityuR39rm+UWFF1xJGsaf54WocglWIHWS+y2RVvfr99Pj9izjpLvz+PaYDfjIf63An
5cmBO0RKb6lz+AXmKKZrlKQi2a7iW9XKqUlb8vN8MzXOM8wbdZHibHlmvX5erv89PKCRQN1BlXzK
oAy9loShiOG7GlYDAuZ7BVPOSVFvEOWhn+6U4cyInxfg/xmRW5qkaWt8uagVA059NBVmt8UIhpqc
LCKzl1NuY5gXjMa27HBLQbP/rxn3/8VH/4H14R9zbk76+S/OzmxLbhtZ10/EXiQ4gbfJHKs0SyWV
fMMlV0mcR5Dg8PTno+x9tjJTp/Kou92r3cttIwECgUDEP/zry/PmW4kvz+tvxTeEvb+dOUKsf8v/
OkLQqqRXScj4WcP+H7OdIPgPNz45kU3ZAgrRCnv/12zH/8+aBoCdpv5H1OH/8n/JR+Z/fn5YLFkl
SHVHrr3W//EWevdPsMKW6B+voX//968G0O554FzfcAjyr+kO/81xvUh2cmdBVkI36uAMS3OULuXF
JUaiq4ii7PjLsvx/DsUKALcCXy+Ax5wnHYgaVLwYMnXo7cE5+lX6aE2muZsFjPKXRzqPfjC9mBQ9
L/Ib17YgcK0p6S8PtiQv6okwrA6mswRUZfr5IHXa7HzDV/ua2sUHQIvtq0J3zWMxOPnDy8NfZt3/
jE+0oYvqOOt1dD7+gk28AMmvDn5rTB+XYFB7FG+yPbqB0YObVtlhidrsCRuA7M4fVH7fmrO9Qauk
3t74JefB4N+VIEWheE7H2rqsnLd6aAZD8Hm5NRGo6XGPeI+UF+22xCvBqpSAnWevSe6TyOpwa0We
tIqS5EM0mgOkzjkBsQa79FPu4VKcZD19y36sP89u7h/1WAevX/696xb43wv258/1/dXyyRf84Csc
kzulRZ5NS38I5g5dXaGR+sRXAYZmNvl3tZ/Pn14e8Dfb3/e5qWjH0m0Rl4++NBfB1KMkDSoHWd5K
SIqlEY6ZkdHfSvDF+c34z+So5QcSipVc64Xnu2IOAHeYQ8euQEhAUUeoslNtmrrfIl1UPvq+X+08
pMJX6qlVoo3XLfIjmkkYN5SLXb3NhdT4awRlj78iBoZflgoyh2FFVrBzE42mlGX3zp2X5bR1bASd
d+Y8DdUuQ0aZMnKWLyhHAHApb2yy6zWknISlDCGEyZGEnc+rKlIdz2mkDrlCrxl1Ax06GUWRaFHR
jbvt/DZdl5ChPGrHdOikdNyLtEYZOgAxU7M/Um28GRyk7lYdG72JlPTfJp6bQABBEuJPNwlbxEEW
ikgCQegyzU9w7XITSd4iFnQFs8KDjuUrFTrWkO5fHupqj6z4WkQCSTB9CAL2xQSrDqWRvtfdYZ7M
8U5NLqIIyDvc+GK/G4VOGnU04VODuKwhN5VyhqmS7aFCL/VTELnyGKHb39/4Whe5IJ8LYAWHeH3N
gq2gcHW+MzpcGrKsNen6KOhjJ7sz8uc5UPheJnan/8IrrHnGV6x3tggHecgn5sgzb0hV0MyaweLk
r7MhptCDFD+C+chWgyF+eb1/oujPIs56jfowoyR7V4I1P/+JwYwKwFJbwJCNttnBAKhOzaicv/GQ
c4/Lov3NkuDQaXtGvC01DUdW1T/mUoxbbxisuxJturulqtv7vo7lDXvyy3AI/wUdfQk2zVlrRpcE
KqscOxQXx+pgOLjQZp36UOsGXVGOer8I48Y2v7q21uEkCQltdgFQ5LLOGQy9VXamWx3GOt35VuOG
2h4eHF1+7lbzt2DA4tEBqVIK2luLBazVff/y57gMJT9/ASUQF9d02q0/Q+gvF7eHOq/Ztl510H1d
7lQwl1gMozRBDLQOLw/1m7XlkuGMUSsHqHvZNELvKG14y5SH1HNRq3HxlkNRMEw1IOi29W+s7eU9
TPIP0DCQLCuAvytqDPT/ys/EXBwsPwPM6hi4OveDRV+dvLx9h6SrPGKAYNu7TDT6vxicri5f1BUo
fpkXF4+UcCl62RQH28kN3mXNLLaZr8WdKBF1BBKmwpr+2bfRWwLzRqi5jNhMHBjQSjBnb/E4vAgB
8Uz5xbTa4rC00n1teUm+19LQbxss7zjp6fw5zUR3YxtdDUqjh3pTILhoYVnaF4cagRQZtzZ91Wy0
9FGzqfcL24qTU32PcgUxGBmSeffyhrr6xAzq0xlzOLIQky5pElHRYwqYmOIw9Zl81XUyPdJoEsfZ
9bPjXErrkBVV/jRWRnmDFnIZzgldP1s+hDGfNO8SDTm2WbA0Ckv7fEpAi3CCX7l9J260s34zCu6e
K/cRYjAaIfZ5pBSl5vUqE/sgY6WRgJIWksxTe2MVf/5jfg3ITIbSOP/i9UPaeol8VHKhaGBlNs1b
jBZHmS0bA+OPrY8tXxc6rjLvhmKejkglNycfLfx7hd5eaC7QdHHNKd6g8TEUN66Jq7gENVlABSPN
gSHICT6fO5IkVllRZz90ZasIj4icNFO3nSBhnV7eRVervOa+BHvu/rWn7q+77JcI2M0egkFLIiBb
+vV9IcwE3sZ8ixN8Ffxg45L04ikYcDgpX56PAodUYyPEKHaLKrcKUv9gpjA8ukE4x14Dgv7DWXkW
Ul80x7lXKDlfVkHId9p0WZzi0PhWfkSc16cwBf795VGuTiCjrGwtm+MHPu6SRo77ajwAHioO/VJP
z/Viea9aVWKKnEkvvUPttLtzYmFiWWOh2PPy2JdPTro5YEh/ogBXPPlljkharccR0eeDq3TUboYe
D55tZoG4imobEn8Zuzhwr6D9VBQxABiUMW60B68/6nqTrYGPkO3KS4RS76iFoGMVh5xM5L3sOzvE
5qcMO4lg6DiM4kap7yrKMmVgcswW4RQ21LqVf9mqaeNJo5R1cShT9MkiqCeI2ibeR5lbxb7I8uA4
dUl/fHmdr07iz0FXJtpar4AEdz6o43dY1OIYeZilcrem3WiXG23ATNuujfbGil4UDxFjuRjtIh1f
YZCeXSvcf6KgbsNpUdbzgM9D2BtN87n2/NK6w89k/koC3M3h6CELfsKMLb8x6+tPK3h9wL/wAGXD
qV//+i9LrRNkUEkZMMxemfu5xLYeBWD4ISgTGXl9IwZfxSCEH3gaeDRQeG5xoV2MZpt4pfXNeIjS
wd8j8e/TrcHz5OUvefU6ADDjcGBBulOnhOEqzoepsPwxMsfQhx6WBrbglhXsnWbWf0+SZByFJD+n
BOFmzbEYKpluR7rq3/Kliu4d5RgPwkr9DFHCxV8xYTnPh5d/3/Uq8JglO4RmAAkVpZ/zn9cNBXKE
iSoPomCpJSyKvc5G48bNcnWIeMvaPGVgulMSgI9yPorTYj6B4HN56CWl8qEGApctYt46q2xy33mf
sbm0box5NTPwtD8RBBZaLC6gyvMxp7avxgoDjoMkk39MI7d6A8f51uvvt6MAYl1Rm2sp+mL9cmXy
eBHzcIiaITi5fhTtIfh4N3Kf6/WDgMsTE+obvWXLubgviQQJZivmcPCMYgwNGxOswZjFm84l5JNd
9G+XNr9FhPvN1IQJtY95UeGjtX6+gBH3S2PUVI165Hq2GGnR16oBOf3hBoTkzv0MFNOidcqr4XyU
Ap9Hgz/6Q4PCa7sB4A/M1sr8Dy8PcxVRyRrpE9Gt49IEw34RUUcd4/1S64pcgIbdnAFex9B82JZ1
3O5fHup63WjICma0+svTJrz4WFjvToWI/PYALAFcfuJ6O682nv6LQQKfgjoERe6Ji/nobilkXHnt
YdSYbsg5iV4FcaRvPM1/NxXCAyk/UpYkFRdnaHSrJFmMsT2UKLKiDkixF5cS+8ZD5vrb0ENz15cb
kACXU3S+BZLM1e2oKADgtiPvKapja8HL7c2gu/bGNrie0E+U00q5B/pLp/58KMuw5ySWVX1ILYzC
UKqbPuF6b95Ib9dlOcvu6c2vzzLe9w7Ld3m1JHTlKaRBAy7iqTxSlTGe8qGM7mgGjh9SWc03wsO6
o87H41gQW1EwsCHwX6aEfowNo0AigTOky0MXdf4HtPocxMBqS90ZkwzuSt/LwjEphxvp0fW3Oxv6
6lUmZhcjx2JE46pJdjMWWFsMYa1doqbiRqS4XlV4CiDxUHOjbH61GT0MtV2MrogUvle/EqrEyaMY
pu8WKq1HJMT0Laz4ddR1LcQQkEmiwQ8dZN1Mv+QjxliLucV4l+LJ4t15nZVJdN4Df2fjIHKfpTB5
CrdMdy+f7EsoESi8tYMKV4weASzDy2DfRl2EACPytnba6mqjxrJ4LPJK33e5Drowi/PkEbPySm5M
j7gG+tvOpz2dmOnTYFdtEk5BvHxAgLMdNtViVt4uSmUdH+0SdtC7uTVmuXeKulMhErXutyqZQXK8
PIfrrGctEK5Cf4AXASugHHi2dHiGoIM9Ze2xN9wOSdsmRkUILwPsTjGFvYPhDaIOJX8aAGMOgHmf
oEzz2c10ZGw9DTo/RBhHeHf9ksGCRmIXesCNn3ixnYAMUK5ZBT9I/kg6L2EO6LY0nhMF9skD5agO
IivmT7h/1d89nNKe7TgjV0iqTIA4FkGTb5cht0C1T80M5t3KRkwcZG1YSIWJ6D1uGphGRI6Cjq5y
dxY3FhSI6/UZhzu4hmHqBhJsyfmKppFTIQElqgM4HQ9BiryT5Q43h/65BTICkr+pmxwnJ4hau8yY
xGObxtN3jODSv9EOx8PF77vZ2VXmuPpCVBkOZk6bxRRciV8ZHG09v6GoolN8G5Tf78wiEczIQxAc
3Wq3yEMXY/P7xl49LBFkB/LcgWxCWl3m9Smf3HyXD5az2voZ/udsQLZbxO4XM1L+HAZYMexLJY09
SKy43EinoNjhpuiAIcyNQ/AO+yP7Uy6bpUDJfgHrGUcCWG/aULbe4MclBnaEj5Sx5y6j8wotXtc6
tjXpczg3In3Hyg8fBsceVWiYS/WkqnY8BZqqVLgEnUKdADH/8n0bV+a0Q7gWjHxFUvyu5kU/bPHm
jt85VokjmzGYg32PW8JySPMcpWdLN+XjOFPb33R6DixY/bqb9nVWJ28KQGXBhmljyoYbVXTQKrfh
ryfWBDGhgkFvbCtc6GH8Y2WVvVoLpN0W4N2cHAs1J83rDh1mNySq5CvlrJXfhqYzsRH2ix7Eto4b
N9k5qkUzMO7wyQhHJy6+Dk7V37dypAznIKe4HGNMgd4u0HnUfhhdO94HArV8PxEK2RI55Z/tbDC+
GW1hf8cjnHKwxZsdnd++jw9LYU/DrqNTOm58nM0fCl1mHowTHMV2Iu2hpEe+D7AFew3v0YjQ2v3h
68p2olCky2AefAy2Ueetx/ab2QSL2W5sbFufPNiMj8UE9GePGnTZHnocS8xX3qwlMMwyDnpUHlGF
CstOB6v0n87RBl7SABliZG+652he2hkpc0wODvFUOTh6j9h7beOp7992pcK4Ni+xFVpyG92MPLMB
z+JwC1/AxBQxeqX7ETehOsWhfmvhjYHtEl1xCV0b2OumME1YOBNaxR9N/PKGDcrz1nvcRWHFiKxM
pw1CBPOjmHM86+MgmVbXWvPjbAHZ3KUCMjT7v9QfY24PxB5K/KlRDuz7EWuFIu1C0aTr4uLLBkga
/WYHhlncPeMtafzVmLXxnBSVjydX9MDLEWmJSWZhRz1y5zkafXo1Jsv7QVZsL0wvZb1xzNp7VXVL
tYdBlY9bUdaDfcTzsH2wunGpWHRXYeCMyOqHAXouBs0I9R4c15+WvWGOQbDJEsnDmkwEERGbBurH
Lrc67NmtuXm12FmQ78Y6yeYdiSQwqqkCOrcd0wHGo2UWE/r4IvI2vRnPqxHYHBv08utlQRYGf1KV
2dkndlr2Lo+NWoVcb8OwaXRNIarmafkt77Ko2tqKXYV1jWX9NdWjH2w69MffAfJ2rXBWZuaFlj+m
hKbYTe4BcGp8HdMiibdOvjprTZZM0EEHnwaaWLY4UAVJ7j4kQvT21mws41FFonlS2LJC0jAR0nTi
cmjD0UX7HGnVEsGXgftzpWahf+7LyE/YCesF2HpifttPIksPBs/JaQv4Mj+26MZWHwtvGRHCEanD
NtE9VC0BMtw7aK8Dr2sht+7tshob+Y/eWKKAgxEhwih+NbSIOyyd9VD7KZexMdqNvYkx5tgVlSv0
HqXvatwswGPUVmHdCBXbnBaTZzj27gBJJ40/RgMHJUdaHm9pUUTuHed1Hu8nGuRfBMZmTza3mw9A
2PX/9tM8QC5q8paP6KIg4RFkuvvi4HGNK1ILSA+e0jQZ4Cnt8ruJgIDgSMRZtw/4mkZYuJCbchTa
SzrtbveUMgsfi96swBFClVT5hnl2i10etEaO9Uym2s1k6+XTnKZNAfw0RalDJ2a7bJVddkjQJoPZ
wCytStQfae49Fr0e7ZXcmMdbYx5jHGJ97fk77n2B2s+g+KGRha0BDW67eNckuhShnnAm6hej8bYT
Iis9NMQWuytN1ep+RKLfu8MpkitMyKz1XuNTONT4e+CzsU+WxGMCMm3tYxcnUfS2nvKy2omx8hEq
iQjEod1gR77xMVbgCPW2uFt11T941uw/LUVgI8WbCagQJslLvh/xZEEovrJ89VB6pT1/sktPzztp
x+ypwVLyR2kH8Wciu22GJoZfAI3SSX9Q1F9I3XrswenwRrbeZnDMbLRgEuuVo/D9CMcyiXMcmwkt
ONxLLtw8nohxZdqLH07coopox0GOEBuXGupkTWHtA2tR3SYNNBzwOFals8snetVh4CX1syooLWHm
bQjr3ulR/gynCbTkpl0S5+/GxSFlY+VEundmb5pfaIhU/j7AXBdqU16X9n0NUCY7outRDfuGWx4x
G61s87WNVJneyNgYnFdJZZfLETyiKW68oX5qBPzyqPmZn1GYtHEFh8oE7uI84Rlmv6+wu3ROM9vn
NdGt9Gnl4cq7aVoHAm/eUpHFmqXtA44N0EsyjxodrmocP6mecsbWmRpyjYpq/LxJQV1YO+gd8vXc
pHGwRenSsfCJKPy/O0N61b7MgultNTdNiUFywC32cr65/tyr6azdnoDuM9Dhi4w4mLK0rtraOfVu
NKCY2wFg7kd7//IoF1niz0WjAUvqDeYOre+LQptbBW7itI13MgtSBGdEL9rHq/4kg/FWI/03Q/Ee
c2lf85KGI3XxagfSOfpTGnunaKTtgUeBTaFSSUl2j3D+n8+L+pDAGQDhFSC3azL/y1NMt9pqm7z0
TryeRZgNSCkZc0ewcOES/PES/gPgpw4NyveyazSb9HLnuvdOUqAjMTqTuS1cGByEl+RG8fU3TxAI
pZTf2eaUvC8RdE1rdwKdfucEmjx/WBDgOVqpMCADG3GyN1Y2wctzuygUrNvDFStoELIef1wqPXIN
5j54afc0FfMjydOuz9UDNoavVJ/9GCfeZMGc3qI6/X5QBF5WURAQVBc1l7ELZAEszz1Fpkzu20Xp
XdLbwS6DN7AbYoPcNjXRZxsi5xam6TeHzmWTUhGBvwf67aIUFyyWwmu2cU+4GuKN2avuULj+cuNo
X5+EtXqJiiU4cMowV5rf2kB5pcJVqYrWbMdvza9rNQZPzeDW+b6eEGwWHqukBIDr+Ijn5wCKTpVj
nTwBauTR5MCO3ctef3l5l/xmPigwUov10UCjHCfOB5kXTOKEcvpTnzfQpppAUMVsgreqt9sbUMjL
Rjg7EqohDVpgDDTZGPJ8rAg/nmZu5HDSWZ/cRXFt3VWYTv/V1b1xNyljeofXih8KX9c7GcTBsXAC
PKTLfDj1k9cfaf25f3xIWFsJhBdIB/TLy1JxDP5NW3PUnUoPS4/SNqzHyjOG141bCAwEfawjvb64
L3Lp/vFGoiNFnR+TBH6AfdlAjq0qtvu50ScSy2mzzO1wR5KE9MZiNoeXv/H1RgKzyyA/u4vAUC8C
alPVbm7JwTmZkyDvB6IAFy2+FUsv+dR8XofatEsopQtPE+jiAKqgj/Km5ewHBcCYOG7S0POMfkN5
dNpT5hInCvYSgQFfPHmdjnZB1HfI9w71nRkMeThaMLd4uFubbEqMbeKO6cM02ug9Yii8d20VHZbG
ajb4Lbeh4bnGzjKhM/75d0EBWgBtp6wLbuNiFhSj08S0U+ekOs98aKyBp2ifQWyoVmbqyx9m3fC/
5AkrhH4FMBGbaf5C1Lw4fJbdogAw6RYYpleHroytj63qyd/pch8c3IzrTVKM4w0F5YvtQM0RRAr9
dBrqUCq8S5zYBCnPrYwgO3L3+buBbnjoBtEtUePfjPKTIUD4oueKcuT5YffdZJpy4WMfW40WmGde
VUfAIaK6sYaX5cef2w40ITxDPDkooV6kQWNbKD/IXPuUANRPD24bmSpcOlv0d5HQuJClw8q69aNi
E9m489i8cazQWXAs3VS+HrJwpjhJgZXr+QcdIgRBX/7KFyux/kAK9Wu/kGI2j9uLrzzFMssWSgcn
Z0BysLHRGK1mpzr++ShyJe7xVQFYXuK+m5IqpVyvvzxRMbbNkQ0hd7iFMbyei4vYAFTElf64IlPO
vyrKsrIDJGyfOi3/AkFAh7eqbIAgL0/m+lYi9YMTD2qYyi0YlPNhli6wtLfE9qnOlPmJ9wvilY2b
HvH8FLuXh/rdjGge829cEkCbXARHx1hdFQG5ncAH6JOLj/0esNIteb/fTcgFLgw9FZK0/Bk7f8lp
u0Zjo1ZqgVdx6b7BunJ6585oiQBaGm5APNa1+SWosN3AdJE3A9qjncFw52vXp6Ic5yCyQOiMidx2
crUqn+zp6DgJ9r1NNDfUj5oWLUNV9Tf2+m/mCUGFvQ5+nizsMncHp9OLpOblg6pB+6rSCNBB/Z/v
vAFhrZc/3O+GWsHYPBkpelwl1GauHIguDvNcKKfZVodfXeJQ7sxr68/3yCoVzmjrf2hcni+p34qx
W5pYnICgZxirdjF6x/F/sUdQvIWqz+lCeu0yLhdR69jR5NinuBqKPZOLwkmbGu15dMFfXrvfbHqG
QgCc5AOIwWWvVxiD9AfStdMsKsqXvkSGtY6m/cuj/OYLcbuAlqVKSXfLvlg2p4ybLqgKNj0chzdU
oxaciJrhA7H8Vr/w4iZdNz1D/XR2WJvLl6+rKgmmVOW9OA0eBs8pBWOM5Ux3tE+TV8ZHXNqmhxS7
RvPGJvztuEgzgOvkuwEKPt8ZZrHkdIY6caqa5GtHdXyDs90hmIK/HWfuNqaWn/6LNV1lu9a4yAvr
YsDJdYYA/zbBZRLQyApS2lRg2bFZyf98JHbj+pZa9z0yoedT0+NQqKxIbei9g/W+dQPESfBmfktV
8A/hWQGPfRitdBCBDPmB+5Mh/kt09MdIgkrhhhRjPAEqXtRrFSz/msn9P4mBV99qHQWgL2eLcUBg
nU9IdkbbzwWbHmeeCROOuW3e9T52Wa5T4dVa0OxweY0nxdeXP9klC4Fci0NA8X19/PMkNi9W0hKF
X8Kgr0+91j7a8GDGP0m30g+G02B8mrtKUm7VVnbsTTf2tqWJ/tW9THRM4bLq4A28/IPWPXJ2Q1CA
gFAIU4ZnB5Wji3NZE+TMYBkq3JmKJayx6f40TrZ5Ay2wLuflKIBWoIKCEqGHuX6OXz6qMUWuF89j
jQY8frIGpc3jPNXR3oqzhyKbzBvB5jeT4hqAk7p61xELLrIsOWPK6zpLeer7BIZkYw/7oo1uSate
7SEgmiRyIBIcygC2ff4pX/4MaCdd3dWUO8mkkL9csVfcm+drJL3SyqIhSo4tiMHPKirpkiSmOXwf
dN5+p5iOnXUbeFAa6ZSoflM6gVZhSUPgnYpH43Eks3kYYYP+cCfPwlc7m/IOZfBxinZcVb46JLbh
bpuqQi0iqRwLfQxX0wdqEmtA82cx7ddqrmeskdNKfQg0jaqwHYukCpfIRPnMbKvmzq49WGJN41Da
R74OV+QiTTr+9gnmPzqFOTX4IE5K8xB7dY138NKKCOuXaf42+Qh7hakyMnNXV0PUhh2ekTQq6T5+
a/pmjlBtWCJ7F1iORvquTEA9BEZkPbtoLuU7xC+az3EBtSXMMlr8+H4W9mPdjwedprO5qTq7l/u0
kGhAjOPsfmgAYBYhxKoeeYzcdMEjWEaBnAUaaWNmL/OHCZQHWEwp8XEZ5iLON2KIaWBo39EfIdXK
BB0EH+E9EIelHc5ADk+LQ8XigI1q8qEagCxsSfSSN5OX1sWuGBW5lKCJ8VRiarfJteQvD9Bh4lxh
uRcVEcTGnsJ0uORz+3GxYAtvkrRBYZW2vU+Lemjt161voD9vge1rN2bWNR+VqqDwGLg5fFmSun/v
Jobj7wyMSAFAxzOu143jNc917CzvkwjBODRT0wGrQH+ib9K5FQq4VFyAV9B8pDa+zEsRbXqNNbyR
WKPGzdcJwt6NixDz1Qn99iWNt9nAj95KUvyO55Lrfw1iHwsEDctnQnKj1Ijxd2AJtqQWxSsjnxEg
bJrI/zj5hniwG0mJJlf98AUXjTnbyX4UX3MnK75HPUiHrUrd+K/YmQqP5n42KtYo8tig2jdWxkPN
r9WQjRmbiJnhptz7J2hslsGyJvnnWC8WPhIjLzxAatLZAfXQb3mp9OxJjy0dNn1G9gkpuH7Gqx0R
xcxMMz4CL70jChbyybWX4T4RAEG2kz0sSE/znApCkQTOiNMJztmbsbCG8uB1spg2eYMJAT1hI6Ys
EZhY7U5OOyM0mnXib57RU7rr6Dor/ib8LcN0trRFC69p7/powe17xu/tfrK7WoS1ZctvclHt+z6g
E1PrIh0pZky5S8EDnvJOzcDPt5VdJV/MOFheYdhL7yMx4v797CXtF/AEoBjHIgWsEQ/DxC+qJsQa
48Wav/vZEiT3c1Mrh955nJ9oiml0fagM0VbT9hSEiHrEqGSY7hM+mZKmozDHH1adlChT9TTn6CIn
qEmUWAiDyuPGejSCYPlbZFH7XKm0e5+KTD+U3ONoOhpZ9TWv8/711EJ73gRpi9tJjK/tlwBOuLdN
NICjsDDw7kaVNcm++3kcO4faMUtxj+748iUuEiOlt+QAMqmnCiRE3AfyqUSxs9x5SyNPXk2b+Lgg
kf2UYlyMRUE71fnGpjzzDtfI6XmsbFr9oIrapyHvqeIlo5NvHCtt39SVu+Q7x+7MtzPCLsmOpujy
0U1bdGdNQTtpZ42dVWywrK6eFdyGJPRdI28O7hjTd656QEJh41F2BBjWlRuzGxN3YyjwSTi6SLiK
dex19tbpS59fHs097poa3UREn1RDK3FIK7HBVc2n3Qfdc+LPZ/lWsKM74qerupAGSr8ATXHmt3Nl
1Ud7CfpipagX7naCI/ue5q6VQOBrUxftaOZzH/upfBK1yV1Ae45ywuzIEhl1s2CnCLf1y52Oh7bc
4W5en4JxxkUuN/LWOtaewyyWpU2eYxuC9caJYOWGlkvOEVKtb5tQlgmEamFX4rNoWv7hUe/K925Q
O4TwoYtXX5OI850kFabVdkuodtsp+YZavPk0yrwRmyVI49eYsLoY4xnG+m2McV5xbI6yt+0SB1NY
K9VGNGEzLFgaEJzic9zkiujlLN6XdgSgcKQt05qbwNTeF0NyNDYBNST6z4usfnSqiKady5WWgBLq
3HQ/LxbIBDrZ1VcJfeu+LRG03aKeSzKAwXqukHX0FhwvrKaojl3d1U+F8FO2HqILX+uxKlApHRSQ
wswKevfgl4XlbkB3LG8yb/a/zbqr04OeLAdB6mBIt9pd6EwmtL29TZUZ6lsH5ATLT+W6KJW6xl8Z
1MF0M8Wud/RiwGLhPGbZ9x7ncgLNkMTV1jHz1j+CzIm/T0PaPk5qqVwUiY2MJh4iCjaWhjWt0Dwv
OiOcTZycQRQwiR7AWrylcGnhdN8KQ99rf3K5OBKtmk9Fm3jiSL3VNrZOY5R6q2Z+YCgQIytCp+o6
/2BMGqovmJAF4J102rfUzQoLFr6H/VeMyKh5Wp1XijTEZD4XJ14/yFJ7fivtEPfuwfzkjVaqj9g9
5vk2d2L5PFmgeTcp/vMRPrY2Zu26N4wvWZkp+2AWGrkDBDxzqrYSDXX2Uh19SF3gC/PU+98dXU3f
IzeOgfTgRoCEU+ErTGVoCkebBdAO5id8L2yxQBZ+oagh3ovGnx75EfMjxIn5Q+60+Q8ABcF3PRZs
tJ5G/T26mPwQo5b1bvAmHI2GIvlqAJj4YY0SN9perT3lMU0Nf2tMWfR9jFT+kNe2+x70ony/DFNM
dpPVJsKTjTMe/aEDZkEZkkpD0KFtsV1V9mloJTZWhSAuAdv1RmdK/Fxc+6+2Gub0NUrf3UeilOnv
au0N4JIaGrU7fGf6fKv0sDyjETeoA3hpXcP876pgU6oKNE7k5G10GDxsQ8JsTJphb7VB5R2cORdv
OMLRiJO3lWU7mr7zM/rdXnIYLegn4QKv5sHs4wx5DLngapg5fvOudYv0ryyK+ZWFZUcA9TA76zYN
jZcBuvCYYrfF5f/ZCIABbuVE4c0b8qAKpxjDY5gbQHiwZRuKD5kqx1c4VA5PXQ8YkGnMQboZy471
7FJVTqEdTBPKx6WMTO55xHPHUSx2GI2VysgD19NCI49UsaJMjEtgqtCckoWK37etq4GXoLX6TrL3
E8xhEQ7AdQ9vMJ7TYMy2pIToyYnBDvR29oeMbaRWVM+KvvnYj2MOjcjDGmQDiij9MfBkME+kruO9
bJN2OkqtnswpfkozJ043JCm8/QaMyA6KhPOTKj3UbiMX0M7qK1+/ye0UbCLbzH/duk7MImUi9bfU
3sxh68jea0OIpHYULtaUvkErwqaAOAxLzO/xmyF0RBuNn+E+Jn+ZXWG+Xsys/lsbhn5jkLY+WzjA
Wkc9IS2xLWogQmFdWBPC//OCO7THscU63jL4qmlZFt3WzpAbPqpC8Nv9oHGevWgRn2Kw4t2+dRp9
l2Wz90Zzz807f2nlmykaLHCMeTbHG9CuPfk9SJ1oP6TJUIIByYLHxcKZ/q7La76WLblBt3ow0GWn
DmWN98GC1uy2E4ogOxqJ8TzHYxwGPkVfty4L+67l4au3bVY144PhxctHe4h7EBqOwJwrsRZHIi7q
kXTkvQ9fMlaIXStb8A3R0lJvU9PWTxFOzQi7NoGiv7P0zWunx8w8dHTre2HfuoA1B8wK63BqO3K9
PssasJiZk7W7psgWCcQjSI6TFWWvgC4KgH8pqOWw9M3sKXeF8dUBUEXKS17HrsSBzPo4VIEfFrO4
N4r+a2uPxzabEWbABnkTN9M2ng22exKpjet37xp32buO3HnA7efe2M8wnB6i1oZ3vgxzgsBJ23En
t8X4DVLK6y4Yh6/50HW7BGwtSSB/Vqjgo0sm8DYzM/EViCpOaktM33c/ZLV8bwBQ2tT/h70zWY4b
27Lsrzx740IYgIvWLLMGALyjO/tWmsBIikLfNxfA19eCItIyRDHFikHNavDMnoKU4A5c3Oacvddu
IucCUoC5acduk9lVsGT9tZAsgQhRTaRSY6ptqFagWEubs1rat4mRWwFo/a10AYcXIe+cjxKcQ5Ri
nhD+nE0tZP2yRwgcFhfCxunchuSemYhyDaThviYT1wtt41LvGkSgmTV+1UJ92dgEttwVSmxzZLPl
WZm06lUKA/dKG2zyyh09OZvd6iy1+26jJIZ9NSjDQL6hqLykLdxHx0APVYd3gkJAkDThcnLdMLuZ
SWkP1OYZdnfST/Ja6tZFigisWZL9yPy4+s3pgUJBUZ8lU6IZDZdyyZ5DHVEoBpgN6la/sRTfbtoN
QkTPia0D/NH9UMhL214CoHw3anSOhjRI0+gl4pSYZQdVGxrcnPIuB/g6LnmNIGokbN2+a9kmKjoo
uwxGKpgESX08mks/FsJDqUFJOUit5GkhNp2gHE4qJHIpebRV0DV4HD+CeFo2eXwiSdcNepGUG9qj
RKm7eFRrHgG10ZG9wNRfOfZEVVKL7O1MxpdYyuyoiKLb9Fr9zZ45Wig0j042/JtHVnzeBATZsHe1
tObcbGnxvDPzKVgsC/hT2O/LeAkM1jRSXVkEmvwqzeqXVmQbJxxIxRt74yppzFMRz9+SvCBbQyEq
zsLatXP75qZwouROrRP9OA6d+jI0ENsRyTmBtcS9nxFmWE5atUlsp/dNaV5bWJ2CQsFdkuY3sSWU
Y5vWpS8K8UVjw+rHKLO9uqpaj0PAOeby7lJtWvfVtqtnQTEv0Kzc3CycyX2zzc/hS+4c1lnC7ZfZ
G9rk68pDPUbNVPiF0+4ttbrVRXozMzMgVpTeBGUdlNDLrCd3onkotOabMyzbXmhntaMi6ewDdwZA
nzg3yDt3uRrdq84SIuPDBzFanGKYFVwAH0GtuIRf8KMaXUDt9bPzNYvFF7JJvsa5eBRUPeEQr+ng
VhzBBRg4PyLKvJ8n7Hg0hs2ivteN6NXu6ugtSrc5U69uZaxfWRjkEsr/kpfXNBaRvldPkVLPF8i1
p1ujjO2jlpmlZ3Waz/u7yyyb0jSBQKPZHVqtZhtXdLMXjnVzIypkybpd9Ge1Xe6ZoFEg5Jm6+GZk
KBwYnTeOdMwvph6AMQbWn/Zbk42PZ9SQx/t6W8X91zRxa38VzZmcHMMTO+Xqm5FY7rcxdNJb3nwS
kVTUqrj+nkKO4NvJFee5iG4zHfCRQvztRWhVaxLtkqm5T3F0k6SI/9nmHyfFvph0wxdICSe7+loa
HfkZcdGQ3+ksVyxrW1E4F0Yi9y1b+gHRXtJFk2eWpX6w46kJXGfSvk/ukhC56eJ4abaxlJeMlZe5
IvOGOkij3NVRzs6/Ne6hNV9GSmijnaonlQ9XH43pMKVGyGqp0mAYtME600QlzlzjK+N8CZDNi9LH
bDiyUlPGwT1x3eRpkXmk3JL+5vbamd50lhvUSer6oSMQRzWgEMIimsfALcSwc/MqEvRg0mba6pBe
06ItbVYazWUHrPbUW1RqDr6RD1THopEt1JalNj/YgPEsv2kUVT04IXMwqKs4vXHVKS/O1S7VlVsj
b3GJeUhhLfUL01pn+1prC+XQ5iS1XMZ50z9WSHG5oVPdWReUC1NlK4tS7+7mMq6ojyx1cxioYOQb
DEM4iqsQ9f+O9lyEFpf/UOEitWP52tI8wVbQqQzM3DXRWJd1DUSuDnOnvJc8ifZFOPUsWGBhjhqD
TF4MvZ6VLX+diZxyWbjl/FXAQs8QZmzitEM37pSjRKM5TDLedbGoy22WtdUb9lggkOik9D1aHo0q
Chr7t1JaLHl9D8ZhN5Z1/6CD0H9xS5E8ijIdbC9tRkn1her00xJJ+4ZlAL+EHI3qmbqKLsDoLxOJ
mpT373oV4T45KU00nrhRNesFYFbDNwyzvJKx4JkhqzLmQ65jrwrUoUqjS4qhYc7clrW3cez0cE3i
eMPJX+YHvXMHzrdNBYBsolw6+kDkMrnVmXteQ7tr+KeXScHcoU0EExh1V9/qskguBotUgEitmcSK
dLpoKGdsXbVuvugYmeq9ITE7bONOQR6Oqp+6vtKzz/TGhTfQF+a8HNsYPRSl3WWUV9UQJ68osXGU
zImaccp0tLhjxU86NrvDUH5Ruohd+2Ks78C8OPUTz9GCsdwPLrYDkYwoZBfRvNhtqAr8SY6d8WgK
9rBuk6uUkzsFXSzNBspOjH9WyUwb6geWhPzNnhM0wy1xWu5Gy/XsfLGB/BFDn4vuzZhai8KZKRQ/
1rGw4JQbpte8z2LNy+acUkpEQAAhqiGBTWlb1gPrV+mygrtteJe3ufyizWUYBvpo6d8KgzKFn4Zi
bvy5ymUR5CXs3X2i9o7Eo5NnN91in0eUXJ/ToZTDpSB+4ozQtXBinXRmZq7OzqhTJ5RSmf2ShIJ0
KJS3nmD5LyKbxUmLxaRs1Ellf+a0Wa1t2jq0OvwQ1nKTFLNyO7aJW/iDNGoq7BrQEK+2E+3RGhb7
1g3LptzqWj5e5yHaZ69Ite6LHlv1fd0uxa0ZWknvUadncyb6qF4zhZZVVRnmWCxUHFw7sqVk/klb
5dc+h2MglF6Ndjp9lfetW3hGZtdkYX8wJiUEv1oOl4thdZ9c5deeFacidHqwErAoEkHyc6Pjf+XJ
TKK62qqHWam1ccfWHQ5wWj21SBdIxs00QLdWuNdrV9yi9cvPJJW4rSjN8JO+zi9NZLTAqIcEPTSU
a/TRfm6RpKVTsTPOkei2cWZ5YzpRNCyVWp4WM/4M9fxrzwqs+8oXRgrp6s77NvIU51qWQd871JTz
dj3HuHvJErKZLZM3vzatu09aQKt1++cmGU+Th4lmbgV7vtfLagPji+PscHAyN+xetc6wngHmIX8r
67ynDDlo5PgViTFTGB5TU+5c3hwvqsAl7n7/WX4ZWPSzYPStejTomjRcf77RQyNHuyEk8aCPRs1l
pm5X6eVntO8PrkKmDRVhMl8cGmnrE/hbV1BrybaZTTLm67kbd26Z5Se3pC31++/yS5sOPQ8SKI54
4KssUBw/X0USMyXSJFwOYWNpFzbHvn1jifHeQk7EcSsatoL0K//3F/1gpOJERLALJhBuznvwBcIu
yOylvRy6hEhqYjuwK2oAP5COLJ+8FB/dRXRYpC6iFFm1Sz9/vyxR2lYMznKY9GJ50/paXESO0X0y
Ij66i8BeAbzx6q26sp+v4oQUy9pFXQ6WkYlLPJXEHOcjwTZD31bbQnCUVEma/OQ2/pCj/vRO8IVW
ggh6PpLJaB7/fFkzbuZWaa3lQMcqBqQYzuwwrT7Tv1GNlZyggGAMaztrujeFnB9nqqbWeixyM0pn
nZhoSch1G61mxklvI4VibqPSo+y01Xb1+4f+wT1CQIMYAyIkx4X3KonJsVvVnSR6cEnFy1gzFogY
DtpFITsqmRBw1khgf3/NX2YpmtwrFQ3tKI9ffW/8SHKcgBVd4UNMh60jTDAoREpfLk6fStq/v7/Y
R1+QjdKKbmaGspx3Q61xGpmw41IPpZgB3FXRCJGtUZJ+I+1YvSlx3t0tc6I9//6yH7xMiPjBV+KC
BgPwXtUZG+6Em9imctfn2TE0UU+UBaeDimClT27nB5dC6AJxDnDPKm1c78DfpiRrzhFtNvp0MNyy
3TTuiC9aRPZwKMoy+0QL8tG1eGeJbMLgjd5l/fnfruWAK3cw+i4HtzfqL7o500gVFJO8PJ/dT3S+
HwwTAMBwfhD4A1p6n+PJHj42OnNgEqwsK+KgncPPdYrsLOJxOmziKOP9/qF9MC1hoYbLyIK2omXf
Tbsdy/SkrjNgFlZkBhlkONLNFTe/v8pHEwS4LKSUOjMf+pJ36tBRqZCZa3wxQnTb14XRe4lLilZ7
H1f6o2KN6nmRYBNGEVteuyymR5q71vNUoEL0dJFMpzBMps2QhIgpKBlGO/rO8ydP+qN7AfeO3T8u
HOQv7z5kl5RV3RrKcjAQpgXdQqpmP/TDJ2P3o6usYF1uwiqTfY+GkdHsTmPrzodwcfRdkdAlabTo
M23xR6OW/FAmHb4OULh3Wu640PpwDNvlMNtE2OqFIbczHRmO/YhLfjzc/w/d/zczzN/G+S/Q/buB
ePZ/PZff/uU/J69V969Dl/On7u8Q/h//xJ8QfsXW/gBoBm6fbSMxvbD1/4vCr9j6H3AJMbPoYt3B
/9jK/YXh17U/COEGjoQmffVaruERXTX08X/+mx+tO14wUKj1HeDX/4jC/7OyCbIPy4XBEsVoAWHx
C/aZtBAljPsl2uoy6x/mddOqQZkkXpYGfdcn30fKhw9Cq/7RuvHXdVf9Fwckg7f63VBdZruUNYUr
nPN0LfCwtrSrUCYkKsKdf/Ty/XktTgvInNFQ4LZ794pzK4dxHOdoC54po3ueRNvOoi34t2Fw9efG
5+95Busn/u/t0J9XWa2k1D/XB+q8oz91dJ4KS+Mq2IqLDV1LubVDmJNdapZnMp6Kk0IjTTd2bSeL
w++v/fPi/+PaFnJng5llPQS+56aYknwYJ+faExDgDZWgU6ss55UKJVxvk/U8bVSfrCE/zzV/XRIo
Olhfne2N+e7rCjNM+0qlvi5DRF9hSQ5zDjIVpYEZf8J//eDOMqWxFpNVgfruvUPSJU+nlQoCUKWr
kys9xP3pLmVyCE2bynw3fzUz9UgDNd/nveV+8j3f+Vb+/KIsXuu3NDhzvd/hrCIbro2LCXACq3Ft
Lzt1bigzjLGzLzBDBULHkg9Batgm6UKaQj9SRXcknYPsCborfwmsxSf35KPbz2YfjjTjGgPpuyV8
0cy4qyqhbOgNuVurWegUuZiuomT4jJ320R1gB0eQG4cmJrH3ViutSYGmGElMV9mtjtUYmi9x5eRf
y7Ex75sR6btrScq3aXkYspPSkJMrhjDdrFKj7UIE/HVGVMBnpqwfTpl3LxwYNJSTkMMFsvJ3O16T
gm7UdwZTFwKxxGtR73qTOjtVkNTuigR1cucuj2btAh6CAIIj55jGWzhfuIBRz6QulUcUB/ytFSAS
cKRf/Kgs6+akD/p2JqAqRKEQBV3rGKckUl7giQgfMiOx1OjJ8n1qSfM2nKAvfzJh/RBS//zV1qRT
TsRoZCmzvkc10VCMic3g6baxTZr8iBQO7xT47q6iTOaHVax+n9gueg7qTaK6QQmQ2DaPugddv7a9
dorn82JSzN6vx9p9LIrOmoMmiqijso/9TBcufn1DWbywLfJ+MsdSlfh5uzw1oTlXkxlulipk/9Sm
1AwrduVeYbbFMY0r7YaUKq1i8i2H8yU1nKtUH9A2pnOoZJ7WhAg2DFAPfH6dvrFEmugbSPWE1+uu
Av8UBQ0MDiO6ratF0i9T4+s2jMIE4chkHxOII1fJ5OY3CS2uKC8hlKgO+oChJyE07la6lWneJFbo
kEzWTbMH4sSl818u9xmOgfsUs+Vrb/SINwbyk38/O/+8+VtnEIp9uPIF3hS0r8a7d1WM5mhGsHk2
IWXf+7ye1R0RCH/tyP5H2fzHVwFtyrEa++77Va6maxEqropdM3K6QOrzG/Fszidf5dftAl+FVHjm
Qop9fLWfH7RCpXRpTIlqWdLIM9PFfmp1sYIuyjxIRmg/Qy1bf27pHf3+Jn5wZU2Dr4xzDj8MfNyf
r5x2PTZ4qv+b0RQIZuI582OZIdxsO8gi9r2M2vhBccrP+Pk/VPY/v4vrHMPwZgdhCvtHBfZvR0Eg
TBTbU7zxolLpmQtCSB/E2HbPOpmJQL9aUwkKHK7bLJEFGK5ZXfbVVJBhMKQ6DXNKD/UpztT5G62Y
UyOLLtBDZg2C8/L2LtRT5TjGtrhblIjUe9Ju4hslK4tXK1eMS1G76dU0ZOHu93fz1xf2z4kTxgEn
Mwbnz3dzqkUDVUN1N3jIx60hHfe2NpsbrDlM8PY0bB3XuKB4Fu/oEGWfDKKPbykvHDDG1Wr+S/TT
YhiKobakq2f1sOtbI/ZDBYMT5WJ7l2bNeJkrBQl1swwJ+a1YYcFmbxc8IVeFThZ8UzoPmR1W3hSH
9Nb1hSaWSve1rgyLcDWJvqKVegCP5S0StI6Hon3Okzq8AEHyGUb3XQX+x9vN28BcLQwKBb+UwaIJ
IEw82vamiXT7BvCVDXOOvmtc9GCrZtnqGLc0F6ddaAS52biHqWirq7DtooffP9QPPwq1YR2eCVpo
2g/vnmqZI7nNKt6RlvpSrQ7tM8o19ERi6A7k2SqXdgzKqAHARFempV0+2ydNtP3NJx9kndHevTPr
FhgKiYla/Jfh5fI0kdvHfJCmPRG5fVgWUz2QcZic2KH1Xg5u2qd/fZo7xdiLunN3WlrltHf1z+yH
H4x0Khw8JsD+7Jfes8ljoYco/nQeT1eJ+yjOnHOLN/XYaQTC5kZk7+xIeybdeT6S0dX8I1jrj8FB
+3J1lHCGo5b0bo9SNWFvpw1Xn9yQvPTOdWi2AwH9cb//XxzGx7e2H9q3f50/192/tkP57bmHcfMf
66Veq3puE6BI//vnPxLq9tcnWQ/DP/1hU/bcmOvhrZ1v3roh56/+uV6tv/l/+8O/Mu3u5ppMu9dq
KIEe3rxFfKy/n6k5o/5tEP5yLL94q5/zX37/zzO44/yxnrFpjq2RbJBx+JfkW9f/578d9Q/Ksn+y
jtfxuv7krxO4UP+gRQBsA2jPD5MzC85/ncCtP0BorqfyNeyNU7r+T3Lw+Cg/H99gPRmYEkH3v1/T
lGKOepm2ezs322uwScNlHIfFAVv1sjEdRblW9SpHdtGP0BYShY3GTm87ZZdS9rypMjCQFMybTdgW
4T6J52TjCn34XhSJFQC8zF6kGMa9k9lr0zdNx7c8TsyN2he5X8lBX5Mt5BYvE9mYlhHfYqnvLuJq
RJlPWnJGypSo0EHL6dwpwugWtcyywcOgvmXkrwUpxskW7WZm79HAZNeuijixGqV6txCujOchCZ0b
XJfagTfeeRrZVByIn89fFiCkXwCfAaNtlKbZWhU6OdkXzlHRtFT1IpV3FDUmeqauzAL8gJyfJ3Ki
DcTgh6aI7ZtV93EhYtk8NnoVrnZVQvfQFGilDVbQENupaaq3BNvFdaPHnH2HIVa+2BLjhDe2YX0B
RrA5t9QRLmdSmFe9Y/tOpUbHLsm0C/Al0x416HwzpnX+VOhmdJ9kjUVRMnXRH7oquFEjFsvXser7
Y1EoRBPlSH/Q5mTNtKGm4+yy3OhPQ6LXXycT7QXU/O67AD53gU54+JYtvXpKO3fqfEiNiOonBIje
kI3aoUEm+ThZmRa03SLOZoBZCbalOMq9mSQfI2hio30M0XOjFwcZ81o3c/Fa6UV5WPqu/paZcM68
VCEwHqVCiu9fnYMOe/a2E0a7ChZvtRLcpOjR7LgI2HEmeU1WPU65treQ/UE7jFwvyRCzLfWQ3kSI
UWrDRWB+V9Z0cOhu2hs4/cXOhv7kKYC7rCzbNlFs7GOtvxBa6g0LSrKIDuYNQTvaPkylCJTqeySE
tktEkvvI4xtPEcOmTJcXa+72mlvsFC1r8WS1Ke36KtAJ5h4H46YrjRU3my/7MFM2sRttUEI+o9SH
k+pc6fR8v6clcnVbm8TkYVBVv0l9CANyYr7X9SgfVMvpNg04Br/Jo9Ez+B+KpmcxyWTv5vGjdJEk
UoHKjgRWBFP3YulIlQz4b73i7mxpKz7qa0/Vv5oaHyvLlk0YK4ckS3e24pZf9Xkyt05xgzWu3pYK
4nTEHbl6N8CKqor4HFCbdUB05mWJDdQVvaFdjtfgB2hEFfJKihChUz/soi7f63H5itHT8TRQsgUK
Q6ucDuSCE6OXLNYKpKB87iD9V5tLg/bOWWwnQVSZX5wk+obM/BIxK0lmuvmW2NZVloTSK2RdI0Hv
kQuhlfGMKQaZjKwFh5KCyiU6FQua7Q7uJPquK5tVO7Ylsec61ro2V/iMyc0S29dFaLf3javUIBGT
bNcO6a5DoH4Bn9aftDIorDoNeqiXk+3KICcKR7Iwe73tpPtaYyRahlESqFU8qiuRVxTNthqQ/ue1
aRwKI7/Vm/L7kN+j+ueIayJ3a2lleYL3kyAEMJqoYDaq1ldnAAN1T5nFwdV61Wt56+7sUXeu8Eky
QKY3i0bXGSSReyD95dUwKXx1Z/JqRJJbF+tWzxyb2ch9igEK3SBuywabUBtdOzaCvESZ1Ou5jezv
ZU8SfDyHm2EspsBsM3FhG8szCSpqCh8HgbIx1xgY48ptMT7GxPwCBiiurbYdnieDh6ZNZXspDTPa
KX2dXqh6jQKfvlJ/rOlWBmOthWdZhardU5YFJuUImzFmij3i8Lo0TFm/znIRz0olk9cldss3UbAJ
jtoOckPTkH3iVmaQOwbKGikfzF5BDGCF5t5UtIe8QspHTYjhltJbdcxBepYr27MFiQ3t2alCrZoZ
1ndnEkcgy4bPltTwF0etNt3Qf82xnvVkHQV0R6ajhnjxrESKucknfEZa33E+iGq/L0bjrnbr4Vo3
pmNZ4mBIpvF5SLXsqhQowe1R7WLPrsLL0LaK17AK7dcc/fPsiaE0LtyUVzX7ARYmDcApfS2Zp43D
tv96mst0XbjmgZTFO0WOMx4H7bqItNfFWPptbCba1sRJczcq9Uqx1ghRxuo/MZ1l0ynXQZuFMUfU
fmpuqUpJzavwqjyvclK/RqDvE6uxg7B2ghuMoo3lgyk1KswtkRusOa6W76n5zB4+DZS8rgi0qDNk
kEydqQUzfhzLD2OrfaktpIbY7eWxHw1azLkjL+xKKVOPxd1g8C1SqzdMY3lgJOjZvUwOogoyxlnb
nmtJ3/MPjQdDz1E9jG4UuGljekiG/JHWuCh662Lon/K6LV6qthY+504Y1w3mYdp45qYH8amhQMUp
mmdbHkXBYoxDIVVs+BSpsuch8uihD1Sxrly2E1/UUzFVerhFKZOJ8iuF6qXEhqpiIJ6k+5jGmXA8
Z7FZGtzV/ugoTuu3bocqC6e7b/SjGyx1u4EJexVR3QAuu2q5Q7+n+gJ4XhmCsTfBW6YYGaxuuzjt
U5v1gZyM7446QQBtJoj0Vhdyd8Z7WUFFHODunSekeDYer5KDYFfBX9qe1YIaUcJm7EhtcvRmAMO+
1S0z5lkWDpT3AU5ETI5NuK30b4rdjxtQxnia+ZxWaR44FfIMB0kBrzmBWbFXgFgeTLl8GyfJEb1V
pMn0IoGQrmcWQ028JR/1PZ7syssm+Fj2fOZkErF25A+2hmmrsXx6CNBHw9r1hcBzp5gqHFg3iJMc
ysT4oM7K18lqSkTFtklfY06P8wjiOl7Ed06RlwsWHUyk8kxwBHKz9DzNUF1OXeHVC9gDVHavdoa4
OZkX0Liu4Scm/0eTotnYovs+qxaojkvLbL+MhbiajGjeUQ9uzgi980IHf7rdFG+Y7HFOOgFzET6x
qPnKJqc/Dr3L96jRBrpOrQWLkOfDaGbX0XBUKch5RTPpkInrow1+PVsB31qH96g57xDnPCXjsBfT
Dd5b1R/CV8xk+inSrA0s6aBHZxjESukbXX9RKpSMoVZFgMa7vnyMywGDYlk8aGbhL2gGZv0K3Nl5
3s8HFW3tWdrgd+SxEBceP4PyR5VsWH61FmEzsVzDKTjNSXUBRPVq7MHwx4Wxp7wc7k09f1wweW2d
qT+YWXfuJBb5e9Ce7TNjHDnxDvFhLPD6sQM4s8v4oaO6clsuzne9mr0cnakTN37ZZ0/1hM4ZLu2r
ay/LhjiBTE6pP+Xji7UkWDxCVBUFg1VB9DkYxVdHJumpaUw/U5EHYHHE5G1e2HmmeWMiII1PT3Ph
JJf1YLTBeptMDKtbqzCb87UKcpFZtyh5HzDGH0xFbpomyW/EMH1HtYd8tapUb+zoTkvHaL8piXns
IkyHQ1jej4l6J4lT8tSiOzFmMzZdxZPjJuhaa+n4c+4svGXZ1sgqyZK3FD6c9iuwqhqGIBNzTp7i
2FQyx2+L/Iudg2/GaBpZRrfVTKl72syb5hWlEu7MIjZ8UOj1JivTC1lWpwJ73Fpsvhkia1/3BBwo
zp0YJDsNsBm3A40vzHATe4wSM3nFG13N/pB8Sx3zahDqTsLPiCnNaFIWCIpn96TVy84wGoS7w5UV
5cfMNc/RTUMDG/F0u0k57uusp7oPhR6FPCx70HWU/nR49wo+E8BTZN1LxdiYUwY1d3yFnp1uTbte
PH0q4x2s/EPr1DHnmvmNiV8pouPMXvQAQflMjzT2VMu+YG+asKx0OhZYmor1LdoPTCyZat0rmTij
Omqe1Lo6unazeHl6Aw9lDjSD3pPb4G1zjqmi3rVsefRGvDR0T5krzcuxYxKtR+Hri3YZmhk73LQ6
sSad1LB6UKal8Wn3nkVM4o5T7SoUtnGex9jX+0tVu0wc/UAF/3p1sfJELNxOg87Lqi8pW7n6iCfg
1lB7d9N18Veytc/TBQSDjJg3es9UEubptr6zaDw2HnW38gIBt/UlxNJnpirHsFG+MGBZh+c23pGE
7SkxyeEsoN9NE6s/y+MpnVHRRnp0oUygrR31ic1UGPNpzSBNBjY+rio3dlve2omNqVvXmFar7GEk
IoT3BGsbOmqGw0KCrFXB4YEiXpVKc3Dbb62FR3LG9YtFc7m1WVv8MHxQtPHMpg29L3K8STUb11zB
BaWyslh15+ONAheQ6XEgI3PxS0d3Xsssmb4OlnuRKGeJ0tMYsaINwpYTxd3O6/sRCyPBL5x7GzZA
vZETLI5H3u7bnZtV98pk7SWa52wApV32wENFZvhKY+zKOrovu3Ub4jZbt+v7g1OZRE4I8Old298W
UsS8Yo3D/aR3lFrWdZnheQLVf1l1yavdK9e2tuxH2wRYoAusZu6Z1urRrhlUwtuI4oJErsXbOBn9
UXAjivFCT7UnqNqNL/TqhG3kbbKX5ALrXeoZevky8yt9qOfBiORjmyn6TnG1p1FXy4DB3N1o+HsO
k1rw2x1nhCS3Uo8p8iuQdH1TTdF4VTjFco3spvO0RPWt1kSYni6tZ9flVdX0N4lmGL5bQN6rx/Ik
aqs9jPXQBkpJL2yIv+FRf7aNjHQH0oI9tcI/Jaz2yUZQ81RK+7JwpiTgHFEHAAP4GnW2s7T8pNoy
ZSpatfSF4dyYrnLXKPm8T8PaBKzvHKVbv5HfJ2FCtNNRCLvwQ9GtXH4t2q02E7OezoRUb3jyEAhM
M9mYCcKpDg44GgonUDu88gzP4rzvKX1kutxQz4j8PqY+YCX6IQdoSfcSS04R3nbGtJVtDb1Y6QnZ
7scj7ai9lUZ3WlvUu6lJ+l2nF2pAaN01SvuzdDReuwQXiXuZRo4fDc5rlDLFuX36VuLA8PTW2Gg6
RQEViY909avClf4ws6W22XnNBvRQF4tkVN2PFSZLemq7KE6OTZpHXhuDn0fC7gAV0/DjypgtqVJ5
csZX16cqLyrlxDqd0e433hy7S5CAMQkWtdX2i9LyTW2OnQ3GZGvG4jf27WZWDLy2Y6KdasXCaase
C3MZN8oYXRJhsF06uUCTSTYzT9Vrm8eWWfogNZJhYstKg6gOvzDVXhhueJuTu+I1KbWjjAVDbyXJ
DG18WYX6E7SmK9TJ2caSsjvFoXNGh+Elkc7bUCUr10RL/UFVCrwn07VWarpvpw6bDbTtHuvqVhn7
4boUzaM2insnZtW1pp78w2ETD+ZO1dhb9cSp9Dl22Mm4K/pho9e6n0h6hUoTH5SEyBG9e+mL7J4m
AlHw1RXVssGPMqfzEAzc5XN+jWviexhG60jBWw3KhKZkmvhKpOChIb+2ibPvGWFGfiSUG6GkV2q9
MNILzW/MilCJNURlYe3LGD1GDKxSwQcFPSHiC6ZA65cctswgu9dOo3tRmMY20mP2o6a7VRfjvJqB
zUftNjTi76mWbGVveqo2jfdRi3pfYTNaU14hjo/TST03DyLRX3KHlWCsO36zy9NNquqXBdHiu7pB
7plPob6S/JX42soBD8w0QQUHpwAGyxOf2BdjcVMUDVhpY0Nvvr0M47o8E33SPI7CxF7ZORSB+uQL
OuWrea66TSus2yriJi76FMwJmwA9Nh/qaeLgMdtY5yj6DFlzm8b5Jg4TSLzptAOycNdq9nm5yPM0
GTkcFOe5eW+gxQ3g+z8mwNcyZX7D/X/qlPYy7rMNiLRmKxwFuIYz9BtFMb4UpREgnEI8wP1ABk6Q
aAa7h6FoFzXW/Oqgm8reTYXKQBebwhQx+8uo9mQUnlnoDTGsO9hsMBQ/tuvkQi5PaJqPCRRRDer6
1lbqQ1cup85atoSW3owO7sg5jB+yId7Sx0u30AqPTTNeaP+HuvPYbhzbtuy/VB+3gANzgEZ1CDqR
lHcpdTAUDt57fP2biJvvZpBSiBWvVTVGtjIyA4Q72GfvteZqtTU4i9vWbzGCBVjMfXSt9sSOo/fc
wvDjA30Brmu2r4ykXjuxBJ3Rr9XEuelmnw3fTlcKBaNSEeGnU/MrMliuHYJjqJ/ja88Ag4oHbetl
2ToxaNbyfYrV4C6ZsmdjgLxldXMij4xouECbHWMN9VKm3hIqAEajalyAbP2GPMCSl9tX74caPUO2
DfX1zHl1W9NHbEzvB+2hiu3/6xycXEdqs2oDTd70ZjySg21uNN/bRMKz13ZFocKjftHpuPuivWLY
B+nk12w8d2ljfiNOcRHE2sPQJTVZRMoTKhAaR7mkqB+fWz8kdEBQAxT3llTKpcyfnZhKG7DPoq5G
fdsP9yochq5i7996IUEsQDwjta1fE7JHFLXeK+gT8H5VO7qnRIOrFo7CVmdMU980uOHcKRgfcG5e
Q6rY8UodUNg8dh25Kjifn7IQqAsTDqZa+d7M7Kt8sjeWNTuqp0K7HfNWsL8aXbNr9rwUjKtTl5Hz
k8eeYGEoylaPipuor/6KCqo2TVbtBusCKmrdK/aiKvdxQJvPNK5Dk3wakVzYrX1dYqCrRLwcQCdJ
rO8L2pGxq9EjS0q2dmLeK1evRQG3rrVoy4p+k/obVYxX5pixCtTZDoMcFkhsczaj9EXrm9XsEi6X
KoW+YVF8Tn14JXX2fimoQpTzblBiyerjnZ0ZyOf1BFC39lUNlCewAapbAlVaomf4DjkgX1QOz7fa
sdZ1cTLetXUbrpS8KZ7pLepR7i2ZogPdoDrHjLcsR/NFds0LeUPhMoGydPBmSpU6Vf6V7VRbM+53
iI2iNfTS5VjllFnd5BpprW/z6t4wm50WJj967HGPlorf1jBltZ0mbkoXO91tNoFEGkOAZVWNLdzC
Q4aDhc2qHaFwEZLIrCQ+gL3ZZvIvmFXxaqzrnM04FIh2NTFWXaToh4eh2yAfdruqeLRN7yVJHW1J
/wVm/ZuT+A9qNxzszlun010iKBzRWkB4/OFTqRtMJmypv4qk+pqpBXEk4Wow8fCbyrNZyQtLWKup
T7Yk1z9NhDRMWfSNLL3vo0m50gT3irjF0UrtKPeqldwKQngWjaUfWts/eFGxKiApR6oVYNVVopUj
rHxRR7RTQ6sb92roG5ehFfZuFXAXHBpT41MkSuHSsO758jo3+RQ9TFVyw3yE8tZmKODROqrY3pEB
i1V56P0Hq6INbTusKXSMWO+IlC4NsWmz4K1RY8pYby3BVawt3Xi0vKpnjqLdxINC2o1R6HgV636N
4W2ChNPm65GW5qocLwXEoqG4q1ojkDRFCZ4as698vdkSgigBfMijKwL/qmmAfJnyrek16Em9uZYq
sHKN5oisqUsaIDZpsGE2jFYqV69qnqzaGu7ZwF2brBP8sWUdTBvqkShXTkjtimLGP4ATkctqUF7R
3152Ia1uJfxGSflkM5BaxQXPTEz9dqGM2qxvEt4qFuouQGXpOfB9wpll5SMgWGgMCELnuwAct5BB
tB2CcDbFt67oNBMUjAreevJoE1c/GnodIDuCZWeE2T5j5DIk7TJMc3FL3lm4Zcdf7J2QEo1GNBUu
30v0Rk6x6oTjVmy13RrRyIaZXQ7xAdwHTLpcVW6KVqXbQoo8FYy6DTxhraMS1lsoXvWWF2cC+xMU
0d4soe0Oapgytmh4+xKRU7eMlqJedqZZb1O4GbsumqyHrHQaArzxkd4Mem4SE2Y7r1Cmx8vKy/I3
s6aJxuLm4/yoNa1dt1YKPM+p8eXU8WAv9Jy0NcO/7cfeUZct4vGBZv9gPSSFSpCs4qXFZd9GwIdy
1euaNbCr8oJ1h+aBaNciJLBuVOH7mPWN0+YBkIDoqzomh1zDVB6lM8NvugR/Us/gv2VtW8XVRLvg
S1l42c2QwKEzk8i+9Q0kako70kpL7BLWYecn0aZoEu6VL6q3SO0yXnFqYEFST1qTOhuKZU6a5I4E
u0iygRkoQAoyVjvfCIiGaVUswhiVrXJU12AYNbRIiHW+FVqkMLqhcQ0V3t7nxEOuEjZeK2I5y/Uc
KTWXGdpqgv91iAH9XgUk3iyLvgVmZJiEnHlZUX0fiaRxwYI0K9nyG+OsJXlsmPpmS8qv2PVgCa+k
DNU73MMSNL5tYuOY4AgtqOy90I3bWlizKLO56Car/eJbZXJhyZhNs1NO2LLqlWcWbP4VSsoCtoab
p2N/4Io2a5vvsVgr0ZQN7sC93TbUOcL1RAVxj3Z9OqwnCbfKRUc0bFTYK9cj6qSDp8wsCL/Qqh8D
OWAo6wpeGQeD8+PU1WnoGm1Ht0jVFPkM6bxf1XGRbysxsr2eYke/SPHW7OuK2mqNpIwvkRlkIRCU
2tAOpd9TN3UpQXGen0D3scPXeEqVbwpAsGkRVK211ivNv/C0tFibHC6j0oZJq/PEviGW4W+Lo+nK
LIJpzaQWLSVdNzgrqTbcGlMhll7nVOuGVyReRJ5Xb0arKfY+jaBtPKQv2JymB01T8o3usMvge+Ud
CGUYrmzqmRt6GONFhPpqrRNSgDfaoMtgFsaFpbfBHWlOxnXQDvFKhROx6RI28Qv8+UZ/zV6HsZwN
xZXiHYTedEGggE9Hnbf/SxVE8qoeW1jgueLc2TobdpcMT+US4aW5KoZw7BZK5IQvjRNUl0ZgJ9e9
lht7rXeqF2gq1biLaxNEXk5VfKDHXsPfkqFSv5Bw3rhTN1BV5mqR/oBCoYPeIdFv7WNrDre272sD
s6aooynij4wfs32Stcyckg40Sxo38EimvoVkZ4rBvGEBsejRxBCFhFWGRBqmTeEvJeLXu77LodgI
+hebyVC8O7VQ7jDfzXJWm2XR07J0NzXO8DQpXf1s08tdlSAW3UR2/gVRP8MlkHJ9I+zXFPniBjpG
4EAQ05z7cNJTMIV6sZqQiRYrswmD2zruStagvDGKRV6l8aZlib/zMP3fjE1o5Rveds8/GF3PVrAP
B3rtdt9bBb7+zoFG6037Ug8s2owAvTTXsunIrO26uRFWAjsnaoNLm20k9GZFGVddChNG9yIn+ca/
K/SvACVBqYHzrTZVmpEuyIehGTAbJQgc1L558HUhdWayvfnUsrl6Li1Jopwix37XGu1woMtG3Epu
qod8HLxXuA8oSBkxgWPLpnFpB5p3WQHWRcVGF59ONVWEGvlvqdHGd45FZshcfdt730mMv8oBbFpn
pNAFsqy9LWWJ7smezHWcDcNTXQb3mL2C28jv/LVGICcoqKiULwgG/H7dG5bBRBB7pdFZmXqjVFOr
3JO1JK9kL1+MpFS/t/SKAXf0TPpMcExg0wr2axXZpW4vU4c0UKvwbjTc+w+THkyPKR8li0Bgem7j
I/NK574LDXA+mDQzlHfzmA8ijxIOrApDFvXkxw2IIRw8gJCVcuU5NIgu7ZMc8JLdzF2qiMTIVLfG
Zy53eugNh4aeonjxXmXjC8GJNg7h2JXbgSJA+AV/gK2Wob+oge08T4wZNqaRrgNyRVc+SlJ81NJ8
bp1Uwgk3VXnhBFzThYpGYgWVrX8gScHcdSheVrGVs5dpzSnB1m9EDzoiIzAKzGxDHfCPhNC8jiLG
Q3XaRMgOEDguJeHsSxQvfMMdiCWJ6Or9GCfebS16sB2BTzc0adJLLxhV5ngiZk87kHxK7whpjIXY
nj1VzIggIr/yqogF/Kghy/V4UYB16twpaZ1h4fO8XFZG1VTbkRljDAEy7W6m0aJ16snCuBwn3aPq
zcYenLScgEYVBbsNXIk1m4XBOLDPa1Y+Bjla206ySJD9LZxWADfSPTqB9ejprH1MUGRV9l88hdIQ
aEt3nY+GubA8q7g2iVh3lcw0kyUr8wiDSyvkQ5cnTOkdaYUq2hW/eLPgoOUr3aA2ytOafqviJ01I
OUEIX6/yPdJB+eIngX72PNqV40PpirvLseq6NzPWxC1xHcytSLAx1hYPzF9gwBi16cSlrHw7ZsfP
6De9FkZr1VvhVOpS5xHbTAUaAaE4wZWsFX1JkzjbjU1f/bAYUC36XE43wlTrgzHo/oVKdbrCoQ+l
888VdA95yj/H2referZ/hHGb7/nVW/q9Pv2PjuRz/4/o5Wal4//+VY/3t85uPoH/879u3qq3r9+T
j9xriKsR0r3N+jgEk/9yoLHjQ8NVSCrKf5RzmoavzSESG2cIZD5e+/8o5zSJ402VJCNge6d2n426
fyvnNPNfc+wXSTO4hQ3TxCjw37/wb4cVF++3ivcTm8TfujnjnSRb8RAPxphCd0iFrqKYcEAv3cWN
ehXnxnIaJA0M5S++a1cDBnRR0W53hM9a4G81z2oXRH5+zQbP5Vu7/eUafuAB+ymy/0f4+s8vOnFD
DWYjiE4d611UqDtbKX3s5QUjNifNAMRTj+fAvJHprQi7bw62SWp5adTqIp3ab3RTn0q7Ee5gTDuw
xG+GLHHhKbZcwtdkdAy4dq1lyQPDHLlmWMqCPMHitXKmT0j40B3R+PBSdZe04YuhT7tpyh+mNLri
lz+NU+0z/6r6bQa3cZtWCnQvO29WlOc+k5npu2l7F36aLwm/uVHz/AEl2kOZtlcyjSV7xQA4rBn9
pUPgdEtF+9pX6pPWDtYmS9T70cz9BV05/qbGup6AI35+QfVZAvnBBT0lfIBKIJKqHLqdEyFB6krb
bUHhuH5gI3JEyAHPBI9isGxDhJFecRiL6CXP5AV9SwOJk4+lECkMY8xN4uXb1Le+g6DFs/XK+B4s
yXDTROj2QVf6azvDj9cDt102AmGfE4luVY3pDIbsWsCpQ+JOoKRn0fID/XvmurKDfynPGBxOVPH/
eXZOzTM0udUOKWe3G73+hqHfvsoiJET6JRd5y5ibb7LRJW5gevLZ03l+oSu8oCWJVt1EiWo2JVMr
OjKFf09xs8Gv97W1G0K4agjw0k/+0nNBfVro2W0w+jetz+Dy87skZmH5R3dpFrb+4o1Aat7BrVXL
HV6c7TjR2zJ3IX5OOFVLqSMrNbw7m+GUT9OclsRLZ6lPVtwwVAqWcdUv6ZYkbhLz+GolE4uehxbA
rXZwdMDhMr/zh/7+8596Ykr/5yqfaG0Dgj/MWAbVrqUVoIXZMgOeFHegeTqml2yvvlYmj4+dPyR6
dD9VQDO8wFe3VFxulReHlFeFbuQ5ks2xj++fn3NiwLCoGjTTRNxi6+2ihYlktrxZf3/WfrtC/rQB
fnRjZrPQLzeGnBXmV2pV7RCoHWgmwksb+0VpESZszs2LTmYNtkRoeJWhbdhP8DUPQMklIr33U/rL
kRpce7NUpK4hBSbxRjehM8kkfCF1914T9TaP5PfP782HMmgDLsHxj5WwyIYRIuFuwERk+N+dtALL
ktE/Z6gn5ZklRTtm+fxzyWfTwi/XhJDrOoS8X+60vL+YG3NWmXJ9/A3SwYUx101VcdUyZXPM0f38
zMSs8//oPpzo/73Mr7MhyUrEZBMRB6gDYhRMjhEki7q3fpDm4C0B5yqPsd8CpY/wFJp0J5RpqVD3
8WA0tPw6eo+Jr/4VlTQAsW18cZADQj4E2I0TLD33W393G06+YZY5KpY32sWu6buXIhwF4+t52Gcg
FLMNiONhmWws33kUokZ7Nw2ubaTPlYArZvso6vi8rEa1+SttlaXn0yjUqGkdb4n80Y0DcqGH8GsZ
ijvAnRNCRKEuyQtY1al6Jr/yN6sRVKHjGzzZdQlKQy93U0hlHCM2reEiCd16UCfxjJCBLnu7SY3Y
7fxqORbWumXv25rKNUP1yxGSNhyvWwWp7yTauz5nTFpLiPbR1sMzDmukVM8snD9zSN4/F7h1jn9q
ljHwTj2n3EUYYFylFfZhahDpTWwzrpx+slY+e043GBCoIhrD16vFd7lVqNem5luLdNb2IKykweRj
QUtpcpseUq/MS3UGUnW9JRf+UemjJ3rpj2OuvzokcLNfSTZ0N95Udu5UIqHuhoOaox0c93Yq0VWY
xoOenWNfaPP7+9FJnnwdvHKW6xhawYQjcK0s3FuWt0st6N8mnPusvYqrv7hde3PS12yR9rRU1lmS
KWdeeOvjl+9dZFxmN1UreDJR2CbYjaaR8JCUogc1W3BTUFLA9ATOnTHbVdT+S6wbXwuyh+CeSzBz
jl5tLPZQqg38JRmZlDrttyFliwNYEBRnHeE4SDXSxAuCNhaAMtMlwt7booiN7eC70ACWelHt06Tb
G3P+JVzRfpkFtrkCOeussUUd7KKPcdj528QTb5NQbEqzDvZfilhcU6im2Do/4uy/0MElLfgoMQ4o
1TuCrHqYx9UrJnwdyYRHSF3AED1XrrqseYwT+Rzo8UvHIo5qBrGWr2+LwF8N/UyfDoyXM6vbxysq
lf3xUyzVugcpLdqdOlDQ1n75UHcouArAZAtEXnRyAsG+scI2qbR4eZM+EyuLRXHJlzhe25QiLmPp
Nwz+lOfFvPv3fFq0TPeqHodkNVAIf/5bT6J8/nv1t5yTLyJODeLa9bbbMXm/qrpL2V3Bwbwx9IRW
Jw4LozV3TN7FcpDwEqgLADrSRMAE4FAw1H6yGQhwyIMJs0F1HQ8vk59cSsXelPR5CrvcFgNMYuDs
tTS21aRv8JZxrt6O8QQljrWsSiKk8lfaoNtUF5o7yuoOsCytaQbdjCJHT4NvfJtYB9ZeGieHtPs2
CLn2yQUJmbR/fh3E7+7ZycfWI08zDPqu2pkA5Dd0v5OHOGNy3YB8u9DsSoJXxX6Az5zIKfqcPJnq
UpmcTauZ0xtAM39rRFOJQilLVrVayqVeYlXQRMdQ2sACUo9wls/82PnT/NEKcvLJVkb4dD6iuB0s
WJNkFmf0L0IrGi+9LPCole1r5EBgKOcXEEGzdA10Ui6UgoNhaT7OERLm0BIH4Y3NAPG+T22mqZNR
XYLhJ7kgy5uZwY29o4ijlVWfqWes3y18J1/9EWXPbNbKdzR9m+VkQCeIm9jaxjXKws4pppUeFA06
iwjdm4E6s0szG2kJUrnULw8E/NzJ0kMyOm5NDcFiYVIzw08PVkNrGW4HbnURQpKC6hw1hF0g87aw
si2EiCzImCkWz1gODKcQdTj+TQOcFhGRMLaYU+KtzsARMhhU7STgD0oNMwXy5HFRNHgZqjG6Mz2K
vrlq9OokXwZxve3G5AWw401IyHthQMblLbooPYbCSraKPIRpC9kGxcrXVVjTSEgvvDGOeY/mql7N
hk3dWc9NPCv7ZO6vOnSNrkgSFIO9fS6P+zdFL2yZ4+VIK2OrZfNa7DyFJIuCqNVFXfcgQ/sUPAJt
R9/1fZp3Mm+/DwYen0YpJiwadbFysrZf5Xptrspce9ZqcxdP+m0X6UgMgpLdiW5eD6I7GBlikUzX
znyifrMreUdsyvsiM2RUJLs4tp+Drnlt5kAsU+0BRYvgBqPvsxDyORXB9YC+bZPgUlmGlsI0JkNf
Vorwpk61tzEK7z5/5X77i04qE50lNxhkRiej1MJrbURtRLKNaO49PdsGioXLRDjlUhSjuQo0Q1vi
suu3SansKiMP5IYFBlnvRM/o0vemEJuQ5595r37T94Gjc3yDRUfUSN2oxc4Ppp4XvgSYrdf+Rk9g
+1JEDRcx/FepWNeNz7aZmB5iLYhoXMlUAxCOcYXxT66ulb4V9BOg7BY8iGe+ML/ZX8BTOv51Ggoz
u2hRrWZGfIHOd9NDqFYV+1Iy7LZ41WcOumnabqoFt//Du2UeHzNFlkhsIRMLL9Q2DZgANTUJ9Ajt
Pfo7oknUTe04y9KUmE3QE0TeY008t8D9SAcFCfakowgPmjOuZ21+SD5Yr09JlNx0sy81bdiB4H/U
o8Ry9aZDahcPN15EWkZc00cx4+w709w9IPILPcjvCQMkO8OYzJXeoJkAvP81Dw3EClX0ZtnKGdre
z6jPj37b+w+fWrTK0O7aAHkGPRz/1aNm/qGNmrOrupymNLJg8g30dRh2+5huWFLXr6qZHyqozm4H
SGHb2Vj86BiEO6rL/rbxLRJltOTOJPBgsqIXKdnQYbhEnNacIf787ottn3wEvUQBgtvY7U4ru0eT
6C1EXMNiaBTiAav0RYubV3LE4KWMBlOoBkluwhC8YMJgtsEVKWGXdejnFDhSX/sTzzsXQaAhCr/7
GVXtmSfx2G//n/rqlD9pFcoUYKNpd0JD0e+o0aVWQo6A5/VNL1t2T7l/TVWGvnTChGPkB420e7AN
Nr8s5eexwj5MNh+s0nuWFcVZ2y+VQjSbn7/vj6zy/xeN/svwa5XX+Y/m/4NOv1CpLz7p9GM4Cosi
zL7Xv/rjf/5ff3f5hfUv0wGpwqxMl7o6R4D+2x+PV+NfJALPoJcZYWfNPct/CHVImMHNmvTxdRjX
/E9/d/mNf1lMCwRBzCbcUzDN5p90+efC/J/3FZLNjOhVscg7jBSAsJws+tR9NTOmTD3AlVbWgiR4
TGdOdab7+v4oBmw+iwVKqkSmn0I4tSgtjGJICT+BL7MaMVe60Nj7fz99v+3HfXQUvP7ky2P412nO
HC/XY9fYidM54yGzSQ2aGmVy7doc3F/u782/r82vJDrteMM7XzJ0dZCATMwoXLrTtGPbUezcksVw
0HuS+ZYByiw6wUaAhUVzquvJtPofam2W5JBpxKRYno+Lw7QSGPKhEovyzJrwwVkD3LUFQyJL5UE6
+Ui1Ru2bRJBy1mrHlhbbPq1u/RyE6qOzBoXmCJweaAvV0/YP3bxBCXyA42GjxAmJPPT6COqs29Rl
4F1ort8DA1l0dBkBItd2+jRNLb1fHfN7gDBM9Def34f5vI6fXAKueZ0ARXAzoOwc322M3pXX8Ok4
hFP+RVIVrLUq/9Yp0zlC2/GQZL7fOJFw8APFJXIag/vxgYJCbyCnlN1hJBLxq+93aJ0mK0Vorg9X
tLSd9ecn9sGlNnnzDU6K6olV4eRb6idtHYUqZ8ZntHBz0miXET65FzPP62cl85jDE2onf2BBqL9p
bGF+JKElXcUZ+3NU4HcPF8GYGl55liAmkTA8js+9JpFyLIZC7iPWj2XqN6OLONM480q9Pwrv7IyO
RBtqgwI8eYSJ9nHCOHBMNNHkBfgF4XSok7efX9YPDmKxav7EYbJ7OWWu48PVeCwLGvZmXrmN1MrH
ULId+fwo83p59FTOFMOZOgqySNgwi44vWNW2RV7mXnLQcQhNeOAzwrlaPrk0nyD9vRR2XeN/9YAV
n1kHfuLcTw/N4znzlEmcNtST51TFeaAhQcsPdNrzAs8Fllf6IraOb3oIgGRMsr4j86kSWzIDbIgB
EPZmDIBFUJMTj8GtYjdKc/fHF8SmkQeH1BYSJc3JBUHqXImOzNZDZE9t7uol8SpUVmr2I0E0Yq9B
txs/yqip7dXnB3732hr0eUzoM8YMCNLkyYYhYEJGhnMIWd8LjA0uHhgKre0ta1VtDiWJjWde2/fP
13w8gExQiG3LssTxnU8tGl2lyBL6gT2KqwFbFEM2ffn5Wc2X6/gmo5viHuNqxvwHPuf4KAYuqKLN
SrShdaSLqxhVC8O/yWiGNQnLub3vnHJ4gAURfa9lQ1/088N/cJLUI3zDgSfO/5wMAfIsGZIqzXHM
VQ5f11jpF10xnssX196t7TNy0tKA+vHCI4Q4OUvVkhStpZ0dxKQgf+3RrRPpNGXKaxAlRXEhEkJX
GHeGCmk+efnYOTJ9dqySnAF/lPUTsAybL28NvpBmzSzSjqMUt87nF+ME3cmXAaQRnwZ1frZ53U/R
g4S80TtKRHZQtEA8IhMKNoJQlKXsg3Ajnax7KhB0PoohjNDzFch1oim+QMIRPqtN5hF1W/DmZVZy
ZhE62STzwyToUks3TYOMCR286/FTMvagF5wsGveJ0gRXCIkE+3mRkX5TaOEuta1pTyJcM0+2rS38
BGsF3ij+9vnlefes/PwRc/wEFS6Vw8mPKCsf6WHpDHs/kO2DNFGRqKiYzt2E+b06eiM4DAB0ay7I
dIeLd3yu8FbUWKv7Ye/1IcObBHVKQgSQnvlub/TOAz6q5KVVM/2+iEfDY4oQysoVamSv83iKmA8P
AxaVz8/93QMsWfzJwBBU/pRlp/k0DTGSoxiGYa8Ms1K/duqL0WSsoJeKeuYCfHAowNIq82y+1TDQ
TtYdkeqzrLps9xFuLWSio7YHajDsO1z6Pz4/qw/uqKNLvtIGRdGMwju+1CbPFOrZtN07Lewk3ayM
pVOHxZkTerdws0kit4R3i2Oo1JzHR1GniMR5Y2A6HjftNpmjBtn/jus5oOi2rHTvTMrPh8cDU2YJ
4lg4pn5yvKxLiGXleKogrmIYiniFjChyFc8wl602xWe2Ke9KBMglGAjZodjzEnpaUzU9huzSl+Xe
J9J7Sd7YbTtpT41u3w9Kf+NlwjpzQd8/IaRy8IiQgMCHQ8iTC6pVceaQlVHtR5S6dA+92nsZUZVu
2xi/2+ePyM+7c/w6zosPNTOfKJXMovkZ+kUH4Fej73lmNu0ZsXd4aEItl/QgcuwffVWqI2y0cQI9
5WhReCEHmiUoBTS7dKlIQJ3m/dQ8CCSK5Gu1aF7dOmexd1kuM/zbWa34bmx6WE2KJCHFVTUzSztU
OIEhMtYlExVK1ClbRN2AyzxSbKTEYzfkdH3NkdzisBUjCZOZRuqDrRbnZnXvXxBOHuMP2yOyFoR1
shYhQxjqGkzsPhJ1gS5qSjZ1Xv9xpTFv1lVqKWDALPOnX0cU8H2W+Ya2d/Jy+I7IzUC+pJuPn9/J
908NR5nZrLwY6A1P6ydjBCBQGJM2exX6y4QYnKXfpt3KS5pzW+qPLhubaqp/+IEIIU8u2+RbCeLV
Ud1b44ClNgwrphzoZT4/oQ++ipwR+7i5ocJ++XT5Yk47ePgy1H2oN6ZbZjls2wZhhkGEXGAyLGEM
w09pr2iUGm5TAFuWdZudaZF+dLIG8ky20rwk9EWOXxCtsnBoxLm2l4D+1vGU43bO7f7MO/9+N8BD
wl8OAxZTHXd/vr2/vIciILA4IeF3r9tNAeBkaDuAbvV47VlVxPypEaogKs7IHqEdYxEwJkUFiRKV
hOFib6ot8r8jOouf34MPT54uPElBAiXs6RBJFHzH+8bT9hhUMtfpMZdmjjf+D47Ckoe8XSfp0Did
ZOAo0skNE9rehuWFTFR6hOfq+pk+/AfnwmpK78XhMhMaMfeJfrnCHsO/1hjsZi+tOHtW6BPsGDid
ezfefZ1s1hELcbBBvQ9OeP6a/HIUS0ntGrTouDfyOHhTM2G+zkhsN6YIvGv6Nv/TrxPQYM1AtkMY
EFTQU8ot5vK+o9vSEwgdIpRywNI9hMAp/4LkVh1yfQRCVYXlmZfi/eMKxpW8MF6JuX8HRfT4NFU5
2swMGm2fhlO/z4qsJIagqtXbKoH8j6QG72GBr+xWOP6wqzS9fWIo3ujohlJyVXHIXHz+pL5fLaic
KT7YyfGczuX98S/qBGYAM0n0vYNBhDzuzqiXOP2NW1mjUyxVK720otK/bKikL6aSsGeE/Ipcf/4z
3u335l8B0ZJuEE8aZfTxr6jTKOJFyvU9tk8VwBrwY7iRjEnAs8M60MQETUY3v6hYQbafH/rd8z0f
mtgpOCQaL+xP1d0vT55OLJ3j+Z2+l5kVv3pk2X9JlXOT0A8OQioTe1qSvHhjT7nqg2OHY2Y1Yj+h
eEAL6amqm+PB/PLH50IrzWYp5Nus08E8vow5+4OJRhkxz16UvCQICC74GCmrPz6KnJOBeGsoyG3z
5F0dJICgLszE3iI9+SmqynStsrvK/3R5m7sZKqUc7XqabadPpiCjOyPsVewjLyYZztdD10Zpsvzz
k7E0Hj06c3hATtP1QjvT6jqLxL60vc4llQVPdZJPZ75TH9x/SdNq3iQaOmaI+c9/echiWeaikSVH
IbaAybNsSI2DwPn5ubwrubliNt/C+btLVfZz5P3LUaB8Nmmatvq+BYNzF5nO+JoKFd96RAMDbY1/
mQRGeKYUfr9ys34QUscVhHLMQnJ8apWEdSaUJN1rQVju2za2nlislG2T1ePGlwru8s/P8oNFVKez
KS1iXGjbsrs4PqIem0R1J0G2l3UEoNAq80t0Uv0i0cDtAaOL7UUzhuaumQwcb3ZZX2NY6LbAJMsL
mH7gsc78oPfXnR80B23wSSLL5vQSoM0NRjsr032JBivBgFjkd1aVWYe8Vbvvtuita7tNE6C46Bgw
UPkwCxYxSMu3Sil8f4lBrgxXIFSCYhM7bZG6c+l239dDpOEtnzMwzvzieSE42r7M3yDUsXPGH+vE
z6/CL09KRYDJVHtWuk+Gst6EZugRntj590xuzL1fhLjl63rof9gkXLhe2inasu0bMBaf/455WT/5
Geywf7apNVKcTtUOQIgsXHdpsScNIoR0lNpy3cCauPCsDjFgZOlJhmBLrS4BNIfw39opaM+sZu82
ACyTJpMesrBUkrBOVbQt7rq2ZF63w7rZXnhh7ywdSoNFO6remffz/Sowr2e8LSw20mHMcvzgDmB1
+NgUYqckXn0hvEQjQkQX/4OjML5yaMqQOsiRjo8S16kS1EWg73jeJcElXXlB7N05hfdHl23+AuiE
yLLXOO0D98QR5dGo6ruwkleq5nxVOiNbaB7J6Z8/Ix8caA4YpGNhYdIClX58OkKnINRgk++MzG93
fdZAA7aVdBd2/o/Pj/TB7dFpOKPxJbPWoJdwfCQnKYkOJAkJ71VYbbAnZWgm7T/MTcTQRveKOkBn
u0nTd6bF//opGCkuYIHzFQg6q9qaNR7IhvTwP3+qqWpMMTfLWJVO6+ncxAqDx9HehbWGUK8Mi22Y
OYqr2Z595tv2wQ3iUAwn5xWQL+nJZWOyUVXK6Ng78uiLr2FZf5FcYpoQBpiFz+/QR4eiYuf7KblP
VG3H165BmFmTo2LvWib4X43SkGt0gtFBixP9zNL0viL9qVXQaGDNbe/TGEQgTgUamBGteVUB93Ti
DGOU0VO1KQXxzJra7JscJF6PhLs8c5rG+28qB5fshfiMEwd3mm2i4AC2SUH1dn0ZIjhkEc5B6k7C
eUP92COxJST6DZhH+joWhqEumjZWvudARS7CyAYrDR3FvMeSWSigzMOkht/VZd06quPyi1WJcHCN
ekCYoKY+5i+S2qtDI0WHCz4SSjSzaCb+tS/6b1VkaB1sAGZ9i9rmxVjYqeM8AgyYzCWR9Myl89ZG
jtYpwSaOW4mB2aQYXBalU9+VQjUKt/Okf8V/H7SuYbNK/BdnZ7bbNpOt7SsiwJnFU1KSbSmOk9gZ
T4gMXzgU56lIXv3/MP8+sGjB2t5Ao4HuAC6RrFq1hnfYN32tf+qn2pz3gGadnw1GvqgFY3V+qmIN
8cAZyQ//ygd9eUnTScK/wYVtypR3m+g1dRsXS42gnFX5+CdVT36KEtJQah+KLPqgJf8DEvrfwzRo
Cho+NkO0YtZdtMmLrIlZLzrSAkExEstxFupYRG16pat7IWatlSTNd8ztyPzWf392kTu6Pnv5es6V
xBq4jIQDX7/w3r353FEre3jmUppjDrxZxZycMkY4QYBDh9+GEKD6YJfsO6SDrp27S5+JeE/X6N+r
+zeMevZAddvWrhqVQCwMnplrT+V7mhz6EBhul97SFHUOFQ5+/5fXSOoMFnYFCG29D0UWt4iUEMMi
iXKqTBOER1Egv7LKy3RnxZasF/PKaMY08/xjLdmC38OgC2TlmySUnT8c5rke7nC7Gj/E6M5walCB
MGNh3vYD6oyvf8ULtT4TUWr81X6LWmRbhbSlo6p2Kv0jhNBuN9JbvoFzaYbGuJY+y1wfKx/CU6aK
fQ3F58FHb6W8cgwvbVjboWlF99ygXtlkJ/1Q4WKqS/9I3oeMltm16od0VPL2rMFmHE6fjWE1E4jN
6cv7KhrG2WaZBYCvNtbFEkgvtd55mu1f6ZBd+qyw1//VIpis6pvP6kCTKhEv8Y9mpaEjZoDpHJkb
/4dIzHRrWX2EecPwK6lz80GLF/f361/1wgtlBEq3l9pjnYFuzmadlXFuK007TmOXm0FV90hfTBmy
8v+HdQRpGAGN6n/bMbPQSHYs6QHRrtv5vT7o3o4kyvn09lUYhiMHgAE5gIb1XT87/qnZ8+dRu4Hu
hYSF2yOlNUFpeHPPByQi+BWyMIIaE7HzVaakREx1FNFxMAqxG8ylRShkcvavP8uFW/wfoggwju4I
ZiXnq9izBEg9uN6xTMnGF680/ksR/PrQlF3y1Fn11ZHihfSIiSUtAJ6Nh7M3G7HU4d8B4iW1nNaR
DK2tI6I+qHi62rV59IVdBy6AA4bvEH2zf+DtZ99pNKIkQXROHEerR4SGW/eOevZal/bCA/n6OtNb
R8wvT1YSm7NZzI44ls4i7pqmdt83feKf0qqSn1//WBfuHV+nkKGGZ0O8GFcCx46HwePdicWpwrwR
+i7L2vmDrDXvdpW9fbKiobmyD62LDyiAWBo6eZ65ndXkI2N6Wp7e0Z/tEuqyqd2vIKa/VWca76Ro
PHU39p589AbD00JE6XFMKI1oguZYddYqYed+Y7wP2hKak+mtVJXl+9RXkmGyg/h72A+5/gXTOXh0
8Ap6SIgSZtyObg6+cnXvgKdv3dhBiAG85zt/Nnq0Z4Cmu4EhS/e7hRMo2P5y+qJZrvxmEkZtJOzi
ApmdqoFWOsUYA73+JS5k3lyRzFYZvVOM/UPNPNtayTQPUWvN4thrQ3EjkDK/G2yzuCuTVrsxkVk7
ygzMfFBUqXOF9XthV7M0uRpGwavEyOYAVcWU4/lkiOMMoytoPCmOU676t99NwETYZmiXrC3OTcSW
HteqbHhAyynq0ByqPMgmtKd7W13Lpi7trzXEMYXD5ta2toGuqcpaYuZ6LIdpuYX/O+yRFbVCVCqd
KznipXdnCcCjrkfd6dubyD0UlS7KaPCOIo+8B3SxnWBqvPrm9c1xaRWbbJdW46onsx2g2FpVZpIi
5xgPU3vbtpm/t0X34/VFLr01UOdsgBUrTk17HrhJzFLkxbF9qLzE3kdG5tw5jVncyMk0rnRPX6Jg
VwtUxqTsc2YDLzDjhGdSwmkiAvTJHJYdWwBs27vUxRYnmTozQK8NQW+7vC1MBLqX+TTV1ZfXn/fi
j3B1wKKeAV6QcuL8gesi7jS8GMQRlDxVRJNlextp653uIsRI58zfDb77o5mG4p4Pq905USxvIjEi
PvP6L7n05oECM1WgVc75M89/iLApsbUlpcBHg/fGGbHjHiCEhEhZXbNav3A7kwHTgWHgCBj3xTMb
kQ+em2TcYr9i++bEj4kq/Fv8ENqTnbvp3euPdmnnrmEeNgOpGouePxpWAIWbouxOIuD0Bx/C3g6H
vjcjmdlOngGu0Aa+SMqxPvWz4OnoLR5dseMdKT692xqS/NEszPZKBLv0LGuIJNHgrDO4PV8ldSwk
8Rh4HTsclXFRsFNqCNzNX39jl65kX5DUMhpeS5ZN/qRl5owDs2YfPdEYN6YZ2WFniyyEf7Ta9qhl
XxZld4Uh9XIHguehluYkMg/iCjp/NLDCRoq+unv0OlQLR69NEA2XXcDRuRacNww33h/oGYNIZjC0
gx3jbXa71iu436Z0jgm28FFgitg3D0vUeniv5fQPgrry5VMrRyRWDKixaPqj1/bOGSLdC8w4pzdv
6klxE9tKt2BgNHWzF7K0K+xesB0LYCWPeHbVjXGl4nl5dhBYIfqS1gLuENsAqSG3ngDdt4+OGTMz
LWaEX+1iuVXSdQKJmfG1QcHLDceCNDMYn63tWW8z2MzToQbT1diougEB7DH+u5uwPLyyrS8UyB7D
WZe2KTUjQMNNHESgUImSpvexFzHw8bhxsLNzMbl0MaPeZSZazpOr+XsHpYsjsq3qr5+2+ZVfcelZ
6aLS/wBRCTtq/fdnR9iPsjLyM8s+WoXQcY5wfs+dupZkXVpkJVaRc8Kw8rfRaNT1xh+oEo/IaYqw
csSy6+0l2b1+gi/tE+IRdzXJJ5PvTcyLgP3gD2G4x1ghMQvaxjkQIWvIq2iIUk5eGxlfOrxCh6xE
X5Hjux19JEZv4E8ZOUdYu1HQTRLNnAK5fKAP+ZXU/cILZDBNi5bWHud4GwLtxh2muCZHYLo0IJvc
qObUQ/8yrtyIl9dZa3sCDDXdZksi1Nsk8xi5x4I5zH1nAwvJNPnp9e/0MtLyxyERMAukL+WsCn3P
t1w55yUbv3ePVt15e1RVGExEuvuuzyNr1ztmcpyX1r6Syr1sm7AhqLk4z5w3qBzni3q15ivdbfwj
kIsFAtCoD18WBC5+oTyJwj9yjupBU92c7Ow28X/ks2m2H15/7ksvl3gCGI+kRzA0O/8JrohS7OgW
/6jm0X5sEsN/cJDyuXKPXdiVa1AhJSY3Zuq6vv1nB5oyskI5x6cXpexHoWHbhm9dvNcR4du9+Xkg
7XHYDEQTidCbMMkoBrFku4yODWllCFHTQM7c0658uAtvjVV4bStPjBtssyVrEzO1JksidIdG/0MB
UwzNWKO4khlfWgVoH6hMnX6ssa0n8tRGsyZie7h+Fb1HOx1V8hy/q9ff2PqFzyfQoLwBmHrk4GBM
trB6w874z+iKY+41za0tY7SiOyVPLsr4t5gITu+QKkTveET/+fWVLz0fQGXXhK0FAW7lyz7fFWoR
Cz1DSaerFsb7AZWfNGgVqr1XAsj6dzZPSABGumPlTFFzrjH62e5LmThjmIy/l0jT6mQlkW0GvmwQ
f9UBCO8kyhx7/HHc+O17kZ2oW8CRmKbCFTpf15Fuib9wVKE0bZj7REPONoO2eiUMrzqgLx6PShAw
yL+d8k+36dnjuXY/a+MUZSekmRbtpi3xfgzXFj9uysKob3pstfSgjC3zb6sJ+5M+WRk+BEotpxoD
ATecxzJPsRucK7wqmc1aoas3WG+Qk/XyNs6XRO7mbF5+aLbs4zBtat06jEOuplBKVzyBk8BHxoBZ
EoWTQLQ/wNGrNw69KGp827hDkr0aEvPLEi1YqOD1WWHQQTj8qwFVyXemJxwMjFIE4PkiiVQfGibe
1g4fp0reTVmEkzEJdjSEMnXFY17pPXpqbT7EX1McdVWI0npU7PzE0H/IGY7njum4PtzqWi2rOxT7
qjTENcQBg+8iDrIH2V3g/dRDPggR6hjmvTd1URmYmBX8iJ3ByHeV6JseRcx4+jH3tTfyoDY+Ut6k
qsdodKp+JyIPFTHM8mCiTPh2pIgYl0GKOdyDhhKlH8SlkX1FA13lYUZ/erXXMPNxz93sqgfbK51v
mYfpK/IeMTJ2UGD19B3+N9JCZLio/yaG+OiBMBOlBZtO+gjDc52neX5buTlSrL1R+27YU6ph16iP
6MnEiAmHRgyqExWzPP9r4ah9WlonmnZgR4oI9lgafX39CP9LxTZna0V0gX4QK6xj274TKsbsKnOH
0zi25SfwQdE9dirWYzZ0OvIJCYr97pKpW0/TxoM7ad3BGjT3vdW3eFY5eRwFVp35j4aeX9VLuxBe
mMVxva66utw8myCNUlvP2y+nU1egaT8vg3nSm3HRQq2CugkCeoi6vy04AWwzJf8j6JCBrx6ifJDs
Zi8vf+F4avyJCqNqA8vHPzJ8/eW9/IErdWK9+SnvgHes//7s4FqKW6yCSHqSRaS34UCX/73j1Nhj
vb7Oy9uXddD3tcD4wYzddqr1AYNylVnDaWiQdu0w+f5o1Cb+ehynL68v9Q/Bf74fWMulzYacgUPL
YP0tz56pFkmHDzMeRF5iSJx+3XR8wu41Rwywyut87894PO/HpEciwDSZh6tuxICIvfvZFFWCj/RC
zooXc4vscDlUCIGVQ4RYHHVwuZvFDNt+dPwJRxuRHJcY1ZwA8Hb6YBm1YTOaL5ALR4uptMOJbyZD
VLmmH2pwkQdg2hajFNotox/m+dg6V97zy0DMFGDFwHnrEBX+zfmzu8s0ZC7WJ0g0dtbOLGT5t077
9EYteBQpSCuhV6rpzakVi64S0WgUECS2RE3LbNOM9GFAdb00j55TpO/A9UyHLI21KzXvhf0KoIom
KjQDYHPbxoBdpkRLI+lObOk27BYzuqtHc3xzVkA3ClSVWLGoJOKbU7FA0oPgbrSQXhATVTXeXZGd
XaPXXjgTkJW5WNbcB+rLJu/FSrNKMY5rTxIhV1T1xRAOfYV4FTr+u9fPxMWlINLyOKbw2CHn2yJH
O9jtm7I9aZWLsTYGt8Gkw0xsSq29ElEutDGpZVfJEBIqemzb2TIaFk2Kf119gj5o4QGcib0zYStd
a2Pyaaqd/iNDje4djE3cxECljEuAvle2x5ewPrz+2C+LG0alMDbJe8BIQ8Q5f2yuW63HnaUFYImd
spM54r0GMzWhg5PDFIvnpj3UBb5tOfFirw+9duVuuvQDIKKvzVxi3ov2pjlWEA18ozm12Codyg6z
Hlx8zLncRUU5/NQ0j4c3OiQkOVeHBNj/FbDDy/OytofWOQopIBOmzQWk1e60oBm3nARab0FZDMte
aVZx5T1fWGWddKLsYsEVAxl2/p6zKdO61gS+bfqDAXDDaW8xve7ffCpXXC8jSKZNBPYtcMIX/mjO
FKCnSh+0vUvfO9T9qxH0wrOAVmMMAISbmed2Xgz/QibZ7FqnzO6rFYk67LlHtCsZ88VViGTMU8Gi
UsSdvzGmkDS+E2mfEG/q77DPU58yMrtr1+6lZVaRGkY0HH1v27zNe793Wj9ClaGU3UM7JvH9MmXe
lW7tpVUY4rPD+fgWmcTmYarak0OsWacZgSuQZ3n5gDyX8fj6Yf53d53f6/5atwMmWcfrLyC1eeM3
1IKpfap1LGP2tq60j6aT+Lim9jpou87/ME/FsBOqmPbdPNZ/bE1h9lU0abWPJWajw1AYe7wBRyqK
Yd6lMvP2bVmWe9JLLbRHVe1z204Oqo3qPZ04dW+qBjenFRRk6E1yU6wG5gUo6CtB82V8ZuJNDW8x
tbOBJG1aBqNnkaV70jwxTZhhsHp+2KWiw9/AefutQyuQng8JAlc2067zj4WB60gYMuA9KV/88DMX
A0zC+GczTq/J9b5MRngUetOrcAEPt03ElomW/UTtw+5LSqwKa+OhhrX2JJspoXPuxH9Lv1BXosSF
V0mFzbh1DXcwMNaQ/Cz7i3LMG6pUsGg957fL2Dj3DkS2IphHQ7/St/g3uT3bkkw/AaytNJ9/2kCb
nW/VOOTlratORVK7f0q0Dpa7QUZmF6qhK6O9o8kYpHRZdk0YuYpYIoXm7dNmsdPdqJblBEIMC8Me
F7ZT5yPo4bcLhtaA0lsVWGaXLCFwkuhvn8jG2JGGNSdfSk3HW7bqmr3S81UntDShhWUzFR3efgOi
8GnfWP2uaPs4DUvVtX6ooWtnHsYW86jXj+WLw091Q18IlACbik7DZuv2Oq1yT2q4O3tR+gFIyEJi
e7Ud/+KrQkyAfwyj1oVk+iKBiTQ9QwEchV+nsY0DGl/xfQNr4VC59lUy3jpc2nxU2nY0RMHVEKK3
/bvEw37d1+z0ZJfYloKT6nZGbqQ3KdaMaYiZjfqgt2q8y4rM2msOBkUJIjjY7RnOldv7JcmG2xvs
OOPgVWLsxVw6SZcWL+Y0OzW6132ksjfxmAb6eyo8A+f5RBNxeVOVnfO7Fcb0GY1uXOL1pdZ/TvNC
46PoGb5eKTEufAoa4SAnSFyZjmxLjD7B4yARnjy1xhzv8340Dzm2UntJf+Ot2T6PDwKEqnEN/MwD
z89yOs7IuueCpcZlDLJhTlGXtNLdm3cwUAaY9LzptRRed/iziAHBzSMZcyQaCbkXGEMuw84rrikf
v8yL6Y+hOMUdBu5SpxA+XwZQCwVrM2cn7uQs3ZujNdyjgYrs94C7OrYvfr54CPH78Xdk4/Gkl7HQ
fs9yrh8hDsz2W3M2fg54OMarwNst9ODPf44sFDe6psnT3ADfqFVf3Ex9c228cCE6UIYyyGWKSxZs
bwa5elF0mohqeYqWZtxTXqu7Bk/ZK3F4fXWbE0u1gRcRGDh/7XZunsVHPgMf0eYEqD7d+ZTye4D7
3WoeVIalU5lXdsyFIwBbGaA3kDrS+23XGCtJvV1cVDX0ZDbuIrQn9u20YKuumfVbE0U4dmttzShh
ZbJvGzRq0QahFh1On4mUfRshRZ0jW3EliF/anLBhVsQnbq4c600UN9VE9YPK3kmrBx/OV2cXn2Pp
zvnOm/34j+lX+Y2NVMEfz5g9LOlaelEBtmh1G9pKGumVGPMic6Chx8Zk+AsmZG0unH/QqurdvMmn
4tSDvkFj2kpEOMuqv2kMv0jxOsIyGY8x+1rxemldbphVLgF8LYS083WFwHWX2J+f9K727oQVyx0K
w3pYDwsMkNRA8NTA3+fafrLW59lsYIj9RIZVQWwdyJ2vG+EjiaFFXp5is8XQk6IYVHYeGcYjuxrf
z2w1S8Q1uNO+4AOa/0YuAks+LDLc31rRIN+OEm95MkoXC8m0BWIYWjLJf/AU8seSD8NHOSz1TWSi
Bx32TJzBMCBg6SF2lRrfQfenP9vORByC6V6+0ypdFreIMEIf6utqKfaVOWUzXicl3oHkV/J3Vwja
aY2wcnM3NprzeSzLCE9sAVEmEPMsHsAXRXd6rVBrfnO0ppj16CFyMOgBbV5VbsSz2SpVolHgRKFH
T3Vfefa1DfjygyANwrUDopuJob3dCPk4MZg3y+yUSjhOKVygz8BE0seuKuzm0E86HoFaI5c/srDx
LO+T5svrj7m2Js53BNM2UDcwkCir9W0aixxBa5SayFB3ibnpTRcx78BPVflHODmW6UgYHhOsgOJg
cbVrQeflMSDakM8ZsJ+A32255YZVQXPCgnHVtMixfshubbMzDgtszCAZsR8q0J9783dl27MWnUFE
YIC+nh+B3Gi4dB2uRyl79wN+5rCciiRKvr7+Xv/JkW1eLCUka4CYoyGzBXZUrrvUg0zaU9On/l5k
rY+lYjwOfyLbixp8q0W35u16VIdiXM+T3s1WESal0n41VQduQqswzN3n6AjiA4oe6W+R+BjDcVFg
uJIMLtICIxfEz9EGHvXmmwfdPwjXgEWACCDVcf6WIp+K1qyZdaTsC/yyuz9+an0iJzKvpAcvrzgW
IkUQnLS1ntp8DqufaHr4LT1diPhDUOIFu0PWMjoVtRBv7R+QhfA1UEtgw5HgbK5vp67tpEBg45SM
Qj+pPNHvjFRHPf/1T7/+mfMvD/efnJ7pP8g/Msvzd6faNPKtzi9OSYaBOhaXjh1E2pTt6wKAZZpp
1jV8/oWXuA59ALZAwgCmt7lO2iwf6nZyipPMkDcZfWdk+DCZ+8XRpysP9zLR4uGeLbVJtDC4c+q5
gkuuO02LUQWkw3l4u+4kYMPnq5jnr3BO+tKwEq84FRShob4I3Fe1q1qHF18bgc9FSIH9t+2G2Hqm
XDHz2vDE+FygcxU20rDpu0TLzetb4uJbowOPujJ4Qxgv588DgpYcz2YlEwuCO08r2j1cSXHl0L6M
5by1Z6tsvo09D/lAz7w4eYOnHzK/cg9VjbFkQ1fhozT9bAecpLuDRPRm+AZZ1IprABLu0M78l3c8
K23SDKZXMfrVyfMxxMiN3N2Zc/L99Zd44XPxpdCiJQNf6/PN4yVFKy1aSjze6OvhnLcZzjFY8la6
me1fX+rC90KiiOwMBUlkkLYC+oXTalMNSOOkzLj7lZPon5Sg9/D2VTy+OM1s9gRUhPNdoQjzURuz
ylwO3EJAN9bcqvKe3r4MgYhDuwrzAWI7X8YrIADikgSSUhdGoBxP7RA4zO9eX+XC1wHETTMbLW2I
t1sBN0wkRC1sJoJ5OyRfjNFf9oU/z4+ISb+9kEbCiOR55aDTEtqW61bjYKytUURUkTBvhl60+wih
jyun6UIYR/iOJ6I+BSS67T/UpEMJrPr6pKrS+TqIARuH1PTeTTLPHr1i6K/wEC7sOWpKMhIb/hQY
tU3MG1tR67Pv1qcxHux3bmHOoVdU2ZUS9uIq7Lf/P99ABud8MySllvW5OdcnzTLrQ9KByhS6Gq68
u5eJHYM59ty6ux1on+tmeRYPclegEzCR/IiuSD9KtTDPToY5zHKvf+h4rTejdlWE7kJxufJsQZER
Slci/WbV2Ymnyl18wE/snaNrqqzB5BajMGNwxofYjeM7Awj7vTHqzU3M8OfeU033hM33NbjDpb2z
qtSCzIfZTxg5f34PZy5N76L61EUGfK7KTm6abEh/YAnaHgBZiGs5x4UOHt8SaAprks/TLD5fEZ7b
mvVO1Qk3o5On9c7e9OZ0N+PhvpcaGAMsboWGmY3w94XEGs5SdXaji8kcwqmIr8TPjYEfSBSKGVuQ
aPGrmKNvuz6u0Wg4CMfOqUEvN5g8O+oCswLohHlh/K5Z8j70UBd7zOLJfnSVVexkg5hfkorpCZyZ
GySLr70t/fv3m7h+mUyv+5LO2PkrykxH8flH54RDWBLIFKpXZw7a4U1x8N8qCKuhDwxYeH0R56vU
BY5arWe4p5y24qrVIA450oi7qLeMKyH3H8XzWaa5rsUklDgIApTxxxYoX2S60S9zZJ9gtCcPaihN
yjQS3xavFjt9SvuOYhlpRvFrtDrw3o2NgRhCO2MTh9OwpAcl+iQNNW0SKmi9ovldlXqJ1U2BEjd+
MUo8zaOJDGkZ9T7OyVgTHDWnzf+bTU1/ilvDycO5T8Cry7nEehXo7ewdOq8q9LDn1lNhU5v+nfAm
dN6UZeLuYiJXvgRQgQsVkoDRZ66HgmlZ2VkGPlu2qH4Ui2jxoYim5ajypVQ7KRfj5OBe+NG0h87d
973FtCwFDXKtONxyAugDE+7p7Nm8JV7sVhWmKERmzwUyZHY5VYAmi9y/b3MzzgJqB7XHBDe+c+u5
CaeZ07UKQVWHJfevYYsu/g6QRUygGWmtk5/zXUSDM14FJ4xT2ZqAy2o7xYdCGVWtHRBh5syCJvSH
QIcqhvL+siAauCQ22rRe5RhXdAw3V8a/dwKugb4gtzogg82ORp8gqVJgD6dkVvYHaSXNhwHZhisz
iMurUDKB3oJBsJ2Hg8zoe4yhmbpPoj54JvRPnEazK4n4Nk7+exg+K5uP/8K2ZXNHYOKejVZhmidN
zVN642fKcG5GZXW/wZK0X4XojM8zm6QNorlNfkJzbEFUzir9SvwsH6mLMQ58PWIwZeFrbs7xqqu9
anowh2HofP61EzQJBRjT5dSNY/dD4yP8gbScPSoADz7drqhDdNiPpr2LUGQR5JWIi6DQnLK8icqi
GAPdjdN4HyVevdBr66zxIDWG2PQUEvCneUy7MTTlqFWB3iw6Az7NjqbAtZuFUGF5k3djtLnKdroz
yTtn9pYvy1AgVjuafX7ryUl9xCcPOGEr0asOHXgeD3WhY4yXmjrEdsleHUIvnZQMVeKnyb5VWfQe
aBW+Ka3VdQ9Jmyw/3HaKcTO0sxS8TtegQAaJSYPzvyxDtpvx9kS7tmq0x3nhzwYyt5l5KasR/0UO
PZt928agabrOEL8rXyENVUSF+bHlse29hYJHFQCoiDL8GPxa7dp18rbjS2ZfsWtwvhVTTKDSK7dE
kXmq1QyHys6+CdEMK0rP6zWqdNHdFzrIvr3SXHpeteMPTxpTVTOg9ugPBTiLOvQTrbT26dCitZNG
RfFoKQ+j1sJoecFNb7dDaBEV2wAuwFjtKkR4OLBpTy/L0bHR8HPfeN+ZU/TTqKr/VGean7HSZsCq
qiR5r1uqOyyz3hyKiTFDkOKB82hnXvm+ke34hI9l+bVxe2HdIGtq3A1DgQm47Ubpbet2w1/8e6zq
4DpLj82vnzPYlX7fPsTxgG9DmVmoUudCUDvZmuyMo5iy6i4fHDO7KYuEbqNSzTzdJI45/haz3bbh
1CzNV31c/NvE69o/brxMZtDCZQfP2pftT0fMNbsxGsrHvB37u8i0uj9Jm+Ev5vq5AKLoLPrvcjG0
+7aOczw5p3a+X31+v/dG1twwGyXC0XqvnN2KGU9wGW+qX0zR6S1oaeOd6Cer/gb0r/4htzQkDgvH
77/rVZP9auJ5eciGevmpUA74NGNksgRdZoNoXnjBAS63JQqcRTru09Qt72pbGk9N2vX4y8Kz+Sw4
B0vQd3qfsx1M52TOsxKhUmN+X8Ru9ej3Fu7PSdGMWdDYTl2H/bTUD0pmOl6Rg+095tCbhr2mpZFG
Kl3F9m2fO8kX3yjVU1Po0U8U2sRjoSDW4OTpyWWXCVP72veDPgdl3VYqNLXRqkI2sqk+zsx2PhWO
68VhFaWyDhceSd6Izhqm+zgBrLgrKzXcF7K1vy6VCbx36kpc0iSYlf8m3LaroIZt1d3GsjWKx9wu
jP5emZX5CzOB8ckBl5bujLlBRsAzYj0OjCJJ2g9jb+uPaDv3K7BF8791jM+ckHGdMEJznFqcHVK1
JOHsVX75XhadUXONqxzT9Wyam3vshPsPSVbw+4axIEpNsveIKGWlYZStl+idozpAsqHSwg16p4ZR
wvXahlCD1F53Mn9BDjFfGvSnlvYzAjn0BFvpPM6u5v5GSljqXPmW9yTHuPojG5t9kE4DbhlGjodi
QCrfp8e+StM/coxU/CnuauNJn4Sd7p0YPlUgDcQejkY3YWlc9E1xjzJRQ6bZZvoYzL2QSciIsU9D
hXDLLxPM8hwQ+syfYBmX+GPqGIXcR9gC+8Gs2R14rbTI300GeMIPq4awfmMUHcj9tuu8NKizWP4F
kOFHQVI4U4KTbyb+47JXDbtynG+7geIy1N1yicKYQPbXGNUwHbxx0AAPQZWqfk+RgzyxE6nv0tCy
dDdkTlMFPg9GYWNG9c8ekjnwVHh/Oxj5/n+ykwxCCistqjCqJ6WCqHc6J/CbBDZDj053EXhz57sY
5ZXJGNRTxT1gpRqSQBbqAbe21/RtwKZkPxaDbt1aTlv3oNdL8S1Zuik0YXm0odJj7ZiLcvwGbdf7
3Olq+QIaRRPvZ9PXvut6LrPDNJl9crDAPfWhljX+EpRmizM8pokE+niS0VecdX3QR0NBZO4jCYZ5
ho/7GQNh8SNr+uU+jxfulE5lXBAJIoCUkFMf1U/uPBf5bZMoo7wvU2AoOzOT0/uhnaCCDJWWfYPj
En1JwaOf7NjpYL3E6OMHoIqN72Za+Me61biGtBbnXBxftHifAtw5GarRLeDp/WTvUNxDuDkcm7JO
T0OS1OpWg5vc3nO+saYZjWRy3slumP0A+m6G/xLiGn6QaqX4vuSjmMLKXhrS5iUStzh9xh/70mox
U0O7v9q7EhwLpP86xia8K9wk7DWMm4Ma0g4nOG5LsQNJULKzJQ7oN2LIVieHlOtpr3Vll77HbhoQ
TOyXQ7bveSaTD1nLKRRztnyKHYgS5PSdnYUJjqwIoKf9/C5PrAKgOLDZbLfq+2RBkRnZX4xQcfPN
tDKFQ9YsBom76F2fsxnVXxdPts3NrCKtPIAx5aYvWrweQuxIlls/YqT7vmTIlAeVyAzr0Y5KrSHb
yJv0zq8b/bagK31ohJskO/7fCOnWnlH9TTd5jQ7qqBv/VEaT3cf9EMnAieGthAMpcU+dGrNfR6lk
F+L9iHgdNn6OCrXWNr+29tT49P7q5R7DchBJVu8v7g3iptX7ohvb6lPS0Y5CSthEGN+IWo26hs/U
BdEygopiGCAfEl9hk+KNlkahM6Y/miTOHmACW26ooxGDL0ORuHk4Jnb7CNWj1XcMWxI8ZGNj0WgU
j4aAB2OOt4h7203ISNv6C1O1t/eDh13DzVTNtQhiz65uO6daDZPJUN6VxlB+9Wmd4+BQ2gvnLfbc
e1/aGX+5pi7etaJJflmaa/+1PY1pDxFN0z+NfKqJ95Fq894iEyPZWrDiCutZRnEQEZj8oBrXt1hF
lW+FkHfG/zC0Hv9Gjt12Qb2O5gOggdhtZq6Ydqnedh8nkUE+p/2d/6htLZ72RZp5ELsrf5pvC1z3
vszUihNIs8hJfkRuV6p7b2agG0x+zmlDKKemh0IxGMRC2k9LlEaISSgPK3kEsOt2b/v4JO4YYSUf
lfTlrxnYDzyIZHxXAa78KWOYWwiKttgrL2n2KVocHKzLVFnMTaJpqIJorJ1viS0BWEROr5mBlvfG
uyEd4jbQOlTVdl2frtL/ch7u6I60I7JmaWUdlmSVPGxIWbrALkcJokA3YmfnYhn2Je982d/NZTn/
JjfCznvE1e9YZrFBjbwiMnAW6rMH9BWGPpjq3JIB7FxlQGCq5v8W5ArSQGOsW+3SAYt0HLE9tw/K
zo0f8YZMMiSFYu1mcCdL7GklOien7LhSkZ6a6nDK+uku11vMQ3RX4usxNEm7HzEvKkOIRm2106NI
vZexP8s9f019UdBIm49+VpDYVT3ST6HKNLaz3RdIy4pqwr5V5eOKA9ScCgC6iL4n/4+zM+ttG+fC
8C8SoH25lWQntrN0SZu2N0I7bbVL1E7p13+PclUrRox8wGDmooPSFMnDw3PexfT01IehhsJjlMbm
x27wxrtYirTz4ehRlOFK7Uw/qbWcJvxYZn+g45dtmLW6dkwGAEthVBgRx2XuSRgURSAQCVt4/AFu
pTd5zqvVB90c+fsnRK6Q0alyDlqV6lP62ShpaQZYa0yKDySkRd4kllN5Kwo3waPNS90ftpFajo9a
+oy+wzSnPzVbqTuAAI2HAYiJC5JvtijSB44xlt3JKs3xQy5n3uM5Vwn1lbj1PhfNsrT7gmdfu0PH
r/pdSRreoTGlXn1A7qh9nrWsFmGRYCz0a+6X2rwxuoRLNG7cQgRtgvSY70m3nPxKsbGUQoeCFnQl
eZ77XLmWTvjt8CA2quEjWkhztCsSkTxZ5D/ipixGRX7utdz7WfVe/AdX1Py7ZpWcuFnOqNzHsfMl
yaboP7sdvZvMgy20SxKX13opWZB7OeYzblUJytBh19gmCqRJSpwD6RSpgcy7BUpRxUfGfHmcrF0M
Pws0AtW+ZicQgojDsZht8TjolDID3oPjPVXPVSFysOcvJi5Y4hChFj7dLdM4Po6Ts0J8GoMjbHPT
fbDczpl8OStaDNigTaI/ppsz80xd5EOs5E3Pqw5BPN/IkCHBssBKvhDB6VlzGvDAGbXC6H1bavbv
IdLKG7L+aArjeVa+OpPhZndIs2CxUDTd8KhHE2FQoWz1SU86x7vpQJMnt8Ks9S/4wJkPRutZ3R8H
LJce5kqH8FyVpdWXSunYXQm0QGM3JdhSkyJF4o9S1ZQ2p7aGBFWDQuYnAda1dwqSR+0BuQO7DhGZ
S4wPhVPa3+Htz2MgyIYjn+eP+zwXfHY/ppj51ak758nK4kz1vcqdn5PYXbQgyWksTJ7MKbYoCzm/
0kRtiUCH2vwEQ6PeCVft03CZNfWn01XNf2LKW6SR9dl6sFobgqmnzys9m3wuChrHrn65PB0ewPiQ
JELbGWPfrpoovl0gbNx2ve52Qa0v/V+5Op5hHFNG2UHpIyPeGVhWqKGFFEcPYbTqjStV203/cK2N
gPyCQgg4ccVkrFXtf6r2Ck4G0dAK47Tw/x0rMYq1fj5TjpnKJZc7zywai2yt91I2Toqd+9uFkLX2
clYGoYFIcRe1SErZGh2E8/EpwKCgVwNWtu1WBBkCw0EZq/3vaRHFO8Uj1rlSAwIv+IIoRhTjfKy4
Kyss4mr1pLaW8QmVBAt1Fcu+5UxdU6fcNAPWoRA7Z1aAfPFtfIUaXKsyBeDmUy+MD60uqztqF+kO
8Kb2Y/CqK1Xui6NBgVx79BZ1wk3l0AR63YnY0k6R0B8LuZpQzdRJBbWXm1bMz28vmfZ6OBSBgEOq
VKFp/G2df/qmtxvZp/KEla6eh9ZQxspeNmO+hy+tZqHSxzFtaKUrSCYce2gDhZj7nBSm8U0jjZ38
IbIL9b51kxgUXrNM3zQbhyY/qeLoGlHg9QYDALLusdXuF7Do5tuU7iyxIhsXFh12/MyjLZCRpAQ9
Kvr7+mwsOkLplPkp5wEsoN+w2V+uYiRrQ+qEoJ+2k4qsQ8sdjA9vf/5Nn+1lFLwfbHYxU8I543yU
JHKyelba+WTDOD3OAOUeR7OufUvR2ycMmLSw76Zr2sqvK7XosmPdAiUBeBN4g/NBoRBoXSnEfOpm
VQsibRwCj7JH+PbULo0CLI6iqEU3Dy7W+ShuVLkLpeb5NDpuTQrpmbdlsrwPUvDy/QwVjZ816gHB
2ExlWJXazLSbT1wG6gmFhmQ3Qpp4xmBi2L89nwt7j9YchuGrMghKh5uhmlntspJX1gml0OTWqpfp
ybXx1xkMuoNXKsqXxlpFhdiD9PuRNTv/dsvQOCmiQsup58UZ4gBIiUss1Y6hsivTunD+Ye0Q4OAU
wYHeOnVHtaMNsY3HUUOZQO976r2YPEeKFlEdMrUrm+LSfgcDAgCbk8XCbSbWcvVWToXCFTfmjDWR
RLgRjG70INSM6vjSFUguyPHKLrm0Ff8ddXNXqG7m8NQucTdDI+qp0psnr4ubX+/fH/RW2ISrWdyr
9j89r6gnhdfwMJmnW91qypuoU6Ifs1yGv28PdXE+q0iThwfGa6+duUuNioqKdtIVbSRNtqwgisbl
SgS8tDNW84NV7wy88XatwHPn1ezg3NmOarlbeis+ZFS+02A1zBj9Rp9RmX/nxOg603MF5AJ/k67o
ZqH0PCI3ifGB0dKyuyl6ypVe22hXgu6rz7eOAt8XaD5oDQi/56erM2UCiNqj61qUyV4rxyYggc/f
h1N96SOvS8Q5JnmA/3U+Cv46VZ2vo0wJ1jqJJlq/bLPh/xnFdAEOcDMC+FwP3D8pnxu7vSNqyzx1
mmx2RSFUrF/s+vDudUHhGfAbjHrgEFvZFos8PjcWzTmloLpDO8/LYCy84spctviP9ZMBJwZ9BLhT
BXawuXPN0pUeTSPnNFaW/sloSxw1xeKRnJv1jeWiI58ssDWqydR3XpG6Nw3WODdzBiz9nfMl8ILr
B0FLJ5m+6eaHTGXW9h16kyfNxrS86cevutNFV2Lhq224DrKmylz+L+SF86XLo7JuYvwNTw2C/QHl
UMVPHNzR357KpasE9BO5MomTyWk+H2Wu6oI2iKadlEblBU1jISTrjHd2atVXrpJLwR3fLAIT3sJc
x5uhdJPyKXAVIqCmU/sEXX1QI2M+5jDhHpmpS2W3nOV4JWisd8b5q4Ovt8KUXsxtSGLPZ6jXhP5u
wtzVzTUbJbR2uqE66vHEaoto8K0pLb5W+lLpQaXxRLoy+oVJA9kl0fEM1NzREzkfHUvAJI2gc560
OOt+xAg9m3tdDvFeBUWRBm1bqkUgTLu5Mu5LvrGZNu4AHBmCjA41a7NHRavhvaB14wlXzeIpbRM0
9FIRpelOakaj3lRD13wvkSyRvMSSHBqCN9QfTatCRUmZV7ZrZsdQ8hKvKm8RGLTo3BumQJDH8uZv
6K0g4TW6Wp+EnWl2nwvgqD+yVLd/IZRAL22u5jrz22yMo/umThCoil3ai6E5qAXyPc08f9WVpjgO
GWWOcIHDOgdGGZm/1HiypnuwESL2DQzWZt8Y1faZEq6ShoU6Tt+B0fNApT6sm2Ebz5TFljhBYy7K
waUGajv3d2UtZwmu2Em+o21EachyE4SSq9FAC89sKCUWvE9lSE8r/u5oRV/sI4xv0IfEof5LMtYD
FW6ma/vjNCHZaJjdj240k1u3XAkzCKRVKH3JyAkXmuD3BRtHOSG8oef3zah4/0klMu4FIjFO0EXK
+AWhitbepwtZNDQ2SxxJiHEDm1HDTfETEOY3r0mpBelDrj0beln2B50mXRRMlSY+lrlbZr6Ki8qv
vDOc8karTYpYrooliS+ENn3hpnI/YYnSZ/fuXAmNcno5PU5zLrTdoEBz39EhNwy/p0V4zYjiQpwi
p7F4kULkxDFok/imfUGb1IAonbEl9mk3tU/T3LEF3g5Ulw4S39Jb/QQIIlvclRsryJoRH05CjpTn
IAHcIBJVfCjrsb1XKwcwA4rrV3KcS89f9rMDiwzAF+jrzfE1Co3uajLKUwE/9zBPXrEXWdv8Z0y6
2HVDlweQa9Sd2xrzPd1Od48KYnzrGZX1serKCUEtgUqAq2oCZeulDk17VH6//WFedDc3J53oAjYb
sg2dwK0mkqPGojDzRp5AZ4nvqjLrD/Mcx78UvW+DZUz/ywypBBFNjxNbL97JyRwevDLyDgP2Q7R5
XJsem1oFcVzrN2//uPX7vPptkCn5WeBeAfadh78udbi0Ux6wgEe0x3wS+qdY1VcpBLX/lhie+Pbu
8VYoEz49JDzolWyi3iRBrilCJ5UXBaajeuUZ4Dam6I4O+liDP4vjKyDvCxcoxTQSe8SiVkGJzYhE
FKvjsaydzKj/neduBXytaMLSqbJ3V350NiII+ZXKtXKmz7+lqpcdy6yZJ33QXGhCOU+wWspjudS9
74CSuTLea5AnSTaFn7W6xYsWsNr5gNYQ86ilfXCydGAOAr2Xn0KoVH4Vqj6+2SnaXmix6dAGypw7
bOmKoyqM6lfSyPYZ0FxNZ0K5SqtfqUmbLQUeEkIberdUfLek2UkFMmKNjnmiqMPHTvp8Z2MH9dfL
OvndcIT2VYKWpCNdlY84X/UI83cWcJHaqA7uZLQPTbRk+fvTKFYfaOFqGwk0YfOp6rFpMWlLrFM+
8mRtK8rojpZKnxbyNQL4hQ236vwivwQTDK/zNR7/k9Izc2PgjjNPTWT8p1qFfTt41rPZye5KVn/h
7KIzuZa5mBoWk5s5eTJ2sxwF0tOSLvq3TMzVva7nuxR07W4ptOjK0b0wrxc8/lq6Wx9gm3kJlLqN
EQbdyZXU7ZKS7hsyKQudTLW78pK4NBS7hx20wi/R6Dn/hHFklhBMq+k0zPTcy05a9KzGZNdp0bX6
yfqrz3erQbbLU8GgSrxi/8+HSof1u8V4fCDxaJ1a2hFh2gztlTD7+nJklVRekpS5oJpuzcPlaGUo
UaXzCXiG90GlTvIUw7L9CpHW/J6oqv0k3JF269vB9uKocAftdYeQ2a8n9Z+dqC1VYsSqM50KBP0x
mlvU7uuA5vAPq63KH5kjqttlzmAgvz3shU+Kxitkbk7bi63D+bDYhydWN40DJenO3Wm9QOSmbK/h
VV/vfuC53Pmr3MDKnNc3o7gTnltRj/ofhPFdQwOcliqt4ieiiflpiqJrSuGvN6WBqisxhDobq7nV
oI5HbeYikePJAUF1U/fSu4Up0u09Wdbf3/0F0dmC04WcDtfJNlp51mCZSqv3p24p1RsLC5pgkrZ5
+/YoF74gRRSGAYb74sZ9/gVlDVKyrfLltCSd9skypbcv9DG9yUwMaJdFAFV//4Cr8tHKyKBMsGX7
zzWMlKx25xPGyEnrU/pQbyKzjUJlLuyDSEBEvD3ghZ2ITTJ1csps6z+bA4BelKakiM2eRDnFT1o2
zscxFe6VOHwBLL4KOjEKTAuO25ZHJmtroAFszDSYJnjyvIo+qgNcMi+ptCCWi3mjp4m+Xw1xj7EO
86tTo3dakK5RZQWHU/Kgl4ZV+OYyGNGCtAtFLqeRcHCYHUcN5xIx6gTo+vu/Ku8FD1M7rC8AjG+i
s+HFmjOBSj1Ffa18qsbxM4lpe+W2eXEF2wRmGCyrEhhBBDLRJpvypjTmqWbPp7gb65tZFennAvDE
sXPd/IPVAtpbJOoAjisV0M6RFcpa6MiqFMOtpPs8+glanUcBshZNXMP7pot8up0Mtf0YCTr5c1ag
vLK6Vxe1Hl+hkl3IzBDXgFBIrotQMvTW86NVinRByzefoLpIuve40E91AGg4+w2DHJY5HCLQGHUW
qdPj2IJBu4EWpv3V2jh2D5R8ou4kpgzoiO5O9vj57VNx4dxbNjcRWTEPG+Tizn/caOP/kS3mDBnW
Rp3KTpsbYwT0lDrIJGaRo1/JwC88gNaGyyrmx+ZkyM2AqArDTTSK+VQ24NMQHEJFCSQ7nXdHSPFR
zzoA123uNR9mN3ViqEhTfWNE+VTfdUmk/VJAmvyhAw+ccpaT9613JkoB7/8oZFMw4QmI6JtuQgVQ
KpM7y5vR7U09Xx/j1Nfk/DQPebvTE60O3j3c2tFwMSKi+oSE2fkaYDWk2gnIp5O+mA1S9YhpN3GU
3htepn7SKn26Mt6Fy4sqIloIWCisUmbrn/+TCsRTOwCPyuaTJmUZ6I6cwypO6wCU4jXrnQtDrbRD
KJS0Hkh2N1NzMsWUXTKbJ8wRBYmo0wCYbseDUk3JlVldiO+09AnsEJvgvG5pjpMa6aKNdPPkNvnP
bkEqgc6rp/96e60ujvLCe6bCjULVZvvC4bKjxOSZpQl9uDUoZdz3bWs8vT3K68/GX+2ujeQVA2u+
HKJ/VghKQJkBgzVOuADlwFViOFgrVtmICvdK1eT1hHALAmsC2eVFiHAzIVX01oAFmn6q6hQWA01Y
9Mjb5gptyWNLnQdw2pHrwV+FLFYy3vmWs2d1NAfparD7xbObJPcwah/wqumoDSLwVcyO8Hv9Gkn9
wtzILCgOctuv+efmcrKqRZEF+synqojqsJXdHE6jrYZvL9b62zdzs1HM5vG9EtW4Bc/nZoLGSiuN
lnUkzYxagjimtjGhrqUXVHS0Xea67+2t0ecidgIs4UokcG8BM1NG0qDnuXcQqTfdU/UdwhI5wSsn
arto6yge9QtAJeAmWLjzicVA1DNNx/6xlPkC3tLO2p86xMTHStc7asvKYj/WelYdTOCXFC37a5zK
V1cnv4Dt76z1A6Qa9O0CYsFtVpVSRAentrMBbJYBLzWeS/OAADvI1y6WNy68qft+mKonDe/NnBKq
Zn8F6ztBHBmcxxa+z5UFJy/eLPnL7yK7W1VcbSoum3yktpUUxUktOkRiUD5b8L16f+TNF/mZtgxG
4KCk0h6d0kSAqcAzD15Hl2OZ7g5DA2Ws0qB4Fl2MKSTQXzMJ+95M0bmSg8i55XurD2JFL+2wQr/k
Z+4l3mclm6R3s6DEe9QKiy7nAD5c+FlCZwBukqfcJyv6JbCAWzY+7A4VbsZg/ywszS6QJ09dG5qi
OUS35BPqAWKK6e3V2Ml0OKkAF24jw1HuZRdHwGsd0ifQtHP9BRcBT/eHbIkAAasJJJcRVapQlYqW
AG7MliLII9cJNSPr6tBQPAtemjoL7VBmVnGbNkbyqW0G7aMwxfCgFzbcIGnmbtDVIv8jNCpWVO0X
jBbSAvGfXSSUwgwLr6stalatBcEiHTxwBSLNPwszAtq4NH3t+aWeEh1hzgxrjbefjg4KxDkOIhqC
+pBAHPXJLrN0vHOX1EgDvTOnL0naWHlQClNH7j0W6XelS4fUdwpd++laXXVvxDBdgPjrWKuNbtlq
vFUbW0Kcn5c/VlwY91WSC2RjcEP520AcADNeW+N9oy9aEdS2qE5doVQ5MFvsU4I+6zHmwmXMDbxq
zr4BnRRfFmuOfohoSKDuxUqx1yFcRPtC8B4Jos6oEhweYtfwcxfimzBjbUCyGihCiJbz/N1ZDOs3
blEz4TIapRnYxQQ6OXV0uffGKhp9CBZwBWimFB+LBPBj3hvehy7HD30nLV35VauRN/rwXAyIIGNS
fOl6yN6+MfRzF8g61jrfBRKXhxrkp8e2F9lvCRzim+kNcPWMaGqtsJYqNt29pwzRvl9MBBTdoW/G
QBvU5QfyN4hngu9uf2lQI5HiFan8UgIEQ+Ns7YCFkXSWHzOydJnvFV1RkmGROuOW5lGpbJJRn/Y8
OI2CIoUSfyBXXOhzahhQ7tq6LJJgMPL6fnDz+kma0oLrGM0LJIlIScdASaruZzxIyH9dPhYfmrld
YG22WvLbqgfN2oEON6LAaKf2d4F8ihY6k2n8AWdeyxtNU6pTgvtdtUu9rv2Tl2X8t4vz1QEA0+Da
1zJFe87MqP5hCa/8XHE7J0FXFfqDLKvpG0yx/qkfaf7AXszyla4HBonIkGeCBN+SEN9azgQnR5at
n9bT9Lk3Xf0uA0DR+tbcwWcVs6MsO4eVGAO3jDNjr3WNsviGrAFeKrAEvpppWvydclMOO6Dd6kPj
lXMVdK5Zf4ujpmp8CmRue8BO2v3lNo77YJpF9JkuIKQbyl4GvE8phy40jCYfgljIKcO9usljWh7A
vO4wS8R0IgaJ/KCqk1RCVXj6Iw4thLk0aZ3vTqTM465UtPxxaLVo2dWjMeZ4WCVChqwmFHvFq+z7
iB7R92U0/ptAkAs+WeUvubWq2LGvflJzklkw61Xc+R0K/x9StYy/8DwfgZirta74OBvU8V4BPl/d
WU2cfoBxEMM4GKKy8QErU7VukGH91haq/mccvazdtVEdf57TlevTG+UQw22a42fICbxn5joBCpWY
imL6w+CxXUrNzR6VREHMMLX7+IslUktAL01NgL9FGz/HZtJ90HI2TVilHhaIpTcU34Yo9Q49Abjf
jSVBzddsaJe1LR2IKEoqar+wiubL23nG9qnGGSCLpq6wvhUovG4unRaaV4lFLzRRd7mbvcL+2tlJ
vU8MfThUWuJcqQht05qX4bA1XxVSV+2Eze0vh0k34ghWqgbi9xHf5+iuaM3oKeeFHiL7akJvT41r
pYttyvYyKlxgb2X9A7XZvE0ybZ54kRva0Vm0/thA8doPEH2vPPAujYI2DrnTWqOhFXqe2cimrjtV
KbSjIiLoxVnFftDy4kpqvc3i17kAf7LXBzZyvi/093+y+KwwXRQcJAsGvPmUePoSEE/BT/ZgXt67
NzjMqOaCDOFZjQHK+YSSBEHGVf3jYLfWfDMpyfCjT8vqv4aC/EOb5Nnft8d7vTloEYIKIRGC7Uk3
7Xy8qTQHqM0achJwSn+VTt/dQEGo7y0oM4Y/9y3ijBOI4ivPiNfrBtRwRQ2vJScMPPXzYT19WpDG
7L2DlREdDCWTP5J8Tq+88V6vG6OAniQ281JhFc9HKSPYVVLNkLLEZQriheP5yQhXUs2ya0//ixP6
Z6jNd6T9W5Y5xeuDXS9zWKw4Hs0ornn7vgJjrfkqcjSroAFFDVqu5zOKRa6VKV5TB7sAvuKrIL/u
JR9u8Il9q+aiUK00qGcKVH5htlwTbg5VKECY3nwELS7KK0+LC/N2AH1zNqjIAsravJm449Xa9WLv
kMLgPrizq30s6kq5csxftuG/TzPmTVuZlsDqmAosdhNNKBpqmMj3zsFbevAsEV4S6b6YUzyh0kZL
Q2nZ08e2ryCmWKWNtjpZpPFoqIBZqYvk8a8atGkUqKaFQzTe1AY6KQ1qBACRYMMctMKU79/hq+8u
j66XcufLy+OfmAHJ2EhwLXIPSlOaoTbNTjj3MADfPr6vPz8taZ516IjwYmWbn++HlHIol6+wDkud
TgE+dWmQCj26ssivauFrAOTiQFASqgUQwM0VggxBZLltrh8LSNsPhqqkpwZg25dcODyN0zg+xp4F
8Yrc+1aPxyYc0by90hh/fZgpuoJA4l2OsT3B/nyqOV4o7Vr+PA4VDJrMm6PfXVrGwWQp5be3v+qF
5ypIBq5KHstrq2GrYZirGbKs86werVzlDOEmOz9glmz6kxOBnurH6FYRabbXNac85mh/30lbrwJ0
TqpHr8nrB8eo3T9v/6j1aJ8fAeou3Ap8A2gCr56qFf4iSuK06lFvBnlQmwKQkdN6oRcJatE6/NS3
x7vwvaFZUvMjdnL8rM3JtlEfHBSY3AjVlmjoe6Xp9/OS7Qh018q0rwA/7Cx4OTQzKZVZXLSb6Imf
ymBiIyqPmtLmJ69pEFGLdO9Gl+w0kLRpMM9ZuQOgMd/bIyivCK91ZCe66SnGKCJsF4s39RRnT/XQ
mQHERO/aEVi3+ObzE33gZ1D8pGy4lfTts0Qp4IP0R96bcFWluRtF8VkZtL8KeiEuBi1WK7/UCZxH
pdfuFcwBd28vyOuzjnsCfV+E37FqBCR9fgCqBJhgn1jTURQQ+x0Hxp+MQFS+PcqFbfZSq0TTlaLo
KzIAWFeZLUYjj4sZDR9MYxEfyY61oJV1us/nRV7JrS7Naq0MYQdmrtfIZukB1sXgHA15rLNcedJh
HsK0zd+rUraGLqIjEGbaIJSf1s3+TzRetEwIS5pUF+xlOPRWM+5b0Q2f3/52F+aCviptZB6/INe2
KzSgIKRLFE+PlldZIdxKJ6jhHr9/HzDKim4Ax74WDs/nohp4NmYRK1TW9hDYeS/2nVa/F1uDQDeV
OvqAznomgbOej1J3lpLhODQcG9R1QjR41BsnNatgoGZyJdK8/mxAi1ae0NpV41+bjV0WdbbKRujH
aIir4wz71C8HK7my0V7HMwBcq7YbtwhAri1kDPWYKc2dwTgK8tH7UWviG2k2w02DzdbNe/cBQ2EK
TtWV6j801/Nvh21r5yFPYhz1MbHDUa+rAAnwa4iM1yeVUXSdQvwKX0Ac73wUw5SRO86MUrSaLREP
kulj6mhVgIFb4w9tnd6/Pa0L1yIjOohvI/e3thk3O8/Um7mLZhbKoQr32ExdcaqSej7ENfCruUb1
D40XBV+MPH1s0Bv/M5YzFUNI/z/UachP1lRkn678pvXaP4/LfGaEMKCNIPn+6lrMZiLiPHf6sasS
60NFZ+8uUdv+xorX8pgjXHvXNo0MJ721P+LZIwKz0rMkLAwDbSi116YHobTiWzwm+kNaGflnw5CO
j+RuF7ZqcY2Ne/HnAuuz1i44X3KTxThK7kmJZOMxt+I4HHqj/c5t536AX2nf6JllB52yYtOV+hpk
8tJ2AYtA6x2oEoWAzabsTGuqe/RJj+THjuuT7WXHrNBbH0UO875oxvrj20tzecDVEpxuKE3izW4R
7gLoPHX14xRP6qFQFMVXueifcypnewPJuC9vj3cpjNAgosRBfoTDwGaCzYxN/WCM+nFGQfFxjDxt
b3rptUNwIYwQpcg/Sbe5i7dvSqQBkUuyS+OYJVxVZd8me7BQlJIn7923yRqqgBqs/wHfsUm6bews
SoR69SMaRMWxUCicl9l4DW964autdDKGgUgNQ2SzIS1Rij5S0aWwGrvcJ2mdHT2Upm7fXpsLe4Ei
AlgBWsgEkFeEDK9Ooooe2pFyk3niCVugOSLs2wr1OZTTmv6K7uGFVTobb3N7TU21xFZPia0u+36X
xeYcaAo6BsOARcbbU7v0AVcqHr4WPIERaz4Pw2ibZ1jUJdqRAqMMElcfA8gA10wdLk2I9BgfLTDd
gK02yyQpmpJSltpRlmUKjnwcyc368abKxHubrdz8eJlA5OZdT46xTcYzpDnmFOLScer7NlQRLvGz
GqWxtz/bCzhhE7g5QyuJmw0Bpcs4/24tHPfc7VT1qGKNbYcqUvQ/KfR1XUCgb/Z2j0F30CJt8r1s
RG5R17MVlLdw/dQDitvqAxU/a1WqmeLZ17ViRlwSRoAMkOBzD0NcNE3Yp275n7mUyn8rNwq5kUis
EOHJ4C/CUFQJedDQDcBXexnen9SsWRNZFMw53m2baDSJIYEibbnH3BzcsJ/HhPbPdE1w4cK54sSs
2259mVAYOv+IpimMRc0N76goM6qO9KEI714TzDi17ksRZVdSgAvbECYgD3AiAq2MLUrMrhVTAP52
jpKgslc7ZbyZ7EQNps42roSMS0OtWDHydkDDZNPnU0vp70+WmbrHpO2M/UQ7wzfp8u0jq/z79la8
MBLrZK4KBlwc1DjOR4IzIMep94wjOlxQhwZEebmTlbtFc4fD+4dCuXttg1P85Hm1GSrOZuHR+zuq
U9X/qDrV8yOIUT+yOnXevwFfhDigEaxaBltSRqw4tqokhXMcuiKjn6p7u55n8hUY2IXo55J10bUD
XQDjZHOKxx7jwDZu1GPVVc7eRrsSoUnU79792dZGibNmubTpt/IbfTfZi6l26jEH0nU0NSXfFakw
b2Kx9Lu3h7pwovA4p766Fj1cEJjnK+QV8OGgKavHvijzW4+e4s5DImFXaSOi7rn98+3h1ovoPAq6
vOJWBwtCBKdqk8T3eqkrtdPVlBWqcQ/mID9MuhrvakWl+UuQlshyUQl5e9TXOx7iDDAaYFZgauDt
nE8yX00fMvqLx8q0612kms3XqjTKZwepsitDvd4gq+sIzy5mSQd0+773Jr2jLSjKY8+jlYRX0Azt
ENp9e0KvRiGBQZlhFXXmdmQnnk/I0herG2Z7OYpoGaCDFf3J6tprJbHXo5Dy0WlCO4M5udvTi698
RXuziY6RA9ERmn+FCtpsXtmBaww42xKrmg2AMZJLnAuY1PlcDD3DpzZrvWNTQyFMvblNfTezrRDi
f7Fr0fgsfEOtyns7Newrj+RXu5+xgd3xTgZDxitlk7NHq2KhVZfRcU7Raytjr/VtrX3WdetJ9tqn
txft1S58GQjijoPYBRPdLNosu2aYDekeHVSkHlWExT6gtp7tUVBsr9xbF1YOhTqSDHQ7qOjq+vk3
xekV90+4a8cI5LTfpkofmFDirqzcpQmRCNIgpPm+aoScj4LwM6E4srxjnkfy0BLp75DUbMPJqsYr
Ce7Lzb7ZJbBbTLBA64K96upOS2ZPIyL0R21O5G0TIwQ6zFpx1+t2/BfBdfsWpYYCNQXdvkOabJV5
9bxPTjJkgavn5WPUe9ahsvLkSHtxsXwEt9AhROA6AeBQtft3LzW9TIo8ay2ZbuNmX4EZqjBpdpyj
4irzraU14mjwe7657bT8H0PRpbXYwfbaetlcsbJrUetrGxYBGn8Yl5NzC2gHv0M3ucZEgAXw6qyu
3ldr9YG6teFu9xXOIgkYCZOIMDkjLsltrfYgnZcJLUl1xR5U0oo0XjigwffcozCKJ9G2Dsp9tf6f
zNvp2ZZjYfjCnqvsJouipAp6DAs9f1FS61OUdSUdLKjck6+AG3pOkIm7g1dvVOSUcxQdtUTJQZRH
SdSHSG9bS2D1XNeIyybOFwkl7qMtMeVaSYv1I3FtRuBbNuVnvXcpnld1kvoSAP2DksQaICZV2ECm
9LIlXUX24y9APPEtEm3ahhR/LEBeMtYftGSsHs1F6e/M0su/94Om5b6G5AmyyVVjxaGSxuNXe6IE
gK5hPz3TPxIfbcWpfgi3NUuiWuz8TeOyyXYTfR39SXhaXYVwi9U6KLK5v6XX3/2pPLf3wDR7Cj5f
AFuKg6xmsz+ufZDHqbY6JyzQcoj9EisMEXSNGBjQHCvVhzOQxLcSXAwcKdwV/jqpoUAdKDIJOLZO
qZDNkB78ehrdcW+rc3tr2nmnI4/cGUaQplL5uOjg9X3dVKwQXGs67Y1msJ4NtRieEtpU4ERj49lA
US0F4dT25d7OUq0J49ZCqdnN9H6Guu6p9yXAF5rCldfrvofxQed7fb24YZxZyI3aVZx/Qvo16nbm
wIFEDM/okC1XO/yfhwbTlwBvmWi5cxoj/273CzhAJV/qJzsz0y8Zz7k/kwkXC8RYpf92kPlqwkTB
GxAatO3sHaPpH2ocAVe8YmO7x94QDSDA0fCaXVzZwtuB2jXUj4pVrGoXU6L+J3WFDedZEXLjOTmC
cdNUiGIHTmVC6rQKA1KGkWjV+O4ASmEFgSWeFitGZlt0tpAohTanVSd0q5Gqtdn2hZ8LF7M83cD4
4+2g9LqbDuaBrB8CGAx6Er5NGiSBEVLLL9vT0gv9SZ0XTSLGEUWOr5BQ/9bBiv3RFy7B/3F2Hktu
G1sYfiJUIYctmIbgjEbJkqwNypZtNHKOT3+/npUIsoiau9FGKjXRaJw+4Q97d2HDQXQVMyzMtHGB
K5U5WgxbP+g2nkjiItI0sKi5E9dXIpABQOkzQsqNm1r2vmcSOe/70LX/Lj07LXfupCoXpc+g/8yp
rYRnur6O+mxG6Ccie64Zg6/nQzEdGA9SHDtthoqJyiWbHA031v+KJzyMkYkoxF8NdjHNSRdu/w04
af93mo0GhPW5TMVBj5vs73roEpQZozb6iJwocloI56fu56JEBb1dELPmHl20PBgAlX6vKTjDSxaF
akIFZdX/5qZXg1cFeKGcYrU0kgPyoWp6GEYXbELa5GhM1EpauoGRpMlHB3fCwaeZaJ/yoW2TfRZG
3i+Vflfk94tT/qhtLe/hE9dav08tp/4Ya0X9MxMz7EcD/v8JNd652mVYniB87hiZd1gMVGb9Ocva
1DcKVQlPtpuyT2PiNdMTngUmXOkazVBfc3P3uS1DzBrcbjZOCM+CbRNlmCDpmVJv7Mgru+SMeG/x
reonTKZJw5B47UWG3nWBxbMD0rftyx1i+2hM0/lVPjZabkf7yh3LaV/OpSt2dIrMXwMdxAh5+Qkt
Cn6/UjxFE/eL31pZ4/l1mNTlC5Uo9tx5owA5tRNvSk8eIiIfJ2lltZs0t4CDbdTKH9OEZeXe6xT3
e8eb/Im5gRC7yI6XlteeNF+j2SF0Uyv1AZ3Tvn6JomZgeB1FNfYMhvp36g3jHHhxGHWnwi2qXhKr
uuI8aMoCCjalL71R2N+UPHRP6VSQY6JAh/b9Kr/tYhT0R6ssL20XmQBmo/YbCZv51IDn3U04HBxz
/ig2vq3bDJBVcQV2cbJiYrKezU1dWw2pZ5VYlMTDseB8fEZPuNoIYLf5s1xF1nFkAw6ojOsMkPGD
ERZWW0KTlzIh9BLU1yl2+iPImOG517otRNCdgIE1JakVBbihWmtf8qzop9pWRX1BTG2+gAXOL5Gx
eK9t2qsb7+3uUlJxitpYYiNWObShTkhHoD1+GQfLoQWHScCSqEyiOyxGHwfCu0sxqfU82dSyrNVS
TV4h62Iv9QUqH7ZIVrlb1BIH3RkkwOOV7hwL4AZwpxhpMdYy5GH9fTBswH3Ppri61JY1nHN7cbBH
spX3tn24aORQQtb5b6a816sg5Ds5kOU4FgmStw3dS1/DjWWfQtfd2Lp7DyRHYYgUGDZ4/1X6q+lq
Ew6hW13mXlOCKTbdl1K1fzzetbe2znX1ARVSIjZIwxgmrbXHujJj+Ge24lKESpv7RZnLvMDQli+2
wCYBmD/NHH9arORSp22IdK/RiK+p0WkVg7piVJ8mzytQZinNQT1gpAaPQscbB9zWWGVBjS02ot/Y
RRmkX3byKwvt8acVqVEgcvqTDBt1LHMeP9Sdb9cCUScHFIw5b1RTGuQtWn2cxQWnmu6XoQrDd5Ys
/2yAaz7PMaCyx+vdeVNImUkLKGRq6YKvDvm0eO1iD5ZA6SHp/G7stR9e7nkbDaZ7q6Dz6dEeoZyn
Iro+ei6eZZIXEl+KRBGHecyw1lLRqH78LHdiOoo9cCyJftiJrfvQWtepQyo6VsE8JFg00gLdTk0U
tuehOuqMpb8xUtiSUbvzbJI1BSaSkRIRadV8xHI1ViY6ghfNKVxsk4wFdkVMW2/jZLyJvFwfd+Zw
Hu0r2RfhzK+iRG/OZti4XXTBz6A2fW3oouXJDOt+3EWaJaK9lcaJ+WW09ehHOLaR4btIm6H+vTT9
t9LKhu8RRlCYbfTj8oKcfOPu4jGaTL9AVGp+8rSMXKmo3eprl82hh8kHczm/H2wcpBBQ93s1l7D0
ZZp+ITjRi507Lu6fSHobPxLqq2GnC3P8wogvebGhAf5balSjfo8W0leMQrHl1hjETn6XKh2QRw8P
W19Lq7F6jkS7dPuii5KfSzTY7d6i3htIRSYv/xBVVjzuy7rH98QsXDva2SF9w93kRF22T8p0+Lvs
88Xe45Ggf2j02v0yi7p19+rcz18nNYULOJHUIPk/aVG+M2F5Y+ESpnhgGbBlukMNDLrY5/TfvZfe
qbOY5M/TPpWREn8frVz7qI6DZx9xD0ieVEzZntMqqrwnD48Ux++62Ir9Qe0z41B4xdLtDK/kaXpT
y36pLab2UElcq7nEMxZvPildMeKA10ev1Jrl3/1cKrAgvFjXfMwSsEqfzcwm3hTxIny7bPpeYgvn
j/aURR+sqTM/8JNaDK4qD6J/USQmMUqw/dinpEimPP6ibqIRPTViEc1GG0lWJkjX323N+AAj5SkJ
FNNLTrEwKn8sdBMrgDk8DdkWVPoW4ikVp+UUGJCbLtF41+uJsi7VFqW6wE0W52JWXvMdbMXwK6wh
HOVGph+MpkyxLAgVJfV5A9FfNK7zjbbW7RfNaEQCFKQch4G81vWvWMTiLkkVJReEivtjMtTLM4Xb
FsP4Nr2gGYhopkQuI3u77hbHlmj58Go98CovOrQh1kVdaI7k9I793tcIRMdEMohrEk7prZxPEkWo
0LVG0IrI/JU7s/qhs/jC4BvnuLPb47fHx+YN5bAKVRwWNMkoIgFCrMfRSYnNhYJSdWCQiT7R46cl
A6X2rFacViv3yqPeavWpxpzjgxLb82fPKsJ9joXKqxaaVEppXn5N+nIT4ykP7PUPk1NewMpkWmDX
1plqSNdAUhqTy5QY2rclDG2N64gU3M8M08h2/Yjk4CFeEqwyE7s3D44zUGdPmtJ/3Ngjeeetfgod
BoBtpEd8X87qlOXMERanLqKLkcU2TyzC+Rszcfc/q5vyX3lu6t/BixcvmBWaA1yxEbckR8WKw3fU
3vibCpMw4MFceAoHZ/mVJQj/7eGCzP1+yHu8bwpV61zUwZbB+fX4t99+IIA0VPqaEvOEsvHqJsKp
cKEDt4RBWiScItWu9/BfjI0L784qbI8p+f5whm6KJaT1c3RGijBwwxzZvzz8pUb2O+186VqDyWSs
B6SBtMtbf4Uu6P0Y2xU3cAX2f5URvvYtLM4l9r5nRbkxp7yxqKTnLHn4LEP7mZHDKi9O+TkqkhTh
ec7LjHo8bJJd2eT5axL1yX9o2WY+Q87wUNKwOHeQ6fdtb6mvujeXkZ/he5Me3/kmGTIS5ciDIdKz
xauACwc7nLy5t84imyBEmkTdZizCjfhz8yZ5XsamJICSN4G8y3VA7RUR2l4PaD2HD3doBvS240HZ
Egm+twpYcal4KtU21o20sa6ipWM3AyN0ZzTpwmgXjlq/MZy6STKJHRLCS28Q04wbWeXK6CK1d6uI
Z+n005i5urSUibiD83ofR3N2iAuz3ZgcvR3Dq2AhV6XYkU05Yri62sFJ0Au19CYKYlDpejf9ISZv
Z47VR7i8QechA1SNz2UynrKp+mdAu9+JUixl2g+iXz40lrlbjPTc9dYRobpz00bjoUyxYKycjXJC
HuDV7yTAAtrhJ/JT1xQZL8ebxWqGJEDPLRY0vAbrZzXZ2d8T0glHA8LAz47MCMMqXD03NunmQpV7
5ADeRiOc8esaawACQH7sfDh0KbxjtcTpwVRobTelHn56/NncyYv4kuF0MU/S6XisAmBrwYFa+jAK
BoHwqYOpFiyMJAfQa8bfYhNrwY19vXfqEB1DeIJ6mgpgdVmEoc4gL2RO1iOuCMTI9Hx1Vo/wtVMf
b5Ugr8P3uhq8QSl+W3J15OwSoeQRdeAgjvMfTa7phzmF1JO60VZ6cvvhIuqKjCnlDTUoMPzr8DB7
PQejmNjNRVvOWRj+HNqq32Du3OKGpQ46iRB5BrcKN+71Kn3djKpr1WmQjMRYvzYFU55RuDXhVev/
DTUvGw9Mg4Xt612cjD6UR5MiX8la3Y+1EFFiUmH7Rc0APO0fn6c7RxdjAAkJJ6iQCqz2utNUaUTN
Z0MxER3AoHgvlHTM1To7+/fxUnc2myJcXtoGwwb+vN6G2YQ3lRlLEhRFjhYbdPtDVydbHcG7q9gQ
hcBckP6tG52MIw2+eCcJrDad9+Y4Fa+R3WnvpbchUYlmDR0mk6YZ9ff1s4yVrYW5VSQBFRk+wU47
MFAfrY085M7Hzowbvis3JMmIuiqCiPO9aBQ7DYRp1y+hUO1ndYqUp0nHytcXqjluXDH3FpQVgQu/
gnXXTF+GrTB91TQPALqhBj2oFpEaJUyQ5z2Y5WQ4vvtIMHliLE5KAod5Pe9p0Xn14lIXQcm538UL
Ynlzkprv30bgKpKQQgNSjpeuX1ZVtnU+x/LiHLX4qLT6OTV1cQjL+tOQMDd+/ExvyM3VTWRJ7AoU
CJuwsiaoiEEZbANx7EBUeiaeomasX/H8C79FYhmCpZfiCGCctF9Wo2S9z8B1/AfXeYQ0vCIqEZH1
skI/yl5DfimWGaEVbF9b7YmV2k/SSQ4tgNZW4x2D9hoL+6Gud2Fa9cxMLUnXKzHwAVs/d9OpVyc1
u0AuU60dM+vJ3kNtqvcGtpf2oZ01p/dFEuY/B0R5P1t6ls0bt8ftgZJdI9Ag4N/Rs15/jYys4y5x
Qi0Y097ZKU4L/rQAC0pNiII62uwbB+qWSkf1x9CSrFrqdsMxuH7XSyw6XDO9JYhLpTJ33WDnP+M6
rMtdFRnj5OvOWFl+q5SDto8NszIxE05149h3vRcBvRWOnDLq9Ue9SozwmKo4rDp6wsQ7FfSgHh+V
21jFj5XFDEAWGsr2qjkZp31FccqPbfDUeu7d5KUtwum9PQW5I9zgdEAlzG5dMul616EHoyxBSjt6
bxs4u2u9M218Y7f3iAT5SiYbLRsC1ipUhXqJYk1t6UGa9OYeh9PqCS3f4VVCcd7rFSXpFARDEmGa
C2Tdqxwo1kqkRebeDEYcifzYsvO9jl7QxhPdubYhz5MaIOEAFIzAcX2UXOAQA3PLNiDd3uVKn56S
RuyHtAhg1fhVKo5ymtq31gvdoOclas+x/LgWL98Ci985J/SlKBdRDZag1tXmVooG/Df2amA2JNio
qCMakhvvNYdhW6FWyphFWSZHT9fPS86eanOvNwhl2O73hkxoN0XJu2kqrEIoIBwDdQCRpl+vgjL7
bDep3QSwl71jpDTdATJr9P5Dz3QVHVjScht9sVUYAFshGkMJ68B2hXMsXK04lzU9icff752uIbqv
zJqA5AKr4xu+fhhPF52VK0UTdJEVnrE/KF+wp7Zxus+yD0rexidt6u3ER2UnOi6Uwy/KOIVPj3/F
nU/PoWcIfIAkgSRzdTqcoZlrjCrqAGsIa2frIj8rth0+a/qQbAzybiEjfG3yc0CgmASdNO76gWtD
L3V2tA4ia0Y9q8j3oFnMnREmH7BhVaCKJ2A0FY1BRG1m0KanCn21sfvj8SPffhDUehL/J5szDm/6
+meQK9d5ORsNOBEjOmVNX+8VuNMbEeD28noTbZNAHKZ8fBPXqzg1vtiOzUVuNZFC2992j4bQVaR5
dPESLW28cXndeyqGyxSwCEwy/l0FHCMeFTUaRiAlIo73BXIn+2kwnf27947wjGa81KaB9rE6swzG
6TopSh70eRbu3KVC6awDLfV4ldtDCXELwjYfuhS8W/fvtUFxci3Ti8DqEQWIl1g/JDbmngKv1Y36
6nYpUA1cctTeREgi1/VrijO3R7pIJaJMk6EAA4utnduN4YE+wKZi4W2bgRgpjS8kAY4qY7XYYriD
ZYKvDtQ4HD6CF9GwHsPqwS5rzsnQGV+rsAYH6DWu/fHxlt4eDwaZsrUhZQzl1l4/Z1g4SEyJuud4
DAaG2mX+KS9s6/R4lXu7KfWEQHpzE3CZX68ykkHFZWb3gdd53Us1mcvedGfYNY5Zb9U3b7zz61TZ
YsRjkqwxdYbNvQonNJ0y0xryAbBqpe8zXGMufQoeAv1i1XmRBgFnusguYltDL3x0+pBugxOg/BEh
FPVvkU74VVspAbajlVkcTYTfN2LAne14wxdjmUao4cu83o55ksKV6TAETTcBMDHT/DTYoN+xjso+
P975O+8XEh0dPjDvJIPrTotZ9uWkT2ofIFZZHKrFrXwHgPDh8Sq3Qe1tDI4tgEEApSF1/UA9bmWL
HhE6EVP9FGLwnBRt6C+NccxyFN0eL3bvkWhvM9PiuuB6XC1mVm7vou3VBLilma+dErqnSuRbcfru
KthFwOWQycVaBSarYzQsda0J3GWePy92if+g2Xcb0fneSSChoJJBapLGzKqDHpvL0oFtYpXam3ap
M31HTTHZN8785fGm3S5kE8sMWrzQb8inVwvBf8QEHZm3AJx6dk7mZTgh7qwecWrfIkndHgaONKkt
Mtaw6NF+vT4MCnNIiQtvgmiKiiM6jpNvGymAOW3JDl4vtlBo9x7t9/VWyR+KeQ3K8ewhNrLNNxPh
C7+vk/DrYNv5xsTDkGnPdWzBIgIhMekgbAGQWKVFCS2SWZ+SFr5UqTY/UxAAH2wjq70zSn9eAcIa
F3KQyC0pSiqy5Z8CJrKJmOESpqeUolrgkp5gBN6birrQBwlFx0RdS5Nnp0TR+sDBN9ydoeaOeRSd
OX+L6KlI+/Le+6ShqwSGPbfmH3pdiCCD6Zn5i22Pf4ZxoXK791XxHWdnfZKuYEJ794fH9etStUs7
IuKqcf1ia9FmC3O9POC1u6ciE+NeELb2j0/qbW8YHDCtDvpsTFduCEH1qEdZIaoiyLXZ+DLTdvso
LbwjPxxs9dS7avarAt397fGqdw4tVGMMH2Et0gpfa7bhttAaS6wUAaNlbNUHBCAXINoDuanfllsM
vzspLwgEZki0xBA44xK43soo0yuvLu2CyjbKnqkWcSYGdfPR8pTs1GfQ4uIG1U8lgSrXdaIPUnza
6Y2XWbHxUu8+OAUNQtcOFceaqMntUHQU8wVjyVqN/NSMjc/UqMWhz0TpgNdV1I3USqYUq2/IkFGV
AZqECK7jtzJgpWGFRko3hc2N0+JP1NQ+NYUFILj/s0Xmw9c98zgay/t7dhKxRfooJ9WygXG966Ha
xbq1iCywrUGcigVbulTRin2PMt8BEdhoI1+9zesoe8ksyHskdGDtvEJpxmQD/wS0PbQi2TVMO5Af
nO2fIX3kcqcVqUBhGGOiz5M2Zxsn+vYCY3EuSKo4ygyC8fXDTlMSwno0ssBAluV7BNL9Wcuzd4ul
kTdadBGouSnyETe6XqVQnEWYTZIHyqDH+6Ypq5fGHOeNFvK9ZyHumBhpwA26AZdUbpm5I5yeoAWw
fuhCzXiOhVk/vT8GQBCAEEsuDHpwtWORPbjT0CZ0xrECO6nmlJ+1RmjHhD7zk9el3kaku3NxcTAk
cJq+k47QwfXedUa7CHzWgCO9icvYQ1b5uQPWaw4j++v7nw0yBrNEKdbEatdrjWXIZQblJ6hrBcfF
CpTIMcrDYiK6WfMZwTaEWh8veeelSRoiBRtNSJKJ1XZ6dC+6BTJuAHrW27tG6+0FGrjvX4WEk64M
E1J5FFcNphh4Wp2Axw/SWK99yHfjx8EQ1kbr586l9JagAeOSCqJrBFDkLOqYNOScqtHmr8LQlHOv
dvPLgj/UB71W42cVqY/z4w28cz44HBKvZnLCqEOv3xkWxFyDQ1kHwCyGJ3J3aw/nrdkXofn+cpdM
2sCSGoAzr2wtBNg6saV3qlUGg6GGu9YsfmHFZ0BwE+X7D70sEejU0eOiN7g6FYk+ZQi3R1WAAHl+
GNAJOGXwyk550m0xn+69NI6fSr7GPA2Lg+v9mwohZm8yoUWKbtzHnTO8OihTQbpJyzTyF60ajnkv
thqr95aFQ4pVFPvJVbNaVvMiHepcVwbym98rTRbtYqf52I0JQzZPnY+qVr6bEY7KGzcNT8rKqJmu
drWcEHJW07kMSj39lKHguhP97G68ujupApcZwH56rdLOYRVDrLlDJC9lP5Wxyc9NPDMFchX1GZuv
7N807sTGPPROJ5S5trQ0ojuNPOvaDA4mN2V02VSBPRbZ7BO4tU9GPKivkHuibK9UsxI/pc0IJZSA
pp8HN55KHy/yLfDAnVD2hqaChAwO5AaLAx/MmuLRroK+NrRn1N6dZ2Tm302Fl2rI0nVRiiVISsP1
edXLZFYGLDn43lvvqTb64sluuvLwOKrcO56/ryKf9Td2xlxWRuxVehU4c2TPPiDi9mCrCT2QIjPP
YobMPEJ43qqn7wUzci5I/nB7ZUC7XnZg9B/q4CiDSJYWiDyBnS4GRtyVOYmtGdi9k+rQVJb+MPTV
1lmJimyvGqtMHeIEyv1kwMVOxVj5osb0syax30ii75wPPgfmYSB1iKDryqiBK4jDZDkGxeSZPNtc
710l3hoC33kqenVUKewietbG6j7QjcZpxFANAYlS85QIQJ123Yf7RFXyXblsggnvvDLpG0gZT1Me
GJo8Sb+dFKsDjJ1UzcCIm0R9wDHgqTXj/Oh2tnV8fChvNlBedLgGcgshE0JJe72U6w5JZ+SKec7Q
+cv40g3rKFSo1O/NFlbrrA5/Bsa6nRuXc17X6cXOgQWESRdufGI3eT+rSK4aVTLIsRtlzMIosFEl
iTyrTpFbz1Vqq586e2pxutaK9nkwOwPccNQ0f8xWm2ycxXuLS5VkKe+DOMC6/QlfIx+WITXPbqQW
P6x+woixbuxM2/fJ4HlPQ6JrT9Mwef1T3uR99eX9b5ITg9aVVFKgMrh+kyqC0QPqScZZ9AKNS3VW
fMuI/p/3CE2KnIW6g67y6mjWLox1wqhxpt4TOzNOrQMKpcbGabkJlXxnsAAlQg3eMNCV9bNYoeNV
Tni2KlWc5ihxXg13guedN292NWI3ZEn/+fEG3nx1clHZlMfgCgbiGnOoR7oR0ggOz54lpi9KybeN
WKM4Q1DeasvfAtsJxyQqNFnAjpM7rx6wbYysMabCOQ92ZfyFk+BwAqmT/qEVlvKiRFH+IWxS8YLK
fXnKqkY5JcK2T5mXV8fUU5Vvw6DF/WmM7XbjC7qNB/wwThC/j3YVMlLXOx/2c+wMZGznCpP5YyaS
6uMy21tCl3e2GjyNHPhLMC8N0utVRt1se3eInbOgI/SnWLTuuaf9/++S9vpGLvMWnK+6Hm83H+pe
6FdLDsHqxBqD4y5dpbOWwD/czhLCXAdwpNuNFa66/qgUeuerIEx+lpHavFqYm0875LJCa0czXXf4
F0n0gt9LPexxqBbfWCZ/ZYpVwYGevfgXniJtveP/RFduURo02LxCn3Dnq+kYtrCGjDTxObpmuCu4
LSxYgHr4nS4P1CqR533jYwBCHyiBVOB3wDm2GsO3+Rx7INF6sGHIy4EdrPbb8jgpqWGfF6VH09mh
N/JH381V4veW0R1dL82fuNXMF02M09+LptcLGqN6tH/8hd07XBQEYGslEJ9M6/pnJEYPyS3HIExg
AiS1NBIYbqPYWOUW6sHTyrkrslA6Ok3r63PK4n6M4GufF43vg26U0ftlXjf4qsTFUWTt9DWEdQ6c
qPJeEYhOZ3zrGwzeF133dQq9AJSP+Of9zy4VkBAGlsFz3XjMskTVxgxnVz0Gsa6XjX5oxve35Hl0
l9BFLYmuPMCp6x0eskzEnjXj0AkQdmcsNTp6tdvtkt7bSprvHiquOrRimPgxvFs19WZrgWNT4Aba
ZIPT+nkJQ3IeZyvoBhUvrzaydtowF7BzXM/vUxeNBKd32qfH+3onlEihfHJOCBG0+la/QgFRWdVh
wRzAqc0f+AcMn53ZQ+oANFj8/fFaN3mgJPtIZWdWxKJgvdachbiCMeohWWo69M1c7YA8spn6ojOs
nblkw7u14lhRGrXAgEK/DYjN9fs09DFqPUQhASkhexNZdf/UpeEPfIrerVDIShBegQwhYgn2ZLUS
AhKRi4eZch6nDr9tpCAUOOqDoeAwtGj/x0uTnW+AC5TpfKPXj0U25MxLpitn1NyM1y4sxkNhDOan
FK2WjQvt3vmQNwwXO5B3vMuvlzJzWyi16UXBhNnjxVHM+DRSxB5CjLk3As+dpUj+iK90H7ja162+
Tk688zyLgkTKu0wKEk06qqD7puzrjQTp3lIU3fgZgDikQyX//rcKwRhHuMjeIgJ11qqn2V3MZ1cs
3osLgHQjrZUbtLo/ae/JlAhuMlF1dTBi16r0xI7ioB/wbnYb4ZxQGal1v1KV8UunluVfwEHFsAun
fvhDCG+rxXKbV9MWhu1jvU1sCGvXz9pLy4QltONgXrrw6EgCrzARCEOEaz8rLEeGsSOhsQ/v/tod
2UxCjxwZG8A11+taBWl8r5Thucra5K8kasxnJdGyD1m2uB8NFAs2MpU779QBhM6cD1MEZrXr59SG
Xgm7XjlDgfupx3WMLWknyEET5fT4yeR1v36lVAiSVslXiAbR9ZNRBUWw1OC2a627eHvT6Lz6afG8
HBWczNC/ll6zwP7jZvzz8cJvicbNyoDr5H7Kgd8qERFN54QjuWsw2am+H0FMHxatRwKwHMJ9lui/
sj78RPxGHmp+RYHh4LjKAclIcDmaKI6LFRf4bUbDMdLRX/YKL954CfdOO81RTXKzOGpvl95vHxbl
Y2kao0HA9RotyCJh/lWMRvbd7gf1FA1e7bso3lxgaoWfqhgRn8cbdOeGAfLEeAp8ihyErBLjnM/A
UGvOXNuq1Y6vIvuM2177jHJN+r20cvHt3es5zD/4vmn0cehW0TF3Mcyi2AvPuYq/U4EM+AGmf/qa
uGOxcehkTF+9+t+XWgMbW/xgU7QjwvOYYXTkVjPyYej5vT8GswplOJUVPfU1rsMrJwJwwiqO1kWf
plx194uilB/nCc/bx3t3i06nJ4v/BiQg3hkJyOowFzTvi04vwnOyKNVZn8LyXyh02Kp2dd2Bf0rQ
BZ+T5USLv6TAaOqnMneXE1b0HXamvSPOcarrl7BKTT8BffzNiRrv0+MfeSd4AptADJIukrz/VgdK
FfbYqMoUnvk5R7ME0TCW5SdnGgMVVyPmveFr2YmNoc29SAZvD74OuQtosNWp6tmrqEZL9zwLHEh7
o7A/x8Ainp2kMf+fpei3gHKmoOB1XIeyljaZB5VFOTNz/cO2UohWQPmOnR5uXUP38l1ClkRZofBJ
z3+VtCyjOnSYkYXEZ305xGO+vGgFkMTCySEHmlH3qrpl9xSKejq6YzI/tSN8vsev895HJGVWJIkI
e5E1N3Xyoqqq0f061w5qdlzL4R7y/ZaR850oBKULUpTkuIHOWN1EaplBv0xd75w5M8AXpt3VU8uQ
81AafEd7BEDLjdd477mQFgcLIVNCrr/r19iHQwKWvIZzCQB6jz8hLlBC2eLc3nsupGBlIYwWBwyl
61Wg7RTzAsT7PIYwoJk6p8+qM6TnKa/jL4k9KO9Pc7nGYZbhF81mriVdULGckgpg2Bkdw/FHlNLl
KSkyP40IBW1E13ufHFxlug7oZmns4/WjxXXZuIrtKOfanMtnu0qLHw5WInucI7aWuveuuC0gGHJz
UGKuTkeLWinan2kEaz+2g17EbWBlxRYa6e4qXMNkt9C8qGavHwjPocooEIAIRox7dmVviL9g06Rf
H39PMkSvLiW4hSyhkrkjW7RKbtUCNT4MIuyzWTjLc6t43sFpeoGifmmOn7oMETfygXzrA7t5W1Sr
3E+QSOXaN0SqsO5EauYTai7J4OynOjKeEqVyD4WdLxsH42YfZWHMueAjhTlB7LreR8qUJCyF0lzc
bHJeDA8Bm7oat6iGt8FR+h4wrqA2BucI5P16GXtEhTgdouYSZpqGky4CPNVuFnodYx2VZxNTjMr4
gFFuMtCAH3TA92Yb7QvTVf575yvll5C7SSYWsfqmd9zRmvcwTuaX2NbY78mCJ5yrtNR5TeZGTCcj
cTyg+LGNtuDjlW9yR8b3koEMVM8hK1ijyb2yIgdY1PYCLB79xzhRdUQenVE7uLOuP7VuGx4tNbf/
M9NWcY5t7pobMMnbl83w0oNBQcwmd123f6q4b8LGLIuLVlTeLxD65pcUJsdGWLsFetNdk00serfo
PSCDcv2yYy73Kqqn4mKUXfPRK0Pj0Khj/R3IjeHbuUg8kpx5IL2gh//XbLsUh56Ge9TcO93R7kuI
BKnSPIMDz6FZZc7GNtw5jZQYJPHktYQppDKuf6AxZlqrWlF5EXAhETHANH4PKTz9Ugl+hQX+4M+B
MeaHCV+B51kX4wkg17sTXofSUSIgpLgct6i8jX4rJVIXA3lXVOWla7vl1Up7N+ib2HovQuttlTd3
uzdC4PpOQ0e9nLuuvCSKU++bVslfGmEk+8dH+xY3KZdhFkkj5c27YFUy0lHttVGM5SW1tPmzKxKx
m4dYCapy5FNeyuGUDW30ankILNWmOX7No358Gqgy3x3PpNwRVStXOGwwexVoukrT83mw0gvNext9
ZEQcf2pW1X1//MB3viR4/oA6wKMBcrrlglFhoGmSXZyso6tv1x7SNJtepLf3AFnWGx4TbCTD49X1
k4RuWrlxkV3SAndVH9Kl9ppNswXtt8imn48f6d5iKF7yIqXnIgHi+jxmqdpZ84IYTTHrzh/gWpUX
sjHvaayWYeMDvLd7RAYGIWSQEKdX318IVnusRq+8eAhuG3NX7xQXauDj57nJ5qRAB4MEuAKym7AG
eQ5ukTqlnVeXlu7wLzOytWM3FdN/ybJEe9XkSD5e742JepUssCC4aHpCpOB08J3rDZwj18EuRmSX
EPcxBSy/p01ImJGl7NLZSAsfpTrEMM24cJ6rUPdwb88WLIDycWwRrhKidXBTQrQmMtEU9JeZGSDc
JiS/d82YWv/MydADlehq70dNxz2om9F6Gpqxi/eaVjdI9UWhk/pmPYUBo5Qa0YB2TF57t2c0mgmT
tu1cLsZfSTnANsHcK6Q1mKn1Bz1juIhGQ+ohBq3kcbRv0IxM/HSwEnMfdX15rse6q0F6xxVkv27p
53051tMXuzX06GSMQ/vTkOJwvgBb1vhqP7opLslCHc/96AFuzVBurRDZbsbedwe10vypFjHUn3Cs
I2JvXvydj0OYf2p7pxLnjTfDxq9eDMRErG3ROmDr1uKTZoOMu4iRCa24tFCEhzbvOGnOWG1Tye7O
R0SjXDLgpYwvmKHrM6BQXIgR1vlF7RPn4FWQDqxOhSxqbvEHb2VJHaIPAxbks8m2b6CBDA/VcWlZ
yqIs3bfwX5+GKbMPYdOrAWreblArS/TL7YX22fLC5qCXpvk5QuPuZ+W22i4vB71FhSCJnlCFTV9R
8cp3RZI7fl92GcntIp4hL/TBgvLtwXRS4x+EDsyPj9/Nna+UAT6zKHyd2TVbhorfbkEbc1uvkBKu
kWIZpAVaup+rDlnkMDR3VZL9eLzcvfcDvJ9Xw1Dd4TxcL9dkigYlWSXI6eicTUY2+GXtqkclLLeI
67fNTAdMGkpqUBWJQHC6r9cyqFoXq2nai1lx//tu5Mzpvu0K73O0LFp7cMuqK88ucbD3K29yT6on
5tGnOlX3eg3CE8vzMHV2ndOHnz00eH61MNTpJC1ac+itpO43bvE77wJ5YJj2UoCE63x1A5Rh7gxV
1zSXpHSn/xjaGWjUDAj3EbnU5SUqnK284TYlNsGk8EXSsGAysiaOLpyvdq4L9RJNjXZAfQhHgHGY
h3+1ien3PgcN/Zz9j7nzao4bSdf0X5noe8yBNxtn5gIoQ7JEL3+TQVEUvM2E/fX7QJqZFYtc1upc
bXREd6gpVhaAROaX7/ca3MPO09kbLwxXyHb39oRYF+WjtWGVDLHp8ZhoIRxds0B7udrY6QdHeRvL
kvrOT+RNZuc/nKrIdzAATlFkSLB+OSbbEZoORJB0go7PrrgvdlXlMmaSFGRPtCqFT8Wiby7v4iKx
2k3jEki7z5kJe69KBBM19h2BJbRFSF3ZKgqbBQ43b6+cRicc4LQFaFCc9Dvmc/l5WbXzFNpuIq40
N5uyvV6586eF+KUiFBMYW+uSmAGMgo9COOtldcuSvtzFednf4aHeo9OSWAFYTtrQRyE8jmkwetrA
TuXL97ZTzrDOpvWrF+Y43LpDMHxvrHgh+wNN872TgDiG7VKPnwuzyL56mUiWu9HVspxdR+T3Fbz0
z/NoJ1doqvz3rTTVNze2myxq8jG7rIw407ZdL4JvS964aWQNcYy/eDUNT13syTEs8Uy5m/MSGo5r
i3u0/xL/f2exv8VIadlidUM76FkqHhK9r/pwSGZoqoaISwz7s3Eow6kAqwppfTsfmiBtyk3TxcN7
K+nxyoehUYR9mnBzUCVAguhSFE/QNbhV+NJ2BFsshifJQyoD0FyfVroZpV23XKvS658453oQ3rtK
XXu6Fout69Rjv89HkchdX01+H3V5KXlstQzGcECxpjZeIow9+yquI+Xk4WOZZRad8laOS5TxhUb8
ckayBIQcxu9aOdDNYhsru0snLvPpmsiButuLHvv/qNezgs1X2P4ScbbWTfb0Pqj2yQClFGJiGzOr
cM4uIzRzxVd/xH88tHLDuyryEV8ZuGdcvzG5Emf+xU+3mZMbXylPypnzeOaqiF1c1VHfNmkTGX6T
G9ty8LN2M1mDU0ZqrMp3srDceiNIZMCJ11TaDw72XKxMheYirq/NNErEZD+iDCzLUBOmLt4ly6j5
0cB/+rCSrvy2CoGSsOkzs9/CfCrMUKRZ5YZgctqlN+VzusM0bBC7TDPibxDlXbUqs2Y94uHhJKxb
gg/HFEaRCefPbUpooD18zLDnGqOeapcJawyERqQ1fvmhaGaRnUODUXf4Rxdfc9/Lvw/L6AwhhVVf
nKhPXymCQQKoFbBpRPtx3LdsV5KTbvT6oUPhFrVBkr0T9ckV9pUNDwmGjSMdQnZWuHXN/21/xVdz
DObBXg6AP/WWc++yKXC73DSeIU8spa8OBQ8WkIfTDzTH50PVlrXMcin1g8/edVnWmC0FuZzP4oD8
gz9ftVenLKBgGAAvrNzwK00kFfxyMM2yvShoIWyErw9bURXDNy/30XDNTvvw9qCvXB/cGaBa+mDu
SpR6fn1NDb6/sLgdMl1vbisNym8IhFV/iufuFFH6JUnJA5ADploBAraJY2W+xx6hSqnPBwJ+hAxt
dgyWOFI3vHBZym6O0ERp14vhpBhk+0u8hClqrB9kuRhzOLCp3iuWgB92ISvtxHN+OXFhQq70IYiJ
qyD+qIYqVRzLhdqSTbutPzv4Z1/gRegO4du3e72dz3dm9DzrxTOjVhrkEYo0+14Rx7HfHyQB8JFt
04mu67IKG57vpklYxN8e75XLYjzqaJyk1v7gUSWg5xhjdEByB12wxbSJlWwz8hG3b48CsP/adeGB
Bj6GpQRlx9E0wl5xpqfaHRr6yHNkmqN2ARRPfpahZUW9ndnU6XiPQSYvczOJL5Q3ZbgiuMLpN04n
0jKCJFw0m8BR07RzJsM82M40ZDuIqd77yi7NDxJ/Um+jF41cQifLBI17qUy5iWGHkp0ja++DZ3cN
duRNSgdnyo1J38R6K5ooDez60Y3bRg+HsffzbVtryTchBlA6afnNe9ObhRlpehPMu9bzNCNsVD81
kUvAp4zySfOnrSIM+2ufx3pCKVGaZZilLjzGqRrIS1CG0915hTHeVRxxOWbOvWXtqm6SGVeZW1cl
W+1EEg7E7I2p9cWDH6fya2EmMt/2C0FJ4ZDZPnlAdpAXG0WjZo4UVUoVOpPv3rXEWeWRKtNRHeJZ
A+ATRern4cA3S5F1kkl6nQdLZ95z0xE6aLmrvk9JYGp7mSTt41yq9CFuur4O3S7uaOlPpaIGE62n
hzAUMHH21nM73irxSACaVdcRzi3V7djA8IloifRFlBONguFK32iHxLDnDxpMmG+j4YxndjPHcchu
1H+ZqJfMXdKTCNhXSit2QerwCJJuwStNG3W9x8o6wCfYWFSgbxMmlLdPx0Hh/BNrxnKY8nw9PCis
mTcjHMZHUZipxLl5wVjSLQt5plt9320gb9bfK6dLh7BwFYeRPrWLO/bVvtvq+F69b1LXemBWteYG
mw7NjNAX51XkWguHZQPvbP6dDwE2K9pARfT2O7EuGMdvOg0PuvKwuVePgudvRG9PhjKCZDx0STpt
EmCTc05TWRvGQ1xvkkIsN6PoUvIu/wcgLEQ9yKYGChgezLHZVucVo0EG0XgYq9YIobzGkd6qU9T/
V5Yy1P3U+utS9hLvGnDMD3LTV4fKEuk7pAndrbViIFk5Fxt4zurE9vjKUgaCB+mAHR+e/DFuqC/+
aCR52iOkyJyrZRy1Mkx90fwxtgy0AGsAIgXsEC7t+XPT8ngYGivrD8ssisNirbQFG3/nt2fHT8+6
o+mx9t/ohq37PSTl58O0vtdJWSf9AQf7yYoC5BJX2AHaXYjDr9eFKI6ng6/13Ve9rjqqzsmkAOAN
KONQ8wr3iyw88Rm+lt2HttZ2qAPmxP5olJS00eJgLBMunEiqyNZrL0VZv2SPpugSeW4Trfi1Mtss
3ZK6sRSbUWmchqWYOY9UYz+KMCMnIdsICbsbeKzv+m3hjaRHqKzFLF0b4uvYLv3rUc/VY18s4ofd
t/mOidjKEHVxOu+SgRSYME7ToNj4On6xodkvBACxxfUBCRLAARElZE+ABiq0UzLdl2fRlQcDX+Gn
domq5ujmEroli0RXh6QNJFEevSYJqkmzc5mY5hZHqfJHZXf+/dvP9GUpxaiwvKlvVhLVsU1h11ZF
O3QWL4Sdi/fJ7Ml35Mg7lygppxPVyqsXuAqQaabSETjuupFvlLvBMqkDx0w325kc7W9tTP5u8ZAO
gDiDej3VnELnXrtA9HRwjrmvkPaOEO4st8ZcCE0dGmCaKRR6Iy4X0yo+aLFj7t++ma9VFBzYgADR
P3O+tY/fw7graOOy2/lW40zR5As7HMD5o94ttaiNq7kJNauXYabH7Y7tQ79R85Rf9lTQkZnpwU60
Q3uW96n+FThLA4soymuCAKYzLzeDb3bRx5ct8Xy3npuU73g3jIu2scsTT+qVewYGtJpjIkTGTOCo
ALPcIfX7RQ0Hm+SYA+fS/Iwj2XTR1XFy9vYte2VSrCzclVxMgQ0e+HzW6x2JkKPZDwfTaORHQIii
2HAcBB3QwevcXGib0jbwNn972Ff2AeAeTGmxKoTEckzyTwJXzZkah0Ovw1t0OqAAX8jy4Nb68CEf
a//EZb4UtzCHg+DX8gwP7RjRU3QfUr+wh0NcS/2bmTkLa51Wu1lk1KP9roP3/5DaSt4VzbJEI6ms
w5z7jyvgAMhR4x8VEvtZfcntYPjQi1TGW1QR/cfOHZorot1JnW7h/n4sE9E320m47cW4GPW1SjXt
faekuFJGoj5iX1k8pq7XmaHRaR/dFKSAE69R1ru5Qk8ZvX2bX25/rIlr42z1L+SYcrSm+d6UFPaS
j4daCzziV6uE/rJ5KpDp5cNc2dwQeFbWOLya9ee/naxjt1e6Vfr5oSiHHb39BmHDKD/GyjHPa9oQ
Jy7q5ZTFh4oGE6RuKEOYNxwNVxWNA98+O/Qimdhepl2miwZmbFGEmTA+QBw4RUN55RBKGYH//IpT
Ijo6bpzEOalWtesVhwZz6CJy+2TK1k0XASFKjiXfmZyJH9p4LJ9aDoVtaGM+/Bk9FZbnZjWioSLu
Uuu3NEv6P85+QycEhx7lN534Nc7n+f3wcwh3AOiKjMMBTANR1go5nnpjX97156Mc9bWNgpAlfWZp
ZRP3932pzRlnsDg/mJwXYPr1w24M+nL/9gR+hUHBTkUvHWYAD5214vnFkUydDp2bqkPfY6ibUbPf
Gp27bAatLs99mu3vXDupYI5m47mlPOOs9dP5k94bbjQMutpLvXcORZAHN6JJixPf7uU6vX45zuUQ
on5KQp5/uYDrnTwvUYccnhKEe9PBY1jvt0HR/bFlPw+ZJ0zxvMIAhPw8H8rTpnKZvUYdagojcsbU
BMzbn/SRXpf75xUmw9Ai/kmBXV+w58NUlWXKuKI+tzl4bkAjxaeKTud1Okw1HhEZ3rgiUFu6Iiad
tSHbanKcPnTSzfdw3dr/wf0l6I9nD/oDULDe/98WFhlrirOsweE1WbQDmrThhkDFbjfhT31iy325
UtIhh/yLioE0E2qk50N1Had/skR4iaSlQv6WjLx6yrZvT+eXKyVKAgijNCrXeu+4y2P6WVcKg40d
vDs945jfhxZ41qaDlbht5SJPnCdPjXf00tbYKSU9Z5PD7BTqI0KbfmPPPfaxjXY5mfMpk4FXyC9M
HUj54FXsCLT/n9/FgRRh2XhBf0COg3UKGXl16CVmedbIJvkoKjkBfSSTt5ejW73rJ6864ELeRbrq
+1Oyu1deTijVdNRWR+SXjp4yFqnh1Q6oGa2fMNaK5R12qjhM9t2pIJyXKmVKKOjbToBY00Gptc6u
3yaq6oKhVr5QB6G13vscOX0aSdkR0e51yqWxlaXzvV8SSB5p/Vx+1Dx/+Ig9Cc6TuQWsFE0N69l2
5sxDDB9g/6kcrnWZPHqvcVDDTAvNPw3mY3FXVXqT1S9AiG7seO/MYs6csEUDeFFa7RAZhdHtiVLq
Imcwlvu35/wrbxb5S8g0iJkj5vrnCv/bvbFxvTbYEYeDVnKyjEVp7c1WnTrcvDoKLQREnfRrkRw+
fwJuXc65IcVwSHBP2BTdUO+dSeQn3t9X5hRsaNq0KzcShcnRcyaFr6jE+j45BUabVpx9sefO2zi0
fk4UOa9cDyNxhME3CqHcsV2x8GJjtGmgHcaFiKhqbIaNIrX6xCgvN3Uf2ILTJ/8i5OR4gZ354rpf
seqx/LEKTbaxQTpAYpQ1LxGNFLVPF+2UR/JrgyJq5yZyRgOXOapXFBB91mScQzXYTzvZzwlU07rZ
pNM8Xlhj6d51uaaf4M2/fHKodvC7gCPCusSe8nx+QLJrM6RMJCZr071qMGprzfoz2RDpiYFeNPJZ
/BgEFRxXh3/+0RJYN/M8F6XpEP3QDV+Eaizco0r8ZMxCau9TgubzXVMW3lWGVcq7RGrt5u337cWV
Iu5dgQQoiBAXXnQLWg0AFQF5e5Bt7oddbi2bzpRWlFFQn5g+LyYpQ5krTcKCU8SYR9cqdC3oNS9u
DyoYiyiePCNaRpLa//iC4CNgyoOBFILin1Fdvy0gIw3LMdCq9ODpyt0hLbvzSFffqiR+//ZAL3kq
tAZ5ZqAHazcS08vnk2QoyQQSdhYfzBzWEPGqideQZjVhe1BPc11F5IoWwOfLnMe72fLn62Bu5494
d6XXqTUMBfHsNcFxdlt6JWkbffzdqYd5lWDWno2WHYOMs7e/84uXaZ3WdCwh1vAOI196/pVzoh5T
O/a1ixlGwgMeVFIjxdRND4mtxmsS7VI3avR2+NPoL5Z0OMqr7IWh6dk+H9YNRmxJ6jg9FJZT4ZLU
9VGTVu2WvO7iFC/qBaqzMmIQEwHrsPauRK/ng00inpLRXizqlqx4SJFa3C7VxIncjB2y3IPCKLKz
eZnjC4GuaIjg1y7lZzks7Z0hO1O7tfDUsW/6NE7P81Qrm1A3Z7faOHbpjDjgaK0FVBpoQZTh96mw
VdU9FYpcl084X4rr0clgA+glwrww0+YZimKJoRhUAZk59H+8mGDfvMz0zdIMjftOBbWx8hY6TmKe
sJv8Qjlxfht3nldF+VALslbczOp2ElddHPzrZdhM8dg6h2CW88eAatrYaK0rfsjBnO8I3CZ+11Ac
c6SayVcLhDFheUR44NeqGTT9PCmxP+GFyOwu8tLYKcLB6NM+Sky3cCJC4euzUeiC6Jy43fDeWN9K
OytXX4+8eyfMIjajuCgbESEJciasFwnH2g0omEisWVI4HOU0+BckdcbfaMUEzi52xyblSIu+Kyrk
7IizfNHgaqRARVeVl9Jso95o5aZ1FvfaEe2izgJ7UUvk2DAKtm7aZ5/8Om/kGTxsV9/NRtGQBil7
Vd3ZfdbILSS4+KOm97ATO/IIuKRc7/WNbtEL4553MoW6kjjfRDAKXjAEwLgmFHZmhL6s65bN2Uwe
C5QEpA6Rm4Kfl7YQ6ylKNX4pylISaRJI0njmydE+WWXu78xFGp9brEXG3Uwk8LXeaaW2K9KyuCcm
Te7m1PF3+VzqyWbEiPaGO21/NVJpXrR9652bwRhsh97oboNxrD5wSrZ3gczK20pNkOo978O8NBVf
D9eYj7NrDjLCeI+pg6wGZ/fZfsLsiIVGX9QXD9uxr40HBbkjvC/fkZoOGFmbVf+lMt1k2Wn+SHZ6
k6TJpzJR2SPA+RSEZsYCt6kar0Ok3DfgFLhoQxJKfGuKZrNLbPJLSxjaLTYV9caspF8SYGi5MsxH
s3tqV4gKPa360fCCc1ZY8vrL4ifJJ1qwNb+cIzbaWrUQaagRan8jg24gwm1pv9BTNR9sEvO+cMPi
nNb84txbWepX29ysR/iwRWmVGzg6mRslrWEfhiWLgygVprk35tiosTnppoqHNc4itGVAWxtXfpXd
NgAslNC5rauw8dFrtXJuzlyv0YttiTX9Qxk062Ov63xCwdD1fuhmWsuzrqHgR4XvV/O5QCUH56fX
uwfNbYtP3RKoesOBjxPKrAF47i0kijeFSosubGcYNFHbCUlLd8nKKcqMab3fk+qz8wpGnhn5lR8/
pnlqqO1CgHEcUe8MHwwWk5KAVjFcxZpdfXH6tqt26KLi+zRdKj+KYSsGVw3s4KsgbueDWVrGGCbw
lUzCG4PJDauASPXQd7J52jrk3h84SmKXIUWcX45URgtq4JG++GDXcHpae8g/JhP+lGT1pCq/4BQr
04zi3sFawZkte9vwEvaRMor+PDelm6Ggmsy7zseBPFKFqR7JA3R6HM0SLHzijppoJ7mkYB9oqp22
nJkKtTEaL7nnRez1s4VW9ZV005I1McbQICQOvL+xZzGPm5KLCkIpZ2lH7Sz8cMqScdg1nI6S0Gkz
v91OmUN2SYPoJKzzsZm2nrKWNlTjlGHmLPzYDH2I2u52ZnXETltJ38YaKDEGqE9Zw2vQs/qGftBB
BESsHL8fmyw3w6yHHhMtEwtspC+lX2/j0oJ1nGSYqZVJbthRoLnOt9jO/PuWXUBcDkM2PI5MoVt7
0RZMkB16oJGwsu4qb2bCc+wuna70zqt5pspy7/NmUO0GA5AcvNrVinlvdrBmN97sif6yKTCduVTZ
DKlcEwY7LyT45iqojOrzaDREpmdp03xRmgkNHRwA64AO5pwMFVkQqGsQRyOgEJKUdWHMZWSVWaPo
53fewc4tkWwV6/MmNpc4iXozgBPvkbf2efANGLza5ICFNWsHzS3Rdu/LItXvXJbVg0UcWbVRoKVX
8OvtEp97sJaLejb1nPXGbj+7YqnPU952GuzkNBShltQz8RIFLlsRpDHe996MxbXtEwQT6srT9/pM
2REl42zwosnRuq2rmseSFE2iNgSnFm4I107dtU1u9TvqbFMSaN85T2zfzQ0Y7mKfGaw9XcitGb9D
N8q6XS+ASq/tPmjs0A0yFW+CQvA+d7631JtOl/IHzXeXH2qT36x5q1AC0n4pRrZbiLHv/N6jW+44
ZN5vIOPX/j7LPNJPvXnSfnhi5n+bGf/ssAo12k21kPdO27RIk5skwz9zNwryg/ZzZSzZGmbSP2GH
p2e7tg9qJ8L3UDlnaMfYjuKh1b0tiXdVt+2o7b92jp7fpb09/jA0aCW7BWbGHFmpBiPBUyjr23hq
HnqzqB8RXmTEXVfo7ZHAm/muNNnuuHex5W4NJ5mrrVnWWbrJjIYzX9DamhXquG/BfG2m6drW43Te
gkMI48wi55cTaNF2ewIaZpZIehVtOGBdYYdN3eCpbSz5teZaPZ0dq/Qe5ZIFnzO8tr7W49K6G4M2
VLVTyBLek7YFaapssJFI9HZECon5+zYgvWDXWANwRq7FsEWLbCYGtV9KoUUEBFhqQ+u2vEGemZnR
ksKzNWU72xExjpaMRhiDSeQ2FoZahdNZDuZHjffZMiv7Co5Olt128GPyTUsViLOnrS3TpnRaASHA
zRrYuej+r5CEsLUR9cRS2DRGC9cjoZUbLaJFqp+2rOvO6A8VSo82uNExEP2sVKB9cArptGGjSWOC
FWSbWagZbvOjxw3pky79woIS647vUsfg5k5SaVdtr2OzXgSz9mDkpn5tWKUxbqypn0WE08xycLsl
vzdnE4sL2VvwYQPVLOaGlmT8Ix864/3S6/k3TU/9YGt1xPaFyu/qHy6QqhXWHAiLsPNyfQ6h95JC
lBSD9ZRC0ilYzdI5DSvRt3FE6mtzgGM6l1vyQ3xrUzmcTKKxt5jgVm2sRV7BUryRZSomZPUFCNow
m/nnajDqe23u+jjyitWrMq4N7VsZF5BxikG4Z1J48luZud6XmU2G+S97+qQ2EEAb9Z1jCN6IuWtC
PKtcBIogXyCiYO1PydDV5dlIC+0HIpKCySvUYJ51aUBShDMHCiICFNd7rRznLQkIfMaip1UTeWUM
EyAYqxp9a2nhw240tU2xU3TpdYDkgPbZGOdwvrJpWC6Qv2BfAkRavhsSy/jsa7OJG/IyOOf63Cov
As3U3lc6rLtQqrF4LMVIunKtB2W97zgJ3TlK6lbUFBWboFAeNKExI/fprGhlf2v3Zm9FvcyTz46q
RxUSttB0YY594AWd0uyx6pfE26RYe3zJEn84dE6Wg40twHqhhxjVuamGkZyDSTROHsYYuX71pVXe
ThB5tXCaaCRG0oxbLZIe5Xk2zxqJYQQDGmeY12pR5piTvbF9mZl7lzixb7WHy8e2RyfxNSdJPojY
fsWhHGo3v22FzRqQyEXJSEcn+HUCf3g/J2Xvfy3cVP6oq0qlkSEwZYTMCsEmmgucxkKP2ZliPpQ6
H7sh8L6Yyivas0SMHEXhzzvL1i5yeSUzf/bx12XnhEu1yG9IIvBp8FSQINeCXXbjzb4G1WtonDoc
SQR4b8ZppsESzrK7oifJNLSHrBl41rrxHpDd+t5jBNLsWtOLna2XzMjCAcSDUxYmL2DX9WCI/Yux
OozR5zz2sc41IHqd/eUiTcZkr4tYfQQFNS7trituxpK4knC0vZZAoTRe1uyR6UwUqnnw7GyIfE84
tx1dU7qGlTOfIB79RCV+R1x/fTdU42yY9CiPo3LrchiW1B2sC6CEOIoHpyfQdGKHFyqnlneM2Nl1
wicwPLfbfasgyReNEe/yZQ4ifcqMW9oUfiSTxto60lio6NR4kdlpt491HEV9nQNvuLTdtGvBB34B
nf/1OP2v+Km++fVF5T//mz8/Akl1aZyooz/+8zJ97GpZ/1D/vf7af/7a81/653XzVN2r7ulJXT40
x3/z2S/y+f8af/OgHp79YcsMVfNt/9TNd0+yL9TPQfim69/8f/3h355+fsr7uXn6x1+PNTDX+mlx
Wld//etH59//8Rd+IL8hLOvn/+uHVw8lv3efVvFDU3dPL37n6UGqf/wFyvV3Otwrhw03G2YfyMf4
9Osn1t8BUcmyWHPKgT+AYqq6Uwm/9HdU0QigSNmAI7aikH/9Tdb9rx9hhg4ISjgAPAjkpuZf/772
Z0/p/zy1v1V9eVNjmCP/8Zd91PAB4aQVSZt6NTHg8/QjOGhKU3ueOw0vwUrkjwk7c9kNhNGn0B0y
EMuPpjuXDwphWBZmgYXeYRKDocISsDJ0pFQExXuCuDHhz/G5M3bJVsIQpe3n9VMXFbPHebUdDG+H
DuB6MhsHUUisZzBsM2Z112jxEDG/q+uu6JabphFZFbJGFMgZU+2DSUPqPgW/TxGO5P4c6sFyrcOP
x2QbT/giEmLZGzpH/TBzU/dT0ds+OA3sRyukBNOifPTyPFQlYp4QU6MmKvJ2OScLWD/B6PsJnP32
/nIn6RlBGQRHhdXwQg7FRukpCKD1flqcM1cglOs6Jz33JTle5M8J9rG53HXA9+wk+nBRoNcR2fTF
LjnJQYd9mJQWn2GQU111tnVwhSrQdRRPdewEWxlYt9YiOIzUQ8fq2SyXC4yGjZel/RzatC8kh21I
dcJeTuDT6wx4cV1AnMiN1+ja4xlC97eWkz7W+2rUvgVQoSAGWpfIU6rISLT3WUWtJfL2FIj32qjr
PDdwVgVcWGHM3zBcJ0myIoMRudesAWAVTc8uhVsUBuVgh1hBGPvfXtp/vRi/vwhHsOjPp+etLi/0
snH0OG5sdOVgTZrm1PvZNucbyIf6O9Np240xxgmnq6VDNWOeihw+Qt5fDHqEU9bYwrnd5Nf7AL1v
CAWI5TsXxpa8NG/39vUdW2r9Gmslwazg7+ql/fyGVvrQxH4XNDzGedlBoucQYl1I/NiWIDM2EKvj
zYyb424JiqtcqThKqiF79BqZb8pEM8O+LOvLakEK5FLx/lnf+ee3g0lJG3jt/EG3ev7tOlRqfexR
jPX+Jxeo7qC6ZQEhy8YzAnj+rAvxazBO1qscBW7EsdK4ienTo4+t975YknNmYLwbi+KUkeRrMwrD
EHTTPtnLL1JKu1lIu+tlDS9M2OddFivO6s28L8p8iJwJLvxiZNOvbfjZLvz7ND5qsPy6NA99j49G
F3R/nXG/vTaum9a5sri0ccyyaKow7K/17FR2hHPUs2IY+vXQEqAW8w+tuefDqLHO4eK79T7xzuP+
zu/ORacDVgTbujYORddsx/JurM407VPfzhu7QYrbZJtA+6FrO6MLdmT+Rkp8QC8QVrW1I0VvMr6D
KK7uQJB28ijlMDhnO31sSA7cC8s966xtEctDq3+3e3s70/GO5UMplnNEIH7h7W37q2q3SXAuisvG
cUIHuKmojH0tbq0Y9+dhfoewEEndGJWlE+VLwwkCFEuNW6dOd7FC/4+JyImJ/dOa9PnyuWaiwQ5G
1E5P4piP1AUy0JY0b/cZxL4dx5qEE6vj3FYZAV1Z481Ra7XLrrZY/IHtjbDyR6xofbACxym7c30s
0qsUFGkvtFnfEwwENTtuH1pCW8OKBLUdsAr8sbeXi1e/Nlk2JAKitKMsOFqayBsd5tTouv3sI3QP
bQy52ZcfvQ/Wj5IQ17DZIkb8xNFegr7Fobt3727dX46Rf1RTvlktPqsy/6/V5/+PNeUqXfqvf9dt
L2rK98lDWjxU35+VlOuv/LukdP6+Nu/YkyF4IYzg4fwqKQPv72sdSXgSBk2rm/J/KkpTp6RkaV0P
Pjhs0IT7T0XJh7ESUv+xLZCEA5vpTyrK4z0NqiVuObTMsYmkrDzuvTmyaDGcy+TZUGrqkmCG0gzz
1Zo9s5LyFB1hnYW/v1wMhq0yX59gAdjixxL0tNJS0zSs9gxBglrZZ+2Zlk7xhsZRfAYwBNj323N4
pUx4bUA8qNbim+YiYUjPF77M6GvL79LuzAxow0H7SrUrIn0QJOhFdTO546m8huPqiyuk5oLLthr6
8yKuC/5vC3pt1Al5UhzDkRZnHN9y1zvoiV/dyAEFXC2SeAc40XyPHXaVt6/1eC9x8ZdZS1kUFdS1
qIueDx0kmqgMveWWZrQTcUQ0dwXKzROjvJgvjMKFcTdh5qLrO7qjJZGIFMyM0k6DuqB36HwsY83c
daSKnwovXD/r2XRZx4IdyJaFQhQg4PkVCfyOq0WN7dk41oRBTiuQLu97UtnDJBdsWOJELuRrF4cL
HUwoig1Oc0enK2vsNCxzyvbMC7Q+FEmSnOnTqO1nz3l8+2Hhkr4+j2dXB1Th+MjAeGLElR4zgGgX
KeA3zHlyfxwuzbzQvuCkUi0R7aHlti0zIB4OKda2ticfw4Ak3qiM8yEtPlv7jkGf9rWah+57ly1s
wkGR06PSusDTdnTQUw4xydKPOwfRvAg1+JfJKpYd7hNTpvDRjCIBHzJa4z5u5XRlLqZehz0qnc+Y
06BJ1GurUBDjLeM2b1ceI0R3615Xqe2E8KQtHO5j8B/smQz67YCbVbsh9qEcNnmA3867PDFkfFZk
FvvfoORCmTBi+GgktG3p+HouWgf6Q4XiexEEYJM/kQ6ln1wsdEJTLwz4rlVUwun5bLaiHs80vfWm
Hfu2yj+ZiZmj9MC9ibIMTXkyFBtYf7WqokwuXXLdelpAgyWhnTl+6ke3pcBYrFyMh4GqBwW8En5S
bgb7f3N2ZstxImkUfiIiyIRkuYWqokr7YlmSbwhbbbPvO08/H33VKjus0ERM38xMiwKSzH855/ux
je20zHWTnYHS4tWxk4R+Hy0CUmSjwaqO3pqK3WuZAtOlqjPWDY3ish1mkpzCtq8m3ey0Wz1d9PGq
MlzABzRybBjhUmpfmpw5eZ5VF8MKA0EwUBd34nAneZbJDjJg1O8dh87ZXqV1HV+oOm2/NaGu6LlF
oMSqkmdCC/6QwF9caJh0ZXGpyaWYDoaerglaAEw3h0XVorukQlpMPnS/fvTamWRspwPDqGk3yMai
51XoNGP1qNUf9dKwU1xywNI9xag4w0uZlzO8yFkkT5Xb2cPXCDhnfbBjAxBDVC84uFrgGYjvYPE4
10OBzSrI4qZk4G+r9VuaN5W6B2E+ag92FOnLDzPOmpypwaUGr5w/bN6NWhQnu0IvJEilIqGLBwNl
Xu/pVIfqaYlaJHBlnOQjDWUAHZdCIYjeOwPqD3AK7mS73yAOSa33mtYY3at4oguwc6IYXcOqzGYI
xsaO3Qs9dOEYxLMbRjddYTh0EkIDKTX/FX1UmjBhW+7SWMy0jWJZytQvjToBUexGDhGt3uAU9qWG
CMgjPu/c+yyunOEKasakfy2VGDT+P9K9YX7IwtrVlrV9yBHRdHf0CmyJBkOVT22NGMUvmsKoD0My
TczQzevh2cjw3+1EKUdGBpVZGz87sZkxjr5rUq/OQ7s8mg1++4fRjvR1N/N50CYEMmWezMIwrrdx
ITToixY6TILXAB/djLfuC6vdfYp6mkBeDd3sqUqoIe61eIVhXbkMcsGYVUYd3tYUgZTN/Bw9/qeB
Gzb4esaGeNOhXQHnZdogvNBxTCvkkUaV9xZtncnDI92JXT8LbBho+kza9cKoxXw0xmKyuU87o4GF
0arbybEw84NJpVvuxshcbvouS+tdKuGd+ExmmgoPyIaWHkOamnKXriqjXl4U2M9LBVSEpmg3DTdG
vugmhm78FksPq5IGqoZtHIHQj1JvotU3I7sN4XMUIcVVWxvuwJrU1SHpkv6tNKzwh44dw9mRrS+5
r8uCAhPqnCTddbbTs7GlM/wl2uXDfa2lHQM6QqH9VFU41QGE1fW5jtNiuIBOsw6gviI8NZFYIO9n
E00PFD4Tbsw1RTVCJ9K5d4o5ln7IppT5uVkOd53WQ0rI6HvZe0NfJ9zIcVQ7HtTdbEJSExon/FNJ
6E20sEt/BnQS+4kR4tDcxhEZ13bZMJe7h4nzpA/9/Fi3cSgDAKZtfhjGuNRuyiTTMH+Obnsbuz0I
aytxmW2ihtmd/BqRzrMxVJHlQyARb9YQtd/HtZ2ig14tdnsg220eh218DAa6eOu+QJkpd1tHqL6O
uj7ez7LIQs/QwAP49kjD32scsz4lKteHIF472KFMimd+n800u5MNwKn0MckMuMh72/ze6E6csRxK
GftGx+xSL4WiAga0pjzol8gOr1s5lai5JMrtcrVKG8OWNj8lWlr8XNMq/4HVKD2UZj+/utZcB5x9
xYuquvVFdC5eoM5lwDCaIFpVvLOJQ6tArzWfjIp0yO+NYbL5PAVvGxZIfBiBA4zHpp+0XzOdwVti
76jD8zAnrwoc+WtutO2XXmCx97KqSVu/0pJQR5fBKLFAJkv/NhVaGPtRYUW1T1cuvWeATZjyKCsD
CRXm2Z9SlLQZaycaeHJVV39NwkgBxIod9bgRzL4terQ3EpQpQ907+3UMI2g9SMV+5ImRXaFdZKoV
hqosrCAzTEXtPNVlk33RqN9dFtOMkrt8rbv5IPs82YUFgIC0l8ZrkTTas9661nO/qitQgMO1Vqed
7ZlT1l31nQIO46TzbpBZ1/ptuYIKAksXX/VaPe1bbSgeGpQnl4W5XktZDbuik9U1SBVX0SWX613S
WP1R0Y9E8IaOjrKvTbtVM55lIfaTET/UTm3fFc7iOnsjn9UvJDYp80wEs3crMSu/cBnbQpe/3w2r
W+xQtlZ+oWdPLApBPoq97IuRC0gOi7ov3GlgvP1omn6nlTC6rEtuIbowUNSz4672q7Zioa0oxcbU
ikvzQoNHWHsp1mlwf/mA0ml25JumZeZPOUjBsIxldDjP5udksn+BBRwvTHc17roy14+wwModo1ma
n2qJmc44dQANfWtuo8KXdku6jKUAdUtpQfTrF+F6o9aL5zqs9Zu0Bi+lWtVfaM46RF4yrYxUGXqh
HXPX7vargYLRS5S+fDH6cY2DmC/xZ5IPVRY4mWvd2zyXm4pJGA/6HL+hMVRsLCDUL0EFR9c1Hbb1
rq1b98rEn3WQuUOhP2mA7Xt5vhg3tIdWxXnEVBJXzxjmkjBA64h2zBAU1IvVQXknq9BrgfBUDD/q
8bBj/galMJiALwJGwuaEH7Wq+YId2pBTPMj9tJbrfY1d3/Rz8O7ikNOIFKRpyxIzQ3yxRtAWMmr9
rOoz4VHuURYEHPsW7kJW+IRY6qWWDDta6AiPV2Y5Dy91lnbOK0FQizCwmsrHrMjEj6KnV3Pssnma
DmiV5vomFhHySfrs431kNWCSinXNU8bm2u0arJAbk5NmjsP4Klp4AP9Q6uyM01Ib80ubUZF8qVA7
XcwNA0z9ctYEDd1MBzCHHGyd/XqMQHzBJekPdSr7R7iGSKK0NGm9kcESdrC1HJkUpRfJiyPqcabX
odBWK0Nz513Yc1M+A82K17A22tWbCE52Bf2S3m8q2fwCGDNep7FhXBDr1A8G+gjxoCmXwz0xzPwX
DWIgVY4RG+XeZZO0GYOWFnd6t7gvMnMp6Rp1WT+HYVHtu8aKaWJn5vDUKnJxX5oNiQ/oEZzO2ThD
L6S13aIGCl0XNheLC18/xjQ+9TBN3vBlDvdNV45HN9sOl6XqE9zPRXGJhR9tKzmeX4ZhxudfNOPX
zEyXt25ybDCBuZ1f6doQ3q61pFPTUWZuffBX4XxZOCEhIeLTMP3OyO263yWqtTKAbSK9ddJU+2K1
S4Rr04Hu5s0L+uXbPCyyPtBGI3rhiyXaRQY5PNM+cSBeyOx7E6Ixh57ShndVSOcJsQFkNXDk4MgG
46pxR4GhW2vcB2xpMFwyO6yfFmdowFiUY3nIQnO47K3W9YXZ151vZtN0XCoxBYkRzzDi3OJ+JWvn
k7aii6JXMwRbRAtJYoU4oNNnQFgkUDJdvm5mROQxQ3ZFNwv5giZj2l9bJjahwX3SgGV5i0V0YaNX
IggaCLDnGAnGKCfra1u49wDLgJtMstuj0mx+zWVr8RzIf46DIOQt57rxBmSYyDrr+MlY86B0y+a0
ttWrLsJLg8HXt04hT0iyAN7YBft4mXma21/VJIc7y8ouo1CYv4DYnlCgEc9CCsF/f4CwOnqakwYq
ErcQHNh2XI5Uu4yeYeoCju+lQALRt4c41A/o2j0VV/aN1neHcMbz5ZkYPjcVx0orMLBk8ZVI3cSH
KehHG/EhcpbOj5zwoKf63TqwAanIrAiCpvQ7BufME3ZxqTLzC2P74qd4xOsm6oj2EwLXIHKJ/gm6
mlMinbtFZ7+G4lfB+nG00hNm6X4dxkV5ZUR0Ha71bdxml5wTndck3XxsJMQbBFn2dUkRbS9p53vD
ZPR+zsOh9z5PD1kv8OA28bENbXXSWjUF2pA9NoRdXlHGF4xr4r0M6eCP0ySPZjehGjKar0YpD07K
vxvmwKcmGzVnj9bWWzLjsYv5sNOBKA8AnlhfXbu5ESYg9ymfojf+/LLHIozKNEbyA2Top9DTy7kL
hzugOW6PYjS7am33UBi98LGjIMDIO/cic7kmI+vQI1XxD2sd5clWjfISHcxbmU+h5KUme1DdaqfX
3b1eTo9RomGLtO3rxRH9dQ878bHP57nzNRcAr1nLcD+0mf4lp6ph7NIcLRHrGOf7XhuMkz5EA8zx
VkN4CvuAaBRVYB3EST89J8XaxFywQ2ncLjk7DKJlL3SNm2zq8y9GaY/AQMSY8PfWH47IfupmISg1
dF10KjF10sjsGD/VW54ThoduNEkWO6f5Nrgqu55Jq3drMsIDNLJ92myjNHs3S/1Mo8/gfsXb/MIe
Ba4kmd29mcgaEeRCEod5wy/a5nYtC80bGP51bedacYV6T+5aKgz7Rpu0nwaHgzchVr9Z7eIXn9oV
PrGHFBq7T0zHVBLCWNGcess+URx8JPv+0ui5feVWxVMGXcUbDCawZz1QyWhQghSEqmCtPfddvGeu
6vC1GPQq3YdZUp9ybSKNro3ndIBTyW72K9qGPVSOeyDHoOE2O+4t/sDqUUwyv8gKt/KKhe8kGlCh
0Z1j0AazTHEVtA9WI3kHYgpHTxRT9c8mRrizh5FILtKeRzMOL3N6CF/sTOmHIYqOSdaxMTbtSAs9
Mst7LCsmah5HesqOHrOuemzizPiqufGTayXODo2YcWE386UaOKyZXosQADX4vR0jWqZiVL6h8zlF
YVvf5A2tFE2w6qoQPKkWPaBQ+latAKdyUQEL7EOOXHsQ30RYuC+VTDE7acacf+Map7bMoBp3g/7W
MWDgMBH0Tl4r6uXIiu2CDGECKZLIDpzIAF9GPZyeMlCGp1IM5Y9MV4VxbUHVavcs19ClPhA69i6P
UXQZ1ioOGQUs4MmyYcKgvolByZ8A+GbdvYkzINvVVovkxnGKbyrlT81Do45Z1Gb3A4NUron7Hb/v
88cBDTIvAQDlD5Ho1o1we4uHmpZf8sodLH+q2zxg6C1F4oWA/7aeOppPLbXxmKxCck8z6tI9NXlx
iNypO/aWMb8xWGQkqAb7x+wb66KUbXtEz1MFSa6vQMTSvrtY8lFfdgxOm57HppWzR5ym7hrVM5Zy
GOLiDkHQY0QRzpsWq7gaMgIJH7ZdtNLl1BDfYqBIgmWgr41u1E18Pk/AaMviSnuvt1W7a8oihjyf
6Pd9NVNcs6K0eKLOpl4L0Q83UbHqjY9xZ/kllmnddesyPFJimUBrWSXDQIWrBsCSeVPuOZ0gdQAK
YLxi1EsdQkndwD0gG3gt9H4p/RFIwb1hzr1g/a7oyPqM9Y11IUy13ep2zDaqoqH14UH34EiXRn8Y
QUKFvkk1d71QW9kVWguauj0T3/PHDljR5A220dkcbrNb+RptVxSAa2dKNmwHTwfGNJcCGsEruusS
wSpK5tL0+pWZtAdVU9VHYN/hSSERoyNHIyC9WkO4s/vVjHt3t2SgiC+Z1pJv30RRnKauM8cDsybx
h5h10v6aexfw3JxMnRWUaiSt6KJJksPOwvU1qxK39VyiM12qcSp9rBjdi+za+FsTCeJJkS5l7smw
mCnOknwBXV9k8ZBUY1WSAU8Z7FMjApHeOxSqELKjuPQavdEQq9YhODwLW77cKb1zX6sibYGIy2l+
1kJryI9mn6z3uKtrgwPXRZPZqbGHXC2V1p7GUqWuF2sMRT5kTq7oLkxE/QcjGTJrZ416DvepzYlS
uiGu7gyzWN9EbdWjv9Sxk5+SqTb1g67iLMjtGfnq7GTp9QLQR+z7JlbfVJxOmo+zac1PlHHRUiZx
K4G+NoAXPNaTnvvKSe1x7+ijYfC/2vWPpVP1tYkXvPIjnjSifTTjbHx1mFVe3tX9jywJqUU5mUqe
1qVG+GtaA9HNrI/l9jSUybazUsWBms5e4c01lPYdgr9VkniECzOGm2a8V0XhTETeDTUafkS6+vaU
27eVoE66LxsGr3rc9SaBAYGjPVFKbO8nYxAaK4KKNUs3qZeDvaZJEFJEr6kBU4BALWoMzw1UipkF
rc/9Fn5UtHx76Op+UjTlCNxW65KjQ2/gyVpKxPdulqWrV3XF+lI1rBWPLN7YvGeZelsZ2J3v87aX
tzX1gJ98dKhIocuhYVgrGV9kQ9suOxvjwuo7hdk7ux4m5hctNM2LSo7iqrA7h5NbM+IclWztPDct
ngE8b4iE3a6aTrVVVN9c6n9+WHfP05LQYc4aO2z9ibqI7YWyXl6tSdXHyOrpCSGxj8WuDStU/Atv
rt4RcFNvSsdkuFlNiUwaChot93naSlLlEFlqT9RGiVblVWJ6+phYcgeLdf1BNz2+ph4W/gMEQOJv
Qa8xeLKJXOHluNrYq+aF8r4c8+VVOcb4A+fYhEJ4LjEPAUVoeKnr1lfI1jnR/Rlof+thdlvRO+ua
gxKLo1U/jNMsxL52c/uNCBEArt7bxT3S3gz1WtfUlZeV7vQA8lxhiTKb0WKrtcbDaNhjdUTO3bEo
sZLkSK+xO3kiMnXrztr2rCDM0jz34yQjVW7iAuOMMU+4bEZ3LihCiEpw0DKp0dl3upY+D20qiwuL
GuFLTln3obFAOu/MRslbJqY7GCYifHt+pANcpqy7tkSqoRu7hyQedET2g72JwZe+e2NkG8z8MN2u
m/N8PdsZ+AzDxcaeIWstqY4wjEqxd41xrfyO6Z9XHOlEkQN0NZMEm/PF08Du/eyU3WM4kSInP0ys
qj5OYyoY/dzJX4BFTKxXYhqGnzDWLXVq41nNF6Gb2Ectm9x1x6pXpPLpPPxq864ZDmNZY2OZgd9M
Xm7ozV3bNvoLleDhB182eg5nYVQD3hFaZYPdDimZ0ZJEt6RVyXU6O2jcXQ4gtq1MlF+cUqteYvYR
4UEyBhMR1XrxD+XscPEVQAVBkNdll1mBuNGPhoxAidoLmhBY7CwQ5uNUt1XuGPlOajXFjXBgIhtG
rHr+Ydmzgu+Z1OPq9XTaaz8yxfoA9JvmjsxnkOPNatgNNV4dOZQgKf2VGWn/NQ6j9olxzEXCbhxj
jCxkbH2pkpBDMeEzf27TRFR+NVlJ4kVSYwZWP1LK8+y6jl5zaXPOGVpKCaGZa1MGPX7VW5VGrLy6
TeFmwqUcdEBQq/MKbsB8w4haIqsxynXyq5JylMcpjiuqXRfIHbk7dkYAOt8qDsoMJ5I0M/qOF0O1
hxIJ3RUzTNswANLinLghkPW1MsafzPhpHqNsYsFN9Ld/EtONui8XfHpetTjOd2r77pVFKQaibFm5
mEnGedFR/Cu9PBKIRBT16wgNt9O4zSF3JhHYk0P4MwkNvDnsqoaeS6VrzysOELGj8YEqXm39n0Dm
imyiFJVFJ2Eclm3whpMlO4uKvrHT+oEPF4NAtzl08s3yBMAdUY/BVJendTLbl9GM1Burq1z8RfTt
c0ku81CGDSfNlFQrH59TT5eznsywPW16invch7N1oRq8GsxOiIrbtnfYcDLVi5WapEPBaY56Vpg7
McvzLnHmra4y9tFb3cfNyzhh38XwKqf1YImGpLmNK2waypj7ZzO1deoWgqTvLqIbPH3P6ib6SlmQ
BwEUaln2WPHctygnLXjszM5JOVkrSsZTK/VpP7qMU9+lnWjlocK72wVRapugg6CEG4dmDJvEh6hO
rN2aIwdrVRqRcXDaznwlPZwZMZ0to3UdN4koR89N5qTbt7Q360OR2WjLS5EvRBoWFUqC7pSbbPNm
yi8XJqbAbR/Jjm7dRnQ/RhHn6uDiMH2hndBUh7bH37KP6Jw1lJ44y04cEovNOmf06AV5camoxnBZ
kgXOELodxlrse1bHtyaW9brrsXWQs3QRLcpGdoRPSSOnaztWDJkhJI6Et8YUWwmXmfJ5t1gDd5BM
Iuzx6c35l6kR9kvRg4w8TAX8yK0fTHeCp9mUR2TA/bNbAIa7yiQs3n0pN4v1UlclnlKFZ9GjpDmq
3ZqykZ7IRGXIGBeY2TtmmQkWxeTM1W2Io+OfHqP+9FBY2uoeOoy2yQG7vPZqydiZD6Y0CdWouULo
p3CzaAeLpfUjzivzWXAQasSQrRU90ADgO+/Syna/YMpziPJnSZyQ6PF6W+gLzmnHCW1sq6yMwSv6
UIHGVZSkd2aPv8e39NY8oe1MLuDV47mSrO6LMHbXH5GUvbGjOaKeWjya9aGsi6XF4dxSGiI51EHy
9wwr8Ro15Vi8CKE5jiIVX7Z13KW3PF4lfKOnMDxVdEW9yRHiW9HETuZjm6ceUc2t8Z3gU6c9WvTb
o460CnMJ5OS7ZlJUCMPIJXHG8hTR03bMpfbTXIZsKPRZT8QA3eozpszBUJZ1YekZkZVLn4hIXqa5
rs077qi+KnOtcViMafYYcYbYQF4nCjN0i4XjNRTKxaF1RRiQGriWFy+J9WC4qFox9ebt0wi/Ptw1
ayffopjiC9n+Wh7+rrL4Tf6DrII0CFkyc/jwpZyJVZTQlMXUbLK1YVKvlj4sz1nTz8+tQz5RJDp+
q79f8FxoScmT0bJMI4UgZ2MIOJP/FDSsWlvT+qMZioGRDH0f07uGYFzvtBZV1BVs6Tnh2ZL6BElp
UKUphxwX+t9/xm86Fn7GhgCVcPvQdJ1DR43NO0GzfTjqtRi/sMq1XT1gzaWOV34AivhNdfQv1dTl
UgjpUbFuP+U/gqeiNawNW9YfbbO0Oi/qw/Se2l9+/Psd/f4mmSOOD4j6OGkZyu/3l7GaqtAmoffH
EVveoYFMgOvNjUnZwjoYkyT+YPr170+Q68F6Qqy34X7PGYRssz2N1KQ/6j34Llqv8qlL4NJbuLW+
/v3WxPbb3wmBeISS4IqxBSid5Pm9Zaqx7UQu/TFzMwWQB9noNHfdoUHQxRUnWNRU0MpLe1ELZXi1
7qQYu4tW1vbj33/Kn56yNJk0avB7iH7PXmZeIxWgCzwciyI96ar6GVfTK0jx6FDr/8e6MSwXfJeB
uAsw2/sXSt90jeBq9Edsx+lxM9odtUKJD1wef1qdaCex81hK6Oqc29yaRGR92vYUo5BP8aUNl3Yp
2g/u5U+PjYH16LgU5gcGI7+/lzhNCXyGuD8uMya9oM1crbvDLZnPl9C4AHtraqLb+/d3db5CUW2i
6N7IMJahFGv1/UWtWicHrWc9IKfpf9nKQqlMTSnO9vWiha9/v9g5H5OCxKbBQ6cKIJPZQed8MWfA
7Ok43RzQ9Su+l10HXx0BSrpH+ayfXB0/6IzM/Ul2nXqro4lorrCMY1hm6b405vpKEj8+fPCjzj+c
f38UYSqbLWgcXCfvH4Gjo3ekHjMH0eJYfpe37SMmZsr8cl18Mol6j4d4vDUrhCBQ+NWhL5vwMCzJ
R5/wH96FAVKdrZYdl67j+TmD3dtWQFFAknVRIJKw+oXtebqHZ2Td/f2mz1c097wNykD5iwVNcOvv
73le7HJC47YGDi0Ov+oGecoxKX5gIvrTDfGigQ6xAeq2c7a4pp4Wjbm6c5BYOuXIEV4xsVfhLhEC
c4jrH8h0/3S57WKbe8hEfnl2uUyu6BHFuARriKIf3yNCNmO9Zo7YR8TJPzw+XH0O+xtyWZTP26f8
n+MKCFCp2SvcUOmMCFoMnTqAKD6C1f3hfkAf81FyVrkIv882t0IQ+5OO9oHZ59Ov1kqdoxvp8z9W
Rf/w0+vBgs2LlppdwLbPjVfGNNElM+mv6qa+MulufTGK6kMwPU/lvycUiw46LtZDLBHIxM+FuAyD
KQlh3C5o1vpnmpTufjH7T84z3bYYRrLxx1lwuBjOkVOqxxwBOrILVo0qZ2ma8UWZu+0HgcQfFgB6
NtsmUkGizff6fgE4lIhwNjJ1HHFculvBzVwIiiOHv7+VPywAB30DU4gMcKD00t9fBX5LV2ttvATd
Usn7RBQtvEhpaVcp4oFPjo/ZHpxjMC0AJLpEL/2v++c/a9ooex0jeDsHRPMjdSREiIzVY7bpfBEN
y/iYgaiZPjjy/vAYN2Ma5oRtmDZL/f0NsrqzFu3JDH7DWm5EXExBupjOJyfV/HtreLIEFN7N83o+
vnhNqoLKL73ccZsjcF/TgbIOY6eX+ieV39sz5B+Jo5DjDZPG+/upCpfqhRtOgW3N47dJV/0/gvTw
LRnt9QPn+O9rQ2CcY+ogFTVmYZ2TCqlwUwmkIhoUDnMgDYMhXmPZ10FVU6L6+zL8/S2RiWzuL7xM
wGjV2WHRuOE80hGD9DNZae7pSGhzXP8//36V329I6sRWGy1ON4mWzz6pxEVl0tiLYCqbngZFVc6X
srEs2AJF9/z/XIpNgi0PNuE5xbefB+bkhUoEplYPOzcpaBJP2bizjUx98Oy2T/T9nsddgaVz8OVA
TNaN9yuC6sUQ6+DGggpmnTeMYph3rp3L722MEH0PD/ZLuSJeCGlWfLB7/P7aSAL4mqE7bonBOaQZ
Ab2VQmYWQcsY0kd3DRfqV7r89E6IxpKD0N3yNoplWy77n22DtqfORKXIDgoqQcdytcMrCULsg8f4
h3vZNvTNF/Nvfnh2FXO2kE7kMVdR4biTWdbvdZwEn46KOP6Ivk0CQSJU/ezzRV/K65p1myeWhOh9
Jwsw2Biny2ftL7YyGGmAno3QgSPxHIWPqDfvaMvqQdy56a6F1rczZwOuVZaVn34/HBwULiTIge1Y
PN9ip2q0S3NRW++XOcUMUz7oA1SZv39Rv78fc8PpcrIbJC/y/Iui/V6DeW5VYG6tyWjBSIziV356
FWCH2qYPbaMKODLO3o/QC+R2bq+CQaQTTPH6nzAGp/j3W/l9H6LisuFugTdsBrOzQ1fLtilqbqkC
VKv9LcMcnCuDibNkIjnz6/5+rT88Nqy0m3GPbY9P9OzlgLuq6cjYZsC4kxplGZFLsmsNY/z0wgZy
hC2Zs5bSAKf8+480GQFmpSD/A2a9L95qK4RcCE0/eD3bX3m/1xHYoTEBfmHTrrPOzgkjKgbKITV3
szjqsjO1iFp1rPs09Mpjpc+f5Mpy0m7j5MFVW1s4Seb2/q6MtjUxquhmoHFK4tJx1iNd/PCDd/T7
XYHqVpjUmHtFzHOexLCtcf65KaLOtqyS0wSGovRR4IS6j9x+GfdITwHq/X1hbD/9/aOk3AZcljXG
HsGdvr+1Qg6jQwdeBXIGFfmQdetAIX8Y7OJoMiKCOnbUYjLPQwNPm0NR3bwr1mr8CAy/vbHzn0GA
JuE/qM2OePZGh9xykOzUKiiw51+g1xK3SqvCw5LN870pxvm2MZjO9Pd7//2joBCB64SPnKHTVLTe
3zs4YvqqWa6CFBuir9Cj+4LZUfu/X+UcF8szdQBa813wZZAKm9vP+M/BtZadljaJ3gVJOyHcbG1V
QzTM5s3iUzrhDXzQzPG1xAzNXZLQRAoQOWRvS+to4mTZIxoaq2SKia9iNbYY7is873Vvz+ZpKeb+
a98n8+yvmWlFe2Vsphk3mkrpt9A7aEZDPB1PggLs8MF6/f2d4Qjk8OI/1FPJhN/fV9Z3jUpHs8cQ
2LU7vAWXUUFEPduLfiL1dvwhWpIPgtHfvxGuyehJIvnNsGrK99dckm1aPU7OwC3S9YFYXvNLfXG/
i8IZ/3Hawfggb/jD9QgSeW3USajI/XY9Jo7FctG6YCDn3w3Yww7wcrX9oit14aChfPz7Yvn9TOAg
4A65OSpzNEjf318ym0WW52YXdG1anFCMA7dDn4yuMvyoIPf7rWEz5vzZmDICK+7Z6iekxyaq5SzL
pu1/5WWkA4Mro5uQ+GiXRJb56fiAujFRFQedsEzqGe9vbbBHmsCh3gZJpVsXeF4w9aso+qg28/tH
7UL/NgjrIbnT1Di7rZxa/pokUxuofs6fZ0w1fuZE6Qfb5m9XsSTpA+B9qmgOkcLZOgQqOWcS4Xag
d1V0SchCxaQV1umTq4GrEPJSZgDkZNIhef/IcORszd9uDOii5kdMcvHRdRKUNPloBX+/1J9uiHYF
+wDJq4X/4f2l8jVqLRGDmpxDJZ+ywtZPkGOr3eevwhwx5NnMZSKWP18DHTJZXJ5jEOpovJxhNL/O
TdF+cgIRWwSoASUpbgoyBfam9zeDomWwa80ZAmRA5n6OoH3kc1h+slj/71VIvalUbZAAcbYGGC4y
zOWYj4EVVdRqmdS2c3pUDp9/ZDZJgsl1JMzx8xeDPDy1THdANF9Fj8j1I9C0S/rj81dhGTP7j318
a8W9f2KLuaCWRD9OMThuEG21nbyNkjk/fPoy2wmvtghni6m2VfifozBcGTRizglAU+Cj1UVZFtZ8
FSV2UX/+Qlt5jhESrGhKMWdfTtWHq0CZOASr4UTXGgKeQzrb8wfR7hahv4taqOLTdqM6h8R0G8Dx
/nYMHaOQU1RDAC1VpIfIiEW6j4uyLq/nqJJ3eaSP9vXUjbrly0zV0ec/2i3bp86EHUSZ1tnjLEfc
SBM28mBo6+oGMPJIhf3DMZ//lrPPbxPpmSU4kf49d9/fJh7qebYWbrPKjfRCRmbyNSs1MRzWuI3v
Ywn8OVJO/FJBj9i3bejuVZa4Hzzr7Vme/Qhq9xbFIcpMRPdn3/Q4MvKssJIpULCBwa921QHhXHiS
M0YkxA3NdGdjepk+SDV+O5DpFFOSIialfsMhefZhcN8hX6Y7BmU5RlcZJqudrkbtuse69H9cCq4J
6S0vFS3IWZahCpimXauPQazoX6F0mbq3BR/rVQcr9aPY90+Pc5sVxvtk5TAk7/07LZespsUkxqBx
nfS4chBfle0CpED2oj7UScOL7vT8n09//ywjSmFbmUhwfr6/qoOuE4DGOFK2LMR9Gg7TvmSo9uc3
5i2pdgWJtU5l6uxB2lk0G4yCm4I+m9Ad1Xp3GWOS/uB1bW/+fEHyOXDEECH+j7kzWZKTSRfsE1HG
PGyDmIecMyXlBkspJcAZHJzJ4en7RPXtvqWU7i9Tr9qsqjZlJhLCcT7/hnOu2+bP98K7MOSFUmz/
up33RAoh1EG6JqCPNnSJr2sUIT/+/vHRvYPKiho/brAPN6aduWWWaBl3+MAL6Fa0tDJp4H/+f7kK
UTYX4Gz9EULTU26Ad8BHembW+BAtbrtOyzL9w7Ho+ng+Pj6KTf/3Kh+yH3mlUC5bFDaaBAm6JMyJ
h8mO1n97L44JyMi7bl0UHT4uBU1LEj2Y+bCj2io3SwOAtrAG+w9X+XWToIjKUiDYAGhFovznpVBe
TYWqdcadAnBH3264nmtIBkVa/HUehzKgS90Wjp1NvfNjx0NTVH1rFprfps8KRmqH/mDSF/GHUP3X
7xowRt4e+1pH4139sDmUava6IClAvejFd2nxVGSvGYiFXMuIY/05TMy7pBoTBjRKOf11wOMQgv6b
UcuxhI/Ozw8zrPC7JhkxQtAxPZ0akBoGAN1/WH6/dLFAA/rpMh82djHbFAchee7AJ7sUIsXMUBnZ
naHCjpGmwttURQQMXvXVKkM/wAQNjcUL9Iwvf71ErWv/ExsWwmWio5/vN1cpizdPhl0BwHjF3Ll7
HyGCff7nq/y633P4YuyMcxHBJMWPn68SNjpSZjEPO/I5U3FjSwPCwdyG0xe+LvokZmMMN8qjefkP
3+1f33MSjuQJUAFRfWNN/XzhTtVVHzpDvxuntL31ewS+jlMEf1ix14f0825C/zD1Pe6OniT245+v
MmUiqUzZXSMhoJ4iYy6n1FW9o79V/WHl/O5SVDTo0SNzRgHpw6X6cnGnsWDfh2DFvILRA0Tv6P1X
oxX+bbaDvBH1SrqNeIT05314D5NIjQM5t3GHI+eSFzTaG9r6Lgk1QY/Zf7iv3/xQJO/pNSDUuRrd
r///f8TmEy2TpG7sYacL2WzLpGEeqh2y7uWfF+Jv9hbqlURS13MGaeIP7x3DXCD8Xc5m82JDAhBZ
t6GD1l+7o+F+yuaUY2ETjEesYfkfaqa/uUHPh2lMxpjkCmXan2+QTLtfR4wU7IB1NJuxqucvjhBg
nf75Bn+zPjgT0rzJY6TU9vEoVZYLfXCQ3HbM+M/5wTboqN7YTF63a8lcz+s/X+36uD4sfGp99KWx
dfz73f75pkA4RmPJiMyuS50q7tSi2jgI2hl+/b875UH4J8Ef7vDXa5IEv9bh2LOoB3/shavtThgR
Bc3dqGgXJdmjgEeG71J309HVxZ/8yr/+bsTDNEDAcbNoIPsIHcXgEaq2Jc+YeQ3ZqiWQqELmYP3P
D/I3pxyPczSlMsSw3Jd5/V3/Y/1DkNfKDDjlRGGxg3b2ZmolYiAH39PU37hT/hXVNuOIHPmuo+h/
fZS7Xp1M6nXl0IPz4eqeYaQTMQr7MzOQP1Rkd2coTPOnf77J3z1KitE2rEaeJu7Nn+8RmBMjFyOv
gKBgG/u4qjedS8f7318FvyZbFpk40vkfvjV118sOxR/3YjjpCahEtC8n6w9746+vGS8zcRCYPTKY
lE1+vpVJRbno60rt6BjI4lZI770Tpd4mwhX3/3w/v1nvXIpTC/EjP8/HdFLem6UXiEHt0LPkXdwU
unrC+2s6e88eg4eqVc3bP1/xtzeHWO5KLHTIPH9YDXlnaklJGLR+E4jHKIfWwXDBMCOlRGXU/2Hp
/+ZqbB/UtUKy+GRnP1zNYoR3qcyu2ynXUxttIiz1hURU0Tnir7/TVG2J6ijf8h8Cnp9/tQZgRQh8
Tu1EP7h061nimZ5QfegTTHD//Ax/jXhoZuMLDan4+l59rOEO6LJqQ5O6HymhoE2s4PPfYVAZ8i0T
R624rbVtvk9mUi5/aMb+zVZCWpAiqEncz7r5SPtuW0u0KWLjnRU06s402+E8YSc3XvKxSGOGoPw1
rKYmbrtxzRxy+tfnXy4PZfx66Wtgef0E/8dOZmeWrcoF6hU40Wwzd4m5yzPxhw/Pr4vmehE/ZJiE
HZ7T1c8X6anNZ50/gN7IqBIi3AQjJCJmqts/1UV/3bS4EnkRyK/8LyzZn69khRMj6v4CxAtc1jbt
yLW3KCT+8FH73f0QOHKG410nZfjL1ogwpWgIf2bbug5SXscURRfFkRjFH7au39wQHcDUQkgbA4T/
mDlQjtHZbcD3k8aq4jXPB+8wTmW1+ff6/yu88f8ILf4JbfyPEOT/L/HGLIF/wBu/CTx3Xf/2s2fj
um7+N+A48P6FVJUPBxkojgskcf8P4NgHcEx4SK7mGgHgz+an+y9nhmv9i6YTkyZJkoB8oUP+uf9y
Zjj+vzh7kAjmbeBsxb/4N4Tj63L+74iOcOpa8aERk5o8JSZCn5+Xu+vlITIyJ9q5oYbil4zNc991
06eEzOElGAz73IvWuqdT5E9Jczpbfn4LuDgZXkJ/0O42AeUvhxsIxybz5dra2Ygt9sgkm2fuORhO
4CQSa5uYS71JaCSY137i9+O2bJIT6lJIDMtcfusU04RyMJ37IVymXaij4CXCRfhoRmHH1Fk9OdS8
vSxkri1P7zMZ2fvJdsZ70GJVvRo8T1nrrHczwKOLHu8saJFfk4S9U5T0J2P0Tc5NuFSrAVoCaqcO
fWamvvrgHfYaZOKW+DF80+TElpXRTwx0jYj1VgoSORw3XU3iGMGkMjToR6b5GXsfr6i5rHPzx7FP
nJN2w/wH0UvZH/q0ssCTT6mS684eqnu3l4wvwj87N1OSXixD0fXbj5B+IH40t47QzHiXQ9N+i6al
eSwkean1YLXZN8mg9+dWpPUmYE5nHXZWlMZujyyWvLk7pBvE4KO1btjQn41p7D675QRJsCiXKx2K
XahapYmJyUwHoriKo6oXDDpw8RgSZwg4mIpNMFfhJZS6PgQYRjcjG+o+hdu0xpjbx42ajX0hC3E3
h4Wk7zHNt5Vpih/MqhqbeshoQkiEclZuag/Mawf2hZk/Y00aUl+sKGmeyiA3ttNiqn2RFAWDfOD8
ig6YVSvxhKymSX/pPSgiQDXH6l0Xuvy8JKl1ms3BRWuYjttZOO2LOwBnc7wxfWbuiiGvfEkJbGh1
XWlLMHlLVrxYFQwWvhOpereJq1C5LShc8Lg0OFoyma5Lg/zkSpjqaNBFc9NcHQhzmeh1ONj9Nm/y
7q0PozUMvJvIVBs8vktcA63ZM9fRHYjx2vu+sZ3b2mrxuqV8j8sGL7ITGccykEXcLliPstrsT7VR
uVtAFsZB1KX1wtGyW3nS6Xcyt0YmEM3qtXD74L4L5vlHlTsgGtxizh8b0GZL3OXzwGC7268bax7P
C5Tq4VhLc/4SFP2yMgHvBascuBAEEK9fNo6TVNuqTpsDxJMDUINvTIYmcFwbuebF+NqyiaBSnEXs
OABH3JFxbMuY7zzfCL87YX/JYED2ViQ33oiDyaNLwetIuaQjIzYLjyxpmRJm+LJY+8BBTq22Nlbq
q12WJcc+tR6azgUyVi20/buHQSf0GzXDWURdta2rOl6YvYwKGzrl3I6fJttiGt/+pvDsrB0z/W5Y
j21jwDViXhLM1YqR03td5i+yn5+Ur45J7jxBmXsEpvNgZ+1eDKAaMbCGYtr5Q35xoLIliYZxK+gJ
qHpepqIGRpqqp7pGkiqmFxXAcgMHQBMrwPcitWhLep4jj6nP8WvmuE9ZYb/O2dxffBgot8Clkzj3
eueus8X7nKU5pVOtb5reOBezfxyRiFmdtXenjILnd1qbxKp0jWND4hByd3od9lSxX3ZPZgT/jkfg
JDWLcIA/5TbhGTUrpGqhnty5PMvIXTmm3mQTQ4UYeswWrFCOrrVzszxWWe9sIIR8K31foCj0+wsF
iexQyqrYg5V4covEOyoN8AKQRPvNyQzGspkc32rLWxfFDEJIfgabEn43IsfY+8o7iml6mrzc3dD8
DcPJG+GMleknW0Pv68YoBtECoyE7jtWycsWnSfb9zreGjQSCERfsnyDZIJ28emMNC9fBCVaI77Xd
PsAlauI+Yrfv/Zt5KhXjfCkY3OqZTqenLLzB8vskHCg2VVG/J7AcYHPCWAHqdaF4sHJ7C0TuMD0E
FYQ0v2IIeYit1g3j0MuPJaBdOpVfF2neam1eiJBBeoxn4F3GZfSncTPnzT0/7lqrcJ+NAIlNHWSM
RnUPIBHXwgyg3UiyRn62keDgVviWQSzml1Z5qDasmA8oOZBIZ6uhXW5sdqpJyHt7gaxsSMh9NinI
wM8/p7n/2W6AbET8VrkClMXQWx7V91CObgtl3VsDPbNmKI7KRxWJXP4sjO5qSh0hNDRgV1Odk8HK
b4Vj3PJSP9IoypQZ/1rq+6Bao4NVwIKGnABjVtdxt9iMqI/e7RiC4EO9ejuN47kxhi/NVN8koYez
JH3rnTwGgqJjpq+D3WzmpyVEot4yzsJp+2LNAThg5T+kw3AiS3dTL3RaCePFc+qzNRkrkbnLKqvG
+4KPhW/Jcm0G86bLepMRVOcwpQAQ+iWCoQAQBXFoyfm/1nrfe89wVKAFGQE4CT1QxVUtlq40Sva9
pc668i668cXObb7zfmUownMnXhwdnJJ+qGMvFcUmY4M/W2nZxmI2LaY69FPWTO66MDtUoNI267ta
9vppCX3jWPvuQ8k4Pjhu14SNyNUW4czrCD0xi35i9RhVxPo2+QwGLNa0D/diMWFMST+JNYHGMTfr
mRRAZq26Yd70zlvD6MB6dhks8dDrxlEENKDNk+KUh8YlSGeDhYNlFidxvR2LNn00cvYYTvV6eRuD
4SGR1YvV+7eLUzkvOih1eMYb/BxSn4JYBNUlWNFqTe8XT6r0MGeJLXW4aFUJfQmdc9++hA1i0tHl
Z+qM/K4yr+80HflyvnHTcj3V1ktgBM8uVKBlpPEvcsUXuyKRliRZAf+eIkCg6+q2LyE2Tk73Gvjq
btFJtqqZe5+Vf0wXvkiLtQ+s/iVsEwiTqXgb1MKuZYfbnm5lxNn1KgiKK9GgblfKG9k4G/d9rINn
4G9M6Xugcbqm/BpUZQyIBy5mJdq46/VhMVTKgmoJt1JAZKl9aAx/X7f5XVc0j5nInksESomBtDHI
MBtAoAu88qZWj4PZ7Ust1roCTwdBp8zqpxkX+cqivMdKiXbgWo+Fl7V8x9qjINUCw80jvG2+RLDS
xkQebGVuAfllPBvzMwD0dZFLKNb9D5E0l6hvj8qtdpGKvmiRPzSGwW2FG0t4HjS0/sGRZQMTtnXj
rMlfAQJ0K+kyOOcbwTEN5pMFb7errijFnpWPBTPZSdPct1nix2qx4gaX+qI1WvB8DXPPQzNXnzud
qHVgJEvcsFBX7nTIddZuWtGeRTjAymIH81u0jT6IiFVrqDugDV+V2fNruXVODkcNa1pAwRXMGrC6
fkwV7Zn2RAagMf1tODSnwjDjfPDtFwZwr+ro/EGM/XhVfjZ7PJL81RKgAbzTlT2N+9HEG2vmrbt1
GV9BfGv2MW6AdEdp4Fl7IAz9EnnxAOrYGzYWdfwd0HpAt7YFXCpMkfd2lr3PK4R1NrH3ppqzz9T9
d1lZHo2yvnczQrKJHWU19MFrpCqsejpb+zPgyLShIdUgvECHm7dbCrw85Dz9SvkK1ULJTkmr1CZq
WzOmcv6CXfE+WZYLo3TTWgYtJ+rE59m3yXfdeGujmu8l7XoQaAJjVxoAtGebB6zZE0mZsDdBkftc
dXl+nBwCcNYWpP25e6kI3fZpGh6SHAjTqNTWbBBzZ1LG2FJ/WJEAfV2rl+LKWg/sF9Ik+zShoRo2
rIYrHffXRekD7m8zIO8iCm51GcZSZsUBOmS7ojh6gccQYktvXulxwTNt4yQwFbl1SbskHinIFLJy
hziVQJdBDN0vff4ieiwcbNSIIGPPb2NUumy6wSdECS1b2+js6Jgp1qU0950unpnuzGMH7TjUW5fY
qn/xy/niUj5u/WVfBuMnJKhXpdSdPUT7vNXPE1YAVxg72Xvvs39K004wYzYDRp+W0zLqU+6Y39su
HNdXgQGx2clO+i9OR5gTLdUJtNAU04iH4Lgd907ndW/NkGwCxd8wtjYVUDW/1i0IwUksb/ytb+EE
Cbczb3BCQQeCGbKyHQPWWT1+Davy3pmzs+qg1BpsmWvhew2sEg8fmaUcnk1g50djsdaY1A+9a51z
01zVot11lT7jsgYC3KZPtT9nu8bL9arA5Jwp1a4md77AJgJIFVmbFMMwwfQAoojNNXXXnfNAJfOo
AvQEfr5sIcJk7sYv2HZM5bPRiycHol9MD/t68ZwfdIlABhoZaMw2vj0/GaY/b1CY7hyZvygHJULR
Etez5Q59sR66dly5Rr+drrX2AVD3U+mkZr3uSg+HJSVWuZ8i3utVkQ0cGKvwcxRU3cHKBsh0YT9t
JeCHA2g+/74l7N4oHShQmKDFD+ac1AczC6qtnefpDteI873pPRvMdDZTTpmCZV/LdB9kyB0wOSPm
1tpaWdpMbgWjsy1RDBlnIL2mcczcKPnmlb7zma4kSEWEGfBi0Fzmd5yowJ7WuuUUS2dfGpc15Iv4
OsX35GNP2k5jycky0pbzveCkwZ6RW+WKqEH9mPzhep7IJhiUmO4P0jXazdQ0SKu9Vhm3GrDnu5wS
eRplbuwNrICbYhTTYeqXYd8u8NiCwQfhpeuiQ+mpyweSHQ6STk3YKNva/wxYF09d4cPZxWct135m
hluagYLtHITtu8def5YmJlxgwnby7Kt2/GYzWnYM+6L5TNeWD9YWUuPKLGd9BFMxFnEWBDIOJqve
23mdPIpehts8Mpz9YKbZu60BggPQV6iZHWOqwn0ON5sNLUKMSK+r/tEXmXEL7cWG5ZUctZ6njYzq
CmCHt/ABjUD2hyNKNLzcJvHZ4Oo7IoshipXM3Jv0KmJbcYTxjrpAy5L5xMl94Ttxa0Gj7+3IfZla
w3qTDr8Dg7XflzoKHmGX9xu7K+iCbXV60zvOocyKlzA3G6g0ubmDrQHvqQ2lvXFkJi9GNOmdaoeQ
wxY6HsBd1zyDEe0n2rlZv9I3Hns4TlGctMgbLM6ZM1iyyDsmzWADjwsc9ZxHYfZ9WsbxVfgaLKpX
jVtVzUTPbmtclqEyLmYCaFQlU3/MIkuCEV3yVcR5f6fHLHsr2dxbDmIzodsylsF+DIPiDuyrOFjS
607RkOrtPGWg26hErkYL2fEEcRderyc/tWk1vfld/6nTvAJyOqUcq3a1cq6k5NTPv5qI7AHZM3ta
cHAaYIO5iFLiuVAYHPRIO5J2B/HNzaQ4udKdpisdmXefXmrkHQFwH0ckd745LDE5iOY4dmN7aV2/
WFNsv+XP1k/Cr/2dsvp2C9hDxZ3v3bQOxzrZmagMbH3T14PPG25Mwb5Lx/4k/UluF8CdXw3XKNc0
O9DzOFp6x8emvG/HNPkiaBA6+CnBPv+1HzqEApcWVDRHZwFmOmIn2SsGfcSq91thxrOf4Vedu4Bj
WODd6GKq5pWTuNWWCh4gFwD1sUTuspIgV75XuSe+cJoI34cUEuScTMlZNm67atMMVBBS8qdkCmD8
Fl5w6/ZTuMlCwKWN03cbdyzmeKEwYLBJWLR0cbo8YtbNb4E+soFrr9sqpcUnN+rrO0Tz1S22bNoQ
XWGCpAim+6KbxnMWLMtrYfHR87PBu8+scN7ZhTWf3DEabiM5L698KlyC5LD214V0h82UwTPlc1rm
l2akBrXyF1m/D11DNEn4em4gat15UYNlo3Ps59YiqsvsvjlRAJufzKDjg8OhDz5dxFh/PC6Axaji
2tslT7pYmt144uBCp1rQ+LeRnzVA9IxlXXlYBcPFtJ+aOivxjEuxbU2v20BtFfsBIPt6FO0g4960
mjeD93rNV9XcdEzjr9OAfxrsWHI11Ce4uc3q04zP8wQrwdlYnpGcArsHu1s9+m2Q76IE9n4QEl/Y
OQkdNVTu4xJ0Y2x7GblShq84JMuUS6RL/5l+omEVMdhzUrLurxUw92glYMQMT4QcIUNiMbKWs/WU
GGbUEkhra29N4XBnMBP9kmrlnWHJMvxKmc7aL7IL1yNtJH5cQwCjU8QjhcKYnv5SQ1Fut2OafnGq
vCL2tyrjjOoYyUxd437b5by/j3iEqo05gfnqp6q29zTm0YJRDCkGDxOr5VOlZPHMpCpSlTmKytvW
m2sUPfn1WAhQaTXplsyA1bT34DJCMgv8/yDJrx73KFOnYPI8sLq6eS3JAL7YIK5t+LWLMLwVA7Dd
nu8kOqayuHgRbguAP7jo8noq152f+beu1w0w6kGyhoac4t5WbrevWt/YlIG19YeEE2EksYSWwIAu
bqsnsgTELJ6dUyYas3I09qNvHKrMuYb/ZnJnIWHaFuNS09sWClZ7bz6Njvpe+FB5Zd/k3zLboN8Z
TIDEMURetPiqlOFsoJ/XZM4MshMLq2wzoAzoj02YG0f80L0Zs0sCPQ2N6IpCIq+Ldb7M9UsQYZBa
JynbN7kSxeswWYip3IGzKI2+oDtnH0FaWKbyrRNZ+TWxSINuBOSx/RilFGPnvE84I05Rvs+KMnqC
wrVsex10+V1tatBSbpDSD6qClr1xnAdOfCXGuYMLb4PQNe2Qpnp5Omw4Ozv84nraTcbs3WXCDuF2
889DYhiGc01n0XYKCDgZEo5AvpIGF3s1ptGL3xYBXijH2i7k2cGVDq1md2ma8bh4dUUw7GZty0Fc
JvaGwQj7hF1E7TUqPEzd9bRDfeG+Xn3zX1xjHFDVWvXRXYRnxw0OCDKUyMDfU2voDrq2klvgp+6L
QWBz63VMBK5y/n069fLw0EnBF8FqGueZIbQchE675E9XZfduyqiWI+EQflxe11cpYNlDNNtZteUe
QNnybZgbT4HaR91FgciEaQYo8VYtjXHJa19/o4/fJt+1yMdcNzJcYzaxb4amnu7SubLX9RR0UPyr
QiIJL5UdXyktERjnIntqaYyhI7McngFkGYeZGe9uFZKG/RyK4T0dZ1iOg6SpJJ7FppnW/tkw7NgS
jI6M9V2Sps3ewKS1ieCZH2aLfpcr2VrTVUPgbRSk7hPzpvCb4ORqlJBkZ3J1bpVlnxKs3/yilH5X
rAkZm61GqSbIHLHdvadDQypbWs7F8bR66pq2eZapScopM6bluPSk8eLAyI2NVZAFYyQ0wFYxuMvt
FCRY4+gwsrf1xGyisifCAJe4rKZdEDp3ka1HksrPHAaT0+iP8sTBVG1tGBGPExrLI3pJVA4j0+P3
pN3k0Wkcht0LV59UhP257N3rOTCDqGl1FavCIaeZNW3wmMqEoTQknMNTIx3/k8BEu0M/JZ9VZGTZ
ziFT/IZj2TDg+Xq4J7ysCpZ4qsHcqrlG1tsC4SwpYK1cN4+uQUjYrkbVFd6GPlZ755Ag1y+Qaf1b
TiRWfZltGp/WCV2eBc3Cid5Wk5LtrZsreRuazRAAPKwBDLMPqS+d9MS3tg1RO/l1lp3yputfbIFe
CyA9qWSGkb8toql/VHbXbAlXhmcMSbwKZeR+AUEPkiooJEjxzJd77VTBAVopiVtLFMalttPytiuH
4SZxMSZ0HiaIMnezWwlJ9NwOkMAZFcB9WprNLUkpFlQf2W95KOx6V/YzgSAzBv2mSMfxmSxah0Mw
T7tNWhdOHM7y2pIWVdvUGLJDzmZ0KoiLnlkW713tEzyQjAIyHfUPRh/1T0uHbmaloVjcV+ww2dpa
HFZAWWX1fRhRpTBJdOKJI74epRo31Azqd4oO7W6qmVGlxGLNmB0MXpmuHSJz5aqpOpc1SX7oNvdq
IFlm0av91GeNuUGvYR8pKnbzitbRchN0/OQZFOIte5zaMVvWrnN3RuNAi1v61ZtCu9zYuUSnDi10
8EkygYBV3/hdHU5wTf89wHCw7nvDvPMjvdz0ZmBvmXaz1wHcz0s9mZy13KDryaqUHvFcKwm4JnWH
b8a4E+byFOXRkxKJfqiCptp4ht/rFX+ql3IMa9otA2DLc3ntz+MMMk0D2H8a8+JkckMFSDo0DstC
PdXorGRtybB5UKEi16ACtS7DtH6t8rB7ZW+Zzq4/LxcT9dcp4xh0zmt3eU5tvlt94DevBTBzPmuM
E8G5Hr+WQlpPddK9V1FKUldmybYhA3O2XUpuK7N1SqD+FbWoAR/dyXKT6nYU2nmD0LBnMEofbcXf
WhaSUeR07NoDCWx959ehCwC6I2EYk/YDXZgxjHpOOJAtvi7vBBzelXCr5lSZQTNRS6h7vvNG881g
tA/uIC2VghPtjpMYEZi9nGYrlGvzqsnOaue9YJoxXI3AiymmFI6qYkWj5N7hE7T1lxzSaS1L+WIw
dP/dD8g72pLCnk7KectpeLqgbh834mro7quuPmpln8pAKJaJ/8lxFYBoZ3S2c2Eld/nUAiltGa3e
tQ6cyximTnUz0H6xogP6pkQT9i31zbcizLKXSJImU8lV7Q1wy6vI+nEs889NEQUXXrhPDPx114H4
2cW1hsxk5fNjkyqfSR8thGlh4zA524YvKaa3dVosQax7EQfjcHBMiX1qqi8TBibKBcbD2CnnNBak
7zgtT6ssuR73B8D9XTN/qgXlF5RgKXxtbjugxrpGTcSjpgstUJP/qO300DB1vqKev3BwXWKZQY8O
qmckGc9tuYQHwVDfgdjiODv61YCGz99e9sZ9KsLbUjQ3k6g3pHjPjjRfk7o+ha250nZ5wCHwIHR9
LyZ1QRlY8Sicch9GyX06qOAF0hno8XpMsOtAnzeUfxDEqv7KnLT5KarIhg6GS3aof5h8JgZGzzC3
ytBPHEjIAiCP9yeiboYmqm8L2enjImYHeravxgmzZ+B+zTVCMGKuKIgNnctd53rQnqWA8L0ldTYf
teEwcD51zaeJrW+30BgaL3nofIryoo/TbEliSnbXzFQzPVy796q4GDyKprRZk/vuCidddbOANBpG
sNdFIs7an4Dg66k69JImOJpRq1dq4py7y05tW8ejZkQP74pv8Y3J+XOHTbPZR5zthhU2hB+i0dyE
KWm2lQuhI55EdskuK+8LPnU3HFvJDatorneWnyw3I3vhDl3SkQ/W+EkMEhkElfv1UvRk/jm9M9eW
JS9m6xPgThGFxt51OVgUJlmalY0oER52OG1RB/CRMsauuU8h6E57RqLTFairgockqcVhQ9uJUCzg
DqNooK+PrTm20gn9TWP26pl26SXG9FacZqebz5woXYCMJFFrjtPlysim4XNEufG9kBnpNOY2+1ec
d/IBIoSmxGRhwFyq+UTmuDbXnie9Q7WUucdrAbvVNAwL+YHXnflUT8+l0akzk3vDm28MGDo5rHKm
96y+e2+bXh+18LNPuay7E9xASX14zr1DRG16V5suwOiOTo40HvPGIfIy05yNYpAVhiQGvFdLzjhM
bBJskISZJ+uRVN34DBcJ0UEkoDvS6hrV51lbhtykvbaTY5s6RovAw1XVlrI/DGNB7faxDEdxDJfA
vQQhyhYOysbBmHGPuoHGj+bmLSmHegEdlSenzLcNn2RlWh0TM2/KeIyM8IKcKaSkMtv5hrnF8AVd
ASciapiSNwatz0u5+AUoATbisW3re0tblrearp48e4msC3GieyDPbWTAjCWN8pE0icsyejPxM5WT
vyHZK+lKduk5KCObjs0+DI5mEzyVZUg+y8tScaM4u55yr0WkZliUrTgB44V0+cCa5s5PiuCHrYr8
bgGKTklYNc6tM/ACxqMDI78L/PJKH2ViKu3bW9GwA1KjG7eQHoy1X+R2zBeb+6MOSbcAt5dP7ng/
JjWF5yxtjU0YTPNT7Q3y2U+SdI8HWK7CKOy3i+8lN+jDmn1ynR+Vr06df/JaBBYS9eQq8szxEYGV
3GPCsz67SCfuEK/1a2Kv8bVDocdknzDOTd3hFypM6ccNnoW7pc/yx7kbmvsRz4Odk+TbkB1sSFDh
JUICwbgSIxS5oDgG+rkgRFpEcarrwr9r3SJYB9gygjilQfvbhDf0IGY5Ui93LYoSbGJGaxo/LH7E
2PRE9sLs8rxlP3AOqcLWVqSVk2EeWDLKqZZ/QXSR0bIQjcdmqDiyNMr62hhJsKYC7J1NagxHvI71
zVy14YHSYrpNg/prljSPZWLKatVwTiQbyzXawhNk+CQPYHA89i/Eh64Kq42yoh9dsSxPwkbnOoT5
d6dpu5MRlOWGY/p8CbF+IjhIwydK7eZDFg7D/UwV6JKXBenSZOmphVBJW2VmET06RtC6qyEQ0Vu5
VByboJZwyusr/17bNYmpZVEqtm3BgTII53qfTRgmvP/F3nf0uI5ka/6Vh7dng94A07OgJ0V5pdJs
iMy8N+m9569/H9U93bpsUZyp9WwKqAIqQxGMOHHinM9Ag+c39j8QInnNXisv9cxmZHzUowhJxzvU
lMJgNBsO0niymPGC3hKwN2WkFM24GBJ5cLBA+4ir4RgLj4bE36VS7aoorPNH+Kug54kH3WgISQD1
d/ggwN2h4MCPBY0PFcKY8jgLlS7qkKRidmhCv9nBYyLbhp3PdDiMAAVAMJSygjhBR6ID/jaIi+on
IQP/tSG4IZCxgiFaIx0halmcvMD+hHpFyQ71tSJjHdgR4YE45oWWdYATxV4C8fGiFZwAhuN7uM20
el7C0kOsuebbLdhcLQM4aox0lDqwwHCtGCY49kCXCLOSUJ8abkx3zBAGagHhFoVMUqqVowr3J0Mm
aGzQyOS6saAmd4Mj47ODGkgxc8ryaJi89QSly8XiKnRaASwD7FPqA+/CLrkBuoHMIe2UAwulZQ1Y
RUrMtxLqbhKWDPmJu0lHVlCbgYT7QM0IwSZm23jDt/WgQo8xBPRheip7UNRyYZhkl5DJe0UBEpAa
L0TnLsNJQTFnD0xzALZJEb2MI1PvBw5GyfBnSN4pvO4MLxuLN7fyxVeI2PO/2KScEgoYvgPR1iti
z1EwzaZiGE5nL12VoIzCpHtxqAqbTFph15AjqjpewW5ptu5hRd0Um6HKCAMtfEj1x212QI8Ac6WY
nmpUAbAAC8Vn9yqEZG9EEZn7KtIwAtdzke+bEeGxpBiUX7kubfZVIUifvucLJsUUtSczqB3BZzkK
z0yJ7wXLdYHfov/RmVJNJQ02edk5tEfDRydD7IDTqRQwv8CnblQ0B7YSvKNRcYG1M8ATk3ovPXXc
iWjg7KZFnllXHfo0HZc3MlSNuAsFj8+cJVKtJUr3K0pgM44LPeh/ZYD7HBo84EWVikl42sFZvdBS
mF4AUPm7TpCG+ONwaWHM1ZdUa2McZhOhHKe5PmRI5YjPio8KsBfwcLwRdVKW9iHlVCsSns0abNvy
bZ+iPqiWCWgSXOADAcAhtdtBYCbctcCLaWDPFhpTlFYRwztJ9pD/oLfOssBIRh6LPj8hUp2CA0Os
ST/RE6D1D8AruD0sdNAkForLIj2XOM1gGS8MxSgZKIZXgGkCKDS4QvwWDy37IvBVl5iuSNDHsnAL
2+XwWNCYkIQyLVNliUmQgeRreG8gqFfo0Cpg3ro25VOgQ2Xo+nh03Ztt7aErhkTqAvuZUSWBoA30
O4zx4R+/97/SJjlkQVpXf//vOegfZBroErAQdgZdA1B1bkZIqROyDxBfA7NxfQ+8QIh4WUFII2LW
6AXqgOaUGguAhZbh9emIYgOnx6YEHvH/DV0+/x1zadAA/sR9Rna8AWsfRol8v9YCpgqN/48urwfr
19//G9Ixd19e/aw//+t3Wgf1sPtMfv/9vy+fQTdDlk//wz+Q5RRN/w00cBI6Kv+AgoPf0v2uamwX
ivsbWL7Ah0P2RoD6Nv6ffyLLaf5vQOGC1o93OzwVIMT7L2Q5Tf4NAq/g7TKiSInMhEf/3/8L2H3v
d/bPLVnN/v2PLTqxa/590ggohSAgsthSf0LKW48SCajiUU7uUPveEQ+JSaPoLfOb+mXNywHzeDSG
MNMmYL0ShtCA7Tn8sdn5V7nTiRWi9OyE/evnCxNi/o7PIkhRQBAj/jTjCCfXaV8zJ9PJL++HXSXu
TIf0wQrNNQ86lA/rka5Ip/Tb6ABLTwAiPNQUwPoqtVoAwlJNpLK3446ANVdVWc0QuGYHnpYe0w3g
XWHBGknTCzJ41UAqxFPZASR6FUINAcoIjAjoR8KZQ1HyyM0LCvXePNbrUBS1jqUrdaTDXGs6qkQH
ISQNifQ7dVJf03gofyFOVAVQk6h5UogYryIFsxy6Fr1vWExkP50U8YqQcyxQWk0CahHuK9w/iSoN
aC8MYQrAKjgFpcGjRpoC2owH4AnlALOW2hyScbAuDePGBxA1EuWoJQprYjdpXp/EBzImv2sRqGfg
CpvwTAcFB8CSJALDxLBGiw6GXBdd/YuEb53moipkQEnew/ObzgB5F5lNVZa5QUNZDKIwYrRzKzwe
MiHBqz6iP+Gjjau6FgMV5Qlq2/o8EGNQKdUIL+g2UNPOnQgIA5lwPUbxhkrCEKi81TDS+xaiBsBo
NiYVOFp3SucTnhWRAlpaDFdsaN/tFNrtBoCMXU9JQvQPMgaXdOzCBRRY9PeECmB+TSPrS6lkTbf9
TxLHv7fqRCW826pApgsNXGooh90GJq+SncwYNNCPK2SlG+Xw0T6d+Bt3f18YBK8YpqNQTjqhMrKV
RusPsHCUicaWWjU8+emGlQMZIGlAWDyVAuEisFMCPfrTXdj7Z3T5I5r8eW//e44TvenuN4RE07pl
X1COQDkE5ilsytGcGj893ryEsOH5YxdYomR5wPQ9H3NpWWd3q+SmYNwSMeMkEJBHgaeFs9kAV96y
wcx5uqDRGOlbjfCp6h8sqj9i6P0sZ+qN/57lNPu7WYLrUwBAKo2OWASa5FWXTki0sZJUvwi3aCdo
aSLt0oxBby2M1EgQ3jl2Un8qx8wu4QOGulkAp7WOevWnJw4wlQC3AdYoZO8dkW8QUVbWZgqwj7bE
jFIp1DUfs2k1OnjWwNz9iC6fzKoCjGCDasP9atZ0mOmFW2ROqOSBG+R92hudsDXK8oJqnQtvL3Sy
34TJNEhngDvGezDzN4LdxUpAKNDCKV4E4lA3Zpmc82hFWmJhN8wVyasaD4JxIAaHNdCdazo1ZRw+
/wJIRYMd1PMdd1OOeLCsc34jRcH9gYqjwWFkvLs3+1YnnEEBJHEXbVuL0ys5UBKrUTMFRQbNk1Fe
0HtlB4ifIR0L/ZzIqTVo51IRdza6E3KzWbtpb7zcRz9tuoLvtqZINmkD4dLBoUSDJPHSl1FuSADB
7io1+2EyeQQQoLPRgpLBQCi+nq/ITDnlXyeCn8W2fsjSduTCEYJtUEmRi0qu4IGdJXBMrHbZCxr+
44YXwxXVhptAyKNZzkJd1RBJjVoODqDhmb5CycAGKhKiKWN7+tpaLgXUuYRa63GxL0oYhTdco7mm
FgqUChq7pnuWXlKztUUdfs2av3U1gK6VlaX8k1n+76WcxzOIY0G2px4dCLbII/eJKk3IaKWod8gJ
/F2HJ7XAXXyQOAJU00kAEjkgz2SWXtnd0p98v3//gFl04wVUWUFjGB24Oip1E18hHb7D80YXuVAG
Q1sJBauVAE/5qDxJzSAJmEasDhq8UfhA3kHCQwvwXThYxob1Z1wyolxzAiRzNlH6LqE6L0oDeBuj
kw8foxgoSH1VPJp0v2x1pq21orLExiJCp8pOoL/QQguuygYCoUqT2UR+rchTE+IIMceAew2HBpya
K8ovMikeafxCWJFrUUBqLu2dqGHPdHifAto1BN+wbYTrqOWOb41oxBG9oeLsAJEPe6jDjU+4gDbU
eOca9SiqIup1jH/w2NqCdIUapIJOBZZXbeuUN3sOPr7dCelO12+Bh1Ryl7S4bCJ7sLAA5c88ykS1
1Hz0La65qgOBq+Z2TOd/+1SzLeBA+HyvLIVdbnbsIPgZ182IsCsawYajZXIbbygz2jSBkh4os9bG
T/GbdPoX/rXedmfaqcznIy/FGW52AgOYcTSJj5E94kCjfNXB5SSQS8uNNf6a0Z4Cd8sxsaeVGoot
yXz09PH50DfjkQeHn5vlGJRQo04Mhz2nj5stmAPKSLKahH4zHJI7oxTbA2AjloSCMtteUwApJAJV
fhEladFgm4tXFW+VdBr7TVpWH340yChBar1wQYMCzoWuTlKFHkaePEKgHkIVBanFCeCGJTYkkLD9
JEtWREBCg5YCRpLo+XrWhVvEXDssIPUDBBqF0rcQ7UbPoVzbK0vZjd7L3iH5vdsAcXf2u1hO4OPL
FhqQck5DI2Gl5TyKVq79pa8zFx0j0XwT2xoxpKkyIEwBywR3FuS+LiUBctpSyXsdmVgpWHzbIupQ
AgcqEgC+RLIiN7AUQ2avSrdLgrKKccaBnFSSHrgYh6GIlendqj+PdsCU7txdchHuX6A/C9oJyoL8
6EN/NEvQDLS6TV05hOoNuqIup2cU4PNl2NO24DOUHVORhNkCtxyxY6TQMTatOEaBTrk8UJwuxM1z
VoLdu4fGN/iKkMyBjqsOYRTgFGuqOtFoi2MLQVPnO2o7sHKeb+iFgD832BkTghdrD2uFhGVoTRGX
pj8KctR/P//7N/mkR8s1ywl6MW5StsSBGexuJ+mgHmiEQigl4gOl/RC/Ah32RGvX13QKHw02u75A
0KNYqNUMju/BIcH9EFleI5Mj3l5w8EaXF1hjua1VVJ/ZcpOFezCLn09zaRnpPzdF4HdUHgNX6MDK
N0X3AG2qjNhD8mvl798crx7NbJZMS12bxV4qDk6iFR+kJr5/V1anWpTMX/XEFjahjjqi3GuimcoH
lGcVWv2mlNpAXf0r+sKt/ev5RG+OQY9+yOxw8W1eS6QrDE5EwQX8e8h0KjOBQQ8+kmt1bAOdN4AB
A65KlEuDsIHeDi7hFkYfJeoQpDpRW3+S99YzKzTj7GalxngT6n3ws9jZqWy90iNaNhwccAvQVf2I
xGsNAhwkKcefKIIcmtcrEviruwJCrbk9NmrgGzSsIMBSI1yr6lWustEhG4BSRT2fW0sWp2V59Lum
p8JdtCg84MWbEN9t1BEPiE/YgWuJSr/yyNpWvsjCpp8KePdD0BI/jknLY9M7lVY73anaAt6E3tAm
VFNT2vJvxSE0Uy1X4CZvJFdOZWRPp1bePDfDvEcznKUBKCCSKZgOOODxq+QbNd3LWVTK0C4EaYan
jTElcCepjM+jbaH6+Xdshu4VhFl08eHsC9w9wLnBOwrXasnL1ZcIz9/BaVZyBWZpdWa5AsePftKL
HBAELgl81Lbe11y9G4cNqJVt+wLAD3DTTCkofqvXre0ZfInOITBUBhnsoArR+7oIYkV6TTOTY+wK
CjmgJQNTYMXtFoyKLonApDpU6c4vwcEDT//5Z1068XN3hlRIQRCZfnipQ0JACxWELhWW6aogw0Ra
BUtS5hVCdtVaThTPAtbP4lUjsmCMreQ23gYysFLG8x+z+JFngbWlKm6IqRRpT+BvSr43BPE9AbtZ
OAakOXSk0jC7MpNkeCpqORC6A8CfVSCHNQ2MOIi0fa174cfY4HZBe5YDFQj9ZDT+8aJo1ZE5doSg
wDR6TTvnZs/xaFPO4nFECBNMbjp2yD0UpPwUnsmeOn4VO3SsM5lkVJQU0x0pvAChUUgq1a8I8S8V
heeKjzXhQiSjIVAU3rsvudp8UubwDpmsdBdqz78Gs5DgzDWS3RKwQSnCEPAw93bBFY7op1yt7NQY
TLR5rVFPPuMDtQHv9kps+UNmBC+90l4l25X9nacgF9O9LZ5MVnYW1/brFG4eLDkzi8A+AKhEz+NH
Zb3JgzJT2JmrUJKOmnEOVxA5Q5qrDcQPfSB1LlIIkEjhJCuLcEyitHIbtrrU/pD0AcAWnkXP9yj2
cpHYeQ6eI/JDuYNIgm96oJIl8vj+fCVvHl2PfvQsPDMJCnjAgVFOo3A66AMGpeMBpzUvnvaKW9To
DVYndcquNvHv50MuPeynHs19uBaAOPPKFkOGFhvLvZNtYqPXW4tRq20AeJpey3hfgxZsDQdKA0I9
+Xo+8vQhHs11FqihKhGP6TQwb3MOKiJqr0FgeyusZN1LG/+2W++uOrjATQ4w+PvQECCA+1GkU36F
kAalhdtAfT6Hm+jno0lMYf5ukDqVBmmMMYh0JjJZwKNpB4M8RQKp4Y1UM8s7RPu1u2OpsMTMoh5w
434LoR4MBsz5pT+DS/ZK/OZR1tpGBOpnK3NaSB5vN8DdnHwgx7t8xDDeNfvsTqPV/fSOYPJn8ju7
EEalj9fmvLb/li5EZpZJ+k0w8lSO0WiDwDN0O0I75jtuNrWvjQDIUKHSHYhda/UhWLlqCRtZsz21
CpsoASnTV8qK4ncGtMhIhdYyXnR6muJs7sTu0OCQrzlm3JylH33oWZ6ZgE9AMHB/dzp7gHBIRuvV
yEP/+A0+SAAH4Nb+btpDwKVWxm9iSF8WzKGx8gQMOT1bySqXdtvcNhP0z74KaKwVdExJSWX7I43b
68yBbd5wqCvvA6cvNgK4WQGi6so5vRVQHkx9riuXx4EvhqVHO6S0ayKUBRRXVAt8FxAMCTkFsyXZ
5hlYEDqNWLmXyi2RHTpeLpDNXunu7EkauiuAW6ZXSHHRx55SkOgCKCQUegcL+yrSg0Rnw3egyb0K
XAzo/BxGFPIks6/MfiJ4y+A3kOHvBmKcAsJhBxEPNWkOXo3e2d47ZYUmMhAmWHnd3Gb2aMazmChS
LMEnIC85rRppiS3ptAZrLz3XwbkyRpVXedk/DVa9YdXCqRV/C5veDXcYjI9Yy1+eH8PbqX70I2bx
kW9p8EcTLDtXqDngMW8DYQF/ORjNDzyuGEpD3U3rObk4gyAsvX+itCLuyxdkOKGS0HJ7BdRzl0OP
Ba/4AIGdFZRKhHjN5fnvW6qrTOJw96EvQENeAHQQYQK+WwnktdSuvEI2YdsD1qbRFtiB9QbFCB7Y
a+35mIsfZhZuk7HxYe2JMXuoHOoDhKMSra30UFC56c0JIH5ByPx5FF8iA+Ny/SvK4bnS/fYahTY7
KwMlpDpm/J4AL3OXrpWJl5LjW3PsLmRO/TQhIvG7wPaxMtk3rpSO4KXBGVPxcR/4Onpi8m8KLY9K
hXKznBuFVqsvvZYblFJZvnx+vkLMlCk82jWzTDPJ4wJcXvySLFEbE8hIXhltOlGBn5cA+bIy9H1l
MC6u1Wu0Y83QQPEByOwE52vvacxgJqMevlEbr9b686Dx5+SY/Lg7njjk4StTUdpagrYUUW913Ls1
8+IeWMrpNvPdr1wEX3iLghXslFW6hvSnzfhqbNfE2TcAwgKW298So7Fme7AYSWfhnGRyEFGnRCuT
Oy3ZRXamWNxRg0+EdhbWXsLTmj/4FnMn1jGOyoiddmuJzdA6jQZJbTPXIoNEJ8xVpW25Cw7sW6nE
W9/gDVFZxVpNZ/DRyLM8MmHA4AIWjEItnFFHFSIJOiB0CmNjP+wjNbV9jVtJgZYawHNLQhYghzCd
HhjBrrZYm1PjS+6IdoKqGqEkF8CdDVZG/niILO+SK8RGUtc0qRdSyFuR724L0R0JKRhQ5xzxSKmX
Xmb3UNtY36ELxZJb5Lv/87D6aktQBR1Gj0xS+y0YYGwZhLW2dEvPwv+QkqfJJq6mDVLrYMXgZqkM
XhUvgZLLpEopPl7XhP7LX4ueC4kdNcsfPRc8jpLFcLQiGrx9OUHwD93CE4t/jCql76GDtfcUaOeo
iVppV08Fo3tl8IXn2NzeIITH3iiVGDuSWS1R8BTU1hJWZmlesxSyHqpQ5KfvVOvQmmSNURdRbyTl
QiutREtOoEcrng5Cu8KZ0L6UAVfCTX7g5fKTVjPdReiDZNcGfWnUitQ1+9rbS/PRIZzFGJYJRgiH
42e1Kqmleu8011ZubUpGt88KTJChNNZooCSiVVfwPuX+J3PcfaMnTq/VhomynwXinUHr8DbUOtO3
PH0tNC0F37nfC/SlwYifLm9qPzqdxhusku8LBXRtmbYqFbhMSzgWh3wbrhhFLhXe5y6+ESSmE3ca
Mfcg6ijsQ8Ie5QPjQq0YcCTVqz4ppJcgqSiRJrJALK3Ep8WpzpI5ofWg19KLlDN+E2/jBY0tVIHK
X8gWPkH+Y/d5AulMebCYc2exX8Xr84t4cdhZ+gZjzrwup/mWanIafkY1R+j3p10H8Lja4ISFKIDC
AHptgRdiPjn997toFSY1Kn6AEDsj3mq/XebcFEdQN7DBjlyjIu1Au0GuS5X1Vekv5oDkLB+joYwT
xhC+doajtEeemlS6/6sFWUJuQIOtZeYDXllyJJwGfhus+VQsTXQWxjqQ2ibxGGDH+g+Ku0L1HSnv
mn/20iN7bpxdE2EklC2WkaPkhJfprXfK9WjLnsk3WEZQ1+fbYyFNI2chq+/Bl4azJ/KPIRbwkCMi
sDvIt7yGhJ8kQqAsd/FE6sOV4Za6hHMjdZgjIsULMR4oEWDd7kCXvhbbcA+VJCCDLqVZOaMdWEDu
/1QmbeY2raNlpdYvPl42z6e8EAG4uSsXqBMjGH/YLN0Pp7pbVJuYt/AAUfTR6KFr9sPY+anc+Uf+
9BcHnGVBUg/BJ+j34IWyk74l9wINOgzEM3Inydxv+pU+B43qhwr/y3NzlVop4i0kRP+hkO6nApxV
ReygfXvOTvW0xtVLvO/UxBp/JNs7p0aLjbXJtGiUeVRJiz1EBsznk358OACJ/jMK1LAKa9wY8mEC
6Stde/KLa1Nxaw/jxxkRd4PJ3MWYopOKenJcAAqItmsr0MBTl6fC/4iiv//5+UmaozZq03WVr8Tv
WxX5P6/Rm9T4fVwD+d0b2h4zwlo6fuiwAFG6coI6MwTbDslHwcrILJVuT766r4Jdi0qaXwOLO3Wd
2aYyEDcjmtkBfmSw7X+YK7QOc1v8gpZC9wpePb3xj8nKFl9a/FlkysLRAyETPxUAFC26BCt3yeM0
9z8MeYimASW1wp/luTcXlkPCR1+fvHfSVcVIoQbj+c5ZaKVy0iwmgVWXQFV7inzfwYneURaj05wc
WqC9uVp6YWiZv3Bbcc/K3guvxjKuFNSGd8VUh6i3mU6gv7rmH7yQGsPu8c99PEK4gi0q7LRBA0AY
+8tXSCXWIV8p8+pvRqn2vhboxcqpWQAP/YenJDEElQjRVhwbOdACPM9G3ddBV9V59ZDLjAIivSyp
0EJWsRRbb2VvLxQ/uUkr/4+9DddKQhjwZRt7qqDRMk2aQaBEOx+KpBvp1G5gTrGh3+kLJFcOhMoe
y+9q439AXsKi8SbmdY7TybfaTrblvtfcDbvm0jRlRw9O3dwBh61avk6DGpuhfouhYVMD9kMDbheS
JDpja2bU/NIws3DVgHbohSRFOTEPiJwftcoI+VnowWqR8O3yoyyE4ha+JxyQ6zW09ULgtcUa1YLs
vWzPNQ2VWkAsoZrAR41JBtisABDX0ReccmW/hcBQDDJjvQtqtYaDCsohEJA4EgAzMVCUHf0vltQT
UKVT1DXdPm3UYuB0CGyYoahP4iOR1qVQziTpzxhNWOjgcIwZeldJkHmAeAE97IePMryU0PjmyWva
UYYf8fLYQI0R0hxQVjDC+DUq9hGYTpA20F2+VAm2RbeJC5Tnx/b2env0pWZ5Xw5BQKrpKqTy3yxI
+7lKfEGFujzXNkw6km/SVUbI862EoqVzKc4yvqSJYQ4CmUqnJL56qHIQvQaYCyRiSwi5aH164Huz
2sa8TKDPWFgN6GcoTMbAWYS0/nzG0954NOFZlCXrUuAy+BY7zaQpFOFO0AUa1MIiXRlgoQ0HqbU/
j2XfZUkM/6CpcNOqgxaZMBnY1mb7RWis9R2epoJdbNAb4gLY1PNJLZRTOXEWfdmk88sUVgQAa0OF
etdvqE149myII9i8XhvgigybdC3UT3/00RLOomvsx7BeEEBN6Ojhwg2uxXj9ZRgDvRs4VQqnynq4
K3zWoEQoRgyM1rsBqKS/BnGUmZox865RArRc6vKDBTg04NG6BX3l+VLcWo8Pft3czo+naw7K+IiK
oWiNksXRP3SqBKnGRlrGKSQ0IGKI6nTQdoDWh1ywNj2aZGTlvgyTzRLKvHjZJ2pUOgH6cFwEKjtl
Z50PAQbZDWFzT6sFAFFNMWg+4QDrEdbvLPOZYNnR2Snyt+fTuBXCH0xjzvRKUrZgm4FByQM50pZ5
F0zm3O5DlKhVJvngM0dA7Rrq5Q5+tctpzRnIYgoiFcr44gI1D0AiNDdWzu10PB/9ltlFU6R1GDUu
dpc4fJbipYE08fNZLuQmc0JYIGZZ2Ls5HhaD4lJ2icI6lV5bzqqkFy7ItGTNVnL6pY9mMLspkhDV
1LrHDKoAVB0I7EI5RAuFDSScjNjfVv3P8wktxVNhFk+hMsOHboazgZbuPvss7O7FOwpa/Cm+jdf2
I1r5IjNa7/+BlnPCLJICSF7BMRwrxxrVrnRiy1diVVRHRUK2wQNOg5dRK0MuZpO/xCbam69racdS
rBFmEbQFMCKBtB/i24GBigWw0qhPeR/CKTWhdfTNfIrQm2LXYfxL324WT6ky6ENummqnEHu8dLVR
7U1fj1FtglaREajvUJNQem2tLb803iyWQiN96NwB4zFox0jyBZJ9zhq1bAFXwM3pPaxINBzExFBt
RGV92EFaQQ7NHsyVteaE8Hinz2k7PqRSQdfCBozjD6b7xR0LqyNVv13BAC7lunPGTsBmdedNN02r
Z3ZvlvvEhsi8CrPUXbtpN7WWqd0eBgKab0NRtNuExcoddwvgD87wLQu8ez5ybdXVIYOIiK/yBo8A
UgZOf3SNiIOqmTlC04+Cjqocm1A25VCvirUKSkLvHowiGm3YQJmmgBoEUEXDZNagCGqwZw4rx34h
q5izdoQOrs1uh1UvgFnXeQVp3y/IFBMnsNc20pFW221rJCqMdlYGXPrMszgDaepSLCgS79rr6EQf
0BQNgLYRtqPhntG2lSw0vfhdbQTvyVpes/B8n5N4hnioImoastDcY2ROXxua6jZ4G38xqM3dJosI
ulMujRFiC4XH7lhbic28oiOsRg4IwmZuDmqpcHb8maJGQBrCZbWkvTS5WZARAgjKFVNayDGQhbxk
xqR7BBWYTR/a/sZfwdMtXKT/wSaIBpeQCjySo55WBggsxZ35fEMsFTrmggThSNB1GCDtgRVJ+A4x
++jEUEq5d5n3ZDCgoR5matNC5VnhahRyzx57kqgjXirCS9tdaBPCJfGu2YNl2TBKeKRqY2Q176f6
DXV7GLQEro5WuB2iZGNyk/r7+fnvXgqI3JQa3J1q1nO9YZiiLbweUAzyjFCnLeB9DfH0F0eY4vzd
CEnI5HkhpVNR69tNVJbJoUtUQNVKbSF9WDVAqF1XqclLTxxuOrB3o8VFF0di1uE7gMeqtW/CHk+5
U22lemSNR//qnusdwKT5Z7ZyLheuqzlzaeAgOQ151anWUdhUKsOeB0i836t10IVsf85PgobsSEGh
aZIcwJZ69dHxyrekiqAm/1r5QgvBbM5DCt2ATVkCkX3yZ8NRD7WqTeSYN1K8m3NUCiWHPkNUlO5s
3M46e4A7BPA/ZrlyLJfGn2U0ELVnyQLatw4qVt1PfG5tFwpja62VhbuBm4UWyiMHCK0SpDPu+737
2VoddPkO/Et38uwOVgSwAodOIsSDFP7r+YIupNXcLINxIY1OijA7cdoG4jTw/EHjMLOggwTppr9W
rORmb8AQ4gg+kWPJ8Gz/ijc+Kz//6QuLNac+iANXQhISf9eFkl/dVnJL7PwClmhrF+fSALNokJNS
LuW9CA0KOGvt0ot49FC9caRjq7gOZRNGqiV74uKu4SEXQj47iwcVrH2CIZJIB4L8sLU+FkyhQlgO
pl+BD+kEdQROjQLnc5ddfO6SNsfn67iwpdlp+ndhiKJH2ClM6wj0wQsOzLZYff8vNLm4ufEuIXJ0
0rtYQm83XMNDdmXQnoTa8PgZ7dee8UtxdM4YiEvIkwNaD4CPxWrgt2+Et96KbDqHCxDKx3CR8zfF
Hven6MEbaGX3LcRSdhYIIEYyNiSJVast9F2yF3jfmc2XsPbnlz7KLBIMLnRhyQ75jSChxEZyCvg6
7FcjrPz6pcfnHK1fQaGy56NhaqgOpQzRyLaDYqcM0AxE5U4uRNL1hlKbeiUGLOCguFsucrfJIMdb
wPsCV49AbKkvbtuBgB/KnuUf3QRYWlRBHQCYV0ZbaI/MIflDnQotXAjQocbzD0Bi8y8dlBsU7m4O
ItlXJUW4iM58JdfDlYAzGHflOHiarWDJb2DkBw+XOUg+S9pS6iIB14udA8rHgeMW2PUlPQgbYPRt
7piq+R6CoXwm5woJtguvB6oPrAsQ7VdxU2nQSLPWoDQLzVzuhoO5mzC6TGInhVPXAJCWVCdt2ohQ
mHQv+aZx0JJRUNjS4Uay483ObExCRf6nssCXce/PV3whAs+h9YHLwXmhwwuyHGAdooBh3bXQrcaZ
eP73Fw7xrV1yN0E4WlVBQWQowciMQ+wgkiITB/f0/I8vCCZAjOzPwNpkbY0LBH99jD8Cx683vWsI
H21xdWkVLiMx4CmNL6+11ZaKLXM4/UDwMNgkejyJwPMZNfEYhjCtoKzRV9CDDJBeRqJKgkOlxFd/
rVO7FEjmsHqi5smomrqmRff1yZR6R+strxdWCNcPCCSYTfnqfuB5/3xNF/iO0HX7c01rQnCZTMAk
Q2cEDKuX5Owk6JAhUstNp/dyfkFTFJUt/tD/eO/9Z7CvoEpzrdZe7wv50hyj3nuw/PUgC+X0Onlt
rs3Os5kdWpUqp2VOaKPi+s0Da5ueSDX+i1khPcsL+ArG5cJUR5mwvtwmswU9OuabAC3KWiHeyU19
rA1XW1nhaXc+CEG3YHB3Jmg4wol5i+BJ6ddWRy6/rS+FEZ6CLffVO66VOb6ZWcDRo/djeEq4+7+A
6i48redQb6nqmJENcJMDVmpSUHJurBEOyrE8Zoo/aAnkk4rhr2Xytx12N08KsrgSFSPb8hl4P2nt
2Y3fe+lKvz5fx4ULfI7UzovGFeASPmWnsPaBSwtUPU7g3A1rjdOl6Hyr995NABpTUEgrOXwolX0Z
LfqFjOTEcA/M65SdooIEBOkAdCfA1zgXdjh9LOMjxdOhWTmNCwnrHFkNM76ihacXC337sJWh/rrN
qnblKlyqUtx4ZPfTc7mQ5ThMDzZskK+30gtJ63gTsRYjqbWkt+KLWxz44tql6ggIcK4VJ3GAQP5r
BstPeJKnCTw+rF6wGxfOnh0UsFvoxtot6h14TXFOy8kBa/VGB3NMwqTRQxSSTV7CahquWu3KLlu4
YW6dv7tZZHwa4P2DPGvc194LU58mfdtAh0U3Ea58haUk+4YMvBuDz4mOoSAz6ZBX/8KY/8PZeS03
jjTd9okQAW9uYWlFypsbhFqthvceT3+WJs7FDL/hMOK/7ZgRSaAqKytz5149RbCZa7GdH8kLnP9e
zteS7L/+/W8fUnX6YHRDT5I9GPeDon5J8bNMu17bFBZ2s39UK8NPHwJwI713IKWx1YXUBemZsWat
OtXWrWP1r/LIvwSov2Rff/smQ2lqmKySGovZXluYqBTx7X5qhodmOemY0gox5KdX9SQzFJWkWK0F
7bL61Z1eBwoChhgbrLVzy/zHqKZnZzI/IW7SU6F+12nuY9WXQoSGzYuVoAU7uxLh0R9W4XWwgCwE
iYTUsXctflbuRBAO5W+RoQYJYpCaH1ODutmU2Iq6K5Nj28zuELnMuHkyUw9mfxDVj/9+H1fOob+S
gL89hLxbLa2u6RyLTvuo777HXbkDPRf891+/srEv9eKLCvxIClvisPYl9u9hdGNTX8nn/koi/vat
cRKMmiLi1a3FiUI87DUAZXZ006LqyvlxKf5edXBvpcp1c0q3WugWz+NO2UkeGTsu77dSgCsH5F/b
8G8/YpjBGBkjRcLRx/PEzux6K22KbeqHPtU665zf2HJXbjF/lUH/9jk6qDaphTFwWBX08vk7eDEb
csV/v+FrXcFLYbZVRZ3IKmIBcf07SbhG4lJHGlVs2i2qpD3lc48V327KF3TLu/6lDbKnm6qrK2Hx
UqQtm20fq1VM6RNmjUMWp77AuzgkzPH/NCYsJwlWL/aQFVvvxvt//+RrulDxIo+qMnzmTY1VnW9H
Pwy6AProU7IvPNPVAtPHisf8Wg7G/3GdiBd1lWURqaqUbNFpN5/MXXZEUqSehQd4vA5cjvNy455x
ZbNe6rHjthrTwmTRqzkO2kimUu3pxhO7ksRcyq7nvusVMyLoS8NwzJSOSmqM/iU8GQpuYtrsKZ3h
VOHzLOpes9JCDhVXExiZLDquqP2hVhU4h39ufJsrG0/8+fe/bYgQz1VMsrlP9e7kdQ/DsTh+gyli
BMPcjMf4Rrp9bWnK//yULG7qqpN5ba2UHUQZYM9ceWMDaRBIMLDrbdnNNzbhtRvipTp7UvHfpj3/
Mz6l7pjf26H7sQ+QhJkW0W58yDV5iPgTLP/22ID1SJbxo7Art7LXBT8fEnnZEeabi+IwYAy23TNF
GUSPeZA+G2dhG1v2wpXCuvENrjRu1EtBNgoghA4/PxPNBiMyIJgRHDCz7tyKyda/3lngTf3zJy5m
OooteN1DBhqm4OjewDHrfIkJyH43xDdOxStFLNW6CCDtimOuMfMkhU1nh3+9MuZIdkzW4D2yuNnp
lm7q2u+5CB2rsOaWIhOc4YSi26gZsE22ybm9vyXT+feNrV7qq7UwBKJi8AH6rrPJju/n4y1h+LU/
/ROm/rbc+hGyT1rxpxXjWVFfxtBXMlxATnV8o1797xtUtS7CQKMYgyHMfMAiBcNDiKeKhSKrYTTb
0cMbZ+8VZZ5qXUSBeS1TgfsVD7/wMNYbqs84d0xqpDsFA/7lTuKC0WE3FAHyZey4+SNbLm7ICb7y
t7p1V2od6qVOGnKtsk4S3wGYFLZCgIiM/IDs0cDvLrMn8cV0K+EFWLubzsHQv5nLRsdYpDia/ki7
nbtPfRQOmE/9vhGAf378/2be6qVWegkTYBsTX2h9HF1hX93JXnIfSIGm2cxT3ChAXHv05s+m+NsC
amNdSMSJK1O/vGrVtl32IpCeHj/BVf9ozMVWh00SV9zv3JT+ZSzvKnOzCHtjfhI/y8lOsltaySue
JeqlbFooDSOSLWoE2iSfh6j1k/cELKJl6JtR8xNlOqbKMVFAuNg6SUX6grtfIW3FnqvEsRCxFtiH
ZXxjTV7ZWJdK6aGuYits+DLCUjpDz7iTjM25wUA1VpzxDdHOv2foQEP/+fC5rUL9iAlxtbFZV9pd
2kMTU+u5cRT8e06rmj///rd3O6wZdt81v6EcmEaSQKfjjhtrtzpoPyHgXxbopWgYGBJ0xJ+DhhnM
oD6s9rhX7kaHgUsPmQvlj//eCFfCs3kRgQQL5Whh8jGjP3ziLG3/jCeIh1sNrSu5uXopC0Y7Oqqg
RukCYMh1jh4XJz9lO9013orP8VV+M3BgwN4pOkpODp4SKpELTuNmc+jaGrjoCSdSnZfD+PPzkIVk
8xZbdisu3Dq90Z65EsAv6Qc5uD2gsD8/j+Hg5o50wDFpPd/YJlcqFeqlHLZbI2iQAmm+mREc7Oml
9M1HrN89c7IHd90BHXxaKGFq9/nmv9fDlRlM9RKIMKzxWlU/92V5ck0Cw0baVIKd4xuT2jM9GnnT
pq4OBy7IziBw27vlxidf0dgxdvnPDQXUVUwqmU+ev5i3y1sXhI1Ot9iLAvWU+4KTvuAbwi+1jtlT
xmw+qZd3K025MsmjGhfRwkoia8mYLKddFX3AEdytvuqEBMjHaBO6y3sWLMfhiLjUZXinfBDu19bG
BfuY7nW/2gxwm+z4+8Y7+Fmd/7L3L+W0UWypsawQuSandEt/3K/3nQ+XLuh2t5ykrr7ni9ymlVTA
lBraveLOeivBRCXOeGArvoRu42CXfAh9zVN97IE01E83tsuVmHkpopXLtRNTsEwHM5H/CD2iPXPB
ahiY7X8/uSvb3bhIdRYq/nGl8+CsU8wwZne4JXW8lsAYF4Ekm/CBTVUubOVB/qQIzs547b8Un3pZ
fRjPzTF5Zol6SQBc5SC3mzxx8p32Lh+WG4/uygUL+NQ/t4fR4BL8lyC4xbznE7dgsBVMHwBhhirj
zN8mYLxbBfkr9QX1Uk+7dGsTtxqdkxERLeRMp0Z1/1s8Q5yG6Eyd6wun7O512k07/WZd9mfp/cuy
vxTZzoYghsvPkuzfipeGMQ7S0S/dBZq87T1xn/k3x2p/ntm/fdJFqBlrRVqbGcXD8CDg12AbATB6
vzw2hLkbd+9rP+YingzmMkpr0tOLNYthY8pQELusaW8c29fuofpF9mE2OhYiEusx+sR4TvBGB1uj
yHmWbqk2roXjS+ErtJclHoZGPADLfqD9mj5Nf9QXpDxgCpKE0WtmCaXzsoM764KpXtzyeJOZcyU7
v5TEZmr6//VQK5eAXeuvxqkILK/EiCDzjdRr3ebGtroSMfSLiNFJc5qv6oBQiWL4Knb2ot+ZgwRI
85YN2pUM61L9aqRGGy3yT+s89DHtbgV3ifG3LZDyCKXT4hOU3rhNXl0UFyFiASa09gbhz5ge58QN
209YfY6BAf4QvQtvwvyW3PI2vZL4/I+ANbS0XI0QsJaJqzBpWm/74vdg+bPhz13u/p/C+aWztVpI
piaGMMlDmGufeloXTj6n2JK0UzzYdWGN9n9/0LV4d6lfHWM5jKR6WA+xk07ocbMUwslbHroDWsLC
xfrbVXB2qhq7Krfq6o7je9nGrnJrt107ji/1rIZpdrmRjuthDHdTtYekaJdYXpWeyKAgpr8QqVe8
5HfJvC3C7fJF2B+i7yI/1IV4Y/n8JZj6l6h4qXkNe6Ow8OXHrrZ9Yk7QlurUndZ30fBi5ZDO3hri
02iud0N9l/UfSxOSNKiOVL0VQGCbyhnz5nmaS0cVmdyEKF0vxkOabxScma058tqh8QqlcYpwQ6UD
89acK1mgYzYsFXu5rr0i/ZzoRJUyTqEi0PWnzvi9DP7/8RVfJDyJqCTNnPGEhX24k/+UT6grdoaz
+Pldu5Huq6cysx/T5xufdmXXXxL7EmsqpXKE/TE40UbEwWny6Pv60Y+PDx6X8Se1Xiy+cbW2b2yW
K4Zq6qXitpJCUwJAhU0y09/yU9dRSSrLkxxh8JQ/dzozGtFZ1fD4WZ/KVAugC9t6mXl5Uh50Yz01
zRO2JIAK2AIYEuu6FymoFWIg1rOD/9uwuLVa2aNUQkSYbSP21OFuAfb834/sr9Dxb8vvIsUyjaxf
DWWCART22E3QTllVf9U2WWpQiXgyR5wqO/YlJZpBXgI5/p0Jd3XV/sYc3I7yrzX7HCopWKJvM38t
JQpa20kV7Fbd9OmrkJ4G3MHxjLYewyzIqOonOFlo6bQv2OU63t4dyqkwdxvpVaeRI2rlSa2CuhZs
QQSW+o3LiQOf15VjwS7Kt7nNj6MQ5JbXAcpY+HM44lhKeTQs0zFaT2eEd6putEivSJN4Sf9M/oTE
aLJewwxZpBYgucKDtCldCrYvzTZGsCbcaGpeieqXOuQU1PrQaOpyMFGiqxhR2xEYjKhiNHt5ssb3
/37TV4ZVVfXn4/9WOklYUPmk4Ys9utMRborlZ3/aAPGmtpEDzt7Opj+4SqYzBOnBeBslD6KVZtiy
U021LR8yipf+g/CDPuo2Y+wMHcVMfDTGux7HEPPGgrx2KFyKmAdJUmFDsKEIyFn5Cyv2vXpaPfHH
iih7M5y+ZxCeIRNHSt1bF40r817qpYRZC/VejOZUpCRcI5Tv7tWV5gKzfvopea1NN6pPq/Q01V9D
54v3Tegspj2bb6o0211fvcrMJjL69TWEq6vQtRITf5yOy+LEuVtQ9NOOaazfuLFfu5JcSqJTmXlo
QSFFlDp456tvpTwTjNKwWZC8Lnq3mNpHKd2+i82tksi1FXoRxcFA13Mm8pFYgz3kfrTVN9351vX0
2i3vUgmdLmWXlT/6/pHJhIDbt3yn1Tzh7fhLfaJMjgk+nor7Za89Wffln/GhzZ31LGE9HlT7W12u
a1Vj9SInXXTFqvLuZ7Pf67v0HdZQkB6lreRmu3Gfn4ojlQ8BW8zit8pX+e89qcl/rbB/ib//o6M2
VWQdIH8PcZE+qaJ1Ly5vtZD9KsfhHtZvb6AKiSVbylAVrXgUSMObIj0kWrRrk85tu/JYNZErEwXL
+yU8m4lftfdj9ZhqcPTKzGloO4BOBDpvudE8n0OsR8HY/47DYddHy12rFRuzojuf1tB/Ugx7ZWya
s44EqOWyaYVO0YChTNr9GvZUYSYvyiNvwvMyjz0lZEZW7B8EyVrs1tKxH6l8S5bcZlZd+AG2KW/L
4pAPzXGyHhumJBVxi6bN60szZubtJIVeP5uOIH9y5Ll9OPmDWX0OyVbURkfi52rme5qqSHJgToh2
OPwqKigwef6+WLVTGn+iztqYc+dkq9y4HDdZ79fzq1j4Qk9NvTLb1MkjbBGyMbHl5RyreWErUn0X
FVB0zWVC55RMtb/2mdcP845kyWy34LJ2qqZ/hFG+h9v5Oqa5a2XlM/zdoFbV99jKnbkrfsXzdOrn
eCtZwVDjBNqX4qbvLZtJAblLD3XSYqSksgsXOS1xUFKTcrC7Cva7AsW5XOE5YHElv2dZUMi7NPpd
dYOr4gAkmqodpybRt7SNkRlXdWSUY6jF/r6Z9I/OVO6s1kqD1hj0wjMKPf0aC7n5NVRNgS1LAyGi
tGaeIG5aQJ2EuXQj6IpbIYLoUTSdYfMUF3tsDf7LUda9RR1tTSF4MSHvlRau0EL7Futt9KZV5Wta
fPR5Px60TAukWXOrMTM3ubp8SN2SbypF697iGGt6Sy3/rFUTrFOHcbKX9o9hfJqG51Y/xXHnwMnG
lH7p8UkeN7AEyOiNMj7HrZOFlqdEQSY5abhbygJERAFi0bQGOjTbNgbYep81CzNav0PVlpOzwhxu
vE+jbZFu+no3t6eOVDjOQkcZajfE7mm28cyLJ1vsXdxaWboxcVh3CyGYYQv0yUEdDuLiDOo9htS5
uuEiigGcKTyM8yHukLSAW24dCtiGB8lXccLsRVyPMDaKCZVkK7qtZIfCss/F5hhiGlLQR8EK7Wyu
8YMFsHFhkqOq76bssWbdGm+LCGKsgeL5qJnDoWq/i+Z7Zs+pLVAR+bOeWSTK+ND1cWBm6ivtOkar
DK4kwuwmaorcT4zxrx4cbulOzB6X6qdSPa/hUzXJ1dYoxRNmI6e8lY6t3HoNlK/t0kevg2T6kU49
cX3IpLuCibB5+lizas/PWCZ6kwLGPd1L2KzOaPX7RYzwmrB2kxJa276UH5VFfYBpqzyZ4dRtClC4
QuwKypzvtZSiBJu3LkqATSVGViwNlQZWi9dTateV6Kj5q9LE7rykT7hvTwvvPAZN2xh+1dyN69o4
Jrh3Q/GKsfDmDNBK6xfz+jo2THaDehstgVzUnqO74T1fdB5qcRonGLoCflLxSKk8wUoDNIwQ0cjq
PYGlouWJz/WMaUtAOtPTLKV+a6xupSlOZXS8JLHZSo1byp74MySF60t1KIUywpj7KBjuSFVFxFTb
gxrl/vwdFSrkfCg1TKJlK0gTzfIbsas2Sox7h6XX702tnmt5CQ9F9DhNp6H57tMWcjntxyBrnkze
up5QLepdBPvsjkKvHGMQnU7Z68ImMcvQLYe7FW9yM2kOQpxvC4r9kZgVTptYTyFwYXfkNFQE/VHu
Oyy0hWzHA56CJj9SebIib+jt9mAQ2U4ipWvjPPbYOzPyE+f3Ivz6/IPxYtN6hLgijr90K9RsAbnG
R24F4rKBPMKYbqo7fe5Iv/g/m3Wb9k4NkMS0QcRLSBlpCCj2iJO7ntxN8Iuqg7jaUfFQSecEz6vS
67nARI1vSvs+vBfWP3HBbFv5JRX4XsAMMXBhz4boeWzjjZDmWz3On0G247SeVXLQFbuYRkfTFYE5
xoavML6mWRCAZz3oOK8GRYZ5kTnd0M5Ohg0ttpwaR5pGFPyxctxHyhORPFnAKS1YFn1otBIibW9x
v1LLCe8Go3Y0bROLa++UVc0nRH1/bEoj+SU9tok/a16YMySnO/JPexa9ZREohhEwRYXB7Ww4kp7Y
LB4v6lRHqFCgJAzwROdJk93V6G3BBKVoHDsARWZEEF23xZ98xRSFeYmHGuJBhrn3ttczp69g1KXl
9K52w2nucUvHkJzSx+KV+QGUXCZjVwbJbvQGaVcrnhB7jULPGFebns81LSeekh47GZ7aZ5LddTh1
Z1yLJoYXj+W6VTLukuq3IjKir7pLdZeKz8Uq2BWVgH5n6J7U0WJpn7GOCrTuEKluFDNQ1wz3WnVX
j16HZZdKIQAwagEWq39c70cEPmn/wAxjGbaQ80oPl27T8IYEyIj6vCzEo3L2dWa2O3lw+mUGWO0O
4oeZ/jbgP/RcY/zkezAJEoygVsQpBC+IZjGIl7aVpTiy7EuSZ7VPbfSsVTvlJ1TY+nisyj3dqKi4
0xevxfeXCrVqV4ZT18S5d2F+LNanikuLOrhjuJUZBhuCst9YkD+p8b2t0Z7+o8rmWONP6Fu+KVsH
S2+OZHlweycq+YbUe0NTEIfS5aFetG3EG60j8aRyC83rpD+k4I7KtqUdRXvOUZvVs9Z5l+La4UVi
xxGzZCf47HYpxV6q65/mR9x6SbmyaFNH0eVN1OV7rKh248/Dp6JrTpk/QAhtVpzeK38k0Ne8Cyo3
/TzvMLxwpGZwy+Uup0s/Nsa57R2r3+Vx78pzEyzDWDpN2xw06gA6JG1VaU5Nf5CFx1DJ9538CUC6
XELG2vvxrCTCmZETp8EgFJfJp8GgpiTsdAH8aYPF5DxJtjo7qZkep7lRCE+lDqOzaveDbFSOtS5k
VtJGjt4Gg5LRoBokVWJHskdSFsuGvxRz8WsdOfBTQ3HTwke8jE+8VQVqpPuLOuDC1LnDqtgD1X+K
luLRqNm/2ZZDwFCZvq7WnbqYvlxyrZT1IG6m0zy90S+2G7VzRLwD22JyZRiMS6U6sXawcg1ddrns
rbUBT4wXBwdboj/WU+czkQg/EpostQBLKMAni/FbGRqBEH6KlAyottmrtbOMeyingRXJgE9/FjOD
QGGp2uZ92wZaEe5qy/yzKJHijqlwLsptWIufUgq/KuFVa2MTyPXEE6My/9zTdloD8xEhuaaZtmXs
EXw3ZCFr+7Esc2C1+CONL4X1IYsv/fqiLqR1Xp3fr+AApN5f4PdgNR1uYzwrSQUcWU8fJln5HhmM
ckQAGvi+DajSilOT1MdqtGRbKYWtXrNihXZjjL5cBWKRfqlG48VWj4XuT1uxWoHHA2dtS92bcj21
GTuf4UxF+6YspsOkd8AEyz7exsu8GwH62EzBPoyVdNT7Jd4o4vhecYZvGFq0gqr9lNbUK1Pre55h
rFapM+ovqU76jmSfOntyBu0OlFMqfmUpF5OxABo4YZUyNm6XI99ahh3Z7LYJhX0ppZu4DgMwoy/Y
9+1VVQiWiRRnLJM/igUMJYLRpwG1N8wPcTFI0lh2OhR2oiUqiaq843DeK6iLu/awph+J9S5qhIo7
I7NiO2PDlyNQT0z7M6+myNRpnSc0hJJxxp+Gdve+W2fwzoxi2Yk1xIe5NzdtqJxqoz1oNN2iutiv
s4VdF5eBNvTzKHUrqeTx1eJG7Ssa5etymKPCT9bE0ZZXUdU/6plrmlTuC4kNRcU11b7T7j0mQ+qL
Gpw6kwBeo2neOnQnOekdUfFj+VdHr9dUykdBeqhxHWmnZ5ioh0LNz3MfMWlg8pfA6dwNfILcLWBM
8oWkTXnt2up9UaxN1WUvZTy9yNRnZvncDIe5jL8hg8AMhRgHW2xcQs5F+jeFgC+NHdZPEURRiRX4
2MO1Yi9kXlbfEWGrypO7fUYTWvIXKyjyR4vrALnGz95V611vyRuphPnG6d9MrBII4k/G0GybhLDb
aO4ioAyVPifxSV/cIWVySJW+5Xx406bfLEKX+xjxwwmLwmvj1A2z2Q2bL90AN658V6O3Gs1hIZHr
puQgKaIt9N+6KdgSVOryWTHvi8QtDFy4KXVX+DfM1FKV8l3R0rMVSiA9hGy7ME7S6AsxjhbqVLmy
/rbG+W4xq+cmQT3QFRtZdAoRQ2uGaHLNNaydQZ6ofKWRS2ztsw/V4CE5CWMYKU9u2NSJpyZPIWOp
5VusuCbOF6JwMMVN8YsGY6s5EbCf8n1S3jRzS5awzkHWUcmQdskE26OLd4blaw0nNdeUvTYP53Uy
jxFOE8wbiV3pCrR7+56UFsPUUXdGbKD6DM9UcqL+97xCTgJ3obyFS5DiG98yZ50UkSend2rzqTO+
ZI4pQEmudqMv6seMyi0mmHDa+sxvjJ1e3RE9W06YMT0o+NKJ9zLGkjP7p+5dUwREAuNRNV3L/Ijw
omkhY8tbjR5k+Lk8xwgTmh//4UL2jfVlZqSvy52eohMUAGlbs6Gau1DxtfBoWnDKHG46NRlfL7iD
cdcrBbFon/e43a7WnUkWrGaNJ2GkREF4aDNXygYAZoRssuyuiLYRNy7FyryI24Kcsa1FemoPS0nR
t3frJTriEBd0PTeKud8JfexbEp6ZyU8hIQEu1HhR/x1CY03yxW/GihhX2UkbjFHQajlOkM+tijlN
UEiekYf8iHaf5pFbpQq5ceLq4nyaKmOrRfTbVeW3GOHiVLQbjvazMKm+kPshDovzW8j8Rlvm20X0
FH1XFX8MQs9ccu3wJMqlYbqVUVbaJvPOdHK2Q/NhqNsRcX21fHb1WWXqo7TpL/VQ54gAuU32nY1e
vtjlNwgju6n0l6LbyvFdL7xB9w6ECUiFyXQ9Lmw8fbN34d+a1lHKyYzCvcVRO1YMqaV1RZ2s0pLf
P9aQ3JYNY7iPq2l61xpxflfDpqNUaQ7qThAqX5nmIC17j/pE48Rx5uvQocOem6/MrHRa/THZa1HZ
Ysg+qbu8nXdTlASyBRNJX8+rJDMxlfn9Mm5Lqf296npyJAV+ssSo3CA1cbA6euqV+qEppj9RxMVN
xYcgDGMj6OPyoTaZnwpN60FcLN2e9ZjbyxJC/xXuK3lxOnDU/C5XXIZfZj7GQRRKfwRT8qoh/L1M
D1lzt3ZO/aE0X/QIB0Y/uPMMrpI7+ZeOM1c6tt4y/CRwRr+vXgUZTgU2bni7mcFPs8XkRqYe64QB
P88QgOa50mQvpSfNfl99Vgnf3lalJ7Wz89qJ1Z/xhC07Vq28JN+Zkq91kRO2PkwhSgxL8YY/JYlg
ieTX7cW9RMWuboDBbyGFWda5qLCG/KP/kk7qi/IuLD5wbymQBlfS3brz8+RxSI+D1jl0jrVzz2Gt
RS7FCiZZ8cWO4yCr7lr+NefnzVTb7C4/Dum2xHpzdMo0aHC8tE5KGujAsxEVl4bXgBniFhztBBKd
6lnHjSl8GBvZGwp7zL4S3Q9RnUtb9aigRKxWbAp/GWlm5yEtz5eGqbVukyr7oqi3qR4AgWfUdep/
xYMrJ9sw/Rbiz3B9ivqvMVu3teS32DjVLle/kjJh1GISbEPy7RrPqk+VsRJOkbNF1MCyHYncWld+
an5aY3qXa3gK6/xnbA8N0EENZ1gtnTllaWTb7FGpI26gD03qcZYsqSuXeEel8RE1cdB08UE1D/pJ
qw84Zpo40CCbqV3rSxgbbtleZLwUVCbKUzdupRUifEarHr+tRucevm/THWmCwLy7COeAoUrrubC2
tfYWSwwg5tODrn4ZGPSmFJiA1E8Es/JNbWFiCrqnNoeidGPxdydj91v+stDPFX/q8azR/VeYLa88
HDIljQLHUS7eqTP18Smst432WGbHVjtUOIUiAS9wCkXcJAoeh97SbiV5S0KwVr/L0MvhlueFa1C0
6z3sUG2ZWlU69z9jiDjCx6Puxn84kkLQhLP6XHYqYdYfBAotsJuHI+lIzZTZFzme29QbCS+z16Ky
zV8cKt1L9a01ftQ85fpWxX8Uzj2Ej57JDiyNe8UaT2FR3UN+tZWahwmoXnywwgDwZ2w+81uM6r58
VOOXaD7hNSysz61CZhMnTpqUd3XPPZ5LtR4XSJmGQBf5cesxfC2FlZFp4C3aVsVkLaup3OxzKw+M
MmXH461nuVJ8FnYqHtIlzuGHoqledE7JnCRMjrnM5i9adY4Wuyruw54lf9S5zpQqbwBJoKhi/wyv
dHEi87xkj9a6kvYd6ayP7Qm5mm0Yh6U6l8pzE95pJLQVXbDcV0J3lDdFvk+Ysx4UioeZT90qLbfd
Q0UcxJy5k1my3Gse69I39I9h3RUCNd6g+eiyzcTgr/GpwH4TOTQZG5w/+F1GHEwimDPpq1Q3FDft
vNppiY97CfBAy/CHb3aZYHm9uqEDOpGBrOfEeK7L7yH/1Jvunno7KgSlO9S9o2a8uze+a5m+z0pr
Ny0tQ+MBsajF6+sscRNTi6ir+7l4X5K7FWuN6K0rI7tQ7tMwKLmPR7ZhPauzS9nNuktb6mBKoJRb
1FmOQaQauYhRBMohFxqvUrPXkR1l8X4klSWO6E7bsd4PKef+oHOdl4gpq+BSGiKlaMstGRCX5YT9
CFWPtRDOTFTbOLNT9bIYZLP8kLMu+lSrryl/61pHZaYI9xbrVFalg0WvTq1E2ncVdRT9hIhhLKH1
BUZ65u5Uyhybem4byotJWhE61eqIKGK7+wYTxoLD40+mnZXqXOSOHgWR8luzclfTn7LIydNt3AaD
uqHJwTE8Gs4EzqF+xjc4zfH7Eo5L+djBIK/vhvQcd69aSQF33wmTNzIzkOYfs7VVxD9kdI0QOTpZ
ikweE++zlRG2zBVmNDhO00DFsEvWPNmLSD5ix625nUL1sa8i+if8PhxO4Jtpdvd7qjbslDp20zYw
003bkrw8dYDhuug71Pd6uFsRwcaukQfj7yYlVcP6iDF9zYtfZvjFsyt3J+aGyQU7Lnjyk0XF/aCA
jza5olBcEtnLCUdgoFMlEdJtE+Vu3r5kOhT5gobHPh1IGo2t0H2upuHoya7AKLCrHNHYlEicIW3I
HKeBcZfNniq/rN9K8iqDohe4/L6GjMkTl/XSEQvePmBENypdg4hVHJGSCNrvjnLr06Ka1LbtAtP4
ljiaAxTufYGBSSixdATm37Pq9XvcyBcJCRDlxSdOICPE+k3eyPpXNr+154qDJd4kGJ6QpoXfev46
oQSmlJUTalVH6UMXjc6ok55TdqT+YU/ddkEtqRnvkXLsVKxmMn+KeUjzszztWQl5Q43QURjHa1yr
uxN7pJ0Ue11ZfU0oPhjncXaxTVK4R0ovAv1ulUqy0OjuOFMSQ4xh2EbzXYV3E7bS1lZ916nnxKTN
m8U8VQAjB1s38R14mYTKRfdor8vvn3rg+/8j6TyWG0eyKPpFiIBHYks4eiPKbxAyJXjv8fVz2LPq
iemqrhIJZL53LbJfSz7K821GUsTqX1fB0nl16suTU0lu2HldvyO2Wk4+xbjL0tKdJ5gwebhpY7hZ
LRFEETnz3a2cecNYPw2aDVDpXdL6KRq9tt420759aegCJmH+j90zRAqpv0WoFYUX3gcE5R/W35C5
seJUMgn1W9Xe4PIR03bc9/AHg6dyR//T0r3yr9BJ7ieFLwp1b4g+Rf8+Kzf9WSOGQB1v3bu2BBV/
I81blxWo8qmMlC0zCFWcDlt8mHyumuxoSLYITzBKa8eVDC7DtsDnEGQPyI6j9xIZX0rCSen1xQGw
3lb/xZGbd99JHoC00iwu5hdFOnStm83bUA5Y+Mw/PbOc9iPVf+vhC5CXqu1N+qkyUt+zUvCQ1Q9N
g1YFBch7fg7nZteaJ3jsTb4cdW5daQCF9WsNfHCmmvRrIAFA3OS/qnpilcjNrR5Vm2Y+GBXX9Mze
urOyn0b51YynB/5PghInm1pc/wOWHo+cvkmPSbwlOsZ2jGoLP4CKSwYYitdvM93JVBrKLzlf+cRv
XjFIZ3fw5g1cqxXe5Tu8SUfJoTkHzfxi5PeUZyquSeEm43V60nd9fa61wFrccPZBSxCEUQZAenWB
upFdhreLYKCglXeN4vO8WfPnwLUQHXvDs0JniIKwLl2aoavpvsZEHhzs5g5UPP0MUeNU77p+52uX
Ozcn4tsMxtYHqp6wPHyv5iENqTUwwRIGp2GokRq+teXVgJ5JXjvp39o6Kg+OtcB7HB5FBPpDx+bY
UeFotWcrlTsUv6Q9WJGXXtf2TdPBVxRuQqL33wlZk7ItU3S9eCN6KYnrP2h1JAAU9bXftFjbxiE3
gjTb5opjM7tSkSOI5eoDITij/ZzVl1OIunmp2GZDwKtpFj4It0SLIXBS7sv2a/y19GzqBdyU6ozx
1rDOCjI/9dQ3W1v9mfg/191o7epsU0pvYf1Sf5VquA/TF5iTx9JjD4j0W/KxuvfupAPpt7PmaPmt
NQ/KyGWuYFt+scO3OUYUUjl8CcxqCoP2argplBgnccfkbMKQjxt5fIS9J25Woe3mn/bKRFU/63Nx
mE2WNt2feLYybKgb6dnE7FD80zXlo1Lw3uZgeTNEBu6qVtW4OQ5L6fZmfbL+f73T2FDRALVMkxPT
0lRVXzr9BzhXzJvVqO8SAMRGMoYHh10VTtfC2nMNCZBno8hAiWiribrnVmv23RLv1LJyzKHetnX4
J6f1pz2Kb0lNggZqeZOZiaN3WzPL/GLSPUt4qjlysWzKyNfZZq8ImRCQboTiVvGvGn+rqBHUQygC
VnBadFttp9SHBwwXu7L5B2Vf/NqStk000qrx7FWX5j40kTcsf8OouShQOi4uMOetzn9Z1jxl1YZg
7pvYIffMHw2vVfxV+CVUizEkf7O5V6FOZjF8lLrHMt50ji6mU9YQXtyPh6XnJS7AxFTsNYDUanKu
nuzuIzJkP53IQ2syP7KyGxCAnw2P+i71aRwfiz1A7UyRdt0+5mSZXHyuoLmdvajheK3XE5hauI4f
irgnWnqrwl3KrzYM6UmX7oRythnXBAnx1zg+cW9Oi7/azFhH4y+a/k0orSMQgA0DPhEUlqvohwnp
okYzQER7gMNR+xh6YYb7B/qwAHz31ynaluN+AYmFrIJK0KKbXcJfwPPsDOWwmkDuqldnnILrvlqA
iXbrCht34hZOBkeYvj7fS4Kq201oehUGzZAWk2CUu121nKtfC81VZo1XwGVQinG8SsNeelr7I3UW
eChH68MQEZ+um6tBYW3tOkLb8M8kKqW6qPdZ2xUZoXc7Su42GbXwnHrj4LNw6+2zbj+hdiGHGTmB
pN5VHn3mZL6jSXfn6JAyZcgMCOS1CDLIIIwigqRozx75hYDX3XdufQzT1lJ3C0lF1HXNvyOawAIC
7zJylusD01rhZdDE4UxQtxZvu/FSpK+2eVqmcwbLCtBr7PUevR3gbvOo754bPx8S0P53onFgT+4M
eYwoCsGGL+NyaZR7/2f/5om5GRLPDH/qGQArSe6zOXwo3AwLv3mI36r6K0cJZk+H8b/e3ynxIUW1
3pWwd/WjI47NqDBKfGRMj4yRuQ9+p80be2vTVBVe8izIy7s9HtvRk/KLDLc8ZAeKi4Um3pb3BtTz
n8yuDe4Z1L9V+M8QTmaz9KNVzmSHz102zuvsGnzes0PkrOksOoOrU74mE21JSuHFyUfdnORvwa8Z
Mm8ufsPqdSAKVc+urICQkLBHun5aq9Ttde5PHIOdso+q7qC3cIAkEkExFvJuHdkkQI6B+nze5Z7Z
6WTmr9kKnY6cZUAckHe+zsebvxF9M+vLoWGOU03X7o+rcskbZ55ISw4I2vD1Q2g9urt1b2k+Zhme
39G1f8tDToGixvbYPjRkKw3DxmO/yVQGC1QkuVOB+DEyoPSxMfqmH92zwmpSO722nVdPe7KvY/va
vKW2w/MACApYoUSQW9JfXn6SSlYXvv1RMmgq7y0wS5Ru5dJ2l3IToZAtXM3a1LHsqtekhA53H7Pb
x7L4YbjFCSSL74Yi8QvoORZrmKKLzXVQKXzoU6D3+3pgo7EpzVAPzfCNJfdoEZatr74Ejbl+hyNq
ifJ5+pAeSTD9UUKl0dYUavZ+wqEh72ZWpWolIe8UaahiH/cMrIJae+FwWqNztnw0yXsUe7b8KUPR
JfqbmdmBcZxlbzbhHg85CLwN/UPjhZyYL7Yifw+FdIgabpqQhMRXAbYv1e9myjHrxsOXQnr4+EXW
fJy57BolKkNxXAwirky+HIT6+r853BepFMjw13G4kyc+oPQ+jI1vF1nQWHA4EHfrpUZLF0GAIsQe
j3XIORG5Jq92Xf2k8TkBmY4ip0VEErVb0RbOQjsbC0PcfhvSs1ZMiIMmNPnYPXlDIovhHeljGfvp
WjJDgGub3FKN6VnZ5C0Gepw8AnjQskufT5tasU4DjD7ByJKjqbchulMxCdcd2QikNszbo9Wy3mdP
cU0iwJgbLRooEBO13mYm5TaCLbzI/ZhdEeYZxKR/E/WXUAKeS5ZxIEVpOrXVV27zTCQALkynIq7O
ilCdUtykzn181ONN7y8Ff2CUf/Ffs1JkjOKW679hTcz0Wyojz1dYwNVnif742PDntSfmiGWXOTlE
Fc5RUWyVPxXQ3o59kJFmWZFDhqruluabRN+6fag5Ctevyv7uoujxWw48/ymqGDNiTTjpFnN34qj6
0zTHKL+KD65soQAnWuZmRKJdWNlnZwKh5jOZNm/gINh0EJBBDLzL3bGM/zp4+IVtd/xb9c79T6hy
WY3zALUesaM1nImyEO8VI1HSvo95ttcEmqw43av8xSNhHajFPBSzch/IJJj2pf4cZlcdLWMUvsrd
1LmrrVyGfgy9Vn1Mm9VHnKdBcZDmD1sBv0bo5gz8KMNrYj+p6ujP+b5b4anCWxmBKGm3PtpXKszh
kyJtDeGtduia47+28mLYFdPa6YXDtGuUu0R6SdSRSfvHrL51IKak3xk6dMsmbWmcLEHeM6JUi6d+
6s9poT7lOlg19WVxsTeIUSx+9Ba5RL/IsM7U2Zfr19Rxkcb2nfxn3rm5/Tbn5EWy4drr1fBLZYR/
QvmotdWuGXjD+8HgXLN+hh6khBtYmSSxHTLxFcbLnp6+52jYz+qLhay4wkKQNG+GFN06QO2WBSOx
pPGUwO4DpwnZKROI3YyhxTc0OfZr1XiyzCi5azoCoSZipi/Xaqfb0b2yaL3REY5WP2qUeaqh7aQG
NWOxvq3yAwLiyIlkWtfVcx7D5CKE0sOHMpC9Ubfbt8KmSk8S416fRrwA5Kpt9FLdDnYcOk1qZc4g
N2MQ9/p31FqRDxOKamGJTyJEQKJrI92hCtN9eQklv8+3umLjb3PxHUza9Cpxv4fGdRmfWT/b9GAL
vBNN4pYokspvw9RdiwaBdWO0rFMZKfQCJ4zTRn+J9KTR7sMSilXG1qYb3UaQcArChkzBYzb3GjWB
TfWUC+nQKNLkCEnzDHI5VF5U2xX9fTASVym3i/ZlCPgvNch7ngb1q51Z8QvUFHUJVwJnKR4EHfG9
leZYBBmtdXNu4/rNNJV7xL0Z9aqHmF3fp4pxGQneBCZYmGIFEBad7ozB28SEK9A+9JiMyjged21X
HMdp0GG1QtguknljETSNzJeJYc6xRBE6odTpm7bRFS+O+LwtG5pkUNPFheA5dWV7LVTbEZwi0lyf
te7TTik5J2ikGYeK6iPDnW10qIZW/xrS0aqKXRINeOOGBHy/COTwYox+Sn2IjS1Lo5J6kS6aIAmW
pIDynGoMzg5TpKVsaW/QuC3m6IRPKWHqXIqXxdxLra/a+8oIovk+ioNOmyn2AN62vu5vPNaR39N0
AZ2lr2D1qQQeqaEBU5BmKV46a+D+ivWCVZ1rviSkKVk/u7ndg6+wjVa9U7TPNXUTEdvNBXpbsg56
/GQaXkfUROfaCTgTRG/CzTKwWeTrlg3AxiCFpVUIb8DRoHnIH/yKsq5hsVwt4setd1EjdsMS+wMK
hEFlsWxe48lrhmHb5Nqu0Xsd7o2RKUVziOiZ8/e1eaqAUwfxY3FuM/z241fe2wTWaB91+wtwFrbl
uY+Ss1Jtc3U6rvY/XQB2F2worbpfjM5fTD6HWtqJ+FvTaTuRXOxnpEXtc6WrHbuUv2Q7oPLRbWvk
L3YbfrVlQ/NMGiIiQY03K7orVeZXYikrkw/FgN3w1ivyVk3j+xJmTtgI2u50xwgTlBCVhA537Jag
ay3iPudqsH/Htpa9QV6EKylR4ilG+E+p0KPyUmtDR6Fk3SMbTmWKCgpDq/gX0AdxzU2+FjKSzo4q
LSuyD0iwNRcGkLejGwo/S9Pt0NiHeJ5h8miNQcU0QchXcwQ2VhuzE3eVD9RWVTqSsxH4Roxlekjn
BlwqvjaY2hrgkSErTxJknDYq2xUl4jxUH5Ni+4nILshzz1mS3sKHQVEDdxoY71d8KwWqG9M0ZU8e
ysE364dC7DwbB1lPxdOKtLOaTNsvH6JddO7OFJMvH8Y7c9ysotjaSP0NBiqd7STFm1ShUtDuPa98
A70UFi0jWy975vg1rp96s1XZOzXkZC1Km5jxBI+e5EbmU6eeZ8tm1qldmq1D1dioPX/Fv64m+i80
jxkKhJZBubSY0s2vTGrYYCTTnYu3ss5eFLGYlwWaGywhZzV/qLeVTHPz8WLVVzN+lVpQ6r1cVo8X
rkzInSzM79rkQdPe0bT4Q4YdTUZBHGvNX42UP3NG8Z5EUaAlkBUNKFwm67az9GJH3w6VRX8dmTDd
zIxj35FwtONlLH+z8DsegTt5hcXyD5HBxIRdpPjxe1CKRVa81vTXwe9wR8jXUQ+s8BYqZy3s42uG
c1NDhXg35vU3qcdpn3avIg/63PxnFAn9JGNgIBejy89HKV9pF3MicH/MIVbcvnay/jkxVcckH9aa
nBw1bqb12/6hvCMoGm3IbKP5FV7S50AM16o5LTGCJ9SrQi1g+QvXjNutGaPE9oi3sxYqEHi6NhPh
Uo+htoSfkGH2pK2dS5gn37l8kZ0g4WpRgchs3fVnQrJfoXC86l5bTud12iXhQRWXzkidiCMmG1/H
9gnSCWp5KiBSfbsEeUN0amPLdSTF8EeZaw2GJh6zz1GKLxnTuN4eZulzmGyfQ/uW6I0vTS+6phO9
OuFN0Nwyk4ybwaxX5MgZxo6TNr9FpjC2fbuSAcL471XhAG+q3Pjvj2rsIGJiQOalrbL+mLCJFcV6
ihRaCcEpNECgfkyhVZeLyM2HikkJCnmbV1/rQuLHrDvtqjqK8tGH1d6ec34OXLDZl2WhneI3dg84
EB5S+SsGBLBqt7HA5Hu8GpWWJy5g+LqYWE5BOvJ1b9Nfra5uUccQJJQWFiKa0BWw9qbSv0KYKEhR
NyK0T9IgjvyafJgKADtLtmO9CPa7XSPG6ywvuFvGLqkJVYXQLnOIa71n/WwIRDG7BcxB88fxL24s
8YQyoNmMcTlchxhEn2N/hteKYmVxZRmfhw1QlR7lIW2csdZfLWQoGDwq07jWpRYk+Fz2La5kjCtS
uRUFPYgSg/ewCF7YFRHlrIax+0h0eq9rcn+X9S1bRwnxxlbp5ZILEHSkTfpAjU4zFUi1pYtNo6aX
UvJyBCJDRcCcprEuWhLMgixwPebtVh0lJK0zGCCD2G2Qons05u4ya+LYz8vXLIEbaobcukJFPVxZ
9lOj0Dlmz08grln71j425U6N/iqbePZEuWoMono9ZU5lW1e1g1XOL2r4jEo997L0s6GpY34bWi7N
urmH4qYRYI2ecJCJ4Bevc/YTsny1zVs8fSgcbrF47s232QDVVV5kQMP0oQh6S3XIYo0/x+WxOdsT
3oEwbpqjtUAyhUaubK0kVr9C3KoFxGm0wslVYejaDFfy6GuP5W6AOA/XxgZJtXZTm+lf/dp4k9pg
aA6f52TcaqHlFtmsPMviNxwkh2vBaJLkFYkUhQYmgoxWqy0UwZP03coRDpT0q+uKf9Eag5K91Wu3
a9LwVQJekIfnZAaSjU0EN52RZ9vYmlVeH1S9lewWPH4bziFhWApGgOiom9tc/lli2vmEhq5Y+ykS
cQK8GFYhQyczm2DLQfrGOW5UHJhWUJZ/WmlCMPZEEs3KcJDnWCEs+Kea3swBnxCYvK7b3HdZ0C3F
1gTFi4avipT0IX7GiYXcHRXiyMfN8TC9DBPSUF0u2VZS1wBRUVfYIUtPtj1jNAg62NT0+GnS1i+b
G7RsziZvi4/Okp+i0v4s6oIBGvzSXAoJbcEj3AHRY1AU7WtvMt4BuKXmeCKQOJV8dONRPwcWhigU
zDqEiHDblm2nTR8ydbolNrEEvQGhXWioXgwT+XedGuE7wC8HWPPPVOvvkW8WHYcSIx0lbC+7EmQM
TCI9ScNZ0OfidOwX7tK8keuImkWLnGIC5SQtecDWpQyckyxzRWXcCv6pZKvXj/1ukBGBrOJAPegG
W/GsIGpphZP3SZCECz3GwDPS2xLxjTXKqbaOQJCndgT4FuZViaot8ukimtr3mR7ZcqjwD6FWI+HZ
6vnfJewHy/KyBsQz7bqWF8sg2rD+m0KAvGq234eshXqO2bolHM6FqYPL6LWPOWEm4/SMrL3Zdbkt
tqvdAL/G+rFMQfuYhWQ3quzmpA0ozYTSIjaW96HKMJx2bpoabHURT2Enj8ylOFE6A216bMMW6uHN
nEwAJMs4S5a4W1njKOG5WtqjyUSvidjvBGCxcDjGDpnNvAIBFnVvTYY4ZZq3la5daNODunuBh1zw
WATT9E9trEOR2p4u+Ibhv/jznkF322LaRmOzS/hrKR0a/vGlUibfSD85+LdLVRwS29qGXcByHA8n
4yVEs1PXdHujWukqxQnBdldrdJBh7+PwI2w5HXlQENfEyXqsI8PvYbf1eQaKFS81EXHVRJ2LeTWR
emO3hnqWnWb9p6PU6sNh15SfNiVGxD88JqcJbVz5aw9vkn4frF90YHHyFckQKejYBjeRviZyunXT
5kcF0Wipyc0Wd6pHTGQp6nE4NyD+TL9q6Uc4XRlPqx4Mq+YtRnQhWb7cS3e1ard2rPkt8fHO8uBi
tDnasaUHmkABv1TbUXqbmiwwSbK1k4M6v9aYkdSRQjRddkTSPWgOU8lbJx8lwMjHSz9xsKcEtgw/
tjHFW10Nd5lhfcYUw45NHsyWTq04hrcS402BIE/NTFRmCBNM5ZAwB+mYN8MuOnXjfZqSoF6w/pn1
XsNCgCnQI1Dx4YMfdD4paYTsRHZl6Rt25BH7fAVaxpoUGfM+Q+1hgNIV8b01v6XkLpsu/iLkax+L
+q3WPxa8vNKQ6jp8VOWKBzSdfpa5wltflx9KlV7rhBDbTuuvymy9xKtMfkGxOrW9HKT8UNtEzHXU
womdAiqWslU+Poco5q9pYUFs+Z4wtMhR/Isoifv4AHbMu8XpWVlZEFXIzzOozNNQX+PwzjITV5DC
hyJ62Cb9Zki93kh/DIDT6b5IL8z7SRNeRwPqaiYAQI4mxNZhz74BJM/+v+8zdODGNN1kJKkrSlt7
Gbc9y4kQSb5RRXlWm8VdjWK/xIb6RNEUmlitxzOZ9LMnBhS4ihJxdudKUBvLjyqs71L9svLrKgYn
byUELmqHJKuwo7Mw5i8U7FVme2OIiDycZVDl6jEdVWHxorSg+azAbpT2A89F+WDCH+kOTDZzvbDr
EruhlVBZCztxHVlbWfhKSzthgrq0PFM04/dq61i8zWTj60I7ZAXkci/C/Zxpdz2N/czQ3MieMWIE
dRooEspSpO2D7qptUKZnSYRPmCH65GearFu0vBvRL1ZfqHy2UNOQXDV+UoxbKmnXDpy9teqzNMuO
qQu/MmXzyZozlFCxpfkscQQ4FZOPFfEzmXBdTSS0FSLVv6wwI212bGjRzKf/j+tSjqhUyVhPRCNB
nDVYgYeB78mY/TVGc4Rhci7fhPhC+bdqPzVkgYbkYXRniRmGA6V+Feb6zM60M7l1SgVuxI7k84gJ
Suq/5zU7W/lhaWA6ospNyhxrhYVoaNlm8xLEIjpLaA2aOT0Zab1XIwOPzGz4Q62qLv4fLzcaUCd5
34SgBkkdv7aZ7JHfy0eA7yRBMVx1fl9M56gLnQh6pVoXdPlr6mrCcvNqQkPXNcpXvdpmDLRCxKv0
1lmtM9icqFsaHACudyritok2ABO3mptHgLQXbfrg4B2UN7Hs9JAvzcFmybD/tMbEt6Baf2LArqM7
z4du39Bzi25nszKH4rkuTdiY+2r6c3XsmSSUBtBA74NJhHfer1ImTk/6VyGS1+bMafWBtySvESba
NVKptJZcRRO9k0QdH7BSFvu8m8iiA+RNU7dlc48St4GvaaZpb9XmE61VtdsZ1a3r7kscaJqrJ9qh
BiFWtJe+qRihIxYBr8pDbdM0WNIqX4Z11cTs5I/0JbYVrbyk84Bx/A1L286WyyBSMjVYlfVnNp8m
ZrN6vdrSbzG/QYezoj8coZTiEMxriNUJq9SHrs0XA92m2DcoH0S3lWPle+xqRMbFfgaIUcu9GH8j
bUV+nvxYag4WLnH32eSCvfZVcpoJAafJTXzHK8taqK0HHQZ/ZZYY5gt+F1CUxVu4yJeLxIs9ygZW
BGWTDPM7lqHe/k20P8Xcrl13LYwLTCY08YLfWGrOcVu6Go781GhP+Xpt9TygLNVr4Y604taWH1b6
urTcg3jNxSGf0LK3yMW1c0s2VdYKQMoHX+FXFtapxM0fKkT4WYOhFRVat1qnVvrTiMzN8Q2bLTaY
h0hpSGq8+cLDQRSTS9f1W3qGnCKJPSjehapBFcetj/hZNYUTjaNbrWfdLPnFMHIhhEjC3So1QIsI
UbEklvl2qY+FelSZb+SgX/dkxgLsb1ZykKwZQ+v6+iC+Iq+qdzh0E1BJYwdgpOtBP16awSmAuaK7
HnlNyZCNOlv/1zxKpQBGRPYioe5AJ4FSKT4iJt9k2rdgf4ZNQF8ljRCvLQ5d6TzESFHojc0Q49ks
5arGdwQ7kFxgNCWD6xVlRRMWTtKV/rRMx7qD3Dglw6FbPhbdTU3DUbNDn966+WQiGFWTSy1LPJpx
9lEX+s4Sgk/vx66vrVTuTQuWt7VRZWKNlL4ZO3as5cB9GLXBkbwuj921F/vKtunTw7jFilv18Nqz
8Srrf0ZRousy90m0vqTNl60MBb4VrA7NpLi4U91F7ZE/ZIGUIpAVh+jxEw3frOl88+ilQKex/g16
6JV9/SKPwzGBjhksgqPbgzRG2MQkL26j5yh9PBXJzbCTfcMnrYaKD+viaO2w67WTkBeDRFRG2DTq
qMnLtnLfnTEbM9w9i6h6x6iBAABCwKe/zEvVXZgRlDwaiEqWtXSX8dswNOCiAXggqgNyscBTWzb/
aSCp3HJUe9kp8rK4zaQTyVkeqzQnmSVmCivHHnTFHKPZD0VPSVnD2tvMQ7BWABBZi7sT5GmYu5ek
rXjbu0imGs4gY0XvVfUaSYr58sjtk12T/d6NRmPY2QrAQWSDJeg2uk0xIxPFAoUlRVremvWCtDNT
3rO2ctaOpAL08A3c84fF1T5H9wYSyMA4Ybd+mLZfen9tTcwSC36waS7+lR1m56ULmVEHlP1K82rR
1dsWA+PX1P/EmnpsG2UvHlkQdXGtyS4yK5Fsq/HWAhzDqa1KtokAwQTEsaVwLWKZmQ3Db8xfyo3I
OUrnXTj9i7Ao2zELXBze7JExqRRLfSlbRGr460c2T4pbDbx9k3IJH9tjDRWiyR+5YrwTfSRVw67I
0w8two9bFsuTRZfAHdR0y+jZ62Be43XKET4puBq8jnetHZ4EcT3I9pP4Z+l3aiJ5suoJa9jBrgQ1
QU91Xtxj8rKYm1akamQLMqLTzIC6b9E/o+xSFG6EPBtVaLKgbliuCanmG+Zs8gOQ/saSdS3W1dGm
0Ek7L+66H7WvA94ld+ziw8DmpGWSY8A+WjnUdRMGKshQPN/1hcHMvAtQV7cLl9WxipwRm3QsqRj/
iscDl/jUlgWaeUSw04T3SafNUDRB/RgvQN2a+hPL7zD5IsHNRj+VCUbOz4r1oFF9RESigqUmz6iy
LjIavpT9QskIczbxH4ftPDNKYHnDvxgnubuWJff42p2tSXp4Im+gO1X63DQ+xlu8+NcEMnRhe3tB
L0p+gMxPPUcqvjFABj8qnsXghcuTQiaLtOO1xNJa234rfU49wprUHwxnbj/RfUcU48pPXbiPp+dF
2Y3hNoskd06uYXrM0Z7a7qze88Zfpt+y8OzyK4GVNz8TA3LqtYdFTT5izorpVc49ixKq6aQCcEol
8TQl++zasd8X17kAMRfKQ+SZHCOLweaScWjY48003HI+q+Nrqd/FaF6kyPisuTtzcWYGduXxDDXZ
ycNLE+8H+01jWK7BwfMxrLzONsOLGCZH7fjSEjweg4oJjGWloZpkGqyL3RB22KGyr3JLP2gPU23T
CCI/ocWdlozzQumYRLuzbSDtWVOOqLUAYyy0S9+ixtKqZTtIAiaq6vahVXEsDIsajAiwnAbblVK8
NfJPni5Bg5dkqam3bdeVAJwx4RcZh0ULd0ra7tq62eYSbqlcChRMAIJEmOIYP/pgZi9ef2PhiDC9
yFVvAzGb+1qR2TwU1NOgmjsb0r8D1qunjzijAb5UGWBMuA0l0GzrPlZM8ciBD63BQLRgx2uKT3Ln
jrHMEl3hCU7j22iVHL9LIMjImYugNy+aelG1nQASgoGUrWPOqt4tJ2EoG6Np2r1uxaGbxsY73ASB
I9DcbUyEFMRizDc+KvpPpIptiscrW2G0MxT4sBzxqPGKaxtTxZNFQJacfhcC1WsMNbOoegB8W+sM
tWLdt1p2KrTunuhIfqX8RYqSQ4g2w5Cis9El2kbUmND6dGuLeKuuGCJIWJurxSVqY4QALG9k/2y0
9rVO8TNMXiUdw4HI6KUwnPphP8pgiW8Dj+rI4ao9nMpmxkHXNCbqblPT+Dn7J9BtqPlqE7ItxuqM
WSDpis3QyO9SE35IKbQwzJRpknYQG78ml3WbewrCfLvbzYlvJowr8fIXpemhtFGwY1RggjIqQLrl
oewsg8H+H2dntty4cm3bX3H4HT5AJtoTx35gL1JUr5KqXhCSSoW+R6L7+jtY9r1HRYviDUfsl12S
CBBANlhrzjHV0kHGFhr50rdvwyDat2hzLJ0qxWF/nuLAzW1va9RAnR6EA0bOQQuUUNils9ZWixhP
POHfFu7CRvsWiHrh0Rlo0xDBxm3AGSHrjq1qMU30dvPxZ+UhA9FoyQB96UYMUW526VA1rBGYqghJ
EarAmaQfmKX5sjGrO7/Ir+00vCE3+WLI3JtS7eMeqJJS7whpYm3jatdBYi1AbjwbfrjzM1ufJyHm
BHb5tCG9GTWsfeKjcYoHBMVf46iME/h78wh4lwT5lDlej91mps9fpycMz7MDMvG2n+EZPINMPIGj
Pg7XLZO4s3RhoeAzV6H2ULZ3rf/tzBc4UAs/oWkdJ+xWZqiPqRTGTtf78iAQFfV+FGGMFNGiO2SM
ZfVdJT3WWKu22NGH9FzfVeDSVjKnEPXBmfM4AbiVR6jjpBV53Xmoc6bh6oDPTfGz0wJcTQv0XfiU
xLJK5wSN0/P0tX1MvUE/c2jn1CU4nNIHzF/dSnuyHVaGwQSsC7vLDnwdQ96wpJaHWvo+IZ6T3g32
2kylu05e9MaFrV6GFtBBwwOmVevWw6uIGyRqn6tULGPN+8kq1oQbxi+FuZyrac8qag9mcyuscS5G
dmoeX6q6C8ennGm4eZGVsYnQf+geJvM4sF/C/pE1FPMTlsy5i8PMLweiJ9QmtrRtajbI6yG/T4od
LcZ5HmyJFz+b2cEDiSRODeGsYmS/6B22ynxTqXpjJO02DzW0SCYhrewKf6a8H4hqK/i3IcV5J+ni
fn1LT6Rlmschqn2YNV0QVnIX9o2GEjxtfQnRMte+R4WOozyi8vCzF6hFzM7hNdMWOrVWCwyP2aYY
DB1zeKuT9FC8T8sLG+ojjJ68yXdtjyy3SkR9OzjsWEThNw+9Z8d04HuDGp6HMAsrUkRDMJ3wlyq3
8c8M+N/P42fj5Qho3ZVJWmS5PpEuGV5eL7Ktf1Oso9nr4luzSdqZvkYvo8+etDl+QQTAs20/u1cL
d0bFfR6sfwXzN4xVex2B9/LcZT41dI5Yg6GriUZzAnkZiG4DeEtHuKJVz3Dzn2tHzEpPUnMNltQj
D509pLpIYaO4x3YledmASUlLJm3Zcm4VPbiO/fSmguL/GjdPES8cGZhW66YKbzwj3TjI11UASn6k
ddZDZdUtcYV296Z/08vH1NoNv6zxcAAHCtm0yfK7WH7TQD+WSyQ6wbUeguI6aB6uRO/i2nrqEB3m
9hYTr6mWaDhvyZ9eOveU2qfwcbRWOsyPBAbqXmOXphYO+1ra6oyTbfC9NZC5o3HCcbmcTIzkq7yn
jr+Gunh38IhSfP7VOwh48FPOiavR9/INrl5506sXyWLDgswTnyW7lC7WVF7TSB5K4AXaFpVp7Q6z
HjJbN/MBXOUUdSiV9d+cJ3rSlryUrM1sglW3oR+Di6/pL2xgSCq5OqDHMvkwQAhGGyd+NiUjmxd7
H40EYWoTIpD+1TIRWYdqFWXTFb5Lls0wFDNdtxm9wU1aBxidzG+pMG+ieB8UCH286wxNJZSFmLpX
s2zHi0aYiFPvXXGl/HcSetrhWg7V0qpep3yHT4r2+7caY5lNWknJrAMdCquPQXlO3CfME0Z1X5uR
Aifu3ouyu6lV/ioSZ+HxImewj8lyXlyB7wG8GHeJ5c15PYrq5QD+gDdotqUzN34VPvnoQ7kKaRyT
fF0Gm8x/afSrnLcDahGl6QLkheclQLSg1dokKVOpvGJhnmg5SPTEOWeV9Gsks2gNpxg4S8nOV5L8
Jp9GHA7Y0OLmsR63Kt8JZBM1Am6EgVWMlz2KWRQs9cuFROfreDjNfm6JX/ZEiYP0P4wZznCjzH2W
3YK2MYILz4b7Ey3Z//bkuzeY6xLsfsH3RkTPbhh+S/JNrs+98jFpb8tcLIwuuNPYzGZdh4+bfLPc
nYcKu0wjw/VQJDMU3SW6TpUV91+PZ3kC+v97Ov2wHClDxLEOX21vKxvmkMO+slgVoKMQg8+JOKbI
SClKL39oKHgst9iPEaSC8TqQ0aHmRG+qid5zld2X6bg2kV1lNPhDErVccpECtDN1rTZ9TUkKt01f
lxQgAFQ5EVnP9pkI3s+p0tI+2hW1Wp0HThQxz/0yl9qVjUmj3CMIP5MqcJjY/n0OltbhsB+ukIny
LTAoWfPNBYqM17Q5txv6fDsnj0nuvtcUdtoU6d4Ss+KKlw7e/aAQKLbyv8YHk5cNa+E/BWeSn05c
Jutoz6MVkAWjke+R8FrzrX7Q7ugOHZipxX94gKOdzeDWfW7C3NijPprQ6l3Z38UDmvjpxTrDSD6x
AZbW0XqYVJrhyphDBC/DW/6W/DJ/NbfaHW80rbF239q9ce5IB6zsZ3f9aJnLjNgREqX5vv9FOhvr
HK1E9Mt3wgQNPq+34bs6Aww+td8+PB0fni8F1TUlEUpc+glF7khjEWXeRhlUAAv8epS7nz/D5m86
+odj5Pphk5JqwyVtItxKgABrAHFIY8HVWkE8cxsTl3K6Qu2yz9FwlMmlFr350NE1f0JONiyy7mpC
qay9JxV18Ci5CBqaT7W2cvNtmDDLGlSnSzTwDVXHrFtYmbeQiHejg9ugytc+LUjeA+H8JY17F6Zv
hnEfxt2Cut2cNbU29g24MtlQrE2i7yq/KpCQw/PwUpYM40dNTqcaVp72rQzfjES/rSdaj3G26EI0
ggY0aC+mZaApsvS+VeZtR+J3m10h+BhKghiGH2UEOp1MBkX7ZvS2mofWiB33ZZ+/DdOjqGkbhdlV
PWCi4U2UTm1M0yxKS2f+9S34HVP07w8UZsA/bzNrced6Y4khAJYXJke4v1r3EjVUSdC6d9ggbPQi
Ia/7U2rcauY1j+C6gjuMiqoP6xkSyUHiW0+omKf+vq+cX5qJOyZrD1a+l5JnR6coSRWoI6wjvMW2
Al5nF2KHwZmXKOTvdj3HBVA5vAuzD0kujKah2b/vtW2b7jV322VbzzYQ5z2k6DVSpJVpc1uOmzFu
bjraCalHo7dU7Tql7TezwvDWiry3wrfmhfuz8Xc+YlEdc1jW3tNRXJbtcJsM/av0u405jHMJfWVI
gc2L4Mqcfgz5hWz3zjSd2Swbp96sjtYBvaXkYtkNTaR2HWogDHFdP2tm8GgGWJW2fgZRGNxBd+aN
4/P51BSHf/84pvK8HxHP6Ls2KO17p06aazqRGEayovDg7Oc5kJjUWSCvSwDkuY518/WjdArBLo5I
8bo26UxNo9xpTU0Xd/LzVTLa95piY5ijCsydIcAqeW3pLTXQ96zSl53WoOftKZsoqtwFxVNPj9xz
08upTcTRtDyYnq+LxCsgTPX0whDuzPUX/wWsdUyvAdaKK7EYuhtLUp1aoL0sEYS/W/flbdS99I8a
7wI0DV/7K+4eVKD1tNPQRDHiEbCzoyDbBBrPq13D9tg48QtFUSi2YuY9tb+S9BIVO1/3PSUBnuoN
K9pTTVYIW4E39o4aso5xZr+jW9KaZbJtIBVgoSb0bo1Uvc0hsc2qHzina32W3QDDdM1l0txCQ5nC
ACHijpp9fiaw4HdQ1CdzgDhaVMRoVMUEPeoSKvxKbpItfZBLpJuzkLhqbfbgkjVmzu0toa3zcOWh
upxphJ2VK5vcJ5v3umThz9hZbijkHf5qkc1xWS7gscxNSkEvcomLbp3OsTNe45u4Stdsdi/BK6PG
XdN9vEjXaqN24dJd4d06M+5ObiGPFjDbDfzaLvhWxDbP8fivxVq/xfsKYJp48X4Bp2lpX3CZZ8PM
XABHnb9/fwwWyYp9yA5beXVmITUOO5nPLu9hLf8wIqNJJQPTtyAhjjbnArvK/HCJ7Bny3DkkgVm0
Ch/PjMHP9wemOJrOayoASXI4lr/X7vMLchBuxjeI3vN8+R8W4sTRfOa1KE9qMTqXvocqvUquXIH8
Lx8ScebOnXiV/43a/3C9Wr2r3CHpnUtDO3gtFdE6VVwAZNdWXlqdzZg5MTv8Tvf5cJhcejV894ki
Bu3VslcLc3xk+UHn4Kx6m5iEZueyrfbO7XZOTMy/H48Px1NF31V+isq+UzDrQWFq1Taj0gvFDlpL
vygFESf5mQfhxO7t9xz94WCSVq6ZprToqA2tJ/1FYiy3z126E9s242heDUy7HBNTks4TOLddhQcQ
GuPXD/Cp0pJxNBc5TuYWdqgogdYFiKSkpoWfhJ7dzjFswNUe7Mla6g7+3BI5z7Ux0FqOLKhWpAWE
y8wK2TwSIAtVWwIpUFVL5aLwgtkw6QpBsoBCMqK+JBwHFruuRTu7EfpF6ob6ToGoWAwtfpkO6zh0
q9z9bgqgkET7+qjaoslzLt3MACjq+zC3Ut37qaDaztNywCuQmgWgBNh3X1+JE/sGZIJ/Thu53fuW
Mo1sP97GqCEJAnjPypWgi3CQ9c+RXtG5/vpYnz8tBAf9eSjHD0uVaxyqiEPjws3rFdpduRgOUtav
j3BqTB9NxjSP6wl5JjEZDQQh0OTMiHMgDDNhnVnFTryEmcbR9Ypqy8aXxCFCmUTrGoEhMPPQWnYO
ej3LcPRlPzjNXnSlfx2FtdqmGcY8uLQxjrByWsRM02de/T+/nubvW/ph9IVjRrfesQeewoptarR1
0YGNUXXmdp26mEczsGZLO9aHYLzUqj0hEGJYuR7Am3PpIp8vV/rRBrLpfLMYJHkGUVpTaAdh2+w7
oS//owdBP94ktlGWVkh5L20X8I2pez8aqK6i6V/TLj43dE5M7fpRTQGHbDiJSecgI/t+FSN0z4pu
G2cmBaJw53rT9SRHZwaofSFMNDRff7cT86J+uF8fbnsFEKeqfDFg2HtU2fciPlPBOFybTzYQ+tF8
6zo0jOuKzw2MbZIfyH8IyQ2MoeHSnhb/2bkfzbt21KoqLw7nrtFOd1dRkp8Z+qeuytHQr8FnOHXG
Jx/Qbm1y3+tnArBODAP9aMArIk8zXzP44HQBFXk0FoihAf19fUFOjGH9aE6smz4INMGnW044I6HD
F7Dsz9TuTt3QowGMjmgI4sOZe9hSdcxNByN9fueac3SeX5/+5xdHekejOMz8YOpS1DemwJsu6XTb
0CHeeNH++vM/381I72gcR3k/BVB6i72Nmj3QJ39mOI64MDsIgMT3uTyozL1eigCgEKBKvz7q51tp
RBN/jrAwRRs2mXmxV5F6LRJpUaeX2TpJIUAUicKWAfb360OdCOiU3tFotpUqMAdN8R6rUHKlP04Z
7um5djs8ytm5Iu6pu3Q0sssockuCUuN9KwteOfIqAnNbua+xg1y1xOB/LiT48ydOekfDOx0iz5B+
AykW3T1WoDT65gw7bcQ31zx3YXmm+PD5WJfe0VivMi01TSSp+053o8eKG7/zvcLffH1LPh+S0jsa
8GEQB15Q1vHeDFZd9BB313p5ZkSe+uij0U6zu9V8M433GhjRzBlA+i6r+syKemqsHA333mF/anRc
lewbIPcc0xcwNgPq4XyCJXtunj1xFPdoxFsy7lCQHq49TbduXf+kIxMTKOHPBjgg71/fglOjwj0a
96NrtN2YcpQYDFe9iDtSGwA8zDDrKW3r426ozsxgp77P0VhPojYhOZkjoT1GvE8dFYOv2yzB0tek
SJz5QiduvHs0yj2Ccf2kAD05ek9d+j1NGwgdb19frFOfffj3D/uBNrM8f4iyDLrCTYchF3R32EZn
Ls+JEf27pv7hw/GINVKgfN+bezjyCg8cBfAbvVqaxZkZ8MRgdo8Gs9mqrutyjqDab6DSsBCeOfVT
1+VoPIx56ZZhr+GqmAbgv28NptL2zAx04qlxjkZBrtV9jCQn2cdiASRDB1sBb+7gZVhUQPjOZQCf
uDbO0TAw03LMXWdK9gVQN01cy/Ti62fmxIrgHD31aM/M2o5UghEx43Gh8OiYNAVQmFq5+Pb1MU68
Kknn6KGXBhUcN46SfR/EsMbtvBuvDS1XiIOZjoyQ6uQUHDjPXhEvker1S2/K5YYdy2vSutrGCLr+
zNx46kIejRHP8kOV22W6b4ZrzbwkBOnMQ3bq/dk5HPHDAGnCMXWrNEv3JZwJj74B1gHc9TP15j83
mGxJLjsnPzn1JY5GSjkZKnSzKt3HqNIr51vbnJlBTj0N4s/voIx8mkLbS/bupK1NGDI1tfKIFADn
3Jp6eK7+/d1C/taDfbhKKjVrrcw5gtKIFGiBs9z42q+2Bscq48XXz9upb3E83oMISZJFJzzGn63M
+8RHwID2opjO5bafuAG/K9sfvkViF6NtDCHtIpF9S5sWibH2/euTP3GB7KORHsZS8+opSffTW/dg
vJa//Gf8sl9/9qnTPhrsrWy7FBN4um9H2wISJ55qUztTgzh13kdjvIUh80/5gUJ+QGbkN3sV3n59
2qc++mjMDjo6xSoOGFlkXtC2RBEpTFA2U2yTCQce2U+9//AKHa7chxvrlJmtgpYrhD2HRC8FUeLr
73Bi+bSPhmxeEdYGJo8npkXes8tX+o2X78qXc+vQqc8/GrmeaqzcDXjmCf00HujRH1K4ayzJM9qd
X3+F3zXRT8aufbRp7coiCvWDwkRZs+yqeSlvtDsWDPlDzoPv7mbuL9EQf32sE0+qdXS5Yk23ddfX
k72WI1Jzlp7UznzyqW9hHV2psPfFmB6W0lCDgFMEJLU1Fm91kOVQQTY63u2IbIo8o/Db451baK1T
Ll27UVdtU5jrIm2LLROlv/z6q564c9bRVTXtpmhlaST7ihxZ9GnPwaN1EI/N8Bl8fYRTm2jraEJs
9B7nOmGG+/wNrzdqw9SdpU/izbn1n3kl+PooJ27ZcT64VxWOTqRCundCyqxUsYu6PvMFTn308ZxY
6j2ad85fp8ieOUSaxv6Zsz6xNzSPpkQ9k2ON/4dxM/GY5RrOftmVA6TIvlp8fWFOHeJoZix0BzzE
1CX7DpoXPnmQHjYV/XPvYac+/vDvH6asTOUjebrsO7KM9thujNZ9eKbocmLiNQ/34+NH67IlUpKP
7m9BdhOoUy+Gl+z+68tyasNkHo3xoYosze2R2pDZODx0N2heDmnQ1+2P5rr70byeOczhIf9k1jKP
xntaReAvEr4E+W5kx4yH7IgZGDNjHdEMI7RZnnlKTwxk82ggD5Hv+RG61T3aAxhcVgtscN37s+it
PLeAnxrJx9aHQ3i1Ce2O3UFIvC2BKzh+mOqXTr1Cbg3j3z3XPjwx5o79D5XKGmKXuWxVC2FK2ygm
/a/vyIkH9tj9EOvGMPkVBf9OA+VGrLL2vQCU9fWHnzrto/Ese01NHg7oyxbym84K6Bt3vz/5v96G
/w7ei5t/PjLNP/6H/38rwKpFQdge/e8/HoqM//7n8Df/73f+/It/7KO3umiKX+3xb/3xR3zwvw68
eGlf/vgf3LNRO96q93q8e29U2v4+AKd4+M3/3x/+5f33pzyM5fvf//pWqBx72t17EBX5X//1o4uf
f/+rOEx7//Xx8//1w6uXjL97nF7fk6hpX/79j95fmvbvf3Xk34RhOrZjWrZumfahStO/H35iWX/z
YF5aumlYuvR0W/z1L3lRt+Hf/2paf7P4B8czbOKTDcPhR02hDj+Szt8M17A818ZtJXWd193/e3J/
3J//vV9/QVt7U0R523A2fwx823MdkyNzKGlJzvC4SNg2cJRCCRs08yMEbVpbrQet6teBMybLHJLc
Qx9IdfPhCv3rJD4e9M96wOGgNl/aMTggIYaQZf6cOtlpe05sOsj4VUbTpMJmgxGrtclrK4yE4IEU
Zf8+kSKwST4OG5i2YToYZ5acP6eif56FkLZhScPkJjvHZ4HWtSpSPd5UIfxMvGe+QAEQTOIQk5D9
yMT04JEq8PVXN+zfldH/nWsPx0UW6gjb0V3dsIzjDlJUj9qoWU2x1mDvPZIWdjlCihvvOiSFGBR8
OdzarfLTnW/X1s+oKBsTlkFB4rQB23KWxMP4VrdDb/6A+iiegtgBFhzFk7QfhzCPKfRjmSFzzLby
ehNasUjvrcRW4tIYOqB9Fe5wWWb5VefVKlqn0iMiQ1P2jUMYc9UkYPt9Qx/EohBW0e/8KGnn2qjk
U47Ee26BdStAwpCSxb2ryC7LPMLa4qF34coFk4l6u4h5KS70NsDmkIrkEcpx/p6wzKBa1UwyReyL
CQIe/KY+ePds3cfxLKHG97jlaPZ7azElN6Wnbrw+fEpGkqyctNVuYan5h5iN9h7jb3UxGqK81qcE
26Sd679SIklmY5ffIzG27wMz1TZ+efDq68SzdT4HiZ1YULzJSSKqxnTVDNO1XU2YukJSRIyqfq18
/1lLJTvbzBZrr5T6AhdLPRPjgQPdwhbvkzaFfaxhiOxEhubeRtpqydR+bUd3G2Q4fyvMTHN7MvL3
0rWtN7crS2zxQ6ffdYH5lDnxIdVW7garVPGq12zPXkbVAI4kx621UanMqfGpvLg2HSI9xoygWqPS
xvepKlsiVT3bHLBpdAYge9hY6Y0atIaMWexq1/gorV9FamEbtkkcA7hrm/11L1sLrFM4Ah7jzdx8
HsIRn03oqtghRVf1znVoZZBh2yQhVYJoVs38Xg8G6hv4TVl1J6Kpr+8tbtSwSZMueFWe1nT7qnII
EbZyT2ztxByRl3mAA5YtA80F8Eaq8Hwaetwr1MqcvTYAyJpbLD5qF4BnfaAVoe7CJCbl0tAm3Daa
rwAXF5B7lqHQPYKNRZSFnGcs8rUTRtg+EAk7dyIJbblxcP3mF0MH/2uVYO5/8wZHPaZTDsM5yDSk
fMATXAMtEU5FgjtU2gO6iGHu4WAw7Guzd0fg6tKMQMW6WTiRLmcmUBN4jnsqk0YN1GSW612z8kXS
EjraW326HMOivEtas7QWZPzmPxym1gOMsUw1uK9lbKzNKATCZ9PCuEiL3CgfuhY/I5aM0e7mWZqA
pGSeB8FedViB507tAk3vGg1Rb+yGdr4a2pikb0Px6gNqOwkxkmk52Y3UhHB9ZEwqi9S0A9p7cXRw
AxK0CcmPdsy4kmUN1ie2ibkL2/Tg+M5SV20xzgL21+kQ8r1QbpH4FnSYursmw2WUSdc/BOeJdtkJ
F2Zc7drm+D1Wod1c9l3hPQ52ItN70IYEcUWxcB+q3O+BsNjy3rP0obqKczWkAF6qhGscRuRv93kd
Jd8Z0HBTgkRY2KpkRRxNNGoEODV16HqbLJH5HqE+aJkg5rWTST5u7HtVahWRUcSbQn7NxsHZsjrK
emmmQmU7Tzebi044ZP8GTg7KX42TSKkue0ZHAoQY36K+KcMdwDve5igD5tOBTSwgc41tTdhZ6E2r
OO37nWzy8M4ast5C9ewCQDQ1D3Qw3f38bUoTQAG57kuC0dsIBAJbB/U4QoRxl1ksFCljiYuxxS9T
/SJvJfEIXMk43zFopQ+av/aTpRUP0505tD0y7soCLdnmg1dciSE7+I880QOFBZK3MMVYv3t6ZpEZ
Apgb+qdldWvNTK1pMTIBvemdqZJ1F9kkcdWokH5CBLevrKSrQK2lbQ3H05a9s3RMp3sRA0S9bU0i
KPhcSCEEUkswXYmTHVBKPR6qhZEmkP+hkmdvjky928JwGiKadHIO5gQiHfBGzvAC1bJsZyPAlKVG
Awgmp47vwHFc7cEyJnGj5foARNgModa5WRbCDYoxN0prhBUD3dEGE9xD9ukaMiGzwPNsYj4Sq17X
AfygW8hbQ7E3yqSf9rXvE99nlkEYbZoqgsEq7Ca6dsY+T9da5RAOlI/aAUtgS5LFxjY2zaukRmc+
szBv3yRWWl5rbUGjtihL6v8WYhYWBt1OiBsYeHAWWD651Foh8NXTsKZ021pDRcqAJGAkjPWacI6i
Dm7aMYIjAs4Y2RIn8oN5M7gWKZDGmRal6dYijhx0d9s8m8UEjiqjSF4ErF/wX9r8GZDcQH/fa0nd
62oMeFYXFQ9xIEvIPyiFVoVqxPfc8aqXSqV6umhTozIITW6meg09xr1rFUCVAyb2JpX6pRBGfQVK
o+yevFjAzRR1qYUr2CLqMQEWcVMOusKlHrT2jer9hHCTMHR1Ulcyklgru9FNQg1GGjBCG8d0LkeF
eTCyRnXFenrY+HS2cHaJ1B1/VVWjZi77gKyMtZkMxASiz5oOiov0p5WyUsClm7J8bTHDIDo2qald
1Lqh1zvdzYlIHuCr8UMSUXo3EYtETzX3qjLG4c6rQJPvXLdOwlXfUWtdmYkJRaQgiXtdjAB6SPAz
6npfAPAgjzmvXfJw2QU2Fw28VvYFpln8VIPeXbqxNg4bhbq2W0xGZe1ZsXuPVCDlvJRJG5bEeUwN
YKzUmKCLESv8jk9Nz3YqKoBGg/gC2W3XgO3BW3tBz/Rg9O8x7CfgHTp0hE0Hk5h4VMUGdjaGFMtZ
eIIUSnaNtCGx+3eiycmEalT31jrWdVgSa1Yot17iBnJ/eA3576Px1JqEM1pau9VL3rQioeB0enW7
SmiwgPUApO1n4cZoG7K5q4pwMttJAbU10mZJ1LUcSXwalvHllDbui6sOb7CeVL9E6PnbpA9Je+wL
c9O5EwbqlljMoupJS9NaoM15Qua2k0F1QOX6qHlp8j0w4PmApzGgfSGLcuaO3iWXlI2Mn22YVVtN
2sO29CpWaoKbYFHH0Q+ntPTH2Crv+toVBFIng7bKfPYIvdHdTQTusSHNV1WZXvpS/ijMmmjX7DDi
tLK+6JK2gYVA2ng8YheNzaYFBd4G61SM26rp9I0KAmcx2jrb/a4dN6HeEh/XGvFSs7WMLpEWLyPg
N1epm12zDSoW7QGQauruXd0m7AAaondJRZi7wttXHjIB3022lpGvkzAoVyMkuYWb5htFkFFnWjDs
wR4qs392pQl+M+qJmC9wr9JaJV0oa+KlHGpvnxGIsjI6p9swPfxSXpGsLaf+0YBvbIPY3+iO902v
MjLeiGMfjK64TnxklDQ8tvyOT5BTXQL5SJ6LgNmZtzKxTkZkbpbY1GEDXzu7ZYOMf1bTb338C6an
WZsga5Bt20AlAV7E22n0qBK2uiDFHiaMNSLT5CTITYvsrV/gvY8yOI4GYqiwLbQ9d5C4BtuI78JJ
ohWrhBUyXfXozhEDbXLZAx1PcXdohmmCrTdWUV+WN2zcBxJ+up5ANdEq9n6a9dIaYb8TVW4/0NG2
XwhmCa+6pPphTR2xnGHaXipX95dl4aRbGKo3QhKH01j+g2GRf+N3eHt5u5vro/PshPq+rmGx8xbU
vpSGSbRoZq/DDC1jYRXWVmpOCOwHZTfhw+sqTOG7hd+Fso1FHxP2UYu11moHGF353OZUTGGXepAl
p3Jd1gkZUqLdT0N8YYRD9JR3IawkOJRUKIFhoUaRJq00T//pCtKNDOqKmRZuSkM9lLXNQsdnbRvq
3HPHzK5sG9934xpP7FxGDYAaT1+eDfZzWzvfiBEzlgNITgvgwRq867BUUHFYhggtUjzmY7tDM4ST
XIB0k2km78wsK+CLm7fj5NzJ0ALWOwn7iqR399XqQRb2kIZBWFY7nlH1YNcEGuvyssz9/DIEjzL2
8T6XJvSgpKQKRCl2BkwEi3Wb2BcWDIOlxAicwllTaECAN/cr3TMOUP8ESxf6/H5LvsfaNM07TYzr
JOryTQM+EHBN5byNYxY+u30HhkxiYJallz6PuSOuYCmn5RLTknkVhsqHo1iDu8ps4zY9hNloPuR1
BWxvHsURBAijyQnoG+VPX0JzziL2UnpAcKzKO3+heWTv+jjU0y7D6eWV5daa0m2hxzyh0le3JTiy
bR9OD7pHWIpeVM73wZCHpgwlgNIpKDl3Trvys3FrAldAPK5F2zwRclNivFk6OmD2ovfBwhRjmL1M
pX4/QjN7UJLlrncpHvjM/uB47IfaMYK7LqbgmCUpm17hpAtfh16Zy6hYjIn/LRb1rqKBsxqzGKR4
kfdAVW2TssA4tvb3QNj+fmIC30lU5wkJD0SURV60z1QdrTQl1z23Zq73BaTfUOpkq6tFYQCMS0Kt
ZlFG4j7J3Lg2TI+pvmiJMS00fx15CVlNyozIuzaQYBvA27bG6EtjBpeie3G8oL2NgxKmfoSohPXS
n5mY1HfmGFeHEI4dL5zRwhoH7cGf4jyB+5pbr44z3HpR672YFteKl0sAKTExp6VL9BIb3w5kprow
bH1bMHjYkAO1GDxdn+t1ZT053OY9BAzAs06b0wsqFS4ix4VeL4MMhpam1iSggO2zgvYhj1Mskthf
hyQ9WO4TczFBDttOk5/c1cqGyZcBXioq96kuKVuQGZdBUpKdvckIjZ+PFq8EGTizXRhGT201kGCg
2D4IDIlwnnzYTGHbX8pCillSRQ2sX/tN2cyV3SHPk8zlnPjjifTVgeQOyCJd7S19byq3AGPENs15
XBsQSNNCzysCsZxUtoQHdFni3YdWNzQlMAhXDjem1F3ZAFbzw5jXT1029l3UdoEHWH2YQhOyg83s
cLDt1zYctroRAZ0xAdFZm0WV1RCP4ntWFZAgMCKWmk1+xPaZQAkRGgR3Qa55dT1fdZCUtNQyiYYf
WpIOTG2yS3elSwqILOYNPDO5ittAL8Y3ozcC78Zsqse2z8kEiERkAWqIJ37L3fe6roQL8qKr1a1X
UjsmWt5DbcF7UlR0znMwxCKrXxIV51a+GUqnsduDX7Z22SBFdR5BBrMtUw7rabKMjqhAW2YEG1dK
jt20ElVD23Q72GMjY1h9U6fjveAtcZDaKvS92kVG0FdkWxpp8QO7Lz6yyhT/h7rzWJJcR7LoDw3b
QBCg2IaOSC0q1YZWKqklKEB+/Zyw7k232YzZLGfRb9OvXkVGkoD79ev3HDxStIgbKfsQNC3rjh3r
E1ujErNt4/4YVfI3l+6wjcq8f+k7vHKkG3vuXmUOqfrKzhAhKtAUUfPdtBPkppLv1ATdDyKk9mtI
Gs/sNw89Hre8Y/cjZwGZ+DJFA7vmhK00xBR2nAGAAoX3aUnr3neWR7PLmHII3Y2nnikB6TTu5F4X
COdrNyY+Km2qC69if0jSInjKvMq5Y8ZJzziW5EzP2EkIJAghWgoCTWbtAB0e/Bt2KbLhtHaC92lZ
K/JZuUkGf3jKRuPx4xjbvodrDuY6HvoEwLcl6C9uO3on6zr5Q1QvxafrxDmxx35x6FTQdPseYiyh
2TYDUCeky/OamDQvd2C0Stb6EoUisXQp/e+qA6bZCI7UEm7UyvOcRulRZzKZdu0SeO9p5sZQnXWR
XiS/2l0+EACmyI+ngZ5LUABEFGZpb287M/vE0yz31qjiPIz93w5aQg6iYqv76aAqRYpeGe5Tu3Rn
rzYALuIcXAWpkE9qneNTY/rkoY774YeTiq3Tl9QaJfjywqXrIIit+XadhQRMM0tz2w+Te+s4LOZn
nnd03EjvDMfQAfrK3RxWzqGHPNa7or6UaVkeo4nSlqkpy7LZeM3QJ6sgeBZ61kSaMuxJ2P156Tzr
/3ScBKCJD+/HTER/qzlxj7UP6NJk8r31ovbsXoFdyLA/fMAaAHzAaowr6coi7568GeC1HlfvVqzT
91CPxIoPSXMeAsg+rKWbs1LLKa9d+9TMZLZnvOoPadb556yI5LFlG2vYO03j21Pgec7daIi6380I
GY/xHAzptuapeEeigR3miu7kVDWISCWCnZMH5JiqAC6uljnZLRkPvXSax26Sz74iWL50i+qpiWRA
wRPbC6GvrnPwmoxYKr9qd04CMTfzIEYTAU6Ebl4OPM9kjiYonGlwB4iYmOhyWuOLJAXlCARtXvaQ
0AIGcSMRg4VxiNzI2bkl4BF4tcn5+aa+J+aymYdd2k+fQgft21rwR3QesfsAsUibvZ7x3jksL1cj
9XAfTd2LclHw5oWlwShLWeNMXYCTnAesPgtirVXKNDOfXfdQkXnX+t2hj4bh1ygUDGbE2lM+NjQH
TrXutIVb7NIi/slpMQiLA1A+Cp0eBxIL7pVLItw4xOXBgb/LetoyvtOxa+LB0irRPgHwyLrk1JDT
JE5F4fr9R2aJ2pGIyfs4aA0MFre/jfj8r2gbdq/p8L8GH1FyqxP7puuCjbViJO3X6Uo20azlLkzT
bu8MpN+6KNHT7PaXWNdAESI/cd4WUa98u6DZTEkgL+vr6giPh3T5mOiOQanxx2BoflmNcv/Itf9O
DEUyanGt4a9U0wsp+88LQNAt6+rLbmGF/C5uVlK+Boej36eUqGeC0ZMlOWTKK/d5rj4YOBBStnY+
NCKKfBdZgDqOGzjMiAvvmkneVmYApGXBQch6IAN5rZtzXwp7qAI9PtjE81k2ISUdoS56W5Isu2fZ
5e9o4/rRywhBDnyXMoRa+3c7DQT8ek5/P5WWqHJhyFeqyQLTg0hOkmnI0xwPHyhRZIU6uzGiqoMs
e1HXAGQxTvMurnukh75+1jhLzsxPHRdqFQXMpp/JVqbtgfilW17vOhy654EMcxz/Qb23GaH9pqjY
EV6Hz0r2ljDtML1FIwVb26YezPiifRQj3CyYJKSsA5W5UqXHTbQE4FQ0Jhdwc0FbEN/Ue798qZ1j
1btgFpvGI0AniRrzBylq/V0U2r+EEaJKWHEtuItstyY1pIT6vvOQE9R/dkqHfQTkK/Kz5iF9RQao
D5JJw3ZNWxKn+vEWgBFE6ArY8VCpUzbU4X2Wzne974J4AyUQpM5yHjpjH/MY9Hi9xMl7SL1B4nQT
wqLC0Ujit/X94GmJu5qCtOQ4bRbiMm1nzhXnaGflC7J1vSUd9webT8Ehrfl2Zmnvl1GMALW7Y1/X
zCCUfrJi5olO9UqmFhKUuUsJcfrVyTpdgUG7LG16tTTFwQ+i/MAfF18oCGb6WuZgLY8UIe0JjT84
dyJ2+q0TVVC+qdYJ7EMRvvhNXidnHSSu/ABmsVsD3SB/tskfCovl56gj7ixxnTJFWlYEr/p7Ervf
p7yiE2d9KCgNGBxJogXx5reNp8t9qBWhWEZTCC9egyRpwSM8kNrlJIcgSncdC4W0OBLmGLFuWN+k
+CWTrD6wFB38XbzKcBc3doeoWd93gsTXeIzUJRhjuqfcg4g6d1CaYkM6eVEDY+lQ2jZ2mhpKOGoB
nARTfy5CXkzdpikpkPnyUrey5bFZ3adG22FvAocLOGsIlKsmr+RDqiF/Vo4Ny12SzXStQz6cWHEm
KCqaGWnBxyPPQKjm0Tpl8+5yv20karLdVB2rLdmYevtrXN1+cIEGIjGnr+gv44G4EbOdHS++yRZa
MFOlzTvgkOCOgVJ0WUopn5da6OerYvSEvqMvMjcdnLrSH67BZiNAHy86lmGkniZutVey6kKgKexf
A9lbWmIyGX8Qam6fZSS/jF8Xn34oW7jDZmJ3zw2vX0vVL+7X6oPLIH+85lrhE9GsDHr5GqZ+fXeL
0N+4U0uWbrX21e/Fz5i9TWHI80F7Gq4jY5vceCd67BCFusnUZfQS59Ztyw7Woppui5yE+diWI6up
tdgJrEI0TmyJvw5jcIWNkRcYI2GeeBYjoPAzSQgFrjXk4WBdiCKpfG9JfuqswRcebh1nAe1dZx3O
wrTw0ZgIUnFISWWCotoBvbMZ12PmEC35LgZhAR2gBsbbnlb5e7QDzc2WahrtLRThcGNFqKZD5bUF
ofSrdNwb1t+u5KFOkHTWRwwfmKf5BIQlWVXvR7dvX5bRrKcSBj1KkCZ7rveC/OAjpNwvM5gUr5VA
Jbl/OZms18mHrhC/GL0F084PG+8Q2V7eA3Cj/BcBxSHHWu99wmFI32anZzDA7AXwm5O7oOJFMF0I
PT1CAXPEfmjt8Deso1Q8E/mMrMtC7mtfQKKa86u2Lv1oNytxjJruZRIZDwrYPbOk9/k1qXGKntuR
sWWcA7hf69esD76i/ucaee0d9LhTmMb4X2Ke8N1g1Q1n4xZlu7gMhHtoOzFSWFGAmfMeQ/RQlD3I
kUHsw8+Nb5ec6bOfaHre8YYfGOqY1Du4PE+97JZDLpbm4K/zsIXeAN/8Os1p4J3m9aN2amYY5MUs
Q3qftM1htETj2dF6p2mUz5bkNQBwRMVieiGBtyfIzuSfVUSGQOFzVWQkjeiV6SNaxSlE80+qlIT2
djzMUcn/z/+iFpmbUfJZEs6rHExRaUTv4bBlX2XxvPeKNHgJ6AL3eWofhIPZNiR1jsBqwnaLaafm
9j4T4/0UB4TsjeY7IvBlpZMgfDnNnxwmxbCNzlLnd+WkQ5jDHcp5uu1aW5z6RQSP0FBu3HKcAA+2
n64of3lh+KAXiULp3xMd2xGOFHx7OcaF8UoCKrIqeaoWwFaV/V0m/byFGLxBJPFhogTHqiUIsQsj
EKlZnbJ0DTmcJFqw0TUd79XPdpNplq7o3BNq9zTYMRJO75IoJfy28xhh1HO78+KuPFTIfsk63qJW
QysYEo91RqT3wrkr6vyp8lBf+p4KNmYevcko6CFDC4C9DUG/VWXe+X5Oy5TeuITqeVHaplulQBr1
HCFHKr6YO4XpU25tdhfO/fzOi0AgjVvDfDETT+iqLPONwZ/BrHf6uk/gWl7FMkx4lRfvgf4V+1Su
FqY+yLTkGLcy8JJdULjiXlHYoPlCq22rJsdNUYMfd8f4p9NWcn/VJzaMuL9GNXrf1/NrO4qq+B0z
gekvRetE9FP4q5vHNE/74S5mMGYRFmdwd72aaezmTvrqISgXgpcxUaUvqhDRQnE3+lXGwIHD62Lq
JktumRFl1TbRk/geOU83/zVUwmYhrstT2lJIfUpZT4eY0Nb24393ovxHCio+lDDSaIoa5ZPZm/jP
/c286KK+EWly8oYohV9dDs+z29E8CdoJu7NhDZDQdSe+8Wwc0aA7HADsyEJH/QS9JR/wKigH3kRZ
EqGltJ6faybjhr0IdIwNzFTizXuW1/P9BBuMhOyozkacCLa79UDAfNaLQlcavQl3CPkw7r7lt/+v
4JL/kyPtf7Sb/ZtF7aH9WwMM//t3uPvZ/n8wpmlMlP+zMe0t+zvUP6t/s7Jd/8Q/XWmuiP6hdAAM
SalQkk2DR+ufrjRXyH+4yguvDjNPwhjGmvgvV5r0/sGiJ60b/jOBmfK6EPUvV1r4D+1LL4y8wAuC
SEZsffwfXGkSi9u/GdMCuh1fg3Rw8cZphpz6P+y1wVilJs7D9tTCnbHkf6IArz+a1svbO0NM/Pww
WgxOb3NrrHdfdaQWKmYmRSpQj1CGe3fjD0lA2jtnCwRbPfZ/2lCt1dO0kiF/iRluL19BnLXOfRTO
XQA1p8+vjBKZDDWZ/F7kuoQSlM0vkeWkkXdLZgXAOzqcXa1Fi6em7W21F/kaJ5cwrNvHMJ6qB8Aj
znxE/OldUlRL+6uDo/2ifUIxCbadnPl7zHD17YNoqhARAzTEh2HQUKuSxFcx+i0/6ofbtMH0o/XY
oT6GyHSGYCoMEOEF5Zq9qazk8mAL0F0q8yoIS2nPfaSgzPHqdm+dQtQ7NV62+hRYU9ze+iYwxTlN
/YYY+2lOXxjg1vF5Ejn//WCWIdp8KDt4CCUsqps8nhjPcgZyBB1jRuf21+gmwbQRVbcup8wyKNyu
TgkmS+lCOQfbEGuqJiJ00XS8cDoGQy+avUiv9JaltqLcxkkBsWdexKqeJ+m37t6kM+G1tUxh97B3
TZxuqRZ0eVc4y5Yw+KndVWmfwoBOh6tanZMOgZsoJLa2jg0IS2woEV/y1HJqtHOfprdDXgVoLAQV
gTES8Urt3iwO0X95PznNpfLLEXdWE8zjvgkDIs6AobH3yMxf03+Ujrtswwq3+yakRbm2gkMzvDvN
2v4VGiH6bHOiCFDTZZts1pbZ2zH3livlOSax/E9jXJEfXLeAVC8DvaxcVQ3gCHSD2Z5X/p14j3q7
VJABcJxspzpR5IVGSTdvifJLfybTtFz7A7n+tGmliNJuC52+NbYnVzRYbfoGgiYIN308lP1B+PFa
3aSL7m+7SRX60xBI+MvlfC7OXMDkNTZpladfikqUpzUPSDscXZNnBP7GQJN66zcvqUlHdp6i1tZ/
OpW45m9eN1VzptFJ1oPrMJC/1Nh81AXuF5yiNNDUiCmBAxvZK3HFtyln2EccDr8hxjZUvB1gOc0t
MOUF8Y9CzW8KAmZ4oyvDPF9E0foz9qbVHlrZpe6RUjr2brwaLfwwLBOGlQxGsHsLE2JeHtCfxLJZ
epqix8rTqSsOvsZ55uxwVkzN01QOWAwhLaKUykyxkpIXwl1PnixQfDZK9wFwIx/bQhSCqEtyxYys
Sf3yvlkR82891EhUFX+6zhnKKXU69prLqnnFfMJKz8bwkQjlzcIBsNVQKFtd6p5Oq+gaE77GSicU
I262chIUNjEjfgUt3Z1XOmm7rbsFGfbqBmpusJqFL0U+jnK7FB0xw9XaNtiabO/KF+R29bNeSywX
g1nRR7xBjPoFz5+o36Ahe3fk4er1XK1OO5+nbG1PURB3dJArAuMR6GtJHx0ndmYFfMpCD7Fw1P0f
hgUkFPl2Ed0m9mdcm4w7KnC7/Ti4u7UYqvjW9lVC/rbyi+pC/eSgOJRppwhv11WwZaEHX5IH4FMc
YpgPVxPblAOmC9wF3woWIDJ8RdlHx3xtHP917MCJbtZxGiATMScod2ElvNd1ikPoEqqp1EV6VTnv
krBdwE6KWZFu1+U92eDhQtisT74Nsd4ybYoTEzbvb4c8SFO3NsNNLETrbPJqJVkiy+LBHCNPMOwP
KogvG9+p6A1WNWD1Jwx6WA9TuUTpjV+6jNMSTSTy3nFX72fqk4awU30EIbd2cCluGxm1X6AyUgLT
67X+GfX1EtBh0fE9LThmiWZYWPImoToYfpQ4KEjcU8urG8R3OloGrD1SgOme2dmEnwcxT0Y/Kjba
GNgl0X4k+H3Tm+y+HKbnMYVTjxvxUjDN9OeOgUK/GtxDDZg1Lz/0Xb0nAP3NFaNzGzoxUntF0ubk
/3ER/B6krlnKSIn3DLHXfHQ2KJCOwQIpzRwwLYr2pDVhAOxCv+UOCav5Ste0j+v6mrOIKvadsy64
oz7/Wur1wwuHU6Dxhm0yPJIvOaMOiArzwmy/gTPs+ptA+09ZXX8yhMESxvafgxWAKG/H+1Pkyv9O
RACvWzwn0Khv1ThEtw2uPZj1wAQd0r5jyy/YsdkH9SYzU5yCWwf191gH+iXoyFyvs4C8fe9oixDo
emTeO3+6T4D2oZQDo2wDQO6xPTHak/uUOL3tGCY7LvLikov0aCgOYMpnTHZrEKbO1VrRQ3j3k/lR
ZgEEQjHeYmWgNVyH+ntsav4F1R8J7/X3aS3FV9M4GQGYtIuw2+l9yDfIFvk7md2bKe/l4zR2xt0Z
ZyVkoUIL9OLl7FStJqZc79fBrpg1E4jIoUETi7k1utRsS13duI2Zd5rxAZ2uV29HKv7zypD+JgmF
0yKBWnZfXIP9Qi7qxoiGmbKaDWOfTneIcPyyhRy3U6d25KFeUA+7s/bX6VjG1QXT066n9tlxQB09
a5w7G6z5aVogUkz8bbgubxr89+dqdNbnLkflmvrYoKQ3e5uP5jAyLtgYo+DtrABQKwdPlidW3CbX
CHQyOM5hTBuQU3ExqJoSvL598R3rPtuHHPisLcyfag6a2ySewMhGJj63LtaCqfARKIqg/utPlYfe
OtkWXK9f//HhNeZI5OG0d1b5ArJ5OE6CJljhTnjnC85+mXatdrgEGIbW8lnPTPPLaqZUCPqbysF1
xYvOhcxmMcn2jKEsWrFNhuJSJwPsyFJvEhhrZ9FC27Yooz/juSEzXvOhCJHshPcXOV9vRePWODe6
8mZVuGp10+c3jBj2fhMCktEgeRv2Brb4U7IDEh9G4NX8xYRBTKTLtJNjCPozQ1HsqzH+pBFDA+Nd
xEhtN8mS3QmEmWwMki3uPFiZsRucVceJhite2qeOhQQex8ziQErX84JhBQ8UUTrwTl3F74TuF5jZ
zyGKgq8SK5lje4gxoeQiCmyLOIgHhOnHWzipc5Pkv5jKhDsRw2ftevtgUtFcxj4623RwN+ghzW6G
mJvp9KFv6naXdD0s2a6PfgheyxN2P0OEfgfo0ksiLj//eyr9BG5Z2j3ZxE+YEXRAoRA5wxLt21PL
La8y4geSSdh/1iCqNgL5iTRqxrOa2mCTECq2tY79bkN94Sy8cDvDgMiacWcUnshAX1YIBNPqxaek
cVciifNjHPeXRE33OvP7r3l11B8Eup+zAOdsMVqE5RXfna07LMD7ZlxAXhkGPl6AB9b3l5+FtIpY
khIftBPEQDgmt+MDFnIbYkzjvIjPK9iSA0kmBlgiWlFWQAgVkOA3vefd1UXsbYuQuOSyZohciZ9D
57w6TeKcvbH7OVZJ+CFVOd2ofH0syh60SaKfzELkrKA6DaLaP80Bh6zMA3MUHniDNoqWvZu0oblT
bMzejtC1bEz8bCErnAPCH/VTgyrN3kKmuINaswuCruKVzgAJO81r0mDXgQJqkh0d/EO72uToI0Wc
uAWK3dDFJ7dtDzTPhJvjw3mvPDwBrQO6sZh6GEaJ90fE5bgrkOBuTBdNeN35MT/jQTOIMJ9zaW5Y
vW757jN7ESqGhBZPdr+WifhbyQkqcsS85OQwBMJop2Tybor4B/fpc9YzqhvWEjsu1ZSlxOuWLUbo
mtO6uMKWTNlsPVxeOy7Jc2OqD86n8LK01UgopP1utDi5I9bVGJPqy5I43ivzTTA2GZZN8ObSXw+j
CHe5Nd2PhmUDBl95+ODBSroLvTT6ya519JAwIScI23cMltwwIsQYHf0RbI5zPzEK2EWReMSl1HOq
KfGEEfFD5VW44Ufb+7i3DjKk3gNWEp+WWGJeAcZJifeLLS72BzHly1OSexhr14fOiV8LCBhRX74k
WRS/I9bO8zGCW/Cb4wuPrtMd/BzrxRKrvCcCaw3uqGJKBgnkCFvHfSuyhPqG0vk1BML2zVnAdsZc
ir9LO71McXaYF8lgNTE5r+HIOsVhQhDtcvdPPXkn3xu+girwPkPBqVooUI5Sj9NtmwqeqDrtuodK
CZeKI1z2RWZRPrt2/OpW7KZMNyOGpiG0cxsmv4fFEVt808lpXOffcaKqmy6+KlMeNePXiL9nJ9Tw
kl4d6TWLIkxF6ufFb6EKpyc6KXwuJI6BdbiCh8gaqLuZyHDzWnfDrZdMDzmuROqwFkCkq+VD4QbO
rkm8lwob1mY0E3wfrml+OHEsouw1ArWdb1o3ZNQv8r3Ja3DKIK99/1j0a3YUAGzzEe12hdviZrI7
+h3+sqS7vup2+DVAAMPdCoh7YAwiqYfDIEz/9pPPmN/U0Xa9SnALRHPMvllsf9tFB/u0WCT9fUyO
u5yz8ldh3PajsIaurBLkTlXzr2TMCaqW2sNf0InyOMWMUktyDGngJrZ9NowJHsZh4C6Z4nmT+UNz
NygmEIMZPi2l0DELvI95rQ/Z6ANs7QLBZoSbsmfrH0rpfkVVAfQ1RD8jrYuxIYhhUX6y/sxfH26m
OH8qsuAxq8GPID5+6HJiK05sta53eV+9+gPbNMxLwRxamtuANKsOb/JlGTj4y6Woj40gRzNzLcv8
dNIvczd5A+V62KOKJ+Sq+ix/kV1IKta2mLt500brjcApzoDURtumrB8STSKr75512ekB7KA5A+Pq
mICGv6baVC8MVPjYhaqeOFBuXKdn4le8M03a4+V8Y5Pn29Dfbhgi47tIxMXXCWvqYMo2Ve7WW2vw
PwRuhIDIJ8tn5lD7IAsmwgd4n1lSacDrMfo5X+1Yn5Wx+AqRoHU8PIqGs538lZPC9ffsGM3UrSEc
BDROmh2dNCRTnIUhmIPp+h17xj3w67sQNOxvi47A70wuBMR4jFN8xhW3Rs/Vh6qGYzXMHKnSe1jA
rbKfyDTMEOzJl3hYIhh2dE7UEu4E0M/PhL1jrpTedz1Sg67dU9LX20ZNnyZb+4tX5uBAATZfOlCp
uzby22DnWj9mVJ9Xv70iuYxp+jsTVG9Twr0U2J6AfJ+l0Ju4xcufcJ9kMA23q9tQSNgOC841Kr4w
i34ohq79HTkFhqUhm382bMDdqJA1I8XvGihRwjh7i7xWHWp/AuAufD3eVAs3MTc9pEjT4WkPS3wD
fVQckbfyc2XNfK5Vahjvs4WkFugssPz0Fq9RcdONsvktFRxOf6G1Z7Fz12aSKPdk2MXIVvdVQteU
WTTgvPaWXzGTWjSv0f/IKFXxpQTzxeJLu2Un4K7P+/LL59jByFTfJ3inGLw44vfIc3viDHqbktL8
lWqJ904FlDFyoEr0xrcfpbcQNGGDM3Ym88YyAm3+Qlhj3uOiHCICk1ABj92CBdhPRfAkMwonn5Hg
zg2L6hbtEOrDzD9KiStMBMzt2JH74kX/KNvku82bz5irj8V77IKvNRzxYyHUgcHfc5C1y4XWlhMx
+RUwbX20tVvsB1GdifCnM73GpzrZturj76xiHOAOYL/rpFwfZjL/2TEJkltcmwsAnCJZcQTgZmVj
S72i5EUAV+NblasrsjAft47GM9IpsGml3/7o2eU5jsUYgfyOk5e+X5HnO68gSGlUUm8mGQPZnh3G
vALyZrCrmUYDcdAyuZkHuZKM3DTvXj/JxwaVY48R6NZFILoN09VcNIPTPd7THoJD2RxyG/f3Vg/y
flF9jLcDAvCiWJbIiCi0/RJckiD4O4oSKmpHhyangpEyi/ZJvDyVIRuY7PuHu7nHUdbjdViHhF9x
Dho2HyLFvijCdLRZcljVWbBQgpvJsJPeJok6W6zezynhB88yDWIocKPHtKZYWnbbPCc/tEvLhsla
+nY4Mf4mMH7JTqrNB4JXJOojd6dsznWIU9QWKREpCenVB5WEO/zqS37Ikzj8KuKmOyUBSxYW1zt+
vUJsgzCH7zT/HlZHvNZqLqC4r5ZcaZbL9N6vivxey/UrLZznuljUR1UQ+kqB+ANup7Nnlpg9JgNI
UyvDY+yzczSsk9oW7deQ9MCne99sZOF3Gy8CdArBV809RTevxsYZ9LyXFJ8xxnnsbGwh+5to7L49
CogHpyjGe2pa9ejUaf8Ko/hvhukQaSywMBDquDp3Wb3eN7Or6y2pj3Q0q38OjRyfm2FutzO2RSSf
aKEi1d9DU55yg627tvUvf1LPBIuV98NQ3Dd9as80aQmMb80hZxv9N1HzejJJWbB+Im4yB26z9r1D
uTIOpUk7h/w2u6ZO9uyf569jkNewEdnyU7spCC4D6Gy4xBFs3MBnzLbxMGyePLPUeqM7Nf4JfBND
Zl2vJPMG2cCXPJLnAOD10xRa8RfNMGecnLmRBRTuwL9dl6Z6JB+SZeRsrOV3xm7yJ5dFCctedgwC
w2o665rYGi5p/KcBGNsNpGgWuju9196AQVvKbIflqEh3CzZxXiuvTJpT37gcJV3Mu7ApDK3IVmpa
CK9Ny13NbqfdVixWh1ydc/tkFQSJtEZBLRq2VzKhUHuHsnX2vc24mOCZUZnGOZgrLNFyo5p+YhsJ
49qmCJZK791u9F8rmWfeNvUX1luaLJugmhca/2uCmRzQ4pgnj9Ng3tqw7G4yz/kdVlazeKAAMk+9
wyNNReU8MmNTapu21ntJqkS8dV42/pWuCxlexgawlkqJgoUMpvsP2YoaM1YJzDhWLFpTvbs8pRx6
+WvRaP+moIG47pmuT74bZldkY0qJlHQ8TEEs4w9fLPeOVHAb/KxlEY1VKeYq3ElNlIcMoKOaoA3O
2H2N4tZszGzKaWdkKs5EulNKisDc15iA6li0H5MMl4zhtkABy8qkqCF/JATwLDZ/LuIRLWvqpkOd
5jcKp9cX7UZ0ajpR3RNVdx9ye+yjqZU3fcOTKArxWnXh3VBmNw7OM57EinCO7hlPJXg6v2ATplbq
x7rUC/+ohpND7CrTavbLNZngLWpy4o/On1w077k20R6LwdtC/fz7WirhLmCy0IqbzrKJEkjDLHMq
EndTsPWMJX1lW2exChQ1rc+p8PyiY3+4PUmLH0Ki0hB42ISgfTB3XqMNiM3UPt9SFJ2d2aGuCJMw
es+i6LO3yaVr++503erkjSBSOS3lsCOLx2H7ZsEuO4JrQuJSFpMbI1qg2lNzCNzifq3MPi+yi6w9
AEuQcrdmYBFUDdSfebTc+THzj7h9Mez9XlXL+sDua08ueveSWvGhDBrpBCsJRhvqzY41yCesNa9d
XvTPxLwDrg6gJDX+Wu45/oJN1BYx33IdJ4+OILYBd1/dv8bDGmDZWiO2QjvWmjGR5KvzrCY9387l
nJ69fh6eVF9Y+oHSn3i+2sXhwitYRsGYQChQccZuWOx7ADUbVnoXmOysi5y6sDXxcXFL1OSlmec/
hfDZdcJfy4Il1swJCQCfX41QU8sCpvjkBXvOHzNhC9Lhl1xi8+7kg6mOfraEd2oaroOkhF1nBz9O
sJkFgG8kP/6SoI8OTLpysSWtAJ6xQBPaB20pdzpdZ1p6Wd+QU1uj/fmSn0Ej8dZYzTmWt/5QJ9NB
k9AYb9YMUnsYDKxChu7XyE6r3FjGY2+pp+RHS0jJnZy4SncC+fVkhhFZY6hZhMPPnf0wwBNCyOxW
/NRm/j060BzHqOeCQ1ZzaAUrUw2/cMRx8/izp9YjV184bD2KuocwJxhz37HCv1/aMNviBUspur3c
FMAme/exLEycnuWw5luTUZlnYXPmmzNPvZjte+5GcKdL+H3shbXykPctNWPHXsuNLyOEUs/R9S88
WuMjnzKbEWI56jd1ILztKovitWRoSIilWr0tMuBulP4MWBaRE4dZ6mHajyKME7lMYZyv7NB6fb5C
u/WIO/pv9s5suW0sW9OvUnHukb03Zlx0X5DgAFKiqFn2DcKyLMzzjKfvD06fLKeOZUVVdEd3R3Rk
RlamXRZJEFh7rX/9QxfP0WaswmfmuENnJos5QgOXMGFS6DYZ6DcUjsJa3AdIdlRUsrLhyat7VAbF
1WDoyMJSkKR1OA6okvupV558SQbj1OKSMMaWdekkY7WlJVS/dRzHR26PdaKF8qK0O5soUCU+tXUH
J1IM3Z2lQHWzpY1BiExAByPi7kG2m3sA5SzlXFXFkQK8ngXMVHz3/Meum1lpzq1F0hWp2C+BSCCv
t3WqLI/zUBcrqxX8PCx5SAJVOokSjT7SfhaQMv2DqZm+km1imp1yo+RpT4w3u9b50I9Df67HhnWV
U9NzijgdN1EyFNc6aMZzmNReYGdcZbAvArh64ybwc+MyNCNPlpF13ZAOvU4HWBkOqyLcAhtJ1mpV
GLyXURE6GmljE2JMsa4nY3rJiUA2tngjjhcx2/ddO2fhsA5xq7hP8yx5bnV2P64OLxN+iHGfAhVx
nYpbgQr50LXzzreshQRYchbAslVYXvVac2MbWCAIFtInEHMcAVQc85T4ERmk2E46ct2VKGtMKnnG
N+GSquhYmbO2aA42DNBPcI0dxGpa7yXhwNpDZNFGphkeJ2U/s7iuaryDi9y+T8rhJiFUHEZ3HZ2S
XFyQZekauKVszMbwbAkHoB/PCUGvQKykzPtj82hbsbhM2Euvm1x/EazoVlkzWd+GQv1kj3nLgVR/
cabhLhPVkzTiYoNvKqNWU4D4KpmEWK6T7x0RrrBDgyJWZcezIjiqNinj76ZMDewyhlgBDDEMLGsd
HDOo/LeokJXNXCUzk07SEsskxSepM1NhCvFQZMD+czurJxgzoVtXjV6vHEZ7GgLZVugYgb5hrE66
Um7IvrPHnZLZEUBfXF1h9vIpbnLDg+DRQ3NFyQgGXJJNBt+UM2gN9gv6V4wSoLCNBeFSpqndKwS3
FlpzLAK01NjWYOwC3tvcMBiy9hzyTrvvFhtUIKhXvNMb7RIeH2C1IoTCT9bi+HNRqexveyjLsU2O
ST3rtNux75uHtprY//OI7aVCFNra8iVr9ULTgIxaA8LwIGcLFlmRjGuLIYVTl6eN7pIOo66H21gK
m7VXC2UgDP1btc6YEMOOG83PQaXYXrYP0lYIuO2bXOMzlIWnKB28Oawm1aHuOFhobThMtKdWdxhm
J0AP27AmWiPlqZbSeQgDhdolwLxMxLxYzGgxiYXTBIBZm8YmCdCuUcoCtkhNVq2JluI5XRSGfRmf
AT0S+iWVODHF7anxazPujS3NOxTbjrOXJf2VEZW+i39U7UZ+r5IxSxAKUaWfbYx+tmoXGAggbeoA
YqtVY+j+I6eMcZVlc7XWTT/4pI1q/aSZYOeWYq6QCRtrxipxiXeIejMEmXMZsLgHj7Tym0Y12i3X
QXpzbfhP6OnHQ9FLi52Bf5v56qs6Ynuo6PvO6gGVfDV7ZZnX2Kuha4aLCMXHtcm8y3JKx49IpvMJ
CsZFXfq+Gzl26kEQX3EXBDetSLqJC9GRl46v09Vo93HkVgiJeZSEX9zrqhZBY07Mq77rHogVTm4F
1kIIg8c+43cYKKdVGOq+fl11ZX2B7JxZzYag1kMMD2xtaxhtb7nEo0JWiGSVWpuJ4SplYVh14xpY
I2SuSGpYN3Uwt7cd4IlEpTcmJ0PMZDbnA8L0VVMUPeu1vuEAgGFuVOepTAMiu3K91e8Y9coAQGq0
VBZZcUegBc5OCodArmV3lT9JyClp21IAzX6qdyOaCDLjTAuTd2HbWKQP5TAAk49gAj56M3td8YQ9
a0YLOdGcBfvqfIa+A3LQDKQlKTJJj+w9iXCgzpjHMpIQ4+dUhWyqz0YFCZjHbxPVJBxhr2MppxIS
UurqkJ1Rm2tNgCgzSLL7aSwJg9YKWzv1BuRMZRKAiYPtoKfVwvohtnMAYlwiEnf0O2icQQ1FoBgm
7VNplnl24RA57+Fy5+tugQ0cvCh4FY+s9Rt9Z/vd9C3QBu2q8gPcn5Isorco9W6uzj2cdq9ETAjx
dhKIiWPTHssLIds62msxnGHmJ6V6ziGgjWjJdB7mgkRTvtwSVgjkFwSbq6RABrmpheSAq2nmnyML
2hKpkRlsHQ0JkVcCPuDwEXQ9zAMWYZB1WIU5KwbXsIJ3M8KSskvLeZIDEhOQRXbfLovT4qmpk+6i
tfEd4QDKZrgCHBD+VlGLblihOK4+JZXKszYlwwvvogKfpMYsmzQnr9bBd9WV3ZWAIUs+VeVK3afp
lghDo01rhY7AdoUZcsFE5YuEsFEdansuet4gX/WqhBKNRCQYzGw3JfYYHLmrGbYFDA/EKrKyT2UW
VvG+lhZxIbNtK+YBxeEwbqpM0ikFMfoNwtPVybiO05rm2gAmeJ0VZ7wLOs15mumuYV0XQ1VdTmqh
pvuyGqKbTtNyez/bomEardV6WrH4bb9S4VqC2mO4AJbwQ/idgVWyHs9QUuiSNe+qR9L6WmlC1b8I
tDFk9YWjOWyrgeFsnapFVXpw4NB6pDhv4z+aFum6i0eC2Z2RAXZkNn9yrEANqYrZYK4GC2r9ClL3
WHKROg35JeoOtKGijpmSJBqR0wDR7gJOXeHsufaQh2YcZZod+xV44GoQzCE7wE5Nv4B1hQlb0Fy2
N9Ogt86GQb1ngVpkYXjryxEdyNzXmfE1Tyi7N80QgYjC5AnL+kvlqJEKAOkrIVsCfc6vEbpQodHr
2nLbyrybNkbdTfXaN8iWh/SgRzTKaiuiD+KE/u7DZ3EZNYRGKhRk08YW7q13pR7qWYHOcPKMY3Sg
+Pt/mt39fxrsf7BBWjKl3ifCXjVtXfT/8FCsduU//ts/Nm1RF233D69Jv+QvP/Njf/yoHwxZ3f7D
RkwJ9RTKO059WNP+YMjq5h9UJ900oaZaGlzZvxiyi2+jYaATNISmS2uhwf4nQ1bX/9BhfVuOpjnG
d8L1v8KQNe03BFlHw7CRN4BvMCeJrr7Nli2nLAfXTM372lgWhKmC3VEN+ToOEWPOjrrBoOw1xKoL
5ZJ1mmU2b33Q3lZgaRDJ/pJ0Nv2F/ofSHs0YY4+timhPra6bJgXJn+zRYxvR3gBh5TtUhsaViDPj
KkUPv2KbftH0SbjCsqZx524KNvg7Tcdu9r+mQru2yphUzbx6ykKmJRWNvmuJ4AUULoAW4Nsrxy5v
synwkJh+kr12XZZ6tMfzCe+JvF9sjGeb/k27DtL4meifzz6+M6vJ5uETg31HLwMVi5AEcKwWYls6
C5gV9B7OFH/GUOFBrYJ7Ncw+F4yjwC62p2bKl3BhYXTpawf0u4qFfopmFsCKVnsML/VKU5vHqS7Z
39elfMqq5DmS9l0z6XsI/wrlmRcfG+YVXOFFZykbLS9Jos3DY9g1Bdiyart+VZOdHdvGOpJzvhNQ
U7ddyLuLJVv+cRQPJEHBJsz8u85MUUgpkbnKNS5WlaevaDyE2zriQSCv2k19s7B1ZLtBS9duBj1+
sRTIQangcwtMsq58/DHXvjWAAhr5uZmRSE4tja/IivAF0y8CGqO82+tsFT4PJf0eVpEhS/W+O6d9
GnJUl7obFIpbyiUAYISU53TsbpBx6wennWvPqeCyNVVSbqQJbSaOeH1rFuWzaRTyqSu5AyIrQHw/
p+W2mmEvmiJ6AYG+dizlIAc+NM592VopwtdcCV+xFnqNykElyzq/AO61YSZwiQILgV9Ud74nxknZ
Rz2mvdwmEcucQOyDobyxmPFXTSmN/TSjxelqTnraaFadIx+fZwFUte8X6I+uEZQP88oFVFLZItmh
vusLNseI/WsvbqfkgLIh2eZNpD2mqNtXQcgNFvjNbhbDA3KGaW01feiiKrxudJgk0Cu0XSDMk9L0
xikq9eprruSc5BBLAK70a6a/Eia3vE6K+AXl3ENc8b6Tsphx5VfGe5hG+OywmcL0mLNEQ0OF34xK
mocS7en8WX5HxTmvNda91YjLxsC3yD60cR2d1RVkrDu/ip+VubwleR2gPOYaJNBf1t+veV6CblHA
rhW0TDCR8BaJq/A4JMhghx5n7fRCRrJw8b6EqBzzJOGtwsI352aHJYnmajR2OsD7Ki64dQ2YyK6i
DMEFwlrPyQU3d5GfK82KrlG9nNCkM39N5ZMyqozaPaxzrYBu3jL0g/zvSZP8XDXzAxay6WoS6oPP
YbvCyq1bMY+2LgrYi7TO9W0U4D9akl7Gx4wRKDUJT0RkN3cN9LGFYObflS31Ja7AKnXb2KRKDU+V
z16L7jKw04sZftHampy7Ri3PRc/9hMzlVM18JjHw6mGIOLUZBBNm0A6upbI4Koz4FUMTHOWLxgWH
zWjJ1X4do2ZdtfWyu0Oc//l7/WOkM1d6vowWQWSuiSjFGt6fHxQoAGuBtG5ZJzRrs4LqKyXfcZUy
QOqCR8VMo+dG1a+FAiVMtbGryLNcR/iIT5WIkBnA0YX9rwgmyiot15nCN1LUEkOmoE9U0GCfS1JI
fj8o2pQ0EDiNMNNhgFX1Uy7rJ7a9goGYkj85le2OU35rAc+tNFCpm2T5IjNj4deO6kaJMtulpj4k
JndPvvCWe04BwZtZWXn91IWcFKX/RTfD18wYaq9IyZy3UHlvvv/sHDK1K2bD6zvrzk/mYIN9WuIm
c/IMOVowhGWN2wS0uENalfh709O3g7bLw+nBj+JXsHLkAr6QB6cfLitI5aykeGTJFIjWRZheVFNy
UZEKiTRKOznNcKn5PiykmmPJ1uPP8DWf6i5TD62NkYpQ5oeyobsEsKdaG0TCaUOHg1xumk69zTEO
q7axpeTTuonn+tLpEu417CRXQ69GOPzbJ63UroE/4xXk4Vsnyz9XSnwfV35HLeBegN6GUKzjq9X9
SlvJgVJkzPjaJKl5kkGQ7jEabW+1pLQ2ahuX2DTwXaocB2PXPKXVkBwGGb+UAAs4qbTqeuhQNAwI
aA4prPV9oOokrNu2vKPFx/1zwAK0nfXrQUucnZEqjmfZziaAX7EempLv1jfvcCpmIQeVYDUo3C9N
S8ff57fzIiA2ks8jb2s9BfyfYyN6DqZl7anmF3E1PSiteYJVX+1itbf2kQ06Ae4MfSyon7I5dfBy
4kqwyPnm4FvmAtl6uZN+5j54ykduaku37pzM+UqT/CJsa9yo6kz1jti4a9Ps3/hjDow8PQRp+eQ3
E5MHuv9LLWdShyHEoWwq3zhpoDgX0asi4JlWUHU5BLPP2J7ACDPTNQjKixIsl75AMILKGs1griqr
YWTdPJSwkwPeo+Qy95PPwsSaHkZUjYhx+wLQKkNMmaA4zGVwNEWo3A0T9tW1XvMWjOQlHYPXaQy2
UHFfko4qUxZht1fKtNhPJdw5LeTdEYEK7oDCc4Wx4bjTxaxuKsNSeD75Yjmw4HcHg+5mxcBFUuJX
J+JpqxW+OzlwBkbIS9EQRs+9phwyKI5rJ1PuOoNSjg2evWJ6593AOgPZ5t4Hi00W1fIqGKgG+QTi
LEyQs6FermDYF27fBozo4NoodHXDhzHRS/1B4gm4wu0Rqc9QhpOrF9GzoS26ASU9l1iGuQL2Us2e
n4l94UcqI8Qz5k4DY7AVUyPlKPHvsBy5biMihZ25JsDD4MGYK0vb1elcnoJWwqdLw/CKxO0RUQAz
V9eMD1Fu+1+A4/kwafO09HcNkBh01CGH/c+2BtcFxN1gw4gtKTkq5KAt+yJBbC11Fl8P2IE0ghv8
NC+aTH4ppsXyuS8+Z0XUbembdy1UhQ26mJeFaJCPlKskofoLjJg3FYt72Nd5sTdgXV6KwiJotKph
hetOs0N2lK/inn+oJbempY/pKtap3UrP5nVASsEgK65FbAG7qfIisnhqWi4mUsRpzUr33A+8PzAL
XPVMfCAQa3EYAIFgj8PlFlr0XGeUnTTj4B1bQ2FhzZ+0W8pZIFnup1Z42ytqt51qblR4hCyQl/PF
1IKXokw+BwMb+H5psUN8EomZhOZGyUrc8DvBC4sINGj2nR1qtNNmvsRiSQ/qQA1/eTc/+zVwAHIj
5TkQHGZ6idtps0TApL4+et+LYYTBxibw1UMWsufP+2GDZ8q0pul5wMmz3Q+jimQCxH0T9WxsHSN1
trhxGmtVZ6UT5JxvS2GB+t6sKkKNF8uMO6ym4G+R4waB19TdSB0LeMacRHE8chkTTB8A8tvd9xnt
f8PA+q66c3mtrz+lFPx47f+TYQKaNBel4/vD6i2oQ5tOP4bT5ufp9Mef/TGdSvMP3dJsIUzD+TFo
/phOpfwDPopqCmjkjo6A8q/plN/REaLwh4S0NZznkXb+0G+af2iqhaMHqk4koapma//KdPpeBIf2
Js6lDgetR9VrseA9ELr01VdNN1P9+1zKnUJEul4WBwfpJm6aP12lX0QKLD/4n6b6ypKwwF+a9jbg
pWDyVRsVdZ3QwJfxju/AMe05QilXPv/+NeQSuvKrF3mjRRWBHELMICYv6W6GWXf1vHUHw3SDINj0
47OPiUQPD67WZooGrj3wXHT/o5hdSeTDL1/9TRRMapJyH8H48EQ87AoAW4yfaBVnpCMZaPdZwMDh
Ay+Q1loZs4s823/wuf8ONfzz4i7v6KeIG81RYHNUCpZ4NqBvsQPC9QxWhkHAqC/6M6rZo5WYbo3L
kU/n+sHLvhNKoy1v56eXTcAkKsOuCm+iS7rqTulV+wjZMn8goCT84EX+HgLxz4/2JvxBkaGK0K7w
PajVSLkg1TnDbqqvAAzcrsDngm7vg4/zzt3zFqghb0841TCO3mDaO6xdaf3pwHyVQJ/onBrw1fx5
d5H1xy6/MzR2pVm9+eCl3/kC1eXT/3QlzVkZw1kOradj69SLczvAL6+DfbSYnEFKKhuuqH7Ey9EN
TfnBpf17ysdfl1ZdoM6fXtR2RgXCLrnGicrmc3BcTbCJ7PWdwyOjj/7On9Vl8/bngUEN/3WSyRvF
+D9f703N4VCf7Kq1ba98Km+jb6iXWEgCrrApu4Sbwi7137yab2pNgj7c1hKt8hzFYk15lyEi0ibn
++0D8cENtHWFQ4+MtXvxYYGT32vnL6qP+qb6GIOvTINf40G3Na119CCf8ssivAyhXtvb8Jx76mFA
DJCQoen2X9mrMlid8su+2Y9HZHFffbRN4YamAE+dk9Gtm4cY85Qv/YWyUlbUykC7rL4Up+ImRdzj
wtveGcalsnHWzbbml6/j2Gsv7VI+phUo4SMt+Oqrjccw0gzXbvatdmj0taMy0n5qb/qbxr7Eymtd
XMBBsXaNF2+mveEpR1Rz43Z09bXmb6ddfShgzW51d/LyPZZZfvM1vKxPzT7KDu2+Pjk3cJNgTuer
8S67UbbdVXVGA5JH17r/HD9qF8EOlTkUzmOxh6CDEhXx1Et6jWJX1G7/rOsUjJNygBww7uodCRLx
sds3/2ZlVN/UZDlkTpAiD/FYG8PjWNxzQHJan1VGH5+twnalr7lZr65s/p3h86N7cLnXfnUzqH9/
uBSNpU6CqMzDIXVVClTh0gH+w+tS/RximVYsq4/6cyTZw1BW+rY8Z5G6m4Cx8LT74F18DyT91bt4
W6Gh3jaz2vuwPzEULkAcnXU3wffF2qfBsRUlPxTG9DEdxNHPMCsujOAwh8ZaQZ/NDhvCRylxGMoh
QrHWG1HBhw3jwgJZToOy64LegdNa3bA0rgP8aTpmwwMuzNE206MNZHqXM7FzKxV2rAI1a1CYjtVW
XmRsqpmMMA9tekgUEKfS4NGa2MyJ6T4OpIe5CiEPGna1fTd9wgXnqhkxn19MMdNAP4/SuISc6uKe
WG01Il7sihAGBgvLyk5hD9EoztwMOUkRNvtANqQ9ywxT8KTakieCEC4yTjneKE6OKU75HNifZfvB
qui9NkR9c2bFuuakelX6nh/t4+rJcYJnWxHuGHVnq+QKzpAcyxtIbTZBSjXfOHX4g0PsnZq+uIX8
XNO7MBC9kbBLkH71HGrSzW3NjTRaAB9DzsA6ImYCPdM+qunvnJnyzcGl1/YYmQLJXgV1jpNy8S/i
Jl9OTVz6bsIeK6LoJqwmynuAHZ31wed8r4GVbw6vGTZFNgaorrF+PudJtyIfG09dzQ2BVpy4POrz
sTewcL/54FB575O+Ob10LesbzajjA4b+jnNIm/oeY8n98qUuOTD4KfV1ejYkJ7WpHufg4Hi/f+V3
OiD55jSbiJhOmtKMD73tHDHtBZbsj42j0AlMx5L/Xtqg37/Uu1f1zRFWiCG1weZVr5jEOfTFwTbu
Fsi3C5p7TL3ojMhYaOcVbPePWp+lIP6iRH1/iH7qQkboQjmbOOn1fntU2Kz7w42NB1MWIteQ8hhR
Df3JuvJpbQ3eSjJZHxVp1X7vxZdf/+nFdVShWhrR8o09fGpn77MesTkc4qLNVnJ0IE4W4gExKTHx
SXuRh8kxQ82YYRRe1Sfs0o5zOnhp5X8qtQL1Oq6TyQ7ZAHqPeK20bMq2drNNtEPVbIviOM2UIrRy
W4VvT26V1l8TEbVCvYi2G7hnXtvK4oozUmX3Id+sT1wANCMoIMvBvQ5ncKcbbT4O5bMOikSTGO76
foeGGMYAq4zR2s/13hq3YtwUe6qiEu1MGjpMFyb/OCVPmnoaMsiwT4Z+06l3zvhY6q+t/pDlt7Lf
JRp6h9cep4HG63EAwSVe7lCximwnx+VNN+G2Hney3yv9Pgy8wPCMEHxuG7Ocj7NV6UsWDaV60dsT
g0gfwwfLlX2saVdJ3d3hyoU7eMzHmkFnk6NTVh6Wo3tY9ZtAHRH79tukc7weI9y+Oo1T4s2xdose
YddNnhDzSbcfNfO+L/JdNE37FNu/BXZtS/0Yp8Y2RK8R2iP+C4Ch9nTrYI+xajT7VcnlzdTY93p7
kgVrxNS8w+n0Em7QVyy1jlY03khsBUQTeij+NmFau0EG7xtLSekoGzk1XwfF3jp0OVlTu2Wcf5mF
g0Y3Cq8jmxXgPFFz9PssjXdzlQPUcjEIHwN6scWFCJO7uLI8JFpG+g0P4pVOlHpTfW7QHgX7Gq9I
x037KVvV2nAZdpDICN8RhTFv0nyA62PuKyRFLSuLkUw4LHMPg6Z6AexBsu/OE/EVNoulvhyAxZdc
F0Rs6dEu7WsZ1vu8hY/Saa5T4Y4erueA4wb2bd8Ut+mYX8U9fHPE7JYUHlFfCC9hQlbLpbliprxr
k0ctgX41s3YHaWc70UP4z4avJTzKIBdbZy49S++8tGwukedtphjbGt3CzzSyv+nqSEzUJZYNmPzw
0BQJRncWkFo/7VURHYYAJ7xRv+wm83YIrGcb0hBeJwTSqPswTbeTYVzgH2tO5yrBPrwyrnsxXKjw
ZXN0M4PodgZ4hZbJveIXnoGexrfsvRmecdbDH9g42sT7xF1CUNknpfR5fsfrMNCDFe22H7Ox05Po
C5gkRuIgAtjCa+KJyrpKLGudR2dpRh+dk+8VmjeNmIQVqBdq13nV5M3NuLerHmyaLVloYwrNuPma
kQbc+rRU5nzA4vb3Bf17bvGvquubVsRi5a5bDfRbm9BhdqeXQcsDnvXbIhYnVMTcz+lab9pVV54g
ba+K7BZPPzeg4RPmLdK8NRLdNWFZbpmaa1ESPNB2rpVj4Q6Lslj8n+kg5QiFdHZTO14nEMH0/K7J
PwlBt/MSDSqGlMZ2kDpnZMJzqeww4V33tGgsYTYdpNPBuQ56MPGbxML8l+QD6y4b5vXvL8EbG72/
xk7xpiWaw35m5YzZhAYDa1ECpIdUvcvFJ04YjCXh/o0dwLqCWzteCNO5YSvo0LMKnEcF0aajJ/L1
OMSr3ET41kYuFkoXdG54mZmba9SBHxy+zjsQmXjbS0k9hHMLLTybNC/kELYUVKTBsGPz1+o3wjnV
+GShbMS15roGGbfzzEvy9kL12202WOs6yvkez5F6iV/jwE2mHlOBMrHkMoc1JMt11xGJlT5pLbfb
M4JAUsn8XYNLfoKv2ojgtnFgzqHuMf0ca+ICuV+Icz2sDRwic2XTkLFkGqytqRhVcZehJnPmdaY1
oO5f0+x1GQEIR1hHbbhp0Lwk2FPICZ01mep2LbDTYrXRflGGzzIYII9elAaYtjJdt9pEjoSA03Gd
tF6K0iG+0tlamwifZMNdqIxrPCUvisexhBmr2lub1V8UV+tqIJkibrY5P75GXjn6KQ6h5tppP+Ut
1GbrTuf0xivAouh280c58sbSaP7iyVqoTT+3DoqVBxpSdOZmkq7krshnsUtV8zwRlIVD+wobNwM2
a/wQYChdjZ+q8NrI+vWymZrMbjN39jptmzu9C7Z2ijTXbZIIUtD3IQvb1enWqPB2ZFsa1CzpEH12
ibKytI4tsr9D5XPlJKwNCUWh9K0yU/Uyw2eB3btYd7v4+K8Xt+CBqJOcsL+qn/dEs6xxeWMllB0S
x9onauXGGeeqgY9RVWziiDTDPMDTFZko7cjvHz/rnb5ZvO2b/Vriq+HXCNM/+Q16u8q85PA+in5e
6UG7J1bwVEXOtdrpL6US3XViF1qwovnikiA9aTW+7WZ1LWtP5zaPJ+VqNosU2v19E+qPatZ4ZtBu
WN7C7CnWbGnWRr4M0X3ATPLJbOqLIRiPtlLgNKavRPoF1Q58R2iEAZTaSdnZMekl3I1TrlwpOKiU
g+kFxAyGOK1UXbdHeaDDQMBedNWPxQYt/2WJKHSKShj7/i7LWCnzv5UwN5iE7gSONvFDNcQbc5mY
i1s/LnH0WbbHK/jGOHElO7SW7ghN3Pc/Kh7yveLxZkrAbomlAQSlAxEHru2QRl421+SpAVr2x6m9
GhV+ObV3WNa7VYPplY94lR1jKttzNTkkpnwEOnyH9H/1ZLwZIuap90ntREFix6z7YMscxXTVTIUE
zoTrkczdM7EeF6k13NF+e9p823pBYh+hKlF/FYSM7TUSAgx5ZlUXcPgfp/R+Zh+LNIY6lz1n3ewB
6x9UZ7XY1nqG3d7MRREfNLbgqrMfDA+R7O/v3/eGebHc1z+NCFaJOyfJkCaWUTrYWPikgWiVpttK
jHDdPjaPeRs8qEI7FuPR1BTykVni/psvvrQTP714MlfwbNCie6RGIqZToZ/Zx6J0vmR6dwwrlX10
f8Q9Gxe59uzE6bHma1UQbnzw+u8g/OJN25Lm0lTUGqIBdo1XyAeOGmFtfpec/RiMH1X1d+xqMDBL
jh9+/5rvIBjiTcdSJ8RR4RBsEDHrkOypubZ9Xub6BTlJaU2GUKxS49/7drEQ+vsFRsXU2ljual5s
VvcmtdkgoaI0XkjvOxr2XRaVbmFYLkYNZ8WYjqhbjgZz0O8/6q8ne9V5c+D3VS6JdlMNz4QbN5C4
NhP2aLJo52Ni37NTkSX9/pXk8uz912dSfeshjJRoCueWObGaruSgubGd3Qs+43Jlofnv6temQtsk
Y47KRsOSgCAondY01j66lX694sB49u9XOifUvdW02fYSTstM1V0yAtYyASvnesLfcPFCIYTCXrPc
3ya8rQ8++Xuv+6Ywpmkv60GfbG9JN02sp+XZrfyHRv2evXCUXHozV9yxTM5V8eH1fu+rfVMDnYgA
vyXb1BuROa3BAZv8wZ4ABmLwN8WwVqbc46UDR9eNu+CQ2zoWXk9kcXwmFO0cgEdrNZxPRB2/vwy/
fqrUt/Hx6aI0N6C3eKhiv+CJs2lIWoyEsUv8iaZfHGtlOkrf+Oh++3XhIIDg7992pWVskfvS8QY1
frZZPWYIn/CtWeqVrYUb0rFwPnyMGIZ//wHf2S6pzptS1RhBYCg2dziuALtIF66Kzbk2PPmB7YZq
cx4mwOLyqbJ2+L//W7VKdd7Uqizs8ACAdEzH3h+DGQ8itmUdT/BSFu3cOgqWlUig/82rar+pVp0B
H6fGxtcLgP6WglHwnI6zxuk9HdVarHwdAiYmiIbh//ma/xLN467I+Put4/bP5I3/8f8SxwNesMAD
29Zg+Uthco5bP91rC/vkH9/QdLfT6Uv27b//B+YVZfmtbov8F4qEX/6sPxkgisTCWyIkQKBg2YuL
Ow/DnxSQ77+lajpkDs1ZKCBLd/zDw1uKPzTpWPBgUSlo9A/c0D84IPyWalv0PkK1NVtquv0vcUDe
bIf+y1u3uQw/dxlOgEVC1CHEJrc71MHO5LeszxjjJ6AiVOHTKbFcdcBTez3N91WwFfkGh9rY2JCB
YPgHInfhAeoWkUkbzGCtrzD3dOE55k1VnU3/NDs7Aud0zGLnR7u7iK0XDIEJikbm136t9GupX/jB
HVuqMHADi0MBM6QvrG5svIu6k1UeKvXYmGdMGfT43DfHhH8eFf84R+yEdjh6w6w6SoR6anSqFfTa
aL7n9mTpuwDgUyTPVr73/ZvBeTCiq0L5lpCU1elM0ywnHFxQ+m2ZXhLUqveeKbe9Tye6MfM7PFuW
7NKKVdJerb1w+LJw1WuoDRJ/zri7yabbULubhackj3L+3GOFEF76zT5rPZ5HBnesYtFfmeU+TneG
c2FKPAbSB4dMeiTk2JskV+O0o6nVCSd2LiQssPTYlHsiagECp/4MFbbx3ZCIxv6TUmzTBkFBv+WA
gO3ok6zb7+v5yTWCvTIelr+L7aw/gnF1yd1CrVPiY5Zd5sap1m+r5tZHpg1aizwAQMzGBwY/OLpx
t413k3molT1iVzW5LOVWLQl5/XMb9r+ggCw/4v8y+hdBC5alUV7fJ4D9UCvdhhG+MV9y9Ep//et/
FSz99fP+U7Jk/oHRANo01dJ/PPb/lCwZtkFrYFmSIJCfJUvaHyRB6MKWUhoWyUrUih8FQdf+YBwS
MJF1U9f409a/UhDerkOYEw1d/5/UnceS5MqVpl+FNnvQADjkYjahVeqMVBtYqoJ0wCEcatWvMa83
TzJf3Msmi9Ukr3HRZj3LKksRGUA43M/5z/c5/DzbcS8uS/HLgoCyE6hYmc5nDCrPzmQfGF68yxqL
Ek8h+dyLoxVclE7iSETVX0OQ/GbQ/CEKqict3CtLks7PWtoAxlU6J/fR3EM+A29UDqSm06e8mgG6
kT7eeFEGOSYb132lyTFUMf2A6WFq8rtwKJ+Iu+z9enoLQN+RaH2cUrRj0oN6F84gT8JLKraqvoG7
0PfNFCPNXfgoMusBAu06BQp3QbVRumosXJDeD7Z6QADFaUTMF1j+Y+Ubj2YQ3kSS7iHz9zVQDx0Y
O2QBr5L6WFlRKYDKCpLPJlgORuW7YaYCSICnic3TRHZKws5uiiDKJLYxgDhf9tX0VpXUl5MxfzU4
5y6aTMJynQh7W+MDqgaWEMvtl0SuV0NPaSoW1VMwQKVWOri5bL7by0xubneg8uidWO1mkP5Ta43x
MmHOZ031fuM40Q7/E92NphVMBw8PcU7rDFrvIZyiH/ZASMTiXTH6IlqEIe/tSH+BdoGul0FlUjxz
ec0NZ+o8b6mhdUa/xex1xwQYTlEmaVFHPvG9NMECfzd54PgmzEZFQHTa7fjvwPGvk6rHC5ZSSgmy
ul7KoP7GDZ8sAMAVyx579MJ3GAMYLwOlGAVbKuz1UxbPz4OI1pNp3NAvOBYZ5atyru+Nwfx0K2K+
wejUC8u2MMq1zb0FfMkMwWrRiBymb9o9t2mcvjLcjkSsLb9jvErUjDdZ6E6LKJDfs2zilRlAj6fa
giCpyEj3FrA1VQuTCKLbc5gJdEbjm6vj2yr1rwvfCBnNNX7opN2itX+IsRwwVtyqFWjRdO1O4c7B
wrBQUNc5IIIQy+p7piN2Vm8+90X9lFsUIfzqqTC7u2jWDPOW91bFqPVQyadonh7ssIgZ1Zkf0gvF
D97fak67YllMGU8EADBLL6EP09vuSx80wCUj/OV0PNzEOYXgLRZRCw8Y9vp3bnGFG/toJPldH0Zr
+mxLH7cWUa2DrptvcHi7HAl2kMkrK71cgigAgQXbJeibtd/C6At6FwJfR6fvwue0Tjh7kavq6EZQ
rlnyGXsFu7Pl5S1Gd/phW+22t40d9JKdqeA44maKlPk2aNLoFHD1UNxZF3wggFRKDzp8rAfnM1QW
nTV3rzr520sbOEuXpvEjT9C5Ff5eGbw5zmCdnDD5mEz3EfD7ceplvJoH51CY+Y758/s2Hx/M2ti5
mdxNAXcFKo2PxFD3wJnf0Or+6CnZDTWxZhu44TS/ZZW3R779NpTyewQ3NbgUhH5a5G9/Pyr/qdSS
K1927f/+X7+kO/+yNjJPyignTwj/1+ABsdzUZcZ7PpdBbjJIqF4yizmPoMxWUsWfw0hV1vc2M37w
uGtfMglPdPA2f/Aq/r6a+vurYNvqhuze6HH5v5yvJEHFum4ak1ch1Vow7L7AQLGrwZLEdnECDfiQ
KfkmmbNQU3SoGnGH4Iyoufy9b/9vPdb/6ab/5wf7/1dHA8aIf7og/+UoQLv5vXz/OfP92zf8Zb/v
kvi+PKTZoQc8P38aSDY8688isLlpLGHT1uPk8df9PmIex6UA5Qq29eFvYp7/fLxbf+YbbAaILZut
AV/0b+333eDvixKuZ5lITjhUMKscksW+BM9/3u/TJ8UJXkJJS2B4sAlHFlQu27xy1BLVCLyZMs7Y
zs4WDDaV0NJH5ZJdJqtqtAvD2PUPA5mJC5AlF29tEqS3pg2yHp5+aTxO+Sy+hhnQEpNm5QH5pLof
ihj8NG5Q6P6VUY9HoazS5MnXx/cVdDt/aZRzfqd1556gNPgIm8fGfRpzhBwLhf50IKiGY3TpOxO6
myK3Wl7wHJt0jU3KOnaUxS+tqTuEnWiKV4DZrW5jdjF/kR8xoGKZfsQkBl3tem2Ppv/e0He5I6LV
94BoRP6NtRnARAP8eOYvJKywzgYehUbTtu+NmbC+Tdg3LnNBLTkUo+RsX9uRGxOaN7qY5qgE59kA
sMvXll1hz/Xwgb92bayvGA8CyohwbsKoHsvpLqGR5UA8HdqDNC9YPil74waAslNsWh/a9cKuQwZE
6YZCXJc6dPtVKYoRFErMZDfQDtrjOIh8dT3ECTjD2B39V4vnMr4QP1bGKmrzMIFWVwJQgBCT0Q7h
H+gNmJTB7103LVZeFped8vwc1NDgAkfso3sjc2K9HVqhg4UqOuvekElcrDDZ+FcOry9eDZ1PMjUW
/nyOm8h3mGVPgr3pIVUkeldDUkmMaOLc6CR2BsyjIzJRSCP88JpRICzx3O7DGhFxLkQOAooUgHQf
3A5F5iIwiv4RFQeEEYtgzkbFwN0WY4Lc2NbuIS3h2A9DeqlX6VBdQahw3VXBwythVN23fgSGMCDc
TchDF7q22pZ3u4DxbEKrhbYEuqZedlnjTSu/7wXgauDaN5l2pi8BXOa7nz3zx1jN5o3XTHO9jUpb
qEVngtdbKmTXWKXzgil1G4sOl6xmQ5d4QzcsGnueIL8SwXjrx0i9+WWFCmnSbgxXcHIwSXoeYZLZ
Ha5mE77M2mzLxlgOIN9Q88xN85YNARZObwCYwTh0urGcnJN0HfjeASsF4RB/uogJUZzazlrWkuMr
+E3VfEyg068joAD0ExMyO5qEH29kX0hnPbm26259XATgUzxtzyu7dY9knmW0jpVSj44JhZ6YQ4K0
PLM9YisjfHT6LWBp5i2mhf4OEqnMiHfgxFt6ZSEs+rBz8AGk3mLKFvcPuK/eqrzrkWkqKE3ZPNww
X4v61Yx18dVZQdscm9BPTswOCvCWJqP1W8tTl5ynmE1wljPXAupUpX6Ysky+c7uIXtK2mt+NiktP
b9jzXsuCWRGYa456LXj8M88VZz3ocxxVtOgzFylKPYeMr0846x7RL2CvGHK7v+6RI6UwWi395o6Z
eEevADIdGWDWIago85tyno13X7uuwD0YhF9+Gxv+gnGD9jGdwVKRGbAKSJFtVz+UUF3uuMdodnu2
Ui4lhirP1lGbQVehtmsoDgte+hREZoqMXHLjLpratOON9lFcr0mbKn3sHBVaB22qYbzunXT0OUn4
bIaisdfdwatC3g4Hh1LBVLDFMIW2jYK5/GJuGC2tE7h3i04h+HNXTpaxyEniLeMqT43hOJiQtq9d
xRDvukkgtDGZCML0KmNo07mxAI5+4C4n6x8VjK9ti2L2aLGlppURQenG8YZhjirb1UKZ+QmZUFXS
qVbuLdPvU3dXza0JQKDlbLOKJprE947FUYSj4VSZKLfTMTow++t6F46iZ2nYNX09MY/nyzKlqddY
abtu0RSf/XkAokVmyjCWpeNj2QRtw/2dJKLU13YQT82TD06y+M6LCzUZwEdAFYXryjarDshb5bFm
vtaaCuc5SGRw23Ivcha0+f6VHG3rI3Yr40PyuSdaHHGtKOQwBruyAtk94h9ryao40NQ2Wc3Y4AZY
jIefZUoSkFP5gPExml/STEYa9FOYXc1U+KxtFCAaXmQTJgI2u5X6RNswf7otrfiqzrM3heLnCCjP
eo74QH9aaoBLN3ThyBi8B6MSucfsf/nDoM/CRRgB9KGX3VKUkWbUtI8S6AJmFjSrpo04LNn5JewG
Hqk6eo2BSxig3yXK1TXt2ibsTIy6vqgvhznBzeBVrDac50nhsBGmkdqH5jjzvPQyBihT/WB7pTPt
mFJ2n6BxFsMyG/V0RmTMvdfnRQxhq4akuxDDZSg87YRtb3LZ4HWvgB9yKGzmGDF6Go85oYwoTzYW
Q9pykSejPyx1VOsn04P4uDSoeKCTZcAW4NocWADUBpGdU39og+Xkh7iwOhECC818eOSLDAnaCf4o
fw/rsbc23HjmNksr+41EAMLiigWFLjYouH6TydB982JX/vCh4MFvh7dNmJKWyWtZVeOTa2euJoVo
eh9doLpHYQubJygTpnLB9BlT6hOB+E8fy8K+78L2K0in/DasdcWC4fR2SUK/DeH+JW5xN5VpVo1b
nragFY6lVNGTziLkGW2M5Q5gpBH+yKGu/egZIvlhOcpkdZLQSgQBBVhVDci40pA7FU3VVSvH7qUM
cACvhNVVj2nr4sqap4whOA2vdZ+mlvJ3gdEz5FlGQXMqOhGnCyI9ArCIWdp6Zc1FRx2TDMjamm0J
jjggHLzoEmF+oVclgziqxGFU2vUjTGBZXIDp6EnkiMy2HwOhnceyyuJwY09AhAGoZpG5NGLFnmvM
gseujRD1pmHeCJACWE2Y1pfmiwmT/iU0EVsz69oAWy9bIdKFJVxCnIw8YorRut2nXho4i1QV2bV2
4qK/poIy0IjIZHzmiWLm+yzMrSfKH/awRIMUbZLWazljGibQmSkJkPMKX09iY49lYazLsvHOnUCp
soW76bw0PorGlRBkKWcsureZN8CowUoEeGGM8+LEop5g4nH6L6lzxseZp/2Ay1y9BXNOrPAy8wF/
ICVSAAqFS80c+OiT41Wq5WPu4SlI/Sg5t2MRRMtYsx2DfzWZZJbAej8OGUYuLCWW9zoBPD2WcQrk
zRUDUXDlI+RdNDTvrH2bRooxCwYYnmrZV7cxdRO5q1RBKtW2mJ2ALqVotOkBMKRTWj3QO03xPIkI
iHY6o/HXWZl1GOY5AwvXZt5hLmM5gx8Xol8gtUdWxD2c89CEUwhhJVZoNETP2jjbbA9mhknjTYxH
uqTOMFov7BGYYtcVm8RVUGPtSjrP6PEW6T6H497kPqPEoYQNkqYUukO0N0SXncgGTN/MIZLymfyn
g4SRJHidPFciVGppyDIiz4kT8rlk6ukbEicVjjJn68Rwv0vBKcfWhaNFJne6bpG3xHjvHyV07mrB
Mz6+TpugoZJuqgnVVDmOtEWLke8OsIBez76VCgKfFOaENl5EafhilxliZl4JLu/BGHKSUb1LTIA8
kXPO+kyxwDYTP6By2+imFzavYSgj6vuoGmN7MYDBw5KjE9Juv539/huOwDc9/SPdfP8JcW37p40u
v967tCp/7ahdfvP/sIK4bwY0qag4//OC+NV78T69/+mom7T4v//xf9r88q9tM71/vVMc371/VPI9
/Ufz0n/92X8rjlPldm0K2aELb43j6X8Wx90/Bx5aW4+eGC0zn17+X7plVMA914TyFf6FAUZB5G/F
ceGZ/EQ/sEM3CAPn3ymO/30D/TdjLnV52gPgvEPb+jWeMrE8FnZpNmcvYv4Oibx0vBWUEx6TesWp
noem2mbV9EezRL/kj37/xZf1hcKTE1JE+CUs4oWWXXed6M7AJNashmQqnTOr9dq4MGBMBOHGAPVp
mvsrxnKRZvUgPRDbwfHkkUKxfHsB47VOe3BGD3CefMvmaZ2QYivt/j5rzHWR6VUMsXGo1e1QfVjS
3cIuW/K8vZNF/lipj4RhBq+WJ6ea1yB3HsHgXoUeNbaQrHo+VnuvJBg1j1uRea9YTFEQOOGj2SHA
wCfQMNqRfSSO2pptcR1y3p6c9F1An9/3TfAYS4KbjXqlFXp2HCJPOFSKNP1KqLzmCUDTZrzvPU32
m1wBntjgeih8HPfT/eVHwpbb9wMvBanvPm+CmyHETVPaUbKB9kZI0lmNHW9WjlCPBv2ojUNGCKWD
BLcmZHoqzehzUoCnyqHclUb2lSQ62+Q5DX1/UC9hFK2VmN/GiapAmxgJExaIgOZ+bUPfNS9wF4du
mi842XWOd61r4n4YSRgvzFfUES9EUwL0RXtQ5E9KR54A3qKxQ2abTmuMjH+U87jEWv4W9PntdgG3
B3TApRQP4/uX2Frd1lKPWH7OZtCuzNFFrNxuwnpiJs+9my5bTuENN1gNHnsvPiZhsXYQ4nD6vk6p
RHeJelCdv6knqg5z2r7ExfhU8KDuKrVNDHdH5BhhZbROLOj1qbPzpX03d2qbAn2ZSH8sZMVsq1ff
VtH4JFvaIQmXPfNOjFC98PgjmRHx7BqPNTxhY8gSGJ35GvjdmhwfmNcL587S96Z7ucGxpKZxgPU1
6ZdFQWYlYT4ZFhjyqEVeuKe6pYLdG/JtuCDpNEUPy9crPXFcdBt6p/k19J4dLp270JO30vZPoLhv
YjHeqLp+AKC6KgrjWOfOOUmJiYb2uW/ijUWBforkrc/HZEyc69xuNsBKrvr4E8LBypPyNla8Vjjt
BWyQ2uIO4UAmCrkPSn3gBj0lc3T4aUn9R+Xn3/KGv15YS1CSc8mrCs/95cL2edPIcvDac2OGj8oL
HzPs7SQ7N/CcXxoTcthgjTfp6K5Vl111A5n1prqP+m3llNAxxxucNtum5lgAusis4g1GCUgs9pVy
C0DRioa98ehMepUW/knNTOgg9zQLctiGNR6but67FwqZ31/JsdxPdLI6f1i3qnuOWAnbSC6h5W9L
Pm+ZPx3THEgO4o6oaA6QB1Zw4z8iQFJD7xHGTTICjcNTE2QrpQWviKmlVAL8xoTXdRv2Tlv8p+wI
qaeYNrT/nlYVp+Hx8tbDgelLNrv6SoX9clQen+F87bMKVR3nb+ZRqC/eSEEcl9S59EcSMjPdMxxl
1nAlQ3sLV21edhZgsYa5XJ2RSAJWXj/BCL6JBrWr8q8woBwA98fgoG4Gn43Nn2AbBy7CQdOpZ2Ti
NqMPdukv7pVg5Y+M2399xX8ZJ//9k2wx6GrxuKHfcNG8/1ytpZkgPdjT7Zn3+kp3LCmxu40n6nhO
uavJ84WDuwui+K7wI0bCwrWRqW1HWdEYeRu5ORjVecWmtw6dVCGkrXZqpj8hmk3jOLvIcwCv5deB
RMRZ6ec2YE5diHMdpZ+XT4nN55Yu6qZBVxVN4R7z5nWDEuhf/5FsJP7LaiVoecNJgWni8Yj+u7/R
Keza9/K5OycUEcE8qe3AgWdqhpw8f/YHa6P1j9ZG4VDU4UPkuL749SOEQMJQA49Sp+oOrkTIsfBX
gga1Hx+7Gkeqj/ygd08QzZcjZVNTS6oNnNDpppXrP/jL/0En5/IHU4q3XJN+/y+ZLuEyIyGGfjgP
nBrnrN4bIUHXy0O1Lj0G6bylwmUiC2fb+M6uV2pHYXrJ3MRG8nkyc73yKMBlnbjuACKxXh8S7Z+q
pH4Zy/I2K+NjzYpq9+W+CjX+iuqWBsNt6jbPzhwf+5rjZmqfpdHfex1/ZjnpZ6mz6wuOqinEqUGj
Gmfxl5T1tic7Hkz6CqPDSuTpd8tT2/bGmzbjl7AFkkH5kE8ArRD+NWg86nYZRNOTxddg61GvMaBQ
hy9gp886bxvwA70TZeEj5fPhDy7y5Y75eZkkt0D7RdDpMC9xid9y8j8lp5UVOWmS8LZ6htgRAN2K
Ivr90v037Pv/aYPsf+BOnz0m9bR/GX05Vm3VVz+3v/76Tb9v4W3rz4DvQkEghfAI1TGuzu9beNv8
s2k5Nv99Wc5E4BEt+dsWno6qECZgZbYsXL+/beEtOL6+x1OPNtglMGP9O1t4OnG/rAB0v0KH48Il
9EeOhk7H3683hA5wk9MDW9r4dO/dTM0HQ7dMjDQ05KO5zVcV8o8SREFMdXPT221BSVJ9xSBu+0kc
bN29Z2aJeWiS8/oiOgPVSeUWL5MBgssXd2NPg0yHIWN+KDPidBw21ACpZk3TKhjDGPXFcBNnuM8p
AD4Nfr+KPfPCfJTQQUW6u9R2lkONg17F4RKy0Y2tx1tpTpTrevphwrCugia1H5rhQL/pAMovJsOV
nMe0+7YziHdGOuhr4OPEQkosnJFuL6ljeOcGBNeFl0QfoHR2KNavMYmd0JO/0Lg8ODThj7FTi1Un
NSISCteUkE4RCtOl9tS9bdpyW2a4an0M4bthLq6Jddh7cKxHH8l0MKVHGgbOVco+U0/OQzkDgzMn
r2Jwqao2VEpvMgOfey90tG6q9lZSUz9A8lvqZtpR12dzYYlyG/LECvJ2CwLVIoTHI1zFcBtt76kD
igNyEnYeE5uZr5ZZiIlrFEi1YmaJVL8MnYpxOfa6mhmdekSy0ezpWGKFEvvAjE8UTtZBqk+DIumC
2B0ufLyUAPy5Ex6LPOIra/8ctpx+0kg8UbVEooA2aWF71jaUzdke7Y0LjXyH5aO8mhynWGemsTZa
pNuR4MUM8WfejMvEn7dq6vxVXib2Pqkv2Md23pcXiwOppFK6DEHRMF3GSb6isKY5MDVrSllrDLL0
M3TBUGW+N3S8s8t6V7vMTrHVS/MMLTsqspgB1hXTZkdVIw+Ey780MhHStuToxdV4sSgqwo/tOpJA
NX4z9lKt/50GNGsdFa3ZGmvyUWzXNW73KNOfvWOdKNTFDN0xrpzTmVUy3zp1wNdZxda0O0Y4Z+Sy
dQ/iWUzvhTm9hUO8Be3TsgUtT4yXPRltfis9UDCWt8rb/jGi/4WAaZWPJe3RCz+g69YtcwApuina
RmqEyxJ81IXcjgEQUA+k5NK0OBpkQ0pmXldMxJk7mrr3Y2/vQbQzRz7uPSPHwzZZDOxqSmHKEdmG
++cpKv1rKNP1KtDevUUyY4F152SkNU0YbF35SPcvIsM6zXm8TG34oxSsVpLH6swg+1o58YMqc4po
1ZrO2/Mwodkij/VRAy1Wc/Lp2MbTVJb1QcSULnvnc/bpKLfdkaTTp88UOTtU99Fu/OJTe+mD20T7
0bc4+kwn5EsQDOqdHWufyaYaPFm6zTzrpinV1s/Hu9BwmSufwhPizDN2gbu4ttdpJR5qO75TlnFP
QXgZU9WyYbHiaC8f7UxASMgtxggJk5oIopwifBZVvdKJuHba6H2uub1nUd81AW7TqLvq2EXMEAcp
VIZL10DwzBj4ogzdHdXLLx+MbRZ82UXsMRJfPQyWcWgjhjPpp8erptH9JmBbEee6W2JQYoRv4OhI
j/MTsWRPu9CXGzU+CTM+RnG1aqXkDW64p+zSfuQfjIVqSL2UXYfZfuUWjRhNta+l76BRqmt3YbHg
1AZcak8jwQAdg1q53HuNu/Eq/VjP7dke5E2PsJu8QrvN0QHSHezkCg0PZY5QMK+ukjMshZWXpss6
R9eWMUhkV1e9T28+AO0qwS6jA3sKy3MSnGVAs2QS1UZZoDqNAeps2rH4U0yhAbygp/TElp+eOYM5
wfRZAYfu8FeBXaxB1rZhtms7+L0WM9JdbMBpTq/NDBtR5JSaorN3FJ5/hXad1jUNeMFHd5ENdGQD
++z65a3v8mFDQ8WnxIb1PEWdt7CRNjOx8Zr67r1TzMvSljtYVLe2o5+1ywkp4ijNSHcTomtiWaPz
kExQJ+iofrUVRxHBdmsBboEJ5h5uZ+zR2GdmtmmCczOUd6GiNDRFFQhkV74PSUrfUTZ3SPs2+JvJ
VLgsuf7UP8PEVYvWiSlrl1W6o+3xAQkVWOooDoPJFrPuMUkZw7OXW/NDPyZPHEw+vNg7waT7nBz7
lsrOC8v5vsFUUvQhzXKqOJlFx6jRO1sz3hvpZu9XwA563Dr02OxNoRAR8ewYiFwQFakFiXFzGg9e
nX4YHrFuEnPWYvYHshcdgbvgs+jHctUPOiGbLp5KT/oQUopuzfzlzTg4PJmKZmnRqhmswNtMNn7z
srY0/hYGXzll9SeGnN9Aer/AFDrMjiS+nYa0xdDTxaH/OcMIqbS6SYVJN7+EeqH6US1CVgYUvuUz
IjjE4qDiUjE9YRn/7mHXoUkB6jZZ990EOqXx/F0U+neDn19x9riVBUCvmYfqbAEwCvprxwIwzKjO
qmuZWQ0Gmvm5v8MX6l0e5+1ajmg2fAgVWnUwcGmuZcL+8jP7lst5ZuFqTnmudrkwqI5HgeLsoO+p
X9FAM0xyABlLBuZUiujj9xhbD1hQK4z0/bEL1TWPjhySVxdwW5jrJstQjLQeALFqkzKiXTTZuKCJ
V2+cKr+1AucgQUykVQ5aadYWSQDCrrNTp8t0iD/aEbRUHxo3wsk/Wzs4JGEUL2gmZFfsaCjihSRF
vdB/Hhy69d3comoepnWVXCZX0+o+VfLFogTIw73YcdCnJxGCt5+9Zh1Yl+4S265OnxiIOUO9/WGA
EalmoqBJKX7IalwbTXAEKT/vpSIeoAdz6zgUtkRM/0Hb2rpK1asHgk7PCZ2gejXl/b5zzescGTiJ
SBJI1DGZhJhZHi4J3GlTTFAhkrDbo+lhQiGf31Lc2pNFD9ePCcxAEL6Z/Gwbqvm1irhOnpXxo6sR
tl7GJcnfW9tJmNYcj0nGM8IO+3thK9zCmdwKFaDcnVpu55JCSCudJXYwgVtWEyuoZL8t6wRPi3Tf
GaIrVnikrwpGzte955IUEu1WBh4Y7H6IyUJkZzeQ1OHKz7r3gAyHKTXh0VpacuiWTZfuPFEOFLiQ
v2Zu/mik5sl2o2zLQqbXUe8Ei3hMYbJUVbpMzKZfKfwOlAvCgkYseeHOdcCAE5ueSB87tKumvgFl
E8XPw1hjkqICuBUuI9m1TcBZdma8oaPKuhgPNh7Tepk7DCp1JHvasrouffvdUog1G54Fm3YC0iK8
Yy/6Eys5oV47vfKD8t0vuFzpRe83BK2xTCf2Wx0wGTOO8PJ2xkbmjDQg43LXdVvceJNwsLgF586e
7j2dvg7zxFR5emrbjMiHT1zL73g1bk4NN6EZ63ZkrxnRq+HEX9IdEX4Bs/SxO8b+txLaW7Mupqss
n24GnrgO5h/t1FeEyJjS6IcbwxbZijTqXTeyMJNvux4wunaO6I7B2PlrbRgPchi3tKCPEsI4EhkE
aFp8Kd+xjv44PEDJP7dOsG6M4Af4UlLBI3gEkERdRbvUUzkoBqoVl6HRRW/460LyCBdBJWh0oV7r
K79YtWbFojMNr1OH8opA2iIJh9PUmNRxI1b8TvWr1JuifVYwEQMVnk1y1rJkZu/5qE+WBQtEWMGw
mu3h2vN5EW2WOZRk2nkj43KXmw7P71rfcfdRtI3sr66uzhHW+IyaYSbFWvUI4p1pfgwCnJrg2R7L
NlbrfBLH1p5eDD/g8HNxCTbj9GhHzYlkzqOMvJsgn+/bUh+5hyWXdXi0ArteZpb7gf/wqoOquoyZ
chEkkdHWHp1EMAcHka7vMnZcvgt7hg2VU2mEGfRHGml84zy6kiWb4Vkhku+z8CZ2O6RCRX8cyipf
2jM35NQWK1PP7soo3G6Zo591jfDWZniR/B5C+gTMjC/WBU+VDHMDYezKPdRyeM6DONsWsXzTRr52
GT00nDI4mUEnt7LL9YE69bXDVPaad2/BWrRB+3elapcwdbjGVvxS+SOrjqn03izQ3NJk7RmHNfWu
xkBP3Slx94nLch1C3d5NumM3zrJ6mJLOXHdRMRxEUx5mdzxHtXOcRAuUIw3fe83GtS06Nrhhu/J9
96A0ybiSMPsm1UbBNgXOoZvClycE2ICoDw+jwLQRkG2+pKpe2oKkt226twlDDnpqszWzIpxC8/ZZ
dPJkV6Sc6hJoJZX5qELcqrz8XVBv5t2/4GIGLLxNOPBdDdtA8uaNKJtNZniKWaqLRx5SWk9bYZkm
pDisoU7vmiT7QJo1Hx2yftIV9PZrlsQRT5tTxeCQaMAvI4/jqB9DrknkbZK4751LWCH1EYAa5ELr
ptrgYl9Ul984uHeXWYt8Dq4ddrH4zPkhDrcFsyFmUL0wYJBy8IvVQiYCookbluyepzevF1iV0zMf
10+m8G6S9HK+aCSEyKn5QvRK83tOHrzycxLFsycauWmE3EDCqzjB1thux3xYA3mXdI9m6y2xqnIZ
JCpZexasm1kZYjnlqjgxwvoOJJ49nMV3ISY2qbskDx0xP9boC5CIaQMvR9vgTQYHiHBdkwxYwlVc
UesmhvSSJXeSjWBXWEeXpjukvfJxpj7OMQRMS0PT7YJfQWzdpv1XUK2Jm6DaZgsi9pHT3SoCALJT
TLPFzi7p83tPgEO8IFWo3yxsEksoBfdKTQenqg+eOVYLI8CKGBGfahPvGJrAyiwb+0CcUDWxXRZF
7U1rkAEYYdAkdCZOgDra28rZlBxyURnTIdTdwgnq57HHKRHV8xOVX3Yx01XE6h0N0zVyymZDyuXG
lpg2Qn8bgrkZq+GuzFEA2F16DevhCBn3ynTFVccWLPHKc1s1pAvchzCvnqzB2rUJWWXXand6dtZJ
MjHtA7NGhS1QotRiZ0IMpbKHYl3Yr1HVYY1rYcMoqV+y7Fq29bmRrrmKkzbf2d701cwODDeOpg47
sIiZcZ7ghJ8UqUdM4dYyumTpXLyyRTOkHIzLQx9mw2JuQ2IYfI4hIqaHzh4WRvQp7OeBBbGf67u0
nwC4xcXLUXrhVaXkVd9bB3MsOFz30U3S9AV0i+hQ8nsasEBL10u+W78+KTNYwl3cGhcan+nWJ1/T
SmQskG3myyzfa33rKtBWPmERcD6+0W86xZ7EhMGqEQhjlor2srtucTVDbazumVMnuZFKuXLH5GES
vnE0B92tOnfKNzUhzcsJ/HrynccqD86iBfoq+YLF1DTWLp8vW8p1Iaovd7ZjXCX/j70zWZLcyLLs
v9S6EQIoVBWASFeLtBls9HmMCN9APAbHPM/4+j4IMrMinJWk5CIX1ZLckU53M4MBqk/fu/fc5bpZ
o0REPx76pjqSyHxdQeO3guGoG8SVUUkAyPyqEvXq1I5zSqc3pg2nhE5CXpg3BJ4u14pQ0b40vlm8
o4/SZMhtup+KeimPTEG+lQGfwiUu+HqeFQIVqbcCTbXvoGLcdHEidpm3mqq8wNo7aY4DK6JbhyYT
RanEmAP0wKLPZ08AQMuSB8WjD/7WROOqr6HQkQKoi5BlcjUo1zirFjCt7mxrN1m0AUaRpr4MDJJn
e/XwYyTwL+gr31Tfi4eu+f69Q1DyP0BFAu3+p+nIH2wVV2X2rRx+9VWsv/FbU9k2P1jaxhCtJZ3b
HxPt33vK+oO2+I+eTcyk4gDPr/ytp+x+kJ7luR5yNEcKa7VC/E0WomDsO4h6HeoQKPv0gP/P/0Z4
818Q6/bdv/9iC1Lv0BqOidGD9rXDG6FJ7Yi15/3znG7yMrupI1ZnUw/UMEY+7pCxd3dJWhuEwQxW
bVDmE7/O3IKTmGMRBs1A0xl1d5Mixk6OuPlNJm092d7b1I06QX5GMN0Xej7bmgIc69Y3u0Hh2HUc
NekzpaQtgzcI20k9A01poM1XF4KE9k8ElngHSFHJPeEzhLoV8orWtHfI0rA9my3tPMqjN4EK+crS
8wOBbt8CIQeb/J2pQrngdSNre9tzxg7qmsUvioEqRlL0T0uZh9fknFBahPZo3iqOgAVDySFOfcKZ
VjRXPRrd13KIzeiRLTCL9mNf6GO6dqyUPeWPSz6+IGB3KY9F0TH2QhuXQyhEvI+s1KMf1Zes64RU
9WRIqrLexvDYt40u56tB1M/dDF7iIMQc3FcklizA/RVi3QjtKWvYRIC20SNC1Ylud8SphDdJ2z2J
PBIf3bCXl5OGOboZPYsfhojbQpscHT4tEvje7qMNMjbkkcMrYTnUCE1pDru+Lhwi9fIMMBEpP3gB
poAw3rwCbtGQdyqpDxhByyNxI8ENqbPRcAaIrJ5UjnD5aDg1mKjICaZHzyAArJUZ/rpOKesr+K2E
HZ4vZyONuj0HnBi2KEdEsstMb2AJ7Mf+lYzk7DJqDXUeZCg5SdWq2WTEce1qtxq+RvTXTrRJYdY3
TfHCRunBC08566rG0Vs8s+oCMTgqkKQxbrq00v1p9CBDOWOuGgQq8olB8LHr9drAYlNYU1XrXYML
+X72bksiW2l9FoPHXF4lLwIDCdHkyTZrU3GVDtOskIzWnK0SLz5OQwNpLKVunRcOC8qYYqw3ud6E
bqiPA48jYTmEwrOf9hTTsbfvaONRO5Tzvs37i6l0P4a6K/1sDtlgTOwEiuOqMRI9o1YqSj1faY4T
GJek3pUOpy68QUBOSTdO6f0SkQS+0cF5q5M9vuQIPCa7fW3ouyAQd3oKmY8Scm83gnSjlBNeulAS
lC6eG7okga+K5XM4LcKPS+6GaJnnA71luFly2C+aVHbFSBNOwJIT1aYQFlVmfCJ/+HLsgrOX3pGM
q05zUJMV2y1AJVuMKkXQdWe3luFOo2hcS4F0E6feg4qII5YuMuCuz4SPw6Q7qil7tkhAkx3qZaTn
2a6spNyNBoLJOMf+PHRtFfqTtkJsOriSHD4EX/J8YbglpK34hjHwZVAyeCmHbtwjjtuGA+k0HBc9
I3tCzRs/jWUWnwgr9NPBenKIZL4cas0Ayi15IBoSbDKH01Bkx29LsuTbxh2/LBXGxmxg/NHg/Ghq
5252ok8hjZ+rsu64Q0iPR76OI5HmIKRNeuW3RT3Pp5AwDLrT5j7WGmn2kCyH0IbMzqCCdPkKUG5t
uOazk9s8gUWhnhrXYhYdMrwQCQ2llsftTREWHmL/tvBu9MMkjhgaSjq8aVJsR4U6vGrL3CcC7HpZ
eNS3PLy4f6JkkhE22SF7mpeKVh79RuTs7pB2Nysbu7PSywzv06WG3Y/ANle7UGaHyc7Trd0jahqM
5c5YDHftan0nfag8Z5Eaj4YV60MGI5IsRwHhoQqd+dqKs/HVDizNzL0+Yjqmy+NULpDLsi+v4nGx
TSZ8MRyKStPESYwsfeicmEmhURBJzcJjh4jcObbYtbR2QqXJHTcKKXNLJz5LE4pRyc29o6qWlP6r
UpcC3j13WVM9V0YWsFBGpq32ilXU3aG2ZZYgsnojDJcj6ORkwNzHBoQvc7tsU/FsgCWOrFMm456S
fVojlUhaRFhfYoGm+/caUtvvOT1LmiSFOjqlF+FlIxhicUpSmKSRC1CPyP3NLe0I1OiBlx/MoWp2
9GMDNr8+3AypI66r2qsujXwisL7joB8OhrwE/hvsPJNFruLQf1kisfLDRtLyKqVh38d4mghXGmOp
fDLE4xc9L84NQGRvb6o8vQpB/WydjLuNx/AKI8ancT4NGe9c6eZoW8UuKnV8VWnYIWR37xpirjG/
DMtFajBVcMdCcgcGDUmP5URcS7qAW9YyX+dGwhdhort9wb2KZ2fb4JH/WAShcY44Td5moaUIkJiD
26VlPYvtYofd02cuTEdGl5dxTU2a58VNPkzZrpF5ddNX9T7FtmQPI3qqjO0O8BVuz3A3R4O9m4kL
YMxaJ3uKfeirCX02w8IS1GbhfaDZdxz1EE/hF4DD9haRnnFsHa85qIm5rrUogC3NTLMU8wLdYJtb
b46qa+06tzYWybOdye7UT4Z8oCPz1qbW22BZ5WVlDOXXeek5IljY/hF+OO4UHeoy1UfFnXdfY3wP
NwrrOgEsuB6mLroMi8LYO60QR08n+aUDI/uWfnsCLXyCBJxx4UUe1jcJpolbI0P46bS59cVya5IS
i2DYE5W2qQEmX8WO9+gVc/lZWHV01K3kfuzFc2MszEXLiv0rZhjA9IFTvR0FR0joC2tLVd/VfRM+
ZEDln+epfevJ3dmKke4mB8WA6E8w/5EHPxQV5Eiggr6nVb/+yT46YrQFit3RqXKTJiMFjj5INRng
qTqsSLVsW5ApEZO60aX5WWEaiKLXyGiqB9MckgckodWFtohlxOW/nDByUS5ZCVGIqke6hkFzP3r6
cxbzHPAlBdsY0A1L9iTcy0BWyPHM6UzuSnJpmmzkMdHEJ53mA8j1JfvajvgTyhTwS2DR0C8dgAnF
ntbTeIZjZvGkeYyLBkIX484hmSMqnKdxJKmpoDC+ibLiyXJjXP82ww+5tBw3tbw35gDXYTiUx5Jc
8IuGZeXBdRFfLhWtv7gMp3KLpQicxrg48efalobldzwdCsx2XF0YeG0e6LACJJhTVcB71eKiAi9Q
+l2Tjhc8SFnla7Ccr6kyo9gvG++VCT3z59GMr1yxuOMJddKwA4ixvI6Dnbprs7t/Ye6u7vW08PB1
U/mc50rezmsIn0auelbKeZo71KY2uznIEdbFZorMO6+25g6+ZRQ99nMUfh6ZBb2lU1jsKuIufFxL
FqGvnpFeL31ek6Q+jW8Yjof7wcK3m9ZJfAgM5AERP/6WO319Rq5CTGOovyc5bSbklf0RLxvKpxnq
OwhefU/4Gj4cVn5O2VU5M2hCHCBmaYbbrDTEcZZDbyMVdI2rjlQ6w9eZch6TbP3Ck5FF0LTBJM2S
yIqh9TxSbdG/7+hf1ayn+NROgXKnC9Lq7LPTRtfECjRH7bIyghcrWJ8QitCvsa+XphbwlSrFOwLX
VTA5eeMZKWiqLGa0j2sHLW1HKPYZvfTHqXRQSifp906tw8fMRj1RD80F9x8ab7f7kjhwUqeQciFx
CA80hCYzzqCFTLHYP1Veme2lG392NNJM5In93mWIEjIxDYd5XwJ5UsI8Kz24YEWc4ABorTpUY+9j
577Me1FzBc32sejDh7qDzkocDvsdnf/k1mzXISAH6H5pr9Gvlhsr6pxDiMSfTnWkD1PR3hbu2gx1
ltfSNa5jMhc2HBe8bSUYc6gmD3xJTbnF+MiUV1g7Q7bU1wIijez8Im8OlCDxqWiHqyZZxZktUHty
lNIz93F+U2AJWYkJ8dbi/78wOp66sMng8s9WQQPacYGFZ3RRA4/hwpJEpPnkwWaOAYbPS+EdYzJk
/Lih2aYmi0Uump5Jnwe1QeG6mdLh0nAp6Qh2+ppO9LuDQdzNCbRdzMP9bppsP9P0hqdxV5tq3ptU
GyhYewKKo/ScAoe3kupcR6F3CjhEbI3Zzh9IAAhOMxPMDRoiGnTpkJ27tMVcPwbeua/ovKZJbPhl
FGTbHznCEzCRHazV+KiY46MJDbZ2GlTHQREOGpbMVKRCxJuazRdm33JjMeVTDJR2ZFUPPg1yZvG9
jcoXjg3hwCZGy2pGlTh34yvSu+QqNwz7hpX4Y9HVzUORgJ4TnaDSmtPs7BDLvSzlBPzEZkMnBZwn
JysuMcU5m8br8nOIy801SXVpnOm2b13vWI7yMYsE3cTFO+Ie9ksbqYA7neKgjnzCnSZURN5zx3ri
2Ya+tBrc47kc9EbNXPgmDPtdpZgONPjM9uNisICWqHtVZCzHyiu+GLXuuMoMc/CKu5eWkMENttLP
ro6IiGF5XmEBUWPTxf1oRNGVmhvyjlq7Yw6onO0IE+iA2Hm7aEiGyrAWRmNmfZwo+f1GeM0xm6sn
rJj9Nq+N8ei1HcCdKHrKjDR78cKr2O24XSqon7zSMFwU6Tz6nQaOHCRRh5o8uGePH/azrIGC8Ydb
BrizAPkT8pVYuFAHYs1xLfKVFk8wTtjiwtimRqmPzIDkjsbc2oDfj5r/j6P1IbPTed+k9nOGaZjH
b0xPYT32F0bfjZw4ETjrVLApUmE4TbyFr3CenGQvUifaOUtSrIB8ym4veyxCxm4mZT5J78eGxHIS
9Oj7t/A9GZRV53hMWgQULiMVgf2hnkVGcEQfHZaEBiMkGsg6oToJEeF87YpzAvB0M5ixOi4F9hVk
bPFGWMXtnFUNfcXeOUZ5h6cxaYMjCYsdKzfYfIEqb5s51MoYUcJiPiVTincxibstJrZvU2TftnKf
txqWpjKT41jn0TFtu08NEpqtndsvTPUdP7MgU44sDSRo3/TD95GzKrMpNXK1rZOXmKuqn923+pTq
YULi8pImVXlcRHnEQksnB9cd/shvZZe/GFjt+RVOwigLntIS6R4ZgNu0RSKkrsbeu45d/dGe3C9B
6MXIX5g6ZUpfdCloDBBYVyO9nq0XwdLXENMNrKycuJvlZFc8lUaVNFt2dALvInO6SKyp20MeInBV
MOWfPSJGjZ7O+rJ6eMEXzVtGslgCeyF8zrVw/Uxz9nvV3XU664lRGq6tpfvsCPSEsGQepqCQOzav
gVOlpK2Eebcw4XUSBdySaure8e0QZKIHZvj0TXqw97vMXU6LVgSoehhArK6jf9DU4CUiSTkRWceo
LFcd2ry2qDGR8kRcxyGmpKk/doK41lGgBVmmysYi4CJOTLqa6XNBxnfeXmTds+vRZB2GdrwV9K1Y
8ZbGl1Z5kQUKfljkIX+u5+WEw5J8NJGXFxb6CN+IsK6KtuGgohM6vEXoybuZlRov6dmqa5c5Ydr4
k1HfDlF7k1foMAEohMyGOrfGcOzm4xab7XhmvSFeepx+tOsuBnituccYOA5ZfrVnP8a2uIro12y0
Avpt0PPD0YvLtIssd2fNpTy6uSJ0esjvi1UB1yG2aMfhUlZjerRUcON5VbuJWrf6Uomk2dhDFV9P
1QrpI7Y4djjE9nZVneoljXwsVvQoDD7bpEzidWeWzAKFK+Kk4mWIRo4aCZcu7iTCKZzUZ6j8zANb
46tlQmsgf3pBoxoh86oYleGvzg+IUQE6qcVmgmK1u8RuOQHE3XQT4Hn2vVFgaHJUekUZv55I7Qfu
3DvXJTc3RUTmwE6g9REOu8BArY4avdqi3310quAKXjaDQfU1qFtCe4x77N3Rse7iezW2tB7N7L6J
OvtCZPNpzsM7t0TiY+X5ee6afajAaWvzm8kMdW9lsLKaZU1Wzsmlz0XjISpgORQ9ukgd3CGyy6lS
wQQEOfyyouHdsEooj9w7vMWHKHI3ng3oDGv9leyz3UieMFO44h6p32PYaHSDLm9lLK3YzzgjpD15
OcP0cfBqc0W9kUtXIA5rwtHdOHXtR05240VwV4cayULMxIvTg7yxo+TsdOGTMxIBbJQDacXhbRbZ
qH8Ai2yR/78V4eQPpBoNaYQ2zxw+0609NsF4s5jDvQkCwTfK72SrvLZOD8K/QZFlhibSHSJXSJp5
SEBvyNYxD3k541dw7ZmQcNvb90P4mtnZfoy4CkLW54Z8ryqBMTngaad/l3KQIcmYgU1418Yp26dr
fB7c7AVp9C3NaelzFaFFhP0+twx/dkPAJBE+m6S7M7rhmbYEMqyqalatFFxQTT6JowO5EfPMdrUA
3E3n4qYb1HZyPs5l+dYENWuRg04hYFKLSjFmKOlktxgkjb1tZfUhknRbmBX5dImZoc3toazifK9b
/Ol6ZsyJiE9FzbwJjebCjLurPiNYxkrr75PonsOm3U+JeJ3zFFJCwLgSihBtwtg5NnRjfJtGGEy1
vPbbDPP0MLs3xDy9MAT4EpFCDnyGijHqkq+DUzncukvlj+GAStajxMwc+pe4xQc0d90+1BmCqMQ9
jZMzsOWjfFjjviMTNWm5AuezpHvIaLXgYhblbibcATlKwh1q1j0mNhrDAUzCbROADtRZ/QTo7iXF
j7MJpth+zOzqmWMb4ZS9ZmCbJtd1aTyUi3whnfarU0x+aJHJoW1EdkTpofWhIbOtHIGv2QYnYTqw
kboKy1uEQgdZpJ67zJ9C7lta1mixrAJBOas8kgkThzRKbbM4F2qgRarniil7CYWjSBhpySncmfNs
7ewmRRVYpubWXgyQbDPeu9YIuG9q45sMSvIhYpVvC4JTgM+Rf63LpN0OBe2USHQfU2zoVohsegJI
JCq6DZpXM0AtQOMjpoqHDgeII8jCWFVlgKLqwjzQYnoI4Cn6pKvZ+ygJOpQnyCLn2UMlWxlvTjKc
jDr97lYT24l1G0zpqXH619CdR4Qc9nPsCIKL7ehmBhOJFP7Yo7SxBOrmZXQX0ja4jjS3+5u0JLhG
uebE5p0gdxx68nnzaN5HJp44jw7W1hEISxKLzdSZ0nt6FhsT2n1mWMdkbvRzEmUXc2V+4XQ9HlBP
DdNwiLwGNKF8mtJZXhA4s7aPg/NEgd1m32crhgiSnCM1fOpDvq36NRbeR1xXLwMRxM9515RINRbn
bJnsRaUMTl0N/0a2hM9Ec09mhDlXm1pJ6FbgbC13OUydhnghv3Sd9Zwyjz4yY0LAVLvHBb89a4lL
nVVF5PPYWeqLZn7pGvR8eSI+cZTM+WQCzUu9uBuaXKnfhUWz5db3R4LCW119rdgafRIT+3NmO7wB
C1K9rBHMcNRQR22NNyONvtdkbfoCJbqbe4P+fPbojvadWxmflO2AkUqNcifMjkEFSvKtUsu3yOzq
qwDkVVr2sD3LYesOvYm9jkx6J4KgFcVq1WnMej8tLsGnhmwuaK9fTJl3IW3vssBNtY0dZHYLCgRR
Rt6mdNgdkcynjKWN+juImQnlWENcmVY30hH4goP0buo7ZjPS2lh9+Ah47DbvSZJMWKitFAYpQlTl
jssRWf5NV0ICKxR88tas5DYb9LyJxy4nuWl1VCRtTJFEraZG627oYwQcSI7sEUdjHxOdGVA24Q+Z
N0m15sa3DtYFPWZb3LjefUS/gj73WN5kdfvl38Pjbj59+8//8BitqtWp848RBD6OzBLYwONr+r2N
4vyXUfLff/93zICNqcjBhsSQSLieudqNfpsnw5r8gRkQJgYyPEySSe7v82Tb+YDp1gFrQmOWqdiK
5/19nrz+aJ3+uqZlCgXBRv9T82Re/Wf/mmsTD+AKySrk0Agy3XdoeWF6S2morLwL87eERYUmapOu
ai4UHfQkyibclhGORQaSEdvxSuP46cr9d07jd8bEP7yDd5RACtvU9hreAQpHSD7TpiUcqMSqC5r6
xLwRmshdTAtPd9tOI/81vv2r7uT/z7j0K1L0H9/jm9eoeY2Ln9136y/8dlMr84MrcLehadDeelv/
nZ3BT1huYVZYnlIKiQs/+f2mFvoDugXX8SzX9EwXvsLfb2qhPtA35mZmAC/hjep/znj37qa2eWLw
bikB5tKxUNm/k0goQ9mJkyHS1NF6inCM2sdKZmNhd53LpTYg3iQQitHwykMQecuLiDDimzPbr22P
8vTTdftv7vAVX/LzM/bj7YC6lBY+C3e1i/6q2FBVMRoMpwG8V0vf0z7oPeC6PZQt+kWMH6c4eDVk
PUQQciALMAWrN/UqAAQWkVyBmopeFCrjW7euvuiYzFJyjzgkzQudn7Qa5bNFDiGEJWl8pppnx2ga
cK5bEhwy6F/wm59FKAnqcgbjMDtdDHsvNvBzJFpDoevCwPNjVqOHeQFI30IV27Y6jUlw48CNli0p
rxQRtHLbOM7wPQN4RffOlGgXhB7nN8t2QhjKaQ6AbED1/zI3HV4RAwnYXywVP9gjP5ltf1xIW7D4
ScULuPrdYuV2S5YYSBkhRcKmysVOjBgXUcRsRjBEnRFAa/xmVdZhyIad3b4UuXtwovsaASIz3X3p
PASwFZx9XIH2TqZTnSE7JZyw4j/HbbsNcLm5FoBR6R5laVz9xX3w39wGPAAetRJoFbGu6T8Ld5Y6
7QAKkutZpwNuuo6UdAsp+eHPX2X9K++vkdaIlIAGK9wR6834kyHZcpY4yhuSRZ2ZVouh+EqL4K7P
ycHKX/Cx4Iqp43L75y8q1kX6l1flVsBUbyo+nqn0e6t7aDdtUukOHBj4QpxtuXmJlwHiI8eu6VWJ
xP7OQwsmz7PC8k4y2UE6m5jR16rM80sVz+VlZmPh6REoEaYXRcalmYjkY1Jb6VM0E9NTY9I/THpW
5My7ofyrW2t14r7/AKxmEG9cQYHprrvUT5eNhWRR8MMaP2Ke7DMHw3OWgvxcoI1sRKJL9FI27Y0h
cPba7LN9PNs8cybSgdKiZ6zaCL2GQV7xpEtEFqJqj4ttpD74UPeAJYjpRQvfBrlFvhrlc6GcK6s0
KG6hMB90Zd53C4fblDkc/TNEpX/+DbFU//r5FFhf1mrQB3JlPbxzIqvBAF7U4zdJBtkQM9EQp+4S
EyjkGyIT36XL8hev+IdVj1cUEu08rwYT6X3MZEZBDtOUV6ya5nGu165+Pwo/Nc5l3tp/gTew/nAD
8mqSUslBe0fN9EM199P3V6YMFlrZ1D6tKo5gqtsjluHsKRlS4BZwQczkxI7emky7UunH09ufX98f
i/gvN5Ay2bosPq3JbUTj6NcbqA+MZoZIV+Ov9kLw7jl88Z7A8sxh2h+0inyNWdS7vkAv3de1t+VQ
z0qj8BXDXoX2ny7tpTl4nl86IEns7hHX7LyTSeRtjbQjZyiS5GVi8N3YORm3hRuN/DVN4m4LACHM
TPWYT3fSpSXQYaW8zYu0puGm1G4cvPC+TQz3cYj64pAFFfySpOG86rGGonqdsSp0bvnEPYlstwEW
N3F4iTObsxDv7TmO6v5slbTDYoevbgJ0d/Hj8v1bi/off36SwFbf9O3PRdb6//8uRJUfYGpT4tM7
UDayT56w304OtvhAhQUVzLWAaHuADP5eZNnqg/agbHE6WM8PjuaX/nZy4O9RfaBetqjCrJWW8E55
+mdK1PdLvuBBAqBgsp5YgmPC+yCsEgSi1QYxsawDcGFEgmNtrc6/st/S8+sfGjUMd0baWJdeJYMv
I7tStCml1XwhABaMs9O0Ap6TrJ6YMoy0TAy3ewVsUH1qAwfPV91bTrerkw7rgjPEUbEvSC6X+z9/
bt9tl3wKEk1Y9bleCmK6frfuN5UzlmZjWFtlzajP4rVn1CZk1+Aw5EkkwCxPtmHSf/7nXxYAO8ux
adrI49fl7KflypsqBWrbs6Agrx2xwOej0cnLb5ZpOVfDcDU2uv2LBfk9jGL9qD+/pvj1NadpNPDO
rK9pTicrQJ1GBDP4l1q8/PmHE+tf+mkt/HFRuZpSwJHnFn2/FpoNKFgmSTT9qdLZ8BgC4AZb+9Eb
ZgfGYzd78oJGmLMytuuERiac1mnp52Y3xaG+YPoAakiZI2njqUAbW0W2V24QZqbENQrrFVmWQQQv
o0+UnZlX3lY4BRCaWSBm/T//MKir//hpEITT5wYWuJ7HeaJ+/q6svpACoOmyTRLc/tuo4qxPeiAc
Pjgi1rSTKiqQLxe9M+2QFjaxb+T18onEcic+jEgGLxY6Zld415Zx31g9feEOct73SM48MTKr3Qe3
sFbrrWMEZIH0yIc2VlatrpcfnxNat/UqU5ESN1oRY7L0GdfErcppQNPBpQJRik0mHBemElxJ+PNx
D8Vsvb7teqnj9aLX5KvXm+zHdzEaY70DZRgAkJduaG7sCiUXU4NcfgfaislvYf0ozwrX37BlkDat
kAPUJtayTG+Sacy4SjZ7axeNkpJy6Tz7La3ixdiMuYWztxMGDclBBMDQKxsdkT8pRKCXbdTAx1iY
JXVbIu4nTmJ1QsuLfmMbclkW1BUYaDCyTLPdobMVVpg8zF5/rkPie/Dni+E8FmSYW3rBgVkQyYGz
qs6njyiTsJGmQuRsn2F/H7EFkxJgD59rVZnmZWQBCrqFoQsuFlNbfk8xVp6IJpiHvVraccFTstp9
xymJ6Sc63jRdT2leMx8YYTrs3KGd70u3XMjH0bO3RpRAwj/oLLXVJpMJzfy5kzkG6045xrbvG5h1
bthmJ0hxtKzzMGaIkJpi2bfxhPW8LTp234gz1CZuyfPZ2i5TsO1oqBG/4tycia7PGTqRnGMRMtOH
Yku628KIflHtA2c3csTbIBRvUTB5I/jqwf5exmi9/ToRNjVoOvSvdH7GZwRuo2TkxhedhXXubtqk
NGNyV0w80WBgPH8ahrrBLso5lbF1ns27IKpG5i01AwzlNpoQ9r6sP7XrIj3AOmFUsC7dmGzEcfyx
ntPvbL6UrWCVd9cFP1iX/nbdBBw0TQ//K59BESPdgAXuGd6uCiu9m0ITRbT2AB1upDkZGNFak4Gq
rVPvMWbq/ld1vvWHRVAzqmAD1JzH5erz+PVhBv8hxsjhUi7CuSGn4ZsLXBKiFEdWmAmXU9+wMwnx
VvWgbLyu9ZdGX0pMlyAQhntg4seattifLzHvzh5C8Z5ckwOh5EzLpvqudPyvCxO3Dp9Y/PjwbgoH
TP24JurH9ck6g5Sjer1sQOC9397Dvwuw/1hvgX/c5vq/RdjHWfb6cwm2/sZvJZihBQFqNLI8DoCK
wLTVbfNbDWZomyJM0J6Vmr0O5R674O+dLsv9QFXGIZxzj6LgWhPefi/C+BG0asSWNqeiH13ff6YI
e3fs4R1pSG7riY6dSVr88+vtvOQD8CgNHqa0zYyzT/wxRJO7m6vya+l1X9zYBYs8I5EQaXVuB/SB
szTivygsrPUG/a/9fn0XuJ403F46G/RznXc3sMwGunujK/2e+uOCNPCzSzIShu7HyWgv4gRloUtD
DlFuedliyvmLlsfah/zD61PbeC7zOIfK9t0O7c3Ibdq+ln4uXdRW1CVIPWRa31S5iqZNYOJWXUlW
wCXJGDMrP3Zr6gf4W+MelZix6fIxVpuwDr3Kd9Mk8jUhbRvRlGiskFaWv9UU/4qH7X8sydmSlNL/
+Ll7wOzwmsa/Pnfrr/z24AnBWQWc3loiY/5ncfzbc2fpDzw3gtO+kjR3vfWk/zcXnodBj6BSDkzC
tmgS8ku/P3bS+cAMhnMPSab0ptcA1H/i7MMv8io/3XKcGfgzLm9BcdfDjPvx858K+BbfUsOtAayy
wZnwOYhKqGsFHgNzZwzcaGhHGzqJobeSgRpbZWw0CNyX3vKdAUXdGAMo3OKcs1DDZsI9LEzvX+Yh
Lk4BgpjP5dgRdJJbHha7FW2btOjuzOVRVdgOcgUDoZ0qHG5GA4lo8CaoQk76Peuq5GKQafQJ0tsC
bRk1kjuEl7m7EK2G8n/nNEPxVcg59sdiGp6rocWkUivjLqg647JKHNwyrtPCnMeydRQmrqa51s1Z
dsWXxnwe+Axp+JJFNFET+XVMilsvxb7/XAVBTnbHUO+Ujch8Cdut7kf5DZha/iApeBjiEv7qN6Ug
MbWy1JdwRjTSO+Vyh5RYfypmE3sfJrb8IKDZH8H66ztg7/rkDbo7JyZ5daxE3bkiTYaTL2r4yXC2
Zp+4x6BES1ZXmd43IdkOHpXKkcI7+OQNQl5Tg5JTUQGImsbDwGBtn5OHsCralms4MU+9U7EkGjVp
AjtihqZLu65GaqFx2ZfYd3y6OtFlD+39EOhsq1v11UK0jHDdmm4LR0HqtfPiMqBU3QbSYJWT8a1r
V1SZtjntzSpI7kZ0pCIOSBBqTPeiz4mocDJWGB227bkMmslnATvrnARHs5HfDAxsp5gD9MYFvGUw
z7jyaHvjUu6mgwOoiGxJ4PhMOSChLDCSRq0aLCWtfkpi9bk2Q3VrdEGwNWrHvixDOKdBHCOEA/hV
bdyilYcZZhLEIuyJc24fU7UYZ6Q4AZoMu3zt82ecmnMIp66500Yvrka7G8n66N4qT8wG9J7eusln
mNOFLrurife1M+q+9TWsmAsK8wE+vuyyezcETEVxmR8d0jMPw9IDg5pDvo9u6p6t0RmfIa3xr1gR
Ptrt8qRMmBmmAxxwQKd5rgooYEJB2AqzEsoQ2py8FuiccCZtKtV08xZGHtrSsRR7ZLLypbLH+tBG
MwrGpjKvlggun93Fy2FAKrmTsw5uktKtgfm6uJY6+pL/j7ozW24bS7P1q/QLIAPzBm76ggRJkRqt
0fINQpZszOMGsAE8fX/IrOyUaB3puE6ciO6ovqhol71JEHv6/7W+VQKLGB9Lc5zQueb9ZVUKlGvD
NBoE20wPMAXD9cy9NNoXUClWEi7TSQhs7yRPjAUf4YjL1qfqu+4yv7ov7Xla49WcqNAV08aczTiI
RlMcel9z13SA6k2bJOEdIX680akkUBur6TbT/Pa5sxG5dLUxU+2OjDubsvo+DBPdWAnHKw9tXht7
Q28tSKnZoxIdLq8OYhF4J6jqUXo9ckxAQVIr/4W358lPtWwl57E/xKqqSHnwFuZViWJA2SgECTxD
HoUnA5YLII3Z/TZ7MWAefeJ0OSnNYIqkMbKVpjktCELZKwc4m4PFFM0VVMtgtgUrUMZOSgSNROde
tzdFkgwHXQAcj5fUIhMD0Ske5+IU22/arJTh37qpak6tiIM2hyrBY9Kw3rihqe2pD2voLGrzpFS9
/RSDfqFMWs4rf4zadW7IeuvEeXPqmbV5oyWmuYly+8ycaVB5bvJout61rIhDTSTKbFxeRDNr9VlM
45ro5Ohm5vi+waV1GZdFsgYiR2YYU3plorTG/jX0AT7TAs+r1wXthHxP09D/mzjXgqhCnx5S+gWR
aYvv0GWnu1GOCb0KW9ygWaV80y4gujB0NmmPV6dhIzprCx+Cd9mhxFETqy8lVH0/ufpVZKTfE/PE
tjW5mYRJtoz9LdJOXLfg7FGZLgotscV/9N22YQNsixi2TtxnJ3FToPAvtUS7NrG3XVoeah0FbjLT
1IbmTL3xhxadWxd1hDUN9SZuURYPtWr35AkAkpPqQcscQCt6gSQzXVqMDtfX2UN5mF5xxgNmITCP
mdlwGhlmuYdiT6xHV2LCmuUNJo3LyXCTdeUM5kZaWXHRZ9pwpbhcPuhhV+NB1L7JBhX3GDneVV+k
FtqYcpMM4Vdu6HtiWbqTdjL9g7L9E4oPB90xuxvE31sjzvqdpsRedM0WvJ1+Knz+W0iJrMZWhNIs
mppqGykNjIz/08Lc4YBH2LSNhltijJ50H9yFBpXjIk2a+mC7tFxFgY+9bb35uRuaNPAk8zR14ajC
YlpFrpOdaZlOn8oM6UghZeXXn+qfrZk9xvUQbWx8h7dauXSHc2uddaP6QTzdiB/eiE9QVOWItDXn
MSGV5kzWsdhoLkUXG0zOUEfehg4IrDBOpksIk0PjI4Q94QnsKnPWnHl1fz5O7XQQxUIZNb4wybYG
cAk8ZkmG9pHkG06jlz25fr7bdAYw48HaTzMYplUYkdjrUWndjYPd66R/cztM8ir+SSDBcOcYVn2S
20rtBG7Qi0rl37ibW7tIj8TelQpCStz+HOI833ooymr6xJV3Q3nJRm/n6Kirkwibr9R2shMIfHUR
ZUGohc51gxX5IvL7+ormo1hFXTlB5YyLa6fL9J0qfPfQz114XqAdQMnX1/t5yqvT2AinPXA5sBdK
ovFvU+1OH5AeO+REbScMK/Qt5gRtuZ7Y850fkYoEq66WP2xvIiQHBKIZtLDb1oJ94jvWc2jaWmcf
fPKT1xziu/uUcuBVOkDyTLpJvUBhrZDganZ0Crs+Oi/SzNu4WocecDgTZm5t7QL3Ya/r2zzXm73e
TfVWwAOn53Lj1JX9QioDD5Yte5/rVnEGcAqHvrRHqmxU/FoevkBq6Lob3cKNT+avAyidmLRYM72T
IfeibxIriEq8PRKK09GcTl3k6JmtbV3whxTw11btoEPQw0OW9PsmLfGhpFygTHPdzCzeVGxjNIr5
uVOrdRJBBK6GGpW+O5LwQ1MUskN+hpDc3jay3GX9eJj9sEaF7oovPRSj7VioCljg9Kzp2j5E0Tgv
2e7jdDV1p0kXrYwq2VmkC5CR9Thm9HacsTonV+4C2x7MEW067RwtBVwC2L+H5Q2ODrYlftyqcFYu
LTesOu16brt1WHRPfobQW8N8ujPh7BnwFISenxSavc8xMtFkxOjg+88x/HnS8XiJmSPbBDFdoLU9
PDwv2vSZ+t5o37q6xO5k4lI499jKAmumXdX60zUQlmuPdr078iRHaRAWndpnhNPdDVE7r928uvVi
HLIEBX1RUXXqYfDYJeWlP8VgK2ZnJ6NF7FkV7RpYAxaxSS+Q7g8vWM0VaRHQ2XUNwbWFBmOyYF4I
zuArCzSQZoawJvBUu4fJ7M+BtHHgt4wUm0px3YZkf7TD6SLUHTqec0iuFpOGhSYW7I+kZK9qC04j
nBgIoHaysyPjNtMESFSnDmbuE5dh3L3ECnNe3A1BNhXuRon4vrOtTab339C/3lRd/kJkxM8QZoLC
bhIvLb56aHctmZ74oCYrsJwE+oDqUZHQWEefX2+X0KagH/ozVNR+YOjFwY7MbdyTjNDEfbKRivN1
zo+/cjPHu/H5vbkRLHkKFnDa4SG2alJ/iUe7n6doO8TJBdJ5NkzoS6LCoVVZ+V1ZQSGY6uY+EuYh
RX+Of3c1OUX3ZYxSeKnRvqOsjS0iHS+1OVIP5rJ0kg/l19+1zrodAF0Wq9hIzjRms8dhhxhtFnX8
kW1zWzsJ0NPOQ3QJ1nRMCf8qnbI9QElzTnBm2ikufNP/Wjdlu5KFZv7EJ+Z8W6JMR2TH9DcPnPj5
USsaShFeb4yl63ysLzJeRe4XYxw4WNNXZbxIrp1GEHBt+XDUevIRK0ixS+Fja2EQJE88HTjAlRrU
vaTGTWV859sdck07L4aO6BVXDpf6ALuo89zF5z/qF6J14DAns7eBDdGuSRXEv+W1pAUWvXwwUqnW
widCwuiNbTzn1W7oGu1Uc1p9LWjRnjd+5N6RAl3g5XLrnVktjtz6erJGPjYojo60cAO+WmquEoJo
QJA9DWA/ct8LyKLazro7nXkEdECJWQOyuwBpdKiTpgK/WCYH6SU7bCuPyHaqy7RzYBVmwyErl9Vp
GrJtpqJNp7yLxPD1U2kPOJ7bxjjnXIIRTino0ta4Zd6dT6L/lumDC7tqPpc+uv1Rt639kBInJ2eV
7vvGu2IbIIFrDk871VXon5rxwcaCzDFa/Sh7PIGeS5XaBnAxKJgNRUsXBMk8bNwGnEAVW+dxIq+7
BkwNN0mX6VxDrBDJ1xwPazdj9AXd0BLMpXfuV7LVIy7oGHgEls1NrHXfSfpx154V8b1QG2/B323l
WN3a0KQxRbKc++7PwfBvzCq7ZkcMygQhFPN077lzRQarq9/hugO5XtjM43ya1iEdD/wZPuBDxees
ocIiR5q/FAr0hijzJzPKkJDEJIJmqcshwutwSRMQ90z4944cBCCbKbnmpbPTSxBcGUh4zSDyPvLq
aBM5dfGAsGODfMY4SAgfTtbX7MQei2uKssuIEpx8ziGrvHWT+2cx9e0VwINxXxtExImZhXWOteth
cuPN7DjnOWAHFjAIw1rsriZaSTD+xGPI28d+4+bnbQVcbUjM587s7zkcXfaFHhJPM3+hFQcBzn4E
lmEHeckJqECOA34x5GSSGrvY0B/sDDV2bpeczT0z3CDbIe6nre4rH0TJiKvsnPBSypBswDuOnfUP
Lymmg7QwgWFygf7ikENKLbZ/6VMDtivTdETa7ufefiIv6Wvled25I2S/E80SJzlgmEX9PImnspjN
XesSQs+NCE+oSbLmV20erId5krSY3ESjFrnQHbFXB2nUowexonk3xYW/b9u5vjN75hiQdgAEnjti
BcM+n15NAHbZrvA2jH7hPBRaruxt7ydf4xRIQT+zSq8oGLko3bE1XLiNhWVZz91bKG/P/SiLfZRW
xaGpTAe5nmcGw8TxuNQgpXgR1DwzhmevJba9h1knAtFV4oup0+fTs0rfs+olt6UDYoZbnkac1cTO
Kzo86k5oy4vOMuGOe7r2pMKs+9J3Ppk0duf8BIEBGXKejHMfbv0taO7yRI/A4VDunkskbuO8IsC2
eUiGUQfYNmd7JuNwyYQy8dVNdIncGpArUIQivMFFpuFgIrBh49Zlc63aKv1G5Rmg69w6Jw4pzLxl
Uruu/GbGqN8nWOO417d16WyswsZsmIXeNtJDfeelUiPgKcm3whDkINTwW74AUeDw2LqAg8fFeqdJ
mluWdL+3tSVOjV76B54iIJJYECJuy4FBZ8lEHCzq3X0zs42P5F0lm9qbQguCILD3NDJHKAlw/ppe
eafQXTwduQIByFITaOnJFAVH4mTGJeDEZgO0W9OQOMvhNE8c99GdCv28jboOk6OTB6LJmkMW+VqA
8V/uzXLE0pNkITxLM71z7egJL0/yZRTw5jQqgJUttF3jx+3eCSNM2FBm1ypmucoa2oH8hDghfZ3T
XxW4UR+AxwfdDR4UxdxGhPO+Aug4dPPaRIFQuPMWeAMfNr4lNg7cCla9euyNF6cX3oGDPoZE4cwn
iYYvAw8V8Vllr++XHPjHEoNQWmLU1ssCVEOELG1FPU27KmXc+Wt7LOID+ZbJSavZ/nOlV/WJTx/s
e91PybarzH7ntgtYsvNt884jmeymFPOPFFzDoRT4hcoysq5nnWISsTEknI4t9LGQEgO7PS3jwmvx
1o/D1Wio5ott1uKB1SV/8CEz3uIyAqKvwwKpTGldh33EGpAbGsVL0Gd7gEn5fdm4F6YdaXwCKHqA
F1SobrLc5kTnGTZAK5UT5rl2aBheGNg8HyxQieejhxl3hVOGG1gVpvqe4DTjcrRsJTY2wIUzlCot
2AJbS3dCTGRoQp68hqxaUBZw8v5RAYfJ1kniRF8V2xYGdpaEm9hNadJiYdUNykxWZG4sN+pO0Uq5
f7VVfqtL8CF573V843/+b8p+wbnwUW9g9zQ//Qe8waR+05Vb/tI/yiiXTum/ZOToNf/uDlj2H9D3
fAr9tuuKt8oo4w/adzD6BKIow7AWdfG/ugMYMZAwod3TDWJhDCIhf6c7YPG5XvcGkGbRhUL66C5C
d/oDS7/3VW+glJ0rQmLl19LJsU/3migvBnyGPrrP0BLjQQutMl9HkH8XvmWk+H8JKrgnLXLwMTDi
hpUC4pl1LgczO3UaX5u2hoJURUzbLAHTjOmltCY0qXEZtSgWUIEECAiLAOC6pl1KXWb7MNdGJAkl
VZ5dKdkkwxqQF47oHtsl4fHGikuZrP7SU/3WS/t/fBXfvLAfvtrLeP/DokndD/vIQVUkZfL8VP7H
9Y+65xj5/PrdXf7u3x1l7w/LpOLJaXkR45oeLdt/dZSF+ccizqOLYZrE7i3Wnr9bW4b/B9hJG1Gf
R+UGjCR/9HdHWfyBscy0/aUPjBaPHvBvtLZoX795e/FsYFP4M1SJiWQKEyvGm7cXvJeZghymnNg5
njhN+1bnPNNBzwE0nKe3AA1StfFsCUN1XlLpt1J0LSdi2eSn0oALji02iyoOq/nE/5Ce2K6HI1Ct
kz5OnkAFsBlyywFIXoR1EWR2P3Ozqe3+rsSRYEKqDFNjZVIBTAmNSdpyb49T5Qb4Zb27pDQqNrKp
bCc2R6tDO1N6dH/ApsKVKsWkobFxpYebPF8uA+2g/B68vQiB5Kf2FO1klSLPIR7EImqxc+4NeAD1
2ug9IlMw9pNo0M5S1PjKcTv4PWWm2gGbdtuiJy5OMs/j2lXbHDMvmrjooyAcOIaQGhDr32PfD1/S
MsZWYMcdsZ8D1c4bGVEjOi+pXpNWrFf9ufIHBE1kMsFpnmrpLdWwsSjI8UWUspVqiaksIoke0Yg6
0iA7WEvFRZRUnQqkD+OG3hi0IkPP+53BxrrUJ/r2CtJKpAKuHumTMZY4FIXL3163djnKDZ430tot
hJcmHJukVEE1dhhL4g4MLvQmbsdcUEHz0EIvhguFllntZKLaB1k4g6TiWXYGYCU65z7Y8Dq7Nf0x
s9cD/KkzK4k5BoTJWJyHYtCflPDSS5E54ntWRrZchXBwdJBZvcJcHKVoi6d+Si9z2+/u4bXhGyeX
AEFSOVpo0WOOmt9nMUao18Z0vgNvST1dAbXEvO+CLaWqGLN8AfWBqTNR1kSwXJNwsI0smjFf6GFW
Gqj8eXAWi3xjHWw7js1AZZD31pUrOKk3IJuvtTSnFIv+IzyvnYEYAbtuxQ8Pd34OeFSY192AJvAs
xd3unhAcaS4tD5yiHFHDDHpbMebRNg+FKE4rLFFqX2pUK9aDOVFK4o4ru4C4lhpyE9BC4oUMyARr
Y2h8ewtQItaCvnBwzNYZmXE7zm32ue0WKfVJ6FL8bkCwrd3IXgrhG4PETEdF9tfSiAXYTLgRz5zO
UQC6GrF/C/w5Hs5KvMePqdlhfYr7ceF8dHFdI2hqPWcpzM37Hu4YuAdX6SIASoCTtzPKMFn3Y9n4
gddm1U2o4CKRCqgRCFZEFeEfEy5q77EHOQpvwl1sz86YaQ+dbHH9SmfU7ttkUCpICuHce0rpnO0U
CCNaMGAyjQjcFlMrbDdGIjCfe2Pz7FcNiYd2quPKL9NkapgDw3dRZsOVNo5jsprIPyO3m1Sfn21B
3W09gSpNKNn7xg3+2B8TPL0eQ8g8oSfkFL6wtr10ZySGHbCItgURriMnNSJ9JbV/aPlrxX3zjJiz
Ca1X2jBtRJyMt7RVnAvbCidoLCXIr8AWTrEVRUHIzRyRLriRVU3vDypUHEAfQW+IdQsrd4XnuAmK
VEMfYqIQs7Zw9LJ6XbBQg5y0Wx8Mpp23bPywp8gcGXNx3uqDAdldONLlNfJJuyyHZKQu6xYKUAUU
GTzOuv5cmGH/VLa2O28cRWzuyrNzzFiTO/fGbgRFf4ebhlaeWTrGjcNLCIOPcJ2SRonTP+juTCsj
6rBmrFtzGoHYoMRF94JSIERvHFMq8mwVtdy5U90InCiKvkdhbJ/rALnUSu9NS2PtzLCoR6OrY46u
NJqENjzzauv18AM+0fD8uutYBkJoTk1UPXBJsWG+PjO5VtQBV+zUJpxrYxOaob8y2mIOXp0jr/6S
JL3BJx8rldCHGLh76ZFzt0S+tXyMV0czs9XjXo6t2ow4FDuc2y1NWb1jMsAlT89jrkVr10zDbyqL
nVNjLj3aAd1c/3VK4tDyD9b59edYvs1rwdRyxkRBgpYYvSGewCPBVLyUOxrXapZkZuPg9enw6MDI
u2uS0uZg8d+ymne+8ltx4bKdo4r6Sybm6Hgyj4YqiaY3ZJ7Ui9cwKUB1jI7cZIbiV/Zhehokb+aY
TuLChBDX6/yHQmKV6Js/P8b/j3Ph/17Jk8Gp7L9/m1+w4/v26a2ddvmf/3UqREu4aJoW9xyHL3Tm
/Ip/HQpt+w/6QELXOdrrAnkbl42/TeI+6ZdYt9mgfH356//InfDT6g7GXPyZSP6Xv/Y7Z8K38jrU
uUwX1DCoqlyd0Befj/160qCREVPa0G0vKD1SmJVmskQLGeHJ6FEn/+ZUVS0IDow6XVu9ekLvvL1v
J8pfQ+NmYVWgVIxz+PjtbeYkyWxiouw+SQMNfsitsge57gc9Lj8Z6/hr4o7jgO0SyOH6GLic5Vr3
am0YCmk4RKlMQawKtZXSeuH4M25nNEgPbN31RRyl6uzj7/fumAZj0XEwOeAfPVpHy0ZSlwRZnTag
aWGNzQ+sttGDxt5ykTX1tdt69idjLv/mP4uPQLhGkR/pHBV621oCgd9+T4cioy5tbMR2TRzkgouy
LmkdmdTloQMTGIlD8+Nv+d6I+JRo67G+C8M8+hXVxHkmj6FZOqrJTi29IeJAzCanIEvd6xq13N8e
b7Gjch/i/o0I92g8mafSm41mwsdJ5vyQAf6I44uW0LS9pYPo/ni0d35DdDVIFU0HzSEMhbfPs5W+
RFxlToQkN9ASxunS0PLzpOg14ExARb345uMB3+6Vf/6APu8o+bTYrviSRze0Ca0D6MdsChLTvZOk
DR0cqsKfPMP3BnGBQiBiRmXp+0fP0NRGgBaynYI5NAAySFVNYHmpvu8//jK/Pj0urSxwPDgDE7F+
9GWarG501zKmIFLt3FFpLIbk0nIrM9r2mk8aDf5zKDhzSivN+eQ4cDw2yyqKe04CrJ5QYqzj0wBR
rMSdtTPwN1Jwh6ju7ox40LehBOwaJeV8QFwHTujjb3z8ZJdRfTTgRIVgVrXF0fsyg38WSJJmTKhl
WAS2C3V5HXtGNG9/cyBWMtbu5Q7Pu+Id3+Q7mo0V3ec56Gjvo9GKyy9moTeXvz8KVWSw06a7EESO
ljBq5irXnFjHRGFMgAt9STsyimHBfTzOLz8Wzizk9pQnmNHLQG+n2dC4sHmqcA6c3s1eEOWbG7Iy
ikvdheVfsomt8YUjafh41CNtO4ZizqXAZRfrHLoXd6nkvN4VvD7MI5lmQ+CaO+KnKLxvhBx3rmmd
EJOA98XfhHW/08k0/HjkX77vIizGnotRBds2c+TtwPTCpKZlcgrQcEZnKrOiAI8uDTI4izYYwSoZ
gm4yuquPhz3ecVFbA9jlLM6pgmPjsUFGlFzdqDHpQei1k7uxW2sOiT8Op4bQobLSkt+lIjAeMmoT
DwP5ACw1b79mUbVKb0KNDCS6ypBqq4royiz9ZCoc70DCoUaG6RUTn6DyZh89TDEYzGnov0GdTM4p
96fpqiUkcocsZtzEYzJ/suP98hQZz+K9YXXROTQtBt3Xb43W2pUa59gLrNiXGxjV9DBFrBIuXB3b
xSevyi8rCqNxxtO5UXBQM46vEz0dnC6BBxFIoQMr68jDm+Ox/cuj/X95aWEmLKMAK2IWWhjNjq2y
dZLG9LU8OpRhLZ5L4OrPdipLucqxjX2yMr/3/JhCXMJwrQqYH2+fX4e6h0awK4JBD4kOVDIhV8ZM
DjMZIJ+88O8+vAWyhHcFaw61/zc/VSSyOXVnHh4g/voUOIBcz6KQv7tKLg+PSWVw9mKX88y3o5gA
1VWPAC0oxFDdDiWMtiJKy09+ovde89ejHH0Xt4ApQPOLUVxTO8UxidCLpJlgjqm5ZtAp7j5eLIzl
H3x9lvzznQBHxfxlgaQe/PZr0TAMB9avpZbUqbtFn32D6so6pWAFVDNFYsSfmlsvk/qhtbSeFJCe
6i95XQRcOltg8dnh44+0jPjLJ+IcBj9reXWOHVFxVtPMK3hzhBwKKjJGe1ZUxlJWLans6v2LDpzw
/uMxl9n8y5jU5ZcbF5b4pR31erb3RQl6ujBEQP0S1Zdy5p2fa+CQRa/dR1Z1HYW9Ou/yUZx8PPC7
0wSAF4fzpQXgHi0zcQveWoMVjYt2sE6MOp83ST/AIEx08cmtYVmHf/2O/wx1tE575ZwTLMJ37NGo
oak2rs0+IfekdEj2s+DVSX2+aRLN3FZWVX3yo747R2mLYP+wXSBNR4NXvgRfjrQ2aAlq3yl/tnYT
kXf/zqLzzyjHPswmQiKjBiGCGQrmqd3HKK19sMdObbefHGbe/ULLks2KQEtyMQi+fmPyWWHN8ECx
YhMkc1eI6psgNOLm49fj3ffSpdm0XNtZwI/O1hqibId0Ed5LPCMH3wL7OIQqehh9YT9VhlNCcg+d
HXFB5ieP8v2RMUa5hssacYzTib1SV4XJyLnKSKWIm8o4cfUEcGNfxYexsVtyHJJ5q6gxPn/8pd97
tBx5OSQyJXzAdm8f7ZzoOOe1gaGtRNzMJbLDxByjT1a+92be61GOHu0kpNLRIcPSrY10S//VXjeG
BCM1+v3F/9sXOto6usIvBJhrESC2kPu0ScOtRE35yRniva0DGoVNJQLrKj7kt49NQK3GeMEXIs4Z
lSghbWu5VMMN2BvpamkNffKKvPsEXw14tHXoVqs7XWKKoHHz/Ll0zJxUrTy5l6q3/o3ZRvnKoxIA
4Nv6E2XyqrLTwIvqR59tcWhb6xkL3LRv1dh9ssW/94WopuA9g7Rk0yV4+wQbUmWayGFOAyof11x3
w1Oz9guwY168+fiVeHcoPI7oGfBGomV4O1Qb63i6qtSDaOvRuCu06kVAGTjp0RB/cpJ9bzohqMAz
iZqf293RewHYYG65FAjcbLax1uum3sDeyD55Gd4fBcqNjisfEtXRF4LA7lpmS8agC5dki8mzPpsq
1e8/fmyfjWK9fWxTJrnHaPxCU5uyykeDtklIN/m3RsH6TTkRV7Rz/B6AiU5GFPhB1ZAsKqfRhCed
Jp+8Au99Fx/UGqgyDspcit9+l4xYOHsu+C7clOkzmVHB2m59Vp1550Wj6MquC9YKmuOxlEWaTt+n
Ci+jn6Y+yekj+JJNODnt1gmhtH8yT38dbSkC6Vx2rYUh5x8tCRhLsh5jBy047iHJ1oVZ1nCKVHgX
9MqR5SdHml8foUNqJ9clJqzj8FO9fYSGScSVrtMZ1hD04TPCwdtHnvXJwvrOl3IMOk0WzEKuZ8cX
XOn18IcoOwYVquVp1YjaaldOG5FY33gZ/qXffcddSuXUKSimOawQR/N1KBqOFHhRA3o4zgsFrslG
BDSqz8oxf37utwdC1+JUsZitPZs61tHZs0aJMtUgE4J5mDBthKj0GrHBPKZP+8yf6EGvPGlb2YNN
mq/Y6YOFU2QoTIwcqRlyl+AuwJ9cU/Q2k23F5ZxevJHpNGdDz0/X/JlRFttQJ59ggyYT9M4wGCDn
P35ev/48iwxHFxwU2Ph+uTtHpBZVXUuOleiZs9AhnYFAe8tuku2YldX1x6Md77LoEYVLURWGDQxI
Gj5vXzl+sZl7DzC4Ek4LpsBCyx571Aw5RhP0bHBvR4QqH495/A0Z06enCkIHGzu1pOXPX+1+vUQ5
kpc2SQty9r3TWlkWXX/P0shk7EvUjh8PdzyrgKssmjfLJSaX+/TxTdfxyRn0kVpQ0CGIdIX7wH5s
3cH8ZJX99UkuzK4FMcVzRNB3tGNoHgz3qovDAMQ7xj43r8WPCeb4KnLC+hsieUMFv/vFQG0s/8ce
T03iGKFIJVhRKzZDJrJqT2pZpvtaSe+Tx7dMH36Q1zOL6xz/PDgPj3Yg6+DRFJatktjZ4mqjzLzM
npb0x+ZEeBxerhNzlmobNfqIPnwKezToORlCvZld5m3hXUaDNYLTimcrWYnJLzWcq3F306RZ+ATd
CL1Mq+FhZjWsvs5ZBDTKIGqHBBGyhonxtNPQwr1Q+OEFwZjZM35UdcVBF59bR+XlnliobgPmKb0h
uh0Bjek3Jam60HOx2M11fYpFmMgTzlbxydSPNOoyw5guShwwQK/cpLh1ul7tCCm39zrgq2yDksF5
GCK/BUvYTBea2fyoTS3Bpd7P+qoNY+OlSBsYaYZMvxmTL09rScAD7mS2Va1q41uLtvaWeIA+CPkk
q9aDoWU70/dsLIl86u2pu4EQW8Urf5hKwjrS0ghXQ6PhH4OKlCbBRLZXvYsy5ZJLMBcewVNIhzC5
eyQUk3Myn7iq8E6bTiuKFaYREGAa1P7G6WYS3Kt0I5y+XWvIwExiyhvdwmGvT+cWmIftZNsZQUhZ
WMwrCypqurElOQ+JFsrzKVokJn5W6o/EM433qU1FBH4VLgFH6rh6U3LQyIWyfthYxIc1yk6y4HFs
KbKC0ZyA/u9O0pjz7n1XCy2C5IR5daXKKBIXcapUvIZcRaZqEVGJ3GIHhL9KwIcjHtDMK2eFVl+/
R+Us0DcrspkqzfCLAE1A9ZSnJVDJDBT3zxyB0Cncrqi/1YhJAZTUgi2s6HRVtBijlYunFvFN3Nfq
RzGL2LiSEX8xsDDLXIrJQCXOPyspTs4ZQr14dM16S/+K9liqutw4b6zeHDYgUuuTED93u2nAWMCA
WrKAzWJJOY1IrR4AUMZDfdmw6Dg7bL2J/jL0RVJvEe2Ih8yKtUNr4iDd9F5UPJhjek3OWBVMVS+/
osgSOPcxF5PtUqW1tUFuYueQCSr/eUa1czWRBI9UN4+NNZaa7Fxh9xtXUDLtta3n3fSlleg5Wc1q
FxEeaIIIhRRMgJEUv6Ia110C1uAEUKxyUB2mbuNUwzbBJUwCZWZP9d7G5VBsy8TPL6JqznQij0aM
X6qR9UUnGWytXOhdK2xZCZGtLvZuHATEhZ2ndZJZxXXFNYZayxiF2Xhn9Yjpd5bCkbFOc5y264K0
t/iaDbInTwt2hbMRflqn164zF8xsBakvwkENq6e69JtUQ1DYSY04Vh6HSZ6lE8k+mDuvdlZ+JjJ7
BalU3jfKa2BVSF+LvuGPKq0TEZVY09000gC5ep281IChLWA4qSTR0uTwxbQ8kXauEz2hZzIIOQ+B
j2fNA3DXDfzDwM3CrfBkKggzjfBFQcaC55FkjQ9hFFLW1mau9oEiNqPalpOH1XhgJm3jMZ+vIn/2
yiB0h5I+0zhx1bKayH1BXgYiRRPAxIB9h5aBab5DAE1IOFjvGgFeubEg4AL40bHnbmIs+/dapIFT
0Sx/sjYiSSMcUPkYXyZ1CnTAa8sa7J5uXjpjqBKidBptCipC/FxC5GjLx8ac4DTF57UXZiS0gwcQ
4iVq2f0CuGizR6RJipSt4rWGtl2mmDREG87fVZrpEIpAszwOM3ranZ0aNFk0MsafXEDCgIyqCGHc
HKNzWJEjmfJ5jSx+cFuNtCDEQ4q8NWFoyXay7HGnHIFsVU9ATa7It0Tf2M560xHI0UynxGLhiGoj
ulTY1q1s2NS6BGW8kFnMcVN23ki6oDumGO+Vodxz9nZqtLwDSJN04MbZVi8ScZZNCdnofqf1cGd9
MarAtkfzIY4aP9l1VjLOoI9DXBBzOUw/dcQS8X7wamKABmyVZ36WsGUNTq3jmPBG48psaixVBmJb
XBpdLH72RuZfcHSy7JM46Z1H1+1m/WB17UzTa0z99MSu4eSt+6pkHamQkf6oVTLMG5v0q8e8KAkV
rxWxQCtkvlC+R2F0D7PfkSrjJXNWn3RsHV+gFJpsEBW+OIS++ZI4FAo/XHdNSHAqfZsXLasE8SWG
UvYqbTp8sVETJvXOqCZLrvNeuM+8ZF0E3K/RjY0xG3yDGq8kRmiUB+Sqdnae7uKhtb7EVZo627jR
CiJfVTW+VKiPF3fZJOOgR9HcbW27JM2D0CYl1nWxoEdoEPnTWjclBkLPTjmPSt6Gb2S9A8+rxjBX
a1wEVgfcQWqPAGOsbwrDEs0SRItfU7vIHJ4oYdY7pJ3FiXQElkSjGZc3qgA3DSHE9M8MJ43yIKnb
8EejYW1ZCUdVYuW3hODCkok7ctgodJj4KZP+0jNytyHYi4DnDZU7fGD2ZOceZGNr9NYYZ4mZ/C/2
zmS5biTN0q/SVnuEYR7MunqBO/KSvJxFSRuYJmJwzIADcDx9f0BkZJFMpdSxqEWZ9S4jFKk7AY5/
OOc72MXFE6iVXMchZQnBU3lsyFK3x+nrHHFYn10zkU/RjNl9H4hk/Gx75HeKPtfN0E4XtGVfxsUP
TXI2buq+T4K7yh1n/MiphlrUUF0BTaHox2pjdROJW5We8HwbtIYfMCiC0driWMV1VamogABfZk15
QDmbVnvJl+1saqH4iCMBgnqYTbkOtIMd+jciUS3rsvHIeCcLj+AyPK3+HBDBrMDei5HU0A23GCSn
fNKkH86Cc5asFouw69aLrQx8q1GdkwEIUCiYMASUECkwBw/BlwJ3Uen7qkXqh893bOVHM+Kkvxhq
YWRb1Y2O+SVCD23sZtvsxLkqZxb2YZUktdqB7hzLLfmgVnM3N85MbqfVVUn21TPTtPreT5obMX70
Upkf7NEd5u6JnjKfq/Po9VITpDzrc0zcWINLurwDczmaAEGcvo2QWaKERB4M/rZl8iLM3GlD/Jta
BQSmnhvyxCrUxQQIEtk9pN9T0jLFRw8GJ7kCfeeMHEUUbDZ3WluV+5pkeLXPy7Ql2p6wUPhVMbHh
N5GZZyeLN+AuR3w2h1Fn5z84r/t45zVtLTd1kswQPwvGUKh4MUqGbTomAOTiCO+WOTUPeoGWaW87
GPhLNg05Pmm2tmEv+Tek4HjmdcFah4fqwA8aWhx88aasKYSuW8x5wZ70t/YT6tVG22H10w5W0w/j
QSv6vkL0TFFK1rsDHiKCEXVH0pbtXk6j0D4OKPC7vR17RrXNZwCuu7GAaxnsm8yZ0Gjrcf9QWQXU
HERjmdoUmg+waMmLPulxY4BPqeppfmpbIgC3PDNq/5kYX8A/RC6nXwa0gDMhAD1PvzkY5mAvZNFa
m1EyHd2MBGI9THlfNhu+QQL+kHTjNoynRBJqSRqZDC3sENnON4fgPm5UczZr3GmX0GGGS1QzLsQn
mSWfsDpYn1ALV8kjxCfRHOxkzm6SqePEapu0P7VqHGXoASwkMSDIM0pGll2fvHwyi43JvCLet6R4
Z3zfvl3udbv1b0vV5S+GKJQHyLUjV2mAoE/pbJHJAEHDm+5zry6/ciKaj0VJkPLGMaMWywjcFsgd
luGycJ3dkVCwPnlZVBb2oRCm/I6Do9JpYXzGm1GtajI5+zraoYPLX4KK5z7e4VbPiKnph9vJFniE
sTZEPzLTBbkw1i6lO9lJ4sfk8zjbVUnTwlWHrb+RmsmTGYhCRw8XGe2pLBPKwqGzvJro1plqWzAv
2gJ1sLJQBNbi1aTlwQObiuEj3sznaCbLDJjIF2e02l1XLB/cdvsu2NpKvvRNDbMjGvmbiX+/wZuR
3rS+/A51OYU5qLJrwqP5AGnX+rHgwVN1twn3+mM9TulLlDqmvEhcQtJ9TzZ7WEBwtakSjHLDo7Aj
u2Po9ixVtH0mYpMKuZmLrzIfmueMvPWJRihZnOdgEmqknB5ydmEfBvIDt5lOXjVY5saHCG+qZc7l
6lvqcXqZgYxBQt2ie4LIdbUo440rP9Iu5sxPtiMUrEfCp6erWZDz2fbKv/YTXBOmCoIPeFujy4Aa
YUNWGEFYUh+1xzottU+FLcqHsSapKzVb+7E1x+Fu8AvysaIg/VzCAqcJJVVrSWKle11+tnZbz/58
SqjvD2mEdZMDy3uO/W58KAil3ETmPGDLKPJN2RDeWmkYRlwHANVUHg2JkSgiH+TKHJDUjy13dpjA
e9oMGG42lD4LlDyzn9MmT49GVWQfEcjDLAPZtbHHBvNoNPnXIHVTLPPcW06oRXwsEtIfOo/nIQB8
+zSqtL9ImGCHU69fEUZy6ZX2ofeUCtGoYulePK9lwqgvIPw0FKMBma1LzWedFvvoVZM4VNVkfprx
LjIBzLMPZSkWB0esezdzMg/7dvIvifctn5TmYv7VySMRym0vIzs4aWxjXtTQNRfjkH4MCjs5W7pW
bGpb7zZ1mo/hlDvac6JbzZUiVPkRNGl/r4ibdvcLqYiOdTT1o50rQom5FC2c8XswU58G2s1wVvoF
a6bquZWMdee8hN0FkR0bRtNd0oSmirWrHnxKm8xL9vaEZSTpAje0i5YcuDiLt2qs0gsEe+5l3hXz
i+9rcOWanJJamOk2oI2eSSR0a1e7zwMRHc241y6zNEmPac04Ikw03N3GFN9WvdPd2rmRPsJq6PDT
SHGdTJN2wVxiOiqv5iwb1A+JUmMPUMkIncyVH5lHETwiBaJ+vxPfIhHPp4q141XuVF9Kai86C8uD
FGDb225Q6SXB6ukXLS6qR2S/5gnvTrdrIiYOmCxcvmPColHINsM+o6TMV7SfFUIdyfYZTX3Ycctc
IMW6m4OWuLgB2evGduGPkIbNBVyK0dwl7uBuaxazJ70stRP+y9OQj9GFTejhJbaTD3ZkabezT74b
TL76klB7netxnqpnN6m9M3Kcew4M70eR2Twb3Ni69UT00tvds+QzfKH9ILEUE1H1mcw6vDi2n7k7
h5C+B3MugLrMaXu09PE2L6XFfcOhGqomAoPFMPwWOQZll92Pn9KFmQR/fd4T250CorboRHgukVa/
KWqU0CGNfhVxlUNUMCyF9xwRO+F4ShIZvTEBcQQh/Of5mNcNj+x0Ej0VetpOoGn0jkhj6jeI3CUu
PppR436IK0zuvH2whUHJVGErIykWcBYgFc6tprufRoeq1YdadulWDG7DerStj7WDRR4Lu2t+RZFd
7BM76KK9sCssfbN0s/MUB+S3Mh7KI7iW8RhvG36tbFNzRJBvnzd9wQ1f+98MjljBrec6B/DiC4xi
IEcy9ISg3oo6uBeMWojXwCFTMpIdE6Y9SaAV8Fa4hhqYIKNuQ5BKGBQ7bWaIsMhbomnT2pLGhShh
IGxmhy8v1NSk8SROBh92pp4M2P3r3MMhn5K2DuYJPpDwLfVJy0xomxkwbTPMcek/E5puwBwp4K3R
BJo9rn/dGa8ru/HUJjOK4Htbad1Xt+/725yoFYx2wK5iks/V9A1GnE+qcUcI9b5vg4YLE61dvIB4
zW6XupX9VNYaRxuaypQwRs1veTBRW9bXkjEKDMN+FPV+oCUKtp3Km2yXdW73UA5V6obwRUYv5Onb
cymwt/uSmyqz2US2nhX2Y4/LKE57h4EYrDLmUEbsO3e9sqPrvjOwN5YsnYDzpNl4DpyarOyyiSUD
J7epn7xeMTcu5y56th0x8bwleD3e2pRiL5LIUHBUBXmQUGqa4mLC143Oe4xM71qzlqaZhCtSOMsq
qlAT24IHjVkqSkpJ6S+3ZKc3n+rB5zMUiqlpMDA5Ihhc8O2ZcU04sw8hf6FK1nWzJX3Ivx7K3L+f
myFo90UWCZfpTqumrUeys771CJjRL5qBGhvBQTvuSQhnUwFMJ4NoJweOyBRADvh8Bo7eISh9YKpm
3urEIuuddlSR88lyQMjuHAiOYofNEfrgMJBetlGqHeajLOK+3+Wc2x9Ai0Q/YoyjvIDblPd+mnbJ
lUlRh7F82dQw88n97zWryWEXw4fkEgSwcA+9yycZ1TQJ+anQfhb4OC04VEBd46d8iJhkcwFmtH2A
RxNoZiAggB/2BcDGWGDttHubiFzbVOCE/CgYrklKpiELho4BUu0X0EhSvURKaTJA8kFLkj8Jr8KT
5mPlazJ+yTIh+p3MC7O7MBi6XZcqruWDPld2fdDgeixtSLOE1cDwMJO9n+pjzYSkGootYSc8QHRr
AH6TzjUAv6kMUjyj0ahdenQr3zMWODCUZoWb3mizUiee1PfOjSgXK2yQlZsmTdQNhE8OQEkOEmb4
uSxJAbed/iwTr0y3iZWDEZySwngcpBd7h14qEouR9Nlk79YodDc2DjkVDi0t2akpDX74bZOMde+G
RmRLnj6Av+ynng2QuGsBsjXXGcIe194kZp7DmfGIFt751hi9NApL6A62U5XCm6lJ146LGh4sA22p
nvw+1/JdyVnHvNb1BH0Om+vbSuY6hXGTT1bYBObYbPtY2uMuIPAzum6U4xFN6qQOcpvIDbpDWYsO
8TpSehNlVt2Nkli5cQZ6pjJJZobXc46GNrZhf0NwtqhvlTBa4xpzNRlcwdBXdCVFK3Vm4xZoRhfx
Na3ouOAWIysuvAusx2WNqIJK4VkxHhy2YFZAAzsVKrQyjDAN6R8mItscZz9NLAQuA+Vl04lB5tDf
dh1i3B1Hvjk8OJ1PXwU80tL4JYsizdxDlUawv7LcsQuuHG0c7yJl6fFLW+mFdkoQhdUnfwJXuedg
adoHbNUmyjRyzYOvgKJqN9mUeFskNurU1pyDw2aovOiocrFTlgYcm5A7L23OKTO/qgiDOhmMaqMX
bJGMcKrlWOmbfq7qNSbacV/6zp6+gsoNSI536okxHXnSbm6fhjqf8gvGM33wlEOYQEIqCtzJJPgF
kduAZI0bjVF53hkgevFNW9PNDIImuE9zk+GPATSVikjaiYrZDdsWfYAKHOHsJhrp4iPzc/z4WmJ3
QNIaI/OptXE/O+LsFqiq6gPrSms+GFDAxBGOSqxvYq3RaCGdcQhSeks1udR5Jdsm4jW7buogQAD/
OdRwq9VO91rNO41RpGlA0pRVkwhICRgXH4pmGhfS0jRQbcOIGbT70UwTADL4ebTpCeFxRsq4nhV9
oW1aFVS4xiOnCm4xMit1GVUBHEmXJh/rroRMvbXYFJAZXQ9tlvNsC4io1/K2r+/ZTkXm3imFM5xz
16xYxAeyqf2TiBDUzvAFSr+8qaEjNV9KvKH+g4LaWDg87iYN3s267Pvv8CvWP8qHvv3xo7/+Uv/v
N+CK//P2H4lX+sfrL97AN//AmDVliSB/tOr+Ryfz/i+Ew/Jf/r/+4f/6sf4tj6r+8Z//8a2SZb/8
bbQsb2yHK/Hh37sUH758/fIaXbH+53+xK4g8YIGNXuEv8spfNsU1DQHppB6wziSLgGCEf/oUDe8P
lyMarSOqDQsHLjqL/2JX4E0hug2aO1gWy/1bPkXj7eJ0sUqwb8YQj5uHLD/PeSfKMzKO6TmCsDX3
AVGXwjtaiNlYJY4vy6OvGx/xkLAwscZvXWxcBEaqX2hzfQbv6G+rub3Ky8G8tnSgkpplXzv9p/+2
i+p/rgl2Udf9+8sLE2zz+vJCJfKXCdb2/3BNVDILogeVL6Fcf11dlv8HIYguMlauEIMf9p/XFmnI
iDcWveI//hAZ1D+uLTPAA4uDhiX6Il1jY/93PLDuAl95vZUnExKVOwaSBZCC5s5/J7himorNftBL
nvkaqWdt27nHuHQqazOXjAWiNIdDHzEJir2GDVHNbDWBUcYa5ImpL0UUkCsnufOMphCPSBso8ypE
DOwV+FYIqafydkK96zCaFr0eZHuPGik+6GM3xfuAAsY9IbYuvJM7dxbkPtG1VvNZNoWt7qOqZowK
qTXIT3BVNfuDrfKu4zGHJYqdkFsY/iFhuflJn4qIxaJgKkxbAB80jNbyAe4WpUS7lhWAySkxqEco
N+RSefgtDnJmsg2ouWAtTuJ6KVSStWiJJmjgob4WM+1a2ARLjQPLZTG4W64EaKmrnjpoGHD7XTvS
s8Ud7RvFEgFRFE6qaXqqKPafTHW2mEjH8eSsxVaxFl4ZlIOMpNalIBvX4ixQynhM15JtWMs3QNDy
rP1Z1ElBgWetxV671H1drp5y4VSs7ZaKEDIcs7llhrAtpbDKUKzlo79UkvZSU+adnfkkwC2lprGW
ndFagjZrOUpFNjAJc1Ij2XdryRpjjaF+NdZiNk7sWdvROjVPdmPkpLot5e6wVr5irYLrtSLO1+q4
Xytla62alcyjades1TRQGSrrofGosr2l4B5jyxZ7Z63Dp7Umj2NJfQ6hgZe2IbAlOwgVerOZ4q7O
LpyltG/jSZs39Vrxx9ZyBNZ/dgJaF90na3+ACp1ewV/ahkh4y25u7Sa6yoJt2FBQ30M5pN/wltZj
8pX6APa/BaMqtX4+ZgFY5k1bTAY+RgI/ux0DOnqZRvqfYl3Xjtba6URr1xOsHRAdN5WruXZGaphw
epXC5wUIThv3rCHxRZawX4wLf+2vrKiep6005pxLbO3BxqUdU6PrXVtrjxas/Zq19m5sUSp4ImPH
Rs4skvyGELRlI7k0fZKSQW6NtRdEaLjI0Jyi6Q/T2i/G9tI7dmsfqdaeEhVaW1zUS6vJUpKu01oa
UD+VzLqctS8tlhbVXbtVFkj105w49LDR2s/mQz+es6wFC1obOTDvbml+6WHpg1mQ0BNrydIf1+RP
QS9vFt1hsfbQgkHBl8CIse1Ea5ddrR23WJpvnVIp241rT57/2Z+vvXq29u2jHLsBXcHSzxd/9vZL
mx+sHb8FNZlF4joJkOtUgOUhEwK5DAsg2ycxgQkOXXAz2f1tCYj7q1hGDMw6mDbo+jBeN1wKTDlH
wTyiXmcT5DyYz1BNmVjEYpledF6tPsFdZ6YRa8t8QyWue5uvU4/RjTykERCqOQvXyQg4KaYkyDGY
mJTr9MRdJynOOlWh5GfCkq3TlsCumbxARp7PqRxRB6brbEZb5zRWEE/l1jETIueUjYP4yPp8Yg+L
+/0b+XqMfJp1/JNGQ47iZh0LVXUHoUat4yIoa+Kcr0OkHBlytE81NEUxo/KvzTpwapbZk7eOoXwA
VpdqHU7Ny5zKjjxGVsM6vnIyQma3FoJ9sipIpjOJXmbalZuM2NPc7+8BszEMiy3AAgcGBQzJyJda
dlzL7ExGkItChS4KLPI6XnNI+ku2+TJ1c9YBXLkO48x1MGevQ7q8t7nmLHZVMMZni0Z3HnbENtyU
PKlSswhdI0pSFkXJE+t268LLawbjZnbGHDFc8XPFO9Xrd8KJx5vEy7awallO5bG4n1z7Ms+a5lb4
5X1OhMuNKvAg+Npl1SYPEWoungjmJdD022hsZpYamr1x/eHWUksuX3OCJg37ZmTXWmw4/6tjQVPG
NMc1tmPdNHe0CSe71S+SeGY+3BVQYa3uA884uOB5dO+VfvYk1PihjieAubwJwllAyUr5PdanA/Hf
HzCVX0RpgsgajsEYR+6NEZFZFzhfWXM+0t+6G7T+/CKRWR8Hd4bNY4jreXFQCMj26Ni+Vq546ogb
3WiyPzVmZ/+ojWmvGARd9xh0SBro+nkLFzb7aMdEqLjJoDb90MUX4HYeG/4GA8UywT4g8GENZ2jl
mF9yvYeRlM0xaaGM4acNWxQXhW6jIqs55WCkDUVs3phq8PdWWrgRy21B3MDgABQzJ/8uKF3zOM/C
5bmSaMhz9C8ey3JUscRqhF1FhECaXxJ7curZ+m+sIQ1tGOJ5WtzlPaEGg+rJYmwd8V22zrXQiuxy
jskH9oB1hm4ziS1/ETK66ZzJVD4WA6NZYuS1o62yJ9DW5TU/O/kzzC+ItgEZlXAWHXy0ZUwg6MOE
bt8ljGEOg+Mq5xCI9mCW4Mw1Wzw1RZ4zj+LJy8aYDUYmL007YglUgA6zxXUEG/qhYzHFNqow7gxp
+nSq1t3UNgTH+2P52TEZRvoFvOhI43Eyu7qil+dRjXz43PtBm29EwLBy67A9fBjGunxxQHhe2X5l
HIjtVnsldfe616bqBkj9dzOLrYtGK7cV8Scw6zWBkMAxu2CTQNzoKuOmM4kbZ/hkF0ddxdWDW495
KCY9D4uuLENGxOltFk9DzE2VD+eqSbxtnRTkPEHRITIpHW9FHdDeJsljOyXPOnFKdwal6gbTYLtL
0/o5ksMQ5mP8Lc/7z2xpKGkWGfeDFuvVo6s51j5qhPXdM6KnTC/mpxxxcEjnRP0yMxFWpKGOdjrs
wH4dLFbZmybJxTGurc/4DM1wkvZ3Fv4b10MyZBKDlAax9uChDpPbIXe3jmJhbGTRVW1iEp56xfv3
qFnT6ko0o3Nmvc2y15quOzQ5ITLBAC4qm+OL3g6ITyGONuDZVZXlfKEW5FUOci9Eobr3DS+/lW5s
fnes/B562EdlJi+p1IY7AlTUo8lC4nPcN0icLhInY0+SOnBd+PBlbR6ayu7KC/IocYbtOFBN0Atd
UpIfqatavyWsfRDXJpNUn9l1LybnpUE/R4aqKVLb2o5RA+q8kHbX3bc9AJuTWbTjYG3sZAjyl4i5
C+JVEbVjz3C0Mud6O1V6VpbnpiX4otjnozcg9xGCtfO3wWcSke4qfPVTgVgutkpxZk8pLZYfTVoU
J6ZBEi93bhaILUPfRw5wlyVW3zyggNKmT05RxN6iEqCOsk6umnFPHZICXh1b0EIzTLRsbqFP4ipG
oF+WtxAic7+7BbVliuxLRPBPU2y7aIheCML00iJEOcdb6tAdfrZx9IZN0hF0YE6uwVB5sN3pIK3a
vc+CUYWF3oqcKBA0aV3oDmjez62WadZThk/oo2WZtb4rzcTQn+s0sbV/BFn+/6HJf9B4/qqrvZTj
l7R/09cu/4c/xyb0tTYzA0SxC2tk7V7/wXZyCblbUukILgyIVrdohf9iO+l/wPp0XMBOK75pcV/8
1df6f6zmZh9SA+GPEMT+Tl+7Tl9e97UWIBmAaBBYsNXihFgSLl/bA5iSSJa4aOIMOk1otLQrdB46
J1O70Tlkqxa5MblVFLbYSDatdKE4arXegPyMWp3srikGLFbGgghbv6/g/rtpEp1MgDEpdLsILqcb
TG0ELDupMcbJxJg21HlxdC2FK2gGGEmWR15p+kYIkULFGemLUh0NP9hshOenRefFA2HwjTv4TTGL
D7TZjCiRS20oDUkb86X0OSRRqdWwRA204XolBDq5oUb75jXlBQXLpIVG3erXcAxd/1h2eXLVpoXN
pNo2qX/tyU5vC9Oby4sRJ2TC47xrB4LyKh9AUxn1O5Gr9Eaf+/PcC//MQaJdm4QzOHzA1s7ucJel
n+i5HJ7kaGqGo4aWYGKgm94mUxB9IOBXR2pABfyh7Nk90OAt3fscTS6z90azHiI3iuX3QGaaQ6JX
mXv0/LA+T2iyR1iTbuuSFzUP0bZRVYrswItADfoJAZjnWFOVEzqDT3hMAoXVOMshYbTvsuLeDK4R
HJEvGTMpMYmV3JVJICnDY6s/1nbaR7cgXC25Gy3Wxlbs+eUxs6r6cmpglX8lQCZlVWz05ktJAxPm
SItvqZRdCiq+ZdSjqfsQGUZ+1bXZQJs9zYp/O7REQ9e+VaLWmupviejnUC8ZOH50YnM85oz33dBU
9dmx1Bd251jyCr7G0Ood9Hb2Kcrb/NkTTF02LPHJ344prmjTdGcnM3MEOGrnPfJsI90ZarrpyW4A
jjzO7rCNdPCSm4Bw9yEk1yYNDln1WyDGimB5bdTAMOSsMyEXexwzoXceFLtKAi6RWW7rOE33S8Nz
ANxfNqQ16ZDzBa01suaKn6ix7IGdQoe7qSxLUodGq75E3ezd1V5lY6+tk+uoNBB+LN8cndT0O/PK
exfQ+l49eC5MsXDOvGdw2b2KdJELuY2RMQMjzaxI3EZp5/v80pmYwow9EpI9Sh7MLWb3mamOPl1a
tSmCndV0RNK0uIgQp9pzG044Bl7c3o1fgslByqwF5VELhP1gJiKnsy5aBJKEJ5D7ZJbutkzKFzfz
r63Rq84VN+IeCRDpFGMnxTYmHOlHoJzsjiSA/nPBzrRhalIqnn2RQQxJB339Q+Fo2g8VR9VdY/v5
uXCRlIdRY6Fq1jv+ik3eJixPJmyJB1kIdNOJltP5vTrWb//8bV+DG9+NmFf2FiY+hokuhDhmku9c
b5kxecOYEBKVidS5J0Zo+Cgb90kkpLmpOO8vHD0Wm7JN1K6hmUVR1ns4eGR362mjceEOaf8UUdFv
RT6oS5/g673X9GKvNHP4zU/+dhq+vlXIr8DROdlh0VjvfF/BUCaIbfDFzK0pn2numBxkUHIrqZss
orFWYuDCBcOtVP3ua1p8bO/uDGayBnZhb/FCB+++piBoE9IPcRTEoAcuSoFIyGAYgpBU1Y8+Caln
qzBho6ddsYdCzmq4qgaCwYm6q+Z5p4vgR1TE2pWtzILezzdPwIbFb9BDq+/77bv0ecLy5aBWgaCo
v0MF+Fk5FZWbkPvnZzxO2rzbyriLHpCL8ewgNSTbdOzaEro7acImiuQuGqx503jiYxB343FIXfuj
CSeN6tDUzm1EnJ/hk3ZJHpw6TmR8HuLSpMVJouQfZKq/VWz9kqH+GqH+PywegMvl368QNm31pX+X
HLzQwP6stiCl472H/2CDYwn4H9Rhf5ZbhvUH0RigzfFkQ4HFYPfPcsumEoOeghN0wTXxP/+r3LLN
P+wlhzIwQAcsN4T5d8qtpZh6dcWxmlpxrKy6PMAfEKneFlvMdoJJK9Nkk9TAe91OMXExOVtffR8/
OaVWh+D7l8FqjIUazzYT3He3fj6a1kAhFm+81JD3rtnpHxpX13TETE17H0HifjKzYbyUToUSnhBR
1hODHmhtuOyWtU06e/pz0ilEqqpECcd0onUrYrByjQAgt3hMhMqLS+EQRIcWSHfObDjApThlzrOF
EIKs2lnm4I8hplTUoNQGD1gUsg8DGSzyoMbFspkUffCQwuNGQrtwjyNEh5eNMIS2sTvh34AZphL9
9TfzbomzfP9QzQK2mBjNORuX3+eVF5bE2hK1nAHZGflLWwZnb/Yf7PIpdr78+oWWbdC7X+DNC737
BeZEwNhF6rRB1/RMHPu5wfaHRDHEpLDDzR/603TqmWP8+mXfnbt8LlCUsE/gnnDwg4d9+/koQ+Rg
kenJuLlAQFoF4y7O8monIy+C3lwQROX03u8sq9w4rz/s+qqAaG3fM1nQAaV4+6oNiocoIIUinC1c
NVUwpFTKxPSQLWzeNoIJCnx+V+xRgs7bpOmrw6TsGr2U4f8GgGUvR/ar7x14K10st/6yoIMo935L
1xWlMzLnItLdrQBeDzJxrh3wSRPatqlBzVfpKFMU/FMiDuNx2uLHJGEtzZz0GA85AwG9lzrmGKOP
Qitq1XNajdG93Qh5p8kqUKe6NZa8MhIOotDWlKZwb0mSI5vW7VHTzYrYDv79tWPW6aWHFOd20izq
QCYCbh8ajMa/LqcN+Y+FQVqv1drEbRGnpO7reFik3oZTdBvPUdO+AnoApXzIEUsGDgbYBo5+85vD
4l1huH5jcONMmg9YErq//LivbgnH9eKZVk0Li9qX+G7d5oOKNPW1nkz1m6vzfcG8vhbZXYuFmuQh
sAtvXws3SOfGWaohwjLyZXSGcdHvZH9laTXztV7HiOi5GmsEUz9rQoM1kjftnZNV87EdKkJTQPvI
K8dKqpPSWYVUuAm2lAZ99ptr+t1Bsb7T1ewNvAxNg7f8+atvxffEhFcIFawqtfFQZIGAh0PeANR3
vWYcXo/V7te37s++HKCLNsBVpnMGm+a3LynJq256hdur4R67d3LP/xGZRTl8VnUbM/rMtAkBl57k
x0JBzgsTu0CZZJWd8bHPLYcoao2IVSZrZBijusQENjrF8JQSaVpukhRs858amX8LBHz3MFu+Iyo7
ONMAWtnbu+/Kp1kNfRahf8ThKu8bq4OOaTm08r/5Kf7lTKN0NUB/QVIBbQFp9+33ooZKuJD7OV1s
W930cup3gTIfGm1G9orYiX5/6r/85sf4yTnCPQHVwvNs+CfOu9/fiT2sTbIgo1on75gNopqzgxNg
60UwK+tPdq1Yp44d7q/Qs6d8OHRKJ6yrda3s8dfv5SdfM8MhsCiUIEhrVmHCq0vRVsNMUUGkhRVT
I5M8UO+TdE73v34V46cvQ626yCnRqL1nrKEit5FT1FooZkKqc1dUO7TQWI0SK/LEEqRlf0ZqlV+w
TKFJF/6E804Uybea+eS5ykkqDqXPbi8G2PH3EFjLlcbDLAg8tEWAlv13T1M83Kh0LTYaTZ70AGAB
wlDixH//VVzUQ4vMg/qQh9nbC41AdtJCAnLJ48zob71qZMhcm9bzr7/od23Z8lm4u03uGvC0TO/e
3eae37sG4xBGURaGcOx14tD0RnGkl53Pkyvio2VLczMXXnTx61d+V5Osr7wUuIx9mSty1r/9fCZU
IifruZDAdvpACKoEaSnXm3aX2Yr8OKzD12httI8efrAUT06c3f36HRg/edi4yBcd3aE5tHkfb99C
h2NW2v7ysBlTa3EF5CD9EF2nws3ucRbnxxpb4KGT1nBhe3V7KTJDHoXhTkz7vP5k5CNP1ljh1/Xx
lf/mpPnJoc8dxg8EuoTG1X53mUnSkGWZsmjQvNa4Ea4r75Dl4LzLg3m48nOGh7+56352MfAcXA42
Srd/ecxM5ZRahAgzqvIhZDRFN1/ao1Z9LeMg3xBi1m1TwH7XqvPVx1//FD85VRHgUGmYxjINWgup
V6dKELPTRLwUbyxEltu8Je/DqEec+rGNuwq1QbSruyb6zVn2k1ddGGw8KzyKUwdN1pvH6mTG7ZBP
kmccnnJImU38aQRZZOxaa2Qe6RgpM+NpmH9LM1/+4nd1IbMQpFTMrRmavx+G4EQpRuniCk3VbPtb
5qtZf2QD1ZxirALODj9cre16KrBTLTNrOFnw21+gGLHcH8l6jY/NoOsv5Otm8bEQMeaXWBTYIyWE
RYJVAjV/TQtrNo+IVrsodOKhJsc0R968oxWbx70BpuEREh0xbt1E0XM0bOkoEuAKhaEMLUm5wZbf
VpedUJ2zZ75bHDnx4fQ3SNOeTCQmcmNqpnf2CZgKDkZE5iqUBsxPYe/JUoVgThLCfiYRtEt0sjPt
JKaQ3wxNlpCKf/km2VUwWqLQZkOx/PmrC8cKtFw6+swtHJj9ZRSP4y4z8EJTyVbJQcYlio5C6Ix/
8/FKw9mF6HvSz0GQ2UeG3NWFr8iEZ2cWnJseuAJcKBrMX1/cP3mWcXwvU7qFfA4b9e17VCY0ixLs
wMbUS/d7xnG2UVozfP71q/zkPGUJw5NC5+vwuKrfvoodtJPi16fwImSJhb6fFFsTigx7wV5Pt35U
qSsy1ix36wNZ2KToqza/fgc//ZxkAAQG4GKei8ufv/otUADJVCmXoIFMMz4apkLcCgruN5y0n1Wm
tFILTtdeMHDvdbU0cIVO38w4oXb+L3tnshw3kkXZf+l1owyTY9j0IgIxcBZJcdIGJlEpzPPgDnx9
HzCzyhRBFqPVq160lVlZmSpTCAAOH96791zinXPMdIY+AAoJbcp3gj7DaipIM6xg4+7o3Sdbr1HJ
FxPe1BnwEhNv1NSWj3HFjA0nSF/7RkxRfEpz48QDeT+f8pFjn3So0zC96EcPZPKxTJLBxOAsXdaI
ElVcWevpU0375HqefONsitIn7JvOibX1rdZ/OMG8Ed5Y2rkyYSlHM1upt75fkYBLmlUj9jlJTjfl
6FdnqAnE3p+RJrnJ6PyiIIvQK4q681TH/NRWQ4WIIW6KP/4C+DkUXlnFlu35cWtiMiY0XUXDppEc
cXAiZN7idxpOXOW4HM6WAtYcJzoILQ64Q+foQ4s7s5aulBrSLLPfWLioggZzFMFdzWjuCqOcv0gO
/C+zoYeIJlOZrqK6mIIu0St7m+tWuSGThZSpDjGeJNo9/kH/zd2VTQIohiy6E5/s+/0Hv/ft6AkR
jT7I0RZIZklR9UATVlJWP+y06upVrms9igTUWCcezvu1jsgapMIc5vBVoIw//DijwgaoNPFs5jD1
bgbKywmsHuuhmXTnIakKthVicn58PiN8OA69ZTKAZk5+47sdVkHZrVU649BHeGyHVPlDwexsZrQe
CbOY441WQDnSOFKRjjbT/bQ68lHWmUrwNgqnPsFu/uiRc4Km2El5ga/jaFNV0tYdJKeplao6HXSZ
ogil1QRIr2SiwhP7qY8GJEhlEpdN6kBMykefIcJo6gI+Dx01knU3SEXwnpWqht2Gr8f+Yo/RrAw7
su7LfZTQ08ZtVKb44NHn0fA2hcoDeJjJznVATDz7eVQDfQGHkoJNQvC07eGoETsonNjYf/7uPpi8
7GWkcNAhmI3bOBwwBZJKNxv47e5oyNsxTdM9nWd/VeVju6taO78iFC5dR8gDuhNj9f1SxlxBmeOt
ZM6DO7p0asztYu6gMONZnY66ZJwfe0w96VrXxkS77f28u2zTSIi/dEvOX9VIOyf4/PY/OIHyI4gk
gtTL+Yi15vD+J5GFqh4NfoRN5rkEsUG1JXJpJ4sHr2u7/Th7HBV0yDfDrI3Pdd4kdF4MFGsN2gVM
WT6bs7CO9RN7ng+eDrYE0MiElVJBFkeDKkGIlDtE5MHhMeaXQfaps+3osF8lo9bNO1n7bbRRSTOe
hZCkkjNE60b98PnTeb/U27zXpXK9JLlwZDh6OBDj/M5NIirXuI8ZIGWgcIud+H4++FgRUPACXNJW
lmF4eJUSgTchI8we0vWjeiWaNF6zzYSSoVWOOrFYf3gxlhAqDnBwnOPwq5Iebm97QuMkOmLPb1Pv
e18Wz9JUxuMfPzwKnDw1enwGnM+jFwjLKsGCvHxZZdickYw+bjI9T04Un4+RqMtqiPGJdF9wqDBs
j083bp6Mkz0sU52/qGPrWT5C8OqsM1A93TcHZbx55mamH0wIVeAPY1hCJh39NOUwtKuxz797A7bS
FVz1X8hhCS7XYS+hIEysaDVWZrKuJlfP7//84VDvgBnLL4YlvYz+3zaRVBWFN1kjwEPlGZuk90ml
1Wv7xOS2HAuO9kdUCakXmqbhUAE42pnlRUPZA+IyIWODs+6YUXeJ2RkPFhFFpNsM3YmR/CZoOL4g
RTNeAy0waKtHS30To+hjM4w2O6Z6WqtGezJNvIrWTN5Y1CLiS6BHXNIPzNZRjncVceGcrhJpmUSy
JkSlLkxEoEB0czsv2jZea658jsdnlWZdEl1bdpdp37UnNtsffOcOgiyC0hirPgetw7dhkiRh1G6o
rSoOSxxL22SvTfq0+fN3TpeUNYZukYvG7PAqMdYf7Eycbau5E+ftLOKVa2Dr+PwqH33gAukcihNq
t+8WtDlCoilDdltdhaO0VQ5arNoHl5UbhZH8X8wm2MDgqSI7QFR7NMDULPSizSdthSw3vkxk0p5V
HbUku4r8E5v9j97RktyFboBKEUvW4dPrgFnJkob/ahaEiGJG7c6QmtgnimUf7B8dNINAezlfLs2Z
w6tkMZyjUTGbjImLzMl3220195iauzsFXzMdk+bE+3p/X/Rm+Fy8xcDJSe9oVIguafFicM6DLl9D
+1D1jUBDfWKEvx8VAuWMJ0x4Mcuh9Wi+MYzSoMLBSjYOgLx0zQW5UszGwo6Oo93nI/CjO0LfSLeX
FE1WmKNJYEiNNtZarsU5Bre+p5Hr1nTzibntg10nFTyLAYGdTXDwXG75tyk0m+IpqUIUZ/i2tNc2
h7yFJSo6n51G7ofUTlZdmrd3ehal1xJzywVOkWFPudmm9Q1KFAtNE4DufAU+4t8rHL1Xtjmnj51O
fOuJrd4Hj98xfZryS1AQNdijrR78TwwHPsOq62MK6lpFZ8XtQVPm2CRePn/874cw1QJYUxgw2ZF7
x3OwLUJqIgYVkk53cZaXdPogGyEWtVq1LH1tdJ94shcnbvGDneThdY/u0e/DQQHtoZAbUccUrfUd
g16+5afMUNgK8TW3LGeX4tQ7c3EmLhSQ70XmzzCVoT9ux75A+JDJ6vvnj4N1joFwuCjxw2hmUD2j
S03b5nCgQMijpezPyRovS1PfdtOsaQ+w9vL8vCUmOyWvZDTztRlFxi+v43tct0nopIELT6S+FfVY
Qq3EtnldwpARW9hZWCao4nr3tPkce8+Lz90dXFrzMRXtVFIZxIe6HsfI0dgZ+2Ljk6c4rSt9RiPL
tiSGsVOHqbb2vCxmC935bXY++mQxB7SzTJCP5N1XsLpmWIXwVC0OB9LR/+pEJe4Gn3PVegYed0uR
CvZ2GbXl61gZSXfRD6IGvClqWEmhspRY8ysnsW5AnVWXuUvFk7V2adz2lVnKFYqQ6cly0jze+K3h
JusoBDLCczLrC2qHDUgW38PBkc2ZfFVmw5fsITRp+Rd9cYm4pXcCC1AveyYCCW9Rqci/Wj1HV9Kp
vpku4QUP3SZqsxAw2hhC7NOHgW2VXnXTk2CzcBcaQ7mSyrWanRXbJAkWi6FzDQCUbE+pj/4t4Mgk
3xBmg+kXeF6E1ktClfRqDtMrvR9nK6hK03pBbmz/BG+Rg5sWo30ehWOFZ0CMRP3UMLmVodcQtfWk
ZevRuRlCRlxGrwhwa/yEEGNSIIAirrHVDR1AwtFkx7pqpYVhxSgstwCTkMKCNtMWdy/OSZu0bCP0
7mRM74fzUlzLXeLFZLhoCQDpXdwm+V0hU/XcIdR4VlNxazVDetYmTmtsvLBo/2pwXryC1KmeQl+b
v8Dtq3Abpb346UmlrHWWuWlzXdNRKILS1Ed9bWtj1Z2HFkfHNVk/BQ3yKOq/GuBTeiTCnfGIpy9i
3S9dxo6b1qB6qzCrjas+kdkFJD+B0mdqAfi1RhLJfVbI6Ra/mvZdbx3icBPDI2Q+mbzXtG7teTEz
x/d49el6T2oxQeihtJ21nUn321R6bhtofjV/cZ1yFxawSNeyd2YS0ZOkeG4AvwG1DdNyXLuYoo0V
Iz1yVtiXwvtJ5ibi8TEyLqXjVDlsUL2/BhKW/8jSQmINdHFDgvFMz1xppGdNzlZwLhW5ndQDu3sg
r7GxgkoHv5l67MSEbinjAm5Y626EA11qVaOmjreOoTDmxL6OFpO0BJrJJdANtdiLiDO2+0QHudfU
4XdbzVq8En4/TOtohrayZvwB/y7qeIfNBAiRD27xXoxa1OM/dzHaTa7MFw07yKxdSqL4z7JLUYw0
nZEFc62DKK/IU4DzlfX1Y16AgwxyZL0NSnld/BjcDIJ4DbwToE9kQ1DqCjD/O8TT4IRr6ZftRjnJ
VFwkeoNyt/GNudhro8iW73CynrK2A2ZTGJN1MYV01hex2PgrM9zy62LwcsE+C8yebt/Jc9j6S8qW
GcsYBniR/AWUCLuVq2vhswMr7xLmc0o+uQz9b3pVjs828RBMETMFb5BgCvQUtbUmAzGtG2Kt+0Nx
o+UFGUwaZcivSD3n52EpUwytY3QIJcrKX0+9iZkSB2n/qDcSL9kYi+5mNsSEV28W5os7xuGXhFl7
AG2XDHcUBOZbH1FvycgjL3mVNLM17ZAosGKH1mSP540HtpZX3mJaio3Svym7Kn/tO1JkA5lCCyXV
3XaCKNHk7dwm4kcz5t2NLnFQrmp71H/IBi4tw1YCBE/1Rkdwykq19tok+4VxT3+aUh3SI6i76BY1
F4Q8LRGds+YrFjziGn7oqqpmxw5M+jJ30rMoKxpqVOk6TTr3XKGobgO7sYerfOhDXGD22MiLUBsK
BbUlyb9Glmy8HVUu+6sBYmwxB2bpne418Q+ObBTRw9D2vqNlyp6SaejvYdGreY+o1qwpElDaBMI7
9k/EcYdv00/BrM5E0brOgnyJ9ZnxYWnhr0qJ6alHLpHdO9acPzN5+96lbnNUBq9UV6+9gyt6T2Je
gxZRTkSl9E7+4OVALrchn6n6Qn6z6GHOjZZ5Y4xl2W01U0ICbXSrwFhsRTFYNEUXZIWapLi0+rC9
BHvrXUo8GRD6o2b2mGrspOSTGUrYH0WaI40JHZeXWw3md+rBqPeLVEYXYZt1xTk+g5aVSHOcIPUT
47rPW9aqXlidsTcnB+vuoqO/oV8dtgFKIjRh8Gtt2HHUJskwKZk6gyER7hXWPJhjPckNdFe1yaxW
PjCseAV4Pb0vmia8ow8aAk9zsi7exl5vVBu4zfGD9NBv70LUO20aErbJbZ5HsBbZqrT0M5nSClwP
XoKXrhs0jeAXRt+0j7xZu+4AVcfrCK/0DwyLBcQJw2xujJqfvzGGGD5FH1NSA0A4RitbGTDDZzIu
5E6H6nOXlYaXbJkGEnYQbknUA+EyY74aczd8xW6SPc4c3H/ampvp+4qUDtqOjjS/9NB70rVtD5W5
YVnC5FHSXcIL5OeI6rpeaMhYZrBTu0La3rOJSwO4kMPCsaJv4X5RhkEvVpH8yR8T0GziA3D1y7ZW
lRbUulbdRJPtJ+sEOpK+A2cqo/1gjP7zaHpDQkJaq66WLMF2VcZ55V/nJXgC5OaFHxRvgqFOlPaN
ktUkaGLWaPMi9G/VGnccIIssmwfIs4bwilXkgwXfNjZoSuJbKXpuos7Lh8swcf2fonXlC1VMiN1T
Grr3vjenGDzhGtkrq2mK7+wDoW4W0u8Y0aOtjytDSOv7pHLWyph9nrZGqrhgTF0wVhCdcAZiG/bx
Yjl+al473eDfaHju7+qQ/HJnbqIbghfd6bzs+FyhsZVYHy1D3bVl60crNRIhsfZGdIzrdOqmb2z4
iAerwVvCh9MliwRemQwafqMmHU/x2N1GU26+ZI2eMUthPbGJhHHc6xwHJsaqQdLNJtl5qBv/F/Q/
7ftg0tPU5ykWaB8bC347i2aIqycqt2bCJmlrWZOxF+nit4xN/Pm71kzMrUtvurlzOh3WvOjNMbrj
+4jrtepxdKwrwUy0yiLNe5HAJfPzGlpxfpHbNo5ZiAtTeuECw0WnkuNOCbo4T7OzTOj2Ffk1YFpr
txkE8ReUzFYm6oIWxkgTNqxvRVZsGpH7VtAMTdnvTG0avJ1rlkl9rrw0M6kDpuCNcZyJdOePLcTf
bJj6la8N6iHHPHlfJaavNi39hByAl2aLFREI7YNeWRl7oFng60mMDFRb0/tRtlEiJZkdvEX2hCKK
nJDQr/RHuC3RV0FIqHluuio+r5RrkGSdgbAEQYsKvGeofGndLG5RnXrpHmaHTM+9kdzQkjIZbSqF
lADSsQUeWOIq7Vfj4i/YgIUAuejaZCec2cms9uA02KJZvmJcT8TRXeJiNoqNC5XVvcwry2cOtOeB
/Uqs+dEap6h/ZxSu9LYV++Kf49hH7nZWeZSv21yY5d4cBDpmTHDxr9FNQ34bu5OrvJz0awGUd7k4
QgbAcJ75ynKpHvmYBKkMSMRvK0sKaiN18aU24jg8q2FAv+i1X96gzc7CTaHLZldJuDAr1yzoT3a1
sRAS2M1vINHSRacf0F0yl/TjWtT6VFy286DBztMBOEPcU/Xedaq0C2zJLmClT8Kct3lHPuO2deBJ
BxWaNMEXNgABtbPIwLlTTOz+67DEhUgVzgG/OeRM+7aM50e08s01Jjpp7eEHg0Pr/S4rbjNJsOwG
JGw4BpEx4n0M4fhgdIote9oLC2Tp6n9Gc0tK94CapxLspvBYxc066sHTr+m4dOaJCucHrT5KGi5B
cyhqkLW4R+WaLM/9aTQla8AkalTI/c8htjnbTTFCKc8IeQ6eoOAs9R9dO7Tg7MfuPK9V+JcDZ+XP
qzqEzeuuTdNxkYQeVasmlF1lW4AYYczEu5rk8r/crCQFpLSj+MT5/n0tmVO0t8SpoebnxpdT9m/l
FgEUxgJQw41zFFth9O4C2aXdr1IzxYq2t3ni3P6BbE04+Ckc2rlvEt2jJ201aBiwSUYQfmkTc9Ir
WSg1siVWXq5+hnEhvzqgCLamUTQPmeYRUzP59mYQ5rhqwhmgehz6dQPWValdNrs0tz+vLHxUaHHQ
sVPORY7yLvUNiaZeOV2NXDniV6ox5kDqK3C08+hpX/oazcVQVtOJEbi806NqBlUFdFz6YkOmr374
HtyI1ZEviqta1XChEUnjAVNK/SCt/HnbuQ41ds8aMEzBvj5Rc3t/bQb/olN1dWGRTnlUgzUjP4RQ
wbXbOZ3Oq0x6ewKfu5fOLL+zDQ6/qILiQKdpf2yxWEh16DvokNHUpi94eNMq0XyrkoKNjCaHc847
xbmlh81mpugJ2HbKn2mG/2F+PZ0lpK8ocGjNIkwljfPwohqRA/k8v2mAU+scEwsng5nNTyWS+JL/
I999Pp4+GPFMLPjSaUejlHgXyAlcfVBNjRSy06pqW/VpvomAiK9nxR6TNc0JjcBVhGutPM7fNgeS
hjMNUs74zsd7u50R6Z4bakCbZCd+vJamza748x/5fhpAEk3VlVI85WrjWNMnU+JlYqJ92YTUDphx
CuR6dRmn1lZvjJ+fX2t5q4dDnWtBKkQ6iI5QP+4uSE3PC1W6SKDGqrrEe9pq+9TWfGdjxa4w171v
R0/DrLSI4pHuA+7wvNI7UZ9/k7of/greCMV5n9Kh4DixlLt/m/jQ1gm82Iu6IZx6YBTmDGKpjRP7
vjBaeac1jfFNhUQlBiXLjh1MlsnGCm+F91PTdL868QI+qLOSnIjcSQedjpjZXN7Qb78nsTytfrMs
jGlrkts1Y2VeNhj1nHm3QC8oahcx2WpkVxGlM09BPljNthnCcd8CYHsZqf9thpo8hs/f1vuRsfwu
Wk6IoHC0HGusW1P51tQzMtK8yAM1I2lwkwkvVORp+3wmQ+nz672fjJC00mfAMYK8lWbq4XPotVFv
GIj0ykvpPU20p1ZJTwIPu4flSBBN7K5TwhbxR3gY1z+/+PKXHw0KlD44AxgRS+vw6CU4A17uOpyQ
tsoJ3npTSwBFuXti7H3wSBl5fARYKLFKvlPWOU46G4vUEL6d/RUujP6lNWdj2wHqPvNyZzrlwHnf
p2BFoQHGh4JCmRbO4TPNqEtommBJG2Ci3IhC98j1Kl2g1YjMPn+CH1zKpceGw3PxsOnHaexLKKnR
2zhvENbOwdx36UahllnNTahOTazvJxKuwGBhf0tPmhs7vC3gkEk6kt+8VrCmLwj7qJ8w8kDlmkXp
XcUjOVBg3GV3Wfiavpez+csckypAVKmv656C8eBWCzcLUSUMvnlDiSbcOoNdY8nIXHkOwjQ+8Zs/
fDymRTwNC+3COzj8ySMW/5ykO0TbQ57+RcdovABHYWwTfZ7PPn8T72cUmtG8a1K0qVQTtnq0uo74
47LcK+M1zWm9uGnhT3pBXzXqZxq3ZYc9bcxfSgf10Xmq7IguEjji8XsDd6DftHMLbMQrUIEFFi0L
87aO/cg/sfN4E0QcfHDIJACL+pzf8Yugvj18HlavdyHZUfF6ph04PYEFi4y1xL7hr3PK1SqIwG/l
O8coY7nrlelPDwiIOiTC8DoC5Qqd1MDBIQUIXYy9beqmwuVXN4NkO1khHqfzo10DEzDb7Zg1vVw1
dgiAw8SQRADgEJbyvBBWezUUSZdt+jxSG5jPsTrThpD0EaVlarrulIlp/fPX87bMHd065qCl580T
IOL8aK4Jw4LjKnl265Zt3U4CmVZBrnvZN2oPVhXM3lCkUNWxzxFcYuf1ljVVVgGqwOkKY4+aLhsY
nyPJm4573w1uCryK/gLwpHR6dd2UamFKVEhF4A2vfsXua/iWFpVJiWEEabohTi/u6CYm8f3nd/Zu
EqVgyZHC55vkP+7xdrIhaSpjvwmWUeeg57eCMDYQLie0kO+3VWgGOB9Z5Lp67CKP87R5UmQEhj1C
0CGsL9Ni8NWuI0oJyl9htxDpPG1+mNqwpLadlMW+9dJuAHa4xH3WSwwJeDzSFiMFhfWCSkdobkby
++YTSqb3TwPTGwJZ+pSmL8SxWMehtm0o2nhrOjdqRzID7S0OeJs/feZ86EyD3hsxGl3W4XdETUSk
fKwUkWI3ogiOYGA9zmlSnxi176ZcRPomtCT20BySefKH19H4c7MjxW4t6zoOROIYoGNmtZmKvqx2
UN2ci7ElFWHdKbs7h+xKDuvnd/puf8Av4HliyUb8pL8T9Ui9HAlr4hfYZqVtO1snZQin2SXd2Wik
hNerjU346s6kL/jl80u/W7e5NIwLg3MSilh68Ic3r2i1Dzo8y3UEpHEtcZ5cJU0V3jHpGLcqzE4R
Uj4YOssp1F3sUyAOvKOHHfKVI6el2NLXmX6mcvvnhMf+xBt9U9IdzkOLaZuT0OLNXHbkh3cVchLu
82mEA+oU4inzWtzlsb9U9lt2DTFRJVmUEUgY47ah8VuOmxnr6FSjBJPUlhBgVNZ4UyXd8KrZRt6v
bBqIF5CwqmFPZyF/Qk2ifoRaPDAPVB1V9Y5M1Tv0a+Z17rq9uzVl4g6E5lRWt6Lu7H5TteFrG8Ah
QIpnvimHj0eTIU6nrqDaJtxquKmmGsZCjiCSHn+pafcJGsDwL490v3GPa8aJtoVUlr+hDxvi4kUl
nAcZWGPUaXbRzxsKz4Ud+FkU2VsWetWvkF45T2aIrzpo69q85UwiK1I3jHC6UGYG8zJXY99skF0r
jimdyo1VWffEfmdj1D3PyLEM8gVroYI0jjGYJgCbzV2fzT47itmqbjQtdIkkIe+NDF8+llvieInm
wbZdv/rYX8J9bGKFeQEpF58JtyZggmPg3P49W/wR7+QqeW2rrvrVH4L132D5r6D3UPLE/f/6lIqy
XO8//+j/G0R+aja/fdML8f8fkv/19wKS/03x/QDg//aP/w07Ef6/OJyj28Z6gViXOebfsBNh/gdu
Yjow0hfJDzwQ1m53Ufz8w5IznAXNz5q3TEucllA2/zt44MvfnxtP6L/6wd8m0t++Ss6AoCfQSC/s
BZ2SzNHeNunJ0C1STwSG5iGt8KlYZVsy1XQr8NVkfBmTWevPxtEbmyutVD5jcFBQKWmUE+mr1a2F
NUBZ9a9aC+n06lodXqdmNYarphjIBFrQh0sIoUHhraxD8ep1PdRDKxpr8CG+lxGhlRV0pJECi3ut
HMdHfWpiQSgTfIWVSxHfDmy/lsPKodl62/da/FyidSGRNV78yx2cIHo1c1STdlOBvtobRivyi3Su
6EKhOVAvBSmVbWCqlqzdzHcJ3E6apjW2QmhOvulp2w1b2l/iXJBgGO6KRtjmWg71PJ+3VruEhE10
5JHhzAWHZZEn2bbLksT66hNodKH6LKa5TaQo/1ulpPYk0UTruY8aYbAvHEhRo+OBbCycGu3crUKT
nZaMrfvR4Cap/WYzLFm3PbVxYfj8fshkuhPo/3GHI3hcDppH03oeGkCsUvrM9OTrcj9S4qcGLotC
7umCOnRmKj8IhVYEvRm713qn987ayROS7gzpenv+4vLPVjaLIzdnUWEbVOKIjzhWxBt5HRWx9L2g
wB1+bWh4hKuGMmDKtHhuEud7YhE/WkmX6/k+W0MuCpGM89DhmiNDfczNueF6qpu3Q98mL6FX9UHR
V92rgRbnz45dXI+PCHkkoV582yzeh9ejLJKxO8OsmkfcGg0FeW5XMl2HSZifuLWjRfvvSzGNsBlb
1JLHBr+OLB1OOpYXaBNR0wQ5Va+JrKnm/DZv/TNh/E5Pe3cZph/SGPhvE9kYDeHDO0pkX6VzlLgc
kEjgjojW3AJ/PoWjwepzOFgp0Zvs6dA42uxeuZ+j3UEmlS2TmapkH4bd6G8cJTinYACwpvPR6pPm
AUmOLl5yNl3ariRK91dUpma9IbEIOSQZjq2w1QogwsgsFGdK0S0mPYEgJmmHLykkaNSLZpXBy0wd
elorMGUyRMuiR+WepAHtLx9FZ3HlR5Y27gc1O0/YuvtpM/cDA4huIaFpJOaBIF6VbUcw8NyLgeBX
T87FS2zYjSbXsT9PxdbLiLRjmS8JmduSjpTfS0tjjuhHwgyCNDdrf5d0XWjfljhcyeuTrkOnmQBN
q2AfMkbtBdwyAhnWQhs0+tHdyAQs1mFBXtSSdhSLiYgdDYFelDluvtdKMUVbWuYV6QeklRbXKH1K
I+gpNJUFgjQOsRcDrUxGYoHRdxPpRp9uRzepUcpAPJzCy2LEuLARxKLl16HUa+fBKcJxXHsEMokf
KCvKfNOYXd3sYs665QUin/CZKozWBYgwk+GZ8ov3Oqc6Qr4sI1p81TVG0n+ZybZIHws/Tttba2qG
8SuVhDrde0lWJVdzVtaYq/OyyJfMTwmHPkgFvpCt3YXobfu5HhuCTFWaPUbJZKd3jdk3VJgsSqjX
80D76GJO1TD9IOmj5Kf0XuPfjIMT4sEuvDamcjl6FVhoCqrBnNjix0QT7kpq1GRpQ9UCkZ6WdvVP
At8zCn9pH3nDXmiTb61mOoC0Gr2iRfGpDbnvPhACT7A0yCYv31bJTMPIbuFvPnTxUNn3UD9i9Uhk
WFRyugcXtZNFPhIX7GnTeIMspowW7nyTh8/26FrOOULytl+RYWqU33gXZEbv4166BhGIrhjN72Y0
uFq/q0EbN6+Rl+PbXGNEleAKPR+Jh4wWE0hoJYYZuCMLaF861Po9TWZRgJJ/LC+QCHvQLduhm/aZ
S1TwOXkC7o7IeuS0tV0RvVirhVnf83K9XTcOyBF7TbPcTc/vTkFuzXG5bejhmntw2dXLZDImg3nI
ZLQaer9ElSRJ6KXTHoXhJskGPBipnOp+7co27M+9pU63yWsgqhsbSqxcOaFHZNoURpd6SSL5Rlki
mdEfar2/ARJhELUq7ZY4W7e2iThQJLRoYQncdoDGHKMLschlVeUEuCzx64kozjieJrRVZI1dWnZD
+golZhQ1sVmLi7RPzHJHiLL/LancCBRLSwJ4QLZeCgKqSVznzCmauEesNiwwasxkqH6ICFhY6l55
ZWajH92MPeKur3GsTG1PR18fCdvUy+tuZPvMfFRXWdAWYfTVHrnfNeFhLC4e6wy8cQM6QTFfTXZb
51qAw9oq+Mmzw8td5C4u11lyQeKkmMtrpaXIbGmEoWHYK9YNZiBYBq3NmX50zKg5byyzMYshGMo8
BzDrJU0XaO5cF/YukWVIL/vzJeC4wId8jjM4KB+BZI6U0WMyJFMItLkslEGs0oEdoOdkoX3dtvRY
6QS4fv2oCk3OZyZ08GSna5H5recz8S/Lqhn7ywbZh7FrSqV7a6N3Jv86TpE+PHz+K5eN6m8bWVyY
OAY8lsWlSotz4Kj2XJZhFONHQy4oUQr5Si8CZwjlypoN7cTSe9zTebsWPmHWKxZ6NuFHixW7SaBY
wo3JZx7LrZXPKOjgdweUCsTjJPzkrqa8z5+Z0XXoafqmAiUMHDmuT9Rej/Y3yw+hsbUcIjz6fcYx
HsbnoGr1SxSiaU+us2epiX7YzIeg00IKlZdeG6K2/fxBH+0IGA1sA2AaUWii1k882OGOIIV5a2u2
LQOjkVPQl8yuuaqyv4+O//Vg8v4qbBLxZmB2oK4M/u/wKphoIE+P5ISiNLE3EVyb3eijnPzTe8FP
QUQOZ4tlT/oGZfytGdZU7HvyIiFVKO7127azzTOpde7r51dZdpm/D02gGwZtnqX+yuDkeof3YlGH
UE2ep8HQ0OOBSGWji8mNrV9RSpRepIJYs//xVv3/s/f/MHwe8H9njd5yGG8PuO7LP//P4RsyqOFw
4qXnRouKcvh/Dt/6vyji45+iM0pTkH/i98M40hsO45ymBKcJk3/p32B3+1/2m4CGLwKownKYPzp8
f3YYPxrz1lLv5MoL0w+zCb/kcJy4NrOoUYdd0LW1fYVqPz1PdPP2t4fxf7Ch5y45DFKQ4ANmxjim
TAwcNzWPTkQgcyDlojXEvmmmU9yqo4mJsgJ//QL51ZkvqNLzyH7vMqceGgRmrjZAbqJfoEL/GpMs
s8V8zb5J107Z8Je/7rcv7O/Lgabi0eFYolx/eLlQRbT1sc0EYZ99H9wOQnXr1/Q2JmNFlKkkenlK
Tpyvj0rU/1yTr5rPWtAYODpeV/2SdmHpXDMf88u0wbLYYzjYmL01BvOIPVoT1h7gx3SWiu4Ul/Fo
uXu7usulQeMuRq1jf/s4kWFT5Fzdb4hIlxCZ6DaQKo8KOTpxo+8vZSzUMzAHjPBl9Bw+3CQKh3zs
iCSJINhjQ2IH1fhduxakhQafD07KAe/e5OIrx81OsZiq+3Hhv+BUgYeK0hKiN1uiQhqK88R0MZ0Z
sVNu2Aa23zw9IisjaSy6HROh3We5GIpvOVLs3ShieCVpngrSdcfwkc5CXAXtlCW/yOywVqos3WfV
ZBU58UrfhkDIUzBNONktVOk1FVxahHXXPU9zHj3ZYzh+04w4+Yre3MLfg87YQF3f93pgEjkXrrsw
NsUmtlEmb70If0sBxvYyRjodrp057C85YzrYRIbGbkly0eZHvHfGazi3g70h5zXv+FOT9XqkIPtL
VYmvrZ1mYQzjAonQpJdOeOGmBiXt0feufBTz38Oh9R/7zgx/udWiGx7yuvxJuaoxzmTaCY59fV48
JOjJwGJwHMTWPswPCcbXr5OY7Ie4rYDyl6GjOG276FFWESv6S+oZ0yvpRkYSFEKmBrvcIr1OHKkR
UpK6pKVPfZyX+Ju1aAgE/BHBXyKoZ1uqpzs6k4MYiN5hO2uTdwjjnQDa7x2bagp9Tqw3bOod7QIL
QdEGlLOn1xrjyF+6qzVXY5Y2w05vm/gZUW/yVZc4IaBTCefr3FuSvW7q5j9J7EGuRcFLv5Kp1lyb
6TRvelePUH0nPg6BOY5v2t7Xz4vatAfkzv+bvfNablzLsu2vdPQ7KuDNY5OgFeVSJs0LQmkEbzc2
3NffAZ3q2yLFFuOc566oqqiIU5kggI1t1ppzTKRki6ZxOfOzve1wF9mTYi8Uo+3X3SjRRo2lZk3L
rkH+axnKlhgk+waEG+rv3Eu834T4inscK+T14ukg/bbMGuqg0UQ+V0j6DraTCs9nICubJKKqDTx4
7ZDk8Y4W8UtVpSaZ5fVgXaVGS0aZNnaNisOgGm510Tli1WkEJatxqE/byDZLPwxqrCWgXdNt2w/T
7xHPD2kI6MbEUmoZWHNS9IZXcDHlc9Yn44uAZv9VURtskKT8WPqsYRIECmqV/c21anwVXVN24L2c
Tv/KsTtbGmTb5eu4bO1dVzXuhl1z91O6rfGlUSvYdQCfXtHBALnuNWGSnFmo97rURHFBfHpa8WEG
Q5jChE1tEvrCB09xJenDtFRW/ZEmVwI0tx7dTe89FSGefTmsEqLWhMXjkDbItIeq/tUbV5B/l7V3
Y3mHIb/FtIJc6toNHinTZLqyHsS/RXX/t4v6TyRg7+bmDx2MBxozL+93UW///3+n4+j/Yq/Cd+ZQ
wgXINFeW/+K1G9a/mAeZuNlTvy0XLJr/HY9D7KvGggWQDP6a+pY2/O9dlMHfN1OGKNUSe6DyF/+d
XRRFznmj9G47wH7DnEWmLCOAGrncvHS/29YLaTVD0iqkVhlKDn7FSKdFGwWq8ad4y+QqSDJIllUM
yO9FywukZqZI5Npww6RcZ5Y2Y1QqjGvLAKSquzBaNx9WOVCklpBwlcytMuQHXJHgp+pLJ6rcX+6A
cHo9NGk/VQspW2LoPKnEwHgiq4utHXLT4Ek3ndTzB+YAnHMtASJNs4jtyInAr6s26VVYV7Q6Xo1a
Wxe/7LzQXUJp/8q80lroFcUNqn9TYhxuB3iuLnq5lv2GbZOXFbZlmL8afyVpebWXrmpJk3qbkzQG
feCvzK0ksrBVNIjtoJq/JXNhnZtjunQYvek10oZGvXMVLfiZULzXmLJH3aCsKociaZ/rLJfFzi6G
Wt+MrUMeGJ1Q2iMZJgy3Jo7PJcl5gY2T7LBwGB+zxBa3taTzIQMND/IQbp1Ci34JxX4uA+MGdOMC
8ZR10LN2M6rY6Qbjj4yj+5qEr3hJxZGCq6yZ2mpNZfWBOeYm5bVC4ZbgTtEsaheWx9xEW1mAUZmy
Fdrz09cgNXmmMbm1IiXpPQmvwrZ9Gfobmsnrooiu0tz209qRS9UFvxwTP4+/InK+2K118EJ43rp7
MOfCS2tuydxb18ImMjitnsepvq6avtOvlbys932DG3HEs+uPZEAunD6676lKr1kaEmNRtnI/DOJm
CnQLZfWcWWRJuTKHMf02meVwY0eWSeKPdlBbyioMjMChZJVaDz0/coFI+9nGCbwFh5DewwgzFh3e
AQxOwTbsm2aTAxNaDUjxllREnlqlqZZdQsAbzJpg0yHnx94S7DMSTfmDQr9Oh8z2tnFgqAfsMA+c
in29yZ+rtA19D1DWgqBGLF+2HKp66U5V9NQ1erm37Qar8lhjOqvD6Er1/hBfEPoFBZAcoTA5sGnf
HNAV4Xp1loaq6KSd7qFg3YSFnVir0jDMR4AeOEAqglYaX+s7MokZCFRWq21sNV9ic8IU7gTFumuG
m9iZvbK8fYJHy5vOUCuMoJ4fJXDqm6jckl74hWb71qniFl9NW2zQeT6BmV0TP9Iu8iDv71j0q0XJ
Zgyhis1YiK237Xizw7/TjfQmR9yV1FTYo4/7WUJ4FRS2sRaS/3KEg1S8tO07qWCz36FMJm48KBY4
ZZJhSdPup1a0vg7w7mcDyLxaUtz+7VQyxXluTi9CWMah7asBR49j7GMvBSpvc6KzcVstzHTYVoGB
MWimji7dFE/tcgxM1IRV36DNBN885cZ1wp58ZkQG10Ka3hLkqOVzV96dDta5W3mJZpcUyYeXVMt+
94ZWrFEIaDd4PbJii9V2PJRdpW1wSw7skiP+dF1Ujt/3KlHHCjW6vRPqsFYmO4qXSo5HqicTO9Hb
flVIArvWupEIwvqKejPmncXHVkhwr0R20Q2ZYGZ18OnCTh56eO75LdzCV02RtyKqXm3MxAScxiTQ
341l+yiGzvWpnD6mToXVVU6LqG2f1BptlMtce1CtYE+B89vokEXxMzdQBi5sLE9uuUs0lTgmV83J
swgK45fw2nKh9gVJXkrjXUMluyGsCdVD7GV0UErlzrSjfRNXN3EhzCvm84WsMvM2A80G/1qRzGge
Ir4OE76i8jZDWiRLLPKvJDt5vg0Se2F09Z+mz4PXJnJ+ZAhEjM7riMxI88WkVu56HIKvQYc4LoVp
PbTEPuoF0k4VPf0u6YwbtpRGuoxKc0YOVHn6UgZKcRsWfeiTExD7jUnDqUju6DPdkCCKL71MXYJ1
HEVbK1JjZMnSXXKWRJQdk1NKw4yjCUjIKu2vwGGQVdAZK74n/pE9qF81athL0xMR6ZX0nK9oKmRM
NRTn4UY8OG3guxOp4JWgzWURvqawnXYjmgdC3RhmZd3QXWl3VdAK37Yjt99WNVMG+/7XwaqXzDmW
PwkWjLAUOSxe5yEwou9W0H/DDO8cRs4iRQ31rl4PXV3RyxGHKQjgEIBj8mz5LU8CdeF4clc0B2va
DUjau6y+TeuR1bRns2pYjP2yfg4btb0Kg4EqMaVHrIhkmYl0WMr4FzOdxLgVWtd0mcwvBjLS30b3
J6uylUEtg+g4IdK7mMmB7s69h/zS0oZNG6QHxGWUaav6Np4g8GW5rf6wRP1l9IpDFhlfbPelaq3u
EKpkEohm20zBLSeva7WUYquMOae4ss7WphaVP+Ev31aOte8j7TpvtT0s1PtU36nKsB6wvdbBnrTp
5UB22tCUfqT210osD+GIOb3QlKdxtG7sSrmt2yhfYkfc5Xr4h8m3D3cOZ8SlbkW3MfFo68ZLDq7y
Wmn3Eq6BIwDu2MNXAB8KncsEJgunDK9K0Z/G6cbM4ywGQJD+qpgny+pRN366HIG7yFw0yW9UiIuQ
RFX2BmuVKEC1uQ6geA+cS6oifIzheDeuxlTU4mXFOSKgTEbx1m4JoXzIleZrLXexnmwlS7WH5j+c
/riEPdDIWNqO4mM4WRMIvc0LideVyefHJOKlZEZxbNZ221k67g1SmGs+2Tv2k8ssZ8tDslSNapTs
a5YBJuM48VOB5SDu9kIftq1Wb2znV9ZYt25s3EU5VPt65lUIhlHF/uK7pRywONNXq8kydBPisjrv
OocQ5yVfSTHx7VzzM2+lm78bFTuXrsd3M/AWFN9+KCtaWhNWxYDzPNlP8IUOHsWGBVhkrKtl65X3
kygJIzVpBenrCNs3upfbiiYztsKttO9qESWEZZcciaNEvy5KaS3qngr/TD65J3eCvQh75DkhF5AL
IWqNP3e+t2qQ7yZjY8F4GToIH2RXaRWjJeMozEl+38uMjF/061ScbnuSszH2ozzlZVcsw+Ek7qda
0XeW2Rf7UpnTT0b2pa5c97UQ1yXgjysWpm9iNI1dUpXO7FKm/Uq7LW7uEb99yZtbJ0rKbZcTRCrr
6VZ3xZXWdFeAYBuDxETdgQywSHOHKbJMv1igCZ7RtnVbCMnuMnW6ylsmhJ2W5qszpneeN+xC/sii
Nz0fYclDyE4EzqY1K/LGeBmN2jpPm6sGXQFs+vHgqtFDbWQqTAPssZGxy7INRiUDVlZfrfgPJZbi
m1n00R6TK6PbDELKFzbbnkSlXOHq0Uuk2ztkx1/LkHyuoieAcYxWEXGBRo3B3hE708oeda5cNHGD
R13dUOF5NmPpexQwFpN+Y7b3tT6PeCPzK2msYywKrMV+juQSh/lBi/GkUhRp5mT2ZBc5SsKKsSRs
ZQt+Z1xPYbvCS7oYY2vpYYYlHG+b2aofZWqL1ptIxrzwoyBfV4r6zSBIPB00PxirB/CyN8lA45mQ
ySehNl/nP4Wo/Jlw2Yc4UX54VnrtdO0XRVNfcag89V6dLBq2BHCbu2VbpyayIk+5nXoOxCM29yxZ
50N9rWbaXsHVRnYUa72KaXzQHzRTPA1EihvlT5HxedFrXtBcvAKMyQiwf2hi+O7J/rvbONehVFeA
VwC4DB6IhnCD2/ppKIMbU1pbWYb2ms4fUJGmgLveqsYTEJ1padsKqCbXGvmzNXMuQixsNTEcnDTb
6bG5ciKIL4qMQHhV9ujncFDZ1LmwicI1h4J4WdMjNz3vR9vFDbmDQ70NGs2v2NHTXFoR3bmSCCFb
I7sPg71XGN9Jq7hKGSs4hVZ5ELFFilR+rL6ys8ZbJ6ULHB7yZV4B/PCGrSU5TiXR98m1R6KuRrGF
Lf1CU8sfdFKvIkJCmR2TgJoVpI1IvEatuSe+11dq78URyqMXOI8hUSF2iQYzz8j/RGRqgcJRCIQy
K0o9uhbRPvJu7aQbfHLkffA6VwlhLyGS0j2d+OTKHthdm1a19QydWchgp0yfPwXVZFjf1F7d0MRe
6Xq+dvqK+NCyXzvO+CV24h0lmBva74eg4fTAToVZZlWL8gfK9xXlJhhHyUp3BM1/lBpWdkBht4+m
21LFnG1+Qze/MtrXsETkOhX38YhUlPBFGDds/lp/4BmZxa2aS9jbLVBrdsZBz64qVO8nncRLq9ua
rG6g8xeEIvpqnvygAHat2MqzaG+dYniorehaYBbWwpee/SR8U28d2vZ1Ck0lafvnEhE1Fh1WjylV
0sdqdFkfjGbSAA/dJCICvxYrr7YxrHS3IZykmdaBCMcrW8PA4md09VUOL3X2Kw1hGxwCx2Kbp6Yl
J5ygESOnIcNNvuIUd5gIzYG9OGWl4BcZ5lT+UHIM05eo9DLKk0XlmRsHXprmT/mo/nFEov/S+jb8
0kSFyY1rsf0SVU3+w0P9ay4BU+WvqPqZ1uskYXnJDW98wNCAdV8Nx7G+RsiW7IwWiauPmgT5PwKM
WjDzE9/M0SbVbjvOcAqOfmQky8QGtr9kl9W8oDhK2OVFaIiXThCa5LcgegLsSL7kfNQi5Io1K4/w
WZQ5hxKzUfcGzBt7Cf8KJbyX6YR/YjNQ1GVeyzZcO4Z0VmoZDGvHboBGp1ZhRStSo29seyi/GnPC
ldQj9YdRAzxYSpxZuL7xgmWLQRnHZlUPxSpq2CSThg7TiJ9vlRjiZFam/D8UCqhV3gTIzGjxXxU8
XHZXnY6/S8Fw8xSKyWHqtmR4Y8UdxXtpaGwBe2tsvpm5nDNnmyyIfN2Qwl6nXRweJiwkrR/USXzD
D+sfQ0VWh34GPc+uQ+chdxwGTdwV6WMyVOkj6g3riRTe/lWxtJ7WDsho4jaiIo2XSPKIbs3EfLLo
B5Xl1cqsBM2KmbGB00uT/vxkAiejqO7UwFU6C/mEw4SBNQ1S43xQbuwvARKVRzeZEKvk6NSzhVZZ
vXKgNJlny3ZASbsWdtHTOVOnPF0Z0KRc37JjC8yRbRi3plllfP1SOrdujYIbvSsWa3aWLtEwmiNL
eN0slkvTHcGNtGFvtdStteRBa2k7siXwLLJ3KcAinXK78IVQKOVZg48ZbjJouOpD31vxPOuZ6neK
w1CUBApGOGfK9KuMrYwBmObgrJAMFMpy7EfyXN9KgP9XDf1PfbZN/e895acibv/8/o//al5+/scq
j5uX9o84Lo7yx//dYp6l2+hP5mA9wM/WnBD+V3HU0v41u4gwP6OlNEwK4P+/OIreG8SxRdeLQG8N
rzh/3X+3mPV/4U61NbQ31FtZTP9WcZS/531llGtimsLrQXeWAt5b5fZ9ZdT28rzO9ET3+S3dOjW9
YhdT+Vi8ezhneswfW6Pz/SEWmgscKHJO9DGuQVJQ1WBlA1gKxKnsjR+KlCVrnhofsL3AsOzsxoeM
asxtjPKCyvhjwxIzGFcl1sHDEeWcXD6bSAwIMET5PfKOlZKrzLtaZPhGU7kX7vRMu5JLoSbgMjq+
+5NLGVkW6boymHBrvLWZT4+9zR4hT8p6MTkiXnSgkxetHn///AGfeY08X+QLvET+h2EcF7ibrlGs
LMct3kcJIe3g/9ZVEHSbz6/ysYnvzFKIuYNPAhX+1+OrpMSgkOFmgZXkTHiAgVT8wN7LvEgA+0EF
uvPr8+ud6qrm0cn3gj0TbdGs2j5pqYPbKLU5eIBCOEQZzWrznUIdbAao6yVagkwJ5NLmeLKWum6/
Irz9QSgFla9Cu8Ru1+ZH+K6H8O/fYkJAhluCVv3k5gWFDkeLQtPPuw7Hqu344xDfBlSOQUMGS2Oa
wLYE4triN+/wkS0kuag/QjhkvqLKevn5ozkzpHky//Nr5o7Hu46Gm+Of9EzF8C2q32iExYsahOoe
EqZ6idRyZmwREogBDWMlGnb35MZbcy5JDM389QhvR6/8IauEfsGtePZ+eCqoJ2ZjpX0i2MgcqiIF
3E0fZ6oNjIPm+uAk0RYrRHVhFF+61MmgMoPWHezENHzVmcFqTkThRFbXbYgP9/OXdPbJoWA353Qw
dBknbSfEp9SYmJH8ilLSqnTU+qo3pPu3hwKyGr4O5jWwMVB1jocCIuXWrByX7TqV/F2RT+OuI8B9
x8ZD/INLmQx+1aPfN3M7ji+FNHVEdutUft7n7XOehMp2cnP9mcDt5kJew8dnh6WUEcfKNIOzT+ea
VpYw4Dy18scePW1UcvbmRDdceEPzsDr+qHk1JM3qb0sDa8PxDUF5GFSj1Cqf1Vv7YwsjOYjJ9paq
TS20h/j0M9G7YPv5sPg4AI8vOs80775dOTg1wYDsWQGwuM/UmzpqQirAVS3z7AuD/eNjnF8V5hqG
IUqSU+ZJWdeDaTU2tYwedUM7eMiFzTa40Lv/uDB4BlK1efSRPqJpp4JGzWVj3VnCp66pbQ1ROVv6
+yD0+pzHqCnWhZTHM68N5eSsNgUvMLvijp+glQ1OhBGLOp+o53LcVPbLwBmoD1M/3NfEqa28ILyE
Sjnz3hBtzg8R/91sXT2+qlNGoeHlRM2nnmEtbVBZ+6xsWt+FUH7hBs88UFSJKAxpWJBXcsqYjqK6
G8Kh4wZVicfVauSDOmFYKMlAWJuRh0Lp8zF5ZqlllcWLj8saxSNkxOObE2EKbKCOGx+YHklDAls1
i1yNQyzrEZQFcU1SnV021kvlmDiOm1a29yBf6/vYq93uwkQzX+3ku2TfO2/VEAAASDuZOeO2SJ08
A3tqzXaFBVZ5rVhpbZuOKKDC+otIxhwG9EAexTJJtOSSy+nMAGNeZjDjaeOBzE7M959oVwhd60lY
8CUc8rVRKMQr9siZOFO+yMSLdjUJMhfu+cPwohrMFkKf5705wfTknvENaVPbCunrWpGsRBfTgC1d
Dm5l8efvvmwuNROX2F+R4uGd6iGq1ghdG0sz3TzOk37u6MHGpV+1a+wWxn5f9+ZmLIMEx7UwnaUe
RM7O7U25d7K+jv3Pf82Z+zZUXrMH5Ie7PwXv9EWGo0rHNtTmDWBGxakJTtaiR3J6kwuLyofPCsI/
KnKCiax5mL9JkN7NvBPZOIFiwVCt1DJaNXGCjE4Jh6cgolICQNT99vmtfZh9ud4cUjaD1dgxnwq9
bYX+exMwYzSR5/0imwSNN7Edu8+vcurHMHCDGVCHULoSnGchXj8erUkXwEKwem6rSoMrTdBgpoVY
Zn6rxDp9KbNpVukgxayniNZjHSYrsrHjfV+57V2upGFNlTo0qcG08erz33buCVjm7DpFJo3l9GSt
mwHSlIhQF8NFUzHuGcMa0ll0Yfc43+DRdEH2Kvsf/s0lcDnOQ+zde41loISZNSEdS+OKtONuSg/x
lIaBX9VS3xh0dq8FU6qv03rdWrEHf+Pz+/x4PJh/gjHbYmjdQIc7mTHCWku1kugIP4wgkiL/D/w6
KEr6B7p1JTOovHkWiZAa5OA8MUa9O9HLfOWmaJP1qdG2FULHC8vy2cdiYdaZMWNoyU/GBe5GHX6j
5MsKyph2SqVyVhh7taUNhz5ma5Ri2FJpbNZ6gdNqrDQluDCpfZhIeSzIrvCSQ/KaAxOO30yTudg2
nXloJlp9S+K6vrDTMd1JxNuvk+IOjNFJu/CZn4Zd8kEg31SREmKXp7l+Kv+2pQrErcx6P3CMr2Zz
U5QtqkDFLxRzYRvKksDFnWHDb4pGfOFrioo7w/ndYSsTPch2urZ5ON1+PkI+PglE/Gz8mOpmzdup
QDvytCFSYeL7FtydA41u/UZUWn034fjzlWSiFTc61c/PL/pxwmNIAvphL4EZyDndsox10UvXLlW/
EE5yNb6mArlRla9Y2i6lVZ65P5ZMooJYN5GgW/M/f/cNgoEu0HulEHETuotIheXKKIriIaVvuwUD
7R4mvL4XpOgfRzjLhkGVjJIH68epX0czo6CoaeX4sctTjPQi2dMWFdtsrDAd5oUbbwOaHga8Djne
tHp1CXb1cfHiuiYbJhYWKtunFQq6WIQQkzTlq40Mlng1oY47pfjeN5m++/xdfpxKYeqzI9F5lXNQ
58mmt0qqeT8GgG/IrOB3XgTxcyGN759f5OP9ADSjusPnZxlk5Z28RbAKZOS5XKRXZfNQa1a1UggY
+ZU2dLY+v9THscmlOAUQc0nZjV3e8YDpR4ycWpSMviabbGcLs8KbocXM2YI+SBSP3iX24scnOK+Q
oK/sea0g9/fkitwXwsp29AO8QFsDzMy13nfWhSnv/FXejlt4gdhUn1xFDRtpVBkfOgwvX0vQzECP
TdefP72zV2F/7NmEI2s4/o6vMskuJoVFgGPU2LvkIrGvJBikC2PuzDsiXhxHE0EJFGWc+Z+/+6hT
bK1U17B6EOin78qytne5EtRfTOgwvoYH6sKzOzP84CAybeOLm0vjJwfJIZUJHQuul7uxsjcSRfFQ
YmaFgwF2uLQ8nrs5sEPO/JbYbp96kkTWUnUWqJ+UoI0g5yAMUMNXVU3uGD3FhdF+5n1xruIkMc9U
89p0/CS1EL5RPbotatva48yEJ7iNarn9fFSceX7ztwSHC2EFdZqT51ciHo1CxQKQbYZ/8iA22ewY
31umpM0/uRAdCM6nFGhPB7kicfuSQSD9Dib7F6LUoJBT7joEk/z7MxKjwYDhzTpuUyI8fnCKm3ex
G6jSVz2tujNKy1gpjlI9DNVgXHhHp3mD7Bvm2vb/XEs/vtZkRnroOhy768oJDx2qpmZpoGsm+LvQ
gnujFZ29zhXyYujtNlPBNqoaWqzMDhs/Y4TBQf/WIMuhtUps/mNPGgdaL2A5GI2aoXjslaL60+Dk
1xdjmo+OTz5R6vifv5u3csvxdphcdwxaJuONno56+siaKIk6EI8+FAh1hWRYXMuhbb+NRdtgN829
FcBJNCw54VkHXcTBdnTM6h8MxflhmgZmZDb/Jzt/OXKgHfWmQxuEfivU2edWqi03lI+sC5c68yHP
+zx2OjCS2FqdjPqxrUq8jX3n11mdXhfoi5Ebhkp1aFCGkyVo1Jc8z2evSEsBowquxQ9cF6tgJHVp
2/kmZZNdbNgkwREricQAZfu1kVbR3efv9Mz0MVMN6e+wSaJfdzp9TMLlhY9Y7r2yRD02IuPTCRX7
/Cpnbgu3JB0kTBxsArz5n7+b7tsMJFHXY+WuE2hMSZ/JPUkyzXYi5uqWmFx54XrnRupM1bMov3Ik
sk73NHmiJwSNtOA2x74jwqOWiKl0ZN9JUj4i81BecjIUFB8wX38fN57305Vsgv7Bd88ejuIlKwFl
p1NWYhiWNpksUD9Vu9VWTZoWO4WaOlQRM5KHwcyiW6Nwu6tRj/RlaaOEaImXWtJoNynayuou03OV
CuQIDgqJxjrqBRruLiSeKeBTxK9An2pydXlheT4z3c/9KJVTBfwK6E7H74uQ9hHti9L7lTvG6gLW
x7D18l67K4q+//X52Dg3AhnxfNIzPwpP7fG1vD4kZCqfI4cihB9RCQofI1u4/gdX4WMm1BBMNt3G
46v0CgksegVChA5esM1EUu4rr4sujbuPhxXqBfiK2ATSQ3e80wcH1VVlCwKzIA/t3z0hWnKZTxES
0TSwvZ2ah55c6hR2n8YgL9DiYp++6YSa7TzDflV7J99a7EjWo5OGd5bZld1ipMqxHTS1e/78iZz9
qTPWYf7AES+ffJNDbJlDVvLcKXJMu7GK80MWNkSII6reEHpGcJBWmT8/v+jZgUXwPDgLCldYsY5f
Qw00n6iqEv1am35t0PgvVRVBX+hN+erzK50dVu+udHJ7ggpnopZcqegKbKBoqK+jKesvVELO3w/O
L9rWgPROV0TZ2mFAKQ66mOuGiwZ1I4SOduLLhPOfXphOzt4SNhtKH3SKoQQcP7wkDSTsJya1tE+1
9Thr7xqhVhdu6dxV5roptY65XH+6e62dgQXDEoNv9r1caWMkF2k1/G1bOR2P91c5+R5TTRW1ZmBd
yTnHPcjSgmI5lOOzWQVQ+z4fCh97EPPF5hItg87j2Z08uF4zRzUJ255hIHs/NF18QUpB2FwX5u7X
vvG0/WC4zbehUrMnPUX1HbQyvjLz0bUvzRDzHulkD0U5DygC3wBdSPtkXHYIuDzFFL0/6lrGTD/E
q1yNvg5w+TYYz187I/YLiYA8biHr2kMcrkf3Uh7y2XdMsQjsLRtt5zQdBsBwpA7T0Psgmqqt1Wnt
oqxFfmEVOQ2hmbe9c19Lg64C2hjZyvGABarkInHlkYsmdK6mPEzvU/auN6y1kLv1wG73sQidVTKm
xU/FbfNloDmEflHSe8ENol3ah5/7Wt//npP9q1kBQcdB3/tu4E4LSVigTz+jWpW6/U++VWKXHaDx
HJneSCLvdzwp4YYgnnnNhIC0iz4wESVXaXhhkpu/ktPBhNRrrkly2iRE5PgBN7J3O6uPej9hzy4X
MXJBc9HPvad7U00Rh3c4Dg7qKKhUGcGc2vn5l3VuHNHngTTIWZfT4clXTM82dKbQ6v0y8vJ9TdLD
skrz5svnVznTh+BLQWbFXop/4eo9vk2dvHacrhQ9GmOMXjLdCmMfu7/yOCJlhDc/4Bcakk5g0Sqi
X1bqDdEi7BDH7KZWU772ujDpRAQKjd04jxBZfv77zq2kPNNZUQDZGCHa8c+riUgb0k7tKWaoxjYP
1RHnWOvcTe6cD1/iCDRNcoU/v+g8T5y++nlfSQoVTEb3tJMYhjLW05w5bSyzeAX5HBMhyXrStr5r
rfL8+cXOvWdSEGY6F7tqTNXHd6iXEv/XyOdCw1jfG7VL0FFiyX+w8qDnIy+E4YzKbf58350SOi3F
6RnzHI3BRvxf5HdT2zUPn9/KuU/GsfW5d0a7HSP48UVihNVssekPoK8Wz0HraTe5O4l9oTTtj0Ax
vVUSGGLhqb124fbOvTEHFQOAGDKw2NkdX5kGXZeUaIR8I8QBBUMs2tcV0I9Vbqd4VHM1T58+v9ez
r40mHjx5xHvAVY6vWJe67PhFg9/3nudjFjR9pYsv5Q+dm1W5I5R0FuUuyqDHV4mjRnf7WBt8EgAw
sIrB29OKaXcqvu8LX9q5l+eie0LYSokIgenxpbLGtFFlk6HnEk16k2LRe4I/XWyHJlRWOa99F4L9
+1bogfEPHiUlVzJ+EMcB8Tr5AirVEXRIIYXmxhA/x2VlLPMc/tvff2HUNKhHcRIiu8g4vj+Cle24
ywwmOgFNJvf63Fj0eun9k3mbCKe5gzdrDk+zgioWYULCOZdO3qCtvN4bN/ZY1f7nd3NuXqRpyUYS
BQ8P7eSZ1SEjsjGHARNW0F9LEIPRqgfQvGhUr7GB5eQK0ZNZf0Hjcvbw77EccekZ+3E6SqqixTmk
sbfspYmr1ypq5y5oR/HE5Ghvg27odgIJ6GYqk+6296LijtifH5/f+9k9p8cWhboKlRwKLMev0pw0
UWoDX0XWB/o607xu09lq9ZKIIN6MEyHgKvmI3zkniOWQCawQYdJad2GW/E323Nsu7P0vOZnxksK2
qzSa2NDblcS4F+nrxGvqC63yM3MNmnHWBmoGlPZPtwJgLCDfWiXb66lLI3ALBPkuhqzSLrzdM9dh
z8rumXo+u4LTxm+Va3qVi1bzrUjkhyEpu01Dd+fCkeHM0KXJq9MYY3WlNXayFBVqUTeWEWm+6Sq4
bjp7/AXPtiBBidxTjBIWdiz0DpvPB43HmDhZ0xmuUCUJophZZqdvSo/qIowyze8Jtr3HaxStAbsP
yxTf91IGY7MHuVgv1YAwYygR1aWoqjMzOTIZqo6I2mfJ0MldN1ETpVEYar6nSfUu5yC0copmfHCw
aH9+p2evRFGMLSMdIAbM8dfhkhAeZrjF/V644xUR1GTkpbXyoBoQnj6/1JkBg1IGbuXczHVRLR5f
isTpqg9iV/NH5GWLwbF7nDrRpVSxMyuTy8kNgQUSAYSfJ6/ObaygAQytwS4jxcn3bBF9DRNXVn5Q
KClIq7SNbkB4CXMdFkVaXLjJc1vko+vPQ+vd3mkOhrZbL9b9oKmbV5x28rYzcdtO8WzoLHOz2Biy
z4kScQSWAXfQNl5gm896rFy5WH/LGLBKaIbi1z94+nPGCLrGeSo8+V19QWhLSZHWj0rIs+MwZr4z
2vqF2/9LBnP86bDvfqMmzi1zjkLH9686svcUAS+sUCan3zoAVL5NmCBNbfpOAuuS4Kgm3VhvzFy4
MtFj+UbSFVrkoQImNukmVGioLFt4MQrufK21HmXcKOEts1FxPcgJr5xsOvzsXR266r6GNN0uRndw
7V1ozITf+I32a4cAwNclNrIfASzoZoGdrbQAHY/AuYJoGLfTJIFoj4DVwkP+xhPmN8AW7t84wzCg
x3STByiqeFIhtpb4jUusvjGKNT0UaFxmcvHQuMJbaX0G0Vh7oxt7M+h4tKrpqS+nhKpaMXH9AVA1
CJ/O7MOV+8ZJTt+YyTEWC9x2UYq1VnvjKuu9Q71MfeMtAy3LdR+6T/m9eSMyF5YRF2vxRmqOqsRy
Vk2H2GYhdAHNOdPIZqYjM1Oe26iH+Nz1ibNJ3jjQ7l9M6Dc+dFrSrroShshC0q76MFx2ZmU/BAP2
Ft8cWvILyzfiNG7tIV2WIrbSJ4MYLespdcV0r1sE2VEbH8gW5tylQImXZNuBV9Ec6HqxHn/VKTZg
BoKucV3WSvXNsgSBEzq5B9VbAkL/loaQzcEIBaWLFH37nJegdOyXYA8Qo1CZgUXm9lu6Am1wkhas
t9SFTJehg1dQiC/Cis3W14iVwHLc0lDeZNIm2SYPAueQ2A4oGzOYdBKcYsgZepiTMdFaZBGQ2RBB
pYmY63cUfhKcma0u9CWpu1l9qLEU6TitRTPbe2V95RkB+jpyr6fI94h3U5da0Dn1tnPVSt7qTqE8
B1XXfYM8KFM42HQNrtw5031kxL7YbtHfNhpWSjefctrPaq8vOOmoszky6R9VM4eS8f/YO5PluJF0
S79KWm16cyEDHLNZ314AgRjICDI4iRQ3MEokMc8znr4/SFlVYlAttu66KsuoVEokAoM73P//nO/E
Wj0QF4Fn3kFjo7SuEhRtazNaMwLpJyuwLuS2saXtENnB+KWzrFZ3YoBNuCBbsiT5mmbxKu1l9XXM
NSmEeKKC0ZVq6bWIKLkAycCvAj0g54mVQWNdM1nCTZjzObvXM2AsTh5QLHEpCIaPcVxaOzWKspei
qaPjQAB9fOkHpnafRFXcIrkh0skZwpD0cUtT/ZonJkOpm9ktHuAhAAyyy8ypIUxHn6L7vJdJxmM8
+MVxFLOUrKyODpA721H9DFuZlOAkxbXr+GbZP7ZROJTbChBX4plxoN+HUjr0G0UYvnBpI6mXSTja
Oo3OMVyH6GkkMtbsuSH6cGJQ9nmWQV5K7FL2zNpMAV4RBXyZBKmEtdnng0RYkwIn5aYRvmlPynPN
Vucit9X+K1wSSQJfpUeRo1uJdh+h5g9gg5fzwCMQR8lqRINSe2ilFGtnY5WWV5FtsaDLbRg4btPM
0VEwlonjC5CkuL2P1cDFyp5LILTSfEcMkqZBrMpV2lF1V1KzNgSwgnQElO2IIAZD2EmCBvIYRh1U
Phlu/mqw9D4+GEIaiEuZaxIsLSmsOz5/T1RB1ahhvWLrkj+IQYav1/VZEW8mu2Z0Cjm0MmTfvZ9s
68HowPsI3L4rivK4SKLcbxF2kf9xNY4WsSzhUAlgAzMWbQCEg+LMYRINpHg0GNt9NLgTEw4VCpCN
ChQanWzfzWjUE4CGyjfms6xvciVeZVAy0Px2emNmCbExkq80X5HJ5aN0JUMQN8C0yXCD0jvChy3A
lenoC1pr/5VX+OwsVFKrvonyC2pf9o3OVHSri1qinAaP1DMiIz2LISJAbhgiJhaIVHVlirspVGL+
GGTpHYipkicqLaT8gzXiO0EooVYkWCAFhZAOEu+05hcgbuzhhGir2AhuuFxACMhzgqklpyvicFiY
5nW1Uv3kmbcSFuxYMsG1ULGxNSabsmvuvr/h/+PV/Qcih58WO+/IhfcvTfuX85Qnbwy6y/f8MOjC
KMQEiygTeSYO9e+k57/phdonupBodRZNPpqfZVX0T3qh+KSjtEZdsbRE0T3yR/+kFyqflh49JQi2
0yjsMcz9AQMahQtLop+WTCRzs7dB+IcolTIiYse3SyYj6dUyjLBYKHZy1vva51Y1umMZYTLtKFVv
jYpppx9M8smKdD635vEo0rpY55lsuiPmippVBbgk+q37TiY3QJbogdmJOh8LQxvJFIgrKKqj0Da0
GldqK0/nFGXldZQZLfimipjslvaHoBMEciopvC7HS2QbkukgJTivp7RdqaIq9LUattLFMJufJaiu
HjUsad32Rvzqg1W9FK2S3yfSpByLTpWu4MzWx26I5DOW+tle71uW/UU+9arLdBXeK1nYPGI1C4Fi
zR7hCRCHD/5YeCbtiNjuX6oFwBV25nXAdLyKlJmB1EmOkfUZxqMJFl39KKIH0UU3MBX3oV7vRJpt
9AkiTLhLniAVHhAnH/Uif/KN6jGfq691DUlHdF5q2ucD6Y6FOa5J0TmagXFUgvyY5QDldHXeDr5y
C4RqJRnlxvC9wTzmVnwT1uVNbiKtFbl5wWLCw84PxlTxaKycJ+l4HKyHmOwcFRowb9aNNdp7oxn3
/VBhxehKDDbSY9UaHbNndtU2wY09wYQkY/GxHbFFtNm9Yc37MDHPgRl/SYr5fmjSna+ASyyaO3RF
HhkSa7XMr6aghv3gh24esBYyiy9N5hFLx0Mi+ZfAqGH4ogAa5C9qug+qF5CyJC/F+6Qqrom+KsA7
BOdmYa/HjKRLKxDnhBfzSSLybZXstWJ75TCzGpJ9AbVyWzXWpag4IjbE2ZzibWDFxHXoLpDdVRtf
2pHDJvOyC3Svqv0ntujPuTmvpPZKEvFlHCbeNINxSdxA2eri2JHcItXref7S5zuLCJVQmVmbYyPo
JzBUsngqC7FNQCyA8XZRUG9sO92Av8gh6bQPUiqta4n0+qC40/3bQoUblF7Xio/NYdx0It7w/o7D
6BhJwU4CA1KLmOqauFBb/aLtIVTl1roqPs/NvZ93O+wTjzOpr2Wmb+lNedBvDlM/n5mZ9hjVwTH0
CR+R08uJMBIixzhShZm9AtEbqOlOSh6bXjljIbHVS5Z+8uSOE0+nAoawtzaVEAeq38EFWz0wxeGj
Lp54gs7nulkrvfwlEYCYr5WQ+1Rtc9+vnKwfXnklXsnJcEMmJW/9cBMkFYgfdWfmD0QIsXY09HNK
Ip5Vtnt1sM/YlNxFnb5q2hJf7aHBv2Yl3bpWru2uv1dic60NBwsmiH4uDJhagzlt7Gncd2FyXht4
FOMzOUjX6qIf5yVu5upGRK3XNMGjnaYztTv/akqHG3MZfKFl3yr9tuquteolw3avxusaAleux+ux
7V0dM/xg7Yy6Wltys1eLeG2U9qGgAu6w+ihyd4hHp4hCaEC5UxcEz6RAq9TsUpfqh9TUt5Pw71hS
e01Z7qUkA/wl2Vc90S6ScdUHFZdBbAo72An2UsO8ybPam/J+2+iNp4ePk6Yfm7bBqgEeeBjlz37V
X5BxcU8n+JtixQEk2IFFbw2YrvWgKelGEXHOwaZtStge5VYLzsJkrfUL9kZzOiHwdcQjhELNvpNt
+ajaNeHHHStHViduTYvYMZR0PSpfJ2tiITSvAttcz/Wm4vFllY8dp/8sZHZZde2/hv7sEm3hs8lN
zpEn7Do1Np0y8M/LPH8uMdIwofuwT0ExyUI7q+d+bYTDDbDCYZVaSu9R5o3cpEzteysvCVyWy0fb
D+u9FsbloW7Tym1M+Zxt+qUqzftqCtgFDRIGAam3Ljuf0UqHKdxoUfwc4j8kOG5v2DBqCa+Lz0Gi
Xy2UE6dQFB4Oc5vxrU5pYGBtFfElyeebVk+fuqK/aMAhnFdhzeK7zeWtnij9vi0F5slJyy403jzX
etaI4zCpyoWQH3Cc6eQyr8haWQ2x7AbRXRgYEYrwIOXZrZSNFZnrxj4MdvSUwmtB8pDNYNlIGgya
LQKsqzaDHBdPxZ2UzV4C5iql+3aeb6QEhlqM0aMdCQk02f07Te3rdLeHczuV7S1OYAI4qsKrguie
OT91s+lG+OQaGdEmlYtzEVsPVdjfFZpPgnpt3tVRBXCJm5WYtDq6qttn+THKACKIyAcYpFOnaLLx
rBfFMyi5b3On3sLUOc/joXL9INlauXypSQ20JEV+KI3SfyprILQhMUZtxOgYzwgNZZg7EJVyt4DP
44bsBUDZIYxocwbI0NXIc9hOEedJZUIxPOTL9+AB252kxsHOUsZDPD/BPHwYJv4WAYh1vMkya+ER
zYSxS88ydqWst51Imjd2Xg2rJFAnyh5z4Ch6epGXEwsPwFALx6Lv5we5U1+lqaqdWbERusZ4zXQ1
8JFAsNPoRm1P3WefpP6tMvuPyeBf2WV40ef2A7rCp8EWR/RYa1Vrn8m6rsR1UAyA0hZQLy+l26Gi
ABbLsrRS9V6GrMh2TBRytBkKqPlhaWR7YErs+ZMOJNc4qEzf6Q0pNyOvfKiXfdpc1P1cbbRGr9b+
csVS1uausFN/XaRKd2gJRPDGqf2cVyAAei0l6SwOVYe+fbCPwuQQGby/QSBTkPApfkha1b9oEmmx
Fu2q1djREYELZBEcGbVnZhs+5waxcXYy77FbLpD/CGKRkvU7WPjJPmyM5CIzJnkTaUq7psQCGLRp
LWeKiZ/r6q3IagDRClfZMlktzWzvDGsE36k1m8HINyl5cWCeHsrxSxVp+0AvJTez/aNqDpmrgnxg
eaEzT1m3hGVdNmm9G5lGVHnY1g1qkbGtHRXtWpB8JV3GcCBsdZ7QpwtrqG7Qoydk6QKVlBPpCmB1
4Klldste8mxid2aFfu32BNKtSzW/qcZwP+exwsTWpqB46/LM0DvrnDg4Yg5a8sEuSqsZD3RO06NV
L7NnlbDZjVvy0Qtlyq8yKmBYp89KWb+ygsnaDWH5QLJYsFajbSPH0vVsqfadbYppdlS7jGXeabD+
KXf63phyx4eqzTYw+ZtNWKn34GtNr2+k1//KCltVpF5Fp62aN1Lf7iaZSC1LogBSSd2ukmDuLfLc
sZwOohZfoyZbiV48dyw0kTK5Ivp7//ef7dY/KEX8brv15SV7yd9stZa//zcLSYN4hP4On9TS2f++
ofqx1dKUTwhYqQkjV2fLtWya/rnVWnZdf2+tFPGJTgQDFs/BEj8p/mRnJYyl4/3Tzgo/weLiXyTc
7PrQtS4tiZ+K8SVQGZ26peEUthRKGzVm/X6cEy3kjRO0dtA7aTouy+SgaqRoj54l0zdoH+ZLc6Zm
tDNgXiYO9jCp2gg1r1D2xHOLVVxkVNLNLM/IxutV063CYLqn8Gd+sYpkBq/sJ8W9pcKycboBD3YJ
46yQzMHtqOhZwA/VBfrl15ZGPDb9iryCyJ1MEz8kJIPxTjECKORBWoVq6UYE6kqvSdppWe1qfahg
15cpCyUUzKR48f/iAgY9JAdE+rqDSjLd3vJjOJdVk4f7Vu6k4ZAOUR6u5lQWsAbTKc6WXY7VHHU5
MrQdtdBQzZ1prqFjlxNxKU9WKyN3s0JDDWonZ18QeoopJcRrmIlOCQ77cSg28QB3Yh92bQsu20dF
jitq6PQnSu2WfMtCQ0dGndTqDD060iMJFntcx0X2OVetqn+cxmas74Doj4pb1mMGyY1Au2ypyyYi
Xtk21rTMpVGhThdzCib6yp59+3FEplzu2Cv24WGEwmOkzoAuNK55q0iTr2P1RtYu3PhHOh5+tyUr
D8sRzE8/YOezrtnPCvzxxUAFDXJgXNZBxmYM0gBzk2+axUw8jJih0/SvckTTIPSI+uyEtqKKG4Z3
0gAZiNZ1HLZ2vwrUDIuI0+vtqLb7tMLzAVmWUljyTfRpD5ayjHP4k1lLRPg2Nqw6eq06TRI3zH35
Zo7MOnR1yU7ufLlsn3AfxDA1U1iedt6yGpH9OD2vEKLHO4IX6+xgom/mNZSb+gPW7Frdotw1yrN8
yJRg24Ri8t1i1ii3dnZ6NfiEbrSaXV2VXQfmzghZezvNYChXvHzaXSv6wausrLsT5WA/tHJWfgU8
fCnq0ryXg5g8GCNRtatCrbNvgjJ05WoqMeyQD7v6AQor5oEx1tKHUh7lmyrAh533pf0FpX9wCAKK
4yu9ZHfpVrpdUCXu8vUQSTdq2c80cYr0fIpSKhHapLePgz6WV2k4aI9Cq8F1ixCaCaEAESztdFbX
1gC9uJV4N2aDiM6TXJbWCxZRzct8R1sHkXwDFtYaWUQzml/ZOxYe5EK2RrN826ctAOBOGHujjfkR
mqivAyu/7r93JlJtfIUWXJ9PUyE8gok0gta1xNNiejE3TdaQtmqPegyQUlQLQDiJM8NL80Q22Eqn
augmrR8nZ5UeUV6IIsVWV1Y9tNa6t/0muUhlZYw91SjD7IHnIB6eF0qE7WYNucUXfZ+lFUk8gWR8
CeJm4vZOI6kIMKF1Vmbh7OerfAYCdjGPfjO7EoEe5qXNysUgEoJOtVPMSfiaUAvvKXEb5XVv9PZx
HKP6q6UkremEZMeGrjW2ouUnRcWdLWFag5ZLywVgY9vzMNmo4b1a7hUZqXw7l6uCDFaBl70NW7eI
FTa9ciCLh0Hpa4gdispCUQylNjHK48Rch1oR5U9ZEyb1WaINRbyVyjlQvNQw4eMiwQ/UwhntIezv
VaOyRna2fSFctQvicF+VFo0Vf6ybuXVqvzLSF3PIRXzUyqos161a1LW8nat6mm9YELSSa1eVSM/r
vM24Og1lvMBR+55eyk9vuOOPV8bvQpFRYNPMsGFKANMASnPSVYZTixrZ7HwI28SRu7mJpH1VlnX7
h13a78fBcIziCP0dTJ+3LyydHstsqmSpzwCbv5bhMH1V6vAj+MrSaf/5tbgchYo5ay2UsQYks7dH
mQHPpAYdyIVAqW5xckdsjNL8mqXs6FRl0hwmn0Hx+0v4Tg20HBWHg4GgCgjNO4hFOuS2xR3yHUHO
CevJUQXtLUNW1sw59jotjjZ0rgmxKCq7gm1akllVIoX8/PvPsVRTT0+ePjdaKLLU0H2fXGI7LcxY
bch7CPKAgkAc7HnVUi61pnr3+yOdCh6gA7IP54yhIxChKVjm/Lz6sJg3o0IB4t4GuX2rz76ynpvp
IzXj+/NBqLJknePEwyVwKnjICQ3swZezP7MZD40tmlUY5P6eqJjyj0cBlXhgXRpXjjCKUwTGPOk0
4ozcd3Ra6edE7T2Hg/jIIPSL84EnsYAx0TIvHp63Vy01dJktXEw6lOSz+Ak0uLKtb7VHkaTtR46E
X9wiMhF5FlH6gSI6FTTDIzb6AK/C4kx7kOSeakCQRB88B786I9ahCHp4Bijzn5xRqVeqFGmD7cxq
XIQOSN82OU/6fGZdVUAtWf3xY2dAwFk8I4t3RD3RZhowzxBxc06J0XRrUQP+wFiUer8/yvKhfx5G
gDZxcRi0RzSbg5wauU20igAhNNsJdWpnTU8d0egY3LXUd2dFLj//8eHYFtCJsXHBoeU/GUtma6kR
EbwmNWkpuh/Z2p9LqS3O684uLtRp0j5Q0b2fIvE8U2gDmMVsjA7r7VMYzFSnqmaisG6HhpO2wROy
Gsr3vXIxGaC5RZ99cMT3TwlHBGfCC59pDun1yRGjQAV+zBEBnhXr2ayoeHAdqB4mH7Elf3lyy6QB
sARbxKkbUtfypkd8bTqsvoF9J8OwNnTR3ZqkzK0DJY7uzGZAVPD7W/irE+ThZxQsBkzk8m9PsDbS
gBmkMx0Ef/1GIozLE2VSrZuS7f7vD/V+WANVY3bnK701buTbQ1H8y30Wvb6j0Bc7j8jKZp3Z9Nvf
H+V0CCwvNMwGuM34hZFwsijICS6H75zxzKd9+DWpEwnvc5Z77ZT2lxltmPX/4HgmwEQNk/wyAb89
q5jA+smK6dbZJlCNUENH1SGjf+iZVsg+NIPsg8v4/jlhbUDjFKE8L27lVHwZdbO0yNYtR0E+RsvL
YOktQjO51cQ4nGHWpZ8zGdXwkfzxl8dlVpGX88SkdXKi7dgrNYmIvAKGTLtNy0lx85SUjrzW228T
DswbqUBQ9fur+/6ZEQbOaIAbvOCwg508nlpkT6bU2PZSmaXH0aSy+lWglPlgdn4/CuivIEZG2Gkj
xxMn50YhswfmKGw6a6Rh4N9/Zg4qNrE9+h+c0C+PxC2h4MLBMHq+fVz6WK6p4qLyLmSloc1EQc/R
5gZiBJT6j2xWy8f++XXAWgf4EA8JA4EVzzsTqxHUnWKgOSn8dCPS2XCXVO0hUKnkqeUHUKD3twq9
8RL2h9IfiMgpeSA2i9qfpRyBy9DLrjz6lIr1wv7g+r0TeCzBhIJJmTPC44Ac6O0FDMNyTMPcpJTr
z4O/6oyBxlk3iW5aGVKR2yQlWVzTuDfDB/oqNbR5mTQvR5VCs1xPDA99IetpmdMFufwRBOKXF2FZ
UoAnWCh/J59OZ6fpNypnbZZG5Ro+/fzJ8D/CRr4fimRHQ1zgbY9vhbnn7TWwkOyGVkc7IWwSaV/A
1zkGMlI9xWrKm8lsq4cIecwHeK/3pwbNAYQfZhbcipzf24MOkul3EN4sp+GybkJ9ylaNnYYfzG7L
9PzmkcUTwEFkFdMe4+PUxWumBOZJY2M49ZTX3/SImGwnShMqUZHIqmpVk+InXYRVDPtah7LyETP9
3ZABgoOyhLUanqDFIfH2LM25ibLWKDk+SQv7LpgpW2i1gl4jn+j2zm30kRV7+YknZ7ywhODNs4jG
jHQy93S2X0Yh07xTmaGW32l+4c8O745A281KPNgfvB/f3Ua0xgYbH5y+2PGgMb49QVESo6kBhXCU
dhAr28dagQ/8j19Sy1GYUVnEw7NYAtnf7LLSeugtCCC6kyZJA8mzUDZ6ojWuUgjFRUFSPle+3n80
N5xWlrEwwxVg3LF84vD2yVHzufXRIBOTktiksuXK+BAZyufcNi+ssLnVs/6rhjRDM/vbsEDt8ftX
lbKsPt/eSPwWOL2wUS80oNMB0rZzOyhTqpPUodeepMnzLgzizk1mfTwaFWU0s2rjq6rpho2EMHjb
uTqdt+fff4yT+8v6Ecvj8jFY0UGGP3WaxEqRI5ecM7KGc5LrWoCp1ML/0Dbw/SgGMQjL/nbJeT2Z
DNIkmOYyIglUH6vJjaoQlvOcKB9c0pPJAAs8uwruJCB6xcCfcDLPRbnAMyqG2rVJFiMz1Dfsp7aJ
rNSVhFpP6IdIyF43YQWdaOimdH76/bU8GZrL8UEuLEseluMLrfrtU6yLoLTCuWxdmrrSNW+OnpBA
1RjFWqL92/7ZjpSj8W7DRor1DDzWOxyKQYksyEejdduANkTCpSd/MYm7zDHMwfoIOvN9nfjT48rh
FgIXowUBHg507WSmG2kU15FS9q6sWhIafKW388Ex6sYcNj2ZjO0Zad+2WDVKbUy3lc0H8shdsaSN
YafEfmu1jWwYPkbfG0+1jDd9pfWoBVamCJTb3iiycFEumSW29nwgNQwBaGeugJ3Ij1MqatmLE6W0
1+C4SaBwWlbOBVIEWYt/3MX/9AT/ocvM3v/vuJSL4q/sKf9fzV/pU84s8pK3UTvtnv/7x/f9S4YJ
uJVKFauJpb6z7F/+JcMEMMYMgl6c1Qbmv3/1BlXlE7sPGGQCLfVSomHg/luGSQnCQk9JmYOnSzP/
pFlofn/f//SUCpYBfCa2jbwceVxPYf5pPyC41rHKklSwi6N9VasXQVl8LUpBfqlImRQQlKnGXedb
ZxQnz3C+H8rYSbXkHIKGQVao/MUsFdOVDGTo6vgS0K+YsmCvIQpDElRYBMJHT00rHtFBT64WFYHT
a1rhxn371EfCrbBxJMTgzk2zz3VCQIGVuUKrnpBuCrGNb+z4kpC8GiW45kzl2rc8o3CLM7vEqLrR
rbPKOl62tFJMk0wvNwz3GPC7TaV5mYog3/NbVyjOgGC8XU+x4zQmWWk0MIi0pHPuydqq7I52ckV0
XlRc+/E5DpqqcHV/tbRBE2oTG5FcELtma7v0Jr2JV7gNsAS8VneqfI2OSnZI3+armvA+nvfpOl3r
95JP4ruTPaKMKm+onaAEv5UUl5CWigDK6CVUrvMbsk9vq/SikD7TdkB1PzuoHAJHUgt3dlJRHqp4
I5NeP8duI40bUgIXEZcTZvNql457+Blbo7sqJDxE66ojqltx0jx14Qs5ygZufSuAwbrdw/RNepQe
p2/y91/l778uX8On9vXH1/BJfGtfxbd//tO/xk90hTfat/5V+6YzJyGpEMxfE8CgtT+t7U2V7AU5
zJpNDCSBd2oH5eEsLbPHlMiztUzpTxRfUO3N8ODYSD+kT5rq9sjHkluAX9ejvEta4k83juIWu3D2
SAYfgo1dw6u4BMWu6OshXOFTMIrLunLH+RLZBWgJfpapbPja0VksLq16a9JcmenWEQnNl1xfh5IH
LeDL6FoogOrUUTEsnlV892JcvBndsXY627Efe1e7dGqPv2c9FZpHSKf5uMnqbVzS8LtE1+iEk6fK
m6BzTdM1xjVJitOR8wxJS8PV1a6IfB4c7XY6hl99hFbNMSMEOT8bxTY/90nI2IYdcY7NkvJwHUjf
guYyM/Zil3brYMO3F+Hncbwe1Uc9Pzsa8jqWHnhUA41JHkA5Oasr+G/uEuBrTcUa+i8cZqCRSyRp
v0uS1VS4kXZeI2FVx2PYbdV+I89IblaV5OWcMOJl02mrA+YDV0IV45bBRvcPqn8o9yTMjWtSANu9
dfWoU5a18ZuGrn1Zt2dh6AUF49udxG0jHZt+4UhR0q9XsXykEzi8hrfRxWG1XlnpmfW6rkAQIZF+
OkiOHjkUYW0319x5XpNyXjbokdzmAmRfQzvSs9V9jQThVrrsQ4+fKCZPD7xm8kbykJckb7FPslc/
usdZ4iQTnsH94GoEm+MUa+iLazIqTZ1dvaQ7OuRnMo/IVl30iDJYDmlrh+cpgfRK9JVgPNJuz2r0
v+0+RyteJnubvatP55TPZrdeeZSfWMlGGLQ+Iw+srrPqNcHfEUxulo6eyXLkembFEJaAGkkts5hg
LtEmxo28zZ8j1HMsd13En2TFLZmqLto4fm89XyJj4KNxR2Nn3BHTqtL1cRXzMfEnNzRf7EG6b+N1
qm/Tcjep5wu8MC0dK7gNlXvN0jnTTS6vk/xzLn+WU6+E0nZhPYmYqnNIQCxGnflsSM/VJZHZ8til
O/m6S4/ydIsCQCvXfbDvDub9wHyoOMVVdmXLUCUcUG7S93/JL7tDc/j+n/lvP/5EZnolTjd35mVC
I8jtx//1xm1eigO4yGbYMTHO5/P9RIZp4CQ0nunZreB/Iks6VtoFUjFl+spjD0dIGr82aUZn+kKf
Up6ke0n2CBqKOsZUBWuOKHnkVU4qkzOOdFS6NmvJDYJdUEpsCXOkqbsGw5Wtm85A59uazrCyh+Wu
1u8yzx+8wVolVI7juSOK0zceGpl5lSVdec1VzamekScK3UvHOpl/tRyfI68I95xtgcYUtFltbwqy
kjuHnrZdPqSDsU5XOdY0syRX2LGfjH38tRvcKmlcjRzE4sIIPhe8Hn0aZ/mWFaNp4hBazxclsnPN
JSl0FA85kUIt24Ogl+jpjl5kMXZQLVhi9qZEHFsCczNUFlL1RJnKy890Bm3U3mv66JXwP+xWXwsT
a0Dhr9OhfA301C2BeQkqKnFXOKQ+rxJx5yvJV17sX+KUbsQojY6GbgXVz6ru8E4DxPQ7chS1yZnn
K7mgIx/0bmCrjtUpbqcpuyY3PCktz5doVn2yVqpEYEJRe8PwOgR7q8HSMGwMg+zfSA5x7B8lFa57
iALXobG90qboKtJzzZOIsB6jmYo9XClHaQjZtS+z8UZBu0gKhpcIDc9dBSjfpH9QBpkz9PNaoogr
jY9ISS+SWNkTgnlppuPnLDWeRY4cULsM8//BKvWyfMlv2vrlpT08lf97WeB+K8itjIKw/T9vf9v8
+H3wUizGmze/8b4v8666l3q6fmm6lG/lB/39N/9///DvxeLtVL789z++of1ol58WQAj6eR1JHfh3
68/jU9k9/XXxMvxFyTt/4YL8ewn6/Vt/LEHpWH1a0jAo97DvobrEavLHElTR5E9AfHR2KlTyfwjX
/nYCSfIn8olgR/I/NmaUhxfszt+LUFCwn3DYgPOHLsGWiq3wn6xC326p2Y6puKcttmf8wGXVe7IN
HdSRcHFwGvsGEQISYLWVXnNqK9ufLs7xx6L2ZznD0i3791L3+2Ho41IVpru1xFawtv+5M535cyGl
2IX3UlumLN3ieaXVbXFRoz+/DyRFuy9acqdVJZPvq9Aw/qh+uxyeNbZtsf3SVPYDp/VbqbDrhrzS
4JDLc7tREitbZeNw/ftzfH8pv1cmgGIptKvxpL89x1A227RQgvAgbKbiRdBM/ilYxd8f5e2+/cep
sCuhTYivmV+XT/GTwlCap8C3pyg8IGQlCznPM2+25mwF1Vhe/f5Qvzqhpfsjm4D+F9va20MlXcVj
XXfhIZ7i7psNV3GNKByRxJ8fxoYWgx2NTR95cG8PQ+9dn+yOMxr7jEUpAU/Yd1k1/P4oJyWs7xfO
xLsAOog9HU2Dk5oA3u1CUno5PAR2UeJXKWbqHXK6LnzxMjRjyobGsDy166w1IPli1Y9z4dWZYf/5
s4g4g2ARquh06E+beIvX3Jdw2BzCxuzO8Mjqqw7t5wcUmqWy+nbA8ZRj7QOxzkaVvuvbi2pP+QIS
EOGhSuTngcq3YxvllV5a2LrFaPz5k0JRh+eEqWopVJ48KR3XvI5sIzzgHO42HXIXJ2vG6oP6+S8e
ffAy9EbAnn33Lb49J0o6vYG4PT6o6NE2o414rcqml0H2hw8G2bsnH2YxipPvyiGQU6clwCypldQo
4+xAahTB3RwYK4jdKB/MGO9uEj1pJDQLO4fyOC+BkxNavOZ4vJkx5ixaGUGWPBtB2ToG/Y8rQA5/
JtRgCHA8ZC7LDQLARD/+7fEmRW2Gugmjg4+lYBXCJGMVaH1U9H9/8QD7w+lCigdWAA/o26MgGh0q
K9aywyh0BcueCoWkTFTvT8czXT/wZrRsGdImPbO3hymorWg1Er9DaWh4umCXwkKsxucox2MYtoG4
nOb+CtFv81r2dXHpix7Hy1xM699/kPenS8OK0Ux/kDBYyN1vP0ekp1hRwzw8aIAAvLCTnn0pGv90
gMEiAqCNpJwOEid8cufSBhBfFTHAaGp0np/X0WoyjY+wXb84lTdHOTmVogl8gjKm8NAKdpGh0EYn
GKz6g3N5N4x5pSyDi3WHhpDhNLYGE6CFLrXIDpmEuDkwhukxDaXOsyjWHn9/b359KLreGt1EwILL
n//0spQLxLuEZGaHKVOMG1UNETqKamg/o0s1Pkp4e1vRX0YXb7HvYjXFoKd/2h/FXgl5AbbMgSTy
40gdcUdSonDgj7koCNy0YhcLleMjUcj7m8ZhASUwqJdZ5DQlR02msW+DsThYSiA5ahZhrsZE8Mc3
jaPgklh67ozt0wWcFeYxxEK9OFTIVUu3F1KXnVdz4wfu1LZR8EG/4BfX0qZniANYo9+OfOftjUMw
OTc0ZMuD2dDR9PxqTj+nodH5a5CN1gXsUet5kjrjMJZS1Di/f2reT8ssRlhz06j9rnL8v5ydV5Pc
thqmfxGrmMNtpwma4ShZ6YYlKzCBAczkr98HOlu7anZXs8b2hescBzRAhC+8YTV43Hh2ZU0eIjId
BPNDPgkP3Y6yyb4mibC+gZKHs3R7yIuNSuSDphnXGf0thl2dbzNfplbGRfscTw55sS7it0uQAcmP
DOdVSoNsU4YiACH/oDHCe7qanabjUefW2Fch/m7+ttFvDGu9NbKNRbwyI+IbriygGYTE69bvOPfz
YpRieF56Y0BQOQeL3bdUGLQo+nJ78S6+F5EH2QkhHWcc1YXV4iGS2FCQavrnBhPjg+AjPY6T1PYL
bK17OHL+RgR3ZWowhci+CFgx/rHUifzrVoFQUzsJckHPmsmE2joA3N6U436qJ28jb7o4B2pq9DxR
bKZdSPpyPhRbr5n0vO+fCfWM76Musr0WD6jfOd4YgucECVkFA2zfIna2MBF/EJVnMaQaHJ0Tzh8q
FqRt54PDC7SFwoO8yAH/8XeTN2n2sfVHx38XB5iPnFR2Cv9TLsbyFAcNxbmiKatKh9wSTMUpk3Ux
7AsDtsFxiRadNoGJfRuA+yKq+yxse+ReD5Y96tqD58IpQWQ2S6pdYcVTdnD6IfqE059GfDxbtrjP
66g2Dw02JO0dpBOqVJGs4df0k5IgReCIKgz8ncz51mRLMe/rqFg+C0gw+du8T8nGTAXofFNGbQol
JZ7yuvpgpD0ldL0eLOcECKvPvqf5MHYnazDtiKpulyDhkzntb6dtjGGX0B1MnsrKr+0Hswz67l0v
YtQzF3hc0EmgD2AC1VFywi2nb7/ExeJRgPd1n7KOHwmqRRPg952Lbg6kduH6w1NqKJ1mfRKfus5r
rGNGapB+dGcnfTAqrqjvk0VHMUzytk5fklZM8zEtF/9bSzz/WTPJHO6WAIm5U+uOVXy3wI/tP4tc
Ap6ZsinzHiY/irXqOM9RZLzLRsORu6pAgfBlgW0+noAcet8tJIz8Q4K7Wf5QlW0lD9GE9dq99Opx
2UlB3+iQZoPp7dDwt7uHAew81cVmzPxTZGoTBMnJEIdal9mXpkNzYIdiVVEdWxS+/D3dCbuAnx6l
3+tEp+crdadM9h0p9IPWxXl2MNpWb3f1H2ZckUftv9Fouu+7cSIj4/wO6ZPe2fhr1lTpfg0d+oF7
fxEDVbeOK/oOs00QO4ur1fazVqKLfcoXBLH4FS0H8wjJ1/ZeCkujmiw10Xv/Jo6wKQPmHiSQXSkc
6R9rb7HSfaUF1b8uNLV/3YY23F7rYMGdEG1XAuZNak60JQrd/DaRByW/FkDJ5r2GvVR1J9AzbY/T
kNTQXmKXptAy2Tk9ACcT+kOE3VZwap18RJQpyD1UJMmS8oWgJ5HTIz2c1qUlA5nM2jnC71FqCgYl
W99J3FO7XKdE2C4jeIQ27/LujYucSLcbRNP03+bZkO0pGEcrPaW51aRH8Bv1+Ihul2zb3Ww5U/nG
d0aXhdcctjt62bRKmrYUOUIEWmf8HKH3lPUx87OkxthHOCP6a0i8HItWRuZD5+gw1p0sqrXvLhJP
iMd5gcCHx9QrcYdeUtDtvVi47yjfJH6yT8m09Z0bydh5cBE8iyEA1lVzt/RRVz+kOf8ybGU/Fcel
6XrEEbox0R8BYtvuwR3gIO5mnik0UHq9fuvG5ejuvJGq0kvbNF2+64ba9L/EAh7+sKPe05SfFmNw
o5+L0ZXxlxnw1Yj6HcjH+lDqOv7KD/UCcZhyCSyt9nstAKy8zznt85NW86zc5YhFdegIWLAKd1ky
RXVzWJKx+jkAjOr+1eMEeGV58qa0b3T24ug4FGf7XC9CMPzWcteCBxKfSbnzHOALB2Bod7IBxxa8
mSb6CWJmvfDCLWZubIpsY/Wh7mJJLynDl/ztWGTBco8mhS3e2W7jBHtNpob2yNEK+kdwzEN6D11Q
eUQ3iV+9VHM0lj8mVNSmt3MDJ++ga00FyTvT03L8NTdzNfzOU6ii74O8irswy+yFTJlIxrqrGy0x
fxWmXsyIedfOsnycyyWCGqdrcTs8SsitzQ9RTXrzVq+KMj3obAL8g+teBI/F3IPdACQo3mutlXp3
Ylys+c4Ay1HcG5lh9s8DYZ1z6hD6q34Xsogoeydcz5l/KGYi2X5vIxvzpHTdfhiLlwbfI851fHRb
XfbAMLIYRk7pG2O2a/K0s+4zALvzIS+zyqn3deKYYj9F3uDuTH9yvwzIYoyozORetPOxqcoPmhnn
IUakQYOQm+XbB68dgk/IvyOFhThC9TMIytrc+fiETm+CAnv23VS5+DpVE3pnyHNohX2fgBnREe5b
6mAfJIXHZ0PRLN3B/7N/Q5FskMArHGnsegti6nEUWfqNV8Cilxc4NChrrU8ek4bGP2qFaNrRa8PS
/CRHob+d+s4K9j58TGbaV5r90e6S5IcsxnzZ6wMX0ZM0gpKb0+duP/hj1+th55RC7P0yRcmGdcGB
EwlKu957bVz/7MY2Mg5V0S/1blK2wzQsE9t9W07F0twH6Zwa5X7SZN4hYZAg+gyeNUieGpqTY7yr
GsOanrLOi0lgK69wD4WJytqDP5Gd7fXGstp9ObhNDkZQig7BPTEF7YEAVbUaeqydvJ1bOM472Uxo
ncRGX76vA8IyOu96Pr8kBS89YkBooL7vSz9u3jaIqHHEUtP1Dpk1znQ2mq6twqC2EN7omjEAceNI
V96nxmjgSuNVo/kIZ3XQ3hUWMNldIZEg4SFx36KQqFTgzBEwMH6FfXoUhG7fXKJTnAkQYbbQPrKy
7mef6PLJnuLBk7s0QcnhjvvFyfZdn+cD5Ic87bt9tEROeTdJs3P3sH0j+y4fiFr2aEmgdcGdTROd
yxzVQGtqo+Re87MmOYHyHlFx8AZRwnNFb0l/QxkLdUo6M6Z7ajw/+z0PtBAf+MdTOLht96lt6olu
LIxxnh+cK5Hy8Ws0Off2VE3mIYe9nCKg3RTa+9KSki7ljAcpbNdoECBVjZZronWTun0zlaL+6ajY
5GEYSpo9WZpkFEWmuMahweSYjneyMqz52dCnuDrVS8mdFVFp7e/MYqDRZ5cZHhwFppLFAbG+On+A
25V8Sr2iQXGvqrwP5aKn/k5WUlZ3PoIuP9PUwL+9bUyU8AAnUhZu4F1+z11DlvczYWB5ElmOmZAV
o+fw+uyCQJ9SKea3Dvz/VaXCKq16MSPumhGQyMFOtS8Sqv1Ri9BXvZ1cXA32fXCAQIkQ+V3Ly7rm
Eg9W5/XPAbow+8pK2U0O4BbmuVVJujoUKTb0DsWU0Y3zeLscqwmAt9s/L+NQEf3p+hc90hecUuxy
Q0t7ZdDyJwukngL3ALIRYnNrHlprusMYp+bw7GsyStHa8bNw0dz80cDF+FnvJxNt/doDUZCjI2yj
FVSYvzzZlC+yyY13DRHUlpTvRSGDb0kKZ+EOytHksT+ffq1PEqeJYXiex6rZL9FoP9pDGm1UFq6N
guOYrjJFZdW16tIs6aIBZmWUZRARneAePhKVxOPtXXMlJaU1Q5+LDp2Ck62Kk2kydeD2nRE3WKol
KVUMsEQZMlKGkF/6ts1enZISpqM5qP/BxlJSPl+7cQ6SVuv05XnMkErI+FC8C6hTLmimH147NTYN
8HHqu5R3+cv5UHPrldUibP0ZugeZZ9G2wGZqi5bUQZOjF+0hehVbtgWXeTCJJlBcjiFAZCxPzweN
IT1J04iDZ7ufgvk5M5w2vdO6EnGaxfKj+tgOXTm8FQGP8TOS+463UaA5pyWo80KhXuE3leEX1RP1
wf/K+fvE1KXRp9ozSgr+4wjq7gUTAxLR1oC7k4EQQ5YTgX97Y9zL7UoCrnMkaBVjmrtmTjuJE1Fd
qaLnhV12LPOmRb6MZ+f2N70cBVaCakopSDtuuavl1c1onlzQgs8RDPzTbJvJ0VMRxu1RLu43H0EU
16TQpXipGNCdryGqFPWkB4P3jMAApHtaV3tCHYnulDA3zt/FhFZDrUpCeivA6M+z9+yNvfEs9dJ/
oUz0OgdeNgWNc4ftQINfUQ7WpX8UnQrUpcYAUKbmPch+iHcRudDGjXW5bBT8qUSyBelgowB7vmwY
OcFtFE0c1kMy7ueqMMkFbQnuRKDv/en2N7pcOAihpMMBXSIABut97g2emZO1xKEmYr15KenaF88U
Wu2NZ/ViHFVb4sbCYhd3Vjbf+aSWxcyTrkU9aySgPklMdL+VVrJsPHOXp/Z8lNU2cGUq4z4gTLAK
/Wtvl9PRhHZ3X2hV9DHLxMgrk40bXcqLMWlI/b2Cq8+FwjD68FqR4A0/+MhCa0ej/aVhhrbzIgcF
ST/uNka8tkH+IJwJKflya3uhfOr8VCUQoT/bApPJfCweYXGY6f3ozMmPV28QQNMcL9g8Fqxh9WP+
ughnE/PUPNaTMC08I/SMDpBukU/179vDXFlFADPqloBxp1Rxz4dpkyn1jXRIwjJx4zCrakxxZgPk
3FJEx8Ls5nln9+PrbOL+HGgF0yH4UvwBqvHno1Loy5tq7pPQK6MSsFuZHrN0AtJZaVsRrHowzoqr
lHUJvOik4JRHZ0odkL/WkQ6GYdTdkoQBWdGu0fT8efZt4q1iQW+8Mat0g+59ceIYkLBHiWS5oNiV
BtbfA3oxLmtOZSbhVFjel9h3jK95YFevvnjVK8JDpUiCTHC1+3U59bhoe0loLKZs7zWndqOXYF4A
st3eINemo2rw0K2pDdObOp/O4NpDk9ddGkrHksjwgm61ZjR9b49y5Whx9ZBfcL9DJVgratRdm2jo
4KYhAKL4PgATgiphVj57wt0Kca5tCLaDo4RYEFJYl/pFM1PAG8c0dPTmPcry5IElIPjW7r/Sa//y
H+bFvoMLyNkigzpfPVQhvMZHIz8sW2G/6PEofywIY4HSNre6JVc/FBEpTiDqc637TSWg+MrqBOmF
gZsDuf0QtZ+0wEuGj7fndHUg0idasFwb9EvO5yTsNC2tzk7DKCo7yo+a535CtRCo8evHUcANHmMS
Qtglq3FI++1Sy7KwqPL+M1JhE2DypRbla4MymFk0Inn2CS/ohaoN89cNscgyMhfkrEMvcZAshEd5
mj0/+fDa2dDqxvHHdgCh8JVWo7RdMlMukXnoN9OEkNigP+FKJzbQV5fniPAUNJKF8y+UyTXbjPYN
xl8UT0JkV7OvSzrIk9NXgJGEtmyJDW2NpXKJv9Yt84Wv+e6ShxBcFrDXSPpXrT4eqRdv2TZdbjnl
6AfNDHKP4iuvhupR8oti9K7CrrCiTwKSzYmWnPfa5A4ekqoKkBbzIF4kP4VbW3aTFlk45CkEGsMd
g/59AxBq2CMS6lsb8ebVSfGpVHALcXd9N8B2iz2nt7jzxpECNfXrfWf0W2Rk9dycv39KzF71oCFU
KZu0869kqvzC6bkWoiGdqE2COpBEz85w3+h+9dT7Y/aUoZQXQleaWoSOC/91egXqtWdkYlCeYRWH
rim1TotEoj3LLPRamn5UEJdIiZ9l1Wcjhsp4uH3Q1F64mPAf5Rr6qYGt6G1/b0s7tmvEZ5sstHur
PVGUo6jiwr+07Tx7dLO+exOXrXnfBFSYbo985YP6OhcjqC8qHvxxPnI6pGkgiiQLs1mIQyCN9NiP
5ryxS6+NghCvkklQf64hG44/0Q6BBBymwOU+u3qWFAf+zzTeyIgv30klMeEqfRAiDJ6V89lEVN4j
B83hULPG5YPb2fWHzIuRyY2IEWs6WMHGgFfuE8U7VvIZRE6gNM4HxFBmxAJKS8O6Bas5+9pwEq0W
PHbUJzcuY/Xb13sE1Bw5JekeCgirGK0sl0xmdpSGeYySEmciBnb4XA+m/qnKvOGQLdB5bm+Oq7NT
H4w3AHGe9fM80k8UqZZmISId9qkg7n30sE3ZNZa3JZJz7QQoIQCIl9y66MCdLySi5SRjE/dYn3YC
BwWJwmSnFY8jSt4HRErQLm2iOnhs0bI8/odZegzMRKnOe6t0c6KxB0k0ysLJcNtvVtBlgM3R/Ktp
j0bdVjXu6hbFyQ5+J/cLN9z5RJOkQAeZMbC79o19VFt4Tix5fiwHo3zj6ov99fbsrm6bv8ZbbZui
buiz0IYJi3G2qf6JX3GPrF0xZdkjrffiychFsZFaX9s3iK8APEOYi8B4taJWiWRmoKlGWxTNb6Is
8bEMSfrya5RAPd+4O1dSfv+7qv8ebbV16ILQn8/MLDSatrYPk1LGBb4Qvc36bLorszIBFUFfcu78
3tu1nlV+hnGwFVmsBFr+78+ALKEK5wDu1lkpivdLMKYeL/E4Uh4rhVf+lPgzNbvOs2ggDlU8iH3p
AnugCV+N7xrHjN72aR3fF7WVPUyNvhzxeodC9/odYKJhzzPGRYVEwvmO8320VeGXZ+Fs9Mkxr7Kx
PZVGTr+Summf342lB2XJqDdyyqubwCaC4t9VnZjVxqMUGkU9Cq9h77ThUpXWpyWL9KMUrnZ3e4LX
Xhcy5T++kX9AeecTlJhxIsnH3WFNC2LqUZkd3HnQT7dHuXZDkYoDPPkTmqxhtl0FGbrt5yysKNSH
euK2HwSt/CfTHov3i9cFb6zI7u4NGcUbqLyrK4mzD98OUSOoP+fzQyBAr5WBFdbGuXMM2kUeY4Se
H6lxy429ov5T60eGArZpudhVolVmnQ/FA9anhOE5qq7NryJgq3atXH610jK/UqmY75LEn79WflX8
ArXRbsDKrp4h1PswQKJMpsSUzocXeiz5OxGsbnICbFOKDhbEkgXJ3pzq5kNeQ8jzsDwAdzQaP6fC
+YrRhn2q/d760OgoFiMAOC5fX//hlSxP4Jr0hdw1pA8h7IZOJiESfD1KPY1hLKeoXrrv5jgPFBZE
+Y0md/teww5uY0Gu7TlYIPD/EchBsmK1HqOVox6r037zqmj09kmG+dyuyoBtHJpCH8uDBoQaQp+e
e9VBFEHQbxwtNcDFfgiQIrEggyG1udp6mhUlJANtFpqonLxIwGH/QE3Jng3FeW71xLkLkgH69u0V
v/ZGAv+G9kDBQ7EtzrdBIPFi1xGpDkVpY0bn4CCpsBQJ1GTqeg9WaWgbh/vaEUNSiluc1Sb6WL3K
KI5P+AEtWdhYBjoAY9FXwUEgaBMh5SE2JQGvLSvCKiRtCjNN5HE+wWGJ9MIXAU9W0viMM8p/2xyb
PZTG0+Q0Ysz+OyHT+vQflhWiHYUdqpioiZ2PCtECcxH4dWE/YEkBX1QUPVoA1JwVt64/Wb3R/nN7
yGvrSmaqq5oVIet6Xacuq+YM8mDYT1b54iXxNB8QNx/QF4/s/N1/GMyB1KQKtIBnVtsmRVm9m8uO
5N5pxCenpxt5qqZU/ItIfJwcbw922SUnQ2QwHcliSHsXil1TgLR3gGRv2FbkMVqWj3uNvvkRgNCy
dw0sTIVtvEsRYTt4mZkc5sWjWB23XrXTJiRibv8cNbf1QaVjwgsB7pNiw2pHqa5D76VFDhSoz79G
SLuHeZXQRSPe8UMrn+RL3+eRixzEUj85PiXLjV9wSaJTC8JdBRiYl4o7/Hx7SZgn0tH4CU3e2vvA
aPXpaRmc+ZDJdHmp/UDDPCsZ33ZGZz9pqWfsdJRxwLGPsOFvr8a1exNEBlVrUjI6iuqC+avMMyDf
LXEKyMPMTvwTfYgKPYAllm/62p9PfZ8EP+ypEM91Vblb+0KdovWXUIRSfJ9Rar2IA9sGH1+BNUFY
FnTDd9xa9pfOz/ov2INkDV5EbXtnDX3i75axxiBLlHJyABtAwt241K7dMmRTVDEgD7BRV3sCNwRU
yJY+D41+BqCcNlTD0XlpQUQhnYchV5fH0W9NE/qyEftdGxkaMtJRPJuXZdCOeZUa91m4KHWpXVyX
enLstc5+L3qQcrsG/OS+d7p5q7d77b5Rhh48GrCnfVuFin99eHsKUIjHICoUuBM+GZNEogKa+/vB
xAfv9h67Nkfof2wxAjOmap4PpbkLphcypzgKmOYUTV25p6jlPoAz0N60RfIpw2N2Y12vT+//j7kK
z1rHB9hcl3moUxl7M87xe6BtKJpUdfFwe3bqhKx3MVVLOmzoLYIBUr/kr4WsAClLHfBbGFXSw+vJ
zOflTpZ9H+w9U2l2jL3WbEQ7V8eExwZV2gZAsr5AIlyNDWeu83AsQYft7G7BYJETDtkmt4JjNWBZ
dHuW1+4JAkoVXKFy76xrtJOW9jJHqyOcUkc/RkWNkZlZRvLeNHP3zeilmHmjldEftKDZahVc3T9E
VJRVVLS9dqBPBk+PB5P9o8XNY6VHoZtNgMjQDdLSqD3MxVad42qijNTA/xtxdUGjBygMf8rysDRh
ANiEXoe2ltERAEvz6LXdgJli+bUwp+DO7IblLk16c2PBr6VqPjgFonsFm1m3o6nZGi1Y4TxEdt+5
SwMdbRU3GjbKjVc/K8LihDn/I1+eb15csa1FFnhcIJianxxq+yhZuT5aJkPyNACROQ3d7Nc7bYY9
cHtHXT2hfw2tvvpf58ZFnzQFbkszg16Wtgtckfwj/RTor+4pGsTt0a4upyKsq0NDu3P1ReO0HRob
27tw1pYILethILKq5ThtVTeuTQvcNnC1gJ6qt+7RmB0FeSNViZlfG3iDu87UnQhvCwoKjQ6r5/a8
rg5HNK74Ye6lGmlt1kuaxT47FZU8dIBKIT8D429/a0jLiv+wJ8ntVCNNdWqsVdgopizRykXjqutF
fWhhHO2Xako29uTVKWGIoIgKtE/W/Gq4TW0VB6nA8RPv972ddLhGWmXSfRhbz283AqBrVymhICRq
MJMo1a1Cfa2lpxf0jQj7yso/dHY3f22sIPmCooft73EEl/+hyvRH35yO+J9cdRVsRKVRIoqwiNDx
NI8Yv6jvhqADGi8g1+yrZLbfyqid71+9UQJokSQzFOARy1Pr8Ndx6zDN862SYMterGjEFN1C460H
Lo0bW2tu5BfXIlw4kX+ScWT4YWOej8aNHbmNSfWnESXMs8FtH1NbiAc5l/MdotPmqTOj4ikDCF3v
nEaX+Pm13hdhtOXGbrryfTGCoGP0xymaPOT8l7htpAluUBTdBhvzqb6JALhHhQ51oUkX62NXNu23
20t95b36o6yKyiuRNXDL8yFxteFaWUZiOuqs/xpVDOsOba9jAcnlBYhpdILC421p21654ShbKooj
Z1MHMHs+apvUQdVjdxva5TJrhybxOkDWo+nnx9vTu1Z74oaD/kqRRym0rGIrQM8eOtpNEU7NjM2S
0QQ04FyzEv8sXUW6DCkpu88GiT6ikx0JG4pDImMIuQh2PEeiRfIPI/m3t3/Vte+sumYOp5gYcw3x
XJogkmTQRQhUwzh2ckgR5zIqidWZrz8Afq+/3h7wWpAQEM9S/LNJpC/A3xiUdkOxcE8RAeF1UiKe
ttTm/ECiMSpeGAZqNIB7SHyQNHRW7KOu5eXGtK/tNa5KQk/6MTwCq3eN/hJghoBjTVl1+ZjK5buv
ifleswfvQ+2k7onttkXRVztpFfEGlqW69R5zMRHwPLtKplzY2kjXOfQLa37fx4hkvqkp36PCS03h
gLbNZ/he2gwktY/nHcJI1vLp9uJf+9qEg5SywTHT1F/dofUINc5BdItO1Ny4u3osbefgkB7+8ppy
6N4ES+9UGy/FtaXG2gYxKmQqlLT8+bSbxkrc3HZF2Gpi+MfMFu0BGTT72ZuH+tAJXbtPgB+fbk/0
6qB0aik103hGeud80GlyZqvp4iL0zKE6QkHV7nTsiR4Moct7w5y6r2OudRub6g9Sef2FwWlRzKQc
AkRd3TV/PRaa6CLRaU4RWllafabYm8Jf8sZPzVKNd7oVy72fzgi8OctOs6P44CIGtKelUz8opd4j
fiT2XVVDP769GFdvHnxkKOwTclPCWX2CqNJS7mz4gqUPo23AWfUAiGhUfodas9cMmKuRBc9xSLGA
t82WJiiSmCDOsdWTc0P5N8k23tVrO5G0hEyaEAINk9VPmrO5Hs1E4prsx96INRfQd1anVzTqVG94
ZYa5NDYW4toJVG0HlU3z13W9wuiqBKVrE97kXBsnp5HmQwBk5gFcLu7EDpiBwNfc/VBMKP3BPp63
Nsi1bYngNVVggkHUWlZXgEjHpCzpOoeujT7BYezp0+0Gy4LVBr0Kw+I5cZ7ZXHsJRx35EwrfLvTx
HZdKs2+0XCJA2cy/kwkM7G5q/Opn1MU1XpjmKH7e3jRqr57vZU6dynBUt9Gk4Xi+l9GUaewsAtDW
1/rYo4XYGf9YorGXjZN6GbbCLFD9TG5GipzrDkSeTUhwqN5aJ6nazfxPh0ew7qtHQ3gQrl89K7jO
oNnVtmOw1baTGETCnnOBHgrbjQ8yqeRyZ8cpcpGvHwjnHy4fQwWPa9yGVZeFXaZ0xf0ckoEVVRj0
Ug/fGEU9U6uPhOkamE26hgQVFyUi02qZLeUFGuBVCvzLr/0DMJK035WplXwqtLIQBxj/ikivB/nw
/fYsLw8UrxmS1Cq1ITxe4zd84gqgYWkegrTy3gYQaZdjaQ56/KXWmppaJOIJP1rNS3laOizqj6NW
za9mxyC6QQ1SESFwacPp73ynyoSORKqNeeilsziK3O1wGAfhlXNijBnEk/Q5LFKYX29P/vIK40ED
fKAgn8oaaXWYvTjFSo9ieBg1kxntkdJa4uPU+sV85xQMf0gGu96iLlzeIAwKJcMm5+Kzr5EPJUqC
tbJnDBtbLD8pBy57b3CGO1tY8onEPP0igyHY+MxXZgpUlwYdjRaln7QKG7C0drFSpejp2iOG3inh
OxxEUc4BPNQghZkrdH9/e3Wv3AsqHiVSxAINyP/q/skSkWDpToll0RGUOPTF4OX3QloSKdNC6z/e
Hu3aDGlqKDQlFx4S/qs9RDWgivyC5NIdLcQOSh35an/S/vHbbgyptnfaxtG9Mj86kMjj2Q7XK+Cu
8xEroBRuHUQiNMxOdx+WTpfjsaP9Un+CX9a8+rnF5cGB1AQxkHLrusO/2FnvzHg6h5ZYqoMOpysc
iga2NKWsO5suxT+vXk+wyTr5BFA56tOrs4HKVl76vijDKHPF/dJZyCAH5vyrdNt22qOJuinkeOVg
/DEBxCSE15D4+nw9NZHg5Lb0ZQgM3NQO9RS9RBAFd5jVCzyg+uBNIAxjC5535ZWkPMAFTIEXSOca
k0OtIgE8u5QhF5D5jwZ/+18pk/nh9mpeHQXlJLQjoXxdCPEYTWz3GTyysJqq6phY7bD3tXErTLxy
Blg7iAasn4LjrXYkgp+ltOVUAc0gHz7ZKXij3Zg6mXlaTD8xT605Iwt8e2qXg4J/VTZkdFOY27qf
YiVxk/ZtUIZJlzrvvWSxP1jIpvxaksj5IKredQ63B7xcS/gUZHzKqkfdK6vXIiuVhKluVWHvutqx
r+3+FA2dttFHuTYtJbALSQlHIJKB891YxradJa7PKIUHUd4UyFEXVYQYREOpeDGt03+YlYJxAAFR
Acfq22VzhGckOiehq43Wc9JB0rSqeeMZuDxi/Pdt9fqQVwE9X12SnabRZWtyGY6izB7LCJfNKB4G
3tkCOXZIsdOXKPajLbOay5tSDUvpBJFgKJzrXmsdgdWcrKAOkYAaXpw4Mx5pjU8oGblBrr1+ewAz
gpdugYYBGLJayBTZ58iMExk27vCjr4v+bo5fz6tFfJCdp05agLDMendIlErmYBibMOtlaeFY58gv
c0vl73h7V1zZhYTWeEPCOWdXrFk9c1TasaCgFZom5Jeh9uJH7J5/m6Iuw0mrt6Del8NxA1PDx8Yb
YM2F6tpc2cgG5csYJlX8dZKYeWh6+851Bn/fiXmLsnQZ+/7P9FXFYGh9rUmcRSdLHXWeKTQqzQWv
hpX8PtKzLj/yfAdP5VAkAcoBspBHvJjHrTb85WHgsoRSTG+Ph5WKzvkJ90ug/WUuZ044msGl33zu
jOUT9t4Bvu/jS1nr8vTKr8mjBtRR4VwoMJCYnY/YOxZ0Cxloz0njocIyocFuYguSlD7v22K8NmL4
Mxo+RGQwBuu7usEMvYUsXRvacypM/Z4ErYMrnXbLPQ++i5UC98PGiBfnnIIzAd+fRNCk2bRa0XTq
9UpIMk6kIxb3MFWa1u3iyPR+NnoyORtn4+IdYDTebZU0MTli6fPVpAlrgaJQ7Jlhrnb21Gvv7H7e
AhxemxOxARqZHCwOvdrEf1WEprGJLW6BNBynBfl+TKQPfuFrj5oox9cGCUxI0cI470pLfX2piMTJ
SuR1s1BWU/0IkkccZ2M0N1ro6iOcZZyMgjajyucIfC4Iddz20eCgJhf2lFc+VgBGkf1MM4qJXRFH
5b9jmeb4O7RabMRvcEieqp2XN2awpaRxbWGJY2l2sXzIgqwWNtH0KM4nMPWUHKPq2Juyag+oDjnD
cxa4/X/YLMr+me1pcPzWeW7QDk7vOQPZfAnQmuuoSg9dVXbdxutzbVa8CApARyRGS+J8u4zNXMzg
bADUCC9DsLVP/Z8pBhJ7I0o1+z8NBnaEAhyp3Ro/HXX4gw02gwECHagaBFl8hNvcvF+KYt6SNb08
blwieL4B17ZRCrlAXOrxVCQxBfdhru1jirYUIvhL8Nqu1Z+14+kGDqjehFWEMqZx0LmjRg+0kAGM
LqfBhRFscfYDIm36YrpF9upTx9fiuaNPRgUEP9jzL1bUKHhRHytCuhWKBzR6pXbqigoVw9fe/iBW
KJFBIuFqhSxzPtCQlVHiNNQuG9ENcqfXRqHtEJ6r5oM31Gm8k1LVOW4PevHIsZ6cMb4XiSrTXJ0y
dyFLTWURh3Fla2Gqa/pJQyUQXZ6muF/q9quJ9txGlHkRRdAEJOVX1xiV6os2WUaLJEtB/oZ2NqX4
BNX21yqQ43tejuygRSjNbEzy8tCxI5UNBQ1XENBrtfrar4JpGmlQ5BO1j0NQee0PTY/nj402I1Z2
e0UvZ0cvhA6MMlkH/u6tHjlZ6XbigpsLi0nTqr2JXR/2ZvWsSSThvCTbpU4ht2wbLj8jZGsQMQrm
TZ61pvtngS1ct+hEGCxO9IjcLyKHYra79ybh467Lphg5xz41Nt6KyzNvI7PBeafRR4S0Bj+hw9gj
kkjbIRgXMKlBBjxz8ppXh0WwM2GQkWupzupajcstgeMtHh3M3Ft+dVaS/hZl2X/y7RKvIYsW+ofb
X3C1XegRk9Jhhq5QwEijrE/8Ahqy1cxqeuZOxfRI9e98hP4OSedtCTOvFlANxY40aV8Be8WafPUc
6ICn9Np35+cSQe8PTVq5VFSXdCPuujYKjRjsV/jFlNtWh7xbkC0su3l61u2WegnvzzGzLbGx8deC
vmoy6kBTJQabAhlUretfoZATjVNTJc78rPg8+d4yMmkey6BBjDaVnJVDMLTYqXrSm3/HnVlXO6Au
7lNMcmiFI8qyX4248t5XeienY1sWlrlLLRGhUJi2guVHykXDQQ1phl1bAId9GHUULx/tKtO653bg
hOyrsZDiRPfZHu/M2aqSky6iwn3RJmt2D8Gi1w+xnQA5ktFI6ocplhfHT5nrtclzXvtteQxwFRr3
sd7orJRN8navA7uZH8pAFv+HszPbkdtoovQTEeC+3JK1dLfUVWrJkmzdEF5k7vvOp58v+x/MiGSh
iDIM2AIMOyqTuUSeOHHO1yQJrdn161IbH1vj73MHlZ+snxYCttTqE82qgpVxasuvVZc3z35aOkcl
S+MTMt3Vsc4q9bGGIBEP0Bx6DyUZ3vprVEbJEkmXskF51YZK9xStNI6C3Oh2sxbvrQs++y8J5f9C
qaQ73NoUidcpD5WJ3sRxXHmVk7bFOhzWw9wEe7enmKB1FEjjVBtZgohZrSZQt8IU+apRe8X1QkIj
th7902A1yjFQEizVpu7fNlbM4jT1tNDdPy9ubC8mUiRYFp4om7K/Jg19Fo3p+FoZeXbIpTx4k9XU
2lkhqyOeaQTWhHMFcEcxBChyubvYCLI5ItPw6ujDb2aEpuNoy26Vhz8DRDDwdN972WyHpavsPEqE
gkBBCXcZUMq7waxzSXmNzbx8auL866Rje/fo3BHkXXkKkESkdcsgTtF0bWxW6mvQQuHvAiU8cV7M
h/tRtic62LgwQwZhcqikrbLGNi1bTaJ2/goJwi9OfTk3hgu5GnwcPe3dbsIbnwoQjaZ41M4g5q4H
ZVlt5U9+r2PO6Ch/dAjpPmu0xb/AWAheK1rzT2MyxTt38Y0xwoclLK0r2FevxYUkQ2kmdGP1Vx7F
0j+6Xftf5yGiwQvLjeqxLJy1CKmb3aYLoxcqVatykTFMSlTHtv6KpBFaihLmdHoZ0l2GIu3Bpyi3
s8PMzeYmnijACS0FcBGxVH+5WZLMHAIfQOY19pPhMPpG5lljg6Rx0WP9iD3F2/31sv2AIiN+t4ig
9EjhcRkvKiIaB9HKeCUXtnrPn7SyfbYkO6+fFaexqg8NfTqQ9dMMX9j7obfnmIHYM9cASSQU9jXt
spVJ8YZZMV6jCgtQf5T9vyBCQ5aCJ3Ue62D6rNPN6I1Kvyd5dGOSBasUai4IAF2i2nLQMRXtYLIR
taOeOhzK2G/RN558F7ap7ebYaz/8UUFNOKkNChHidlgtInQCq5JGWNAuK8hdWsiTczJHoadFadK7
VT/1/96f2u2BRjw0FnkIQ6DlKbAc4OTMoZ5GrfTK7Otu2+bogtjVXvlhTfFkcxCGFioxMOoeG0G9
cdYTKzGlV0MyLrmezIemL/8cDPlfo9UC147aL1FoNwdLnq6DYuA2OY47i2iF4fzvJ9C6wiZltJx7
y5HCG8evmszm0ulmFx7M0TeHL0nBHkPJ2LHb2C3RFcjOuBOE/s9OURAxtmS0fXfO3e0+4nVHIYY3
F89aqujL3zHrahUmURJcnMp33KnuSoU6fVP+aZY04JYxnYt6OFZ7IMt2+MIkj8cXSCWPorWcZ285
I4XSLLoU5mQ+0RyABa1eZiVu1KFqTogty+afmjoZhlvOWvs1Vyr956NrjVIGwKomClFc1qsbx7Jq
2YoG6GkhWnCvTaLERyOvhp0Vvd2yYEkC+seZhwW35ljFo+UnKXzhSy6psjvEwwu1I9t1eukFHsEe
VrDdP0QDH4MOgecKWePya3JYtVUctNkF95X8j0TDI9R24uHp/sy9v0aWmZwIw+Qh6YUc5Rp3D3FD
0GdVKi5RbM+m6lbMXuLWNcDoueuU6GeR6/J8cPKhRA1bwtZheAlQxBgONr6wF7OUexydM0x2viBK
5fwTUCVRXMWBfuzFjVwVh0lxAu2ZE8eKd3o3bk0RaDO3L2UDUTpYTlEWd1aRd052iRVMWin+S55V
IDh/f4q2Vz0EJ2G+R8MRfOMNWDkiOzk5fn6xsLjCCtI2D4Ofml4JDfp0P9RmQIB6sLeEbjLLa9OR
2fmzWeaWX1xaxYm8oQ8lz0a3fKeYujkniMJeYU3xBqL+tzqvCj/ucgVLXDZsFp2qWiOVqCdTcn0f
BU0XMnx/6kz1QV1aIRAl9CzIl2jXZpirBa1pQ2qiZFJdWrOdvUbq6LrVlfH48BTyvuI9jD8eqOUa
skyzMUombFwug4+HdNu0Ac/OMto5ajdrgrGIU5ZKIPcpOs3LlYc/hRFV0cBYUKR/miczfk1JbQ4g
P3tFx20oBJLec036dGl7W03bOCM93TtzeZmHxjw3nW4d+sCkbVEKH75ASIBoPaE9A/ROMOCWowKJ
STTE5qtLp4zqd75NggoKbnXHuJpGXL2Hzkf2ZlYfzW9FWCyfsAB8ZxKuRii3ca6GZV1dYlWjoa6d
4mM/+PMffhJmJydLMdq+v0ZuTSmgLywT1v8WPI/aSiAReXWR7bR8smFpn8MkaY9dYj1Y9mPRY7CB
4yrcTyrGoIbLKR0NpdPTWiFUpJRPcoywYBPp3TEBG/oQIzz5dn9o2xNExONLIXyBmdWamKRbZexI
vlZdoCebxyIz8lOmSA+STP83KhBCtgCUfyCU5aiMqtOjtHeqC4KJ8iGwlczF9Xs+GepU7uStNwcE
DEmZDOdTmtmWoSwlMYd2tqvLbCj+nzCthk9NO807K2J7JDJtv0RZfSZKXoEvIb10oU3E8CLTakdP
i9UaZx94rf9IxvB3Z/bx1//wsTBJEWcVn2z9sKus3FBo7K4vc2AHL4MwANGw5Hl8BtlfkFh4R6Kx
sHb+NfTWl8LarC8dQqRs5RhDqDCaHj4RyUgEtVlIj9F2uLqLfbxhqtpmoTd+nHg6YpcXuwrGF0vp
tE/3p+3G9sV8mgKa6DvmiljluRAXAxrX5uoS9E7wJa1n+XlSwg/BFPU72dHNSGAK0GEF93YN5UbA
dkbeWhVizHJ3sBs7cpUwtr0por5wf1A31rnQ4OfchS0j6NvLdU4a02p9FteXdgwkLyvV/KQG2uf/
EAQkUqAJVF/XGWwmm53ZhHl9UcTLvs3mwW0nZW8zbfLk95VA6iu6RQAhV+d53WP7UnY9C46d+lyV
2M5UEyZMJGvVc5Dle4bFt76SKogyIovFWlVs7l/wCisC1XK6iVFF/hiTB06ddMqlqL12vVF0O2vi
1oeCOQgbTYiIANgto2m0mvrZNNe0f2vlOQpk/GoN3Mvuf6nbY/p/UdbcMN+hNQ2N1frSRFF9AObP
vSrGXasIg5/3I90aDxUEkhgSMw0OwHI89CC2M8BkfamlqH+Oh1n3gmb0j/8hCi9EPhLLb0N5DtS8
QIjQqS8l0naHWpn+VjJMjv5DECGWQzWEjH2dqUd1NUjBkDQXXw0xox3a4RxOxuNJOskzNx8fB4bg
hvuL8qDtdHbRXCBM2D8UrTecZx1vR/X8H0ZDA6zoceMuXz9qMdNrzdnPGpRi63l2nWSUTbfO82pP
OvXmCoBW+95TRjFErMVf9k/rGC0NXRHTlk3TgaeB5WKx+PB7ljNbUBYg2SOOxZ23jJJ2xhj1OtJy
uPVpR79ssL+zoGI8PGm80YSoDlJU9DGoqyg93GijNhGwS3vFi+NIOmhl9/gJRzICn0S4eYh/rqIE
fWxiWWTQNYAz0ic1iuS/6YTT3oK5TZ5HDqE/749K5FOLRzqwEuOhzgfcBaq+ulztvC+s0YaMPVul
3D0VYVtJX4Zw6uZXf5iK6jUffd88RRYGz08Uotvg4RQd5BAkGG0zniBQp5fTOmRM+aj35SWpGyDa
MAiUn2WKi41Hd5j0OwJD3d4JuL1FePUQUegls2bWCYXuxLj9TTrbjAym8/Jc0rMTPIb5jDsfbcuW
mmV7cPA2ptC9EqRtkBsypdVOkDsaRWNocpdgkofw4MhpZX5PZ60Pvkp6LWl/lkkc7IAY4v+5/LbL
mOI3/bL7gmboRzDf9tJ2svoxARw7mGHW/j4l5KD3l9F2o4vjhKOeirtw8119RdueG11C4/FCx5Z0
GGtY1GkVlDsX5K1JZKliOgJWBuazGlDUK20vN1V3mbTkW6Y3nTvH8cduVp+7uNhLbm/NnnDXosZN
+7G6fu4XhTInQLrdBavM5gVBsb9gNk9ne8bL+v7kbSKJ04sVTQ8CZS2umOV3kjSQv7Id24tdlNIh
Ri2UhiStcaN5qndCbb4T5xY3Mmxp4RS/6b3IpqqITKyBL36O6lcSO90hbsu9DXZjQGSBEMChWQn2
9OpAbqqxVyI171E+iSrVDdronzHxMzyyDRyrH5480HETwgJ7mRrkak3omCxXg632kJDMgi71kl5V
HPkcpfQqvHf3hrY5L98Z9bDjeI2I82N1XpI3GXWT6cNFtQeugQ6qYe6h7W/WT5hjGpSNpwZbR0p1
/beKJ1+3k4hsp5ZEVKhxcg8Bdm24oxNeA3xi+WKmaXTsgVq8RvG78zAbe3oLm5crCDELk0Y99jZ1
11WyDblpDqsh02D5YpOskGfxOrHjE1Zw+kVNa+uvVPOjR6ufFMw4m7mThPQzT+flXrCDsaKSW1uX
zqY34kwFKDDOaLIr2Ib10rSnvLTdD6CuyC+zdqiWUQNdhhuHrk+CtrBpbu5lrw0V05XV3dNx+9GE
RQNFeHrk2HvrZ4ukoW/maPF8SUNayw+13bI6rbaxc7xrEQ7b2eRiey3OfYRhqVtRjKOlQDTrLgdV
KrHw25m0C9aH+iEsoDyZk12fVGOUcbGrVK/pIurJgMBPTaXu3QWbdYPo4Lt+NsVATpm1vI0ZwuHI
Omu+IPJWByd7qAnRaE2bfqDMVRtYI+Opi3Eu7hin+4fBZncSGtII3BSwZ55R2nLkuhLiEOwXCirl
dlme4l4LlZNThqF6ZKf244Fr17A9IxzT+VhKjf6g2I5gTMGkY/bhXQsLs9WDsTLJogql1y/xjBmq
kTj2JyUklwqHRvmCm/RekWXzqaGdKTRH2WS91AnXJ23bZU40z6ZBj5RUP6mSn5jPRmGklCm5I49J
HuEjO1QW1Ai9VTHi1Hkpa8f7s77ZROJHCBND0a1lkRovZ12CJZFNaWIAMCC8w5GUvsy5oe7UFjab
iBYA5KN5rwB8qtAyl1Gyppzt3kYcbQiV4mWYrORQgvsfOmPX9vJmKFFuhTrPIeusNhCVEh4tiu1f
DKfVp1OL2VnmBTjhzp7eoQfrPjp/SAqDUvMXaTC47nJkllZZ2di31mV0ysA1A6SWqygqdx59m+RJ
iNvx2INZCopCa/IySqk6FJsS27r04HRXy67Vvy2ILM/lgBeik+Xyj/uj2k4ii4LXMrxLJpIPt4yX
9pI2t53tXMLJTmhDQQ7Bo6CbvpnIrj164nE7AbqLaj0saN61y1i1aqS4Tjf+hV76HJV1aaoPUlmX
R7nRDdyrMSmHKinZmXpUpNBMEb/X5535vTFeik9UPIXsuyjeLH9DXBo29RQWTYHm+1OhdN0hygr7
2Fvd9HZ/at97xxcnvEb2C2bN7UzZGU70MpappaLbYkiuta9UrRvi4F6eYz68dk3kqquPZsSBe8Dd
F8+UmkyhPcl1Xevnsp8m6YkTMeUtYAQNnRiDsKuOtTCevqLxktcnKY4G31Xz1kw+1LNW9/A2HePf
uqmMwi2MXpkG2sizvnfNqkSEOkwcrftWT5FOFATR60PcpV17mNK4QKBpYjfpbhLUtFXS5ZX7vyW6
7g9PclLYgVtzoEjuoJjNeQKg9j1khXTtnOjteFWy1hzefMf0/ee4gy73URmkqn5VgqquD41Toqcx
5pGuPeeqUcSYXuttBoEu1bPv9LdN86nWa3/0pnges986i+bccx3IQXCM1baZD7LBu8i1U3P8E32X
PPZkjQ1xjLIMgcAypnH3aGfBaLuDPWvVW9KoPUb1tWlIT6gK+73HPhuCE/Mq68c5Qa7nrcsp3TWu
Mk2Dc5IxdK2/h/i/27Gb8hrTkBCpqla/1tJQYTQoK/3XuK/t7Meodl32SYpqcOCgDBL/t7HCz6n3
8IoP/Rdbi/Lukz+q8vTZ0YpmgpMSKcHzPNRK6ZbIU5VnCE4G+S+Zp/kGcdYunu4vuu0p/3+NGEnM
QCfXfla9FXHAFFp5DRGFPzaYXrmlGjTHR6PQaU+3HlgAmgKkZsuVnRlNVqZdOlx5iHdvZab3xzhU
96pM2xSF6hJvLo0WWaEJsYria3oz9ZI44M1UPWBlVPxWy6jvHvNOwldHb3LHAFSO+98fHR3YOHOH
pBZrQ1s3zqEBEdUYHcVXqYqH0YunQXdDuzLznVfC9qynsoBcKxL1VOoo8S5nsSoSXe64ta5D0rLJ
+kJN/01pCP7G6odHVKeKUe58OPG/XB5JhGREDA/oEnb6MqQWqliNVlpylZK5UE9qU/npMacluP+I
LsRsP7waeeYgCckieefrrm6XqACksWXEETLkq49pPyknP3u05510jjo/LBmRUvIHZ5Vz5OMQzHQ7
+pdE09tzCTfyc9HN/ZOM5t0RP2j4fI8uEALywYRiiKgErPJHVY/1GFcY/0LbnHp2YvwrcIN60DJO
DIt2Slga3Fbv0lvLb5UBQeWmGcVXZ9D1qzaHpmdJgbXzibaLkGIQ4D+NHjAZePwso0BWbzBCzJIr
71Ptx1BV87dQw5VFK+3sJMllvvN0tDcrELiLijjrgmIuosHLePmozCi39eW1GFLjg0KK3x98/BC+
U60KXxip/Mqh0P9sRmXcQdpuhRYlCNaK4KyvEZwkDbKx7vXqmtON2z+VeYqgLoIkM4ZFk2YV5wnR
kvZlUGikO89Uyna6ALZnM3VRJJlwhIJ6QLvncuhpoM6gBuZw1dV8ekHr2nczgJmdD3orCuL24nkl
gqwprX4CiG8a6Xh9p3dWmRT9HMty3pNK2p4kYA4cJaSMbAHkypeDyaGM0RHUj9e4zj+EvmR5SRvE
WOfQVHN/t73bFC8PLUHt5kXO0wV28BrNmSO90motnq54Ts45TPwg/FyZU9d6Vjqr+aFXh9n+VDZB
LR/JP4zq05iYreIOtKoMfwaZBH5WDXMeuLHRSfbR8K3hozEEkvGPE2IG8/AZizIfXT2mMFDg964O
PclKA4WsZ7qSAAkkMpWfRqXtrrZFNnN/arabF/0/8kv2EquaQsTyIwSa3HczbXVXMtq+dhv6hp/y
cOj/KSi//iaZQ92c7ke88dnZfjDe6b8WrO3VK0jzk3pIjHi+9knXv9CumHkT+OLBni1lZx5vLGSH
V6TozUdmBwbNcnB+nUiB3ibZVZ5k5akN5tCj4TXZmcJtkkGCwRGL8j1IKE+vZRQrkrVZopn22lV9
96TGevmNjknjKIELug5qloe066adcsqtoUHBFpLpyBVtnq5CET4YnZagJY34ZZRnngpGurdxbnws
ThwQLYRTuOvXiUxQ910sxXl+jUrgBIdCxhkuUu4NspZ80qe5/NEhBJC5NI0NZ78eXkZZH37ocZC+
pPg0fqB6Xh+DApqbqWd76habOQCsFOLKgjNCM967yOKvdQ8nmtTJ6pRrn+WABIbduLJkqc/31+s2
ioDQoYbC7gGzXO8QqnI0mAU4xocTnN05SpSjDe9+Z6mulSrZekDoZKmiH0kwUVerKObNWyRq211S
NZtM19FJXH8i8dA1H4PZqOTXvONJ+0RJeqIlb7bs8pxK9my/VEEeqJ7fxXF7xDd6Ht3RHHrgk3nK
9oTdNstBqCpxjbLKAR1hfy6XuqlQJOzquruoklq5caTBs0PUx5XURN1ZettpF20GQGxw/8GK12AJ
LAIeYPRxX6ik1F5vhcVZixPn8OjHFVuWCCKIELNZDihFbBiX5aq/jHoDx8RRwzPoafZotic6jAUv
B6YxcOH79fTLQpX1pFHg0suXWTKVl6JPsoPcTdLOEtoc5e9R6AYBJ8Sdcs1lruhpgydfE4U3jtvF
xl+dNj8VFcYzph/sGbZulwIgFguB+oQo0q1hOmOIeXymmgLW7fiRqyW0gxhNFYB0p9r3+1/pZixR
K9domMLWZLU3Cr+hhRO5y4uUx6iL16HuFRL3hmMC+N4PtV12DEtY6qBaBo113XqOX17aIcKgXIY2
MD1FDvxDNFd7VeLNlcGngvtLAzEKJBziq1t3TtKhVWcmD0+54jB0+QQ+00lfWo3WnVorypNiRntN
YDeHBnIri4fi9jE8mnbYAB0ql3mampOWgwmGSbcH0d2MQkpBDwn8Zu755Y5SujZowkJXLqFmZl7X
5NUHrQv2jC1uR4FCg3eoaNpYVR7NdpzGCj4nvlat4flxXD1LUrPXYXUzCn3enEI0UGzYlYkRItE5
2ay72kK/P+ZcrlppjwpyczHQvyVaX3hRr8mI2ZTkZs9j44KL1OypWXQ1Zf83XNJ/i4vytc/9x6w6
uWlYfP8/3hrGD+XYwB+HLxSX7Y88wOqkc4LyYOTdHht8U7UQkeAJUPPmYbix5mmQT+70SVIu2oAZ
Z6/aT1GQP1khQiBaNX+t5uKH3/lv+D08qCDxPkZmk05Y4AOqmuLL/nLiNmlttHHE+kAIwT+rXT/B
MXbyp5Qn46P5LIMU9CrINTwvAMCXoZKWZTHPLJKwc1QPo2zbLRwNNHJo994xt9YjBy5EcK4RMpLV
OSgDODeUa1VsPR1cCZ1MejHpoj7fPwJvnbYmL2tBg+M1v6YmRaPeGVNdqZfat+wjNjw/fegRBztI
9orsa0M1PhOMIIBt6rpQSihaLOeOZo6m9LtivuRaEqJfOsI9mkrVSwsrPw/YWVy7ORxfu17pT6XS
+ifwzvIpb4MBGNTaU1LaTi8kcfJI+pvJxmjSWv6aLNcmQ5/1+TIaweTlqYPY9pxrDyc2PEThYAnO
DvXbteI0tZ86QGZUveRM6yFo+x/GWO3JE2yHwrHIekR0hwLCRgWTkm8CKKNNl0AqpZMS9Pig2a2+
s1I2GQfSJXAxKHeLhnMu5+WE+X7YKaETWpeoMj9OtvHa08rphsh3UX7eWyybIRlUW5ClpkMSThCU
jGUwZ0ROtI8b44Kkln4YMh3bm0zbk9y8FYW2SkExpLrDN1pGgfjbx87YGxejNirXVHvnpCfdXn/0
zSiAtvStQkeA4bGMYts1ZBz6BC60uUc0DUsaDveB/+X+Rr4RRWhTiEsSWQAKZssoJbQLfaZJ9BJo
xXzACF459q00Hu5H2RwXlOToOEOmV/C1Nyn0ODltM0qxjUJW036pUqpGkZa0f6OL0u1snVuh0Hai
QZPPIyiaywHZEYLONT/kknV97haz2p8tnSJj5MT1o1VoRgWhSTigkhPx+l2GAjZNUZLKqDRKSXjA
fxXtERl98iab92hhNz4ThkeiK5T6OstuFSoqijaTGoqagYzha+cr3atit9Ojt74YEN1D9AXw0KFS
uxxQHYL3RVrEgBz9jwhb6Getc5AdsMdH0UMh3AAzCQs5ck0EDpaB8hYdlyjIgquG2tDRLtW/C0Tp
Hn1RkVBw/3F9CFGqzdO/q4II3EIBcx7yzxgphl8lRO0+31/Zmw/DBgGfUni7WVSo1tVmKjtd1Cdz
fu1lijh1g4ixpUrDzqKmp5AZWaCTPGqoOfAMBZrcNpPJOWmhanb2ZajrqTiUqh18qrDcG72Osp8O
Y1strCsTUqWHcEqG4Fs0FaP9ZmF3qb4E6GcN39NITvLjlFfoxJlkwqVHvVS9lHXS+9+VYShnN9Ra
armFIvWGq8a9qT2XhmTXLp4HdN24rdmMeD8jn5yf8XBNmkPmTFPqFrYcSAcVu5/RS0yS+5Pfpo3p
Kmo86MdCHgftlDlDW50cpRmyc4DR4/jS9bZZnR3Lz04RymjW5FIpGtXPU1bMw+/w9qgVm9VovwRJ
qFdP6Mk64fPgJMW/KcfJT3JxTTnNQ2wHH5081KOT0MrvWnfUZzk6DCXUnM/jyBPkzU/0MDxPg1ID
N0nRVH9UB9vAuQGAGcdbJU9HV2t850eRdexdcm1HRr0AMws3KvLsixnCZfXGUlcTt0D3OP9IVjLW
p0qP589y2lh/JMqQFvzatAwP4yzpP2wdHORoT/msfjF7zWifIrx9VY8uNkl1Ebqo0Gm2/NJUjyZk
jPKfJuuSN0gvioKiCVnkKW8NXH+zGjOwa6wg2fYy1eUwnMcG56hTEtPh/uTz0EXLAo23/m2IlP4P
CcAa2g/XupF6Tij5+k+Q1ED2zHlMp3/xnLNUL8ZVpfXyMSsbLzVj3/o8ky06p6rXy97Ls37uz4aS
G/FTa1ojygJZMQ3SK7c7rZl6rQefCqYo+suxBj85ygCA4amyE+330Mh1zaNPMS2PzpBk1pucTCmN
670ffg4GyUm90mxKCQUpuaoOvRUPMguj69XDMIYhtqi0oesfkqRPlJds8KeIN+/kxJ9aGq6nJ73O
k9nlY0gwChqrsr0MrYLJg7cQh//OU9DanhPU2d9+0OSfzQADNdcgbWy8Mhjiz92kjfJv6dxpr5M8
ppg4s9IUB2k1U469KTek4oAzbDE/t62ctTgwgPW8GbOexoc21KXoquipFJ9jnsnBGcKLGR5nqbDV
4xS2HQQT8Rm+V6XSqCewDtXw5DgeytNYxKV8hu7SqZ6SWGHlUrt3xjPloXhywyidf6BHaPbCvYT9
5OqVr6eHCMmcH72C8dKhgd5RuugPjOrB1irFOJS42xvHum1k86eiVJnshVqtJlBNHPVTpcmR+UmR
i6ZIXJrLmt8T9q3imUYSqBDhUqU9FY0u/33/KNzcvCaIklDFp1UZrugasFAGeRhSqaivARDWqXXK
6MmIJPVb3SLpez/UjVNXMJjghaIZj1P2Ks/DecQI1aapr0bZmk9hP2Se1iva4X6UTeoqUiJR46LP
m2N3XUnLW8peGGDX14p30AuM9pqOQ145UM9PCJ//cz/adkyQlsAwmTnycTK+5Z1YSY4vp0PcXZ1i
mNAjMwtXDuTqeD/KFkMW6A4am3QbCsGHNSuRJjKrC/hU10nK8sFVpBzToKoMaK71Y0Xt3MTW7PDY
JFmX/aM4k9CuTCQfGlEyFM3HPE2K8ZRWNMu+JlZqdC4u1v7DlQtoH1Sl6Sbl0SzYq8u5QHDBpxDT
t9fE6W3jkA2D/MEYnbHZeZxsb1V60KkPcIdTnwasXsZRG22cSjrskOekibRMwj5zoYbGX6ng6McR
HtQpMLs82FlYmxIxqqNQ+zWImsJEad3nkkbh6LcDb6LK6v1ny/orVga824KG1uMkhyoRtqar1p30
cHcUzEya4GEVIBGNCtJqvIGMWNVcmuYlL5XxrAuzOhSfvtxfYtvRkQ8DCbw/jgz4mctJrbVZy4RW
2kWzfelkSrr2IaYKejBKWz+lifohjZDMcZpBezirJBPnUY7eJ/kMGeYysNZVXIRa61yGivkL4Lp9
aLCi28n6N6cCOnRAH7yVhPnexmOR119VDabkXOrOj9+cxIpPil5K39sQAhTqDPPX+9O5PVbZsMDo
XCeCObHu0VRKNlnoO8OV01fmqq/jQ0z+6IbduOcbeyMUDzyqS2T/nEPrsmsQMG/hKHfXzJj6A7p0
yVdUM7UPZSF1O7XJm6FAmGEtUjGk1X/5raSwmpwh1LtrHQWj5bHdgHSMIOhIsOS6Mk/3J3FtpsZN
AY5OcU4YxfD40MXv+QXsm8q0ldXJGq4tJ1p2pXVTwh5rTg0UIW2s3bym4z97zo3aUt1C6+Xqq63j
2Qu7sYwt5L+VKHjCEZ2KyaCE0R4WszmI+HmQtjmNOJKF3ezy59mD1Lbw8vurJSmRpw0xyR5ltI+R
6lByMiraM0dpr8Jw48YBkKQLiJZzgDVV/Khf5iTUUPmYKLxeOaa60MXxxvjkMyc7c7/91OJeY0WJ
Nsbti3xK0d1Msnm8qh0lYU+TivmKDasTHbpp1oOd1OBGtP91vViCbryBC6csmhWws/lKg+T0FEUd
JFY/ij7SC/TX/TW1/WaiUxKYVbyWEaVanXNOgbFtNvnjlZtbekOrMTCewczVQ57ZWnZCDqaavDQZ
6tB7ODDFdlBkrvF3Pdvld0utAMoJTNUr8EN5AFKX3FCRhkMnO8VVqar0aRBJ8P2gm2MPCXDSIVQq
uUD4u/j3vywWa0aUu+iD6Zqnk/M56ufgQy4ZDnJ9Uf+xyRIU5e8HvPEhASd51XJE4PO6Vk9V9K7h
OZUTkMl/DawYTRM0wb/6fhud74fabgSuDXBKPiRYv7OuU5q5r2izlU3XRrbDD2qcoEKYRXtOCbdm
kHuJfmHUTLdQW6FrgcKTZrrqfjh9s4yoOQSKkZ7lLvYPHQrZO0SwGxOIfSQaYio7gZW6ug7b2WyQ
kcjlq5I6Jp6sZUfWipldXI97xjk3JpBQyNwIPXXBKFwuDqx4+iJqKvmqBYN/RNJcf9K1+GFEFPSD
3QZUSc2Qs3I1IC1L0zBH8PpqDK3+nAzO9AoAsqfzcGMsaPyBt3IQwwxaV3eHvGkoT9fKtbFgSyRp
O9JZOmaH+0vu3QltAegwGIHuIgDLwU/xcDllgxUFkm358rWnZqgd/FKDPFeAViAiWIzyX9JoQ2lv
ISW/TXVYOSeo/00QALWUkvM01bKaeKrvjN8ma5zmP9UhT61jLlud4WEPOtjXWs3l1JNNKNMviV/X
f1t+ZLYvRRX19lcAs1JGWyyiUqkZYRifprCXHrSH59KleiFsmmHTMZ1r5kSLOlva55Vy1bPIuvC2
Qdc/KSPBSlSU7/cn9MbuEs2ObGHehUBhq8Ux1hmHSCwr17SQ6dtWDEizLr112ieA4ro51mmsmjup
4HapcCdSWAZCEh506yqp3SJfNo45vjFSop5VO4LHNOvNzlIRv3y5UkCzaaNmGkW7rroaWaIqfZ4g
0nB1zKL/KzWa/sTC1T7nM2DQNNbmdx1f72dlkvUdKuv2BKHxCSIpD210KDhHlmu08zUoQyFrFBGN
8mNaT8q3LoGwO0wgf/c/342pJBR1YIBU2p/WdEYunFZqCkL5Wjq8aiyVl0jtrOf7UbZXNhmB4E2S
cPK4XOtWWS2a1djAa1fQ0vqQG4Nxysbcfh3VOviSRGb6j4N3/Ol+0O3QUORGVQ0OK52ftDIsZxGl
5bQuclW7UoVxPLNOom+2ExoPJ9SCCcVXQhKeMvraIW0qY30qsI66YuoYfcSZl61uD+arWVl73N/t
sgB2gXTKIUlSzZ+XA8pGyykliqBXRw7/qmenfZa7cjoNYbNXz7txSqJGRwMI9SnkCjkwl6FCE1RW
rzTjCns9kfA0psEvPiYxwk/Pio7f4yHSh5LuI0yVlBcznOfmUJlVcZWdyq6PajSW0/coGh2USntd
VLhGXY6fAquPPlVTEkyHqZaqf/B8DqI3C55I8KQisZEdzVyOQlqUbAyflS6LHBfOSuXT/pQ2016q
IyZsucPZ4PThITLLGgBsWo4SffbcH+xCu9ZN9G/RVppn6d1z6dMApEbNn1MfPk9JjaeZtJPC3lia
gpTPU5aURBDCloHNtJkHoGL1qjmF+XHWJenP1KiVnQ3wzsNbjY9KO5cAmizEWcN1PYos9WzXxpWW
KNsDNDcuqW12hyBu2zfFapqrjIrveTK6whunofyE7UB0KMx2zyduu3KFbTF3Okkl5UhFnA+/JLE8
4roIGQL7amE74YJWSl49VgWQ95wcH931ovNPbEYuQKG2tQzVmsX/Ye48muNG1nT9V070Hj3w5sac
swDK0EisEklRlDYIUk0BSLgEkLC//j5Q9/QRixpydOMupqMXkmiyACS+/MxrkjJmlnawNT/bWphb
MEpgnvD6Kj+5ICDF1Iw0sDDsOMXezksupeYXDikRjePSyZL9YC44YqfsndeXenkMeesUn8R17cu9
mEcj7pYHveycg5F42mZOevXRNfIhSlqfLqDhpzACJ2MWm8kq5Bt0jpf7lLWZ5BG42a20ZZ/fzLHQ
ZaabrC2yLNgsOEhQ7JjZ5vUr/OnNxM8A4i1zO7Sqn6/iDQWONd3gHLJF9vsE0953KYXYDjP6t2qB
l288F+StQPDVqgHk2POlmlabsFTVncMMJBPtUM6I6yAru08p23aTW1b5R9GK/j6m05aESeIGbymY
/uxiV4Nedg2z0RfnhZ3Z6cDecQ4SpsPNpKXDe7QWk09u6bzVMfvJ+8+Ri1gfGxQk9guvkrq1kaqI
TfeAoM/gncXLoHlh3rgB7EhPCC+qg3S8q7usLUlep2LY60GXNe/d1sBxqgGQVb1R8f3s/pMwc4pR
wa/Noef3385nDwXQ1j3YSTfTZy9KZpXzreyarV27TtjFxmMXJDujLn5Z6BesPDQoYCMGbSiQ+c+X
XrA8GVeHmgOpsx8NmR6DSE/afdaq/o2r/NkzXnVXOEO5/bAAni/VMTihSZl6h6GazBBME6YpykWj
JI/t69ffnZcwLS4L4Ro2FBkI3Z6TtdSIJ3uTjB77SQ3aBmbc+CSKBpXGUiuXD6PRzXPoLX1xmMc8
mzawbON8p2rVX3eidKe9lZvpW52SddHnB89a0pN40UWghXiKoxqqRHVNnfqHUW/tq3ooh/cTaLLb
16/9J6tQ4yDgiB7qahF18kTdLJFwSPrg4I39BOak6uovg+PObwTgnzzNlccAEYoqm4d1Ajty69Tr
F630OVHKHNjRPF+PjjHujNS137iiNeE4uW+EwfWWkSMjpHxyTnrCXrx+0P1D4avh4+Ck8SXwOmae
XqGHuh33d798BxGyAQ4MfQRIhn0SeSutbkx6Wv7B9eIilKqAqOertwzRf3YDvw/zaKWv5/LJDeyH
zkoCPw8OeVn129jv+8iovRJBXv0te6ufbInvjDVAQau02KnmquMkXuI1RXDopmbejErKCMW7t2QG
frbK6rYAjo+7hhbW8/c7bdtp6un+HByF94lCXG8jaPOc/fLDYd6B3PWKkWUOcRIrJyOtmFzmyZFT
0dlX9diHuhW/RW75ybUApmIXsN+IH6epmYueMDIbSELJ0SqiPvPy85wI+VZP7EUWw3v6XeSXsTHJ
2alBqi9Gwyux1D3apd8vm5mgtXw08q6iL6YmzcdKCu+zDXxtaURNZ+pwe10FsruYfLv7gIq5OV1j
mgligcZAW0Qk57hvrzITmggdwtznTEd0JWzwsA022D0F/DnvK+2siGlWvff9sQYFoXsVc5XMccqP
LUImR0VsyTDcdZUeBv2IDBfqCnPxWOPY2b6vPSQVQiNJiutlyhy8grRBSREyh4pxXmoQmLmUbQyQ
xkq0DIUF/DyDMDcd8XXM8Re9zoSj6rPWrE1na6NsNF5OaFp5oW7QKf48tnq2oFllzO6lZmeGd8iC
om7OM4wUYmgoI8pSlTkHjO6WbplD3DAGGWpIlObtJgEvaD8aCi+ep1/ceKRGEA4ZkTJEhAlxUhYN
VgsSm/rsYJql2qkOskWZgJr+xVU8AMzf2/iE1pcqXgOJBpoks3/oSTM2rlUmG1UiVv/6Ki8i6roK
9CF4eGsadJrwdZpmmBCv/INf9+LoYooUlkNiXxbWNG3jsejuX1/vxeu0Kvs7zHlp33ATTw+LwG6C
mq8aB9Fn9a4xEcZNW9v55ataWY2ksnQ3aKC7JwHIgRqiI29hHtrEaze1J+QO3pt26chJO3fM5i2t
hpd3kUp11YQAg21wtK9v94/1m9C13m0764DLk33EZS9IwxRE+F0SW1oS6j220a/fx/UKnp2ENN2A
Rq/aCSvc97QFNneBkrk1kCi2ZeltHE82T/Y4p3LvVgT5feNok7PD2mFy32jofBcVPFka8g+4WdDT
awP/5FAE6Lc63wXBoeymfr6SU1B8zb0qv2+9MU92Xm72XzA1Yl5Y5FMyoSMZoOHSB3H/JFXZaedB
gUFVaLmFFmzYkz6QPgu8x8fU9TtzT1naLpsssz2oms2k5GfLKxPk6noxO5HM2z7b1vSU2k2fObW6
CWLX/Rabg/cJCqs1hNmMDmKoAxJ8GDoGxLvXb/z30/jk8oErMleDFULRd6q3bGjG3LtIjxzQDZBh
w1TvIILRsUMxB86jNcx3lT9sZtT7v7b10H22W1e+dVqcPvy1TUjmSFcJODn54/Pt1qZgrZB3CA6a
yLP9qFqjZTptJnk0qzx/o9n64mTyybfoDq4i9Cvf+uRxx6Olqq7tgkOQgDIcKc1COLJf3Km0w0pr
9lVlfkh8jprX7/OLQOHTDgELRD+U4t59cY2tV+pOnonjmNX9/ajVRYiasXn3+iovUq91FTgTBtAj
Avlpe9dpFmy98kocu0HL915p6O+qacl3tLjeqq9exAgKdxaiVUDLgHbaaYwIxq5EZo3GSxHgJuFO
n6c88aIYSr7qh/SN+PDywmC5rs0tThAT0YWT1ZK0mupEyuTYjoOM6CAwaS6kdWWU/S9bEtL+AJ9N
g5yLoqtkPt+N5TShkoeHxVFMNUOepi13Q4FozOtP6uV+4CoQUaQ5QTeSqvH5KhrNutqsGs6oNi4i
8o70vBZJsH99lZ/ctrVi4vBgjk27+qTx2KRe7eVjmnPbcivZyDqQX/wFOm8ouirVN6+v9iKIMzTh
DOSKPDSCmWg8vyYnzka3HDl3dSdZQqdEWS1otK+tHC41MdR7YJhv6S7+5AI5o4BqI0uzno0nS/bE
CnfJVX4E5i7PY0cx+pqVVvB2qXj4/Pr1/eSZBev0hIN4ZSJ+B4//cCym3pTYeiIRjaq75H2AOPWt
sMt6++urMHw1OX9XFZfTu0iPJNWU5pXHxViAyZWatkWdo37jWf3sWtbxK7qVvFb0pJ8/qzQRRoVw
QXk0ez/ewU9xH5LUEV9+9VrQhrGBSa1C5LSCT1bRApknwom5Y9IGS4wgXpgMzVtGmC9DOqs4PBTI
YshZnr6xi6cvZt1V1bEurGVfwuraBnO+7BCcUue2Zk5hg374pWpK9y0YzMstb616BAQkKpKV0PH8
NsajIQEdp+WxNrxhvDbb0hVXcGPM6dhSSla3syn7R1fGjvhloffvjgwWKipMDelwrR/th93YyaIz
xNjVxyJ1Rz+qZYARHSa7v/6KMT1nKETSwhNEwOj5OkU2x97iJ/UxHtBrAWJfRk6J+FlQuN4vB8VV
coHzi5ML3dbTLNASZQ1sW9XHSi79ju6Ie6yFqt/I+F72SVdlByhSSN2QV4CzeX5FWSesXtOK+jiI
fDxzczvfpZ4W76nFsq05SndTluBS6Y/70YTx1HbwR/uqIua9EZ5fnqGw9nnVmWuvE4zT3TOjz0qf
0quPEqud/dhUbliOabW1tDbeGDlztF9+HdHu4hHSjYaqfdrfLxPbmWQr5LFph3oD+PBDhffF/8NF
UdNyXq+KIC/msJVZ2IVf9vIIIyaJFisQURXEUErNWG7LRe/OXr+on7yCsATBFVM/gHE8LVaoKZZ2
bj155E2xIk4na5sx3d4FBSBHf6GzAE41eXh90ZfhE/kI0h9qJMAXNPGebyHCdozI4ipOFJtBFCOG
6UQmqaX/xhP7yQ6hs0UHGxIXDk2ncAsD2PDkzHpzrFWlf8vcqr4uc7e66zD425oy+2VoKkwxKE4c
pQCa0M07SUt8sx0da/TlEbi6dbFKau+KcfI3uvtWL/LFaICVCCu0I4leJKwneXjbNuA+E66MLoy1
7ZKiGSLKENhJjZmjY5IVpf7RnSFuB0Oqztm19f3rz/AnG4dmMiQvoGgE0NO2XtebzbAsojsS4mpr
S7huza1ljH15EdSGbM6RNtCuq1p36jfq+e/05WdF1wqdYUDK2bFmgKcK6mmaCTBBvXMsGnw0PM4n
RyKiiviBTC7Q/2yy80ACjHqXInDefpPetHh7fSxFd1N5C7SzMK/dxf1muF3dXOLQHsx7NZlNt3J6
9Or89Rt1ugmhBrAVeEYrvmKtnZ5v9n6EejAsRnEcvKrbDEt+kWjxsbKTT8yOf7VPtC4GAIcmzlqm
vdBZNY26N7xFVMe07gwcX4sBD1b9V6sXVkG6mSC1QpkolU4uqSukqcpKtUfcC93IcbRgz1b76ASy
jkBKqDeOnNPNvi4HYo8Cm8KCGd16h384q6UNctP35+6YSc3bK5sjpggGYwujaohGfyr23Tz627Z1
k8icm/SNKHIarVgePhs5EtkRx/ip6M0wNEa+dFId0yGOabdCeGhjfdi9vk1ersJ7/F3pgahISD6J
HW6H/K+1JP0RlRr/fQNZrDybymZ8K0H+Phb58e0xobpjEIHnxTpSdU/TBLcrtCro+/FI3wYXHdMS
k7/vgkW/QG92qXaFv4jPtqM1xoe0RXBi2UBfQj4WZIBCK8nX+66htWBC8S1kkt2KwdKXPbw2MUX+
MCIxMw+ozUCxDIQI+9z1l30Sl+5j7unlbRbTNAjLNhU4LftJcD+jBQvNR9c+Wm7nil/MibhYugaU
vQC2Vt/Bk2mKlUP1m5pqOtaB9sUc7HSf1sJ94w1/QVdaV/GJgkgIsBSv+fMNajWJ6ZeZnGmZDoax
bSdH2WED6G3eLFqF6lMwTbSrtEkFqPUmU1IdC4u3fy+cxO92+FwLBFlaunzhhLaNtmHQZI2/WBmt
3gvsZF5bBrs0UU6KPdn4I924RR6HwCfXLg3vSit7Bvff9/F/fJ3+T/JUUwQAtq+6f/0nf/9ayxnm
Q6pO/vqvg3yqblT79KTeP8j/XH/07299/oP/ep/R9+rqb+r0u579EL//r/U3D+rh2V+2lcrU/KF/
aufrp64v1PcF+KTrd/5Pv/iPp++/5XaWT//87WvdE7r4bQms2d/++tL5H//8jYe7ytX/x48r/PXl
q4eSn9zXxUP1j5v+8Y+sU232Vf3kp58eOvXP3yznd+gKZK2I0a0v4Pj017+SFVMoUJZQJqMP8Ns/
qhrmIT9g/U7GREvZYS6E2MI6Je/q/vuXzN+ZHBvg6iAaOr/916d79qT+/eT+USHLXGeV6v75G01D
Nuq/YwM1GDomDu0OZNDpCZDlP9/IaONp6HXC4ME1ewmp+OyoQJIgAmx8PvjFTpj+O9QNPzmqPLY2
dzXpt3PtvYfOB4NadZdO6Z6VdR6NS3nQNBeJMPsKJf5Lf8zvKOyQiVo+DpM7harxLop+3A9tdwZA
J4Tk/DjryUVr69e1nWOvnAdVZJfOH2VKXo/SWGgZ36C0ZkbYleO+KAq5r4V49PLcfZLD0InQXEzj
40Rw2ztOU13BlHUuBt9T0SgM63xKS0AM+O7eqZwgZZnF9EWfYxMoUCkjzdD8D2lFlOoeklzWhwTL
uRBG9VepAwRIhWOAwuvKiyQYh13leOnBMrz0zBYds2BJ1zIsVOKfu5Yoola17vU05zcJ2c9XFN9U
hDKQscEr275Sond21NpVv2kbr0lpksUDwzDfOdMr+tZl3YVzH/iRsBVy2n6RRrPTmhHDviMTjHPi
9cqCbOhQ9u2NBJEbDjgZfnWKeNvWfE/njRd52SUfApo6qqmbsCzAdbVQsOt8Hwzltqjn85EaJtbT
i9nJzrz8shvzS19U577VRm151yl1XvtWGOvVTmvrEB76VZY1oZzTOBJxejcnA99QX6W2rzZBC/26
kN0jw4ZdZfZHHv3nSS7bUSaR4d/LOt8taCVldnW+cFqDHdS8G68MIo6iyK2qMOCabNVFInDfGak2
hMnUH9EAqD5LwYkVWoOnwOHEifzaWYuzEU66bGG0dee0CfI7S5lqUyAwVcr8vF2KdjdhDzBxAH6k
0rjp8LA6mxDXOjT5e6g9F04snuzhsgNSzsu284SWI/235OAnnRvqWo8N/LXNu+JoOtI5w33kQgxO
lMd8xLIBOTL2Yw6bd97hEG6zM6s/2AdatHiTseFj5TtTj+UlXIBDEXvle8+MVdQ1zrupNctzy57t
KEPSJPKazgt9lRwQzKpCFASq0A7G+zhllvn/OSz/Lwy4gOSRlFtnDP99zL3tq8d/nHcE3j+6H8Pt
v3/2z4jrOL/TLfhrDohJxsrL+DPq8hU0AcAmgooB3AF+4O+oa7q/gz6DE8CnoH9O2P076q5fslbS
AP6kax+EWP0LkXdN7n6Iu9BFmE2uoGgmaGur6CRNMcyS18Pp7Y2nqyjv7Q7B3vReWPlj2aftnoJq
pTO/Mcs5qaMY27EqhAB620hbgus9WZV/yNxZpM7GkApwAM1UpDWKCzFn5cVgZ1dzW5dh5Vp7URbH
xElxbirL7DJv04+CKMssD0qiXgn7z1T4ryP82cH0d15wmkL8t4nBs2Ti1UTjf+GO5l6/tpk/5u1D
Vj39uI+//8SfW9jWf6cwWAdv8FTWI5pk5M8tbJpsYdob6PxQE6+l5t9b2DF/5ytr+cJAayULUcf/
lTjY9u/AfgD+IG1DzrHat/7CFn5ev4CZpOYE3QO0n44LI5m1iPuhSGOahZ5b344bkZsBWi7CvsiT
rv2lfP6vVdb2G1gLulWniAEvQ4o9k8u4AYgDwl0XuTqbVDk//nDb/9qAP2ZCJ+/jKvZDf2GlUMPT
Xhnwzy9GMX2h7k0pnr26D5tUr6O4TPAhab3swuur7qNWdctlnRviLUH907fy+9rw7tHA4AVctXqf
r13GTVfoRT1s6gQU/mPR1P4Cx6rxkT/VBkDgWzVnctoL2mbTBj2e5E4ZrfG5Mkug/2nZMcTRequY
ogQN4WRbtnpdkYRZqfNWH+DlM7cJjjTwEf1ZJQJOSgosyIbc7fVhYyDJc20uhkjOXX0urDeQ1c97
TetTX/XZVmYKuSLLnDwO0eFdh6f6tAFzRxqQWubkHGhBNON7vx7dtg8ldaq4T4Mkg1T/+l54cZHk
wvSbmGryv8mGeP48eqWEAaXT38AydzEBm71Lq1FvYfHWW/XDCbC+ziiToJpJC5YX+XT23FiziBOj
MTbCE93nwfWbcHAseedky/3r17N+3pOVIMbSO6Q9RPP8tP53KLhLyLPGJmuMKSW+x07YDDH08QnK
Ja5Y9VuY0J/cwVUnkAqcLiBYn/Xx/hAasr63exMBC3rmtn+WusMYTW6tvXGcvdgkBETcFDjU6B+j
QHXy3jiVY7e2YBUS5fhauEm+K5A034gps85Nvbmz6rk4vn4v31rzZGOWWUUqt7Cm6eNgYJbxwuCh
+SpL1/2k0BoK/cTz3uiGvVyTkMS1rhkJOu2nciBeMrWqE0D7TF+LLwaxqCPE4OkiZ85ZhI7AQSUc
ChyRtq9f68t9AzuScRmhiQ2KUvvzp5hUo+aLRpmbZmqK68Fp04diid2Q8IuryODim/H6gi9eCSIg
/4HJgIxjvqCu17kfd7jfkZ4oXx7wEWgkhIpSuJvGF9r564uh33gS9BnTreQi01xzQfokL1TS6kbO
XpMPKBnFoPv7jj7qhRSaWj4J1RbpPuEi411SYrSwN0FBFiGiMhBiYS4HZ47RNsbDVMCX0Mnk86G9
YMjoJ+hhebO2k+3SQCGwZlmG0yQreoiFsOut0Tqxu8XUuBr2hDVjDGevm6yzHnkZIxrabPRC04cQ
FJXtXErIV+ViX86DZ1QX45Ja1id/mbxmA2c66hYLOFUaGFurxMIkbKpkMc9EGkzq0c6aqQhnfx7r
d2PtNu7ZoPeBcSHcWPtqtOWog7LS5D0cQA/PKDEsKgxI+bzQGdAojGKFvXOUgBqlDh5ydvvQBsM+
g2+5hKsbbB7CqOnz90IP+i6EX5WYewRVgOw0VMzhQltqOGrAKSyAfp68l3OuaTuBVgXaU6qx/Xe2
Bz8OUWzdl5HR6ukBkKJhnbmJ3t3FyHN4kW8kJJ+hV8k5+Up0tCd7i6WTOadRHHcNt1aOZj52Ybt4
9kelT3YVynpeuIWqEktYq9g0t8iMrqM1ukB381RWCbNY6KvhVBeyDhPTK9rLhe7pGSpKvba1cy/2
w8Wy4w90Kkd9r89G8CWmrdDLsJ6Hxr3Ux7H12tAGfWvcjBwXxge7cUS3x36kNPdLYys5htpS48Gj
Bbkaz3BVWcxdOg2D9m5MJ9qemlYO5q1Xw/REDzKxupBjIhlpqihXY64iKOFjE4ezo2l01XI+NMou
kfUu+DMyTLbY9GPiTVtqeOOTAKWeb2I01S47xOqKNMTYQXbvYpEFt8msaiNMBB431OxDc+fHLX4A
KS2yIJqs2M6vHMby8w4SQXwe2xyAYZCmRbGplXRv2jZOpzC28qa+JK6TbJQygKJYtZ1ZQhytnIe2
6kiYGt+HAZBL3HPuG6Xsp7hKszkq52UwdrpWlFlklnqjhZOYmrsBAdFb02ymfGdZGppPdQGdN5zz
wdDCIRFLHZZJPqKAxrb5xs6vs8it5aCtknjxXd4PjcQvoG9VaLpTJjcLnZFmk8VJdlEvzphGGBbK
D3gPJNVW64u4wZ4VchyvVdBbe6+qmccUVcsvybVUhEln4oep9XPzaCWDEVxloh7QmDPd2YsmP5/T
UPQDqLdlSb0xGsfY+CPQerhBtvQxNlh6RoUR66ivTonZTYTJJIdRZ4+8DL22yiOWo5UJ/OTg+Zxl
KRPuXWdVmtzNli+DCLTf0sNTsdS48dJC2lt95r25LbUxSa45BEW2690h7SPOt+Zqjhn0hUamys+r
cta9hmniAU0px9732QTUOxFdnp0jqD9OYRBopv8REwf9gldX/6zGYU62rdTMG1yWl+BLbs5+smtS
xgCMnn2jDb5YSVqmR6vTAWOEgwGvewpLPe/KIQSf0aT7ZrBLFVb62H4ybEyujhb9qe4yK4z+ZrAo
H8/1ujXx2e4V0hJ5pOccyjt/LszknGacjihj1acCZBpZ3q415w6RuCTzuuvRq027iXzVasNZuTRW
hmBelrd/iDw3plutyZDd4N1ElGq0O9t/SrAti1FxcnsRmXCL9BCTgilFgm9ctKiuJMJ7XqC527kt
7WI3uRWDuNZLyv2SefqXzNds+EeQefnMTpd/wFjPbDdGLPNrkmj9Ll1sVW4bXzqbwCvROtLHormA
z6F/rktjenJ7VAwrsgBr77RNepATiq/HUi+bR6FV8otDd/+Dmcugi+ykQeigV86d3irHCD0v0bde
QFyMDM3zr0URaH/IoF7ukaKqm81MiSi2Ujmdd1HHU7M3CJ4DfQMSyLDVndILEysRZ+UssvLMAuaH
14BnbaoFOnLkd4LuZTt39bQx8zTwQpkFHbdwMn3amH4s3+VB2t56eULEGhoiI625xd4mejq6oQYT
4G7UR8Jq4akl3qvS9LoN0kROGzrF0D+NQdYZkRm02l3S5Oax0nrNCk2zL1CcbS3zacqFU+3MprYU
jQZzOPOTtE/CPmFmHMbKL87qPIvb8w6FyIcx9xm2IV/Q33dGAeC0tDWhcDqcp6velsuHosu0NupT
RBTDxHFTDTI006htqcPTCFHMNGset6ifysIRD1ZOayPkggX861TyyXGlLMZoWMxW3xd6byW7GgHg
D5ZRNO3tqKuA9iUw4of10X4tyFNIsNTo6qGlcaUh3gZjBiM479+Pnj75UCMme18OlaW2teiSo26X
HD6imtP72eH6N74PdBDBTTwsI3NCm3yT5q01Rklc5cdFW5p2ozo1+2cg1wjKMRB5TnBPwlhVS6Y9
tnCwZQQANjA2A97B7jafreqLMr04uJqnIsfeyeYMudVhkjNnC4bifTX2DKXSypdIbwgrPvO6KntK
C1eCLdG8LomsypFf3SoIUOzEJifYd9zRb8IXrbZBCyYfiayVzRO12mHruCqJ91OBxgeH73yI/dGZ
9hD4F8xe5jl1wrp0i0/mJLJuV8WBM2xgSiPy6EP4WCKhSJlDsRhOujOcUZa03sdYhF5QZ8eplVYa
WVltPHSJXkClR65yCh16/CPtfc1/KOjy3te68s0QqT9TRrE9WR+X0dBmnqxh9+Gi+vpB0yq32DDP
tfOQnuswhyqbmHWBy5+++GYR44IZZO11Irwl3VC7yD6CdFWP+2r0O0RHJKiBDcZixbTNIenstM5U
fcQb0ly4Hfbi29ZI0VK1SXkeM4Litc/hXG1KO26XEMST2+3QAU27UJF9qS1KhIRNI63rNsz81rN2
Hfqv6nzQlIe5hJ/bnwsf6tcmBxQ8hV1iin7bxTOSABBROw5w2esLCDWzO5ty1d7Ofir087gqelBW
NAxA1kMI1q/GpKm0TQZyMEK7WqXXHnkp/eo4l3k0mS2SabLP5NZqaWnukBYbHoU/5KSsdZaoSHOF
G4SuChyBipurMYJJlwBjK4SqSavaPLkSIGDGM2X0oth0ANKtcLGlcZ5V0iSHRJ4wi1JIRJ+L1EYd
EuvsdDgbXU9dx4ldqYsVq8MJNNrpnRywGA/9yZYx3ffUOjSyr2yQGm7innlWibKNJRoS4Mzosk/j
Eg8PrYmS7rYyMt/b2EPmfYtLId2ws2JomQNh+tvgVMGNW/TBhQ4WDaJ3J9s7RtT5nTITSxJNYvZz
upTGXgXYiEDrRduXy3ddGdn93N6BJOs5471ePk51Wt9U2TB87FrcnMnHpTyDlMtFt/Ci3Ch3/DYP
vTEJxGbGjWWzlKisR5iuVR+qCZX3qLHgmjJKM5pPXT5IM8TTvLqoNQAoG1Tn9bWpI707Lc3lEFrQ
FdptYSzBuDXLgU9EtUdu6tDeQB23Mxu5tVs6U7xpgVFvvMqF6JagLn1pgtxswpQB4/sl15wadpjX
euEyGc4cDR6lMD4LaRqHyMbiEOQ7gwyQb5uHYWtAmgAZM9n5XhpO9R4HteW+JcMTW2sqSRP1LiCh
MzMMeyNracZzT6XVp3iOYZOVdVle8TgbMxyEj4eJ6aXmB1d185d0qdpqUw1FeaMGod+Y5lx95AQq
FeJxKn4asgkv4CSb+2MQQ6AAEJC3Gntt9q98Ri1TFLRTchcsTdZESVPUwUpwm74OaVldMddfaw4e
7BA6S9Z1W8TnUhLgZILpXyapT9RSoHmknykKAKfGTFy6mtVQYU3mJ83unSbsnbZOyI4FN38QdXXu
CJdXJyZh/bAQIRFT7YdawJ3J4pvZ7jlEiqmACz/bZrNFfVx+M/hniHDJ1DyCthiQ+Uit9jAiWNyG
iJCUftggYIEdIGKzN3T65Q7hUFsPC3iy7jabOgvWU6L0LMrwu/qcJI5cGIc2zntUhS0s/bqxvhF9
ohGcZWZTZyTa2IbI7yblRWyZwJkmQtHHQYr0EWsQOZ0VZWwfqmEp0ktCZPm5m62y3iugaDdFzDEW
alPdf2FI6fDHZLT2Y4f32cau6/jOZyPk57ZZY0msD6MVKhRXcaRWtvZONjMxtBRjcF2UVK8bG3Of
OiSxRaYYZSZIOnMudF7YKbFW4l+WdRwxjkdqghPgPWPK7twpPMJ9Klumom0BvmA7Uyw+iZZKK4Tm
EvfbKdGREhBG6XZni1FLchqtKfYqZ06xQRq7mULcfcspdCe7oAryJrSFATJ7e7sg5kZ1509ZNPZM
afdtog1xWEHDuDXsmuDsIKr9mbwFDTzDEZhvxtCYw3ZQygpXATfkTMgELptB6pxWXSyQ14YxGX/o
ZaGX0ej242e8wqrbnGKpILKK6qoHSN9c0RYMCDDwFA3Cg1mSUU21K7eALFYje6RZFnYB2j60herm
S2ZOSDcmWjBmhEnVz9tBjKqNnN4vb5EHtG/1Xodg4yvfuknzJPdDjCMoocDNND7VeRe4oT332QOw
ZbdhclgsDwySKM/80iek9w47PcziQMVhH5vimzs5KU8uQwk7HpL8S+Nkw5M04YPvpjTjaOJ5aA7a
3RmSz4Nj81RrJ08h+ijd/eaiyF0fQDbaoAyHZQ7C2u4LbxNTtHobYaJZuVuv9CmFr8BYW6QF+tN1
nV7EFUltRwfJigrqixxJ91k8ZdpIq7EECceE2jAX3NYTO8fZtSO3D81xLt5Zyq7ve3y43iWd7mlR
qUsKzhSky4OJRPm7oZ3U5yHRMy30WsIJophCXTcKrHvogywXu8E0hL7JHSCmob9CW3aukvEj6UFf
RST7M7Ws5vI5RJ3Meai3vA+hi1vhlYf8yo3mVNrH3iuahzguFk52HAFu+3KtZkRc92ME1ti9mUii
0igosyZ+X2K3YjFlD/g9JAd0Lf4ve+eVYzm2nempXOidBXrzKJrjwnvzQmRkZtBzc296NnpAPY6e
WH+nzFVmQfeiCxAgCRBQqCogIo7dZq1//WalKflm9nb+2jl695R6ZgGeXxfpcMgqNCEh0d5Gd+6f
emsHi2cbjjSplJfKVAyX0X366b6bh+bxzE9vorJxnEOVCVsypQtyEelDNhB8no1xri/tBUMJwpLN
VS/mAyfqhjcn6SpalJmddT+7lTSSAsszO8RMXN5X1dxQztvwgEPpNCWF9LZleBCNtijDFYWwedCq
St216RYE8JBZBBTqnMOJ5ouiCxttcrL96PQdmn/NfAsGuGGR2WkUj5zLiAZ82GZ63IGhXI7NKrR9
6mESEI9ofCuKh9YBQ1CerQ4pAWz+l5Y5l4k3A6m/4TIL+2VSQnShG8z+GM2GnhNnajnlzTL6jkwA
sbY6kcGw5LFsmuBYrANOgqpdpzH26mV6HrwSqAYyhfFlpD7V6ILWLQ/HjrV5ao3KyA5TUMC6MJF9
7caFhRdhvx+4kVlB1b9o5lXxGw4dKpa++uu8dJkTOUU7WUdHebyG1tLyL3KreJq2mprgQvWB0A5K
wDkhQ8llYdnTyDPMa+ezM9rcdQ5WuvHRjmvQQm1RwVDs6Aj7q0I38oYAAWgOYT823HFDOXQ4O3X5
qsEhIL11p4pBBImdwR8n2wBpUsbXN0H5l1oduz1rJcGs1+9edcCqcte0OSfzAv3MD5fG6dzIoosc
YR8Y/d4oe9cNXVkisVBdavqx2cwLKe/55uysHswkFyMm+4oWyt21TaqCUDmdPkfKcZfvlSGsV5oN
fDOEM2xfbbiCJ9NwF4NrL3NfHXv1XlRpqq9ZYwdVBAUPrTlZC8530OOacsTOChWDxHjrzpvN8dvs
kVp0LtTlW9C6xo0/dNlC8ZH5T9xawgtt6DvNfpomcceMQ/eufGV3T4PVpEPY6zK4rc/6U3CNtIo9
DdP7pJd9P8Y98QQylN753se4EFYLykmlhQ6hoy1cd83/uqUdkEyZM8bsu7JwSbQRqxObA8Kl3eRn
9odV6ulD74/4pTYYIzpXm98LiFGpsb571oqZoTHUoE2amqz5UKmqLm77AqwwVluuRGx5vWceikFq
rGiO2XiYLajw8Za2hCgBWba30JjYERAnu89W9ON0QKJGFcGVWhfRJPIiJxthm5onrSrF0yqZ5YTF
NiyPnRrIEhrRG7bxQKTAcIA140k2EazAeFnK7pIoU45ze57Ojr0TEwZwP4SBoetIkwoI9PNyJD6g
BjbJuzTOtCXz6fWL4k7BWg1Ce8y2KRyMtPqS16k57iY24brTEN9ORE+4/oveBEsWaWYXDOEosokn
FuVKSdA37s26waI81DbIB4soz14CDXAnGldhihBMD8itLzz7G7MGZcQ1p8HZCbSzscETdflWyLyg
wOxLP4+NxYBeKiDt+ARMbNOr37RuttNX4t+iBUN8rtbGSY2wXtoxDZ1Udi9CCvHdTnXjoWz9IU3c
MZ/5MoGvopFUjydOzOka8bAz0MnXrRmWHNCfVt1XH2TBCAqBetGy/drQ9iTkmhqvqZMtZTSOyu+j
aS7GK0eSMhJhbCDdZK7O0AksNHIsBoaWK6/LTtOjAwQM2tUILTsUa9VB8NKs7NWyWnkb1FoDA8ua
0zvi9CySF4ylvA2W0rSB7VrzkFnVOcrJmJprrVqbfldqRopxnJ36TyRVrOzi3iJ0oge9IkZ2qE1/
J9y0zxOge2L5Sm9c/R1dVXqZ65AFz37WQ38qGxQCKTCrTFJ8pz91BL41XC4tz0M03d0joQIOX1rp
aO8p9oNttPEhiF0H9Jcl3lwbZWiJoL2VW+l/nQOSDqLcz5oX3dXWNO4mbLoRbaomgbDFvKhfJkJd
h0Lz4ANWkluf8wGSi2VUXxk2AyKVeE7hfKZqZ7sUVeVsrBizfW/XFYqaU+iW/Jg6e0sTqIQAzZyU
AZEfk6PXRzFr83fLGYdvhrSXKuSmUeOpQA49hb1GwsdO5DWGn5Y3VRGhKL2e4OpWLbGUAXIFE9Ti
SnFOaJyL43rw7NEaLm3u5xcivcjNsSlXjtY8TgOHh7K/1lbmy0jKFNxWc/32pdQLP4Veh2FD6XbO
/TmF7qsOFAaetHjaR94LOiUo9oW/x3AE91bH8LrPnhBNLWYUkBHjin49dHrLPDDUrruTKV3/IsPX
vQdw76hSB6Db70GwYVpvjlpzqWmdl0ZNX2NxBi+/+shmBSW7h+UKuk823RCi0HK80AoKKm3cuzlm
V0pEOPTDUPshfRshOso3xHAQsP5PmlvLb2Qs5gXnKLMDTs25sBMoiUTa2GvltGTLtYqkEJUaxcUK
fmYicPCKN8OXLBY6tllEFPHsYi/thxt8wtb3hcQHWj2UTTSPWN1tISh+L8nBI5kEwGdVjzl8yu9m
uxVTXHb9cl1Ly5hCPbVmxUUgrACzEs24t/KR6iK1t76KNaxhgTwylkVkcXAgO2OcuYYrjXZ5ZMrm
3CAwmnpaVWsC7ZhBFhNX+SAEFpCNmVA7dE44IazzeSn5nEX6uAWPc9PAZTdTgPvQpWZ0LzpXFQ4O
BltmHIfed65n0em3xnltU2Jx4cZy6Awg2doCeM4YCs+Mhjrncl7qgZFR62wakVKNmSdwTNI2nKuV
HY39pqknsFDZtZbSUn+f54wpd6TZpBxP7VLNSdfXQOMkDuXMsnyhyn1agmlcumxZykiT6/GqAhfV
YgH6tsWNO7Vvje/iINgFlVHEKc3mHfWIJhLKTaovb53qJ2Q0Tp6Uq5OeG2rXKxKDnSL2/bZ59e1s
ymJO/AbmUeQBBuvhig8w1NAaaGcH6aO3AbA6fE9KOLNp5PMF43LBRsHWQYN8FLXtNjL0mIG8Iv4q
+AyC1fX3g6c1jEGF8o6pde7UJ3rTK0MUphmncIw4veCfQ7g0J6vet4xAVDwF6XQxVp07Hofc1G7A
ThoQtdwvs0hh+COiQBb5d3tTTR9j9tzVO1/RV+/oPF0/0vNFGfgplSV8N6XWR/Zto0EkHbiUx41T
Ydd5enpT1JZ9rQtLfEwMA7ZoAbPxyE2tOjq7dKmY+W6UQpFRl8TeOuy5NKwlM6ldkHbayhm3pvcQ
cgO4ezKvzqd4KRCYZhatqz4F+oFqePFI5JN00XqtbcQPOYVn7Fu81vJHHUB7+IrrGod3Z60567tJ
fQ18h2etbkTXumpPsQ9IL0A9m4s515l+Ogg3K3rdmkyqbqUt23Vzry78IZ9euDMHk4GA5L5tC1fv
d0zz6/JgiXq8QRs+jgR96Km816ucdgiVBLhalnnTK5QAUOSNMdhIb1z7xhoSYF3kcc0tbe8KZg5+
sonR2lHunxN89Loxw67VhntYS8V7LzC4J6IAuDaUsp85zQuq1dEJmodmCIIrKC9rdmVnNkbxlLO5
tuuZCpAqZbRuFWkSrmFISi69u+VsYxUvtHDQaTEtSjmMTDsIjZpAlIMFw9vdLdbWvBGq2euxGE2N
Ifo2uW+qm8aayUEBwXIyUfITe9QM6sgz12/BpOkXk+yZz3aVXn4Gq6helwJeXdht9fiV5IFOfaOL
gYy1y/XCsd8Ep1Ujw9kEQJYRwXdNndRuwBWx1baWxW69GF0UlEKtJ7AxMSYKcUgZpl5bE2wWwCgI
vaXjhLBqpomhIm51+pRNTgyR7BXAK9qVLH1kFJEP9FSz+jLbHueHlnsyI/Ysde39nDOXCek1fS2S
Qbo5UQ2p4JBpOPeAJAeFT+4V5KWk5KZ8aP2S+hfUaTwuAVq00NHL+nnLiTaO4cOJ/sJn4G8lwWbI
IpJcENvDWhgWGSw5StAwTY1yi+1N0wmzMtwuPwny5DEiogjKwW7dvI7xqdWrXVWPlnbsyD299Sn2
msTTesNtQMbK1DmAy0wSpVZGifUlCIZxeybZp1BHQWgWHGyaej4ocuM62vfUb24KWY5NiBnVVJxh
6jorwkClIK7T1oCEqb61TPbtKAaoYS7XitMKbdsZxTzmZ4jJnU8zpnewLJoq2KUdlxlzInvIuEZc
moZlyPs8woBGCJMZIa69/KtlnuzXi6fa0AEU4YNbDYu6JbfF+ZhG+3ji48LeqobaT0cjGJpHTHF8
th7xYd8GrqkHbZtTekLNWqfIyIlmi+rVdo42eVleog3yHNbUpvi2G2C9CiBXN1Em9MawhlUFkB81
YmGG6rTKny80Z+J8m4Oh2/YE+pXByWDIfbWhxSLfyKuNHY4Ybh65FYY8e7Mk3yay5ZihBs3rdaCP
LIHfR2UWeyh3Lg9uI5J+6ojDLQ+5cK08Hg0ZKEBn1uVylFXtfhWeCL4acphxooWzMAcgb5pwr+gd
Rs5QuAsyDDrda57wxhry26xa6u7Tb221r/q5bK7nmhHAcQIvRUG2MBNIBhvxBBBTPyTgKDgiGRp4
XRZCqBnb55X2VQCSb713HGBaLvepuczVsTYmYl+5zXV3VyjoA8mCnWseDaPDZNcuAt28NDKLUn4D
39L3FhPF/GZRhR0kue3J7tXkUmxvLQ1XjcghdrvB9HECBbQKV/7GC/sfBvO//M6rh2D8jzn5//ox
/u1q7L/8yGP+t7/7Ox+fNYbMCe0wMl7SBf4gM8PH16H2kqplUBwEvzKWf1dBmWfZFI4ssM9sTFLO
cqc/yMznH/Ew2OUhtUE1QPj4XyAz/2rk9wNJEhYhE3NEzehbeVhcFX4mu2nUAgxZc4taLkPIbQQJ
/Mw4T60txi7DSJy8rJLZyR8Co4bZ487QqbIhtpxqZzt5tXOwqTssGVk9TPmi3vF/F0H/zwr7l19V
aMjPYMOaLusCS7N/ttj+133ykNw/J/H//tsLKrrvCgUeqsSfFt+/+5C/rUOUeNhGYhHP+eDDULUg
6P9GqucnrD8yUylsWY0Y4f6dVI8aDzEgtHBImL86tv7bOrTMXzyE+fhPQ1U+K0bsv7IOIeL/zNY1
IT7/+bP4kTurhtFSdUPRilE3UwqQ38wg0bEQ3QaKVNjMJqZ8jw3jlVNrd6U9PaejG3P/H5nNlifd
Au5RY7snR/56nCj4rYrepb+uYJm/k5mbMjW1acRWF/4q6P0edd6LpZg4F3UpTqvBLMNXq32jV0GR
0FR81k72Zmt5uwPMmS+1mvamXdaIou9+7jzw4CpnVjLA8PEmYR87o6YOGug11rmN5yBgBMnonSgn
OiZ5r0zkfflCe0cruJB+2szgTcYSGW25I2kkUe141TeEsgVT+1KVeXdrF6RpOj6DgK1QjyTWfMlV
cd027r2eE6rh6CoCAIG3VObXwvKuN1E8D0FxB1ByiRXOVV6Ye+WssESqfrx0JvS5UK3n2C+7DQeM
El2eF+xtfTQTiGxXVtd86imNjcL1J7IX85L41ct1Y+Ru2YQnNZM/hrOuf+/z+kufutdZvoA9+ZrG
z7WKfkg5MBxnxG29f6QRHBNSZLPLtnOWxJjWKO+rC4tbmOoheKhS4IvAv2FmhBnPIJbvAKGfWDD0
Ue5kiAyr9TgYTN6ZUs6t/6VLl2NatXADY4qXUpaAydx4c+rdtEX9yTx7C8tuHFDZNSI0PdXduJvY
ZWOtw8IoGd/QpZJM2QMCHZkZrCEjIOxaFIOGSS/V3uYjDMfeVkmqLwdcBbyH2fjw2hXYiyyF01rk
D3lmws/zWyzwnEFN8cJ3DOBQEmqwPTW5t+9Bb+HpuMTuYEV2u1JEXQ5qnm83p3KZHM7aaWv7t77P
g31DjwVZ7issGrkb0GzS6BHo6kweBddWxkoy4+iN9dLT9HavTcsTIPVKZung24wdJCyHkfZFDzuz
PkDPuqnK/jE1kE0UQ1zqI4DiJwE9u+IsN7SGvSRCD6Qdsl6bJxNxNnnWHUVWRGp9l6sRVqOMGddH
/dreDa2xV8z4pqa7QPQdtfrbBKwflEviAG1paQaDki+jlbEsHTZHcLv49d5Tt3SeePOdyoAW8boa
AVVdAGDr2S6cq3YpMPrVM0igxo2HTC0c5izRPRW107RXT78ej/8xN8f5UX7UZP3+qP+ZsmuO3X9S
atQfX9qfD3t+/7ej3TR+wbOBw528FkT5FAV/HO1G8It5TimEl31WLBlno9PfSwwbNbXL0X627OC/
FAJ/LzGs4Bc00Zz6Z0q6Z5y9xf5CicHj/CjDwG+Lhw8wTiE1DIv9P9uCyBFSQzuwYNIyn+4qQohk
6E2llkBDhgP8w4fy7+iZfrP3/qGgwZxT9wIcvmz0Xrx+808FzXmyZzPgpF5Wwn4lDqX40BEfy7Du
AY0gPI7DbvbbAu/Ixpw/oDj5VOSZOV2v5epaB8aa6cYZfZ67pfTMSZb3YxAHY1fe2SNyjDgf3ILo
RytoLnrokQB/bTcfp1FvGbQGTgXDmkzM1yrNRBraawoLaHIhJMF9A5AJPRqWZydXnCEG0uu7ylXi
NpibidciwR7pUkAq7aG2p1iz/eJVpV12zIpRo0FzRkaTvV3SpaRFB46nqxZnoaFKzfcAEArDitXL
n3vC+IxIJ2qsDpe2WXz+UtOgDmhMj2IEQBocc3g418Ryipd+SZsLMXflfdZ6qjyU1mpPUY3z28gG
lWMa6bQPGmIrKW+n6ay1onEzpu+lB6CdDMY2vGcicG7yNN+sHSFIzqvfjxDVJlWbkOVqc3YjjU7z
WZ+NpThokGlhyhP4cudVQ9vELf5nIvI7Tb6BcqQvBfHMwEWOX0PLb6HxhJm+cQVZMNDfbR3qJfQm
w38x12mxgEyG5qNp1mLeYZHKdQl2DNmvh//OrCYLjLtZyxrrYEMmdWJvM8a7crZcLZSY+EDRGYG+
wsGzJ30/w6weo3ZW/gWrttPPJUHwCI8+B9BsOJbDDD+8c8KN577TE9omeLxpf9FweDWjGoVMRjTv
mqtdq1Z5u84DtDM1j3YIjjpwXBfj4tCP9hM0Bt03n2zdUVtUbYu/m6Tc8v2QzStcrXlenyDTM68j
xLvkBLXd6Ybc7pph6dQoGaW5IMRVC9Chu6hm9zAI1PeiQwKX2CZU6sqcvfrSV/kcRCbw77es1Eoj
XOtVf2wzsy9iPVdqS9Zu6vUD9Kw+yUGXxld7Pl9VSA2gclhcJWZSV978zmW/yDBdXBj7QJkU+5kk
p4dB2Uorn9pz0Bybtbfro2vX6BRYJtqHX7peHpua1g/nVUdhh2gv55vNU+itFVY3FiklZznCmGvy
wVIOh4OlsNbcAcfYdWJWjGMisCRIBr2clw9/DuyKCQRmjmHnwBtIps2CmiOxWzfPOGrFFAQHcWCU
wJ0/g7EELpz9mt3My3h0rGWWB7fIey9BMmZbodBW5lKzvgZa5DX1YOwI+Rwf8b04o++FVAL02q+u
PEd0Fvndi38N7RRMnbGx/LZZ07hFRmqMbuhj8gxd0iuGL8wH8Q+f9Ux4Cfys+n1eB5TH5tilKib/
0ssSG+3Dd8b7zXCFBsHrd0unerHfcqNwToG2ZY95PXew4xa4ZTunkMPXOt/cIYKMr1tXw9pXwHEL
DEwKmTOz2ALFhjPl1u775mqKHq1U5g2R8euzB3HzsSP87T4LcvLXdVVPt05QO0aySd+UsVPhNhz/
B16/P96+/9xF5b/gRY2e6p9c1O03odRPXRm//9tFbfyCqhlBGfpknOiwFfx7D2bQZ9FocU/ifknX
f86C/uGixv6Lux37OibgZ7O1P4TN5i82ZuLnB+KmQ9T1ly7qAGzjp5tad7G0Zc0joIbmjUzsZyzA
DECybVWB3aZC/yim0ru1F7GQh7OJaMPOO+y5Lo7p4PlPEC2HQzpK7Yl586W09LO6SEuCgdkvv1M2
60SFN/vwQZbieVFcKKDJPol80t8FNpYn5TJ9bXT1vmV4d03aepeyQvewYetkGYM8wqwTMMzdxkjv
W8HI3lbvyije5eK/dTP1cSusi3VJn3R4iLt2WPN9KtWF4TdgxEv71LnGeA0f8Xt69vwXsC5FZjOC
mJsXeSaD9nL1TqYpBuRoA5MMfIKSEoCOof8yfLU1/Z6X0lzhkxzNYsYrdKbbae0FulJHRle2+QXA
PWIEBNKc4AHUzXV2pzgFNYyrebjAdFbbkczUJhtcpx3INqi7sL4JZrlxMftlWEHvGP18eizr7t7K
um9ppb3YU2rySRfOp7YYJ/h9+SPG/vaBQ/gQCEp9DGNk1DXddtomv/0tRPEvFc2PouGfPxsV/bRl
//9cC/bfxdkwqP/zQ/0X3NPO2YriH+/qB+wKhr+FX/Ao+r//p/7erD9Cfr/+7W87XHOBRWBIgd7B
/fnJfuP8I2hTBpAe2mDsy88V9+973PB+QY9pEDwKkwlo5ge8jx8hjcd5Q+eKP5sl/SX/jbPHxw97
3CFrBYCHxyf50IP5af3JCqPHR97TxtmMV0LeYqyWz1MBreD/nizZ7nWAETl434MyfXQLiJ0NzIWE
ZBPMAAbqTLN4TCkqfIgZa/CK458Xt4F1pEk2kIkNz4OOEQ6Ejysul9DTqiUqBkY805SOccmUNWRP
sMkRcobQgFSywru+0LEKrFLt21+/f/6pbcZPC/pm+g7EpL7/DSOv/m+7sf32hQTl9r/Byj2btP3j
hfuvI5XKz33j+Q9+v4+8XwwXrTrLC3gaOfkffWPwCwmPJBTgVetxK9HA/X2p2sEvIIQsebDrP0HT
tosFB1pVFjA2xzrA8l/pG3Ee+HmxekCOv+LjhuPwfC4Svp8vpBKTAwZy8I70YEpPkASjoF6TZfZe
0yz3dpYnT4Hq97q1tzr9UCz2kNjLu1eUI6PP2j23MPlj4KzjGgLkVU9zKRJNck5nSzjnmC6DGea5
s08txunNmbNyljoEsM/D2lx2RfEIodzG52g4EriUKMpFcp+Y49Bj+PhCYV4VmtXr0Dvi0go+FNyb
1fTDFuVFaC+qim3KbJFVceGdqvzGHIPj4k6oqU3zigAB2rblvqe+be0XzTgraEgo17yjbBDFkW5/
Y7tVHVll8WKmpoygVUSrh823uoLZg/RXi5sK5LNe35BTD8A91V4a3U5qZaTgWtp9+jqt2sGsBqhN
yGwKJ41V9o7rXZjPJ6N7h6mPLs5/dasEK6dwtN7YFx2wVLu8TNrIIVGZ1gFqP9x8RGm925/UqD/J
utm3/fw0VvbXLd+6sAqqJ7Gd0FLGRcDk0a+Gy7pn4lu2ItKs5SKotIOHuJpArd1oV9lpNul6ghJb
sfneWtITdsbLsyetqPcfPaK7iORLNMePxsaIKEFuVJlbZDY1475CUb6VXn7HCHCncv2gWeR+mM2l
vrznUxnc1SAEz6Lz5aOhwVPTU/E8MDikIn7PeKO9rr8ajJdr/dxrdqehEqFQDyVs+gb0LtyymVMv
H5hsZ9gMpEocamGiVPzYfO2qwgwF7RvaoqVLUDuczkyEGGkanA6AXl8Wz2pECwObBjhSV2iwxa1a
0+fZLuXHJsf5u9+9pJRSDOa+UGvFWerfojC6VXCJa3nH0R1qKVqZOo0Da8nwmKYzJiNJgRw026WJ
DL9X9qNnB/3zMrZPa131kF3b5kCgZbmTJUSbQddrcEljv1hGhCEO8pkpctonB/7CbFwVW31nut0F
inh816jtzoBiXgbXqcHwm8QdbMAOTencdUH6LAQf6SoZ057s2gz7isyxwN3PojkiSQrd7Kpzj6lb
RlZDGFluHxZNQKccIXU3Tz6L2/G+lVkTCXFRgVGSBgEdtYt958KBVUkhdmGinkKR92jmwUNRfyXK
PlvLJxM+ci6uXKsaE3OyY3d635qPoL9DAn6CEAXbcj8GXQxtEMjkguC9cBkFr99YL2Zt+DBSRBaL
XNB13Z1JQ6nVhKVUoNt49WxZC2EKyYYsnuSq3yogXBRJ1/pm7zbmtwbMYXRH4PWocfHv89v6EtlZ
KIPuUbrZXYc73VIfvRR3isYxDk0vXBRMPgyxknG6OWU4tVgLQIf2Cb2iuHD88tao1JUlx8+5KN4b
NebJtpavIsOyFwIUNCXrOjBLuKTIPuK2dNavBhF+r1vX+XdzLZhspO0QAzKB1lvGY25P0wnYoL9B
CTHulGztkHENW4v2OSo1fwrbQN2avfOgLHFf+fNVBUunrMv2s9pW57n25tlAj4qBp5nSGMOnCbSQ
L6wr+vsqK3ZOn5+wJDhMuXY1VnqsCJhRXv9O1Qm61gDrOuaHUSuitGDlr9oDqtYy8vBUbWYoUu2Q
LP6U7aCBjJHmr0aSjf4c2xrUXZklGUqDBUmXgG8kJvOmtT5n2cRz6S6vo30hqKmxWZhefGvIoLhl
+bc5nReIMYZmhlh5B4wdqzXRUwYGCMBa5jGb/j6PlXdpKLz7kIGKBPvKIfEqHaFnyzKVPoTMqne0
uJdntHyNS5gIMOsGmBaWfG1M/zHHkWFfBlrPTbHpXyfpW1EgahvTCbkm+IwlUr6guH+FiADukb6q
5qSpwL+XxTdoa+zn2otQlIG03JnlYWJzdAvmM7FGjpd+OpMxxmA/WF+FioaMrYEloyUvVpomcsze
3bLJIYWlhzqzTlWv7yqWYYdiZbO+gFqA2eP7jjSGQDV0oTWqVcCixb6q0dYs6ZaFnpHj3PAKDQyB
mvam0yh5ssnCHhLE3tkAJGoPbvmKNapBbFw5q0vT3y67pkTy7T6AMjMRwJapvugatCEdtKZlQUc4
Lpc+bw9ED1TvoTAvgdKYc8ATOZn6Fm/+nW9nb01RxNmMi0bhx2N/adsPkvMV5naU69k7HpKosadQ
G6p9JhYoHuTr4Anhi2OvLvvsNR3ku9azqVF8MKw4o0EjtLeJ1ixo6jgn1qrSsms5DXtPaFfOUr8V
3nJ05VNTq1e/g5zPKXiB+VAdzpm1ogNGnOanwK6dW+/yYPCu3Q4Jiw3bJZ9gdG6DAbI0T5faXN2Z
PPfR3uBcNVm2Hbplg/t+Dfa09/IgwiD2urb9UEx8y2vwzV7VLkPY7FMPhyS6ZRHeEftxKi6WUh5H
Mw8zCP2sWC+CND4dAywHzsPGNe7s6k1o4jGd2w8YkxeL8pAeNWnclGbUsIIZtO8EGT0PY2vs8sr/
ZiK0jM3M/ja4wcuARQxvD44LO/9s4LCFW6Pc3Woa2kWq2ajAHJZK0MID9DaukrcFgSsw6WYlDfah
9ly/Gtm6HBcJHUiaPjoqbWM2ypvRp0e5lEzmAqjcWrEzvCApPfXqWM0j/Os7g+inHbzPHWaeUGQK
QFmYY8Xe5qjKB7hI3PAV+sVhsyCQLrt02Y9WGYmxi8qzI6k7Hb0GWX3eSahyxQZL0KQy2QTqY+MC
65WbsTySJ1SG+mzqe+nx6cg1dNvq1HrTASjyjDVeFO2e6gAqXnHkEjOjqk93zPj2Gyl/uGLcYMAQ
oin7Plkq7MjwDdbizmjkQ2c1d6s23pjucq/lIkHZ1rxZaKfr0X2o5PCm65+kOuxHgdzROs39hZF9
yZwxyq32OOsQ7rX5QJTkHmkyJ8Jlh6w1a6/y7mry31PzpE/PCNoYcOJ72eAKenLWlzZoE6mvh6o8
BLC+WgPxII5rWvBsMTv25y9MfZmqLchirvFZiiZkBXydfHd2jMkO4IATtWI5zEbOddG8l+cCDxqp
+QJlPDZTB7cdP/TBWhx/WQ/mzECDYvsCuRCT6SIkpe2hnH0kmFjKiLT81H220lhdZPZ8WUCvDZGU
XZc5Ee7exVLjcOI2+jVob1yM9lc1SlyddRvDFXEwBm2nA3Hj+XnoakAcsyti6bQMMsWdW5mUb8tH
28kD3LIWqaGGKap5Mgv3WGd1KPRt2TmueMIbIBl8eW/0VyaeZhs62rH49PQq3oyK01Y/9bl5srb2
NjDIld4aH/rsgA+pNz7LzKD+GJK0QPJgqTRpnXmHucOzPaljQel0rdUFYnsyg6O+4uDE2gMmL+GI
STY1CwqgVUY6wV0EXoWlL/zdwKi06U+WczU2i86hY3266fYkZt4CMdgRvg3efXD2E3ABeKK6NG8F
IBSz0TtI8R+ur2MMu/CduIu4KErtvm6D92Udks0gLFEZN1AEjrP45uBqQfQQGjCmwqdaR+jPbds7
5cO4PSEOhOvHByr6o1UFcb6Z0GiFf6XX/clQ6nmw4UEE64tDNnPlmVd1YVxwT0QzYFEp9AsguPj/
kXdeS3ID7ZF9Fb0AFPDmFg20N+PdDWLIIeEKpmALePo9LWlX/x+xq1jdbcTekkPOTMNUVX6ZJ3Mz
u5hNszfvZTbGOp5UL81Na08gLjoVaq5XkXSwt1lWQNUqTbgGRXaSrh63RHvDlZJciQOjasaXol/3
gVZGHHVeFj5yba6ivrpPgNf6PNWkp3qSI6E7Da9+pdjrjnoWz8W6K+z2XuHsYEEdvnuE53Ae9d9s
XbtPt+b9XypDv6YAl3l5TPUu74nCTKNh15GWmm5EibnRAc01F4bE8uSRU9qn5rKTLYQkxFXnIIo0
yofkGWkwfSCmgrrQd+1rt+KwCLOmovRYW1RJUV1BbtZo9a09MWIKnBaEjW6zl95R1sLfuH4ECmLr
jeLOuuXDoNDrXflN8qCZHPYmy8T8PKjtkliHtbPIw4/Oi9K0q4/Szw3vc0e2DYObTpuNjaO7U4iV
f98QlI+aaYx9L9PeM5/jQFF7yZfmBg+FrhH4dNixG2Z5W7DUbs257A/Q/vywLeFJY9FCJGyOZZA8
eZ2lhyQCr0RWaayluaibEpJl9Q8ForHoQJS5Nq0YMi81UiT1t4En9CEv0v7HcNZ+7wuffJNubOac
rZu0rHUzQwDe+Y3Wn5l31QTtiXj3OSbYfAzO7sBCRowYUoGuHZ3JfjE1kUVgy5qN4KTl1HVEovx7
MslvNvUo9zljwWiWmCXXHturN3XWgf0P6fqOlx8+0UVv6xDmPkSBfkt3hRG6622Q5SH3usdep02R
7V+WJyFo7B8MxuFsryOZuJQxnfnHqstzvbo3b5TsNXlYTHgF0B9TZo4ap7+G4No619mNfTwsCA67
O8LNJiSJ2t20DpmhBRTLxnCWijNR/9V25sfckadozf3Se+dGyniw6pvizj6V+V9p+5+dPu7nwPtb
50VU1uWfbnKIdCXfvhfszeq3H7yls/FmGf1zJ+wXR1WkfpfsN/PAb6frv5qq/0Rge8otfnvNNm9V
1om4W93vNuVR0PN4gTuzF2o49GYbQboJ8/yn4hB/IhOTR35ipOE0WS6RGMeFj12GDYr82rORKMb1
HfLNnd2CH0ouIip8qDeaxkxwfTRble0t8dUaDINSfWrC3BlujceE1gEiHrljf9EczbmaPVHyym+2
AQeFtdGfepYP8uRHU7VHgiq/MgWWyqvXlpeMS1ZIgCMoUC3UcGzS9F3U2XNTi2vi9NfWLCNHsJlq
158J87vFwrvJOiPBcUxMdWC5Vi6btmUm/K6jvhc7TuVP4Li2A4VK6BnL9wzsaFx77ez5Kd01kWmk
xYmel4dan36CwcWVYhcc+j3m9Gv94a/eFskfr5VnsWmvYzzDH11BSN7SfbhMbQAg3Us3nhnhY/rK
i+Ehz5K9A7XFui8kpitj4Rcixt7GYTWNhLkehR3sOlqbfST32rAgnVGrLMZXx6w0MuveLiHEMPmY
zY0Zfhz2spwSIbaSYcCbqnSXfUe2iVi3hYpivq8F88rcRt4weo7ZbdjNw4EQD1sp79vOm33l90eq
YF/JfB5GC0lDJZqgargE2hCIc8oWdZkS46HrsquTzxugYW/IldOm0VosN07hE3Vi27pP+3Y8e82S
sRVVh0ksjMazYhje2RGN54A0FiOccNDgNc5s/QjdoKZNqXOdlhkrstUq45BZS36d4drABrcyADRr
66tHWB+wjGbHnR+LHuQWasazJfGBFyCYPobWPM6QVmaFPzAcpqzejEX/S7pOHKifQtkRkeKXLFfX
Kbf+NLU98Mac5ZUUj9bC/OqW1zRx5xJBqkJokqy8djxiyxpZgDv6VAvZ7BnH6E8yqU/82ANZUGpt
wMGEKw9JPMyaCpWlblMzxFMNCwGmErCI+ia48hool7mRFzIM27Jym50++DX4G1YYe7h/5quI/BnY
Rs7YW2RvidPEvo0sMxIhxSqXZNeJR2NjcES2iuUDwOGBsY+9re2ecWk729BxmqduLPPzuKgl9vIa
W4lhYmVTx9ViUS6VR9qtLsoX2dH3y0BMDw1KFiOtLX2eqpE7pFK/oeDHDlzqh2IkF3xXKWrP5iSy
xzkfJdO0NSqdtGeSlmA4FLf9MKUukLa0fPdNhL2CswDv689xGYC7zOxfBrfC9pcT/BbDciWvrl6X
Kl++NaGnf8sauZMETKXtc5n+ZvSV79LWwsYGD3VzR+9OvEyPApN+Sa3BJN4cg3N0k+CVx1Xpj87z
6GUk8RUDKdfdEQ3vlf2XUAcS0aLFlZM/KuADAG/INKQcyAK5XrKxfdcs/VBp3dPMQwxxK3vqdXgV
aeL8HSB/3/coljvjvTtnxUkzyLTQyWA75LY78eJbv8m0bUQu4kFYT0E9LVElrYs3zj/mTLExnK3D
1JWnnBH+3lzBotryIk1jp8Mc5FHiTydgohtx/1wykT91lX6pSHlt9RRAgCat/F0kn32hzubwFFRP
0q336exsGbMZN4Qp10nROcWuLRSDDU8aX2u/EOIF8hVjH4xaKa52ry558qu1nvOVUFe5osl11sfS
xhhiTHQ5ND21VpTHUP6ngOizLGlDRhCyxvcn+4m9yPqB6HH0PCwZ9xAr86Sj17D8CYPDgCGfpzuK
Bi/dp6ZXIyF8twxdduh4yOEn+E85lqBicL8WmllYuAOSf2a+MSCXoqzIU+G89Cm9ybzMBtbYETGh
TvOTaBg0uqg9OQpQrxf79J58YbdHQh4ZwbQPkFj2NI5vTAB64bD475QMQEIDGDlrdsVRuglbSHxh
PXz22q1HlV7AIbRm7LLyLGCz2ICHbl/QfLzyPlqTII30VM0fWfpYaV8U7sQzpVGal/69P2Au7a16
TVSy0z9ImZNGmUvk+gXq07Py/GN/R3dmOpy2fFNMuyl4L7l/VKI/jlXzVWKquY+caD4ThwDayTgP
zw2vi2R5AQMagUnczHz2hRou02TvpH5/QQe7Wv3GjPLVBxkp9Q8XYWKctvPi/yk45YCGOJZjFVUr
wZNF37neeCzVsM2quB7j0nzO1B+z+hb+xyKmMMl+Br86BWDEjNEkqfLZ56+oGnqV71pUaDoRInSF
K4G6bd9zbDCMqx1o23ISyGp1f6rSvwA9w9KoLuTwGF3rO3+EkbUsXZhJ5ti2oE8j2Bi6HyZt4W+1
7N1zyUwuqDccJo5m9pWZTOZEddCmB2GgIoMJ3MMB3OeUQEjHfXDqZ9/6JsJ0d/vEFM0+VST5ws7W
dqNJ5BcvAPGV8pRwboPtZsUGqDEFxadeUamlNj666/yrstMfmHbAefr2QQBq4Md7cCr9vPLWk3V+
oGeJ4USV1cdON99bIyNs/C6nK7ykMJnfDCvftulfxTxBlpvOfK/n2zw4YVC9NQtZJvbPtrvSc6qN
+nGmWENTT+XEOEL17s5VA/Yk/2jn01mHOkD9bzRZH1ACDnk7vwjzS8wgTybvaertXbHUoQs+w0hO
qfNp5/6+bklgDYH3OjoNRNpZnOu+2OVSnJrhlgRj82KQ/4PEuZeFFxqYIao+iLzkOS+Sk2m5m1pp
+AeWLQVHMY1rYENIIdkA8giI0yOwagkL4dNsv9QjBDDTrC5uHqfD12geFwTf4aBhEPc6yhBAfk46
6eeN0Z05S9nGqWovhCrI5nM7HUv/0OfrQUuPhExZ4uOSzWIe1/WbWG/CrbaO/qWxjMOVbI4q9fYF
e4hMvdhTcZnzWOgLi0jCvXMM8DHlZRr5UkaCW+Z+NLS1Zp+vP4kFXq1Qj4I+BKnefRvTotlDWe4v
aMzNfJee16vhcIycra1epw9mgD/MsHaFtc9oUujkxSmZYpExp9aFrRLqGnm/iED0wZPOjUQf9j6W
gHs+MNYlia+TIy6u/tZr+2ZALtpauRE27R9Vv1k9g684N1kDW+9JVnyp0VySHEkEG4SY3K22UqBT
aW+dUeB6ZtgxVXkobTOmimtprT2mxo0PULbprh1gSxC4MHo/reJx7aOlBqvvIZoX7bmud34O9c49
DBYvlpzXlLm1A0KAyvhlrP4zXJE07KqHu5+WYQUjEN8JKUI9aaYmo7QCW2HamEVEEYRZ4L0vy2zF
zTruS45gbKFiAmgHHAMh0wL4HGChuIh6dm1VAvih0rGJmXn5MmV4opGZaLpBF4G9A4wHvojuVwd7
6TmgiXNrINqK8dyvQ7OHonobsuR7dpsvC9AGFsN3XDbyvZhEfcRpxLbQKNvLEnSfpfpY9ZWscd//
bkR+7qoV62OJ2jNu8rGNQU0Mur+ttBvtL+FdJAdyuOs8jbewG7bwD3V+5eVLqyUnYaLQsslfgdwh
cexte9T2qt8pE+7kwtT2Lvm+lJwv5No7cVXkMQ3c5PnPi2TDX8dV8LYYb7K4WmYSskUPV03GDffn
QiVnQvLAmh6M/vdMuhJc08H0vzHyPkF4Jhb/kGA+9L0u9taFvYzcdijJZXPIxGEZ4yz5MOdT7Tyj
cl+7ymL/Pawb04Hn5eiIUL0cnldRAC4ZrM/AmWnY+/Sn9ty6VkQlMHnMJA896fMqqQ6FWC/6Yv3U
6S9wLgOsniYOTHyQWeLlW+nVV/QCCy2qBXNhT+dJ54fsIZzVs7OvIKre6qQrP13w4dtyMR94toa4
YE4S4/T0USQC7ZNzNo+TxxSoHz/Ltd5kdBJbwnpMK0ynupv/gfgc9sK8BFO6HnNVx0OZ7iUJd4Q5
dim+1kZFwZ0sSekAeUJaXLw96cWAwXLJhLfTfjVacK1X5rgaxUyiDPwTsLjpZVrtb8qf8TUF6slA
HVJB93cc5IEQmAaTOB0Ye6H4B8iTm25gJqLUYxAU+vfgaO6+X0f/6HJE8dZhI51vIAtjGNiGQipC
YknBiB+8YLkQOpBkQVI3qhMQN8QZ5aPmJE/ryOljdLLXAGLhBiWyhajY6jxPfbovKsN6rIxtQlCa
7fVtziT3FmRbYArWd5CtOTJqSkSb8cdN8j6CH7bMewi6jNFTPU/eORgG3ELBeiqIru6wjmrHSo6G
E7sL0HwP6T0C4LuHgPmeKq6GnG0FdvB9nv29ljnfdOJsSxeEHR0DbziQOYKZ2x6yL/VyN3eSBybE
W5L1W2JEB6iQ5yHQr142haLQXJAtSh0L8sQtdrazKjs9EmSKdwF30oPnLicDagz5iDpND3XpiK3e
eguRi0IAFR1bu4hNVJJd39tmFunkr0GeVpZJptNNX3IYTKRh+wzxssz4vlGxFLvZFXHfQpzVLMeN
meJYp9Hmd+qZOqDRYhNPNomfO9skacEe6PWTY5n1U2MwIA0ocL61qSl3Vg2QsnRz89Xr2wvYLCvm
qIkF0COEbLScbUDGqahqkCrWTB+eJapLjKJvPMxCz4iGLO6wt1bBrHpU1YprwsyXRzlJZuT3jtct
2Itsfyc3hZVlEAVqf48+rt1rnZDP3oi0sT7nypN/p7vIm5rGvGlnlCZRyu7vmlPzGaTr+IdncGIh
scbbClshtsoOdaUqGAZjJL9U/DucDAvdVd4KepUDTGpPIQMKFTPK/JnapQ9FJsyHzvXeiJavQE4T
KPIJPc9jbX0ycmcw3bQjGaUVPjp2+rCvZyPSW10QfMyDD4qs2OeKYSZhZv7JamkPe0iVzpn0v/Xd
pQy9U/wOf9oaGCSMMXb2OgGxbKZhJaFZNAT5iNLmZuPZ5tHfz7pdn10N0alJ9lyLgXejco617P5A
9WpvDsy7CJuxYL1V3qZlaULrIdzLvm7WD5nGvgy3/Hg1xOJ8THUgm43R98Ffqt0sIK465ivzXhoG
/M2JIX0vUcaJZtdmYIiwlMseAiHzLM7BYhF/Otsrn6FYt09TrXoGKGuDcXH9GpK62urVKvCJNUCt
esQiRrFTa7Ea53Xx2I+pR1qUrdu994qLHHC6m/ySjUFlQq6YzU+jHs2bBPzwOXCuObR4IS/mvMqd
2TnmteL8wA6nZUfVLHeCoQVsHr+MtFkV54T5J2Bzl+faaM5FQeMa4HN/11KTG9t+DfEqwLO2hQXr
7mr9gtFcY5KobP+ndaiFY6KtdxG0MvOGXz74RRLM2BWr5hGL6pxL4jk6fKVaO6JQs4liLb31k6be
vYn8n9mZ7gOxrH7r4qhGrGwd99ThFr/Sg+FFUzvghLE4UlgB7eGhkrPkOOFOv8ScOt0u1zTOLInQ
YR91tX7set8+Q5s0nowhrYiYW14TJ3dUIgewJWpyrfFxXZAdSK2hv2AJgYzZNEv6MCIAxyOApIfS
Vfx+g68xlTa8GZTKkF2AIHFvWGWOPAV+Ebl/2JXgyWFWtfq7nyRrt5VVrvZ2JfyvqRzSCVR5tcqI
VUx7ol25ijxP+9GTSiEzLMlP1d3jDjVDJ9oeYethp6qRKAAyBymqSSeoyhoKz+ey5M7B6B1qr2XF
qgnGNoYpniJtuAYnxcYz3m2RWA8IPEGHr6gVxtUty1ELiwRGrYvavykxkcQaVRzwrQ2zOaNtoH8X
UJY924l8E4AQKHD/0WvTZaeSuTjpXTHFzYxlKPVcbw83BhavUPkj4K+/0vSqa8FGEtPHnPzN226Z
w0Sm/qW985iDdtllWH2NutO3oweHZUxWVOLWNDf51KYfc+nZx2J23uemljd7oGrVNAdAiYVpxfxa
Jp91kuwRkYaTLBPj4/4q3DoBZyizrZfXWZ+4CNwTT6C2nN0CZjfEGs1dZHf6wbab5cUdXVQXVRmx
T3dflKNPPOqdOT6iVLUao3cSLtTSTlD/srmAeVtottNGYqheMyYJ8KntEMvyfErKZTj6M6yhVqZa
RFuD/8fOQRAXpEm3TcvUl2eIoYq0uT0Mtvk/xZwtFwS5X83IxLz3212wTkyShxI5Rqi1vsJH4PgE
XH/hOazsQ9aV+t5VJrcwYNUFqv/aB/7B88CH9T5JpEaXR8k5+7Gt7fHC0NLeGlItF2vpF5gQgmes
AJtLDs19UkntXkx/Hm/L5CiaNWX55jcFilMbmPaITUGNVzjPqEwJtBj2O1P5oAaVb7O7GjuY2dNS
ddZt4doSWnI0K2ac5O1Fpt7oQBePjhuM58n2kncCH1CwjPLDQF2AjNAb0apUs++aiuitPW+NqWuj
hF3jKziUD7pb/LgFCYEQv4jxzZ+tzAMwlboqlC5pFoTpod13oIWALZTmpShsJv9po2/Z/jBHEkwl
fJtB5cqA9OY5BrasChWISfIJ1pF17aULCK1cvxB60GcaUi5JYukbajbwXoBhRUInia9oVoFIxySd
EwN1nnGr8OdKTYeF1VUNtowaoBGAsjpiwzCwaLARqcuenoVxOlSoeQJrO8eXNfky09KgZ2ECds4b
R8G/a4Ly26i5dImJscCq8DiHZX73X0g1Ez8CXrwZZJX8qVPDPy/IfhJvTbRaGk4eANl60HgbXZ/1
IzdouQ9IH/2qygBzJkPJGyYOi2/UeTuxZoA0ZsPUrrqZ8Xs35T7BmIsCkyr3oM8TQyBlpRydlyG5
cbdxLodvJPA6JfnTgLGRLaY/NXHRmvl+YP8R8m39dyG6fi9x1i20gU9clhSyEhU3/T13jSyobmY5
DkhGuNiuni7Q1udaHegsL7B8jqR4bK8v3lvOCHi+ZG5GrZGqv3Ml85staP9u3IkjWZmRAkjmQB3x
vzLRyfj/oLQ462Scfb+VDyWJv1+9gqQaNlSG3RahyR+aSNa/pRDNMVj1pYy9VGNSYE33CaxKv3Bg
ODeNN/mWYhxxhK2c3/knTvaoLTXxgdQYTvOITD5ng7Ff1dR/DukKDTNw2E1TR/MUkLK8oGE1cTXD
is8ysOScH3gSGw3BcMDk8TKCnv4ryqK6BEky0cwK7zw07/SqHkjEhsahNFrBsMSA8Ksn2HS4Y0W2
rAAdJT7Wava7G2m6vSqITLcsSQfXr40jPvMAK5KqL7Jv6wjU43JTDXaeLveeEuaTW+VZxWfm3+F3
DsfW06iNTaQpN+60bP2SiWqJWwXYswrAScJTw5vec1OFKtc7BLrBO7k+U6VifrTc9AMFHjOCvnTQ
0gprN1DDelN6wnwa2lvwCn2o3TeuoHEXFDlQwrF/tOD0xmSlBKuQV/EmHVYQt51fY19aF/8K4oqU
WjZo58wy7F9dyocJxjBl/UwlY/YaGQ+EgBEm6To/rkUBuWxywdSnrVvUG+XxiiidwnjnZfJrZKp4
YCwMQxJpIZ5nbdnWuSouyVLwjCRpwbMwO+v87cI2f/TTi0gYfWSnwHlIqqw6umna/VQ14DGZnGW5
7tCzQ88d2AJ0ybr1jPtqvmrkstEpbeIlgTo5053HDL3asLHUVie7JgM+dAHkuixZFQ896OmOOVDi
7dmgOL+ZSUDiJ3W+w6sIbnNuPOc3wJjkbYSiugevFDA9Z0SviJfpGhv7wo281rDtCJpRE+q2BFHn
Z7vK6KD75m868h/VAquRPvjW8Q65hVwEl6uDjCfAUR+Eh3ifp13U6vaJnvl8M8Ll08r1nPjjm9bw
NxZEZ5osDpOz/PnvhwH+f4y13IMk/+dwQNhQgPH9L1TK/sv+T7f+SZspr/8punb/9/+RFSAUbgSk
V6DVYP8nGP4/wwIG/BCTZAvzVkIEBNL+M9diO/9Ki5ZDpMW0AdT+G3TkP7NrDmE2Dy8e5DJS4v5/
JyzAgfufgi2kbTyLcItFzF13yJk7ZBn+kR+CFZqB/2QXG3xAPQFuZaNgJGxtL4YOqQw3XMtbU40p
JGbamxn1duvoYvxI7/NRNczFttADZHm7H+fvdJiN1x7KRoHDcq2xWFVdV8RqnYluDpNjpJhbB+Lr
FGdI/4C5cB4jc1KBooeh4lSqIJF2V1DKNT7uftH/cnqceQAmN1HxOAmqqtxSE2+a0/MWggCUrpva
uas4iR3w/JiDzgENBe8t0Oz8vUuz8twFMKBBwPnO80wjCr+eU94tXavCi41ZlumZ4838ASffvZFP
ZoH+HrAiY/bsLgOEfkgb5p2TNyGs4VYXbpx6Y3fKbRE8w7PFGr5AenddHLShVfvTdR4TZlWIcpAZ
YatV2FCnig36yEFtKHUz5qcvSWOk3UmAeSVS7RJMBQs7AwrU1yXHXC8JkjNYLuQTRpnhb39H+52E
zeceQbdEuYAnHuSRNYvOxwbdB9Z+tWkaOQMVzic6wfUkNqSOCyFxO9IXXhvkX7OtexO4dsICkF8c
hMYBChuDKJFetKJ3v7SuIho74nz/3ZS691sDF0k/RF3K0+AQL48S1qd9mhS8qC2/yuRmEkn26qGc
dOHs1ZDeJ70sr5VfDdfe7HW80f5EBMPLEu6yzB/mKeT8aZ7dsmVH1Y0J5tM6N9/MTtMPZXFP5xsL
9ujK9Rxa7fwVOMlK9ZMbGpWdv6IVs0fguWhfC69Kf8HKJnkwJo1HkQLxgffK7xBYqrQF3Ogt9r99
a11nFIgtBR1D152HdcorI2pazzXRcVk6t5wOzeQEwBMXOz1syCJ+4honFmWEirbLcydsiyIDpOxm
wzP6Hz+a9EaTRo6gOFBy1xSHdpHjL1FU89VzwavmSh+uynXZYlZTapzXWTDkGB03eR6CLgVrUve4
DgT9ANOmkyK3IiPPq4+Z1zgVZJV2dzm69S5NmvVh8biIkVXO3lef3gcoq+qJgth1tRib1e+zZy0w
IYKP+eL/zotJe/ehP5Dx1ybtmx9peaw9M5n2ztIx7tfcydE2Y06ne8th37hY8+SrjaUljGQbfARB
BJvKeHMk62dYTv3wYs5ZNWG5Xjt/42hATY6c50ed+hL0TxQmjAegU5WyNsCw7B8cK7iy6BFbH8oy
qN9zJczfQVJ1f1AcAcwTL+djW8pHlKH5A3V//hC6WT5Z9P8tO6L1NRY/xvbzrplKTBvUPvhPyWQQ
Lk88o7dDw1Ec+5WxMMKBkNgFuMX0ASuZL+bHINcDM2Syb228wYWdeJ+j99DHya9jrRn1vMNDYyAc
Yu8iMh4oB5F00G37OFDKiDeZWMAPPg370xgIykc9au7K/z17zqabCKRSa9FYG/iKmYhJKgWPPSTe
JUra2Wo3HYkD3Ejs3+QuMLBDitxOnnReYVwVDgqhmhJyRRrnXS8Uy4JA3KlBLmeeVofn2mvVn1Wb
xSN0wIVGKV0b8MFntYtjZVQ8ZqZEtyiYm/1mldDqCIskhBvajNqTFiDqbXgECNLTqSoyKPyGeu8b
E3NSABaZXe0CeydsZ5UjAjXZ4qCHWxzDNFXAt0B5HaprlXY1pi2/4GOEjfiYBFkN8cZpnCdM/LCM
VHk/aq1U+kbUXt1n08NqcuwJ1tUBrMr5/ej57Po3XpsUGl41YGlhra8c+P0WAW0TtIHDGz11tX3v
qW4m59xxUM7S1HyDnoUbLvOAtOxr2MnPmijBypOdYO6r0Yp85caqgo3bDUX7KHNyNJHXc5E2Rpoa
f5eaGBthiQqP6IrNWhwpodS0VzfQ+PKM5SrYeJocjNgzvQFqcoBLIZpbI9DikSX7K5g9cA3GnN9z
D543eFtqysyr7pbrU9P0mhEFGu5WkgKu+jXWtXh3aUMY9/SjeKfENgR+qrwffw9ZPt+ocHLvAzuP
8MwU3FCea463Go8TBzRaO6JkzLKvf9iP/G94LvdV+59oLh5gMZ/Uux5AuPFMcoj/uKrbzFF4j3Ma
Coaif6i0NDuwansYBUiFmAU8eTEF9WlhwvvvJJn/VhD6/y7l/F+GTP8fjDrfP8T/Yk/4R3wTUfvH
fPP9H/z7JtAi3QyMUPfpqbUs+sJJZP47RM60/pUMKdsv2/X+Ld3MlfyPcLPj8lem4dw3iZAGsaL8
L4CBY8AnMoFh8GgZ7Nvc/xbM0PT5+n+6X2DIQS7gu7DjhK8A0fCf75cJ5YBWPZMq3QR0CI53EWwN
JdEdxpXVvm99XM4e2YHRiLpR8ynpSW/TLHOLkd4qTqxe3q626y+p4xc0AsweawMlv1i0Q7CyBJst
c2STXwRUmP5Yp1DTsVKKZ08joyJwr95jJUdZVmwwC1Jwvc4SjDmcUQNEnMhZ0v6IQL1zq1W9Qjqe
mAQzX0rcPuKrUCJmHJA0EVEJJbBQQbNpRwY37RpWnsHc33OqR0VGcQ+Z67O1+0d2MFk0jZDBk7S/
1WJ9c8rZjigv1c90zWAWZP0NUUgyQFvD1pdtu3Op6mJJJd1QTezs2iDAU8oVClOZzie8Yj/kMf24
8eqXVKhgU4n5Yup1/8B6LHc2sORtbXR0iqS1dSCLB36ht8q9G1TNiXskjTpdIq1Joe3LpM/3Jir2
ptYzDOklhe28ioAe+3Y97poZBj/rGm2VQWa6GyI5xZtB+Rybx3l9AUPsnmjrTZhxoRmYgY/HEewx
Fqr1bDv5+HcY/T3Mu/WpTqej7Q5yk1VEaYG7nwuJz0c15hkE4wL3P8F2zf+fxensYRks/T+SWZZA
lMZtNDaktFgb1Kss7Z+gzLvT4PV4ZLvOPa4teQdaYb4dbb2R4pk2REbM7cT4nSlHKW8ZqjGzUYD0
swOaCV6GhUW5e1DWVF40r4FZhG4CO4LbwBLBYZHNEGHFpH0twVecQ+KF5U7xrTZSTtHkc9RSBEA4
DqSgHPJT3hlfQSa1uCWq3xAtxt1/3xggeqxapuHQx+XKTrb7MnSxklSSYp/NEpuLdO7k3iTD3OJP
uCDd7wIn2d3tvxjaORVGZAsZlSXlYIrr6FCey2ZgIw33DGDomNbVu6shK7efXAvMgaQQis54VX2N
Dc1hzl9lDIplxz7V3k9QxXB0IxUanbHuMTPKWHeYngB+w2XUjGAdQ+TegMfT7t8GJRzqnTzyHiKf
5QlPXPc6sUsWkKYTHi1SNpjU+fSZr1A+CrkJPwHCUDGCb6S6JOuZE/i4tvecc/1bb6XW70Ibak4b
ZgHpb+yZ2o3t1tZnpgiZXIZNY2rD2dCVdewdaYP07aQXN8ym4+o+0hxmdh8laSy7LowjPUVG2FtT
fikSy30UQ4/CHmTuz1wu16AaYiyvuya3mqgWrKWtb06R7lDDZCYcrQgoVK92w8CjQtzAMZsWD1Xb
SmxAznKcSZlvkgkJdLZGtSvXkfKwccQkujqDeuDmPnu9OT6v7CNInWvYROnzxEbY312Hw34oRnKp
AXvtZkl2ttSwaEofSxX4b+c4ghqDKsXUTczzLkuZ4OD+HJhlgUa2vG/Pld5pmqS+9/KSDdbSqUvX
jeSkF2AUjMZR8kbjf3B0Xs2NKmsU/UVUAU18lUDRkvM4vFD22EMTG2jyrz9L5/XeqrGOBN1f2Htt
Ev9CbzUeM1szVB9zTiJpM1Ga5iTuMu/Vk8vHqiW9oh3sw6JKjsSgxEUNJ5Jk9Se4VCOrrlucFYOo
iOQ1f4cKnAM2n9O7TBuImIIkPLVso+kpU8u9qiZh9SQ5LmTuJg+qQVvArIsfBXEqMY3YlMJ/DRrE
qsGmOGbFp9t5BAEypgJY5V1MH+GFZgXP3x3hEgYJOm2j4smlE3c3zjgM9yN64Dt0m/1BzhnukZa9
UD8idwl1e5WBW74yOA4gf4OYn4HdbGajmU4d1WzcdqLZC6FpgmzX35vcN4huELLHI7lmFOQOInVZ
OrGTCwx0I1ynbFMreN1ON5a7MtGYvRi6TlVcSOu+CquPZRmOcl1fCu6JtPNPc2PGOfYFKxxjZ/C5
wpZtTkRTDlmHRRxGCk9vBk9/e8wKWNnzsbO7hNne4NhXUgMf0jA7ueTqtOPAW6keqVpJTbcxnrgW
1hmm2rTFmBpEP2DXNO778W1y5LP7v8p/gXHX9X/VQvtYBmSyJfwHEovykPqKOhI3NX4b+gm6joHm
KG+OufVNHOJlsRH5uTgAZ96zTD76Upj3cMbFHXUrxKlSLWor7KGP4FFPFOoKtY43hS9NGvwA8K8i
Bh6vWGWnvduGIx8WIt6mnmyko247nuEvpOj4wEX2pvzHExYciO4s7MhtmwwPhFnF0LNBF/UOSWe8
QYB0coJ98qJL7uGaOfgk+eTE/7GNZqa71P2FhExPbCw9pYeyL7KLjaWioDmCyiOXSUb+1AZPjQrS
L8MrrD9ewCpjgw6w3ztdld2s8n52mQlyOYV10hIcYFrvPUK4uV/EtwR9uk117n13BWtxTczQnjU4
NYOYWTTr3nYPBrNqKEDmFB4R6SyHti7bF5hvJNz6ZnOvdc5pIQvEeKFHA100Vcszd/vfmBf9qg5N
QcbcvBtCDL59IL0HQoffcbEux8pzEXkG40nC+PhgCO4AogC9t0jJy1l2w2PHBjJGqxQVuAP+risr
C04msj1mOVR3kiTSz4mjf4e58FlhcUE40n8TcIdWq8ZdWgFo3djjah1T1h5EPYZdbHhe9T2OMrzw
YH0qBjcbfiJS76zQNY9tVrIq6dzgSVaDfy2x7G8XvXoH9s3XJJAfFbnvx7lZP2q3ujlkOl6Iwdx0
HZ3dtBTmy5TP5pH4m/IwsBfZ1e6s3qpKkQbA5cyPLluiJEdSs8tsTWgUpuBupkuKjYYrDYSCscsg
8tEfk+TT1P16lzLW25OxXvNGNfd5CDUDbZWJIW2YiBwk7n2bMzEhZq47QHqkPQpdqE03RUNNhuLy
lUGq/yDCrts5eCZOSU9nFwWaiQeE1zTKBUKmIXQB2Yngseh9iVSoKvYD3vqYsgtNYFln+8Gaqj9E
7QBp6Lm9xglDaDZ2CTb1ptqHXRnhHKfE6y6afEgeQWOIJse9GD34qbVnamXCeLDd51ZVn6z9nsvC
3GQmIu8e6a9mVim95CG1EtyyJJdumOIjgsVYEEtzeVnXwn37H0u4ZMs+LFX+N2C9GVXuUJ90LccH
YibvPfLs+DVdRBxV1n/nazJdV20ZRMIz2ozdJqgxiaUPfTcWbz6L6VeBQOjea1BkBsD8qJzRspKC
qV6Ij3DviF3qo8xlnqVGH1TzuKC9sye72LrhSHmJLL4fk/mnABh7bgNjJ1bHApGL+ipPqr+pmNn6
YktxQ3JGi+nahTYuTETmHpl8mYcNj4fUbZonf16PTrFgnU2P3iAk1YAT3zJS8Nqe7Dx4z+b5bXIb
PBOkCvsuxd2c7nHzQfszceYEy22fi2d/kWo8VIn8k2NyWWAz4GIYHqcBJWeCf9TNwpO1mDi4piSa
2Jzs13V4ChqSq9F26ckACUw0kh+h2ToXNfMQPkz3WRnB56AS1Is45caAeNOg+hcs9o69pAQlg8h/
Cq64yaYtHqlLPYJ6DPoTwNdYEuOx1mSmoihhdI/lbbUw+NpP6ZRWv+NUesTj+POpHQb3rikGE9Wh
l581xuernpCalYET5Rn2JDRnFE2pT5HkS2xiqQcd2MR4l5ofhub+nSt0EI7DYIToK/zlU1YewKm9
wVFFm2hxiq2oA7iQcS5aao+KxMSEvuDPxN92I2U0SJXNmkWh1GlEPHl5YWAhDmCIrQdCnvJD7Tds
9Fe5G5DFG0ioBODODwvd2WfvOtd0BryGCsDesyOD9J3V0x7dcfpUIXz6mpau3K1FjlfdHH4JViGq
cPZvcAKyIq1uwE6e+NP9UoRLHOZtvQ1XV9xXlXMVwfBIXBFwuCa3vnwCqHYUUPI3zzL0FbOZf9er
vs71yPnl8+qM45tZ5/VrCGgHpgsOUrmHMnRTPKMPhh8D/3Xa+kUzXxGw/Xi1RQS16HrUl9ykwkSs
cEtOjDvX+5UW+85lxC1vNu5uaoV/WVQZEOHYtDc8SiJOWa1+k0H70bos9oUExFdtM69PHIVmV3/n
OUIPlLVI85sFbZFVXOw+T79CjIESdqvO161Ce7BNrADHKDPGL4ZOmnVhl+3GYI0LQeQRpae9HYuS
FAnt7ya/YrXAtVcdls45wDa6eP46PeM8ePQCxAd+3T4q9wbDlu9QAC8Mr7BWpNk3C+OWjWkWgyc6
GEDVud7kxjCH7ARw0rnge2mOHEfZWQpmSIFmGmhWpgecqLxLNJVb2Nbr3hmROCPaEG9JN5skjSvv
q25F/9E5ViR6TOLCiPIRVz8Fa6wgEMjG/VPBYd3SBrH+FIeShUA9dOGh4/7Zly4vNdxQopkCdXam
9BXUqnGag+XRLrNvz0mQohMku8d28jUq1ryD+xu4xVc/YX9pZuEjt7TNnetSRuuGowhNKuBTvJsW
Fq47xmkefsfyAXrgfZIQC2z34mAZX2NFMr0x7tzJ8Q6Z3ZzmysB14ZVf/TwyzrXz8hg4E9WswftH
IDKuzxX1RDa54gXqPrZYtwt2noCvAjiV1UeLzraxSMgW9t+BJBkB2+Nsm2Z+dVYS3EOfTO68HoIz
gKXnsKCtcRNNfq3ffAZTEh6CMfAOzLFLWp0bFjG3OFvD9UEY5JpYNQI4p2EJhHCC/56TyNo/zAOZ
lxojntXJYRSe0dSd19SjtaLGJ7V5dbAs8HpuQtERqhqYFcVy5bwGrlUiILU05ZdtHHtdakRffn1H
VFYbdZqJXe9X/WM/LC063JWAO2eUuEOym9eptFzwPGSHPWQNe/jWyhTqB0oO8h7HO8U1/xui9Tws
PYNgz8yWu8r1XlFkNwdhl9V3oqzuBc0LeWdrVv92lcDM5iz17pb+HS12ggVWsPUPUYxEwhYJZ44o
CBCsi3fSosKPRlTDF+tLhpuZ+5vbAzudoGSDg6N2x/iVmUrA2ERWsINHaaqDdqBT+TO3jppkczKD
Re2SUhTxWq3rdyEbY98aHjykpZkSQsWM5omfBoVKSUZTmhB2aS7ePJKx2GJMqEf/mRRupuMeACOU
duKpFz5ay86Yq0PPTB5Zz1zzyyyEBDru8CDGtnmgGw/uVA1bwIR1cp4NiRljgSJWkE27XXI0DO2s
KUCUWpnEN2lcr92yK30vOwaZYb7gcc0uSWnDIjH84pKDX1gqC719kpOdmKSgfzqjGt/bkZ+hn8Pl
6JjKPC6mC7up3WcDT0s69uMuSAl1p5znaK1niB1DbeMU8Lmwx2l2YrJqc77CpadtbnEROX7b7Clh
avgYpjz4ODqeBrm+C7O6pNPQXs2yCWKhCp7M1Acxr3rrp006QhmsnOvfc1Fyb4qajcWW7M/yeS7n
76Yg0ixkxftcanGDtvghE+80+YAhBBIGWMQUQZ8ybj09WjlpVHFVq4UZoWYEg6bQvy7EAoBKSD9s
gg4pt32ITzQ4l5AJ9CZFZ3YTY+b2RwJF4JB6/cgJ1fC9ORkYpAb9bmJ+Jy5JwjZfz5l6U5JguWZf
fVM+y2T5IOH8DjkOSb8IU6MWa/0m9ZaTgc8mMrUvKEVHy6GnQvq/VMFN15+j3iwMFkiYU9iBkWJA
hNFUpiGcYyAgJOVlkaWtNJoXJhf9aAYHTw3lmxgseahZGPKNWeu54+E+J0z274vUmZ8yCGtvQWne
d20Di0I3CQdzu7LiDrTJSDKts9hwm0RvyM69m8x15Clcl6vrFy49XS0flWqrk7niJSW4XQDbAeBK
eZY7vBD9L1OaBLzHvJ5A8dmgY40uypHAebkw9iZWzfsF1g5CqG1bBzshCkxv85y8NLX6pyjT2C5Q
J2zzqUC5EwLtI8swxzEMroChIpJ8UxvHzqLxvbE3A8yGBCTaRoo8RycNrnuLRhLtljmpDIjczVSd
9cEEt4+krM6DC9aCzcJ335o+9XYB8YnABGRPRjM/l1aS3oFJt3cD0QdHEGEwR+hDPjxIJmUv1kNX
y+7MepIyynEfPNO6kmFdvjSupl9qMsYnzRQcPZdQevRCAqllK862k3B9zto89f2Cd7TMlnu1UEjS
hNp7u+mrKLdThp+oaQZjJSwLmc7ORfceWdX4Zdr+T7IwmZMZFS7hlxVMO6sUxqEJPd6mGSJbKy3m
EjrBK5ePGEVLsq6wM8jP2SZgNoHpQ1jiekon8uZdywEll6/WozOrGxxo3eHjgmfYhuFeWIGi0mvZ
SfaMpft7HLIXc23up5BKeDEhWreQ9Umex/FrkCjrNUPsVcMfHml6R+k+ViyQNklovtOYncKJItxH
x4tOYa/Y8PxjhhHp0HiuKz+lbm3TnwS7IcG4hDFLB8LE2uGN4gh/s8zw1I/Ok+niZMPi8g+eSRgz
c6//YJkhNxnraOStOFBaMX+Tr5Lskql4wnvCvooYlzdMscW1t9lSbvMSyfuI8s2z5EfDOGVqnCcj
qGEFnJSBptjgiwzLEP2w2jEb2SJYsknM9JBUSX32PdHR1kPS93rLi1zTr06i69hku3eYqdGh5wM4
4mF5Xlarj5d0eXc6F0ehWf+zOo0Iz0z2WQOpvVxsxIRTsJ8YRx+yvG7PM9GC8Uj8HJSE4bLoajqI
QXKm4Ns9F6H/4XtT8mMz5Zzg1SBbbV9Sr0T6SKqjdZ4q/U1rzmL+5j3QBcjVnJS7XesuW0X9C41x
zJwHVFr83wgDJDQKUuCXOz2YRcfwNseVMRAOtRF+n92b2cqR05ENp4GPm2qn0SMPm5I9NIO4YkBr
tzSjrL4RBYIYVxUbWRiE0BC2C5tPjz+++reB9IgDCIHmCnXTNegKpsRNtmtbNj9eHzpXladGcUqC
nMUyVpXgwxqFbm6ZfOov7qQwiFq7y777vJ5Ptk4nYn0suTC8JpWgIV3iDyakioXu/NmnUCN4Vt5M
ts04QTjhToEhnlyWxtRJ8o4jg1kby/I7k9bkuSZvcOvMwtwXRmHyrvbhNU119TzVhTyviFT6jYEo
MzZkYkZjMg4IDRy2N3WRW7sBnwK4Ito8Ak7k2Wz6HKdv7h2J5YhI0cKoAbXjkVTCs+s7n410SyYq
MJzNEIsWDMvF/+mhaCEFUMzCll+C76q3gZHyva8RYhsGxbgYan/XIIKFYoQ9OlzAbyQrRq+14zwL
ZRNsF/Bmezwgn+hHH3trzI9rU6k4Xab0CUMCtA4aG5fw3q1Rr8VrQuAPBmI2wwlbMpsKjNN1yver
q+PCx7JbOOVpLOj0rNRCDJyPESIxcNkJKI/ZZs9RVky48z4JIheJj9V6zNzkozWb4d9x1POXXgwk
RCv3H5t+d9wsKxRWQnrSyJ76FYxSnQyP1bA8sOXm2BC3YqXwrguxObGjJt7iSZUTtZy9F9kqjzrN
X+lvXnlI7W2HJ0cJ8+OWnAM+5GUI1mNXh4+1nMQ/hl4tP5kLTMBseYNkXZTxYFQ8FonbvQTLDMbR
NH/SCddiSTwSEDaRHxS5S3GZoJSe/eaK/4aUVW5j/M7iHuHAxvHAzkwIhZnfr7gjNuBkCYZ110+m
7nVszTW2RLCVkaIa2WgbXYM3SFY2heUeBkzKytPzVjpoikGAPHVGf0x0wq4opGnmuMedOyIcb8gQ
jKvVz/eENGb4cVXgPfTVNGyrpBp23piC27ulKZG7RBjb7HvvoaE8zhgz+TcUJXmDujLeTeij3Cdc
58sGLUX9VLRD+c7arY5IFMfRJOuLnrN/a4MQqDT+YhR3YxHU2QfSF8S5ybBvVP0T8HRzrcO3NDZr
C8/LztieFLVqD4mij+7XNtzT+r+EFtN/p6P0UVnww/VXxlmDRJ1cojJI6ksu3AUOQY0Jy9Tds4Mo
/nL7BXsfv7LbCQexcvkEffgW47E68AUYS05EsONzKqHJQkEB6LfeV3lT7xutdeSPWKpXcLzaIz5F
VcVfdP6v3lyfJrluSqMgStxlnC0LpnsgkXC9dH8CtkNxwZdNyZy3OxEm7GZb48F3cCjxQjjVvT1X
I612dgAktGxAuyxwJ4PpU0+m/2wR5PtnynOiY/vWj2wahKe6wm05F4VzG53nMSp8eceqUT61S46i
gxXVo2kLrLu98iFEhQe0N+GunlMLsoVpMO1Zm/JFUyhGFXS9aK5C4xj0Yf4MWFPveO6G/kYjmbco
Kpdd5VdNxLknInPyoLl5LSEbhv2X2xKIN1YVrEosM28YhhwfW7Lv2+xZBIZ3FhXqE68r7hoJs2Fq
JPVsqf+k6236BpVIe+2vbfVHC/7Vbqmy5rWTwQWCkojAXm1vbAkbQ4pKOuiG9tfgeQLhTwC+MLWu
dmqqv7U7uIjvRLlFXVxGtU8v2DemOvIw1tfAy9wz4To3LTCAtip9Svjgp1SH26W47bA0dtfIZHdM
e1k755CECy5pMIJN/tbDFGCZ5XN/if6iZsM5tV47HcAlICrv6xfaQpABk/1iADDcNK56qC0N3gW/
0iYNNeHOdFObYWFbJXEoOh2iHyESZrvVQPohpSxXTEKPZMx/0dFlaGDIL3r0FByGxqjNfcfMt/CM
H9Jnia7hX2OziYU5z9vwYhMT/r/R32FH3M4Xp2WPCzfuTz8Mv/1Eaomq6dF1SUug1HuQzgvXPpNY
uxT6Qa7zdu7kKUymuNdJPGpLRhUj461q7ZdWVtu6z89t64XYdggBekzXnBw2r1TxancCRA7szGLC
fmhlm8ziPE06qD99lWKhHpLI93jKip59BBpFbk6hj/1Y0psNj+HoFadMq7tshNLTetklwwbHVrQi
dK3Bf7SbpopFsO+8jixLgKMY+X3S1kaET5LRrVF0TEVrEZz6mZlySHs0Z8tHxcoi5Q098g3dY1Cy
tj4gHpoSsc3sKoQGwOrPYUlzmHTi7C2ZDz9LjrVdz2n/VIRrQ82KkDDO1czE1E76mNBbqJaTBd4N
zsqny0DwbOmRgXVP/DWOlplHhsG2QKxF9RGoznkOlIRXMs7NwemVBzyzvkGFhvzaZlZPhYRmFWtu
vq0WWIZmy+yXVKP00FTWAxLa7jws3FcS3mgUZuXNCkS4EFRlp//GSeQcwtz7mG5HHal26QY0CAsL
j31jVds49xEixgRvpOfE74iyrY19LRlQFsGHRovPp0KOiboWW3cyxG3GKQtJR1ymteT8l4dUdj8a
L5PGfNjP7T7vyycfV1AxnhmwbaW9vIiWVzxj3UtaMdq9d4sfKFvxpeTlhRAlGIDWe9kwTw7aZwNA
wyZbeD4NTX/G9Lf3kASif55spqutve9Renqjde3ngESlEecvkTjwkbvTZGKeD8DR4Is7FtpjoDbG
5jJG1VjHOe9R3RZxg9Fwnszb688yGOFe3RcLFCbBJIF7TJNNvVnJ1G0r+9jAkMwMYvZya2vzpuQB
y8Fb1jNZOBuBU7vFLgsCDmhP3+7XCb9XOG7rACLf2jFeME7S8n32zxWzfRaESbm3KDSPq3Kse7sa
CCyGCJO9Kn+Gb270gDBKsE4MSh9Izgn2RVHOV9mDipma4ZC7bIcYK/EdmubrOhl7qeb6ITWyfmsN
AceVE0gw7q2KmpDoIrQ3S2T3Az64hFlUwVjxYk32p+9nCEOUVRx5N5ziLkur9gH3mrPt4YYc+3ag
8lfcZrAYvmfPNfYcjfcr4mGs+97Eve28go/h8Mpk+c5tgUigVgjE8yTcyw54rGYn2LRoNkuzWZEM
mr9B7Sz3md9gV5z1QPOYLZEDCo6Rte+9rdXAC1yy12OWDvF67ykcV7lPCy4+BC0K5NV9aAMnpL+o
AwYQYmqioQVhxeB5W3Asxq6yDonfRo5HCpEVZD/0LXHXKjJblvAASeuEu7KNg2JeozQbEMHrBJ6t
J6DhC+Zi7+FiHUVGNvo4RblCc7wGTYiAj9axKx4UlnaUDb9LG+4kaLhp9CRHbbYSPSMuPlDhAJ9M
RXTiMyoUd2+30BapqceL5zk712SyD8HGtwzrUdPV0d0ETwU4HsPBRFzOTGXRJ25xxQ7s8yhZuyx8
4Jcw7hsahQ9haRrtPumC/YB5Bkm8zuwrwkk+BQOsxhwiH8VX80/Q1rFCJFPtMI6m3hrL4qD2xj/l
Sib/cwjdjQXwK5vws05Z4tsW11oubmiKMkjvQqN8DicC14bEbbHyg69mOENvlhC0sabAYER5Tunw
FUmcZu493HC2ftY+rUb2B8bSftbpPui8h8zxn+ysErB/pQHTDYtWaoXPqd2yrsJnEFs5Dt7Mleu5
dlp0Tia/12Z2pfnPt4IcBbnhd2+WAmBkWhLbvSuC/LW2uMv2o5RpvmMRPYQI4Jl6r624Yu5DIZb6
j4pwtQT/c9UMDGQsbr3Q5EeccvDSGK7IfN9I12QI7bdKonC2Q2AXRKRitLTb1XsJ0cdGSsJM6MbU
fJ0xR+URfb4bRvxxXmdXIZJ2y4I33fSanduv6rEIqvREJYn0LBS3GRaEw+1oWemvBK6JkTzYEAEa
qb60sRoVkKpbhzz222ATOBGs4IWCyHDGq6v9cqtN695XMFZQ4dxyy8GNhckzdvHbESsIMnbs9OjL
tLtI1I7gJ2BKzNgD0cZJoDn9G/IxWgIxrEfVVenjAlKxDtg65GBtEHf9mlCs1snOIOsESywIG4JP
LiAhhCOoFS83trZuTNxT7sui5IPJMYQH5THngcOx1Z2aUl3NGb9ooV5v88+d9i11dHDTbMUEfsAU
bAfwebPjUln4usxzB5vTuHaFzaHgMWIA06ZZoHdPyMxYZ67xzLh9o8p056TrfUCs6urdVsM3Wbiy
xJNl4Mq1cai5ZvlCykKzN10FNitZ2RJDgfYhdmBgbhlx0bJ33OEMzKpWG9dG93JvyHAwMF2CV5Jq
+a4QYUfwLEK4IEO6FZLJWt63d6NPvVq3KzRejQZx8hf1RD3pnf3BHLh9auMOzIC7L+3/Xyn48Y3T
2tBG83Q7hDMAQLq33mTSHMxz7CcmxhSJs3rEnEF1lrIDH1FFqwEfTGmh6/dFhkUaIt9uySDzhX57
bhpl7LtC9UBQK3+TibL6SAdpb33Ah3d1RsXXNtN744npkDsmgPZEk1mXAhMa1m7ds60LrnhSf0eW
CQAn0ynGyZ09GCMRdC7nM0gqM9Zh8reqB2o6mcI90fpgjOG0q8Zb5epQlTGgSe5Cc/pk8aoPaDq5
PrGfRIYYw6iuzRSKssdsfp3w+jOPjXJQi1ExsG9JlGNeEdN1W89u5hcSW60Tf+s1E5kbrXKB4bME
iuu0bhPAWWTaujnnAwwkc+f5Y/FCpT9vF0bHOAlF+NDJrHtsFUDfBWMnv2rifKedOZ2R4q8XHMK4
kzxsgnEYJO7R8RpKo3CAQmENA6v/Kn8UpWufMStMlwaVJql+6FtA0i1+HwUeVkEmX8tjhWn0Z6rc
hv45T4IXd7QfKCPXIKr7EU78nPUsSXHgGs37IrESxAXCtjKCRWFGBkth1hXsQCODT48d3gWyD0Ph
n2ps2X42CZSHbYko+J89ti6HGlKujQwXNHyN66DklXK2zlpoRX3U6AtZT2O265eb6qPkIQ1gx4v0
obDV+tjYNWMZ7G4UYwrTqyTtUDY3Tg7UCMoN/C3UW5UJYT330K52bdyIxt/xPncR3oG/jbv04Pbl
uOkqJPog+6jaHJnrA/QWOELBg10DpPfpV7JhDR8Hz9IRwlfz7HTsx2Inq/FYF85khXST6EEM5ntR
WMznRNgvjQrLezlRDi1jcTc5YfNojcRpAIb6Uq1zD85LbHKgAtiO7PZUFeAesdjzvipg8XbK2Ew6
/MsETn1gTbYuYJ5h/Cm1SQLrQeRgxEdF8GFNuHLA6N0f3yU1LUC0WGDq1P14Nvl1srz9UmH6luNa
MaXUEZOAu8QLj/NQxqbNXI/aMAYwgvnGGo1iN3A7Yp/2RHpq02Hc+rOb0eQsxnnF8RvlvXT2VEEB
2MBJnNPc5W+i4L3tjMZPWy+7Rpmks66Tv7Mk+FJiIco4ZAd4ApruPrWgt6jNZWJ9aT8f0DU0yfhn
xQ1ymeok/+pxZUVywWscdSIByysguvcUtxLJSJfckUTZv1OAPYqgxe2CDgQOUKrHfUHnsskrlXOz
DfmvV2VFzID7SQkH7Ky73Evb/FUuJuXGOJo5LLpcgXOfr20zbjXhcVnn3Bmqe05q9xvEM1c0qZ7U
IKGAxh0kxm7OjebVs9kNb9BwX4s8A7zYFh1S3Srf55UbN+PMpY3IHq/XEMxl8FV2PosB0QOC6tYa
3gyet4+5p7KTaYa/vCM3hSavPIqpdmPbBlmhaut+mLphgnUl3TtvYvS8oblPPyQELijAyvuDd2/d
FHNdHpmYQOsAZRwl3In+1N9X0rRfq6KksJcZYp8W3zLZCKD1RivZCcOwPxizPpnsgk5+yetBg2D8
VINroHzOVPhaNTwmhVqqk90E+WF2a2x9lVjfCStn7MHO+BcFhbo41ZK/ZMhlWUsYxrG2W76Pxvoa
XftvE1L9BnBm7oFqfgzl4FxoV5Y307aTAxLq7hFKrN5rVCzfHj3CcWja9t40G+cBdb19xk6U32m+
3HtOZXYXXVkyweaXLLp6Ovp5UXxjnUYRjDIjnDEGOQNTPrF0w11tr/KKo62K06qLFi/N466zQtB1
ofmWz/53Lsf+PE7Mm70SVTcoVOuau0sIc9N5rPq0mA5FW4rPtNZz5GMmeuZ93bIlBYSReeYRdfRd
UU3/oNof1z7tzwuUVFQlY74cyqHBiO468+9UowDLSux1DuxBlQxd5A7Lj+GPfayzRj2GQ4Okv+gx
Wa9W+eiPC7NFM4CmpUrodXW7eM+54h+GSQPS3lQEc/jFG1JN97N3ioKMCmCdug+GH58DjpwMBMi0
0rxeDPkZUunVavaZb9vXZqJwtUT+rVKDRcLkgAST+leXWdKDxSiqnTIG/5kOzAYgmQIeyPl2sqz5
zEdWjJOR8doEwKGbanlVGPMQO2ZYuVz3aBuBujIPcs6CzgdpAe/+kq8fgNXhnppLqFEs1s++hfke
Qpq3HPRELC8ZyXfVbc0RzHVNMojnEPiDaWAd+VHrAumJ76ec39n4qzyBKdSucNkqhsBrbdo7JntI
sQboQHuR9FlUC2PdTdpEdV/J0j/0ymX8Mgtdx6jFqoMYR5eFOoawyV/9D3oPNsa9d7TEcO5bG51V
kzjDwTPd5GxBMNr7vQEAnUaW6YeVHJcKP+lgwRptwxzEoR9cSaWE0CaJMcAoudd1AOvJZKzjFsTb
erkMHpK1JwO5h87HG7GyglqTF7uk5KiDEPYLSbEHyoXysK5k8kx4s4n20/ILDSBKSJtZr89UnbqP
ePkWvVTsdpJbMLXexsRLIVqGqHknpoyc2wS3MDOhMPI687lieb9NjZQUas/TT6UOTwRMqS2Eg4vy
5d9shQLAMjK/YxkKnhTASZyjlgAhUtPvkNTjHeBzrHGDLGI7zsVft5z+EDn0fbNmI5Nrh6PGn3vo
SerGb+1aO6VB41jB8meWxj0KbAbScB6GzIZGo8ilxygIkQOuUWbexMNtePTq+lqXznMYWho9k64J
SquIGcAExGzdxT8n0n1dJ2Y8turJ5pp+nHSh9xXZKbElAeAKwyNLKkAKBb6znF7tunlEbeCSaxRq
VLO3DezCNNbMl/AGWbqyQoinFiJ8+//DUdcuFlBO+Ewva6wklZptM4EiRoL9eB8EN/qvniITBA1I
vp2bdR4Z4wLGqGX2RzSc2YFam2PHW4M/OLGIS2haxnnKaA8tPP9t6BUArRMwD9Iw3IPb5e6d7Hkm
gxR7AYrb/n+wqKj/op/xDxkW0JSYqu2oiotpZOZ1GAwLhKyT8L0QsFBx9+xCfI1b5VLRIAuhLe8H
zhskuLNoiyjFEMlTSo/rkeogc6t5mOxW3OsApb1Il5vzEoP9H2Tj06Ebm/+YO5PluJEt2/5LjR/S
4HAH4BjUJFr26iVKExhJkehbR//1b0HX6lYyyEtazmqSaZZpEiIQgPvxc/Zee7qi9GqZqFkPyxCv
vSEhIUzXH2rTUOvMaUFfaa21omKCNiTHKwDB880f89o/svG9adB7lgL5Hw1//wdtfPJttEOfR3cn
wY/rn/iXj8/Rf3k2MghezT+2O+AL/+Pjc/6Sri8UwSpKKBer3799fEr95QhIQ769MvpcfID/9vEp
fHzS9fhTZKprzxf/yMfnrpHGz2yfQCR4pqW0ZWA7Nn/fcxufGpMQ8gCP2hhF6YdBrjp/ixoeP3Bl
Hymf0EnVmI4ZOfjKe6TNg/slkz1m+MTmmO7pxhOMzt3splVJaLYzWirYNEshwm0KtutWKGsl+LcV
Bg2yJxw2N/4zyV2T6xCI50wtmnwYc58XyUmAvTlSHblc6ygljoX+1Fuub23E5HjQeduKSXjp5MjF
ZRChSxL8ONRs0/c0nsOrLly4LHPvLNy0de3b576b+8CdQ6YsALj6DDQhI+kGdfhY/hgK4Hq++8GR
xYfY7W4t8C/TqAlvYGRN0zsoDPri7LAOoF08YU407UOn2Mf1dBaWGBiMIGtoQtifymGfT6v0XnOA
Q3cnO0hntrx3ne9tUDGMtWOAVTQ2kbBvySYnswSqp13fNZ1/E1rjrtTpZd0EDFsniiqC+qx0zbXh
T/b+iGKYEMSSuLyJc9AEss6gxlz/sUej1QKq1jaQBLlG4QDWCGlT1bif/V7eYic5zGVx3jaqnA4F
Y1qJA6fTy9mUsOnksfvLaabgZ84mfUi6lFljZabJ3VUVx1/P0tEPOpTRrWgqdMGxzK3H0ZkZkws6
29dDy0mThYdZ5WQ7gimVbLGniDjhzFDXpCluAuAO3xJsZTeptiqGJZEEw8f2DlCo9i/zDJuik+Gx
GrOhxY3vxcCnPKT2CV6CeQ20wCDAQkY3wgOMcWjF2KI5Lai8cY3LhKT1mp0fqxB4dR7mY8h2yUS9
Kz7ZHqR/xhP2YSSDcGO305dxaHLmCVCMIDUG8Aa8ITzLRAmvNgfZsydlsnyaY8A+PPnsjeBNt5nL
iFCjhjzv/MqcNSbnqFGa+GHuSpTylos8lcom+xAxKNpHMDYjBSIkncL+qWxRmwSN8g8mLJB0BaKY
9YU/VRM2q6nCvoAfL6FO6saB+rwKq98dh7jbeOzqH6j4elCVLTAkLEEy4OyfjkjzK8MPHHii/c2x
pv0+LUH+AxkEQHOsWLAAacgZ+CHY0uk5mh/tXLj3c8mlN2iXZ+qs1JRXrkzp/jdZB10AOZOLnjad
XeYXZfAgKSl4xmKHfldQDAQVFf5Kks5jc2+ipddbaJywrtOwdao9krkgOeRUS0SP18EIYbNLx/00
2dmjUf4Ktq8nMFWjCu0t5ly++mDPM1VQja/gisi/4pGpzfjgyxZSsygAEd9naSYYuYymPDaYChFQ
+1bdH2ONi/Lgt/QtSQeL0K+WM+1+rDUqbElhmuUtDw/fkdWJtndD65dIKgWFJmEb5yAwDkV1lRd9
mpwjDfLMedX5GeiasiD7y10y8SnvW8xTYcaIDh6CpdEE+makPc9wxaJegRdwtaR45I7j1BWY/sMW
7WfMuSTEp0EBxxzRttR+QhUT4hWmOl+n1lS6tAPxNfVioLdY5iPKkBi2sLMpsRWZXREHtO7KaST9
LhK81jtuVeNvRkARZ6nksbtQoqYMU5W9HvqdZE2TCtbjs6d7NOmZr4l3kNY0HvqR+h/ZZS+9A4hf
pPEx7bV6j5cFpAQNhPFDInwlUKoX87RjhfXgLcNHlGd6QVpKhgkDsMuJGpdwTJwmfJYaRSXINQZ9
zH5NtxtzwRA19WyaH4jFguaqCYzuzus+7AhDzcs0PlRT4N8GZNwtZ/EwI/JrRx2aQ9PkgzjH6Iym
xwGGShxKULrw+LVrIeua6ZRdgNsrx6si6ktgYhhkjlFvdP9xoui/mavZ2AhwWtgEOXO86swbR6S4
k2AqcWibjiGKFiGpCM4gQ3GE9Ak3JUns3MGZEUGWdaXn1ldT1yWPiCxaw1TVQN72vaqAmTE4gtBQ
qBPnGA8nwkmGAgWdH9Va7ekZeu4BWQWVIkHAxM2MnK3v8A4NV2EDVW/jBHl/UUS5B4nPlqgy+YOD
oIFk0J4vEy0d+qKcROCq8koau0umbddyjjqH0dPnq/ANx2HhTYBkOMCoX22ZqmifRoMN/g8eG6Oc
Eh+fTAfvsp9qhGOjlXlXo3HzdGeHMf5mNnVU+JboM1T8A4Zo4L4tM3gmUCjbXdZWsw3Yd/gvOKzq
XTP5BHBJPTo+jJJWrzpxSdYEjCDza+59PIFBHY4wGxNseVudhhmB5CoFbhgqFHcbpCExQgoZ0zHw
Qo8Rsl81oMOjfKl+F6YZ7ntJDwqFXu/xxJrQvUo4Oz+aJsLhNXgBfX86caSXK/pTRjhfmoC/XBQx
XTw7je0vmSt7Rvh5Xpz1eeBKOkv5fEU3d/yhUDbAhe8mdK8mrXYmHZ17lxYWQS3huJq8R5EgrorM
ZT4geUAVFZb5sahI0QQZ6VqfZqdYMGpEVfTT9b9H0Aext6v+dzG1c87JWE3f2J4k580IEehGe1Hw
oJCHKo4N3fxhnq2u2Mb96OBZEm3IoBt+AIGQPbMubrD3xa8V0SpETeIBHt2u3yEdrx90qU27D5u2
ksciZBCzGe0QYhRzIyDDCMjJxZwKWmWoI/0tnjpwCAH6xwdil+WTG47yN0ZYWr9WM8lfzihd8PzK
10iiZg8rpsrikaUPWB3EHU+LJ1rrNNhkPdDN4OCf4UxYKgCbNSJ2goPchhbtklX+58ogeoaanJkH
LOi9t/HHnp+vazzyKjgN8iNJz2E3sgMKFUg2yOo1w77Oz/PPsm2aYku3B91KBUUZVoC/hDxNfoCA
AZEOA0inWM/FppwaIAKLUBdAjRGEozmIPPzV2XiYa18nWzZoa9qNsmo+xUzu0IL3afyLdzb4vZhl
RAy3eODs3VlDhCGKAUer9MYhBX0dT59zOM+f1sCCOz9wadUGC46qPSNtDvWTrcN5D+SxuUA4QO2B
IEUwoC1qPBYkmYJj9wvcchjTzaL2i00DaROYxblHLUnnin92+Al8EDh50aIGDaDlqO0/P1b9x8PS
syPVm4ev/4PHKo+zxn+mo+wey4JY7r/TUdY/8K9TlXD/Eq4LvsAj+cG1A//fiDz9l+1r4L4KzoPw
A289b/0PHcX/yye7DqCKA95G8a9/n6pc9Rd/HUS71UkDNl+Jf4LI43T2tzMVK5WWXJkrgeLzFK/q
8zMVsiNGcmhEQD2uMNYG5FrY1ah2E5K2/nZPXqH2PKew/LmUFtBclG8LIaVeWX0Pd5+TMjL//V/i
/2WJHwKmROToSPRGXM7BeGuyq8kfyiuCgOvj2Bb5t7Rm2l4nQ3z+9uUlFJrTrwqP0JUrBhB8sFr/
/9+uz+xvDouITIKErPn4o3BijTucF+PAiahsEA1ACuQWzHG6jQQoBEZDkfjiy8F/iFI//OiooMVe
ls8s1XheG9TnosX3E2YWiQTOQtji0UeA9QTc209Br8XMQjFSUUlYecEUmDAdMpMJ5X6aoJ4BTnNS
n+H52MRfeX50tG1VE97jIB5+0D10vmFeKMl3YL3ej2Uef3v7hgBVf+2OKICLCr6wpIp4fkfm2sbj
gK5qOyYB9XVvK+euHFwfDEjtQiQAPaN+UIeIu9x4TGjBNsKaritUrmwlsvm9wJVFnRuHKAfjHHew
SaL6wYjpz1mqLkLy5VMNBQwXW3qkkpUPHI5dcWTT6r6GHdi1XUyywb3bx01+sFDbTme6q6vbqdf0
DxMvnD+7KDOxUep4WpnHFljhQEMjIBmNGWfmm2JPFMk83tB6i2+GiXDTC6OYY3ygtkgziPR+Yc45
NJTUGCmQ5U0R1B5J8Z6Dlzwbmd1hJldxu4vhnvvbALn4nZ2jcNuU3sx43fSO710vtLmtHeUtib6C
Jf+MvuZIqTrANDkk7eT74EuChEIDot8XjEdR9JHIhMmhdNLxnd/6jgfyxnFxKeHBGKB7+VT9xpRL
s8+6lahQG4SxO3tBQ7uNWwINdqmbUNJzTGZq2kDe7slSRH6hyC6bbPgNy5jJq8EKiZwxIYEg21B5
+ecEIaC9Z+5fip2DcZYyRTMVOkvEFDgPfGHPvURx6TEGZ0NOPmGm9sfrMLKC8LAkuk4OCYMbwBQ8
FfSayRTOz0MpUWyGQ2acPSl/QfkhFSDaENbSOEHJPuZyl6eiJUO5JA9AkiMfbEcwlpgXw8GE9/2i
4uSgOkkIIz/SDHbcQqGJHCLAdu5nAUJau4TOyDgzbWsoF7hprCwE5m2DBxl2bz/8ry1GTE2gPUts
N7Z70ksyTF+ywYYqE1V+cPRiDmfGW/Pf8dvDGeREsV8GqzqQ4kaSXt6HT29fH7rV6WIUKF/Znh14
f+BYz189kkqjBNUxDauUuLWurdQlOJXkwlGFOFYiSK/evp54ZaEPXKH/TALZOVz5/IIelp8KUG+P
ZgxJQadQa7VTiWu4rfRd30x4O5xF7ToXhQaRFPZ53tTyviJCZz5M85pRhIzusOBtuwScTJDDO59v
Xf3/l+m27g7KdrQKMMPQ3VPSfv75nMIOJo5aOFmtsPoIVZ7pCeeR/WiTfrYBUiEomMgyLTneYF2d
HLGVncKLVFjdEYiW/c5u9XK3YK+2XUySAfs2IaHPP09pmdJmVmNvkd0RlzykI1Y6f21Pv/PFXy7C
LvWBYj8KwNq57skiLMi4GLGF2tu4GoePMarTlCQaLAebQhn/0aLxwlwpdT1GdW3cig38VLZq5cUI
MkU/IjbM2nm8bdxFYjjx2sbeQVrgxGDRxtn1VYFn9u3P/PLhdYVHKxZVDneGIuT5vdGu7/pDuH7k
YanvhawMSahhcUh8QmATlCXHt68n1h//fx8O37aVqx3PQRwAV5935uRtxXNa9ZHlrOLkXH1HhxJA
b289XA+0MOXOa4j7RTUFtS0Nsuz7OLZ0J0ZUSIe3P8jzh4K6hcrFJsVCU8jYyCDW3/JvJUS8uLWo
RdpslbbGT7kmlwuu/fz17auI1y4DBHLts3va59V4fhkxYjdLh4SwBBZ+4sZjfEhFU3ifkz6fH3oC
aQ6daRfG5us5PiqhMEzwB2xSy8jLOMAoQpSJWe4u6pGPvvOmPl8513ugApuyUTmOBqUXnCwkzOcd
nEeQcQHNhOeNq639lIv4CMDgW9Rn6V5j1d+FJP1eovMwX96+N69dnfOktl3PYwSgTorIpMXdpcCy
oMrqwC13OUEAVZYQdkzsk9kRI2ld07gHgUb7qd+3MAregU8+f1//9f0dx0FKJ1m4SYh4/uNo344p
8ngGBogPy7arQzFuurRBRgHwGaNtzpBuNsP+7S8uni+Q63VdG4KgE7iskjQBT549CfTOaWvUZlCk
KpJT8Pd/y6OG0mgAb3hNrebvLQNcxS28lP7gBJDrkLh4VneVmy/1gVEzOUFvf6rnK8GfD0Voynp2
CdxAOcHJqs0zYhNKZvXbJSTf0ldRd97bTPtUrpZLMGb6x9vXW5/8vy8E3AQ4aIi3/9Tw8rSGl9MC
9ytjFxOlDHYkMLr7TNAYsFrdfaGDr/dIV2f0DIH3zv1/+U6uV5acktbTg3M6fEIvUeZE+fRbmvvt
LnLDbB/6oB/f/n4n2/SfG7ri0lnkAu4rJrTnTxf2PC93m5ZU2zouziLkEteylRmtKFF+7fM1+au3
7nsj/IMqDCnUiR99C2j9XyvIxBemqLLztFXlnTu4+p13T9nPi4g/n04w42MB8IQX2PrkGcS4idwq
8JqtqcePUQO9KLEg/EO+JU6R8hu1KWIp1IPdiim7cftiDwAOCyBhJ3E2ZVs0Ntkl/Gm3ZT4uIR8z
g2F7k0Qhgc3IO++hQOWQwElCrLaDjUd2UpyJ+NaL8YzvEaJMR7CL+ZEHf8F6FvxIIzu68tkywn1m
acSj4I99tlEXSi1lb//kxkF8q6yJZk6Jr32BPVgjVS5gcAKLmur5Aecm/Mdu1M45faOCxlwBSoGu
OryDtvRoU2mNoVo1o/3BImmxQPHhDUQrIT8F2gMxBWtpIAZ/Z3dh8sGxRuY/phbOuV3hCMAS4dRY
/QMHEb/OajjtFVrvbT8C2ti0CmTytpznYQ2e9HBMcDrAPlxiQTEX80yYLDMGke8on/XTEmkbjPzY
Bd880QfjpuHgNu0ik2FidzsSwWhR+8VWuoW77OrcSi4YoFBNR/g6EdX33dfJldVtHibmUUeyWfBt
FQBzXdOmj3SUgvCcZ1Npup4zODgIgOM9ZVvSovUx5VdbMZY/eAxxkJjlErBAaodZdEi1EzL4rMT8
oexz8YgUbbrXIo5vOBwP8itfJvg+mDLjCJAYdY3KoORYXAH1o9VdVSPFKJPNbWH1qGgIQYMl50AY
z/YeyUFINSPWsM1YL3wydoZG3+S1TG5R8QR4LYjdirbwu9CTdKiemt3kxMERpCtogKrGTTCJcl7A
3bjyvGxzfEKYlJG1QnLLfs99tnxXIespiC03PKfHRxKnNQKh2Gb1PGCAdK2A3y836XfNTPcuHbAk
bxlJ2T8d6tLfHCPmBjBisTx5wFVuY6L3Sszck5jOZyLXoMhCbvjaWlkDcw3YW+WI4JOVo9jeMfFL
L5AQRuRIl9zz1VRDXEDpLdMNJAXkVRatRv+c7+U/rNpVeqqFn/GOVUpeuJn2QgyWzuqNqWTf7p3a
jYbLSA0cDy3PAAwwxLpFYH2Ev45tMpKOcWqBiocoUHHwzCbibtBfuBsiiSRfo9d2ciE9MPu7BAc3
z2bYKAgnYcyxVHhVc+cVWWe2rg8OnDZqgnZ0on1NzGo9NU/kE8V3upKIidxpnb7NCeY9HGOwVMl+
pAXFnexRQ2d4LfXF3HpkFjdZZp0Ps8OoMItz8GUd+/x9iI962vjMPOoLvjnwpH52I3EkXo/Cq5e2
SzemniBrdiimaOsvkrM7g3tq6KOqzTrvct3a3madp8yux+xaHhPDc0KKuYnkgVQRgsaWrnJuObAT
tauTUN5kPKzTpoWKWpw53mB3u7ZD1rlfbb3OTmEz+hr0iPYYlWTBTcVvpEmGjch2G3i5a37BpLtq
rCozu8hDrwtPR2n+QqIHbyOasUAYwZM1nKVS7/uIp3HYeV1PqyhHjXqrJFDEjW/p3jqHKef/qivy
WVB5V+KBYWv9yRoahn09aZ7e0UosAHvOHJaXLS6RYk/7hXa41yZMZjTje1IIZfDTsaR+6oIgBEVf
Ll+rIu/X+zqtr50MzNd5XogHctC5r0Zl3OwbN4nYYYyvrZ/CXZktnQRsQeKwKyHGoZg4sA26HWok
4Vx3EZi7vbdwa5B95wxl6qGhiVBDY4Byx3zeb7XBhcEBL2Z+3o9f6pntBcabIPRLzSliIsdxiXuK
lqG4ShLhAtzSXVwTZF/Zl9Julo+I6fMvtj2W86bO0eniWGxd2jjg5Sqsdh1urB4jLcM0t2b02ZVD
vDWTJ27qiljE1RcbnYllffIJc45+g7WI8u2UTfZFwhMR7Iq8FepagHYh2bQrgn7rh4NlHXTnUWiZ
XHEKzczyyRqd8hGgSfqDv0E9GQaXGJempvypi3ZEl71kCSNdAsmAN0mGV7tZK4wCzIaYJcU2IMLE
IARjvBnLy2mwEe6CGio/aKfuwm3VACDa2u2f+LNm/g7RYPC3HOunH0NeTfXFbHhYzsgjITEKYhcQ
K+B9Qu8YCeb52SQWj34MIu+eMfy4PLFyipsgDTnBN0aPEZTPVY2wpLKDDlrbeDDHyaegahss2xub
AKgeXWOVIT6BG585KINRCFzFsWc+5jHIEOZWlYeqAEkjc5N2Ar1bl3Xxq1yIAuWJY97lb+dpsdLd
IFo1HxNY9fJaYJlcITNV6mIEU761lw7TPuJaXcIZNKLs8FDZ/dBtVS1i1g0RwxZSpLvsCpQPn7LK
7Q8IY7zvqCetz0vFrPd8yQvgZpNhJ4yd2F5ZLX3fH8Ev7/Oxsq4YLdbJmQqzBvJv+xmUPgM8YBPI
PhtzXQSleSzyvP4hmvFjS/DZhprmAukZk693CruXBxcY5FragjGqkBxQnxd2ecXrmbQ5JGEnA09Q
IsiOthDqSGDHsZE9JG7ae1snTZcPqTMxa4VUR2FQxzN5n4UFz2M7z+Vsbfp47FNSV+P+V1vnuA+6
xlKEJAQ22Fpjz/go6dTk/TuV/ivnDw7g60eny7uqxE7O4M0k6iKfQFUBJCDpSktIFnOBCqqvRffb
9psvKnExcMYia89pKtkP+Cumr4mc6BYPNoDT926pLV+cBuhCKJoDRAw5a3X6/J52MUeFkoBIkjhY
lS8Gmyne2TRW8s7TZBASwpAE2HwcPHK+rSEz1G3W6C3JB+n3wpb41EYthk9BWVFUjZFNv5QX2dMb
ejJ/yNEifnQR+RS7IO+Y1QWxbmdOeM5AwENQzpS7lhX/HjvEPnto2mCpnd7hfYhknd83LULeiwWx
wZr+4Ftnvc3vtRmExWBwGObwC8o07GojsZ1fQx73O+JtJglUqZdPdGntn/kSKYI6g6Yv/kCssIaC
0pl28aK6eKtCHWRoXHnizvA+ICnyosL7licTjsY4lO1P3BzqCyRa5CJFOTQIuqCeHfEbOtR3XYct
U9Fcty5llaLEcqMeib/nkciZT3P2lJi0Qc2UUAtsRuoJd6ckqaD4N20PNgpbkx7a5Q4NeoppAsNb
RfJwYFs7R3URbV9quwL/i5/OrDMt5Ru1T4UYAcAiIp4q3OdR3/zoA/Jsdr3r13JbdPRkt6UJ8l8R
NnoKQbfKsZ+5gzhq32RPQPlCheJ9UIeOopGlCH4ioGmuXW+TlMidLXrv7kOwrF5b2kL5FVsYZsoG
QQks/QwD44ZjbH1NfeqSbVtZmbUZg7gK3umSvDwY4y9VHtAWbr/L4fj5o9lGAC9sEw4Y93V1EH/c
w6lkLyDOieWS7PS315eXJzN6EXRPEWIyLPT+jHr+1pnCPWW7Y6tZlp3SvQxgHPyAr1UcBLCU6J1r
vVzKXIZoXINupeO/aNX2xIYneVh120wgT+CbAl1NFyrw2rcu6WmXe4ccT4SGqX3jlZ3zThPu5a1F
8MIklYYD81El11Xhb19VQKGGr2KZbYuN62YhG/wI7k6BU+nxsXlQQ9++tS8bPq6kycHa7a/CWP9k
lamnRY+Zobxg/B/d6hqTfCn66aApWL6hESBgi+7Hp7cv+to9JuGEFqBDyIkSJ9sFY6F2QDID1T1I
6qs8gFydGnu4IOcahAJ2lnMiWkJ0HuiG8HiLf/6dV9co/GHGUgFL7PN7bEElofWA7sZUmFINDIV9
MI7D2aAwUPgxajcCK+3zt7+zfOVL8ww7f5pJmliQky0mU4MPCnIwW5mb4XfJI6CQM7XsMWMCmfnQ
WXi1gL2gqDuW3gR4leCe+S7ugKLSl+kS6DW105aYWpfo0IB9wymW9/114GCh2jp+y6lEwcPrDsRC
WT9taaiLHfAqy1wjZY9ThTMmm/dZFcjrwIX6iQcRNx6Ai7ZacyqHCuVqqad6gz8jh7PrlNFOM7Im
z6mZQ28XMTk0R3wjhjGcbU2bkZDtcI9wL5TvvIavdKR8iQ6a6aO2eQ9PusRpAWCS48S47dsy/MG+
n4G8zktA52//LK/03HyarRD+GYjY9D1PngWuTA5R2EPGE/hwqGY5RwiU1OAiP4VqZOmljG8ToibH
977jy3fdo5JAO84IQHsvJN9LROCoN6HV9JxYHAk2HfeRSvW2DlYaQRqM71Q5r1xPobtQtLaVY6vT
qY89tNWi2qIjaCJYbtjGGwwc5RR+6HjjE4ySc2K9c3tf/owMAAPusGT05XlrrM7flzO/h4ju1x1D
eA/LXtxppAg8z4DZ3v4ZX75ctG0gz0k2fV/wcj+/jugrY1rFqu3PJvnIO58CVebAF4nWuu0LOhwu
hfg5fclhLwsr/fj25V/ZoFxF35b+NcUX58Lnl7eR+i32gPpimDp96Hv8xaKvp21h29Xt25d65UcE
gxswQGGXomd7snbaUJxylmW+qb/MX+I+ckLSDwlQxwRFhECcme///ILAldYfjykV6pzn3y3vLNtq
q5WHiuXsgLarIL3YK742voeRyhvTd67nrFvO8zY42APPYRzFeIj37+SVrMrZM57NM9MWHKq2WVNK
DgkFdsGGuKWjMCJYjtnYz19rOCKYLJtAfbcAbIN28RuINl6WxvUhdIf+xiB7BdeTRopgNXfqP6ed
5SLNrAHEbuYqqO3dGBnx3jzjlcfRDdbZNyuFT0P95J4VfWzELGksRXSAL9p+yiBvJ/QBGhf6k+9G
0cU0EthNpIyEK4bn65334eW2zqKmUL+460CBwcLzHy2ildaXoDa3vgnB1+pCHid7rp+6MPNoH0QT
AGHkGG8/Ka+87Kykju1KtDTo80/W7DqA2WhaQkAmXKlEMWa02uJ0uf7nV0FpxZCWd32dJZx8tcrv
BLa/buvBRPrUUiFh0vbry7evIl45fvmB9H2GlJJl2jl5pXmvfJoqoHloX/yildxeYn2gCc5Z4zyp
O3x9wEQ+0v+lYd41wJqS2LkZyHQ8ZKQFEqM8ECL8zq/6YlQsbEQdHm8/Jzp0Ta7z/LsPSxs0STbh
4I6s8ANxUvWZJmL5eyfqud969ujtdR0WNoGXSfqTh2BNa4WC/M69WS9z8oYyx2Fcx96MnsY/+aFJ
SJQxwD6Opj2GClCOyvlmsgKlMFlfPvMqY/30M+jBdFym6VG3QwAXP4nFA7Uzwvsq0zrav/2hXnni
NSNlsQ4QHW7Rya0xg9EFyX9IQKzwrlTRfC6NJy+QjS/7IOFkiIHBfudGvCweVq0JoyL6d4zO1Emx
rnNL51MU4/4sl/Q8CqN8JxRAPHrDzdZnL9gvGH6vYqCQD//422JXY1uVlO58gpMFJppYk9MALtRI
0uvHmOnqB8vByBFhNzib3ba7R/Vf3b19UeflPUZj6Au+qV73udNXr0qKaO2R8ep5FVmilts73Q11
DbgRw/4KmCXrSJWPm4CBTUht2MMaxTZ9Bbeo+4EbOh0YWai43M64sAgQiRRxDEr3OUiBrBxT2pm1
uEF2Nn/qM60e485l+ZIipCkTuZN7WBpVEL5Fxesd4zFxICZHZr4ultC8s8++3NIROLCp2whheNVP
2y9WTipBpekdWj1e51bB0aSwwjcUJtX52/f1xaX+HDd9arPAR/G6KmX/XiRlYQqfs9IozJ3u69JY
0xFKNwagOHb/6QPLLk4raZ1cMzbRpy9JogvI5iNtLjr6yW4UTXiO1a/c2paAq2hECN+nNp+lU5rD
29/xpeyDh1WLVQ3mSlfxGZ5/yTCV0g3xT2GXyu0vhJ1geJjph7dY7M6WefE+5iUKQGthlMcgRd6Y
1FSfBG7dTd9FPrypxtyYal0+3v5kL3Ytj09G75x3eBUeeyf7iR0UEnq6WLYwO8LrWPfepRtl8uLt
q2AbPV00qfCRQ696ZJ/+vzopa9ysd4qmcqAdVmj+DgmJpfG284ms3eM507fo9atbe8J7vDXuRABO
WKYjo1JZkV6FERFq4siYMod5S2tmA8ql/RVMmb6v4ASKfVyOpb52OK2X+zGz7S+W1QwfCm26Bqu1
nUYbKqQGS6IDBIG24WoWEtD543M1Ng5U4yrqQD0jY2biROcp3pPq3bQHMfT6mgCRkFQ6ny73xs5i
GoqzSmyiHrHESULXDM1CWGY/jRDIPp2iRc2k/KJvN8wUl8e+6eHHVnFODEwbE69wETVrxNPY9mZY
+di2OR8zj3wIjwjI+bwOrJCRHWu9hWFE9uasZyzqfy70TELQEvFAPMlmdL8FzTT8dnW1lGdxUaTw
EnxZozNs2zkG/jXV8sDBlYFZiyYZS/wwkOcEWPUXkyQTbAYrKigt+4m+PFiDBtYsODSQi0WI2Nm3
okfXj8h4MTbWJkazjXpIGuVUONCa/mdWheqJgbNzuUwOalGrzepg75EWUwJVzMtrBkAivVjSDCuH
h/YKBY+Mui8M/mBV2ZzyaInPfzif6Fv6je3NuUQmajgd+YnnWbtplJCTjKrbL6ULnAgsLSytnTt0
yFjHrly+l3Vpf6s6pcGdYpAB58DDoDdMdWBWoTJtwl1vxvpDpKbxAXDEZO9hO86/uiVcqXRNXXyz
+oZwnzjrNAl0XiZB3HKkK8DYO3aICG4EOTei8CWhYBEZjFAnKs9sBEjtGc0D2LJZU4MbVqmNpdW3
KLhJC4hXd0k2YzBEu+I8gQJqzTbkKN9zRGKJgxlraRBJtmhBjWLy2QSjU10jygOQCYGIgWdRZGOE
96dcxwUErdfnTVeT3oCAbZzRCfW9wl9b2tDWwsiXR2KSpvuaaa+8Ao0cHGwS49S+n9smJTzDI3sj
TVR727LKfay8WFdkNzX9NYKj8kcawxrtmc5Xe5PjFt310DYghTht8DkgkeNrGkwE0hFgGN7bjBPv
zTKMMDzQGd8W1GoeeZBiQTiPuBS9TgIHgiSyxl1h7wRSbODxW7tW0PZFaWo53zCW11BUluaBA0B/
XmRS4j8rIBvtYlgeD3RU4biaAbx8qRay5DtXcWMGA2wA3oivm0PMNJifeLaqHGQcs9RNoJFDQ+bm
ldzERRP8diuvuc0X2t2ESEmFksUR9aUABvQ4j0PEWuDFAy+08eIMDB0AoM2QlGBk6P3CupUoouCW
anewDxCoXVy9FJ83lP8hqVZWhTCP3nDkvLNHvVyP12GHg0DVQ4xDPMXzjSLpoE8kI81e7GfDaifF
MGHVy3v70YvajbYLFpSAzgsiTzRnzy/ThciomFoyJO7xOzMR771f+CiJgwotfcGzZD46ucYhqOr5
mMdV8xOtAc8MaUXAY1ZR2OI0Z9OMYAbnfHpkkvwTyJr1reJnaN/Zo17bPX0ChbGzaCZCLw7hhr7b
wHTX3oKL8stD5JT+t9LTDCxSxmyXDP5SCO/eNH1m4Qk/N4yXzwGTJp/GMsr6y1X35DGiEO0PxiCE
Wr69ub1SwHDIxaDPpxMB+/zze0kNmpeYQkghK1J5363O+kqV5mdVxe+UoC9PQPxsFLzolgnTWYeO
zy+FiqLCHm6AeTHuJXQU0T5Vp04f6Yp4H/opaI5VP+st06LoGvN7dTkw4X3ncPhyKwcIQc/uTykj
GHs+/xD4GSWbJuPOonCs4zhD6tbN9FO6nboZmBi+c7R59XKMPxhGCJ7Y0+88DXQhtU8vdIgHeRPZ
RXE/qSWD+bJam4IkfOfdeNG94B4za8GUQ7mG7+dkJpCxy1iQM/EyWRjqdVbU7cYqyvmaPONoHwah
f0b6gv5smETtW8jk2TvP04tzxvoB6G+hRHUC7u9JrUj85DwuE2Yqu/KrXdIXPgkTi3/npunjkBbj
LZx498c/fYa5JmUZ/RrloK45+dK2lceFY6pp+//ZO6/luNEsW7/Kib5HBbyJmJ4LAOkzmfSkeIMg
RRLeezz9+cCq6SZTGuapuZw40RPd0kgU/G/2XutbXhhHdNDCYjMgC0GK6htnRrg5/fvr/pk9kQQT
ELUlGzjZmL+nT00ezxqFQKXp6tDUCkMnRLwy2G2lQlTuLaMFL9bVP6g7JP5KjTSqtKQ9hfvJ85ja
+bLVa4AM7UMoRPJNQ9xLY+M4mVqwSIV0pwuSV4IV1C7miJcrkU47CEwtxb+k5BUFAWEqxBfYaSqO
TjSGq4RS211WWMEz/H8fdRb75F3fZdZhCjszWMpqB/tibKL0kkSksbN1bKiGW0jltBo0KwndKCHt
YlFWUfY8GhAnFqmgFC8aySYAKYdeZcOmopBpBKhIdgj5W3Z62O/aylD87p3aM3Fgcg19x2l6q/IP
QIuG8qpLAzN1qFIZFo2vLmRGxUx4rmzwu0fBW6azrZV5GKfbEloPja4pJTuiIYHcrcv7IeXqhK5H
ioXCIzvzav/meGx/KGyy0aMJ9dEl+vToSZkPyR3NWcBYUoMVTfUEhFkG2CsiChOXF1s8N2T+Ojpj
A6KVaHKBFqy8k9EK35YmSHxPqG6n6WJgQrP9QskvUMrUz3kTxMsAU75r6NK4pCRWoTJGbG7E+mNh
ieMa3Zq56CLiNiNyJKozY9tvT46JHvAOu23TPClkCGVPoprKrqiUhvBBCWj6R01nUMHS9enMPvs3
wwqqW75tZB70Vk+dB02b9oGgGBzLAisYlmW5L9pJ3KEyJbIRcO/KQ1995gLl3z1xdtoKPT/WGYZ5
MrC0eRSEgsYVdoGFJaocdd3bZbEeqMtClWG4tzVoiqXRJ/IDeefYJwHEi7YEDQPQFTAY4mkyjBhg
4Cho2ZVP2kNhekpCIzAqH5BoNTekAkEKqgj/GJZTWppH/k3VWFCXaxcdmcEkfRVR/o40mB5hK3SN
eWZI+1VAw8ZeliUT25eqKzzKr0Nax4c7EOhGNrneVvchFaklBVzyjGeMCSgWQnZptgsEpaFcCxLs
8cgUGxVrjV7vq9Kq1t8P579ZRXI+Jlgm9tyieGpmqaTCsxBPo9vMijhkFUt/xqZ15J/Z12NIPh3L
Z0cXax+6PnidT6XzRHGDIq373hH9MVy3kpiTeYRQ9mo0Mkz5eoaIk+5XFDzDkiBFQtKHHhJKm4JL
GhAwkFSvBBtQnFA31FxPr0XWFsa2VFl+symvJWi/xjhcUTkaHsJEEElaCnugPirsmRDBVQDezqPJ
uIv9eFKJuNHzV3a+0lssDwabcVHLrrHwRntjtILLOEFKbOsCUQtLkxBFiQWkVz5IU4FuKzbQsTnI
iPR3OFDJtBwhyvBpyJF2rjH4UT//UkNG1UcrkjmeTpaKU/zrC+M3BuiKsCCxI7CI/9EFfLFgn5Qe
SczUoTw0pAeKc/I1bDUL0R/Qh3SLnji9JV5dv447NfOvWHrU6hJyfd7uBW9In7MRJ7RbEOODlJiz
bxdGDfbgxjAiQu+ZUcPqT+/h36Kt/e/EAsxakP8eC7AAoJOFzEVvGerTcfP6z3/MP/Av2Br9O9Qd
IpMnjd9ZsdO/1c0//yFLfxgGRTCwaUg/ZObAf2MBrD8op+O/4KvFECcZ8r+xAMYf7Af5kqi04xib
i2f/+R8wF0j8vvzzpapPfv9/sjaFn581s/3+dHCgScVEwPFZY85zwcmQzAYed3QYoX9AVLszpvqx
8PV6JUiTtm+m0dqGUprtGFmslSnBx6KJh2HaMHCN2sFkQDaFP7rNMmKZPt3Cv87085mdzhWcmEmk
MCdGdjFz9cmJGQTXR32iim45FOUuY8byWRlByZl39Y5Gu+HMcuTXO6EwOEq07WafJgPQ169QFfsq
rAeSZ4xZAyFWZrWtFKG5//6y5k3Z52+dKZeyM+4mDcXNvL4+OQosWd8sKtMNlVbcD95EQ5daAnlH
giLf4fDzMdeV8mUxgiX+/tC/9PGUDw0Je2YgEPOVnlyhZyplB4jVXyiTHj8hfk0I+C4mm+Zpx7Y/
UbIVAqB+aekRTIDaZDU9Ba28SrE3XyRGrR8bNDE/zpzVfNSvd2TWCsBrwO7HPHg6+hkFK2/F86FS
DYqwZMNvrEsprwmiEGYJuDUF19EAGqps610xgqANkFCuWQaLD3GGnlubPRYtydxupRjp2XLD/EB+
OT328R8uWEn+mO0/r1Inw5x8qnUuHHBzSfw8gUuRWj0PeTusjTGWHmjDgJDTQ9iEkgRkwSLib57M
c9qkIHy/v12nnwXPEJE3YwbfKka1j2f86XT0ieJ3UFcBSHeTDzEKSC0qKggXRiEKj5inxuP3B/zd
W6OxI4CxykoRrePJWyMbBOKGhJ4uLBDxy2lomUnjHBgslWVqDxmMHT/rgWHwCOCC1s0FUIl4gfel
2ApQ/+7EfpjOfKuny1fuAt0beq701lnGzizKz7vGoa61Uk4I/mL+M66qxpvzxPBXqL43EHKKssyo
UuvMrT8dINAEzjI5NPUIh+ZN+deDym2htLS8okVueIRwKJDBJy3Jz9zv3xxFncc9Kvom2tqPDfOn
B5zpQmWFMa7DIUavYOtYUpykVdLr7x/rL3dQok/LopAmJktxGtdfLyYLGSYQbgK4pdR+wJ+lbjId
DZ0dkyqxmmhSrNjj6JffH/XDNPvla+KwH5hQqgsKEqX59f50dY2aWVophqqbp5Pgrdn5Cu+qNATZ
Mh8BYKY9QSwkRiYaYhShGsFQZTns3mrqZTxIJuobAhJU2MmSVTU3sVAGwSpXesMhbxkzbK1BGsFq
NxbXlUGio23gLLqOIs3fz6bPY9RH0lWpKbW2KBqK1WCfvHqPtVwCGtdqY2IXqTh3vrx8WLV4Xla1
GMn5BbdRm9Pfg2HRZEqxLAW5w+lDAuJHqBiybcgSzT0MTv1CFNI+W3aBnG95T2g2DYYFbjBWAyJp
4zDGyCy3RnJTm2ECZFgqfdnN+rboUL/gTLgauox8BZ3i6kqRMG/RU+qSp0bTiMgGnpHcA/cIPSRI
gtC5UhTMEa5ig6dOEXrjRYAzXLkUFsjFbstNXRBsAk+1vE/UCFhXWmW1+/0z/d2bxHCkQApgtcLg
9PWR4pabZA+1lEvDglQ4FMOr2e++0FGzu8qUdBck32SL7w/6y6Qxv0cosWaAxCxLOVky97RPW8Uv
NBcLpU76WUoCbAYunrjFc4rr31wfa4JZgCzxnz+bmZ9eWRjxMUsni0PxVdAyIETDC4LYKZRC3bI+
GynJCOf8wb87KKgeHVQGQjx88Cc31fc7b5hi3ZVyqznQPTpi98QbCtfRFQ3WJ3pTiX//nlJ7oPhA
Exg1+8wL/vxt4jMMBH9UudAwVJcWD9wpQjNbKuBc198/vl9mMYnRe5ZP6PNOkYXQ10PVkZrmCBU1
WCwwA5m1qo1I8goSCWs6SGk6nDnevMj+OotT0kLHPusRUYJhJPl6wMTQyrwlk9lN9YYFTmpa7+bU
Jy9hMIW3LXqdR9XM2n4l5mB+YGWW07WI7ZsUHAh/hoNjLl/pNEdyqJmVeAnkE78Xdf1xU2eCeU49
9pu3G00TRWcN1xNz7zxHfHrlCIYvemGOiczoMu/bNkydkghPRy+IDfj+SfzuUKxHTUuS4JKJpxrK
Dj2OVWY+UCPai3ZvCuEmEgT6OozKZx7C754BtQG+WOShs5/n61WNgVwTPEXqWD1p3r5Fp2JPlKjA
7tQhFI8miXbYkbozR/3NBcKamVEWUBXmqvbXo4L5DCHHT4bbGnFGbgW13kqusar4g7z6/l7++laz
g1CQaaqg5SlynRTwgmEyEoAQOpkBaHkiNIeLcgKCqka4JKS4Sf6m/I/hCPEItSIdESC/PnmpvUCJ
ccwBqae5qS1rYWz2FjPsmTfkd1cFM4wa7Ty66x+07k8vYxk2QmGpteaGOkh/EsPbFc7F9kLRrRx9
aWmeOR7/JI/k6yKBsQUhELYICkqsdr8+siS2LPZhGeILnZBKNwqHDFOGpHbWEscudfssV6DY1mNQ
bOuhnPA6Ys0CBYzStLNNEKnXBp6palHT8KSQrCPRzcMOBDjOZ49sOcgLDkBplhEicql17EfdPav2
MrMJVE9+hl4+rkiP7N9rLPlHNBaJvCwRcPd2ouDKW+JIaku7NhGvLgB3hxfDlFZPGJRZtgiGym68
IEHEzrQ6+VFGw6DbqujPAYVi1b4FeY7LvitgPti9IvcvXs7yC/Apak621FG5Y5Mm/lQplg0Ojz69
q9u2vIt52u9xUHsXnkzMHIuRiWQ9AGniXLAVMgBepQEN16wlNbI1cchftFxtvK1lJHBJo9AbL0nc
nuOndBiYyzoOaYaPaVBdqEIFGjUipwOOc4zV0iYq0dgpbZzHaCn84U1uSmPOldHTZx3BZ7oY2kK+
ZbPQPSTxOPpOnPSSv28TQnMoNo3Di9dVQFJq4LREPepTTIJBj/AtIP+qWDaTwj6OaJ8UyURI0rxD
iPcUr8CyaSydBqWBe0ScTWYj/kl/kpUgXBexRU5cXnqcSK/F3MK2Gon+I3KT/w9LQu1nWnnBuy53
PdcVh367JBbbvyY+Cl2sXCL9qCit3bN0a8iF9kJMcERRZCZqgxJvOwY54mD6WFB8oqDkaHB8VULC
EE11I9hdM+AopbksGnt0BF67aXWzuUtA81LEbfF/2wrhaNtGziA6xZOJWkLJSmtVDnq/E6GKYC6R
VKDMhWWRvGmFNex5gt69HU9wkBxWn/C6xmkOXB19Ab46z5a/aBTYsJ3IU9qL1swbhKZCZdxGYiYU
bjirRw+9meYbstuDVzmXrXhFvq1Hekyv42+JymwTKlkGxUYR/atOn+RbDiTiiK6r/L4fsuma9zok
QyMoureStli7iom9zJAuMclBP/bKIz5zI1l8P1jOg+EvH7mFsB0emG6qp4NliC0vkWgNuiUF8lVJ
qdZlCpYPrS70C5YdRO6Ife8aXl9RmlDP9D9+3dWymKMDgcUV3xVb25NOEPKPspTJw3KLTAhAL6VT
CfFRnlxzxPSUNhjT4S/5LFAI8C6Qch8tNTeOMg/cNTV80viKxjO72l+nKj5n2szzKmXuAp1MVY0A
FY/ytO6WJrsLVSWmVDChTxJsdc529kvdj7mDZdd88SBJ6VecHMuKoUioRkOkM7QSgoq60UU9ne0J
VFB3I33N50AzMhdvGqKiiowfNiC5M5rkDpY6QlSjHRmokF0vv38tfl0kAGJD/cn2l+o+JfGvY3+Y
6D1KMdqOYkVCn9j2OL4VJDjL3AQ4g2Q/uxearj/zMv7Ss2FZyHzDQRmzZFpU5tfDTlEhkpWJ0TT1
Ov+iCBnwKQMWm6ylMwk6ul1OSDRpFsTGpRE2xgb3fJ3Owt76CUVO+vj9XVA+LHBfPg8KxjTIDA0r
NjXg0/25VA0DSYCKzwqia7dqkEzaMtbZFuJcx+pO4MIYyitY/O0FIRlsR+SC18dGsqhsfd7h126k
ZuqAFjY2QywRY5h+RKArE4pUGtSsLx1Pi6tiw5aZsS6j7771C9NqEWeVSeEUvqLdx60owsaIEXhl
UolAKq2lai1HgU/3mjCpnORiiWkUpGCNsWnU9IdA8zMd1+Ao1XQqZIXw96YNLxJZDuacRhqqdmrG
RKdSNtN/Fhl2c/JUy37YKDq6FRwhVX9nkvSh0BFuUBwWau9vJJ7Do1IocAMJfiCvqipRQPKXwzr9
Wfo5Hr10bEXUSuOQMK+FgikhmjAGKcnVpRIa8lFDznunTz2h5hJM02PLuKs4+HckMjGjUZzccNCr
29qglLBo5SGV1pCCBJr1mnhI80rPLjvGFFyZg6GQkxOIyX3Z+uRMDwirVs2QUfAiJZC8oRJAv2Ln
YVP6zkCogOYobdlcDnmjvUa5SQQ082KSvgFyFptbYqxF5W6yAk1el8SBIl0fq0hcgEA32i0Td72Z
aExdAGDSuz3iIqA0sUK/xx2TIVc3OKDKajUG5HIvDUgR0pUcmy2gVnXGvFTkZqGBMCsaZCShFU6e
1MGRmG8LzzeRCLeiP2gm9QsaDjxNH1Tn2FY41/MQXYOL8JFQrEoR65+B5/WokEf/p8FLhL4yDrUX
Fr0zUh6TvGznKsmNeHCYKLNARLYRCKAOkqjyIqCHIQprc+zDxtbrvqNWl8ZUCiwyke0wrskmAI/b
3Na1Pg/9w5ismjE3a1x5qXGbl72BsL5KhmUBRogoeAP+A3I9L44XjTBgCJ4yXlOIG3GB5A+D6TEa
Q5PsYi1K4b56TYAeUG7qe1YNtQgg1gLOnldhOroTX5+0rJIwvWuUXEgXIOU1lndCV7yhXsyDNTqB
FoVTJsmYI/UYohBkm6RalSSV7COcKHO8rm/KewvyVG8bBHuss0ENWrJsR3lkKK91cFYNOG5Qrl3r
8hIOkP5x2N8FUsYLSIVceMFARvxtRu4CvJup1mDPwkp/RO3fr4UUbvAi9KwB6qOUKI8T3rAfbdNC
imhaT1cJ0KaZ4I51xbKwIZBUnHetQglNQhxLXqlseOoFComuMiTD4ySg2XN8izcN/5Oar8pqmFc2
vvko5AKpKm0dW5krWuoshSxq8a6tG7+GqayU22FSI/TAtXDl41WeOS1h9yLpAXFWPbl/P+LSEm7h
uAAYZlUpkHyn4BgNKdPc8KkTPdHrXfIjjkz9sZOt9laTovi97/TuUPkFsfVCXeBuBYs53eHh91+S
BgWyTURsmzoRMsjBIbCMiBC+M8hjI6BTUm9LyWT9DJoIZoOpYQBEJ47o1vNGQ7N7NC2WPTeaFrLq
kz8ge4kU8lkm0pEAEQ80EaqHdJWx7H9CbhODT4/LcWt2fcFnofmRvJlV5NmibciQs2UzNH/Wg0b4
az+zlXYYmtVuObGzvPSGEllWmunEq+qZeQdbSdvWZSkB6k+IcWQ+n/yD1OEDgGFkSKODfs5MkHfX
Mj7oODVK+jKjoq2ZWIiV6XNINBufEOuQHAuDzJ+4S8OLNKsATlQNO0BHMRNTWlQ6OXduJqF1Koo8
vwfLJcLPtFRgaLLc1a+KIDCemX4kHDtGSZ+SfkYOZ8ONhXdXRSBFhCEW7/tGsCBH8FVWRHOReeaE
shrcg0VS0NxPFamNEGrGVR6Cn3cht9K+8s08jo+G2mS6i/9yGFeTZaFNH0tsdn3eCg88aYJSc/Bf
BbegZ5mtkUdB4HEnhcANcbI+tuwR7KL0IwI2zYjSQJJGegBbrtXvOi9jzvLbPHkNpUnMqHeSWdgA
/b8qRRoNrtRm2b4cw0khzGhSNbtu1cFzGhWimiuqjVAteiVDh1GZ+fDi6zIeb5l18yOc5+mlCgSv
Wwc5aGK7IXMKi7lct/tBLXN6TEQ2iWTcAGNCBde5vVGB9zGbeXUGLE96TKumqNZBpszBEHLaAXLy
wh4JAgpNKsApzYM/u3n/v9n+j7kH/d8321fhS/WcNM/V53b7/CN/ttsF7Q90hKAbYS6jSWWyYSn3
Z799/qO54DiLqVn8AnigYPIXh1/RZ3g/6AcafXMb2GQ/UOdtE/zzH/MfkWum435ieTiL1f5Ww52f
+rLz0bC+UEqm4sZSWkP1IZ4scT0AXhG62XcJgfVm2hS36bX02OTAqEhfsgtXX7zG23QbONNeWlNn
yFf9Kl4bO2s3vmn77pU0m8v6IrtNNsIxeY1eCY5ZQzYIFsbP/p5I8PK5XkBX2TCuLKy17BQbf60u
rN206V7n2Qmzg+NvE5fvZqs/B5fqe7jOD9pefrbIDU/WEp/FfXXb7OutsKwX1rFxk2Xmwi3bxPfy
VbEHhHEVbZQl4YmOvEgux0WJ+RRNtWvegiZbq75jLbNjftXf9QP0Dru+mvbmati394QbXgtH5ae8
VZ1g2a+avb6KL7RlufLcZh0vxK2xDBz9PbrMt5zlhbIz1t59ei2gYflpvpMq45sumAAfGwx5texF
7KR2zW25RfrD2qw6WkttLd75w7HcFtblS3sIt0Tcb/2L4HLcWsfxnlu45xre4Wks2Sfb4Zbl6kLb
ZUfDxsC5TG7I0tzkK07QqZ1bxFoL8DZ7cYuZwu0ccRlcmLfeNlvS43QAadvpqn/LvGXVLoJHbZ1v
paW1ZL+0bg/eVUUIpLDznox1vFJvJopRV7i9GoAWS8ba2ilIKaAHhxWFvx8cSthjL4m0UzKH9O0N
ZX4nWw47hfMa9nRbU8f80dyMmauQGgt653Hap+vwqtiVqxjLxaZca67uRFwXqgJuS7QJNsRSr/OV
v5O32S2blYv0YF5yhAeKaZhSF8FGHG3Sv5aUX1a6a1wra8JPolcyPoWHeNcd+5X5PhKXbXcP1jVj
2YOya26qI0YPYMATSjJxDUMNG5awFi/CpbQgy3UFZ2zZPoP92zaZ4wJpTXfSUbjh/SSOK8iOYbom
xNnOD/y8S/qM7S/1HYUncQm0MVwxGf4A6mcjfb0MSzsgIO6Cm5Zmju4Oa9ZVFQXV28Fb0jgUyMuD
+LTvlhAycCC/aO7glqvAbYh3OFymjq06+XW0nOxkaayT12Vz6xNrcC9nrh9RPOE2PeULjcrZAlan
Uy/kheBgkQlX5VN6mHbZsjmyaSEyNuafeI14jURn2AyGrUpHvcRMlu1jh7pXBbZMf2wN+FHNuyAb
9mihHdtpNAc1Z1DWg3Jo7Muf9dJwCK9PdmQwOdQs3UZ0lLvuarzR7tLINjN6kNSEHC2G1Mhq3al/
ti6+mbuE+ChnXeWkwzij7DBziglJt27WkZeAXIIJr4NxtJ1nqnEt/hxU5m3eXXHhrdTKHp/L7fSQ
iaD2tmwrXTjr0db7md+SX4WoIlvoHZexLTdUyY3nZBsetdvyPSTNYDRuvAuDcalZjttsr66apSK+
aXflQq7d+tjeFG5mOJKyrI/dYYSOaE8H7V5dSk7oJK5OsjLD0TKXlhkVzqiyE2S3tIAFFf2CASqP
tY0DxUGLD/p0qxaG262U22rLJ2zrdyikJVag+RVbBqPpwM7hbLOjQ36pvrJj0RcEkhPmtgVEGAwb
Izkkz+GNsNFXlrxE4V2uhnfBHR2xXDzkuWNB9bLjK2HBR70JAlurF43yzP0VHzHuyeoDOazsWN+K
6oFlFhFusM+gYkX2tFb1hWwe0JpmL71ActvasBzYOTYJbxiWfmBmtNNFf106putLrh7sFGltQaEN
bd6IhtvX2YhF5s1gnD+BppQy4n3dxPvphclSWSo37bROg0sCjppuKy/ie52/80PdGfIhuyvTTfqA
zh06Arw+cw2RE3oC/apDhXXuCUQka+36Pg5oRt43MVGuDxQz8zXdcLFxxBAvl4uDaXpsWcxMKxg3
8Wa0nrnX441CGXnd3/Q3xj3vlIM1HCTptQhiqrAF3a62zVXs3hgbSXNaMpKd3FyO/Wtg7n3ryhfc
/qF+EK9E2uNLUV60whKq56oVnLVCntSdcIk5Yv1quRTXU9GdS8IHQX02DrNvqH1kGx4TwbQkNeog
+dc0G4+QSAfNzp6M9g6VMrVtY0Vkt5N3gjP8jJxxleV2ahub0E2cxg2v+8W4ID7EMQ6RS2hbcMu/
85g4wVXAuj8ndo4ENlcIttWiLQ6yddBfcFvaSPUXHfu2YMO4Yfv0F/QHJYRQvCrhokisU0ciy22q
q6lKNK+ToiXoXOE+ISDhBylrOmTW9BA+itmjdKyaJ8nfGIAp/X39rkAVLYufWnVnHbV4R+yatVfF
lVsuWpuPqnWBId51i0X/M60XOjR3vkR7IH79wZ9euwN0ZLsoZJdE42BRHDrTYXAH+IOOgIGVLFT/
ql027JKwyLG6D8VLZixK0z9r057M7F6leavH6YPgBv0ha934hu23UJB5uchWQm9H23ZD+JhTvpjX
5oXB7tttDmXs1JR8X/iv5pBsx713hCXnli+9TRC3PfJQC0dfJHsTjxEWmHWx0Zld1Kdg074Upd3v
2hflsl+rO00FImfT8ogv871ZuuVjr11Ka7TdrrzkWqFISEtjWPGLQLXFNVxzSs82ERxZsOZdpbYV
trbRrzU0TfGqLDZRuPUm8g3WjfZAIcp/bTd0wYfJMYRFlm5htcbDMjdW22DLS8bb3B1UPJuR3a5D
99lcBwPA4qVuLnt96zWXYo6ljbhA9xX9sPhXhMHfWpbf5vST0v/4Em/1ockkAQ0+kh80/7l6yy+e
07f69C99+RmEnH8d131unr/8hvUAStOr9q0ar9/qNmn+S/M5/83/1z/8S696OxZv//zHz7zNmvlf
88M8+7K2Zn36zXKcUwCeOZ7+xF+rcZllNXEkFJnhUdDxN2gD/LUal/9gMY70lHU1GgCisTjOX6tx
1fqDEhqOR5wf6JBYjv9rNc4fQWuibi1KiAZRgfytxfhXxTpIA0hF6A/osOvISH7BDUB/b2jagoCR
YMztdMGL74WyjS6MXAh21EqANEJ0BBJVNAdLrOttpVHtzLXQOFP2PhEo/HkmJi1W9ivcCVM52RQ0
XkqAEqZkZuc4D90ufAJhGu6VUezex6RgzDPl4MkcteBITchv7JZd0KrSev9HUwtAF/2x0a7UqVbX
TUd5gJWxFF4LxTid0ad9LdB/nOgM+iBEDHaWQR7n10o5qDrFY+/OENe10VKIBGVVlbPSyelTwiJS
0zvLnznZMM1PyYThg0d1jiGBmf31kAKl3s6TVQIgQlZ4E+5rMQ9uBEmEpK6P+dLXR8UFz/sYxmy/
c9lXbMZghQYtdQUVpDv94Thc9bFW/dmr/ltf+/9OxTueoO8++/u37G1q35IvovePn/mvbbj1xwzE
UYD0oOGQ2fP+68M3lD9QmsMQxQLEnhu8478+fDL06H/x76CMRjCvzJL4v7bh4h86ZXR+Bswm+3D8
En9L+P4hEf13g0UDB0UmH8pjWBcfWugTkYGYJS263dFz748khdmvT6F9GdpH374I7IvLt9Xd9v3x
dXvz6SZd/vnPfxa1f2hcvjvq/HV9ElNMqedpadd77lNp31/l9i1FTPuR37y87dlbzb9/Wy1+PDxf
7O4v9s937zd3u9er3j53Hl9LEL9cPLf582mIqTyATubi5yqhSO3r6vvr/KAcf3edJ5+sPKiNrM3X
mduP91e4Lu2n+8f73ctbyC8f+b8nIj3t25fj9eb4dLvx7c21fbm5vt7sL66v987FYr+63qyur7fz
rxbb7WL3dHOxd7Y3W+fHzYVzc7M7Xjnb993NxfbK3e3ez5z/h5b3m/PXT7RKVINyQ2g5/8PT4fFq
uz48HZ92j4+r1e3u8Ojbi/31frHa7hfX18fr4/I4n+L26uZqd7O42K7P3Mv5Xn13LvMk9umdyeny
F7XycS9f5teGe/nycvt26du3OXdzsq/fbkPuJXICfpnP/716u33j9t4O89v8wN98KOzLH4H9/vzj
4v31x/NVYG+fr3i7fly+83Zd3bzfv79SW+E/91fv9yUfxOPVfv/j+XX3fhPYV69n7u8HS/K7azqZ
7gjjJr1R45rc5cFdH9z5f5e2vdgslyvHduyFw2/stbv+c8D+4n/5/AF+4Ae/OzAlwM83E0r6wKZt
8FyukNfw6vV993KkamC/sDKyry+4V5m9/7G9f758vjjzJOev6rtjM+59PnbT03mgA+YR2LAu9YdQ
fPLjS6ohdlO0di7ef//efEyLp4cDZ6tTBkUd9suSQovJbfbjCEpMUR7Cft/WyhqFgd2p7yiFqIXH
T9PwHMLey7prlDwEFvNnW2F6HmMKd7d+ewvX/uL7s/rtuIu3iYUEfXaMRydvc5xMSGh65FsMfi90
s+3r0H55uXzeXz7/uLx4vRHt+9dzn/MJKuHPwf7zQU9etymoSlPvZs0Yawa2EYYxshnfDeONiU4L
/4CbmTupObNUOlm3wJFQaOGzhmWdypR2KnEZgbn7IGUIRChnFzE6HppSKayGkcSPn9/f19NjQedD
A0htmTkSD+Gpebvq+gbBxFwcnYzuUPej8typvXxdRWF6+T84FPoU5mfYJDi/vr7GeaiEotVFppuU
zXSjTT6FNqJLE1tPpvTu+2PNn8Tnd3i+LNDI3EhrZpCZ82V/GvsMNi2tWpG5qTa5drRqzVtQo0/O
vJS/OwpIqpmxgjVKPhVSdoQbBJTsDdfS2mnl9YaxyozJOjP2/PIWzheD1Gm2BYv4zE4F1oUWKrEx
yoYr14O+pD2vPPRTgoIgI2NlizZfLuzca+Yyhqm5uF+sn1GmCZH99+/pDLRAeYX5kJf05J4SwaqS
9mhgYp90N7A62e5rgK1/8yjmHOFFpxU2kg7l62SlU2sBDgyvVfB0V+EqNif0AX0RrP7uUT52jsik
2ZQAVTv5sP0+6vpANwZ3KEXRgekg20Fg+Wee3C8fF07EefcKVhcmBka1r3cMBis5op0OEAII/zYo
JctpGyDvkk9H//sL+hA4fXnjT4518nVZVmKlSGIHd+7MK0EM6ctwypr2QOttIqNeJEL6kNPqLokL
8adizXu2IGF1KQ3tWtL7tZEMC6iLz0h6XQRgc+gxSEFFuhuivzkQIKa2ZlYcOi1W6yj6v96WQLL6
1m+IjW8Fvy4cM8+Hq0gdlXwN9f9sMN5vH8JsfwMsjCn0dDQl+EuJepkbA+AnXzam8qiYAYXYqMrO
PO5fhoP5EcwlCS5sttqevLrgv9JEyRWSwZRUP8QIpvbC7AL4/knPG4zTB82nMdOdyPcGafP17uUe
GtahVAc3NDuDOmDYL5O+ky/0kaZKYQba5vvj/fJmEYPLjgpkEDLkDx3+1wOi44apI1WjK+2rS+3Y
3meH6tF6VS9QezQP1S66Hy+nC8z572Cjt96icvszC6ATpzv7tpNTOLnmfigT4rA4hfxeuRGvjaN6
kb/rK3+rXFFj7y9NqId34iVJEliX1spRuVXPDPWnd/30DE4mlA74V9AK5ej6xHeYTbaufHUpa/02
L8/VdE5fIz4PdPPY6yRs2hTATr5kgSav2NRN70pdSmaaOVU3lZ+Jj98/1o8oxM/vEYdRNXS0s6UC
XJh+ck/hl3hSAQCb4Lh0Y5ZF746d9GhCGEUNQwhSJTlCjDDtTpH61dDAkLTujJTk6QJWk2DCyjJ3
mlU+TpTKtZCm3i6p+jXiGzcVDjKdAgnGoWkJthLRIB7tsX5p+h+S9INAORuJpDQi9RBfURHaovBg
KLAT9GZh0PmNw9e8KZ6Yr5ck38hnRsrf3F6gVzqIDbw9KHlPBmWiTKxkIprMTfPJehliX30i8Gpx
5u6efKTcXFZwqgLSArmsqp0cJJL0tpHlsXfVMRWXXdVdgaYczoEzfnsQVgez6WeubXz9MAd9hBKs
1r2rNTierZgWYNKY0f/gUrhf1GJn1TW/+HoU3SL0zpCj3o2TWtljgAe8M7bmmVFmHhtP3kYTK9H/
Ze68lvPGuTV9K/sGMMUcTskvKFjBsuSgE5YjcwBIguHq90P3zGzrU4++8n801VU+6HYLIggCC2u9
63m3nC3pOuu0n8ieGDiTesKDpRyjYarCD6FdDDe0aYzHNs1BZC6zdaYRZnsLrwaF+sH8GXwDryBS
Wyt7XbEUIB/TdanUV9lYdh6vlRBGBPWCStoK2K9KRvPvVyGNZcT4ALKJwH9vun8EqC4E/QbJPrPq
2uVuUFi4LZNnXfz9Mvzdg0O/D31Fxkk6wg6W3FgV/Z5lnfqHwq3GK5Mz/kyDs3m6OW6rfbOnhi3J
s2D1+nKJiKrFF6GvsTlzLDtqKpAkcrHSez0twVWZLEGUlXN9QKJp8Vdsc99Pbf+FZp0LR082y2mi
MlvVj93k73PHPGdtvn0Hp6+ZviBuA5t+x/S3X/+PuU4t4PEjp+XOtHtYi8mgmm8u+uE7lUP1Qhye
PHgYa16s3Ia5xptp/76fa5cqj1dZZYzisfnLWxcTFiLNpLOMWJrf6mSLV/gwd4E5jjt/Gp2LekGo
QaCQHSrsus98vtuPevnw7Ay//Rx4Qxs05OXDu12QdrRAUT3MA6wVaQKKBjp4LrTXNXHSNUDRbINa
l/XQGcY5C67txb8YHEQJiL9NBbVhr0+vYYNKFDZHhdyFdYMBkO9UnAvK15V1nDL89M4866t1iOGB
RbqfdkS2Km60L5+VbhnPrhajoyVB3lVi+NzZ0xwl/vJc9fIcSf7V5mEisMdvPHT4E/LySbQnwPnh
3eSXu6Twh72xCE3VdB0vvaHXD72faw6YqTomRRoc3v6qX+2Vv0feIhKmd2MovnzMSoSjVn1Y7ryF
FiZLdO/UiFnc2mXPKuwumrZJz8Scr85MRiSEpuCF+oxFdDKxud3P5NU9NiqJVrdbUrRIK6y1t5/r
5PWhaOML5VDmo0Dq5vyOAv/4Tmt3pIbtr92uNQvXflfT6N4/0Kc428hkiOyPbTaX3Zkz4GSJMigW
XJt+jxFpZD2Nthq3S5tgUDX4lq7/nldDeaw5c+hQwH7x69sPeDKN21iuQWICyj5mXJyoL1+c5lqQ
2KVZ74YhN98nmOYg4q//t8Lz/5mr/LdRfrd3ohGkSHnKaEtWKnrgtBBsYwx9XM2s+KpsO/vbeWM9
0BzLeQ/3hl1sm9c/XlY+y9RrV+bN7cY6ONR233yy8MeoDqh1+zPR9+kFgKQHCCTcQOj/3prqg5MF
iP8oIGa4lbscmH9wCfyFTEiTggKMA6zjnPfGkrvhGDUSDPpdN6nmy6Zi15F0xwVfaLPB2MbKfT97
rlHgfxNp2RQ/6ahQN20F9xv2dz4genEQLBe7GRhYf60R8qLJKcrw/V8uA8JuCIY+UTc5KjrJXk6d
oC9TYboRxMaQZYcACm6UmGh63h7lZJfArZ1RSBzBWGI12KchaJq2EiM2O4j1JJsHKxjzZ3Tv+ouZ
I2yOUPCj/aC+/fj2qK8WHy+K8u5Wg6dKZp6GVBKWKnRMXpS9Fqi9K0xOa2jpZ+KaVzuFzbbLDZtO
NJ9N6VVMuoRSLwLAexhKC2WNQxfNbuK6FCBKl+LZJLHg/l20zRIE8csJCuuKGX31ZANzN6y4E+5I
N8r9VIQLLrg0Crw9f6bNy//jyPw9DC1lRIQ8H/mEkz2iNLEk1WGKhgZfuagJsvR2CooyNrRcr8wp
6D5AlUPNkuXpoR9nfMmDHh2CKeejL/v0Yg0X89Pbv9Prd7pF5pvqGIfPbZN8uV7rYHBy7BU2l0tC
trxwp0MhlH3myf91FGJUkCBbwHDKc5ppTKtrySiFcvMPQZZl91Mhzrlc/dso1JC31IkDdHCrVv+5
bUGnwmpbOQhF8aW+zkcxHq3cbP6DtUK0A82RqHPjkb0cpcxaV1RdWBHTawyf5smiFeBs3+e/PgtP
QlqLgdxTf41VaNwITBtxcGJWv1r6Xvd9KpEIvv36X20kLHyUM5vhBNmmV4AzYoJeDNswVd+K9wIX
zajJaXs1h2w4knMsLzEuOHdzeXUsb4M6hMZkTcEHnOIX1nxI25x4YBcEsOTNcjYuHMg18Vqo+vHt
53s9jRukClkQ4iA2vNOEWum64H/COduRKeYaZgLPoDmrKrvd2+O8fiTWAn2iuMgzia+AN1O/OEbf
kmSGJw4Yll4mnNzo5rbwTnQHy/759nCvXxsePkSm3KVdLpmnj1WZytscZRiu1f6VYpdw0V8uYBC6
JnGO5TKVFwav9vi3w/LmOKi3Og+J/FODm2IBxy+WSsSe0chp75k9WloXu/O7gRY6NzLZs4pdWtfq
TFb55KLDxrktGVajDYKGk/XkVJ2VSa+9gUO8gX7gOmv9+hKGaHEE3r9AGlvkUVSluKWdCvOyupnO
PPfrI4l8EuIy2Ftb8e60ooBiBRgCXTuxD2iaTgj4c/WhBhoK+Lm2ST93VqDNM0vq9dJlUIhGgDyg
8NOR/XKfCbTR1o6XJLTkBmIvxhJFZVHMZ0Z5vXAZhfmFGkdqhiX1chS804uevGCCV61ep3cKZKSD
HQIyGDxcWVhnDoJXwxFRbl026Nm2fW1DYv65Rafj7LhjsIrYmVbjONbFxwq++YUlaal+e62+Gol1
winw+2rKqjkdiYokrObRCuIymZsrLEBhOmizfD8plZ65s53cFrdoDMcgSm8QSsBynt6gvJx/tUIC
iDPLVx/BRs36vTdWIl+iogSxcMON1kchXwwpLhU2fIn5bwN2Lh1bfoZULz+JPqaX01r1jqJWVdFT
PHEcic5GNBga9fCxlYHztxedbSxo1JR4+Mc6hdEtYizqNkCynhVjdzWWor2xnPzcffFfXh8QcLg5
TA3PdRpHA1JvakFmD9tNo5R74Yiw3qfkWQ1Q2ClQkr9dLdtXgOgLP0CKlKeWBbOjqFlzgkB88/R1
UVrYsdCGfufXTr3/D4bakjVU/zfU+ckXh3dSk1XLwJMJaSw77UrnyyIFcAk5WuJMMP1qE3F5rj8G
2/77Hzc5rMfKhI55J04nPR06q5mioZH1mf3x9cva2F0+ZzqFeT677b//MQobFR3NlsZAt4YCGxeD
8h/SzA/e2Yqu2/9g/lACA0plt9rK1S8HW/OK6vTI/GV24h4c3Kbpp3DEO2vx1jPP9WrfdzeaEuUE
UKRknk6T8Guy9IVVMJTpj/37bLUDGsNL42rMq2WnaAs98xn/y9siW7EBOCzHJ19+Mo9jqGkhbXt6
k8BJPOraSC9Cv27PbPn/Ogq8MzYscnevUqb4g3btVJRODNKtuGuKyrqsx6L464swc0f+HRE3WWqu
9y9f04wxcwtmiGXut3T79E2GvH89h4//lzcEuZ8sD5vv1sVpvhyFH426uTHsWGCC9oM32O1HL0XI
I3sqmFbT6zOT9y9LncoaanPyL4Tn7smAXZIqQXoffYbACSI21t6nuYEM5E8S3ZQq394rtjP+xYXR
hUFCVoS+VXBeZLBePl6uN0hdymjubIcxlPShiBo9hTfp1BU75YV3ejLSMwkZrr7bU7wYF7wBl2/O
FItgC+L0y3EHDb9xLS1N/V4Ojx2WGdPFYOd0Zlar3e+sDnQe6AR8LO2mrW4Mr6YJA05WgLfFWtA3
GDaKzsl2yB/SwsbtqQcdh9isAMM/KjegK89O6w/4RUk78vDk6uPBU3Z1IIwbulhLJ/uQ8Cm4kTsM
7XXQiUrFaYArX9ThuEkCT8zWkyXd/kuN/Xwem2nX6XgcWuuQ+muCkmZwnO8O//NN2TlrsCttn7bL
Cp4tjL60w962HGkdO2RwvR4xPjMvAeYSybVu2l4ZheH/DEVoXjY1bk7HUibFOzdfUvKHNuD8OOvd
4g4pC82HqZyqCyUmOucHaXjfwI5IHY0jqeIIVlP7ru+UpF0RHpd/WJRvyagoivSLTIxu3LnAEmjS
MgobwI6xVFdTMgZkwrQOwK1A3/lUZppuca9IxkcuhOWXUQ9JFdUcj2WUCtME1dQVy65cOO4jMlL5
Z9cK+jWyLa9doJrM/Y/UFDBJ3akvH8OgspfLphmCTwovwfcomui4q3PhPGq7zT/NfTXk12Pn+W1c
aF+rSPZoN6p0LcPIMrt6ja1kmIGkdVLcu/1afE5N0k0YL2HstJdeH1AKKFx6D6GtrJh91WK6WXuv
lkd/SJMOQZg94Zg2p2UeOWsHxcLCQT0KMge2fepl+ZcFasQXW2C+F6l+ttxLUQZ8xyP6B9peGlD2
4wYXgGrR3hiunBXInTV9J9JpqPd24QdfC8OpABKnqV/HA/dPO676HLrYgKvMN7+baOys89L5pKHJ
fp2W3r2pYL48Syrb/nWrOzqiR+3L+9IaJyuCp6fNyAiG/iFNBKZrlpPIIgbr0M371fMxY2s7uRY7
H8NGvED6zr508zUTdJuqrZZu2MqN05LBYrsM7Mt+7Opv2A9U9+Gk2x9jVoWfsmqEuLOS4L3GhKJ+
Njun/0QlTTzl0nS+Q1MGA5KsbYB/M0k/ufd9bVxmuUMg5uXaWfYOjsaU2+3RhtyTaeNuCNfJA39r
m4/BsGga35pwuO913vkxAV7gHTamNlfGzKuubRbQrwwLmg1qLaCheFPS8rZKO/2g2eEf9RIun0Vg
gKwL+3HBEXGZJ2AMGMTTteVLIBpL4dYHbo9pcWipjtJiobP1c0WqeToseDPSfrnQbKYd/AeIVMcO
PJDjrB/rSsvrlNtkvscZx/mx+Bqci2/OfnnhhVrulT27CYhGdkuSmwkcEC9V4YPIwnW8MkgnfSKb
BAyp0ba4gUjtPYummIdLtAvNtYGNQr5bPHt4nwdB5Rz6ZEgvy1WCjqMUGODHXBljeRCoe/TlZBFR
HNZ+rW56X7s/Ky+YHzzZrF4EqFJZEeycsY+cGtbqzrLW6lHIIPsotOPcWcA6+CiXWtOOiVeiFw9V
Hjyv5ixv64LvMVqqOg331Cxb91Ars77SNuSguIPTGO5z22Kjsv3Zp1vSS5QCOaebAksMDfvKIQ5h
7lztftNrOimw2uv8kUPI849jv2z9vqZo5oMpLCB2llXPdIkHZXFvLVkAOXl03cfR1BgNdTa0cLqD
Ff7fK1xVXkjfwK61/BSIUCl6GmT46M146lZqplMt8S8M5KCufQyufuSDi6mbX2XDl7Hv+/vV7tL3
bdOIZ4uL+K/VKyS7xlyNZODMutqxcADyGFWvFkgxSfMzxyQSo5Z2rbI7aaCGpd60LB8KHA0tZM9F
+r2b8vpXx9JadjNBub4wlwyY3px5Ic896I/WMPZXqSssUHz9XDw6sve+EsDT8GvTIHqbpLX5C8OL
5g6ojzvvg2Vpv06Sjzoay97+FtZtN8NRGPIuKqeyes4qORmIW0L/mM5cu0Hxg365GvJ8/G4nTlFG
3Srmb2iVZuMQMt83btGGCVNXs2o91NQHr3ZM2qpnxc80U0BdUSDCqTxada7fZ0Ui3lOVFV+BSk23
W3HgeWoTzRlR2+bHRgf1SCE1H6lkeGtmH+Z8Jj+auWAdY2eV1BorOKVXsErG7wRTw+M0jyw2L2j0
ByMvnO9ZZnMizNOk+EArU35NPb2wNRYJJ4lr1hZHc0P3qgh6DIa1MbpmzP04+ShXI8TSam1yzuHj
gL/ge9ug94xu196GczdXXRGXtKDdK6cffmi7SS7neYD9pEoYOWPDi2O9sXijTuHQy8HmfQsz26Uj
vzfnj6m2iy9d5XXqYHMSNZjruvUvMSvvOazKSh/SslOQEkHr5VTKhX42y9xe41kY3p7vCt9IFAjV
u9Iv6NHP/MkcsKafFLPjT33AnaMsn4Arst+Eg4AclSC2hWIg2flwT3HGj1U2+xP8F37TCGI2DdFu
NdPf3qk1lVdTtkg3MuYOZ92FYNY6rF7a0vrvr44GaGUyaphrKzs4XofhOfu7+zEJVne58MQ4frAE
Yr59ij+VEdORZq9I+dtURsmUbE1nstfPdiB5ChWA+TzKpfYBnek5bNl0neBT3yf4Jg9pFqrd2Gge
wEEjW0RLrushdohHDEpf4fg0l6v/o6cuDMs7xTuLaenDOQ6LKfheTY31ScrZv3b0UjyTmVJ3oCvX
7zPmeN9FZqaY1wZatxGK98Q8cu4XN7KhQS7uiq4UEY6w2W3i5IRAljXmyyEp8RQ7WDnNyDQLdOVj
SYXW2GklOpdIYCqLSDit+LaBUL91gwnpoy9V0TPxc8CmUzmfDFTFOuqHKlmOXgk1KXb7NEHSWJVz
FqHTMhM8Lwj4Cp520kP+HVQlhunhLEtxAKzctl9C7l85AFXO5p2B4vZD7tppGK0uwJRoyUy3jO2c
uT8OjU5/ToGhULeugVgP+D/Unwk76WjiglCtx34o+WLMldLWOz9p8+Ri1qvHZye3/RBkD+ZWMz6g
gtUcqO+Fdo3xQI2xWmOOpZG+8LpYaKXJa1FcaTKwDg60iOCIzthGfRITfeVekUgEudBXhVFcj32a
03bZqKnABT0XYxc+YJttir2DPa3/eZZ1+uiXs4LZtCCHo1GxA9h0SY1DrB8h20vvbqDmBhCmkWt1
5TcVOtAyH4kusMULrOpaVF4r9uOIUdlx1sZSvs/sTF+Bc1qGXWobwrjSxNrWlVu75fDDyQgyIeUr
UVZxTQmz2o9tPS4xUMNiOU5jkKMApEgWJntMDo0UsEqn8yunpEvlS7quHWYKFFpkB1/VTvCCQX5T
9++UuRD4sZ0444eK+Ga8nnW2OO/tgXPSgIxQWWrPz7aLw4Jhc/i01hVis8nVQXgxsUU4DzYhTwLB
xA+LD22XqvopmKxyKbh8G2X6yR+DGYiFnwfG56KZe3rknWasoHz0LlcG/qYbXPaO1DJq6gxWhpmi
GIrKrh4ycm5NYcaeVSqXFvm6Nrggjto95D7H5RFbiKl8NCUvDgR1nXlXft4rDTR1SIzdInNfP5lm
ua73TkYGEHZONXcI8iY0+bkfpQ2GhD+DJGlGPHQ7QP/SBraPMHzIxEff6vPqTiIurve+SvEX3Xmd
mxhXXIbt8KDHtM+fh476N8iuiWuLGfsOEKLYXVL1sZ2cetmnI+KDxyC14SPgX2qLY6a8RdzkOuwc
3AxTkMiRTtv2cz9inECUkJnlARygItLz3O1Chl0R09DNKQPz+qCGdaMgnAr9RJoReOChv+2MRrO5
0uBRyYNua71eDwk5hF+hES7V3p4L2/rqNY0KbnDiGvRDF4ARPuIVVG1RYy/1R3op/O34n+pq+bSY
g4bd5ftjou7qtSFlD56taFXcVBmGxwOGwsMPowxKQrWBUj8ZCTe7xbC7qmN4ztVlq6HxXloFBnGc
WWYPmS8TsqkOObT94l3YZ3lPY0vh63sTujFMDc8Zv/iaVoY7G88wgGVKGeMPGjncZo9Vr/40FxZb
dOBPjgQuq+o+Sqs1fKBIZDZ7e8m9Ns4WBMF7aRRTcxxlZlq4iWE/bkWh40L6X2eweENk5nOQ7QEZ
SmytLZCc/i9wzWYCk1EQ3ulltZ+SWedT3BDVL4cRFmP6UFu1Twe5tc7iGnUALRZGbRt1FAqnmJEl
Ftp6HHiJzWEikDR3SVI0xjczrBzgIjKdbHhGw+C3x1XObfV+6QMTjIvbD/UN7Lwkv1llgnpoMaxS
Q0Gc1u4DufxZfhmFDXjC1V0xPE1O2xTQGDLubxE2z8o8hmj088t0LNnncsh84jBMqvuVuHP/2fTX
FRiwUKN/6S0u1BsjtdziQqeglMMwA3qaOhTvYmnYU3WdCtzL47xL6WIbyXlfUZK1scCpR65RZNKE
ed83FG4iE6AmXIsgn9lymimBB+ERHfFveMTLamj5Wqsl3WA/YeERZLhWkSswc4v+hmtzE96XqP6S
b/lqNtlVwc0yuO71EpSf5pKkxnVeYPP9LrN7y73V/OLrrXCsaQLcCUcxJ0pSY7MnpnWq2MlQbV50
xsz676fO8e6z2vXh0szFbPvEdmtaf3THTHTP0Ljnn/k8uW5z0SSM8xAYAzsXWPCg3tdmDa8qUCsb
FzFQsDyNmd3KX0tq2GV6kQ9hb95DIK8/AvtrfaDZRnLv0Mu/HPKxSeCRFPRtMGHFr5RPKtwXbRHY
MI3mTkV+BjZ1x6MH15VRBMN1qAyu7xUef1fJXGDwXs7u+M5zlcun0DdYbEg3S7EZNRrr1zCZyLpI
MHAygMSU312dBlzEen++L3yUdHw91UJHvVdiL1/2bZod+Hmo7CyRup+54rbrcR3n6glLjGwFrho4
wKek7JPIcQfn3VKkrb1vdWv1x37rd4q4gFTjEbM6LLTs1beyvdKl/2vFEFovVgsTyuv0O2B5OHdh
sTo+czbDd1nNKen3C5mUzQm9KK/9Jlf5bszDEg601cm9KbXxze7zxrpoi+07V4YEKhYUfpgfqFAu
u5yWrUfeCFkEwobkYcgq8nWZO1kqLuSiv3uT6f2Y/bSpYoHp+kM31LDs+a3lja9swC3harmfBoUH
DNdlxH8S/OsaD7mVf5UJadqDzPUcHLlTNt2tEkbnpVFuzEYaJVW+/PD9Hr0r0UkCqUZ4bvnVXWuI
amEyrXE4jyGAMaPQH8iQSHPvFKb6UAX26uxqa83xRDS78eMqbDzvmwlx725CQPdFgZBLY29ylBUv
IFJlZNqd8UvOzeLsZ5OaRQzJe1gvCmGSdhWq6H7y4irAU1ih65hWs/Q5cCtBYsBRQFloui8+m3lt
dbFvDRyeadg1z/gqlvah02JJ4FVq8QWX+0JkUIpK04S5MlrmfrFTopCCSyKArL4xzUjPGoBRNvcO
Geym7b75dgEaOwHEuA/HGfSJlffcYdvxszllI9Yz3Nf5hW1BYJ5xZXiijw9QO7h619n1jcPKDWcv
fzTwfwSTOjgBfoiL/rXZ2lfx0pVrdwyL1Pmh7LSBRcfaubOTGQWjR2RM9jIYyjIiGTle42Fi/hBu
Mc7gsPzx0cRH7v1c4pgYm5J030U14jMSu2PdmVdWNWXNLgQq/KMZSr/lsqryz+BX/JL7DkH/ThQG
1COHvEu7z1SovyRBaUogoCHxBhzcpAyAZI+V5V+vtrK7aMb2ByCmbZI7Y2MZuADXYftltkwFMS4R
HcWTvEo3y7dBcynFa3fdQWRmszVnotqI7xi0VepMLslMtUwqpiUp9+J8XZIf8yjZz3XihBDJsmIj
+wA2vCcYIpqtAmxjIoLD/qfMZ0Z22jqt4w3/WyGKw5UAzaKZlpelMwmov3VeeHvVJfkvUY+WG7tB
4X6eS+j0u6QeJR97OU4C+I5JglhKrbJbrbGF3idsadNNHlQVu08dQNQpVWcRd5Vd945YUULFr2F6
xoXRr5+AxlKJ9RcFbTRn0+OSOYxyBJSV2MGWXfJ/pmOC4x2F9tq6CPFpta8dpWhty9O2/7qs/Uyu
UcPCh+c5ZEQVg90PUUlxbaJBBYexOCPTQkbGdaoPnVEt9a0QWVDu8dTMn1mMsNQCjtyNzJUkRzvr
ivFSS28Q+4BEf8PGQQyBPtVMcQBsuzo9TmHbrfskCRJ1GHsn57pj+I27S2H3QsizZZNxxPmaragJ
SVmMs2ozItjWvA1VbRmRTAflRLS6V/NupJTW7IVQ+bDzwwFmcosjlLoQSeOEl2Mr3J9jPghu7hmJ
qh2w3/RhGqz5Q1jXuAyNstvx49E0SnjQtImGqjIjZ3QXa2dos1b7zgphuFtjq5KdJR0IpEG5esZe
u0v+q9YyyKHOrcDWKhrsUm/HbUXPH4AF92OskcKRNupt/zYJuMHEyAKNn0GdVNzzCRevccWa+6O9
DgloJm5f5m6wLf0wjL79xOehhlhRJX5XqtaE0ieq8Za2VvIYoi41BS5h7Fu3gKZvTjmfD1mvpwKv
Aou1EBhfEvqVcJdrF1JCmY0sKe7DoqqOuTnzf8/A4KmJrAWZcLP1XWy3stwQu6BKSO2SLREfVFHn
GHEYrfHdTHIvwNxhVqA1sZSZj/B7/CCy8L69mxuyABgMkBDhxjAu4A4sHV4XKz3a1/VEQB5z+TWa
i27AJDxempa9Kg364CnoQsHxRzyV71YUe0P6QGEjq+8Vt43b3Cf63/mOIFOULO33TvggMOtBVr9C
KddHlyrVGo1Nb5vk1vLqXY6dNrornOtptXezz2T0aGwuR9VcYFzi5hxoTDI5paW/m8dxtSP2fAIk
Y87KazVUMtzXgUfY687+FTvn+lm69LJFa9rRKk2MN+kjKVVxAQVnBMw5h4rElZhU9o8+7q/4N3fd
z+bDoH7+HG6+dqc8K8TO/wO9utM/FeKgn//FX+z/6zA2P74OwKZO/5//HxlYyEDeYGDx8N9/viBg
8ff/AeFYOLly3Gzd63Q00L1DbfQfAJYZ/i9wRrghEcoiI0e39n8xOA7OsA4dbWFIJRpp9taQ/n9o
tA5cHUC0CFg3VRa18b8CYG1Fxf8p/tFEg0gf8Ri2hvBwbETGL4t/U6XzhnhFRJTGWuJKb70LDZld
iDkc9tZK2tjxJ/0eMwBxHDCiush1657RLbwss/7zO/ib8sk1MaV4JUvi0J9sHLf44EbHvGhXQ95y
VVfX3eIEZyq6WyH69HGZV54W4QI18ZNa54zFi6sNehnBSNc7j74tRb6tJ7/1x/u//+cn/okZcV7N
a0jZGB7DpmlBBbxBiP9USZRDEpCf4pnaOXH349rOFzTkS8img/ZuJ78unMilsmRHsskpSxhL7YlL
6Y/Ld9ddihsOffeRY4lGVdtTHVDJ1Qsfy8WccSXQDflcOQ32GqWtST5rILnsRR53YZLvYiP7L9MG
MwS93X2Zc8vdtx1h9X6uuEPtUzlMP/zG8/f9PHHy6YL4P84CPzcia5ndZb8GaJdJbHvdtUIjth6o
gxfAUafMJ6o3Vozv/Fz05wxqX70dcgs0U0Db5096LE7UMrNtVYkvDEqu6fzdk3N6SDStq2+/GvN0
ufEd8jUGyD02MdcrTa+U1PlyURJOpL15IYiyrpdkdkCqmsFTqG21N4W7DOy+bXERpqZ5h8EOMEaO
dJghdLuTxDcJyDoT0CGL6czSealyoAi/uUWTrcIHHFE8ZigvV46y8AmrOn69tbeCXdd7pRF1wtAH
ScvOPqsK8fj2hPwWjP35UTCig+8M3TOID1xUPS9HnOsZMEWCjwBA9PzJrEvqjpmx1hdpW8nvaelg
Edw4uv7Ena5rIzvQ4zf037ivmkXucs+gxnplDWFSH3RZw7qtlCOKuKi65WuQrFZ27MjYlRH8vCyk
mNzJ4O/nDN0OUjVaoH+rAF8+wbg2Bb5VdEtlRv20qmo45k7KHXJwbgiLfrw9X6/XjxkCpINPSFhN
XLSt4j8EUCJXZGZtXxAa28lNghrwWDfVckeC3T7T8Qha/OV+xasJYZTR8If6jkSs9XKsrElK4Y0i
QQgCan9PjytX3s26Y++WplguZOARkSWh2ZMgd5305+qq8H5O8enBrqIjGDMqKmWH2RNFcIkfQPnE
Zcm/9wo/I9gvpU02ZtClCx8fazPsHpbqNq2NYIwHNw917Pj1dj9Fo3Dfuh3RLEXMrNpryxpEjHeq
QV6X4FJEbdpY9wMaVmQqluW9J+PpfsNYBIsYBwO5q7ZR1LjqtGejGmg4gs2cZ8ZtzyLJLnSGH8AZ
PddJq9HvDwkJL85GYGp8qIon76kMaClZPcV7ytpExqbVYQ4dWDPU32DW7hNiFvU5rbGrjTCv8Y6r
xtNxL9Gi3alwKX7MVe82UT7a6pui/Pe5x9Hh3uPude972mkAjE4lzijZEH5ULZWNSMqg/Pr2WjNf
ioL+eQhWwNbeTsLRO7XsHipV6sqtOEe2YPTgLo2+Rtze7jBlwASowRQ0culcOA6uJNNDCSSqXIwO
lCeTeCUTDiI91d4V4tnxCR8lG1tdjp1dPZTmOXTJNqEn+whEPwITMCmc46eKtiRQ7DPbxsrlDegB
ATs1IP9cH+x2cr4cBXW2CYASwSjn6qkKrMOkJ01km8Zml/jAiv35nSnzzI7qrlUQY6c66uwUWkcT
eOek6ebpsc7uTPBFvMY+wyd52itKWVvrrKJHc6iz5ZuE0Llzs265dbixP7XpWDWUKG2T47eaJZUk
jFRw0HHH+7eXxeszgt8AQSk7NhxOeCgvtwVfJq4YHcIYka3jIesL+c5tJVWapcE9zsAB5IyU+98G
3KSRKBVpGyIqfTngvDZa2wbWzAgMhl2ztN7F4JH7R8xF4m/w/66VY1v2lsGDhQGGDSYd1if73sCy
yUhdwhRFYLXrTN3EPeHcmWPj9YJlFMJA+GBGuDV1vnyqag65RU88FVkd56KfDLWjremc1+2/juLR
SmejvmHlnqgIp6DBUSrkWehxW2JXlHInDIZ6e0n82yg+Qu2tMdXjuzh5ljphi9ZOjhOjxOLFkZhF
u0P6dziMf94LbYEOOzhpOZq0X84Y5QDgvBPbkU+NlOTWYFcX0zDOD28/zOtvHCku9xGEBB5n7O+t
/Y8j1rDm3PVqXsxUTtMBrQ75Sf7qkfSwd8lnvXwMC4c7fNnY+7dH/v0EL7eXzRmPVhsEmPxx2rbX
zROpqoRNbJH8cLKr7eMgxXiosqXZAxqByF8Oa7wOY3MYne99FT4SBNG4QZb4zEf3OtCw6W8z2b65
Nm5q9ZPJnqkmImnIt8nuvqayJbFrO90F5Zv5DPnh91J/+dhcVriJMteYIRIIvhzLy1M1G06dgNhd
QyQqOuyjphhBTHFz+G/KzmM5biXbol+ECHgzhali0YtW1AQhysAmXAIJ8/Vvld7ksqhQRQ+6oyPu
baIAJNKcs/falHjdppi9XTHr+iW9axqhfl2m18JqUzKMsil/6cbZS+8Ef+VhsSeERrrDsXInpryq
42mYNiZFzGAiCixZNiHKBfSGmlERAoz7EVa9MegKgLoN7pLIsMDdS32wLmwCmLIzn/3n5wooBFQH
QtvjIe2UYLwMaP5WmjlhpthWYz4GkJON08VmueLMV/l53mT7gPnNBF+MF8Q6mTc5LdSLbZDJoolO
/zW3JPQiXsZ+bwa/274Zz+x5Pt8Z9iH89iZnB+xTp5iGwBHCouqV0gDAc0ppeIEtOZYGSSPQ7c48
RuPz5pSb+iMe5II6nN+PY0YoL7UrWaYh/X7qhNRGL/GwdpdbR7xsCuZxN9eWh+LPNx8meYz4tio9
rpBxHP790X6eLlyCQjk6YjnlUZ+eGy3lI4rsGbyeWrtXM5slSbKEPIX90FsTpOx0O9S17iT0Ppwz
W/TPj/w4r9tMGRxaP59Zq9U2hJh45GOHyr7cONfLYoCupC3nHvjpFA9QxUdRySqMzeNoBfz4vKeU
WDKplWQRlNMPo7G1GJ5PdmYI/VnK/zsTHG0+nAL/4Jcd1OIns05ZOcTytuRFdpugtK15QbpfU4sS
kVqXZQ5dC9LNBfFhpJFpbjOz47EaenCLWgxq46V/FLGNuSuJPIFAGnVD01/3YxWQHzwvyvvCZEAG
QuPUjh6NjVa8qjposnAbtrm9z6a+IoKnFejD/j1ITl8U98URF8MU/LMjquX0U/TczkAH0kelt1W3
2Vaq3Uow+LWynPbMM/z8otAYuLDW+Ph1xLUnK35pExwrNq2LNCnGi0XTgrhVRn3mhj4dcBjsUCH+
cEtwxqAK+Tge1pwazlRTe3ca1b8tdY60irKTVnLcc+Y7hUIXNEGgpkfawy3zudKYCnLi7r4KOU40
f61xo+SDp01HZN5qyMbyYiQKz56FE8M1AmvUoeewwtmyjuKOJkOrMlGKP7e//LSx5l4oPFA00JlI
HF7Vx3sJiIU8inRpdNXlkxGI4bucjwlPa0GBG9dH0i6O+bB0onhKc9VfY/6wztBaP781PjCWWXBO
nF44OH78CZOo4dmkVhfNqUJ0kqYd88V2DiX5l6uwDeQOwc0cL3TyEWdqLMu5Jc/c6DmzdCaSd5Uq
Pfn3YD+BwnHoZfDB66F0DEOH2eJktOdji5q1IS1VeEs60MTAtYygqhoe6WMub4gp1d3gL/Kh84rl
timr5blbXGveD13QVSEbM5/wE/IQjlGH+nwh8Sh0e1Uf+89qG27SLa3dHTBfPdsNpRLf0kFBfMtr
EyNkoDlI9WiNec/Ur9UYr0Tp3uqZ3gToGPv0psiN8bWtG1qgc7rWMsrkstxs1WD7UbGsbhaREFq/
lZIW5sFZ9EXg0OvVu+is7Qe+QOKqjcl283BQQfMM5LgBxYn36MwX9mmF4ykCLrWhPBETERincK9q
w76pjGWI2IrNr0CTg98TSdgXRJn6TxM013gwZbskQRHk76mggNKwRPRhMG1Td+7HHF/Zx4n5uIcA
q8aSewQjnYzP3BDBBg6WTHjzoUrDaNyQgUXsxddzVzo95bKasZyxCPAdcMw8tdN2q6dEptVU9oIW
iclmI2YI3cahMiuHnL74nKusiQbPblb6jpNbxi5uQPMew4D59O+RfMLR+FO+gcjLr2DOdoHHnewy
Fkm7dvWQhJlz2swYpOlYMF7mIMAYUEy/pefIZc8CVZOHrhfmFe0Lg4oXDAyfJUgvXuh/2Bbrszad
Wfs/jw/meNzUnB2ZLjADn8xawuhno9cQQGWLvZD+tRZpspT+9NvpqrY+FH2AkKyt9DbYoQoTTugr
f5wS20i1q24O3HNr3P/v8D4OEkQczCvHYetgLDypHk9iMsYsE3W0maWkg5NuDsVDQInGbqlnp0DJ
YftfkHUjd7JZLN7KEdVDWFWe9iaKVX8ep9Z8tRu3fBTVOiRL0NTP9YT3IQ7g4b8aulzoZ7rpU+oQ
4AuaaDVuzBrZExnQxxtabEt7slOpZfetrNYaSwESaZYUq/Qv0Rc5NyaF/29VYWi/hTXUBNObyG6T
AE3lC4m/SLXNjsxqaYzBD3bPfsfSZC9Wkvub7ZPC1lpW5Ac5TjyQzT5dj0CU72xp/MuU5gh4SrMl
186jCvarMPv5ccNLkSa2nkHnmXsHn4vFrPKVXPFsI5Asb771DrMNdWnjaAXSa6rdpgvbbGf0q/Oj
94KaCcz3iykuKSdCK3IQ3IVVi0wvHluEqthuxDhfI7qoi4MvVucbSeLzsS6Xk8ZEB4N5KnN1dRlk
ZMqGClkaubhqTLu9qXK/vCj7ALzOoqohiIRJvSBOHS94lk2zavuiLLuHyWqH53TKyLfa6M8RoZav
bCjadKpuq6UYXywWkS5Wvqx+deY8fvPztbwGwpvPUaZPfh6jamt+6IvbJKZYxXqwM4KKmKhalyzt
sh+uAqtBYN63rfarH7We3Mai2V7Id2EIWyrTzIN0TLofVVMrhEKy9ovdqNpNC9kueO+tsy1fYNsH
XxxvmmdcGEfFyJpO0/fRYPyEsMAgx1njUH8XTtNhly+37aaphNz2atLHWwpKzVci2MvXvmurKSIE
2xgioFSa3AHYIXrZcDWErQ0GIf+qzbFljZ6VipsWdQ0A6MVE360H5LeHK3Lw20D00k+2xmL3oNft
NNxOJPqsMT6Eo0B+RWwJzGUkeKtE14aCIZXcqu5ugZGYbZ/rcWsFrCxCTt6vdnM0quGtOQtKsRUm
NjLhXTdKbYrvd561erToMGx4e+U3rhsuq4bq0OmHakRHgIO4r0qDRp1yCgOTGIZFtCuVpXZmbWDJ
pUF/fHjNlrSjMepx6eibF8LCmqvYbqS80lqCmIk6rLxlt4h0fOoKTdGxAefztR260YvmbVPfUGwM
fuR6S5/vJtxqN3PKiek63cr8WZnoZl4mdONaRBY6gEIE+JOMeoF5DtK030xJ7XUlOdkO5+8orzD7
RWrBh3NFrbt7RrAbILVWJhInsZndl9rLOb6zR1t/Lcr3roipMOu918zqqSKdWJI6xlafnyOat1EZ
eUYutSevM9/v2B5AeToYheO91Vk+fUVkbRGgxx5Mp5NRjnzYBiqMEPNC9TTpq2tfVas7mmE3+s01
/oIg39cVe1E0JMy94WoDM41GqRNJCAl7eWudHNmp16n1vlhsvQt1b5jsy66rTf3SRJQ5XulZ5tBz
LSeiTBffIhhQVc1DYfppe5g7bXHRCjWBdRU0ARZJjsCKDfbA+TuGxx3sR61SRMfgmZl30sUEFeW9
pYaYNkJ7QzQ7HZLlD14KUBjq3qJM9X1gZAYJp2U3I0fy1/znkvVbljR+Knea23uXbhNgb8dGy7jR
0u6dsxUWsRRdwX2dqS6I6fiwTa58Yf7IcrBxkdVpmh83AzsTBIJLfjPjY0vWSoHbY5oog8TqkJTS
6WzKdDf5Xt4d9HzEyTj6SsAP10XxPI4EPMdQsWjxeLDtrIgpHHmeFaBiCVWw4IlbRUFC55qjaIjt
sWr6nR0MGN1Ss7foLXeT/FkEetZGpjlbQyiFO+oX2DuIXuwtp3nwtn79VTcecYfeOFpf7XElMGrK
LBaPWRZBGeEAhfxQuZWM63bYIC+KFUcMp0bk9uNWqComltze7ht/yN8nr/bna2hxYroYfQT9kTPO
9HiKgKNrWHJKJoV50oGb6Cy7YY6T4vfWuvPjYmocZM3MwVyyuHSojHWLM83fq3LqHze9dHYw3m+o
ROEgSNWVN0hqCUK/FQuuRS971zrvXTjavsnoGJXpEgs+d7ISl6SztVBU01NTePfL2DxhwyGHbkOa
Q+Zp373VdnXg1EhoePULK9fO1O2Do/QIpu5d67i3qavTtgQ45UMXFIxl32mn0F2CvZe7j2UvXiWL
u93Jq9VI8U6Uxe28qivHrd9LQBkONtnNeGunpyoTiW/9MEbyaQ3vYPMX5Frs6jFPCmHtWFm9Hf6K
Ki7AifBU3SFCvOjguOM2sDmk1rcsZ+VqOirXXarfTVqNdD038ukhbTz23pQolgt6DVdUUvl3rZ55
zTEy8nh1cZ8h8or1vt8XnnyaFBGtGR/GJNqbdK6ZdnPekud9sZf6MGr2xh0SDT8Mr+w3nqRWUV8c
8/mb3njDhb56+3bdvrm5k/QSO7xJVq8/PFimeHa09sIpSKBHZIfbJvtSut7BqZ797MZyBB4rEt9D
wUp3xSgbk27+XfUZYWUE+AqC3EQ2PhtddmPnJC+Uy7whccsPcgG2lxXzo5DGflaagQbOOww6En9Z
fjeGJuoJN4pr1e2b2dylNHlCDjM7z7C+Lpp5b+TU3nK6MwjSHk30fhhsmqjzHerXGhmmw+CGsGj3
uDQerXzC3OkTX6ayMhQorXutzvgZ965wvipjftX6r9ZsRJlW/ijH+qdMaXAtsrkxy+X6mJMeoJr0
A3GX1guGEc04lJlhffMLXvyCV9vS5uXSQOGapevVTHJsjnl5NvWfLQMoAUH3k8D7mR797Kx3c+a8
1nxP4eSic3P1Cyws/cMMopWU9qPTjW99TnS//Wkb1cW6qFtKAnunx1NnZZClu3F4MzXZxvRD7+ti
uGgdRkWZ6bATpnc+/LvWX3F6oKxLJlSQbDeWh2mYMdBZ449qqnC2FoDJMFyIgU3S4g2Rapubeez0
60FPvR0Ls/+aM3Tsgz47N8goLvxVXugp+bp+N1xXqJoFMJLesVvy2iEN1ZZ265ZE95KnRxu1WC5S
9jH7XFY/OfYSsi2GX6UpnmbfePOGfImk/K6Ui6xWdp2nH+Zs4bSF5F1P8am06XUlnOXFbSw8sKhD
fgqzztYIgiI2aZ09SBYKWaIOqA3iUQO/A8PucFRkD8kGK4hHufYPS5D3wUGOudlGur6uHpAB05CR
C325CHNZHzHZ5rh9LTdhpNGar0UTq7QLJGnaqrr1/N5FlN1TPKvxwBqxNLOWn+fZ7q8AbwXO4rKd
VRQMrQ6KCMMGUFnNiG1pFHdp4BSQOvgq8jBHb+NFGMGQIAXMBu8LPe13XW97wFCW3OzEF0dnKVKY
ge1mZ2AQWJvc0KLZtPD7NWyyLlfdT9cEPvVo4FpvZuZIv2qtkLs2vgvdbr70Zr482O6RoVdlOYX/
sSlRmRp1lWLelBshzP3g+z/zqcy/jWhXGbsYKb54io8r7musV9HgV7gJx1Fz8CpboKgVdSHSpRfS
qlNrayABriXbxipHxh8WgCEIx0qrto9kXVMCsYe+F9HC4vLgQ4fYWAfzSNcCmWxVMRthU1laF0+9
q5D+zLjJI8Ne2IYAmB5+dNJe+FcQXT4ETt8I6AKuizuH5YTE9rUFMeGpzlh3+dzNdihc3/i9prYl
+NQG3PhZXyMR77AcT7E1W07JMjKzu8X0Jlbm3LpUV723IQdbDWU9WDVqj9ueCRZeJHs0rCNELl4F
5VAYMXhATDhKm5zfZQNoImr7KXu1le9YqM3rHAORZnSJW43DC7w/LBerJC8S3RP8NCfF5HQkmeh4
X0xZ3ni+YGl3y1EbgCh4qPzbMtta3Hpz1ked10OB2IIO6zdNzD4pFmN7rksEUTG6i/QFVCUMbq0w
iRJwGuO7meYB/3PSuzubsvgNonuD6GK1CbZlVo04qOiPjb28mYJyx2ZTZSQviGCN/SkLJkZojy6B
Aq5+TS1k9C8oeVTgQNygeKhmQ1xpfd2+elWnbsEcc/MED/GU6UNqx2ryPEP+anUcJr6pHUVyG60p
p23YnU9Van5j8jaDKDU2VnZ/UmzfQJQFQWSjm2/CPu2yQylU8TVbGou037LwMBYIFyndYlrTu25n
7b0+lBYftl1DTDBL8YKlHOJGWR+7u2htECjXKV9jWMMj/oojvUJfsvrQQ7COzAc0wPVxh6SLq2J0
C6K/KWQZsVOmxRdgp8QzUxGjb1u4U3mXunOwhVsJ0ODC2QZ1O1ji6NIfmvmdc0aBngVN9oh5o2pv
DK/P+9ASWv7e8X/4Cs7BE6zBvkkIL612SvGwvNhDYFkLPZ72eG+kdfN9I3FGhmrSzO+tm7Y3yJAm
IwqURj1NY+P9Q2Pj/KUwBG6txoMTuRfSLmvOSz6VMbadoE3S0sx5ojNHsd24TYYXDrZeW3AWWoLj
A6Q1Muk25TgXWYd88d6yu6GLvXmbflCc0cfYF1bw6GZzc8+fVW+10XKUr5AjPZLmk3PQ5iB5NIv0
42+jb9KHvi3l2zi4RpbAbWJuKikacAjqcG2GVIoCdVMiyr4YBgBcu0xfsy5BPs+O1sXszOYlKCh7
rCtcj3iGKEXuqrmNZQJ6qHg1srx+TQPkr6HtLfwz3CcDfSxX3A1aXYPVYrwAPemyDgMqpQKPyPZt
WENrFPN1MWh5lWBNw06hRo7sEWmpfC+KbcDBzzjUcJQ4BrrSpNd/zmAGCTx39OG17WzgxtQbsBe7
7pRfbhXmALzx8+jHcFb4OZm2EGZdmcLdC8+5KiU5HoRSlDkSrUa70jml0t9w/BsoF8XEh2tMP4pF
NQ00fIeQWIagvJI63piwBpmKRTMt+cAHqwWx3Azl8sOH62BjaJjx8VAVnl7Y0WoyMeyUXVa2OTht
gtzJ79e1yZ4y3ZXPrexyFrBMzHZCxYIx0ZcjC3ewUO+IR231xh1WWsAss7EEB8ZcBdNDLFjLh7la
JXG6WFj3Tuvrl8aIMjRepEc6dOnmvoznLcjuc29tyXgvV40u1FgdGUPK4Swig1YRem1r4xWyB8tO
asFhJO5y5d3odqllCTxd761v3CYNUULr31fmM3OnukF/m9xh+4XDqHtPs9SWh23pvZtxdnMi6ecs
/bLmRWDu63UYHzV2Ev0frgxZwIPb1aQfeFm/5xB9rHBZevnLqCeDwZD3xYqRgupTSAzP9A4QBZM/
c9ZaxPbSB0Uss0nq7CemcW/VCgo72VuTTHx3AphFGbWD46C5WKBaGAZfKAfY+uXK0jXwKWeb3Pde
tcWVtLM7fDyiTXw9ZXOTY6vWEtLSaodxxfoVt1OW3TtDx2BwJTVRrFEEt0Xluk1mOOEzb8N8MOqv
Ypycn4bOIsP6NJnsma2OFRwXPnPeVmx7e3Pbb8CzhZV4ixIRjrutv5jEWv2g/ujeWEs13rYS6zEl
DdW5FBqH+bs/V/2NygKKTMgJ/+gBbE1c/Ls4/KmZQuIC0zzILFp79CFOGm1muRltWhZVFMimvFrE
vNxwOD6jjfjbRSyAi7ZJswIH9fGf/0eMYqiALnLD6ZSjZ5EMNQ+qEm1+pof9SZZs8wUQJgGHHWEZ
TbCT8r6pWflAqaeLhjLrbuAieawE0n5tFipRZl4bV10ZWHdWQ1mbWjteIoI2oMtQJ2B3fNkjE4tX
KTnq2Wyq/v2cP/VO//w27JDos4EZnlaVl6b1G8F2OFqP5SuzGaBqtOlD45fLmcbVnyi1DwVsLgVi
E7sEsQ/H7LiPTxuFRGkO5G0zfWDfOYKfvN9BCz7AEXCCAku1sXPc4LWlO+5cD1LaOFXZ2wbpMcxQ
TDuh8kb9WmbWmhAX0lz6o069q6To0A5m+vzvB/NHDnT6cznWoiS3kJXThP34cxd64bVRqzbSSF8C
qd0fLfCB3C2DNA9TkQ+7HDZoXDLhXLr8+ITNxHRZ6OlrAB0orti+PFCiyjjYWPqNT6yJFW4CR3rb
+RjjFqOP/v2L/zKaUZUzeuDA0gs/FZSyK2w0Y0WHA2Sz/yWbOnjPO+N/C//707QhA8IHM8srRMB8
MpiBYImuLGQdjWNaXFPYHWMsCmr373v53AGnjU+57WhcoStGNsnHp8/BI2g9HEaRX5mwrXwz2KEn
Hn46Am8ZwvPgplkaL9qGnEm1a92bHmZOEeLLx0mNVlbbuYvK4mox2v2qj54PlEvbrij65Zd17eFs
Xnzn0XZXaGVsXuN///zPXxW/3sF4g1TnD7X6468vsE77jd43rN3sHXhfGuVK1IHSkf+rQP44uXD4
80HjHoG89kk7uJtrYx5nXB7d1nq7tsiyKMPdiOfB/dFOenHuKz6VBnE9m9xBG2cRatHAOd76f+bM
Sdc4zBtA9V0nVbcli3PS2nafoCsYDkhznF0/bfrD7GFFplTWxpanhj096nNZpacCrOMPYWeDWNiH
Js39f/whurGKxaNWDRVpGn9ppUwxt0DtcKmxUXZv3DPSj8/vFK878hIYjsfm6ak6eUl1ci9Xzk8B
Zr4715bNV+Eq73q2q/LMuvS3S7FaHKfm46s9VZn4Wk5dYaYwTRm7tUNEHCP8Y+rgUN2D4Myn9nna
4EDLY4R8bLvQIk8GEKekxbJYmLDBYJYCpWHHuWAZ+PcX8bfpFGcbI5QlIEA2dzJvtNVc+qVVoJxZ
Rty4TeCkrz4yszTBwLlhpKosY4LJ5y7y3timgsAEB2FICDwAmSF0HY09YKf6W3OjVh4O2FHuzNV3
n5QspcbeX2xTSPche9mU7s5n5ta/vBFsXyZyAd49UsqTh6R1RUHxIu+QPmzkty6Ldls0RnOdGpP7
8u8n9Xlc8+dJ+bXYMeANME82Jb1KByg8m4i6uVIX0Lm2g2aI7tBb9CMrC2Do/349DvQo3HBTEFh0
8mLKtE27iTNgNKWrsyf2EwQd3dBED4R/B5MDHNm/L3hsVH9cWGGRImM5broQBp1ihtVozJ4hWadq
tNmcAsz0sTT9I67B8PaVrCirkT36uBKrSN20qepzvf3PQjgXoQ66PnjADEYMih+nDvBY04gYVkTu
2IifeWngFG6bgNIwAGc7ztZq1pDBLoMZgtTTf+Ktt+W1IKeLuFU+Q6g+WbasoNg6/9U14BjRWRkk
RU/4UT379jbVODeuBlV1WKkNraU6/+EVwEiQEDZ2l7S+Ld0D7U7dD521r94sNhMeNn4i9G4qAEsA
0VoTKJBXgNWMvHT0uUYA4SCeqk4r0IIv400+er2dqGr2Ho1pQ8CFCg7AirU2pn7FKz8eUFEsOeFo
6tQIETtkL9MUmL83oGZfyjK3X2UB/iIEVCZ/y2aT74KLTBfIQhYiceGa9ZEYhPsL56ZRhkTVLOB2
OAQHr2oYW1SR5uh4UaC3jhkvzZT2tMbn4m00G1A1tjvegwGo9ZhVfnzJQefk0dqWHVJhSn7mrpWI
wwg3O+bhmhnwFuqGNBPjtHHGIKpru/46FMSchyBkvJLaFkfui5nqsoZdj6xPqAlqPMjOJ+rUG9qH
bEUClnRGs70tJXr/UBu3xtjp60xB1PRkn+KLVAUFc06TIagrzQxXLJivOPjnZ9NuFUT7tqTn2CsX
G7eHlEGFM0oZksQX7RjeqMma19EUxq1dN2hC1mZbAC9wOisjNeXNY0U9jLofRcpr7q78XXSKOuAI
TVJL5GRDY5hEf0BYDxhyzJb8qcyszQBf6GdXgIIlqKuBduqQ2jRcxqC3B+zlXv1uSG+LgDaqp39/
jZ+nfyKEWEDJOGKrS+Xi47fQL2YRiCLH0AMjKKG1bybujHfs31f5M71//OjZK7KNQyTFhVz/OOv9
Z9uQBUqg5qCnK9Z+iKXmVt9Xns8AwTXQDxzHi2Tc6i5ZMPhHTV8MsUL4i8KyayPKhN5VSTrGzYh+
KupopBJmKjP9Ggsc0ggS1eJRDOMlB/UuJseij4WiXPLvW/jLvMwpjimLjY9PRMDJg4I72Nl8ZQJC
UOPcWnNJbIfZD5eZpdOCsRg6/77eJ78Cphz8VlyRkcplT3PfwZbouW+zlTNi7WG7cL7WO7FPL7bf
4IVhJ4ozr+gvKzTXYwDgzvGZd/yThaAtGzWZU9NF8bfDw6+Hw2EfJtHFHMZf5vDMBufzoPt4qZPl
lO6Z0Ae4DdEiX5eWvkhwzglg/OV1fbib40/4z4AD8lyk+vFurnZPO25lv9//frz6cuZG/jKuj3eC
thUzv8+qdqLKauF2I7jlMn0in5frPlrv1YVzVe+WCDlJJONlj9rkQKM/i7d7bRe8/XuUfN6YcG38
5ZzF+AmfPHOUZgbM3R3CbAqR4GmUf+Bb6nbDuPln7vXzS/v/S1gMEE5np8b3jsR3bYC1in/GzF4l
Ymw2/cH/anRgM6rzH47z0OZ9DuAf35vZC3q061CwTyzqJ6jpzsNql/Qzq/yczPqzNJlr+dYfAjwR
PDhJP15rc+fFXp0efMrqTpcLaploULQzeiQoNa0nPftWA76OS5wgu7Ix8ykGW+WeiQv42ys8hoTz
5bH/hoF/8is6jZ4BL5KCu0G68jrNB7tsXoIh188cYf72BmkHMEooqjmcmz5eCdNY2boFK2mpFfMB
mTJESsAx5yau48nrZK43GJPUIQjIJi3yZCJB6OObypNVxFqoJiClmX0UlwQjWh7YhwmZd8ZTO1aZ
wele6G9Fp/uPQnT5Y57Z5jX9no3yguNJlEr1UZji0FeDMJfOwS6DZP+/lzRgRuDfI8hDpwh9GgUm
S9pn6JCOZUBJXfno7wQT1J95+H97KihTPQKQmCso0Hx8+JMeSGOlrUSbXonr1G08GJ9KJlAmyueB
8WkhdVjkmcH1l1eOPZHXwemFk8upRdHvPS0ALFdGTj45h6D3SF710nPJIX/7ko7FGvIhCDPESXry
ygujpkFnZVVUQi8n+g7c2xJldl9yJhNQvChHdLmZpMQF4CprNzTGflmrq6BbdXlmIfvL92RiIkar
FATsbk8PNBo8NeOPlpnDchn7JkVkJKrr3jeHPP6fZ1+Kg1gJ2VdS1PyjIv7PImMhMl2MHHKVKT1v
1wwoDlFGXdHt+9+V27hOwFQQWuHhznT+rHf/vRQiKIf9PnOVBQsIAzjCLGzS3Z1GzedLqezsYG75
8KUaNveAzpw+o9YEZzIl/hw+Tz7tY+GPQzBzFfWQk21c58LFznzOH8tYuRIQerfdOO0KE0nCroo1
P/89LLmVZFml7zVzLr7wadk/F3+pjqoTg//qg1gCJY2ZUuzDsOH9NJCe9PuU7NUMqlwDWk3zaC0D
iioSpR/1faIvX5bVaM6MlL98khbhH1hqCWDmwZ7cTWr0eIKNlfHRWusLfQ7/kZ4lEGvK34mhw7cF
gJCfeYZ/GZ64kg0fNTYL3CcHbN2OSI5nFh3AG+g2JqO8lhNJAPDn9TMnXQ7Vn6dimii0HnzYI6yq
J6sprecqF5DkwgXyMoczQ0Huz3POM4o07zrSVUtHXdo64jZE39VTUW1BomdW/6XJJSS9zYrXYNKI
LwYsztZX6HCYja18ArmMKtEZa1Sd01HVm/TlXMs9tl/DjvS0tZzLjPCk72bVGt87d7PI1EAxkGjj
asLxDDyNE6PjYjVO6ThiJpMCrofR6ijVlkU8H7Mm2dZ0reWG+Im1+zE3ZjB/U1Df4md1v2pVQ8xD
1Tkop1N9ua36Db2+8nvjFnl4Nsa2MoEdemPf/ZrcqW3DRZgtAuvVkwPyXq2DVjmV7tM0Osarypbu
q4VcvD/6Yrv1QfP8Jt2RNWuSAS567XKcO1qSdAzKS2ipK6d1Gr4PtZ65dohj3yLaIJ9BoFP/1Jw7
GHAV34E9AqtWTobQBOfOJd05ZJh9tvY3OTWlPkaJ05Erv/qSr8mf5wDjv86vPhZefKwwFnEjIgV+
nAQC5VTEsot0zw0aWjaOmYFP1lF9gy1FfHnnZ46ThXKVGiRaOa+3k7sCgCT3GnF6Xbn9kZaalS9D
KrIVSLU9fHdbATUD8GJVJl6NSYxkj4a/GjTLBi3PdIZrBFO+FtfboJO3kTZQmidtNAtCXoAaI2wr
O4y+dqeWyF/GbdxvAxA1tLvl1sYG3YLLORDpGnedD3+ZyM800uiT9fG8lB3IutQT12JRIKoEfeGw
orL6kxrBtgHi1gkkq0Y3v1ETRN8ENf90AyJtNfcSaRYSuEVHFI0k1f+VU2nh3XJr116nEyBk11PA
WF0qCX5WKoVocun1Gra+1iJlsLvFTlaoxT+pFC3V5WCuwDidGhmOM3WrFqMlX5zEh737Bm95WqJR
VzP8NtpCiAcg37ohicRIaE2AnahEgI2X4ewE2Z0+rhaD2E6tBmPksCK2MeliJi1h9T+YUaiw9W3V
aOE2Hx916xKLuNdAz4nEIE+k223YKXsYsrLvL1IsZT5KbCnLiC5zv+2EO9uEcpAZ6V5suLIo10ij
sxj5OeJ1BqKguZa31tWmNHuMe71avw2DkapLx+zGKdIqt/aS6U9vqEnrrgs3K8gxMveNTZFpqAMn
6vOs2varAu+PIdRou1sfyB18YXTV5UUl0hl5CzA8E4hl4TWHrVPHYDc+3xWWsj8/Zl6b2ResUoDg
gb7O0GFd91WxYH3PsdUMScUiiRBLBL0eIwjtjETL3Mm6C6YKlhYs4QzzRHHMqdCbp7mt2IZ70nDa
a1vOTJTgoBkspUuZJ4HROSHiHtL03V7X8UV6lekjWZm9Xz37DtxuSkKcbdCmXs9G0epvyqf1Gho6
rT0cBWnwhpAxRdGjynsHgc2zZi3mQy5mTtz6XME9zMamiTS/JgqndkbjspzEYCWV7mY/SdOcntFF
tC//3lv8ZefGVh17FH5d6ubuybHAwWnriI2THSp9P6rZPt0KTa9+/vsq1ufL8LdxFFEO5DSE/ezj
ttT1MxzlI5cB95Ns8Rh3UX1jHUCBxFYMA/0muDX22kN18X+cnVdz3Ei6pv/KRN9jFt6cODMXZVmk
aCRSpKQbhCRS8CbhgV+/T7Jn96hQFYXV9kT0RAclJpCZyPzMa4arcIcw0M7bF7t0q22LnbWFYLLK
b8crdwuGYeGePNM2P34y+eS/RTxV6bRVoPFkycpZpZs3JNG2b2BZVo/JLtpA6FmIBs5wvo4HnF2W
CFwOfSQHzFY/Pq0OX9fbjx8vz/bp3X88wizgwHoKzODACArK47r4ECBsJeLd5UHOrSitHMOWwn/c
B7PX0BqjoVfEbV3Sgtw6ouNAMbwlhtyZVyFXIs6mQoVxkDl7lbgGJheiCbROMPU6WI2l7ux4yB7q
slhyujttGKAkqMqOtmq9m6geb4TEysHVo+cCcLYAWhRU1LXLzi5+9P5kX6N1CpkEcYT6SShV0F9Z
caAsbQ39JI6CAwhHk/QGg3H9/Sv6bS+CM6RPVvfpuuuqWP0EGzFDy7TVtAK8meVD+VECzLABmnxV
QsO+Vjq0BfaeGYhtCVeL1DKYoqUP5MxC0x1E4xSgEMWLuWRREbptNSApB56qNj+PYEyAWTGHN3aR
C+KADO+0vk1LA0RYR5hmB1qK/VfUA+RqVSP7boXq+MW0I2Ncj1jzfL+8D8+0WdC+lAVFMlBZdZid
YPCTR0frANVriRXnH+h5gM2saw32WD6CkwZBG2FyhAqvg9fAiCuNNfhuus1LxWoAa9fJd5G50UPX
1ZPEfutjTsjYlPDEtWnap3piYLagW5DWHCHwMFa8MDnYru8iNV8KKCWiFWW9ufxaJ8JddEnBr9AJ
tKiT2lCwj7djPk1BC1cS2mqS0M5PmsS4zf26e8UZrH8grC79dZfpXkvaOZY/85rTFWXB0nxUwsFu
QHgZw9boPVc5WFrSfgqRas5XrkAPEDvCxDG3Cw98QvrlgW1CKurIIKkw3Dx+YCpnoh08OnypRM0g
5zc9ukbWroWTJ491145AalXt55RM0beQVHkHw0jPFk6lMyUCTJdVygM6oplcOLOmW1sivxOgH0OJ
oPeUG4J34E59N0V4BxN7rRMvHb8NTZHYq6ichn6LuZP4XuM38WNhPuS+O05iSYfIvMhfNS6+uZZK
l6Lnl9DwW1tVgx5n2RQrHX3Um0A3h+vYKJ2D5gp1m+TR+NDE4fCZ+YWZoyWKNAv0Nz0VkC3t2/GK
TCrZeZpv72lqm7eIyqsLu00eo/NnRY8QbBYHLRoKMoX97eBREQOjZsY3BCIg2CHbnSG5oxjSZSDA
qrGqFybnzJmC/SYqBkiuSDW02Sp1LS4cmT+kuNF5GZLRXXklmnG4WliCM1vSc2TJDRUSwJnzJvck
ggzF90hahaQ0fPyhRppAwwoM3OqgTDh18DnkK8du4JGlapePK4sWPNY1qr1wjJ7OMC6gbAcwhkhE
0G05nuHJSYcRDx4op63Xfom0wt3injg+W5NlXAPSjD5ffvcz0CYObEBlGrUHSGBzUU6vzWklGrTC
cGCp/R2pLd3JJlHUX7HbT+E2qzz7p22UuU7i2FQPFpSFX3aSVTC67JYusWMU5i2CD4jHQ+hD/mMC
KcrJWkjyFcAdTMPSKvhoTqPzo+ptddi2sHwXq+enEQDvgQyKFFhDt2b+QQu/Kowqp8zrdJ7yltbo
KHBNax/R4fc3IkzNW4JOAcvB7LBQtOKD7zr9xkjht66UUckeJi0drxBpojQ0+c5C4fPMecPVQ8WM
ZWUjo7Z1vK5jXHl6ENLYxL0TeKrhh0p3i2vR0HDjOMavaFTqT3XbB8/4h2GojIqlfuuNFX4Llxf8
zDzpFF8lKg8FI4KY4wepdQyvhlGnpD141hVmQjYkrMa8ofK+hOY8czeBzAM1iw4y4KwTdJZuRCPk
E+QZsYSxd+rgNtd4HqaPlpNEjxqiMu2Kzz/Ycxu0q8TV6vvUsIKbWrPLKyevugN43Pwu8Ro8SCJR
HBQlnq408q5koUlwegZTAKMmTftFJUiY94ObEHRCg/wlthG9+tUY6gYeodrcFDFCWk6thJBqu/IA
YtVcUgk+rfoxtER9uMQGdH9mYQlOLUY1GQUAG6fqRg5ylHFwSEkonXDwFXSQsbK5b9QguvHjqaH/
7gjvRxd3/WdP7Wp090FTu7DZ8vpDHoV5vpnqzLFXaTcCvsDSUjMWLoHTQxl4m0PZlUaQhVTf7Ihy
6m5Cmp7T0kjc9ANVjGBja/gwXt6n55bEtUEtUh2WLsWzMMETpOhtBy/JDYruMckcuLdcTK8DUctD
U4uBZNivm1VOOL4g0HNGCsTlJrbpc7EXOCTmWSiA91Tp3WTt0yW6shACuqntuFs38LB+AS2Mtxjt
+cMOOvJ4n3qA4Vaxb4jPUBjsfZTV/keRTNVSffjcY9F3N0y2i8cXPG+YBbpX0Z0r0nWpNTGWLtB/
Hgs8z1ZO4hlAt/X4h1lZkH4ynUOsyrWnNlGTYYs8k3PwRYYdCLq4S9j4MwcK9X/kINH1A5g8j/uV
AWwl9iAogcTt9JhRf9lSJ7QOiUuf7fKeODMUSSTdDZRyEFefN63sUTOQZvHrdeEhQlEh2bDRoyi5
LXp7Ce/gyAP5ONSREDsbsSh5IAAxPj4nQ7+tfRGaGLniGTreQxPMth6txPiA72F5Bxu8RQMzLCFu
KUUD5qOyfQiktWe8JHFFfabIpvBJACDUMPBpwwfDLQLgVfg/5RvTUST7L57EtePE48ukGwheY8sO
FtHxMtW5c7vGsHcN0JRv4Fm1F1RW6pcUeuazpmhYGpbqM5Q79Vtl19d0+HCX7QTmXJPXRYiX5BNi
IX4i+pXS11WwL2KnVnd+1Bgfa69WLeBcKliiRvDqKzy4oR7BP0JmRUlBa6+VsqMz1ylZiD9q6flv
Wg9Bcp+k+JntQjA67QqRfbRucKv30lXQI7lBXS0N6Kw5ifXmAX99jvxKF/CaguFHbzN7q7gfmgHM
aDe9WOOACoKWQdFaFWqkEC40tgDq1xvDr1TnONmbQFpGiKV2+mQEtr2UxZ8eu3TJ0B2SMqbyfJkV
DGC7Q88yKYYynT7myZq5MSuv35WJpV+hWxJAacRA/PL+PQMD4R5UafBI1TbZmjzeVAn+qlNdEYZ4
I2w6C/gXDuCZ8TDFqk1ddnDsTQ2RExCe0l319LY29DLbfWpk+scKK6EdoDHzEMDRIp1ThfchRz51
IQJ9hyrPdr50aqAxLDEAhIazhyx7VY9CibXDjlbbUOvrcjxeQvoWfVmSGwvTarbhoBqfRqgwT6Nb
RDoATU9BmkQdcAlDfQfDQPIEdLgKT0A1Nr1JRoO12mPfhksBgRhUvVtD62IcqMtKUTaahZQFetIu
MSXM/GjYmgJzrivIacEnJ07yVzigY7R2I894jSZyNXxUk/i+Gm3/Z93kbbsLPLxKUHAR19yEoUke
ZShvDVag3tKtLb/+2RzJEqVU+pNhwzycMyw/U1paDWuc51IcYXDHo1wbb3OAHd+iwOnuQAtL43oa
Mwah+31BjPkh7exhP2U6nldaQfvk8u46s6XprgE/lxpRIINnISaAxsD1bYEP7KS0G4Ho3itlIG1T
ZYG/imm20dUKl/C6J0eyA3QDcAWVH1Db5vz09+sILgo6JOsqVbKD78T1NTw9opnSWYpcT8NJxnJ1
NPtUUAuUOmYbkxuWtoqFG5iboyOFK7IiXmlcaE+RH8bfFLMlnrQChOHpsfaPoGbxmaBcbd2G+qS9
Vrr2y65aFAhHY3qyhDO+IR7ZfIyxU3+5vBLvYLij7QGuAiCUZXAKasR2cql+z5M1p3HqUpRrQ8FG
YD8FjehxtcBrY2dqYoxutRhCyabUyhxFg2ryewQPhp42p9uGlEqRcpzWBRX+EbPDqC3us640FlKS
d6nD+UPSvad/79kUY+aklpwPg9UzID2PZvJ9oFz1a8TQ1Vp5me6/4E6HKK8z2OPPAC/d525SETyC
yk2wk4OeN9eBBm1vnTop7l2F1mfBQe1KGBB9i3DiAR1KInnvPYVsYIPseT+0SwKzBDWMwkzSbdBB
csutbqY0kFwF9OLeMwq86hYW4+Qmd3DFoVYrJebg+M5JZSY+Uk6fAKOpu8w8dLFG38UQ5s4NnY56
S+puEATsti2FIry9qF160Gjh39Fs/v95EqmmifUIseWcxNVwiRopvFeGyb66NENxn6z3oa5cB1Gg
7fVu2IFVOTgjephiymirpUsn1/vpPVt1OOM26CLLNPn/Wf7nc3wWtSOfQa/7uz4AMYgwsm5/tQPT
9Vd1kGlr4CMEEY5KwylAIqZXNRxSQD08SHjJBqvv6dDnvnNVB6F665n0If1WDT9UvdXuotwXiOoM
wz4VBmYnuLutaaip0PiTdGsXZrXj6w62mcBHliqr2Lk5egiF2iBXXrj6jVtVzfPliT89pHQgkUgX
kfQC8VdnGUscI1BZexaBTe35T5M64GJatM4ObVnx6c+HYmIlrxBQIgiZ4y8fJZukaiLYdK3Z03BO
7WFXNvDAgbAXC2Wrd7TU8VKSgAF/5BPGCIHVPB6rcZQxECLmLs0ndHFFPxKzQWFJqUNstCREDbbw
curtyC2tOvKcDQTuAXMeyjq9JgXDlGFcqQ6mtFzc9je1TNvDVKRQyPtCvOgGWP/IZTndQDMfsjBT
7il+aw+B5+C9givxlSm6YDckGf6uSpurB8MexSHHTeSDGItyCT9yUqaj8YJyqsHUgkam8XH8vtpY
jg5K/tk6cUb7TQ3zNN+gvqQ8JD54kh13dafs06FuYRxTRIuuSJCRrQzoDyMhNQTBK4GJMNfMqXY1
NC1OkFpuWRje9aZ6VWouLAPRO2GGAElqPetNafy8vDtOrmjeAD8g7jA+PyoisyuakLCawilB2Cfu
ojut9Yf7snX6gzfpCVhLjyLJFC0dO2cHpXbKByD5JXNBYnw4msjEWAlcad88kMblyAkiIob2n/1l
SobpyWzccgGee4oX51WJc4G8wbFCRnRW14gKdA+p80E6NJLiCvsD7arEsjxYgVjxrv3ELNYT/yLB
UNAhHKWeTa+GCFy0WgV5IVaWSv4nZQseiN1BQQnQP0HS7BAwTAQo+xR9TytiLEGrfy9Bowsf5Zkg
RUfwXb42N82pTrcVRGXumahwDAj7PyIpmsUr1Y9dexPT77oewx7IQjbUY7cLiylEh7YLe9A7rRg+
E1DU+EULqBtbfN0ByEyBi1sq5UTEUMlGQVSEYUnB5fK2PLdYkklge5AhbJ5/ti+pNSQJnUsw4mPl
fqijLPg86iJdQ+YMD7gLWxs/ycy7AmG1h9EENImOzPDBrrp6h9TU+PXy45w5rin7UPanSPluf3T8
nbdT1PcIuWVrLWrjr3acIQwe2P43NfAIqS6PdVqYpYLFbchK0T+jCyAj/d9CtREpAb4NDpXA84dt
GNnXcOt2VKt7NCvqnNpw9JVtibSTi4JElu4XxpeH1uwQ122g8ibHmvThm029kSbAQxGfWYsxzh5j
S4RbExUaoN/ciuUU9y/YcZv3OMC0W60uzf0U5RUiWZn+VPfWuBAUnvlIyB1AYPAvPpN5hUWpOqHl
RpiToIDKCWzFurJQV1/6SOSkzl9a1m80IhBApHMJbMecQj3sPHrFpLwYHrn1J33Uqy+aF9B81JQm
c3ZqoyDvQunAQd1QrcNVbSQpf8zkMktyNYgpKGep2F5ejzMTwL2N6Y5Lj5gYfrYcYeuq4GhZjsCi
uNggvnpjJ8I6XB7lzA5nDOYXAQLQwXO2MPyc0TEjTHxGF+WnqYuwwktjwNiIIix82+deCNAOmZmJ
bwDo4OP97RYeHWKPYw+fBO+GDBxYqwu57vHyG50bxoWJ4VHagEw5nzf8J1Bta+AjFRM4Wbc2vRuU
aZa8ts7MG8VPCuVsGgmVneVVRVjobhNR4oy1IEcBTq23hmJmAojupC18CqeIH/CEZPjcFQzkcXke
z1xlIfgT0j8H7dSTHiiorWaVlt/nGTKmaaGhDDgZ08bNC+dWN/BSTIpcWfuB6d3TUcTLWO0Ihyuv
+TgA/FqqQJyZChDuPCBdbFp38+tMK8EswNPCGhsbmXZFz0p906fA/iERGu7t6BMzHnCcje7K2DCL
bZPm3Sd+E/1Nhw3nI+CkZvXKdQaUUwydG2tVAUBewqqc2RcQlSUiHeyFFBU/nsQiiKgZAjtcU7Oo
Dq0OF38ylq7208o4DSZqtJzfJiV7ftXxKHi5eEBEW9ya1Qpp/25AGLec2o2OQyCo2ijaOEh53cVF
Hd4VaOWmGzTOw69I5b5MmmJsbGrYS2ec/LBmZxzmkoYUJsDF2J4b/ORdUYFmNdFNKpz+Y2k2UoJO
JL/QcJ52Zj+2V4CItriUv2GO0G3NwSv3PWWhhQPtlEgH94DsV+4SsKMnab7a+AqYUJXyYg+zk2bS
L68XxR65qnRLeyt+qKgOf8qDqUGVF23SuBtHMPH9a+LqH/UejR636sxflSrQGAEbs7VFMR2GJkQq
pXSchftQrtTxrEH7BkFEmZ//8YkfryRSt55V5iyiogCDberCvUVP1btJjQEfJLhleyXt3YWGz5lB
Ed7nS4c2gceKOdukU5l3tdWivFT7E4c+Mli3qPE0ezEU41r4Sr4p6BCuL5+Yp8VgTHnZIFiQ8flC
eZ1FyF1oJ7rZ1mI9VFn9NWQTPRaA5L64ZW/eofYoLeJjw/tu2yECs1RbdG2dWwhfwU7202c7bMIf
NQovd6AIdIk5c8avrZ7bLwvPeWZ2JDoF1A14HYIk+fPfIiQBDELEVinWZgf2mYMeW79UM6cvrl4F
GXeWnv3AvHt80JRgeBkRopPUczNzN37Z4KsOVF+/Koosi7cV0et15cfJG4qMGfpG8YCw8+XnldM2
20HsdhA9hI44iM0f1ylGUfY5jxulRrWJVQjRKXSunRJmxuceb+xvThOhJh2CRLs88umRjB6HrWkg
eYgSVGc2USkUMkmKlD0FtSeEDMK7oKHK0YKqXbjVzw2FlItshJEIQ9Y7XhPUvakLGlRxOmjuW4QU
vVXpxt1qRN924a3OLD+XDBIrRKkSKTLrWYQYHQaKSs/CKZAHBbxeuD8mQw+uFU8dUQJGCRssuFGp
S64YZ96Rz0Iy4AhcqKHOphNJrxTBQxXhFq0S26DuvE1u5snKM7tgIR47BQc6gMAAowCjA9hJqHQ8
n24eg/BBvHuNEWrurksQ2W95BVFPep6icJsMBgm0Dj/R2w2Ob/Vbh7NpuipTG0V9RUEIc0VEh+0s
jCIFfduMLqWduWGwRhWv0g8B1obIbQet2HqBLvyNgn7qt9KO82rVAa33cEkg+l44Y86sHa1iyduW
Xmvsl+PXKoUHiiLzy3UyWOEzEWl7IwmoHyzMCD+BLlE32RTHHy9/BqdXPuESWF+SfnIasLLHg7oB
lT38WpBwEYW/LalGroy4V/88PGMYOgJAiiGBITl0PMygtT3UOg/WdjTqUBhG+6M9TLDTIavQjaRJ
e0BcE5ahWYrrUrUEGzbGSlgWgVGURKKI0Go1RrW/13qdEvTlWZCfxfExZAKpolAF7EXqGcy+UDc1
SV9KFWoP/gbf7DSEkIA00Wa00XVdNakd7i8PeCZehUarSgU5ciJWfFbgUHDgGHE5qNZ66KodytC2
t8HTwfKQ7NEmbx2HPQSDEHdZdWUGhrNrtVZMaOmJNEVh1HeCVV6nzrdQzZL7yK9bBCvbdKEUeyZU
Y5tJIDgyD1JHYDYvHPtB1yjYqmaFMLaozNk7XQVbEaM48o1oOYyh1lYuls+muLbSod9VNRaMiMwH
nwC62je0ppdAcKdicPTLWClWiUiP9Hd21GRKrqE/rCPcg7lPCX/SdX4mZRh/Da1yeisSGsI7jxKN
v01KSCjbrmjbRwpXWbHzfRcHhZRWCuoR6Fa+KFVjvAJ5r82NW0+auh4msMQaDYifCwt+GmESV1I3
YJ/h1wZU4fgL6AUgN7VSFQRTOtxGujqlyTRaw0EXY7IF7mtCawyHnVbZ/Z3wnMbadGppvCKJbO8u
P8vpWS3PTfBk7xECDbrjRymR5CUGR4yyDsrvkHy1G681fvaDaBbqiqeHCwNJyQuKp/TWXPnz34IR
JXSiDNtQBqp6f61pSUzXl77F5dc5NwoIJ3YpyjyyB348Sq37cSgakqGkDtkUXe5uhwL958ujnE4a
LkM0C+Adsve4yY9H0bsCTQhbS9ZRWFRrCZjcoYQZXNe69Xp5pNP3oT9gGxwO0racqOh4JEHeLKXn
sYZN8vzGMy1q+jghbC+PcuYEAlBtUkeUURBh7ezkb7CjMjThw8ftE+82Kof+LQAosqlqZJt6tuZL
kDbxCk4ursnt1K1Tre02qK+KdZBXdDxR17lJgwhd+KR1Fu7409kG1KURyaJhguLLvAlEX0Hz/TSF
fGqKVz9JdQQwa+NT7CbNt4V5OP0w0cCQ6nc0+sAuzz9MA/UfjpBEWSFN2PD5TVqyijW9vgb8GW/7
eMCdXuFOW4OG1Te+HdZPLTCdZ0Jn/Y9VFuj0QT4HdKKhkwdu7Hjp45zEsKdRxHUX4XOnTsPB1oNk
Kds97c0QHXqk4UD7pZ/ybC8HSjuCN0KIMder5LNHELCKXPozSC8DYjHVmAoFkvlJ07WvBtnlBtmX
7sfleT9dYZDRkG/ohNHXRuHn+FWhMcN35MqC72BHu3AkWaS40aLRL5Zm9cw1xjuSEXGTQbtg0OOx
cPDjzM3wMHTDAjsgq0hltT5KG+2mK6wcsd7Qsn6lxeREKxnE3I4j1/PaV03AUybOtPh1qR3tkKl2
Y2ch7Dv3dEyDjJrfkfrzRc9Hw++1OsuourSEXx2KjHsd7u9TA9ryCVn36jpWOzVaBwbsJTeNgj06
3Z/c3IVCMpJIHAID0YKFxzo9hcAAg7GnwUBIxJdxPGcYT6Sh0iQZ9ittCrbNzA42ctx/ehWBsQbW
DJKdf8sNcTyKNsSNSnsrX9OXUn6UaVTc0EqfaPdb6kIR7uSFGEpyIuUhTsl8/kLoX5ll7gJI8Xos
+brYCPZk7X9cwaU5AQ7WljISKD7OpZ5yX8GqsEfMHYZCeQXiCu3uynU2lz8e+XEcxavE61LZhU3D
F3xS+I5SZxp8tG/XqZsPn0USGZ8NNMmeHaNWD+Cg7VVgq9XVgDw7GpdT8eerZho2ODzOjvds83jV
Ir/zitwmxwKsIoutXr4v3RaDmAIjp8tvepIUAQYhk2XZpDUmkdPxUFQMslCp0eHQ9QLhqmyV6xoW
VdchkbLRLCmiAkw6nVmSL4iJ/EOINAcDuT2HvCvwBCE3xzeibxHdW1NNU4Gg5Hrvra1kwENiyIzg
3m4zTOxG0N3f04oK2cotDPM1CgAF7kMr6L9PjTHe0ENu9wI5VH2dabYOdj7LuWKC0hoh/9P/noDo
eFPDYZwC6pwCrf0E9MFuYJAI1XrEUqI1V5APAGpRF8V9K9TG6in09cZam0GP6ITf9CjdOVU/Ztem
o4PTzDnw1rCxUWNTAwUj5qbvNHjMjZlEm9Au9Lta8fwYLZCuvmnRS0ICPw/dtywcuyu7HFIFs6N4
QgwfXClk6c6u7qSuU4yqYY/hole1Rrimk698j52ov/FCHHEgwkcG+yEIsMxue0f5VqCS+BI4vk4T
uxq/tE5tvAZxoXwr1cjKkfSxwmLV6onjce62yh0OuQr+6mZfohhIRCI+dFLtZlN2DQqfxDNI8iXq
hIwPWJdYOUxqGO0HEwGefRbY4bQSeokGpFuUkP3xkFM3Sq173zL8BnhByGJfSkxvzZXaqphZKSMs
rvsmNDkUNHQSAeNlA7ZIbTra9ra1BF5TaTyh44xyLcs04JQe7+imll+7rMh0RM/rCZmuJh6emlTo
5sZBVOAzPgxZvmm9BsMS0LeVsyrAoosNpBdaDpY2Il5UQ9suV/1Yts8T9oZPqKHTXY5L0eS7lF0S
AAQsh2Lr4aFYXE8l0kWo9OYZ/YAWfVk8CiiubzqUt7sVu8y2Nugq052qKhuXqyEvEZYjedSHjS3p
apvEmdLXeKoHPiJ07fVVMLjaV0MDcrIKPAuXISBU7XPrZZOKtmBHVEfpN3ExMuuLV+AR7fDoqa14
TkzLBNMHDIodQtb3gQK9qq0brQZVHRGwhCCijO5BbZBcXOehU0myvIsQRzaGpbQ8TxCR4HsKV4Hf
O59R+IiLtRF67l05Vd0Hg9nk1zmBNJUzOnPaTnAc8cQVUw+UPJUmBWxER2LtEgzNigJrDeqyHHmX
D57TI5aLSdNkFC5Ld/ObyQQEMLUpwa4mIMSs6eOGOw+Y4AcRRebHabDGz31aIlSC2+Aqo7KyEAGf
whKl7pKkl1EN0mR6c3zy1Ug9eWVHuS5D0QI6m5dv+G6zg7B7FxzGZG/0JO72iP0aa8PFNQzyMsUb
F2iWBkRlRRwfbTmiuk+XJ+bMPUoJ1ID/+Lde+CwwAMg00aU3kV1XS/e+yNPhsa5Vb2H6T6MiXp8c
gLKRJJYAzDx+fQoxeqaGcbZWelof/bTzTQ9TZPXJCqydk1vPYIk+xO6EKiSmr6MJLEME6n2VdQu1
q5NAFWw11HGg4CDPNYLm4wfR9NJteh0Wk2+M/g8PU4hNXkz1jbDxN/rTqeVToL+AqwABOnWh46F6
U/Qp8ad0LiidfWmk/q+ydv7YuoD2nmwuUUOFoMLuOh7F9EbLqeko4ZzZJLveDMynKKqDhdz/zLQB
rZEabg4lLrqJs1HsgRy3pD5T+V2CV0c17bA3k6qnzkIGd7ohAWnJzh1InjN4mMqgQ+5gzL22XD6K
JHLGnV8Cyb28NqewG1YEW0yag6gLSrj98Qu1Vh3WcYR/u4cGCW5JOXWb9aQmk7tt/dwvV4UYWoEw
C74EKyUe+xdh2H2xHqw+lkLzoj20Rpt2Cx/KmbfnKwEPSEWHc2reQalDkZpV1yMxUuX2FlKiu000
lH8W3v40LuLWISqiOkqR9GTT6DQPI72Q5k99hKXBECaP6MpAtW9KsaORa91RLPQ+aoOBDXduQZHT
lSbEe6K0HhwtjT8zN7inUa/3nozUs1cU2vs/nwqE3ekLelKPhHD/eIX8aYirOKGZ5AVYnahqQxTu
wZa5PBVnJpzf/l66JS4lSToeJdFFjTknlVsn1bCU89r+Tk1TbWG7nfl8gBjhqsQ/svg6+0itNrG7
PtZKaXhToY4D1s7KInGV+ma+tLYnFRDJ0ZeLC3ACoOOJD4BfFNzngmzC6dSHEOeY53jyxs9tZIVX
Op7uD22rJR8DP4iwsNDtF7NLrCfRkS1fntr3VPc4r+FJqHqBC5DuLfMVDEtUv/0IPJ6Ntlh0PfqT
+iVM2uYHuUgE6gvOfL3qRZ+7N6iCGc9aL+LwurOjMV1nbmM++nRqPmtJgQFgnrTqKtWL9jA2zhBu
U9Q6fyLICqZUp8h7k3pjWe+mqVdfk6bHFpW4lap6XGbZL9fvK31TBAUFxcic7M+X3/N0cWm0AG6k
06BJGvdsCzWxPZQaYMM1UrPxhqvdRLc41r9oMEYWhjrNn+Clo4VK8gR6CQWS491qUUKG0tIwlGFE
+nWl6pO7KuPCvHMNGmdXDv8HNry3xJKnyJmRYZrQWKXKQ/1gDgC2KzEiD4S50KD3zXMeI36NuUa9
MxxhfNPDZNiZvkieL8/s6TFF+QxHB9aR80p9bx3+VnFGDrtmByGI6k41wFG/t6wXFL2s29qPJkKJ
ZImMfCqTJ6Vm0f+kgEHXk2U9nuCEnEdNTZgUSaKJx8ydMEnW4HkaOxG4rXEYAyOo8GkzlE+h7kEZ
dJMyfXS8vMWSrEnDh6j3yXaKUkHVSwNH+pgg670xMBOtARugJHug8yN+FnVefQq5XWgDWmH0Fccm
D9lP3LgeaujP+DzmNJKww1LaldEqcbotgyJJPgx+Yisr7CAF3K22rKCEuUqmbWwTMM2GNMz8pThj
nV/F+EGbK6JdNGRFhVFpNCXjl0qpnFBCG/32aggIE1Y5yXr7p6cdmAo+e1k4ke5Q82CvsjAlxcAQ
b7Kprj9Q6G+hK2CgbMJU2FzeISeIA0oWrkSrsmjoD3jyeP9thwRQrVw16lpq2k56m+gQw6RGV3WF
N4m4IuMOoFA4+p1fJKgDXh775OpgbE5zogfqffStZ3sFvpcSwKhEPgVG2DUIBDh4umf8nTn8r5/D
fwVvxcPf52X97//mv38WGNdEQdjM/vPf9+Vb/thUb2/N7ffyv+Vf/b9/9Pgv/vs2+ol/aPGrmf+p
o7/E7//P+Jvvzfej/6BoEDXjx/atGj+91W3avA/Ak8o/+f/6w3+8vf+Wp7F8+9dfmMvkjfxtAS49
f/3nR4fXf/1FyPrbhMvf/58f3n3P+HvP33N849uTv/H2vW7kX1b/qcuGK7E8Xyzh4l//6N/ef2Lb
/5TUL4rvxA8EU/pf/8gpCYT/+kvRjH+y2mDjwRuR5rJN//pHXbTvP9P5hRRI369nyvXU6//6P+9+
tEr/s2r/yNvsoYjypuZ55FH8P5cfyQ41edkhhG1ENAuC43hnxr1OeSdzq8fOGuwX18feSiiquVfQ
V8LKuilXYWQYH9A20g9R1cY3VZ7o353M1umqFwXubLW4tWJnugfVWG4MzAHu4Us7eyDJxXZCj+DH
b7P7nzf4/YmPD9u/H5gSkkzf+Yfr+viBEVSJSitM6kefi3qTDtNErxXyEP0Ub6eli/TFGfDjPwMy
NXxB5BYkZccDxuC+3ClV68cO5f9nU3j3djaNFOOUftsO7kuSmgXmr2l85TlRu0lajGmRSiV/xMUJ
I7vuNmmCmu413UhqgC2O8UG9rajdrFVkNKG/xs7OHE1nH+NCdjBCdHouT9nx6SPfAJyC/PSlEBgS
I7Obf9Ja26RB3YAdz/CbzNp+NSJms/aMOt2OqfOoxlV9wBr+8fK4M4G694Ep5CPkCikHIWlvtlbK
EHfZlA/NY+GP7fWo6NFeD8roBjvW9tpr0L+kXtceCooyV0hYKmBN8Fl03WoRSXccbb4/CeODp6Yj
48ja7vEiphr0eT8V7SPabPVVnBbGBzecug9RK5qr0TLrhxYdVjoOaoUYcdzszBqrZbMIly6dGZDg
/Ukg14FelI0/CXo9fpLSHBJNzcvpMRmLFvJbCoW9b/vPgh20dyA4P1WYTq6iQXXX2piXd3xNyTbj
ylz5nfAPYIbdj33Spy86MMXbtG67Zxcr0Du4D8Z+YQFPPzYgs7QVEIIBQXOygEZGFpU2if7oij66
dUJR/gzLLFhbeVTfhkY/rQ3ADnucePLHuLSraxrhbLHx3cWkINoyCnva8eNon7uuda9EivpHt7ic
T7Ta+C45EeHTnFB+cQ4VZpDHxqMZ1cY+LsdxNVERXsdesmQKMsNj/j0W3xEnMmelRMwfr13q4aWu
Dqb+2AmTGqaLDhp+8UUIvbHJ0khHp17JnroccUHEoVT1k271mNtH7Uhk5BEGofOmRXq9JZ9shx2+
nZZ9o0Se9tIZwni9vHinJ7t8QqSbpS0dykWzLV9blYXFjmY8ptkU7avOn3ah2ZV7tQEUKLpYv8Fy
fTxE2MRsMtNfyiWdk1MH1iF2RRo1Alp5J3qgLa7EbUrg9QiF3/pKdXvwrzvURWhr5qb62PjBaFDY
HxLMdH0TI1aB7jvV7DhFhjZWa+sbyhEo6DWlJq1aSzxjMcD1Pxtm6vz0VAwPnKG2bpJMcwDSJSMU
ytB2kblz1dD5GVW22a7aMHCDLeyR9pbhDfT8vT6uDxVcoXLltQKJ6X5KMK5B0LdHTLTVkfGt0ayg
kuAP5lPnCatcBYElcNhO2+RVFJr36uhB7a9IpdCPd92kfnKskE8BPMr0lhg25e6gt6X5qzm6EXzm
Bm3xkWri/2buvJbsNrYt+0U4DW9eYbYtX7vIKr4gyBIFbxI+8fV3gKe77+EmmxW6T60IPUghERtA
InOZucZsfKtty2nnDa2nR8NctftkcnE8dCcExkGpbwDptQTviwYNfrGP9UxWhHLU0n6XrF1+Vp2Z
eoYad0bpV7iwFLd5k2NKvfU4oG2RxVohxp2X3O7wevXGpAhNrTO0HaxgPd5P2FUywFisdDFaKkTH
WR26Zif0Kr2nR4Hz+qzPlhrUkCM/6lFejVHx8WzOMAw1Itj8salcbXxJbfZzno/OM4a7XgQzjTn7
kS48U0zmF/yYKuysuWf8sK1nXTdSOD6l+cFm8ct+BqmHGBwNJyaq7BxX34RGzaFKm8F5VipR7PW1
xbtHcQx/SurmALBxDv/8DW4bwk/RFdcj6NNpW1AdYuzg5w3DafNVDojtnhUMLA5lWhboABJn53og
4/58qd/cGupU0AdUcH8gkX6+FHtsrljz6j13zWYbTCtwV2Cv6S+9nuygO5a7P1/vN7fGMUbgSFxE
2Hgt+q3bZUzixfUwkLKSYBWmzUdbfK9VZDN/vtLv7syju8KwNJsuZ+bPdybMFMtnUE7PQJebozp7
SZi0SnyYOBDCuYuXD4rIv1upqAMcqiQEfEz6XlWRq7ZQncyrlWeTSs6hAMcSTVlZPGsuX2ltc6Jl
w0jlf6nXSJTCPHhF3n6wcq4qvz8+lw1qxcG2NdudX6bwPW3qu0axniXwm9IXiqMax0IItQvLDARp
aC0VVtH4bq091i+lNwcDixBHmNoxXtbBytAbt2VsffTDfgmlqHVSR0IzxEGI9d/VmjaMyi1yEXvP
KMztYMFJvI29+qgJW3s26gLE/ZQ5WK/FU6hi3E50Lmf4+elHgsJfA3PiOQArlA8hmsBCvFoX7H7C
bjK3uJRDpbzH4LlfrcYz70UK12TkYcgQe1kIH4Iy0FfsBPQqwIs80UKcZhTt1eu94lM6lIOfw5T7
hMeMkL50lFi7LfpWfTHoo9phljoY0JCqxY6vyorHDO2JVn3WtvIjftevK501bmyqFHpdm1Lq55U+
du2wtP0YA141Ur+1G8MfV1vbwVMYdwjoP/qGf3c9nhvrHEkHnYareGbESFatVjt+9vTuUDZ9HGZF
8bRmmMsP7vjBwvnN+zKAjLIbsm6otRpX2YCuzb2e9q7yXINifgY+k93rcYJffGyjqh9lckwFzpho
Xbow7QbQiwt5gTHq7z07820yKKmfyXgCpGuVBy+3EQakHjzHKmYUk4H+3j06Xb9GJX3bs7Qz8Wqs
fCj/dDfiLkhnGHhjIoiQ8+d3RMcfSSbwe8K8pPYzho6nfP2rn/RvpalGf77Wr3vsdi3cpejNUQi4
LvPlaJ/F3FvKMy7wSDUq4wucDBwiLOPtzxf6NVNjg906LCwFg4tdD+GhOBkqiTbu0qBq/QKaYf1q
WHJO/MYEyoKDlpUrQZ0D8yHRngArJdpgf5k1huT8imnc9gPE1G/2YH6QzV3zN43da+ihWQMyrdo6
uZR25xwcpZkfBrlawdw5+UHN+yGialbejGbdRq4Xu/ekJR/hJExe5c+nt4HDB7UzuvEI0a93ujnN
megu0/TiJeV8bEtnjqwM26U/P/vfXGWTB5JUUCGidn310dd9B0hZLNllLehdpQRgYTYW/4Nly9AK
pl1gxWhYesbVsu0axkD0LL8MPWzqWumfLQk1vxFTqI3y+59v6Yc1+s9PjtyTI5Sq1yb5vDaql7Wt
K27X5hdO7LBO1Dq5AWxm02LJZKftu3Sw8KOcdCeMS2w0HlddV/ATazX5QKOlU6HUDfKl1FvvYXKV
5puOl+HRjgPhiL2BP5NBsFzj6mMNTnf482//uYOwnbubBpgPnJlUEODXBlQ2hBBvxbjl0qv9Kbcz
jl6nf8H756xa5buOZvKDwO3Xj3y74I+OGw7KvxxjVp4Wa9ob+WV2l4ygQoGkU44qZkmMM/353n53
KWqODANsAFzS+p8XQVlb2FnRVbvMzAbjWgNyAvqq5Uut/Iia8LtL/dCWgqBHkOhebZOdnjONgML5
Qvybh6tokr3dFcox1bWPmtFXIMZ/vzKuQUVQYz9GA/nzbS2plheGOTSXAh7co2t3+muyus43u1a1
t1GTxl/GNCq3eZ02WmBVhfOadgq26/gHaZkPqFp5mRoeO1RGEHRzlzTvRbGaRZAwe7sELUBGPUSb
zjTKtM7DTdxiWhWyJI01QiPfP9SF1Zh8RyZlfUBC3RsWNPa3rott6c8G413BhL9hcsqhAeW+omrz
vTII55insipvEhtShtonJb5AiT2T2cnONkImpAwcEpnJCap11e2AOWldntUE7U7A4ek+dvOirsGk
43Gzg/IPYdG0W/GmVGbrQLZLU3g9i9GD4miYIxaODktlWPL5b21ODI4tMe5yhYopJlYe5ljwRGDh
VFI2d53S9kWo2RgJB2syTQyu2IUiYNx6/Y0hBmX15bBgYaSJl0GJ45zBYCnP5dCqH+gsfrBnrrYS
hzVL7ZUGyjZr//PL1Y3SFAAw2kuVVCk2qqzVOWjyKV/8Bbf1ONRU2Ihk4649MTfgFt9iu5NaIMqu
e2ymDqcuwxDO55WYfQjpAag7tJZ56k9AvI909IxjLZP2E8AxC/Zznd0VXYqCxB6N4W4S+BFEg2tM
jxlQmvd+Xijl6tU8Q6XB2ei7sNQs26AfGxs+HbQlcuYhf82WQfkoDbrqU/9Y5qSTPAuszChhXg+D
5J6XD6ZRdxez0L13qx44hrt+zCtfm9p24ldkKUsIsyz8dNS2Vfe2MjOZyGid7tEGZRSpqlxvQKIJ
pcBXlyZ+V5zCcMOmEzoUe0N9G5bSoI8pzPqWW2qnwMQ0p/HzNYM2XCgFNeyhTDQD8y2rvht4AT7w
Rts+/nmj+nUTZjh3G9yDroCj+HVy2aI8cOLRay8IY5Wd5tXxKdWm90Ex2ih1pXN2CiAVf77mrzsW
pfHNYJvQlKtfJ1w0lLvBm/rmolG1DkXbYaZVmU6kdrN8/vOlfj3yyeq2KiLTwBidXc/hdRMdXSSI
4pLA4IpsrR8jb1k+Eg/9WoDjKlu5cptmIaS7KrhQQLYGKxXisphFGvaqe48FNWOy8QRGZJBPtSDJ
sCbwv3++u9+krvSl0Hrx4rY69/V+LDWzZQTL6S9METRfVWdVbx28gW+lg2y4WRXtoS0GSG9sfmFh
F+4dtVLve56mziHrqviDA/23P4dPBmbL1kv75UQftmHCubSHC/qHZW9m1UXvusqPrXH+JkGXwkl1
5aPbaPWusxxjv6xyeqziQj3hxVR/ENj+5tVbNJJ0mnoQ/Jkk/Hk7szH9wrVK7S+zmNBmizkN1Xr6
SMj4m72CZjOwJtTrEDXs61wLFQDDr9k0I7LLtVs1meT7UDQEzV5pDlHe2LLzOfJEpDZmf6r4rTLS
NrJ4INRxTP1SLTmIbBVgSeAqY+ceRYLfl5+iaHhHocrop2UrxhzYiUjtcJV6f15URVahG/MPoKan
tjh0VWe9wxTWAn1QKi9YMU7/CNP7S0OFIgRLjYfJXNk2WXYV2Y4adlpJJpeLR4cNQmLPqVn0hjhi
F7sbqOPsa4P+Pm/kZa2n/AWBcrtvmDDA8ayQ8AtzSclCNKclrqddk/baaU7iJixQ5X8wV3Alr6XD
wW+lkIUBEQOQ+IpfBWCe1OxsaK3lkqiO/FSKZULOPTJcm0FOjro+x8bNVQ9rXhYIJXPzSVkX5di7
bXMSqJPv9dQb3kD7Drs/f7LXe9/2u7Zvg09W/zE8+fOqbMGJ9ZZdy4uo8XIHKzadR30qfXeU6f/g
UqxHF+3gjzj06nUlymzY9aDLy5gJL9imruG/YfCKtP+f4W7//bTpe/yQT/INWFcFItTgCvMqtrxs
J2MwOQzRyTl2gyQX021dFjA8bIKaPz/K7QP+z3hle5TQ7zeknb3Ruq4uqnkgiW1n4qLCBHytL4bf
mYsSTQn1KFWkH5WYf9neuCCrfpPvMpyjIhb9+d2Zmg66chzUS9V7cmcQnCwBjLn0pp06E7l2LPbq
1kxAPU49ZNJepq4ZX1qj8m7nOuk+WOLXJ/f2a5hUZeR4s5D4oZ34T6XL2HoK35apXihXFsGUjctT
Q83Bn+dK24lOhzW/QKH88zP/3R6AwoJXjSCAv66/K7czjQLJ9HqxYkU5rx5jHoWJW2WzJMOeYVns
bzqlubRdXcJPLNRLT+stpJbUnsd5uEXtrZ2tzlQfx1YZjorarjdE+k0owJv9wzCDB0RjjC4EegsQ
NtfxLGhHWstOs166NKs+5c2ob9GVt+umvv3gU7sOALZLbSp2lMpks0TPP6+MRgMb05mldjGdcT3S
pZDHEke3nVV2hp/ISSXHaKB9xsXwQfx2fcoRqNNiwfYXwiGtv+ubREqiUnv21os9SfU0dLp8iHPl
65/f+q+3ZzNjQihMjEOX+kcJ6T9EVXIpK1LcUr3UbVGFE//4ucZo1ffMptgZfbucOlFNd+ispg8i
HGNLOn7+yDGOJlffokV4INdkCTklGBtlhn5pV1OGg6uYT5XF0BD1yFFH2mVmRYdJzKp+rfuEyHlo
xmUOB2AVQDXVysHsk9JigMOo4fFhpu2L3qfWYaH13wVNsvInmbl3ZzgNAI61luvfjAFV4LkVFy8s
Oxuf50Z5s6y1fHA7lAs7lgEDPtisGH+bq9WcPbQk62nIYOvv4r7IvoyJkh2xvkSlaNJi/DRIK12w
HWgX7CmcRvENJCvig7V+xZ9lgTNYsGF1GfQGu0Xq8vMKdMtp68TZxUveqwILLV0dw9xqlhtHZmUS
pR4DTPcKXQtG7ByzeqwcDEaDJq6QNhtZL0fQCFVj+SbDcUAMBqUegskUX5VqZDC2WrDNXKHJMbFd
Y2uS1xNz07Tjq+asDAOyCbkkue5XlZieVlAhyc7TB+skvTgZfM1SBswqabMwMWm6052JHPbtz0v0
x27/00LBM1mDF8WpT/kNGNvPDwAjn7mZjUG8OEaantu2Gg8azPwsyBO7TtiBmibDknYUd6Q1+SGZ
ywGq5GhDlTKFogiw2aaWBp1MjQJ+UzkdwD97UTkJL/WhnWkWY9KevHWFS6vZYUqgDbGATb+Z9KUG
uFzQD6aV2kkQ1053X8waNcbKXk2GztELfpCs//JZ8Cn+4NZyTRKOayU1/Yt2KhK3eZkmUGCYRbLP
8ObSU5x55p5V0kSV5fYHNUnNwV+rQnyw7/xSx2ZvZXAKMAOVFOTcxtXpa0IF6Ec3m14YlJ8PRVOJ
qHGG4jCooC3WxBqPyHH7PRRpDuPSaIK5sfPH1Knk/s9v/mqUiKW/IRt+NKiQYGzyq5/f/KQumVHX
zfIiGcd9c7TZRTGHRSoGlAVW8sE2ilkz3dfqr6u6khglTpHcYzKnT1Cny+GxMqCr44Vb/vsl/SOl
5v9Tf/mTZvOPes7/H5Wa2znzv/6PGvIXpeYBi7mvnfxJqbn9H/9Waur6v1i9aN0xOYNJRJ38v5Wa
/+II5d8jiWe7J9b6v0pN0/0XoElCHrQEWxC2ySv/t1DTtP7FR7+B1cB9bTGh9s90mj+2iv/eSuCA
kkzjFPADO0q4d11RbZq8H2vPA0HnKl/iZa+J8jmFRnfom9I6GPrGCh0qdef2S6jq8d2EW+bBqZgB
zZ3U2DF1bgVF3bhhXlQvsS7tHeQFMxodCkjKPFNCqxtjt+QrskYtMW5bQx8OrWV/3eb8HpzcaU82
3t+cZQ0mNaX9hlfBX5Ozr8b4a9frZdQwjn1Omnh9YMZEnNwpNgK9q9OznilK1GY9xdbEXbwTgtnk
YUmahTKmpe+ReR+HFjsQukEPluJ9yWVN95MYDOfPG0VbCl8hf9zj3tpG8agpSEYU43Yh/4xURWyi
qhrr7s2Wc1fSTtinal88LXaiLsHo5e4lSRsS3aEvIsHI66dlcuODYeWmFho9ObLf4Siqh5yq6gX3
JIzGhka5tK7B8MfSiTow9WT6XPRL69N5Z38GY2Mc8DKFgO86FNsWMarrsXU85TLyX2yPsx3mCKCW
EY1sPGqEOXlcExbM8TlTAOQzxseurqkDe3Zicw7IbK7CpLcwtFbSunlltHlfcyxHaSPbLyC4kx1i
DkD8WW4qPbwZp3g2k8lktrVZxz4a3Uo/STVPUNZwo7A04ky5gT6CNmAqKwnRM8uieODVmZldqMxt
QwgMRo3T029dvDbl6OifJ7mMP6rSR1EIecDY6N2QxvemXPGKXO2oZMzs75IRb79IlRHn+TwXt/O6
nrX2UcMAWxuqEGOyPGhEOQVpMdTI/7ej2klH+SrRMZ0XgpSvyqieNVxw13YZgBYg3ENA4leuNJ9l
0tTHfrLehYDkqChvi7MedSf+1rA9Unff14t6wFr+qfMcbgB1YoQ9vf0wEgF/72Ek+l2zdqcO1xyK
E6nJpLS6+C56JpgmbWSL6aznbrkf6V0+mNUQuljPLlYXyfjgZc54k5Aa7V2NxLC2um+M7R/W2lC/
Lp5icmynXbL6WPhku2xS6yPZl3dno3Fd8KzV5Sepj/xxhloohBp1eQPdv4vUQjz2ghaLO7fuRYq+
elwk2ol6slxqt7NyYEJ+uvM6p/LpnRtRYjopQpNUEjIVjr/gf+dAiGMqOolyRj+iEkXDSycSoDHW
kN1QuHci2Kzx0cZn/qjHpfs6KY1xO9PXYJB+pJCrDu0LKLk3hxlx0KcMqgRDju3LONlOCAJGCQRU
xtzMX1viJyxHBO7pOcVhaqA4TFsc6msn7mjlJUBaQf7jN18GzaB3/mJY2Y0jpndqGbgVyo7fFecy
BTWlslX06uQGjRlvLH2MI7PO9L1STYOs0VT4q419awxJ8rQSsd9YvaIeytGqbzAnsN+oDaOF0B00
efkz1nUnpTVUes+uFxgeFD5jmNKnubTIZDBKOXISMxuM4XfKXReD9ONCD9rhdjXSDDWBY5/dcRa3
1ZLwDT83XeVFuWn3TIsmPhLpv62VaFFXZkbXJ13dWRjL3cdCvRnV2d5TzFuOIDSdp8zQwKRChz61
7P2sQTOJLPznbsXQU8qx2WcTeuZ1Ec0zs3STe2CG+tbTsr1w6z24EXYIezq6tXEbD3xv/fy+6f0D
4sednHOsg3FfjoMVBU2NBbzVPqZY1/he30XM3xQR+COI125h38SdFRpS+y7cWfG5ndMkuyrw6hmD
hrRsoQJA2VF7+6lqq+zRq1eLQf+iPLUgyXaLbTBlvyQbm6yYH5j0o7M+1e3FUjuYnAtiEDsL0g5m
wVh9gqpNu2HS/MKyTjXydjS+b1JTmQ13nfNQKmagNhDOdLP3jguicB98UXZJq6WMseBTh6OwqtPi
1r5V526kz+D/1KKOQZW45FD65LwQxPPHu5kSMXnHO4D9GTRjn/L861u8SHBWL8r4QGZjB4b8q9fy
ea+ObbXno1sOmbF+nqZR53SwGKeRYvxseeSFRjNZ/jT3tNEsb3rIO3ykkzHZyWZoo3wasmhAV9BN
83JK41r4TlkhE20rf1j1Oym1w0Du8aDJnhxWwARpATyjU3924/SMSRM/TC1Cp88elLh9o9uXRS3k
2wgBKHqkpCnZcCtukt0ncEBF6w6dC5g77snoh+neVvoB6YoIzbWJCh72HS0RYy9nY731cm35RKo5
HMpyPbpzXuwtbPRYHqRRqd6OJyNVI61U/WK8YZQABR4pTOenbqvtY+npPoKaxm85guFfHFJKgH5e
ta9TDw4RzcYzKED3VEtnRZbMuZl0S3ycu4z4eKxi9vBuBkVRP9ZYDpBpDKfEqPdV05cHeJSk9XI1
L4N2By5gDmF12aFVgghOzVyNGtU1b/r8bcW6JZRopxw/b4YnYwAXj1h8CbtB+Zz29CVYhNrBEar3
MBbAQxn7gcpIpZeh01ySC+veDrk89Ttuwd7b8xxj0tKpOKApSc7/PfmEZlW4WuOtWvFqQF+8GHm2
N+whEiawIobQsOtI772k+gtgSgiCinMjjd9LnoU/usNbmbT8t/kyB9Cc4p29ZvGrUKb5KXE5+OIc
Nzy7ktp+9dLlZlDbwVcnW3wByYaTd7V2ceQQiGVRznYTrriKVGuCUdDczr7XsJqWZCRBNz7PYtjJ
Qduj6DuvbX6zFK9JxYGZv3pDeWdb5T2m4pG5NHsrp5nbpcaTDSWkNz5DGX6uc+sxKb55FbwF1JyJ
B2KkwxStuPVi6NWIA5vxVR85XKc+nIbm3hyNAwWQsC3cmZWwuBHIEvZFY3ia40U9idqGGbx0fuZ0
RztPPps4/oHTsJ/ElA6HdPYa3+2MB4poHFWM+kyGGg3T1EdZuzdmb9fY5cnMXhEH7UbV6/YQSL4W
S3mv9jqecPozY7GvrZqeLHO86wfzvmvEA2n53Tpnsz90XhP2xtpHvZN1UUyeDLPDOiqErfBcJY5B
U+z50DKSuzJNDivGUWGv8I7cjTJT1V/cgh5+mrlfaEvqUd+zXNyB42FqsCwUfGuLj5Cz2nGSNf5U
9HEUG4l1zIWtH+ai3mMR8LYKJJ1klCuWzvGDcJTsYNq1Fo5KDNdlMZ/HkldZqHKMHCMTT23Hn2WL
NnnPlO5Lmk55pOslJ3ZXWGdrbOq9NwIIcmoZMEIdA3dPbyupfE8957azZhYXqGhDdH/J1LvFQMP3
ljT0hnRXbNOy2CFFRtb1gbH9LEd0rwRs/Bkq2SLNd5eISVlS+VqSxTOFOVWvLLTKL5X2c1nMd6Nr
v9ej+lyRxtwpavmd6Kw9oafWX43OeKxQ/gd2qQMeS30bdWulPbogIXeJPsX3Wj8/iVR7Aiuw79gM
+kZuD9HYjdZS7yUXOqhq0nyl9pU/e2WyHLP8+9gw11y5u1gO9e1aEvV0pR2MZi+/qGZa3boTQxhU
Bbz7qkTnX62VeOKbenCr8i8sIaPGhKBIkUQ9TpI+JNU+bJ8nqnphR+/0xoj72R+ZnouYkDw3DKGt
PiMFz4PipqpvFVK+uFnrfEN16AZpMxc3MZ39MEk44AU+k7wpdwgxJ2Qzb8QYakxc+3RoSp94qva9
IsuCxrbvVbnKKC4SQowkPU6N3t40TaHfkSmN+EAVb2McP0EMzN7iLr1xOOmHdvIirD2LZzstxbnS
KN5yIneBiXLE1xo4Rc08ml+NptUP1cwwLDwi5di4ClvvZmHk58nEv8xncQYXcFFgmwgfmnB1Rqo9
nTNAh5HmbESDzhpPzdx2z0u69vdTnNk+yqvqokitAEsvqsFHGaFSQEu8I6elOKvINnYZc8OoJRQv
MuAl0mAuvC9uiyf7kOhN0LOn79cZi52pykEQ9S4FiLmh6+U14wkkGrInU/+qtbP3l+T7mPwiyZ/q
Epv5XGBDsTiDurnxvKVuYewUO9GOFAPrU9WMIOQTZ+yOXZdoL4tmryEivYZF6nXvOiNMu6KX57pN
utKvC8176UbOYRy5bfqwg3MyVj0NG7eSkesyZudUkwxGftUnhfYu9RphOfc4/CaBPmvOoXB68zDa
M+5VDLcrB7rgcTAP8vMsFy1MnJYejI1B5n3utfKQFMtbyph0HQrPzXEGFpLhRdwh77ui0DF0c+Re
slNGAyiPW0pJXqitrdjLfjW+eHOj70Z7mE9aTjAQYF5r+tQvVbhUSeYDawr0yabKS5dxN9a9OPUY
Xp5whB3Per++OFqhfp4nHQkSwIxPK+H2p2XDMs3r2Pns7tVec+vq4CT1GDRpVj6pi4XEAwcv9RyL
sQ+1usb+0on72xKUYriMuXYvPF1u66j7ezKGORBMPd12xrDPtPpp8T6Xdaro/lB9cpym+aqlFXxa
R+AmZ8T6QVfK2l9r8e7VvbmfZeK16GhwGmyTtN076mLc5DAJA7vXzIcss94AV1svzaR1lGUBGA58
Z5+l3pLY0Dy8iZNq2ccp/p8JbZPbIhWXvLMQ5cymdaRcVrFaq7ehYn3F3RLSC+5PNt1PX2f0JAA1
7Z717YukwPmp0NricTTUZYchgsYkTfZgJP3fzBIS2hlVfdM41nJLdr48iEnzomGsXycLUDO94K3z
VQwh4LSV7SiZz47KuZ3PcT5FVWHF6HXW/EVt5HpXSqRDXUqs3yvtvOcEWVNvYR5HN+82X/JXd2zE
AVd7O8qm2Np5DUeOOjsoUkkMA8dJNX+2QXpbGJcrGvcSTzDUJgZQjhBo7EeDrt9BOFO1byTRbliL
1XrVhScf0X/oTwRq1jfD7Ya7BWX6SBBozPeCPZ2dKDX/UvDxsY1qYy22IhJxTIXcfk/FAQupB+iz
78nshZWA5vvEVEvg2gdjqL9JzvRTtY5p4DVtdfCcXuw8LMEJO2fwRZ6wlEcGGyw/KYrpk2Fy1Coi
qd9ZkQuFhE45VO6U3ChjFprYqT/lYOdeefD5eTGQPJmxueAL11l7t/DKS2lJNtYcUJ5Q14s+1KQL
Zbx8SivNe63ngbxl1sXbMmX1UcZG/qUzR5dQKtbYdqZuwcfBqZqDHLWwaEBhTKMo/2ImloUAPFHt
N+/gtQi6UaKJVNLGAWvjGlhzVEYOrdROhjPm7Ike2S7Cuv0AC7oIzMVUntAFbnnd1CWvppko6MSt
cnxLFoGRSYr66am26+ah4B73ZUPYSNdUFjfSgOoUWbXQ7ltCv2NmVAI9lSuYazStVLvVl9b4bGd5
dbeUOuNmYDYVzy9Lk/411tPz87jUzJIZXDKNGmHfqTj0flJazTyilF6fqr4nM9Wcsj1CEWq8cElF
fElng9AF2w3nwVwxSI7HdAmZOJMcYm6TB3NfINGbmLQ+o/jJEDCMsg2ESN2QRFT/ZpWgANUlVnaF
SEihhd5GlsC4RGqrQ7LQkDLl3jZw2wwntR3BqFDREAXeRbSSAlJ471virQ8VeL2XpiC3qGrRn/Uu
pmRDauVzzHnIdamF2UGKxjJkWoKsWivXfq/H7legesdp9MDW4RzNbl9XgUkh4JQysBoY2NTfYhK6
HK1xOi05CVOunOvUuHQdbSuhS7DQYjeQjozM1j2OsdMeTGKvQNRNH4x9R+a+ovjzui6U7rrvzNu2
UuEil9uknv7IXRx1a3g1bUZnpRnlo5uGoy2OblcHebMtg1cxwxB3tP02wzHGduDigz3Md2iPuifp
On1oQae2gND42Val51iHP87oR1ZyxMxZrYcYCmL7iXxKXT4Vpf3YyjWk377LpHsx1SrKRDwF83KY
y+8Fvty0qmbfzuwna0VWRmY47dXF/RsJK+09leR2QqFl+qORURqZmFlgSMY+eVB4gizPd66avM9J
+t3QpLyho3iwpDUHhrbhH3U5wYgpP1G9KPyWwiL28qDbPVfurSWr9zRNz7Xqkium1tk1rHe332K6
KUtxSHA9Ing1KLfUk+5S9VikKwOztfpd6gTfTpNVT5zAkdPKJUCmJg8O9DfFaql36FQsU1PfEUTd
V9uGZ5U5lDIvl9gcaaZv28R5quV+NVoGEnN9R3UvqryObhVgx6VD69LoGJq0cTgWJNqJ9WTVU5hT
Qqlm4I5Z/5e+OPerq91CCAzRE7zUMEICJTfTJ9RD9o4F+rWh4e9v67HRtJ7LybsmkeQmbsKDlayK
Gnie8b0fHxVd7sy5RRKUQP9jPjSi6xN5tvpsWk3kIn7VGSJdvOSL4x5EBgxETH7peJdV2Wpj7lmb
cdcb9bCoiGSd9ry6Ux5aqfvCROqTUJgd7bqMkEO5x9RxPzbLVzUtbpOcOx70hVTAjky5fIEk5BM3
7JbS4XCv7vL4BquTxe+z+DSX3ROR6l1hUiRuShuT6Nh9E5k1I6za9vTkCRMPgTMP8JU21o9IdFO/
YbQlm60h0E04CELZMwTd+0Wneb5HCuMj6jSPnPqfcihlMZVHWuT9DW4ZT8saJqV+1Mj7yRHDRrWg
Z6EBDhCuYNexrJS4TYPViCHB5Jwo1cAM7Ry2nw5SiFLTTkuGkw2OlcJhbBEtAVNEvz9YyJnc5jA7
9Q2DRQdpPFB5JOyfsThtOE3imdnwuYYUyqOhBjacSpwue7tv/aF37KCc6+XQydaXLUSUacFElOLf
w+yWu74Y+NYsJxgmDxEhdTYKZccpMROq7U+rgdhVKGFif51nl0SviznMmdRtyr2RF4NfFt8RdFKw
N9fhVqUP/djhrxg6acvWKqYiWHJIttgam2Fj6tmhjceatWy2PnnQ11If+WxSVvd/MXdey3ErW5p+
lXmAwQl4cwuUJVmid3WDIEUJHkj4BJ5+Pmj3mRaLOmSorzr2vpSUBSDNyn/9plIOdsGGl0sMP4dh
1UTrED2F2pdnMC1Xk2c+N82D5kbB4HmXaKGCGm6HU5siGPpsM+erRqvptd+GyYWXwLwdmsQfzXBl
izNv1FZj/Si0H26ivVCcj36r1c1aad2rrDTCfWTJc1ykWfB1P5/LAbF0qF4VXX1ILSBXNvnXUpWX
3ED2MJQfW9lcqNOjp7dQPTE/A2Fy4KtTEiAWfkyTdIvKLLAFH0XEbZCHzVnSdxy4UrlX9AOuc/Q0
ZNCo/blaWKjd5xXEtEBXu5VVXExZuVcSd4cre3Te8OfGfm9oMsg4Q6JpUw1bpbkwwakogswzFxpe
mN+DO/hZeF8vgkB2FGe+1fQepL/bJN52ABcVHYZBE5aigCxSdYKwcA+0VPy4P0/rR7Yin5rDB4Pw
w7ihiXGDOPJemiOhGRMOW8aVbd27fRto+rM1vWbtPe0WLntcBzkPWvbdapbnDVoqR2xa96lVlaAT
WqCBd6hLsdBBalbA3PoM1zj2NO6Tj1JptcCt8vNZRfUpoOHfteZkrHqsjtY63RrEKO7dEHvmppT6
DWSb6VC3DfcQPSTCtPthSuesyKq1qfeXxCIVGy9psjNT0GugflkpsaudV+F4J0T7rUaa3dQEroFC
88lir+DSiElsDGXowgxhlWCxskJGvYtVrqE64Ui4iFyns2mvbWUaBc/A/W6yo3Nd64+lZSQReFnv
HIyiu1MxXty5nTVdAGeZ+bWRdz84gkA/HCoZM+4vsCFU/TRbdvJuci/DtJPbEZtVolgBPth+6Wg8
hVFEnEQxt9ejeu8oJTqAzM9Hg7UcG/Zlgh3VHg8hINz+1kQR2tlca2rsz50lfmUOo6euM6cLh7Bz
amv6dcOTEJMPfcLZtFUFV/Nqbjhp9W2WZBNGYdLbwOsd15p07mKSjBGEnqupeinEw9gMINzFXaY4
fjt0K+ytXB/hx9mYmpuxoMNWzr9AU32KzpIxGndW7oYboHBCVj0hgABncTBVae+zThwS1QLMFatY
jW8EQC4wSzT4XuldF+QvcpexJH93UUuAuKuG2DlhAaZElG1QcUXy1Yw+R9tSaU1emh+i8DzVrX6X
D1PEPSSsd15fNdea5zylSZTs25aoLK1JPDr/YXiWEOIa8xYCyxHOwauLfZFUl3G8qQ2EKIbmvlb8
Nd/Sc3WrDFkYTGgBpc871nYl2OpW80bbV0qv2VV2QgHEJHTwRpyjCR2ADWWI2jDzlHhH8dCtFw8u
n/5BjoyXZPHapTgaO6yQ8we3775FFM1302KF3GP55XN7u5Gp91KM5lbTh4vRdpPtbJaPU658A0q4
x7tqp1hypwn3esYXdtWpPYiVN4DuW2ck2V4blHV9S6827w0/7oyEkO/uvqjxL0IcFxhzZwL+Jjgt
Z/V40NpOX1sm0Yr6IH/GlND+nLrNbq6y13gKqRBhBoPsUVf1avKSui/OXF87Fp4JvclyUqdDEpn3
LjdFBfh9SxwWKAcGpRvu8nuU29YeChGxN8KEYiPq23BUoOY42P2ctbjQb702/p67tPJisAKNkzBS
b2c33pczbfgKKSgOPsw2vI79RbvlwBpWo+wCR4GJLWakh0BuTIwpSnoGxBZuxmqYtpi42CsvJwgh
Mo1theFE/Ms4ZaoC2+7HfVLVCi4Qs3ofFa7my9H+Nqgq1Y0tvGC5oQxxqC3GGYCa9FrJ315abvU1
J23iY2aIr09f29u6HH+IHoiit/E6DjNMIOY2QmSHZmcdYUL9LcuNyyQdOwxumbMofot914jiLKoN
9hv0/WS2N/i6tYazs7XuGMaz2ABY6IvoPsbkuthIRbtl8V01CVANOBaGhwZW6fUMVXyeQcJCNZNP
Nnl8rJxp5KbW1OdjrqZvdmNWe7eOm7MZl3FfDr0Jgjfpm0RLlJWVqcTCEU25aex43NfSwp9o0ft6
ZZERAkL+c2Kkmq9jKBEoiAVXhpRtgEVujbsc4GuflPW6iXBZlMkjZg+gEGm61QY4B7ox5oHdKHi2
uOIJcVN/RbIRtCnAqBtXmuUa2CgNCDdWVqOLbsyYTfoVFXTJIpXEynjp7dQ3d5MTPqPTUzZmM3sX
lIYE7HS0vpMGrzWvLbmcqPah4gKcEFh/ruCIvidKJr2v5oEE5V5Y+6YHz8bwGIR5Uq8QwnrfZpFf
VrZebhOvq946x8QBT2/UC72OvNdpbJXHKivlU0Kg+9as+gncMwL9L+qjppQ2V535m7DjyynWb5RB
X0BZfoBbzdWtrI0R8JOORWpQ78m6WUHkfcuEsYq9oVw7elMHwNAUP0nmQVGgZCioxWe/Ss18b+Yu
rAF9tG+ixNRXhSPubY96JtVd2AVmOKxb6c67qPSmu042yc4laepeV9pDoanJkSYK0QBkuPhaIw+F
zTusjHQ7JInYOwkOhbioHvoSJkvoJINviGIDCIVpTmGsi64s9ihWtFVjjMm+itMNFMFsQb0OVZg3
l+PYv4QWZlZQH9jR2llvUWNRNvSibVcY75x56sUUqS8d6EGsaBuljVedUS7YFKsnNmep+31vIGvy
rFuEn/22Illuh/7D+Mdc4q/YV5/yqt4xsP4jT+t/I/tqYcH+Z/bVtx/j/zn+eMlfyrd3DKzlb/3D
wCLtzP4XJFHITQtjUrcXCtS/zfKsf7mwfDUo9eYizkXA8G+zPN3DYc9T8dHTNQf24eLa1P6XWZ6l
/wurLRWbCNShuDogrv43PezqH27VPx6G/8EsbyFM/zcFC5YXzjH4TRj8W7+sVmB7/U5u1wGNpqFM
6Rg60t1YUQTODHWMDqtQAq4z+pPddnSP7DwfDmGYODf4jMQvY2dBzrS8rH/+7Q3+1w/83QvvvWxj
+T2QaumkwrAmlYykkfe/J5k5CcY2MZ+1gpvqmCT12WyQOCMz/Svbj+XR3j26blgYuro6mRi8xlNq
JzKaCd6yTI8i3HJQzIXrY6GOQKT2JyjkDUVwkgefP94fx8Q/ilgCJgUmZO8fr7M8OsUuY7Kk/WqL
N1KQrqmXN58Pc0Ia5TUuz/bbOCeSFMsZhrGPpvTYbeSq3ERn0brev6i+svpKFX3iIPZxqIU4/xtn
vcYiMjfwEDg6PieJbwdccXx1lQTf69Vu9A3fXn/15U7k0Ra+xihGoTYiBOPLQW98P2auG3bI6ae/
9oiEMSIsXcIm08YUKxudvg3Q34iII2Sw1qEm8BrHVqXi+o23pRfoEYRdckmUaA6EAS/AbxDjh8Fg
cTLTc4IsxWG3BFtE+ljokM1HjA3T2OkidtosuzScMkR8MpIJiqU9lhnQfKS1VJ3kVcxJBMe5gWX4
HBaDvZsdCCholD3CBySpyds2mQdMkllAtZ+HejZjTNn2+jqXjvZdAANgFQaP4q2tEtsMIiTTzVq6
NOKJNwmxH5BqFQb9mBOJ27K/3MnJ1qj4x3Iyd+WckDWR6zY0AGO0uIEmoUEKYiEQePspxRP1VkXv
Ca4PrceV1pVpe27UGndTo9DSi9brGlhUCoD2aijUWpKgDq0XrXSC19cMy+Iwpt7iEiJTKOlzEXIu
4fbT5Kuo74qbyTa1v3OT+PWxlx0SL38kJmjili3jtwnmxZ6XWEUzv8ba3G0JI0fJ0k/KF+zm040H
BSO8c2wEbEbCVeJkxUwGnGqhhuqrcAiIGWI1gURAA8xr6q8i8D6szl9jscdBqOLBrF9ajN+eqHDi
FEpKrr3Sd6HZNsQCH7dh0EqMfVpM0CmMa/olMk7u7M4Lf+QCub7fe2527J1QM9ef7xZ/eHQbTxCX
bRBXPdU6OQNa2ppsyROPXkb2xtKUcRNqnQC2cuazz4d6v/+xUNnUkcrhooG70aLtev8tYzdMI70v
i2d2x3yTJa0S9ITRBbBFo8BEdR84BB74kVp5F22oFvefD//+SZfhl4GxoCU0FMaAdSLeQKzZt5pW
GM9RKkp/9Fwko9TpUN2sr0SBJ3qhZSibiwGWrg7cfVw33j+pO04gsYgTAT1742rEfGHjDvVX3psU
Ar+dYb8eiGBI3iiqa7j5p54ybWTok9MJ+7mqY+p0x24OetiFAdyd6dwTpvL4+Qs8ESjBI4f1vQj1
HRWxJyKs908lvK73iJvh5iQQ1tr6rAW9aY+bLq1nMg2t+MmoZffS2NX8xZH2Dxv8v89rnpUZg87U
WRQIKBHNk2naCTcviJkzXoYkzV4LbXajLdQaaEVJ1wzlBWofevyhYvegJSVGgevZJXIuiCBUeAtk
YtTbwq5hB1eaUzSbgcbRq44kBbM8t0vpbFlanMEE7WZOzTQsXyX5VtlqFCmXrSLFdAOZGUhe55ZN
dCC6ON6PLZHfsDfZq6GX9OnbjIyqh3Ma1cm+dBSDBKuJqKL1NHS8tIS0tJ1rcSbBhDCJVKA5Kh+w
cU1rbkexQ2+lUcJvvL4w26Z1nLmb2XRy764YHPPA/c3EcDGL2pgetw15Dp6qMoq16fXaW2rMpaCQ
KZxhXxpDxRW6kt3lWKUiC1pQHrEd1clSN14/aR7sUtN4kKZw76s44g+nPbzVICsQVgeRLSDEeTO9
Ns52Te4sJ0pSgPDQM7metEiSEsKptB0Rm8586BFIpzujxMrvKhYzOYu5Vqi0NRJruGQRDHkQwljI
drXZxGeySCDYYrSaxlto0oXF6msXJrEW52pgCLUJV1IVo7UV9M1A/vWo4JMhBtCuvDLpYcfh1dZs
gbSQhSqGxG1yjswMnw++ywS5dxzRYTlu9LN1YFj7jqdy3pu11hADhaUsW4yNY3iqIlUPit5VRwiy
etet6JFJ9K0je08WmtHDbEfuTZYVBTajpU4jxuojI0UAa9NLIZfsoagASwBeG+u6jDzgvbTyCrpB
IxG+fhc65uNAmww+Kxfs1ZQCAPpq3qf1ypFwwFZ509cbox6a/FoTWIfCjw6ddp/HXjqsZicvR4iA
eBtvU7uIH/raqx+beY6+Z5MXGWc08gAeMEKA/7Dkk6+HflTeBimzEoUSosy1mlTe/dzo8U9ZpHG6
DmuDt+TJFoZhoQgiw+bUiB+ABM2lR9JDm3UKPbtSHLPrg564vE1Paly3RtdsbyOjnR9ss+sqX+t6
soxNDcoEcmc92fTgXiB30Ko9eIm23W6yoZXDPuenXo9hq8OSVXXEfk4F5VUh5EAE7TTimkDkybw2
LMqv1sbfdGOAd6R3eUx27JEizk3eoOXjp4BFR3wZ9aVyb7WtxmmpTtl4UerAJReq18runN7SCCu+
xZjWLydPPQedgCXlSF1mm8JzwNzmjogArEDT8S6ygWzWXifNQzGSFuGFrfcsMMcRaDbs7KlqMJCD
WIhvmE90h3JTpzS2fbdT88tkokUXdAQFXKfaaP3QTNv7aaSd9tgWISYultVE+r5RZv6CJYk7RwTn
5vEqI4v7Zs5yvA8bQoWuNf7JAj4oFJgeWRWN0Lym98mPl/UabXtUQTQwxaUVNe3BBGmAqevUPXVp
ntdvTkGrbJ26Vn6nqL03gWoNNublxnBtNH34XLshnOoibPRrrBCSh6Eu+juCJCpsaZ1oIBvPTY9x
N1o8SgzfkrZeFd8OfCw86UBGWJEqsJ5lZSSLI6UYDthW6agzgIkTfxqyhWpaDg3cmMFsvw+jpNlB
vqkKmSuznFeRYfXsV/WkkMXZznRJp7BtfzrOMK7qLptCrLGV/IAeubtNzAG8UuTTeBVqqInpHecz
jRerLK/ini4QmLXDlyhzrb02qinGMc7IEhQKFqJAvL+G6G2ibUugoFE6HgzvnpI96iK1Zh7nxlVt
sa+tIK2pT5EKH5uei8QRvshs9JgZ6HCQx7KYvuFfrKFnpKce+qgpPFLDwkjfWSMV54VXyJbiWIek
DZPb8aBNxVxFYLQbVbOmJU00B90VAfcrl70FIFXZj7a0OsvHfkGBCtv0wMNG0YtAyfKZ4LqkzJ/h
aZn3iIJjfHqVJs82da7Rha+T0nvuwiRv14C2EFTa1Bsm2vs2fTwzcsFrEeHPbI1RUV3WM+qVoG1l
NEIrxlvUT+qoQ8gDXWpYDQpND5ixkBpXCWyN0ndm4UBT6FMvDjIZq+OKs3w8S41JlOuR8L97/NSL
al0ajvKWaxU1BUxVWN92X+ggoSQDMY8qd+5Wpt5Bn2LJkvA4kAsL0jp76C3UoiysYLBBoWjO5+qF
ITpYM6UCsOpaU7Ef+6lB0GA0jb7JY0e4e6MqBjZNLwWdVqXGpC4BH2jpCye2NlJ3bLEKI7ewfdk3
Xuqniu1B5hom+8ZUsuh7UeJMRUZU3KGIEclNCVZ6l1lqLJDkhM0FcIqw0AX1S/U3F020SSnK6DY0
bT1AlMrI5cC2DbYGzKtLI8uRshqt5vwEJpnVQDFD56hnSosFKFGEL/Rqu5mOzCTxoY+Ge1cOArdH
pYE/JIA3L53EtN9Kygh6ElgMuSvk2xrchNb+3s7h/BMa0rRxlZA9MLdRB63MziXzUccYsvaj2JV3
ajFGGjm1Ndc9q/WGyG9JO2yh6DYY+EW1Mu1mfXCPU0XIEUyBbLzLkxo9DU+BRJZdhPtxE0JQhTJg
fo8s2w79Oiy5ZU752L6m/dRedmVl09XAETZeA+iHr7KWUHFoztZqYDqQGcpyIjkxIa/5TXHy7g1M
NYd7gGHpT2rn6TzKUxNa6XWJeB0JTR26Jc1I03psR4V8Kn12Umvb6Y7Mg3lQMo0Gg+0c0GfE8RpN
SlzjGGBUF2gIBH2oGWk3e4TLMxuZZb9WZTVpYM60CLPWDmsCBuDj+mUio2OGv9X9iEA6A8Cd2pvW
Vs0aJyy16qBE1vGxi8vsOa1bmxmZ2cULxVL6ndx7cFOuwlIPyq5Pryw4iQJDMdXNNtVcct2K4sF7
1FK1u6JRRe4Rp2JqBok05L6I2/ECS3ayq+sKeU6UPMD3o8E4Vt3coEtsgJi10DCPdV5mQ1BHlReT
7jX2N1PpkgMjqTpBrSUdUf6cy04QsU6gzGiSviA4NsmcRpomB71H8IHKThuLdS3hQbGpsU3RUQht
H6MvOPYDcRVnZgvhaA1JX4LxSJF2a2athPGuqJB1J1oKzMTwgPMqlBGWRner1yVlpCUtdsGEvnwU
xjAnUXIfh2roOaS1QporUQwSfSQd0keTdZoFhl5XwDuSHVhPp/QCl14Vv+ROc2Eq4MoVYGqedPDM
o0ld2bKL6rO0ifJNiIspDmZdXoSXepUVL0KtaMuyYgwXi4Hcheo1wxDzY9QQ8hUSRQTiUYy6pBPl
0fvot6EGb3CNHCA1qBgUuPA57KzHuKyrKzwQu0OmJXiKonuHSuFl9AqOUdRCSEha274ozdJB14Rd
ySaU+jjeIbwTeqBUlZL6mtvkl4pJfeGDfaS7ZV/JF5EZ4gKrq0Y6/fjX3KVDvWA5GQ7j216v2T7U
kcZpkAuI8EEYa9AzcQxyXstpyq86WFBsURztC6tgYCfhTnVtz7KVZ2ozQLcJrS7aT3VBc7afy8Q8
1xffmGkNrQyi3ko4fd1ed2qZwWAQEP42ioKt3TZDsBL52ijC70mGcWsAJGAg4DFRu+kEmrQ7vXPa
y7zJ9G5v6mybtAhVQJsSDr4XaOakz2vojjHenLMtS1/vpvYKUGxQN9AvsnOIJNoTyazed1WwHQRa
VEEFw3Q9a/xepQYJotbx5mDMC3pwjln2kEqSbDhEscWxgKUqhBgd0QlcXijrCA/KcSMR8lCpN42Y
VrbLRdy3ikq57Ag4pU+Lt47KSeIOb246YoSvDVzAwKo6pd/ZXTr6oZcjMCsx8UNhAL5Z+gL91lFr
+vgljFSxh6+a2pt6qNMbN+rn3M/mhO2y4/5yVePv6vrJMBGj5XiT84NQWYgweVmmj9z8wkvKmAwi
jy6anZmWeMz0DSGgOTsW+3BkqK8ebKzdJJrspmaprS1JRAi+vq59w6RwX+3MuZhhoqnljUnON3wD
13bvucWShUEG2jCecxj3L3qpL/wyXFouIaW2vW+HMV27XOTVAyqzKTxMXbgQhs0By0MIIWMUrWCn
RA8RUuPmYkDzFq2NYXkwaedtfFb0vX6JbsupzifLGpJAJOnwjLqNMM+QGzJCqtmKzyIFRtKKDah6
6xvY4r4QiVWz5Y+00gUNALh3MvJCmMPW8BiDoLzqqcR5xOEOi1lF31tnSRJPj0wEgoEzIzHM7aBX
5V2pgVutYhJGZRCnBm81QpdyXXh1dWeLGlIc5DznvMVwlhyxrimuZ4K+brmVFggqRhVyjJ0r2JyU
rMMuyqAaEVX9oFSiPFq12b+O+HY9DGFnND5xHMqFyDNRXQ1uP6BTxrGrqcF1oaHAIpzvzGEocEBz
yIOhKLCeh8nBWcoL6Ufz+Ts62qHrRe1rJNvy+xQ6XngGyBGq56qiY/3V2aaJFaOXZk/8iOaxUAb7
NpVC3kCkZSNy7Gy4yAylokp3JlSnIrZpFzjhVF0XrYFGQxax26z0Rkvsfewk8baoEE62ME/IhMA3
Q+LlMk/fMRR/VSOWP7wBIz3vQbmpDUoXZUHKbuKXLkJxDCmN1vSh6lv3jejBcZMq8jadhpe7T0Mn
9nBe0Z1yJeJCME/hY5OBnY0Rd/zYaJ9awCH6C2NUmQc7iW2oxJkedxemSzt4Df8BzA0einxMHaNX
8Gtxi/Iw8fbyVTvNbXEe67awF6GK5awRhw83jmwWdklhj+1+wM1Bf4zmWCNJmHAt23dcCD5rLSuH
n0k5GOYmVasy2cSKk9jBFC/xv4IgmXFvhWYI2gesSw9bre5Nlx7UVcRL21lRKZq9tyyvYBKu9zrO
MH1IFBl7bR03TXlmEUqt7dQSbYzPyTtkJGzbZU/KggwFlZIrnIBLM4efgYrP2lR6aiUbjY43aj9p
zOl6rA0Dnl8p1RJmgOllx1kp6yZIC3OyVig/mmSfuKSQ7iNU2TXOM2GY3QJAlOZDMlng8bwQZ97x
XZxxk0N2ala4FiznW6rH6MGMjMg5DyZlINViuBO6ZjxxP0KXVuNv8xAbukmRp3bU+qHgiuPB7XWR
rYBNrjLMoA65VCHQhXNbF1snlii9vWiiXZFT9S2VRVXdZnGXPg5MqzTobSel8QJXhaUgkqqFCpNx
zw6bkcJKq3uz3nI2TvelpQH9S2CZ65SWZemriqgftdzsoyDMmRTnWB8u90sjK6xzPQ8FcSZZaT25
WPyNwThY1V2RTxAZ6CTAjvy/oP26hQOM8dzbdvVDeARI4sCTGDRM/39f9Q9dwQ9gqqPhToSHpU5u
AADyAoP+BpjPs6ynbp685yS3xzWOT+66yrUvBvmApf4aBIQYdaXGDneC2MJ+BqABy32WZI+sBtcI
d5XVSBgCFfVqn35lKvkBS2U8KmQcrRZ3DvsUu5VO0nXumITPs9fCSKA+53KXqAcg0HITDvpD7CbT
RpFz6n/+Nj8+qG7ROKN/xvmEvdiCkv/2NpuxwzChy8qj53SwMqYQKgc1RtAUMxkMWd9dfz7eh6/H
WacbKLhsGnYOA78fz6o1WNVgseiN4nkrM2hRatbW689H+YDtvxvFUE+8+J3KQu5joMaIC6U61yvO
OzvukK/BsvoiTuPjA5E8RvAdHlCawXQ5McJRho6iG1HTsavwuSxoD15OVtnf/e0DOSaWWbQqLEbB
/ef9awP/6UI55+VRJc8Im0oMms0ufoUgEwafj/Sn5/l9pJPlJWXt4UJUlkfFjbq9AWi3Mjzx8/NB
Psy6he2AgSfdHzoH2Am+f5x6VJe8yLE85mOUbZrKLS+jSK+fMY8wvo3urOw/H+/UmXLpVdAjxoec
Tg8N/g+JzlmTY1Fdt8cJOchzpAj0G/h1W7dFk+Srzk7FrpTRXZh38gqvarlRGgNdDCQN+3q2O9u3
wrF+kmanftEE+zhTWXka3jsQPNjqf7UHf1t/mJ40g2DBHS12zW2r0fDqW0vZz6L//vk7+MOHdYjh
NB2L85L/T6ZQQ9OC41LWx27ERMGp9GwFqB9+sZ/86Xkc22KFY1MFIr38it+eJ+80IUZ8R45pDjsc
NeLbnCtFENOT/mKkU2fI5ZvSc2GvZA6ZxICd0EMkVzZnjNr2mCtDuC76St+BrZeXXDa0nVITrkEC
WHxoFWRguGXDW+lGcZi1Vv9hDdFX2ey/MuvftaSWdhhu8EtTCqbOKQ9BCnPu3XIaj7FZphqU44FL
ixen9janODB94twRYYZ6jQ1wTRdiZbet8LAod6MrjEzMJzvsan1xEkk9fxw8iaiVK39Iz8Kb9qWO
tW6QoXywAWv6aCfgzB4Up4zecqNQLl1rFBDYjTK/VwxskHw0KQtRGnbfNVx951LJQmTgfzmlllOS
PPrlGyA9Pd37IKlV9Pps9zkpEu2iSqX2SMsv23w+yh+mFF8aV80la3EJd34/pZyqRn8Zw/Y2uN4f
qTHrw2BrxcasrXb110N5S6OWZjSkKwiJJ0MZGuk/c9gdc6swcLKnVsWzD2J+81VA+HIsvJ8tLtUL
tBzSKhhRPZm8AhMPYhPK+Tg2znqG/Lmm+pTrTBt/2GgXSM79Kgj8w2v0YJBh3bTYfCFWtk9KmqQf
UUi4RneM0A9XVq7dUtsiD83j9vYv3yIjsRDc5eFgUfxi7Py2BwyuriCljoaj2wPrhEk2bvrJRGSg
42f/+VAfNwHGWopBh2KQXdQ92W+cCcQuxJnriAHPTOxAFV5prSVxUNDnACpqvBY1Fus4Aj5LLpdP
St73OyWJLYi00n744tcs7/DdV+XXOBaEES6YZEidJhxNeSFUJRHDMeV65w+eY+8kgh7MkujfgBO4
N7h+ILjSGvvGGQTOWelgPTQFvma1521TzFaeP/9Jf/rqC08Gve5S46kn70dxWki1ozEcezjkF2aR
qeu4t2q43kgHPh/qV8P/5OktrOVMZjRkRAyp3q+e0hbjMOq9PCqOPaE2wSSrhzzo4e04t850SSIJ
1x631+WDS3hf7hu55W0bq6INT8jV+E1xGjn7rY62wHeGHAaW6rTlTzP+BSNykz8DUeOK2fCiXm2g
igdtVJSHPI3Vu8+fZXktHx4FORilI454VA7vH0WX5EnmiSGP41xiD5EOKJvcsPyidvwVTXs6DN9G
hc7EZffDLpDTH9WmopyOpRajhKodG4Y0NPQagvANWhM3wP/A8eOi1r45adJczb3JG5tkt55aN9o4
yM3PIbmZO25ecvf5O/hQpHmkGSL0xpOLZgqJgu/fgaY3Ga5o6XSUmtX71CnFOq6j5zpkjcXDWP3t
YcJwGInqJEHgHQzD4/1wHg2FpZk/Heka0HUMZUrauvzKNPgPDwU9BpgJ5goOmqf7Lt4BoZroYj4q
troAn4sb0JQYfqXOCl5H2v/gqRYrcDZENl6HbeH9U+mkxiOSr6bjaKvKmaJXdMxdPVt//qn+MF09
jeoOfMpj1z01yS4EnllK1EzHepr5OPmgvBZV9VVEx2maNkvaJnMBriqsCMZyTw4taemjW2PbdAxT
pznra5zecb9FWNaZNHMKsDME6n2x12DXI2I0w2MFdukTaJRfJGjOwZzgB01AVgdcF1HSuwklt6ed
9xlNx3JMyy+m8Mf3QilK8hNgusl/v0JcfzuJ7MISZaho2lFkUbIRNSLXsjfjL5bxxz2WUXg5Ji5m
2KtYJwVKo7gGUqRQO6alhzBzUAvcH7CQ87rR+OKBPk5fSHM42pjLMcOSXH7Kbw+Uqkbnpbqwjq4F
zk7ihI7xe2MfPLOWZ3TFjdXnE+tDmcKcZSjVZsGwFfy6V/02HpaGaDiE6h15bm3rZBau+WQf2ciC
5xrPwT6ZtqQwiqfPh/2Fr7zfGB0WDE+55Dg5xikrkgQ8AOWmU46QovQdu0KnfBM1IbfnFbP7G+Kw
6FBN6PivCQ9oW3rIsfUU6kWdBrONx2Zr0pMOtNADBf38p32cUssvW+ASPD244Jx87Bg/jMrTrfDY
QRu5ZWnH94WTZF+M8of3TsQIkIJt4fYH2e39dw7xzQ2VLlWO2YjPM6Gj9QoTmprWHBKjb4md4ACG
vf0XW/AfRmVq8SU5vqEpnvJetdoIo7KmicI9QtlHuP/9wKVOf07zLt5qfWmtkadmX1jqf5zSkCIJ
0VJBArDacU9eaDvVs4eXevGCdGvceylek23egJO3VbxNsaZ6+OsP6C2GxaiTIfvzId+/2lpXVLKh
ZPnCHKNE5Fw7JBDrvtgTPk4TEifhtTJJcMbGJPv9KDT9ar1B0/ZiW/MbduXtCiHZV4fZ6cbDLdvm
qsniBKZcbPffD0LvSBewmawXEToHNib73MHqwI+tytr+3UszNBQr3B8o6heL3tNotdLgbieoU1+K
zq3PLTi9gYyi8PLzUU4zNL1lGGYfFz22OXDCk+3N0RSoYT1zYcYwFl7k6OkkE+pDmlxgXmZdoPtN
D3QI0MiPuSFoi7oQWFaeNVgNems67fPY6Ru8Gw28LnKtNCC9xN5WeloqtmWitp2f4LGXrpRKG669
2fUeGlXRKDSLBuswr8GM74tFdTq/fz0T85rVomlE753cKYshq3quz7y6UVsTxVCtscyuz7rZvIQh
8FXM0+m8OxnNPJndECO9sPQYre+0fGV0+IJXTph98UwfJt7ynZZjiJoDM/TTuyS1RqdhnFq81Gmm
BHlu4Pvv4Ymej8OPz6fEx5GoPBd++KJxAh0/2QjjFq/Qearjlyjn242KzYVOcC3/f8ydyXbcSpZl
f6VWzS0WAEM7qIm3dHaiKKohJ1guUkLfdwZ8fW7oRWXSQRZ9KUYVs4zI94yAG6y595x9JswGZ/a6
d4YywatLXedwOGOtT78mgDDoUlMVHaEMGFcpgLPVVMHTZ3W3zyzvb66tHATxMOBcYSdn6VsuD0PM
rbvPzeSIrbnAIWK2mwJNPxLfttQ2lgnzn9NMqa3MMfd/9RKkJIy74TocQ1LuYno6Zw4Wb+fN6R+0
eHgRkNLZOFpyRF9DU07PxAUQDY52H/+c7w1jzmsVpV8dp/e8A706T9S6m/V1KZNjhHt1U3uZdufK
ofj58SjzJ/X69MDbtUmXZu2dDw/cfRejFBFSsaElnKsHkm2l2mz8N9UVknjve5uB+2mkF26nsZy2
nR/GZ3ocb794jscUAVgo4a1jlzgdHlNrhuV0LI50wJzrwiiIQszA5nZRDC81CTk9ffy877zVkwEX
S4xvhBXiO7c4tkmX7e2AUMDO7fszU+TNoYzXSmUTwyHPxHpmL16rZSu07X5RHsOkDH8UBCOiTqti
NAx6ty1TxFChbtJWZ452eyBp+HVJhoWc5VF5nFjzqahZ3vbjZ3/nZQMBYHf6xx25TIGJGyRXAJvr
o4n0+joVjvXNRZSHfDDVb7o2sM4sfe+M5zpsvLgSmVxEAZ3+uEkKW4os7eaIFnEC1ecMd1XlKFjp
uXYDyM3bffx8xlxqWExmuiX0fNgVaf07iwFBoxWORAx69J1at3ZxllnGKmqIOlu1vRs+gwd1v3mT
Jl7ahMCtCNH0Rdg0KRa8wc9ua8VM3VTsmQeL4zE5iPbgaZsKn5a26ooE6Cb2I2dXl/lQrEzlOr/t
FlnGmdf2zhSlBUNBkK8fl+WyWG8qS4D1bJqjl3ZQkCe3uSp0mAEfv6y3o3A3RepmcFKhcWstyjZd
NNBoCKf2aGWN2gYi0i6KCsT9fzAKCfGaoUEtw7l1OgWidLBbE0Xd0Z7AHOhukmxQGsu//ahxCBs4
X136bSa+hMXv3rDcR5FMpmPGVW+nRZO/RbYanfl83iyVUDXm/Y4Fc77lzZ7k1wvy7KeotdDrjjRR
RLMFy4eTRKaxviVEpr6JpdIOCOUG8g/oR+My9NIzJ+U3HxR/ATpM3FHz+YgJfvoXZNPIPUdq/bEF
A3419sOICLlH6pQpZBWzvvzjX+/0ksOeS5dGEhpocDlmSi5nop53HbC5aqIVWH5HalnAlJnha3FK
7AGZQ/E2jMbinDnrT1zT/3zG/wzLmkEZFkfh22oagpQWJoI+PbWjLO4zOHWEVA092tgE9Kq+nhwn
unScQKCylWGvHWxM2Jzg4jw9Z586Pej8+VMsqOOYs+foWRI8Tt+4ESHvyk1qYO3kkiLQ59NajyiE
lcrr/qq9+WconpVrPG5WjYbGYqgWuWya1zb+DXws+wK/CXqckCiC1D13MV8slH/G4nbAbOY2Sba6
NS8Or84W0hdZWqtUe/LgwMKYmcbkroAbB3hZRw23HYygfuhj1GYbznqehdi3D+R6BIV3rcnJh42F
xuwCDR+uERmUmiRmKa8+5ZbnizsvSEg4tiJgtjqt91XO7Hpwzar5+vH0PP0g/3kK1hVc+JKqIYiK
06cYI7smSlxjetp642CiaPVPpt6064pguftJDdo1zpXqZwbf4WaMnfzMHeydyTELNOb6KKsP/bbT
8aOxEaktp+mp1+0GIjUis4jDEv6LujizWr87lE1/iMIlP9vybN+rvG0JitaezAi3ducKUtzgXRy8
Bn/Gx291PnItvj420dmxONey7eVblakxylxzdJjiNeA+tE6/mjk9odEgKK4SihptJbxLsEjxX5U3
/vk9HXzEHuVHFlhjscAWZez0BbaOJ5VW9XPMzrHl/9ucq6DhYUqb+Fxf/L23SlVDztcKCtxvWhdF
HgKqF3xyuBw3GIXcy2aAoxlaen3m6z5duudnm227bOouqAbaPsu50usmH1Yln8yMJXVNJmG8k15V
/cB0jnmJRIvw+8e/48Iu/c+QkDMorHDC570uhsTp2fp9NGlPblz3zq53TdCxOJ7C+8FrhqdclWib
I7han3tTltesufm1YwEGqvg3ntlJ3k4qg+1KM4kh5EDMB3v6qaCo7DnvzXVfhBQRtYiYgxnpukDk
3CTCChmnD1GtkFfmpfH88Ys4Pen8eQ9zuYy9c6ZkvJEdTeTiBHYr5VPgBv1lOvnpRoO7dmbyvp1L
6GVo6FGI5DPVljm7wDemEIOh92SIyl1ryjM2Yd0fwW0lZ6bS25GQvzBnWb05ztNFPH2XhmqGlrUu
PtLl1Td6DEbOqkVH2lvUnrvHvH13HHk1HUI4spHZ23o6VkhXvuq8NjmWgZc/JoqWGoJJYxsECH7r
PihudJxnW4y05jcx2CbLfkvCXJYj7cRcsnYA4a8iUZ07Cb3zDkx0UeYsjaK6sqx+TaIqXdE56XFw
43jjNeA6i7EJ9kZEV/Rvpw9fD0Pw/aI6ZL05fQXIi1VoWUFGgKPK9tqUF9siNPXDx6O8PWpZyK48
D6wQNUOER6ejtH4D3CBvyiPplfK6psZDX1cbcMVYQNAm5Twic2jPLPXv/LoOFzQuadIyQZLMX+2r
Y0DZQq/Ee1NybiaCujVNwMx5/PdnKIqcRBzPuhSWo+XS54SaUGqMK+4Aqb+OQvJWNSGMXZ748ZkD
8p9G6+nmZXHb1pDJaRySWftOn8hGTtVB3aJirTkBVievtZ9d8MtX0k/UJ2Y6mUyc71uMU7oFQCFF
hBOtyJGHOTq4oX3BNdhOsFukAiDI0Eva7eWE65PTLx6Z3EnBfMupeTBUWCc7Lbb1SyvSgAPbYohK
LL5OI1edcpiVFIK13zk2B3elVAqckpJDuapYe/BqzfehVetIjBTIf39Aseoes9Lib0QO0a1rHfAs
Qtf+pesSarUyifNy4xm0HQ5INMXPSctKcrLK0txpGskwa8oJPU5htyqf60LjMSM0QNkKpfcAsrlu
javGwTVO18CPX5y+MrDF5FLdDUNO7azw60Jt3EbHGNmSMkoeYVxb4qrFG6StsyIhpSkFxepvYhzF
Ym0krQFzPE7v2yBUvwsLgzO9Fx+Lu3LS6mgR92Ks61Zzf+aSWOs1kvPixs5dpa8ygHrUxJ02zjd9
GuM7zSdA7tCDJsteGxgUcL6hCmm3mTsTPrDdud96VWfnqpiL0iKiJXZFDnAGlVlOHXxTp7OlTJAK
50Gbv7iE+3bB74wAC3yxk/uQFyBMyKgi2KuIfybRvY6f5+MvfiG0fDv64jan5yUsK6fLXwZrdUNG
VvlcfDFv2h/2Z0j7oEijbl86m3b/8bDLQ/PymRfffC7dMjAFo6aSHshkPeMXvBSC7K4aB7K1tUdy
rJr+zPK23P+Xoy6O6omNm4DAPJ4V14vj8H6/ITROee0tvlnfPLNmv3PBYTlz2LJowVOtXR7NUwVl
MVF5fbRxNEK1RUNzlcjxV5QF5V3pzabxSJAUpXeobIxGMMnM8qE2rW4H3STcVHqb7MbOKg4mO/th
akJ32+RUkwKtVZdc7TG/lpCTIVuYZ7b3dxZlGgWa8QdFRTb0YlqQO1IpIxrrYz7UJVftGlG9Xejb
j6fBOxsoLSTk7JKiOtyexQ9Cwu9gj6pJj1WHjXj0iA8Ypx7nBUDI/2AozkbSgbNCU8dZfGWBKUHr
aZK92puci8wO7I2ett4BttR45pt6ZxcFyubSbkFaMO9spx80qT5+2FtpdiQqDu8wTSvOBUGdX/Vi
qmaype/dt6Ua7//+Zf65R6OAota13EfhkACacvz82Fm1sZESrjgFRbmeIjc8c8x8e4+gVM9FgumB
xgB9zukT6jKPPWV7+bGQhNc4E9a1MAyTi8HsSG4e6nj38aO9U4yxNZA/GgF71AspgpwOKMouHUwQ
iEeN3u22quhzJPEQbRqjpxyqOf53kSbhFg7ocGmacFyJRjiXlL5cs7jwApdC1GoSrUqG+OLEK7tR
+VQo+VljXGEtvcobabX+bSb06JPm2P4u409cYaMhAnKU6swx6c2soiDDG+DizQRGZjB/S6+OSaYT
A6CcMp0eid78YBL/0k2z2OGTig8lQr0Lb2iKM7/z20fmFAOljUYyNyfqtKdj5lNOXinIrWPQTMVl
hXG7WpVaBi+MGIS7JB0gFTRdduNUdbN1p+ackvjNKsQzcyrkxTP6rLs7HX+w0xC7hjSOkKbbzWiZ
5KZM1rn7xR8l/evzGrcXBKC0K5nM+DWWX85A+4P9ObOO1Ngb4oLyiHMX9mPvqiiDFF5pM4p0YyJ+
/GE2GAgBsARgajQKLwWU2KS9DYVrP7aeAA5RZDVOsEyOhYFbq/8TODNo91Bd3KuukN1Nn/v+tsXG
06yNFHtvQR98dmr5v50xKZ79fKIvYTcZIGZmm1w3FTFpG0BI+gWW99JeIdPEbhTIfnoUxmCEePd9
fPWqCqdnCQ8IIXRqTNXaBvP21fVrTCg+KU4XMMncgz72jbbX7R5UUM5RK1hpjQeHWPMJ5F1Z2Msq
lGC4+retGVrX4LpJpEX/Wn4qCnD0q5rsxFvRWfz1KlbyMrDM7FklkQlbjom7zvIQF/FE0nW7wsjU
PzX4+8gLNQE1+ioT47ml4c2mbuDDYpk10BKz1TqLz1IF2LcrpcwjwXf+CDCqz8hlLEybI7ZuHzhj
IkvVhyK6I3je6w/YcrHxVoLj+7qtwyzajIERfZZCON9Kg+r6alCOeT8OUX+r8066yzz1xJkPC+04
U/dkzpn4gyjpkhlDS4Ll9HRqg2TQh6TEVizxrGOn7nD+1nlSeyuHPO5NnFP4wmE8oyMMWXk1ESG6
Bmw8Lo5mrKA80yot4PQ7gW/u07ZsrtugaX+mYSy+eJ2w6kuVGzA4dNnVFvGitbpqhWonoMRa5Oz7
rgcSk/pu/Izb3p5WXYXdZpXPrs2+HYyfdopdeVUDM/EJ73WUT1TEkCBtGnp89RCDAO0VRo7ZzgP0
ZO2maYqjtZ425TPUJFGTniOyB3voFREgLl7D7eD5QPEdUVoE8Gp+4n2Bv5ZD0E9d0Gp+2KZfoMYp
CNL1UHziMh3cxMj7u5XeFNOj56vxynAjgiDDsgluuqSFBOONAgOOVifTZyfqEhIXklJcdINdqC2Q
m/gm0DrlAxS2iPyKXMAtBBR23g+76PQvEfGoyTaCK/8zDYqJHFb80TtwZCQa93RPjnltap+U1Y6P
VJ7BN/SaxYqXjL3zy0w6jIUswP7nPCGfCFVfkXhXbVoET0UDCGsVGxOEJRAn3J6SkBilUdbxyjbb
+t4qMtjZWlMXKDFJl31OhqkilbQsrHKLeVcAgYqi+AEkeKHdZC18ik3sGSrel17mTaQy5IW+IVp6
EN9GgWAcPLweEKxdtWq8SasJlsCExuaoyqIcbz0rEfFnzN9+/GSXviXQBVbdgCMZtnVzLzXyeWFG
xEERX5CbqXrCUfLRTm+GUEPvguZW2BeEIrLrFXVQfI0xVTarMhGJuYmDhEykuqTetCqytCNRxoBl
wk3Ph/M02uUvx27b724/8Y/oVjgOCIGM5sGXcKbsMqnlbvL95joTIiQzDvHaHEIfVmR7kwxLCk/n
A7Ace04YWWV48e3oKzLUII3ow75okwoiWBd3F4NsynY9JHXZb33i+DJyf8SYXGUuuYMUkOzr0Yyt
GCeeYQEQGnT7hvpo/WzKxqzWtHrsK/B1MS5ORUiCp0p4LkCXQJihO4oIBxFaFqwJfXLVftbz8t8g
1Qm3ksbAdKAfm2uXnRmPYksBzrh2GkXUcyZIudyZHcreA9Sp6j5QvcgPeZuVYNPt0Is+1YN08HVQ
qjrokOgvcQbnFbnOYkqfw9B3bl3fhe5fyoGwcc+QAcDqksA/nlNOOzHmrFdkfFW3sFDF764tUduT
5ykhYanMh2uRxv7NYIJ5uVSFHgQXCMS9Cz3kjLRm0qfNWmtlQZyMHIiqVQNhPbdmaafRutF9iOp6
0UOdoL8MxSEmhMc5VGFIkCeCQ1BvvhZgbJ4GviG8Gw1Ii4I/fFW4qnwmP8BCdWrQ090Z/NA/PCzb
hIIFaQ9Wz4iC+15rs2pVUfp+RDBAcIsuVDKSOusTwA68xVmB7Emfe73CeGGE4QTxnFi2kp/ZyLeG
x9+xKb0gurIi/j5ocvpMnHeq8JkcdUvu58oAYexZaRNUCi/uEu5pcUWbCC5D7Sa4vQCgcO0VqRjB
uZqTMy+URvrV8ammrBpQYA/kTPa/qy6p2xW3+ABZPcwhDz7cGD35jQtBDoc2OXVlOKlo75JU/11N
NYIRo58DcD3yVY219FMqO3namjedBpd0VddTZG4qilDlDF4LyfulaK/t7G6ku9mCt41W0MS4PfhQ
zogico3pAemWh7/Ar1rCj4vyt9vk8om1HCZYIQPzexKP1c+yajme2SKKebPSCYv9WJfOkR93Ktek
mSg2vSJMHkQZ6dmG80VngN6L+hczJbSBdBRJGKnZ6vpWRjWQWzMKyZm3wsghesKZ0p7cJaz+m7wf
KJ7rYCzWhLAUBLHi0xxXTuelEG8ztAObaXDlnsBcXa6rWvO/kvnV5HTFRPwVd731dbTbqqD61ETG
tgUJ9Ug9NXA3hvKST4PKeBGWV+nXtRTtNWQ840uc5/bR8SP+KQAu3TWhzG2w1gsR/WThMLN148Fy
WElJbWjv+JN5K7IBwoQ/jsC0OElSNoOxDzIS9bpHbQpqEyUrvyBPYKThRCCQFrPnSS0U0MpsglOH
LjJ3SVpyS88LFlmSgDLt0YxS7xvN/oy4Gv4QEoeK2LloZWixO5BJ9TuMGzslqSaJnotIEaUaMxWv
zDYFxS/MQoMso4rB2AAIU49104ckHDVFBUc+HxMIqgl8LwAiHey0PInkZ452ANtKzw5+TCJKu8sE
nQNkj6IKDMIWvNRclZPoyy0rDTUcjjh8WE0+QXzTZNg9VbnInqtITAFBgYlGFlEEMhMYwHgp+yyy
YQkCTFoZWdp+s8ygfSqhw9x5g062X2d2ZsD24xgPZu6W94jeyrs8C5FQM305EaZcu3e5bxTaCmxC
8ongu2e7IvmP/lLGijoo0RFblkY9v3asXH2rdE9ANCt0Tx3oMUwgM8AoX3Ey0SiMRn30Ag4xg3BG
QTzY+52Rk24Ul6b8yuptxtDRJgPSBw0iLp9w8+8cuhESmMM4mftmTGhlDWk3sFzYpG7lSZsan8jN
9W+iVhto+ZgKCGGDWfArqzq7jGpiE2hjm+gEr2Ue4ZkQr75S+dCcq8h182Svw4UhOdtgNf6Ss9QO
a9Avw/g4cO4nkkKNTrfvGlhMO8r0DRELId3evZpMtvxhhGIygAZt9xw4+JoKiDHjpRdPmv9kUluc
Dkmol3NYkg3hUJuqqdt1LtlRtSvicWWrKbyXZmVAhxoaK70gwU7/Tk8dlLTCuyAubQCy38LUc6ij
eo630sKR9GvTVcWTR9gfCDlwcMMWgAhBDiOhr5fYMy0OWmAos89KH8Phlril0vrN79dpj2TGVC4I
00gjlZllJti2Xm2k1yGLBjju1pD3WVUPGekqcVZfylSFwW4ok9b+VkLkvQZLbz9EutnJHbIO/TfA
jbHe2FnQJpuWqdhssgHn2K7pZEduaFqYJe3BriKfI5LdFfIzz9jGLUeNnlX5CdBN2RF2R5F8gzez
LbAxFCZFNQIDH3t9MhQ6Vq1XNwbpf87daPaJIsjEINTTiVyScFw+YG1DH1LFLFzG2K1lmwy/unh0
xBpVYPGUEdZaHsaMnKd1bSPKJYiOpRDRQJY9y9Ye2SvGKkl25pgmwTXEk+gmzqlTb3Sfmxz0BWhX
O6enYr72uwJHGGVq7Q4J9sBJnTC/b30bDtWBawyoJJ44eylLzbktx16InQB9QOJg3TrDus/1yFhb
LER3lgXmcw8msHe2TdDacjUmdfOLm7L2ABmpPbJEi2JXaFhlPHPIAlRjtnFIdGGO6z7t5Xfhi6nh
lXOZ2NVRp13HXFZZMcYw8TduP2eo8W9sPiuNFN1NnFWi3AMSqm/tuiLrVOnc2DYyMwixUH6i+Vcl
QajXGcobKBBDkLbwEybD2Opxmt2kGd6KlVbZxk8iJNm9ewcA1JqIXX0bNAJ/QgF8fWcGE/ltbUcA
5yMnsHjrqqZYYxAEJ11aWHOgUQFVW3tBxZ5mjCN7bkyo17rp0WSSKpY0m6DKihoNjCerdQ+1jmuF
ncyRY2M2RaAvqajvsS4O9V5rDG3vpLCUrsuCRSeJal27TibduMvIpbHWhELG2aqbe9fcdjRhb9Km
i5+Upakfmk6qGMxchTK7qAlR2hSNcBTQO0Fx3OodEsEMGj3Xnc3/sSoieoV8VObwnDSG+dtzJ+9+
tAiWPqTCBj4owph8P5n5PzQS0z5lsTBJW2s169gD/TRh6Qq32LHcKqS2caa3t4TEkYxjlGp6tvyq
qC/rcYDi7vczexsgMfdxNpzfg6ztftuPHjGKbTYTE0lBMb+kuYolT4U4fzs04wjE3hone2XAWvau
XQhm06bvqmHYDMOQ3aYdvmcYAwMbn46wTK2jPC6iC9vJwx+CA/tPxw+mdg1GVYMQADiMr14K2r+x
kYW/oA9n8qFVNIZwkDXDDXrosb/wPfpVe0qh6ncFS4+Daa6sn9DmvHJTABS3NqUdeADuZ4ZZTHCp
4T+kQOZIrC5pO7JqkV7Bu+XGycNG9bGIEzfkumJEOY2lRL14sOXho8XEM2w70ZmfuDA6IxdkahPs
O6bzAGHAxaViGAEIJ6qj7ZqWMnilAgcNSGLhx7cQVx1xACeRQbUE/qlf1no2wvmVPQV3KcLuazTM
TEzTzhwM5n6S7WSMmmDuttE/w9mJoy6wonptmQCJLoTe53JrDDTh8aRnQDEhFkZ3TVnP76C29G9K
RXTF2BC7owqH8RZlwEACUjb6BxPuQ8WBqxS3EGWCcW3Kon/E00UAc6hUcaMlYwbeDqU9kiMl5XMf
Ro1/6U0TmtrRaeyLKnOqX5MPu3ZrYMgV5IoRgb7xhqx4AG1ZX4WyHoZVYUNhIzc6rb8ARO7wOrft
SClTeFpzkVpxYxEbSPFxnQ1Fxl0cpchFbygOvvTpzSsshXBmfUmIwjqrRyiZZqfFN+Okm0dVO06/
MhKdrRPwV0g2e8gtcuUoqyFH3e7bx2kq4DwUjpNxlQwj90oBZfGvDElG5arjRKWtVGg3D3MIyNcJ
9v61JwkI3DYFgREb0medT35o2rdxVE4vWSNakxDkrPodpon9MlQcm1ce7+sJVGQDXzhyjCMG4cRg
yJDIRL9I5Q/KeMGXhKxOh9t5ZPSrnoN/A9rPK++w+Af49ArB4lLiNXBYeoC1b1vNVNpDxudEtmsB
4ZOCRuezjpRsyJwHGhInEauDiSTsodlLu25/1CqOfn9cF1/W4U8bWtSRTotIYE01At5oo9nK2KRk
z47ab+EkIBDDM+2TN1W2kyYlLerTkQbRDb7R9/mLEv0nCs2MJNe223P0hWzV7gzv4eNHW5Z+l4+2
KOuVOfj1hvSalzKhB06/Lo/uPh5h2XxajrAobltkvgugo/kL1ZfV7F8Tz4M6M8abKt/82lDjIJVF
uII6cPHaotKiFaTnL/mh2ZOPuReHv0vY+HcD99UQixelpsZqXWXkL+jIt3X2EurnBGoLH8HbIRZv
CguhDs2Ip+B2xFqcG6tmlX6rNvV2uvQ+B3dExu0//m2WjYc/v82rh5pnx6tmh4VbtoG0n7+Ebrc3
o33VUZnam0W+T4OLXHzHtbX6eMR359urERftFaMem9pJGNHGRuTXu6A51xZ892N9NcL8v796JiqM
7BrUt140oe1MYR5sWMyELCbNGf3Jm27Z8u0tass+rt/I6cb8BTfFAUXoenRq9r1009U3YLPXmt7s
4vxXrZ/FNr27TKDQApE0K4itxXynnDuVtAzzF+cLQo7L7Ft0WZCtsEr25heu7ckmvgFB/4W8z9W5
2KR3p8yroRffAaX70Y4MN3/pvWOnvnJLCIZ648oXLbgVabg35dPHM+bd9ePVgIuvAmFzLsfayV8y
vjiv/Yapf60B+f54lPd/zFfDLD6FiZafkwERYwnRd/d3d8CvN4CFzgzz7vR/Ncpi+uPRCGVHQeUl
c8hx4NwTRbuPH+Tc1FhMf2M0BRJ6XlcJubbdUj7QZz7FWpGmdc5f9e6y++ppFh+AMBNilXTGKty1
s7OenCfAxdmZV6a/GcW1kT7SCUYESbiYvfhlKpIiTWNS+othq+EO0Re42N4OMLTH04YwerS1VRvc
0LKSxCzl6ZrTW/Izhs+/6ZSJZj1uMrXKPNskzlH0ax19HMrQ0j3zhy5cuqzfnq7B6pj71jRRsVGf
rjzS6MqZ2ef/RDFKb5wLiErWDuFW4ZqiZ0TyZCXd39l8sVyVXQzyAg8CaSW9bJzPuvIkKFlryq+8
0Z9+JjgD6L4PcmhXKGra8hItgENIiutRXO1EGBDyTqN61RuTi/dXwub1DWxuH0+n9zelWX8ww6xm
i8bpQzkVPc9s3r7d+AKmOpnh9rF5DL56nykfHsLilkyYczvhm1/85BT0BhmWxeT36pJTUOaSyBk+
Tf6nkRdX0o0NzuWknVVmLdYXdOjAkjIOd9kxuo0uk8/uwb5Du+dw974m+CyAXf0rO7N3vLuovRKj
Lea0r/eNhZCAc974ZfK+l+UarNnHv9y7C/WrIRazcSyaOKPbyE6Lsm4l9M+CeSjau6TuH03qyXl3
9MLnP2P+Vczl/zO88iTi8sMwzP8fYy7nDeO/caybY3v8X7/ylobL7TH79X/+9+H515uIy/mf+L8R
l/JfaH2htGmU4fFHavwY/0RcCsP81yw3NuGIzArAP6qIf2dc2g65mNALZpYcaA2QYf8dcWnLf6Fg
NEDcQUubIzONv0m4PP3ekPmgmuM/aG1mBzJco9NvnIQJi3tV0W+dIvxUkwK4RcGr9hUlo403TgR/
aEQOvHo/d/+04F+HWM7rxv805ucxZ6kJQmF4ch46+vlvenVMo5RD/4kW85bqWHTsB5Xv9EH/nLtu
f9cPVN0/Hu70g/tnuFksNlf+bIOf4XS4Vmv9gqSaZkv0CcVrk7WkNsix1eLS3vwHQ3mzfhyttYHl
5HQov0M72+lJsw10oYHG9ZBImd1Ij1MrzHOEo9Ov/N/P5bFjgYeimLJ8jU1WF3qmF822kHVyS62h
20ckPD/Rxcq+tKj0N/AbSjS2NodSHBvncvHe+xmhzOGIsiG78bynD9tr5N+oVIB7tt2MfamZVm5S
19ft1MU00GkCffxy3x3PnjNJ4UIScLSYNgSrlYaRgZemnV3du1NV3dhK9lfa4LpXHuWX/2Q4svBg
hCNnlPNp69UsJQ6IzmVg1tvSEc7GE2m1aUsAUg1T7YJsvPTi78ebHaeSw87M01nsts1YRjkNj5pt
Xtk75On6nTak3k2GofzTYNBv/ni85Wcxm69I3kP1xwqEX2nx86WWS7kqUTXAvcm8S/Al7BqDGKa0
zKPHj4daWJQ4Fy3GWmy0HiHScS6rmiCnvDmQKkR2QdrUcI6pMIog6EieN+7w0qvPri+625Lgrmu/
9D3jP3hoJiwaP9TgYIQWa8EQY0XKcJ1tR48wUpoTGLy9MLqaa7Q/P37o09P4n2cGXjsjGBGpsswu
npnY4jKwppCoqhCRUIQ+iGKirr60Y5F666YdngP+QQ7oROLtPh56uTLMzA62HIweYKJAQC6WoRKM
eTVWQbbldrgVtxCxuh9i342b6ctfDsRKNwOKsLFKixVkcZYJzLajAeKG22SghlTwHa3JdauInyIX
YZt5gXNwk1BuRdo3P0qEOPuPx3/zjrGpmiwH0pgNJ4AmT7/RPrKRd6OY2ZppH13J0NYuJiI2rt0w
SIiV0V+G0GwPwZQ7248HfvOGIaJwIGaPxoDCZjx/XK8Why41c71qwnTb4+W9YJCaxd6NL8eKXJeI
hh5RT6Lfk4dibxArV2fWirfDo9fEo04vjqWX48Pp8JWXQO/BSrQFozvtjAB8h/Qrk3jA1ta3Rop5
2pWwjVcog9yLguNFceZDevvm/1gN5wsTMmVgtKd/ATG8kRa2ZALRjKjWZKW9RGaBDMEO871e98Wm
8nJvN+hafWZuvz8wOFoY45jCvMWbLxGt6RjUy62NdG3nQR7bJiLN95Mm89sg7syvauzvXQJqz+zt
8xO9PrXM9UUGxHI0C0XY30+fWBt9XY9Gt9g6MaRiQQLUTnMz1D2ZkW4UntJVWUzd379m1Mh8wzjF
2PTc5Xplk0zW1yNBY5UKrgdUdrvGNvrDzLjiXm/o94Pb0DD3aON8PMPfvudZ4D4TcMBOobRfTDE5
DLT8NXKVMBONGz8RxSPRcN9IlZEXbmfKA9TomzTQrNuPx13u8nPy7UzUQniAohtr8ulrHkgcTWkG
BFurqh1UHYgZtMmSV+4oP+uBd7ae9s54RLyDd2NDMGGvLMZDTmV4VdwIbFw6kWVRpG8cUkC4BEaD
duEqYtF8Qb7nqkSVeR1MXnTjkCL4s+3celtFabLqzdE8lEPZPAiz7i8iwxvO/BZvph7fOOYWthEd
uh5XhtN3koxRHZJXNmzskmApQleCjekNxYVtpvGFUCERWk14zkDESj7/e0+mPOxMQGp/zlycMpfJ
BI6LEipIdbpPjoIOr1l9PT3pspDpb8KUsurW8YpcXWcqEuRJtnRLt7jOJnvfW6FM9+U0GPEexZtC
dwqEBZUsSaSaudE634ieOr/TtFvAaqb+BSUO2dtow0u1lhUptpe4esLmwjer3HpCUFDkF1qQTMlm
bMZakMdKT17bZk7qT5duKDM0G1LXhvVolE27EzGtmls5SPfYVFNmf/fbJgxg0UBa2viFHKM19EvA
jTEaw5+askfjkrJK/20a6WavS1GX6IKY6tFaM6rpPpCqS9ahkswDIkATc6skohyinAC/VjJMSVct
OBzuck8ftYfOHcAElgWSJisff4wBDqW1O9Y5wKPeC75yQdJIWgIctyn6cnBJoPNEfoc5fegOIqyA
0ZRpRr+5mUpxTQRkjImvzSDFmL0sd6FVD/uM4O/xUAUxsrF86ptuPznh+KPLTO1zXTkVKqsJJOM4
DFV/GdRCUS6iXXirXJLdNwN3oWxFVAKxt4nnlzULWuiUK1SLotgUbkoHAr2Hq7YqMpJ9bQCEXSMj
g/FTo77fmo5ov5F502D+o50Kt5RgdHWIm1gdlZv3t13hwDUdBJKQT32vqgSbWxl2OyRduliPekkE
EfeGuR8cWdf6hJadRkRd0VaPnVvSiIvfWH/I3zBqaDCH0RZkrvLcUYkYMkRl9V/sncmSncyaZd8l
51yjbwY5AU4bvaJRM8EUaujBwR0H/OlrnZvXrLLyDsqsxjX7Tb+kCAUc96/Ze+0irt1LROoDZnZS
2/Z8qWwxXavStg523ybWaQ4IEIJzbe0NC5UaLyI649sksCjDR1KD+QWWhhMudeTvhJ2i1tB5tZIY
lKHAjN3jGm5Re639pnQQI+3yyKXvFYeGoq48eX2/rTnCnhHFNmGtdxv5aMTgTQ0ZEXgLBp0tzoT6
oKOsXS6JM4b10d1F8SdJrPUxlLatsiZp55VoTJASGdo//eaJGRh2LQSFOHoX8mlaZRV9XoR6/Nq1
vovvZsYYk1ecZig9pNe+eXgueQyYnlhDyEIdPVOr8Yu7NFgqHOWWzYuNePfgkt/b39m7qfsTKVUq
fmKzGOuLRw/5CAHQK+8gAvivW4hSP63GZIwO9m6jxxJqmO8FKTMeEcHRyFeYye/OVaMXJ7vt8NEG
VDVhzvOOZtgeGHCe0HsUzz6utv5MBUH0KCntSIztSU4Uwr2w2XJx7aFy2BrFBUPe7LuDvPCD+4zp
p6nsuMDZVSTPyMsHhPoqDIe0B6zHVlS4C/JvMqc+w1JyR1GhEqMarclekyPYTPq5corGfnGrrp8O
DDm6F98Fv3XyRlsccYAP/aGr51Hx4yAc9nkX4ZSQtluTGipk7YmHNYq211G4TnuFyLbcI2oBR+2i
VrlZMVqysLZFEwcTj8WFoEVoXhslW5OhBoPoHqADK1Pd2WiF22BarKwovG3MB5KXyCEcu4Dt/LRq
RJAc5r8b5UJeLk3sPlhkWCd5bZLqjNjERgdrYvtJzU1WNLJ+rmCdelldBFXOaULzVMEcVJndQWTJ
lr5x5q8YqLBjYFcY9FG3pBen8RSp6mkREG0OzlyJ6tr2q1CXkeQ+lwcNJv24D3qUWel263oMdoFK
BbFR8LgkHGjvrW59TQlS8lwbhYf6ix9MgcavYytyr/cgRpqikaOTmyPGA6rPwkvDeUNa0KApypQn
zKtCetOmpDVsR9PeBPjbGiGIRuVmxymhN6x45JCw0CfMVNgXTFfN00DcasfaPSm9p8X2l4/IniP7
jOVgfUmSsnor4j38RpAqHZYepLRTuqLijB7CJTxOE0GOlqMVSSopDOt8jRD5HaAIkY21b4MJc421
jFRajbiBeweJThbu9fDelkWww5YamudwBmFMTm+FSiqGPM48YIr7122Mdw7QPXReo2Eof5E9yiSX
ApG5WTjv4k+7U09eEOSO+6Xlc14eycDe25NZlJYXUrXi4zqCSiPzoiZPktDd8k9ftuRsjQTBlKdJ
OdF7stWVyl2At95Nb1SQfNEXIFr7wCxw5Lv9tLHAv4YLliZGTIV6FdvICllW1npnpO8CRG6KTnIM
bKU5AUdFwTCMkfWNvEnzd+g9kOJOg/+H5W8RA5hdXESLQyVYMezzZqUMkPr6yCvFsVS6pnkwybzK
1F0L649TBeqlF/2Ork8X4oAnFOMAQasINPymccb0lq959Y2H9rMm9g52k1fE07FoCj4Yq/RIJWAU
wk1ECuSus3VzSP+M1xlLFzrpoUj9Xluo01gJjHw+dveT8EN5b1cy+cR+2E7HagPtiT6/m467QP+R
b2PvC/KLa/NZOtrCLcZmBilsuJqRiOkofJpckOBpMoY6OIB3jHF+oSRBdFWspsgIL71W4/i79Ckr
Dl40Ro+k9UhUV337E0J/dZVBNSDiWke/zKhOhs9A4+ShLPPLB25BqfOWXL3P0Z8k+NTJETETftT4
GXw6n6zotldbupm4te9rNQXy0OwzAdZObd7KaJu+d7uyl7QyMp5f92gtkpNg7TRlUekQL0uCW3iy
FraJ7/1s2qfRjN3K8ss10AaCzqUexaj5ax/9/YJKfgkPRVh4/UmTjfe281r7edewy0qVvA1fTNvO
OdK29ldRNFOfCmdhvSRhmK/XUW+3OhcFKU8pnJD8UsLdIcRdukvvYyo+riZpr7Zytu+r2N2ziNuY
LDCAh17W8cD7XOzDYB20E5fv5RbpI1umXRzWqnD+FCiF8TRYSqw5w7XkeavroDqbSDsMoTr7JifD
sRJlgixBBPd2HV/HwQI7Yma7fBE+hBcaT2fmHXLM7DzgRZPy2C2COCgze0lJCjCa18xH21KenNCq
onzzPU/cWY4cag5Z7f4cA1hXGQm2nF5dOA/+eWIxB+mED7RNMK/eq6O7lGK/TuVNko6yLCniT6pJ
33vA8Ug+pKkYU3nK8vgb2bMEm/iqna3+GPwab0+JBQlNrohkk2qg8Aiil/Hg6xr4AHKFOU9Aea/X
ivr790ohykAorNy3W2b3274OcqTA7/qvRoyr+A2+zDklpCp7R0Ldt/5hKEK2nDpZyzozHVHuVLfl
pO6lgdq0KBmIJx3MhMwWsUYxGw2CU8zC63Ix8dogbOv3/mysHpn32DIzQnzibSrdAx0O19mMI/r7
SDBZsNaJcG/yorv5WBXKgqKobV0dAUsSzL2GUi9ngUsQ8AWWr+q8l80KaXjy/f7Sidj0GfrozskY
wK3fuzIoImRnwxzfUfKq+tzMidFpEAQxZhc3Vj+TvY/4+BcatkU9d92dS78oTy1GHiqbuChxarLr
zo0UO2r8rfLOZHqMXOurbJe0xQz0aXmL80uoUlMXlQWA3DqYvXxdBqIideXjNrpRld4QAtdowI1l
we1VFR9RY9cOXjS/JLF8i5b+GAUTURwTO1vwCTEvbJRMK+n1vuHbq9wq4S+0jeT0Af1B9K9q0W1t
exEvjFNF84JtjDPRnZzh7EouxrPYKoHRw034msPuxr9V7Uc7r+e+/bIqn5BwnhonX+Svqs4rsTes
sZt1pOKsyK8+o9zu+3TSFkJfv4tWla+9a5NPSvrvD2+om5+6ZRiEVF8SN9wtyfBQd0WCcURENdEO
2uuItfQpJFU78wm9hUeDbCxX9zILD2xK61PqUk46pEUzmFjQE5P+Bw0hnqbkaEmyLEk4bqueKm6b
BgrhYW4usXGiE25X4po8HFGK3a1hj+sLVYuz70uLKmRdqbKDmh6WtYZgq72DQM0nNbZfNXfXBk7J
idLF33D+Wo4gFnVLmho3QUudeQVmp/2DS6m3YsiIkRJ67fRc9Uv0hqZXXiO1zdaxXdHac2Rs63H0
A8s+LHy0ZzYhKLQpzhAx5lawDQcvmTvETnjcU2Sty0fLTCRi/Svw7DTCCuHzwfPigfJj5cUkTaBC
W2lI/RSlq3/jj7fGq28N0r5raoLafsex2s++Tsbl0HT18BljMPSPCyLvXw1vKZ8Uf1m4K2BjipwN
f4gDy+Kmy6fRGTDj+RFGk9ZT5hShEnUPIT8n6zRUpdNnG1rj4y0h18oFJN+LhYHQnDXSlV/8TJGt
BtHQzOks6H0x1+jkuo8gEOhiFy5w01Ac+SGfMsfC5/hkGZy6s9snRGxPpUFmGu81RalnrWdLR4Yc
SRw0X1otCAmM1yBBC7vwPNK+lqh+kJOap3Fufcnpa6/vuqFO4I+TU8O3pJdnh8Ljwwq7YM40qyLQ
M45LcLxvF1E2TNyYh9rg2M4HYNYH2DJFf78wPPCyG7Luve0Jw8s5ZDn+mO+iilVu7SKrxgaYbXxs
Z3iJnpKpWRUlXSUGr+cjOFCxODHiWcrzMD5KxZUz09ItedQhyc7moK5eYb5SMsR1bb93MZJ+fKdj
fCDoXaN/K6TPf06WvGJwS5ILGZP9GVeeTahzsNXbUYlqPi6ksICj3pSLpc7bYoC/tcfImU3cCs/J
W8mA9qvWnIEcy4nPlY8ipUoG5zNcECIfp8qNXhFjD/e1r/b+xSYWF9dt1ZAmHo17giPZiRWICaQj
8RWZpiif2EeFb/5i9jWz5tJ78OUS+Rxsrkpg2uAbPIQWg4s7kI9YtPxqKUAHkL66HsZdzZr5lRKP
VYJq7SKEu5KUA9F3OpD+PfDKD25c3rlThcuGQ9/gXEeh7Z/6Bg9l2pVJeOAnWhSvcdC0twZ1DOps
IRFWHgPSeeanJbRk/aermzJoeVE4q/OFfxV7Htej2Vr6feJFwzeUXKbmhmyap6bZz4FRc52pxren
QweewpxKss165m4ifgvnccGUpwunpihe9o/YbvGABE6xXgqYfhVZ7hR02bbW2w/jYkveENUTrlI2
3El2LRZMxNLclxZ512XqB/V6XxuMOZmsXCK4u3aUDjKsOthAUjv9krEoWOAbOZLF9xhzDOeyHAvr
ImK3WQ5eq6cX/NMS2Ai3h3waLG7wNPAWr35UFoHDRxB8iZWKhnTK87DAdEin1kqmIyDVSOfhmEQ1
8v95h50m257SzC+9o172YMotb+v/+tCaH0TiGvfolbdHYs9+yY2vpzAPabHw2ZdMqDOvZEiZ8hrI
7xHjsPgQYxvZMz6a2sk9UlbcK0qi6UdsIiq0jZDP8H0z/QJ/oHed67aYMsYCa28v0Y6Z73Wr/HnP
giWpoxxoP2a+IR6ZOCfInn/BW/AR4YuumTOGBWjUsWuACeXPzNu9Cmqy/cihn0nYW63EPXJb9XS/
qmjoKJQo320qMAuqloa4Mygp+Li0sWIJh4GxOtlE2cm07mOF22Cy1jkzvY293ezkdh+QhDdoj7zZ
Lc+44+Py4FB6XlpgM1XeNOvywCwhQh+7FdBKBgxtW+6IATepH7u9i0m5NnR7kVX/RKG+PFYUtXxQ
RySUVM3aK1OmGwTRV6QdkB28m/LD6Wt69cLZtvu5K6E4Crsiv9y3VAu+WxR/a07ez14RYU5K+ebj
my5gfdU+AcBApcT8ypfEDmwI+f7wxoqQXC+sit/VPo/mLHDUu+eKTpIbBQkuzCwxRU9UiGY/h7ru
t2eJGQf7M8WmyHFdxuB/GYFw9piYaLyuUfKxkWW1ZiQ8zp+RU0d4t6nM/ljQ1T9tTJ9PvpELU4st
jqnmh1D1lNRMXe5GBjd4qqsguG9KdsxnFbqmvkwYgD9mrpyvvu5Xot7V2r7LqLZ/T5GzuY9iGhiR
4YBQXm77/EE4nWt5GsVUhseqm5qzH5Qua2tmZSolYfEXK8OT4Lohjaf0kOw1mN0w8Hn0sBh9aMw3
yzHPIUiLy97s7W9vqhwIYfhWPzk+lukLNTScNlnsUZyGEQUEdJK45X2nHasOyPGoRhgN7UwWWUT9
xv9UbDjnyNeGR+bYh0B6TGxkZHjQvgmtH5LWkIaZJIj9hFvOH+9q003kCdgam3OyUkQJBiYy5yI3
Hu2ptPzzblf2QSw1wRqgjTbGid68H4O6Z9bA7FHLg+jdiNa1NRrPSx2pb73XIjW0EGI2R+1o+3Mh
UxnPeGixFgtQorw2od/Gd8W8YV1zfSVwnDcdYj8/oZG8C4PYPpbTMrCJUGVBY19GSuezd/vM7tas
r1xMfXvkXWC3h9Vxw07jtU+dZzbqmFHNI7Mx6RYnNwb9dqwaaBV0ZThwsSlG1Q+Ouna4vQ/lY9sm
5Z/IKiuHolc2GOCtoeGRTUTEn7CBJHbaw8PessU32F6tabdG9vc9Hxjsb8lyYKM+HoiwajLc8f10
xu5DP0VWW9EdJq0SwObzgrmrxAmsGd9Fc7ZPevyOfdo3x7DQ65ch6vWOOMeEMzpVNL8ZzpHt4qh+
ZuYwhX1/biVzPL4C+VlpO7Tio8R15lwSzaH/ysBmTg69wTaUDowx/aM2S0Bec6kqJtXJ2I7H1qn2
+sQkhM6dk8KZqU/HMQIhoUqVhcUy0bhgV/DYCGjdnXjp1JM90hA7QZfQGtbOdEwiY2J6EqElEK1K
MrmNzQjkwSp7lTLg7R8rsVSMoqrAfDDLYXkW2+QbVOA9qtyOmvUbLAQmDQBTvi7JooMsaEJdZYo+
hIR6zwJ9u3dy52kzNS7SWO+aiWQpvN8NBxZDpcjfT4VpvDGNgng6gWOY3vnpYBr1kGDfCVZV8E20
UXe41sMYR9YQnDgQ6GQABG5LJvouHvN4NBa5C9MuMCmLhI+jJcK5YN/iRuOZysKmtDDT4uBQFEze
B8pnOpq4ibesKg2KAuemms7YgOJGVW29P1l1USTHvXMCeeSg1+O9PXKon2IDD5PMRxslLhGLMXZU
LFz4WRwxfWeeS1oKk7jAzUs9TGd09MyUV9ZU+mRNbvemmr3qz4A5o3OF/Mchb3yJv7dMc/2ssGz5
EnrEJd41nQ2xpNrVljdISJ6KYPQUvq1ihbHXVjb1S9kMzJ9l4d+T6Y2rO4RcDeHQn+r2wJSrMimc
Rh4DMW9ktU1uX/jHzh69KqvLsv2SlH1FF9LF68+qHntABgN+NuCRnv7YAJ8QNWuk4ZZlG5QLFc/f
rHKk3d6ZOxSHkr3nkMdRMMi82deqSUUYdMtZ8X78mPfZoR3SchgeVAMQIR0T4/5yNe5UNlpD/Cts
J8zhJgnb9DbrxT+BiR9qXOm2x3KvvD+RnDud7cMyfQ1nLz6FU8woEUq3xX4j6veGCzIs6iO2ac8+
sMv2NpRM6ze0DfpzW1fmJAVBFjmsk6k79ZMBD8hVx+lcMAIhQInXEjpH0nUhol/4BgdlseE6gaBB
OBsSg4ad1EzxuZd78CWhM2o4R5dQPld0yg7jIFm+MOA2X4JE4owXfjXWp91HPfNA9UfH0jGQK+5u
LrziS81+QubdUNnrzTAN8YBHGcnonXVLEuTY6gNas4nP6521b0314uL/8x6XbdP7E6RYkXwZ3bmN
7pGp1+pH0N4CN1unYbrMllI+O0Hbe7BlHBH+32RV/7ZPZkN7s7I6UNQAEP1PQaXfix2Kn084TVGv
l0154RPAluTAIYdX2/BS/nNf/v91t/8BS/u/SQf+XXerfnY7Mtt/SnEvv//zv37/f6lunRjRbQRf
HL0Gz+Kmkf2X6Db8B6IdEgcIx+U58ZjYtf9Lc+tH/0A35aKqxVeJmD9E8iCZIlX/+R9e8A+0VKxb
wltCO7g0//9dcxuRYOdhZWCUwPeHZsn/H6KOkQbUQHZm9VKr9a6J7J8hIAhmTy7UF178rAqc6uG/
/Wye/11zi1Lg9tf+720+ieAIUlGNovG9hYEw+/w/VQQuSbczpT0GhEJxULF3boYLvhfgowkB20uu
tWzC+7HYhXhsmniMnsxagCxrAQZPd81wQ155rBDmo6fn2DsUktrwNviqzcUvVjYj/Gx/O6XrgI9l
UkcPNVfJeGy6aLe/xzBMPKrfeRJXW9Y9tZDXiOEQTRrTeNsWHt73XtZpI1xSKMpl/23pBvu5gSMB
dcpOprSIpP6mW1Aax5XpqpuBqFnn52a3xWvY0JnmgAxMeCVdXvVpILvCu3Qm8b8FtIDlCZQEi+Km
3dalIUbAj7yDhJ65ZUNTOy6tWqibDBWG5VVwZVqKGmg59Z4zXq6ju0rrcO5yFXVzi7149teLKvqt
/yKTusDvWurk1DvL8tJUjvPkliUeahuB9/e+t5/gFFWohky5PohaDseKmTv8NCYFt/WV9NNglP74
XKzR2B/BMG7WqwRZ4EF9gat7b5vCdtM4bCBUOZXTfoevGn7dbKs4DO7MVUjYrfgei3h+sod4/aRS
oiMJaLNACNWGfyi0rYQFVbS7/ac9SmAV/hTwj+48xg7MhBk4ZIx1Xedstxa/PntVklPSCS66yW6j
1OwQ+bLC9V5BrkbBkVx1T2RFWKpDKXx1MPhwvSnltJ6W53oHKPUq+5ivWYT99N0ObqPkab9hHiSz
wZR1gLk2LKof21uhfY3Hvn6L/NGpjxSv60Cab9H8sns1gVWuJ/RNyLzc8LR51MvZZIxvs9zq4bmd
aDJItc9MbLziaaaAW3/HHgWUd02Q9rAZuwERxJVNbz8eFXOTPlum2zXQ26P4TvQh/9laPs9e+xMT
DVV3rGuAK9Tj+MSX3sHGQL4b2oMVgW5AK+t4LbKPRbWnYu83wSgUtUpzUtipeVuCnrJkm2arhESC
cmXB/e+63voMk2Bo3nvBWvo+4LXnLYSyzu9ORxtSh53+6xcZo9b6DFq+aeGOJfzNBWRwBrRzG4eS
3YooY0OzuhaBNnmdEPd0CdoiCn/4pVXu4PYYOzHtDyvr68ysKTyZSvM2e7UR33WtQxSZ09rP6b4u
/KsHT/I/SyHil4EdeJUuWk7y+x5s/oDyoB5zPiljkK8x01WmYyDis0H7/HlrmZV9GqPNaQGJzHxU
bKirDHyXsWs+2DrP7fMa+qJ/U5RMCP77mnNDSdR1hyZJ8EU1YSPfan+y6EF3JkI5ELc4+kUF1kR5
uC2QFIdoGv4oadV/u9mB6+qOIvheDaSlNMvoKOZBzrVtnRnIh4k/vMZvER4G0n8rpzp6BENnP0x7
d65KBuZ2nW4clFk1zU3u6t1nXRmdakkcmXbVj4W+kE3RcjRl8O7trT4HJY9KDTr1JkQ+Si8RsSdj
9zwFNnwIuE42m4N6u/Nap/jQcGjnQwuQK3oJ3eGNoeTfaSzo7GAUBSe7U84F/Bv75KEGSIymhoah
UBCugIu8Dg4HYVe7429KT/qmzQ5fwJicWbqAhy+Dr7oBnDMMYM8W43yIePzT85xBg6oph1TPomiV
p30SxSUalk8YaIDQg/jgqpXmo7BerYYQ8VWyZ0huDyZh3aOseLrOe5JP1vYOZOwklF0dZVVXWVyv
0YNGT8LroE8LvZi11w6LMadOw2V8ZO3NwUrWvaAPL+vHpKk+4t471L7Br166CksJEo4WcMA3pwRR
1basxPY7olZC/LHldTGUqTBnriq8rSBbBgG3Sdlc3LMBos/yuQtA99yVI5tGNt5NuhRJfbSnDS6S
p+481XGILc0XbjAMmyMf2dLvr67gGG1MfOSoCr4ys3/zOhoh1Q82IWA3Q7Br5gvMyEupOqY2o7kv
Cv0DutOYoako02nyFauCkFjqFm1WkoCJLBfvtNwoTkmce+OSM9X8jaPmYjnsD2rXS4Xs9+8FELMK
ziJPqVoZeTOQPgrHuneb8s1LYE8FPT74BD2S2WYFBSPuJz+/kaLabDWoo2ztxS+Q462AheL04Jfh
tWyH5BFE34stNEyknpepSJavWkcvdlPBnJD1vUqCM7FJMkVm8OjWBQf3lrBx85sTm8uGwaW7X/a9
ew4s+BSOZK+AXr28JhbiFK7JG+yjHeqLJZLPRsttTX3KZMYmmtSd1OZ8RKRvkFzcsO4OZ88hWLsX
ZzZWk5fKnoARSqWzLd6Hn6uCU0k3yVoiB1XUMeZnxpWiyZkOUO/Wk3YG/BND2LyjLVp7vtUSdbKD
tKtOffBbuI4gItbMr3CuMXhB6rS017nYxNugIudnMvXlj8QSImQ1OSftwdnFPSfH/sSYfMjR1sTf
onhw0B20w8+qkLNz7Kvd5MhjWkLiGdwv21zmZRS0Z0IAYErMjSeawzIRXyQF8eRp1ayVSOGbWQe5
JuOB+UD9gKacFHbCN8vc3rT8vlXKOZMUFv0QMMoAg3X1C42GxzXRan0Mtz18Wpzkpx1M3SEuLd+D
OTl2oK6ccgw/aUqUc58o/lgaL2XJpIViwU6jWAsmZ3qBW7OEWWms6mlyyu1vMtVunozsacnAsOqv
QYxopXWLJoT+NrZlvtB6g0crpptKDPyjzmVYMCV37Y6lAY8x/mqTW/zY1+VKS+8isUIt1dovjC/Q
slk2uo9/KjvyEkHsY2+qkJJLzNFpAbSSSrr6J/Qy8lS4a/SZ2Lo9G3u1r6S9RRkMFe8wS6VyggOa
DjRuv3MtNmyEYeGAyrNpSZFABC+RCCRjjsV4aF+sdnpAmQoqsdLRxBJaimMwt9PrhEjjjB9Fb1kM
OPdi1wA4hCNbbv2y1L+QfO0nTzbOt0k4HsZ703WgV33ASCy/luoMa9P/RgeqD22/kIBbaiuRaQ9y
64Pt4WlKYFXWMHSZecz9xe7trYFRwZkzyoK5TLn6D04zRdfS7cfXeIu+MmC1cym10yGNlGc2vcMj
PCJ4QEN4kpyLJ0aggE9mz3LeZlm4B65YtIQF+bmGqKpTQtH+Und+ffY5QM9qcptLTSjjsaBw5zis
A4YCjbyLJms+DYtHSK/X6Qv58QM42DZ8YZFmXpYZ6eTAXOxOBcHfzd66i+huh/AU3yRY3TKPh4Yw
tQSJS+k8NODGrqFczGPl1h1AQpap9qEsoG5NsZT9AYXWcIkTPTyaLTkyUC6Al8LJzSqzAKOeAXlF
X5Q1U2GVYVOcHMso5keN9clIoPpmz/h4qiAR3SVCvVycI+0k+Sbg5yasohBrhCORFL2dbcwT/3Cn
SieNlVpP0brN1x0x6xUYeJKhOCfoApjTC0fPctMw1cEJTedO3VvNy9k4zOXguy/xTaI352z/EdfJ
ersWzJCOwGDVu/I8Rq9tY+3nRtrNHTMfdezd1fue0OiMf4DJhjbr+TBZ7nRo1FMrk/VD2A7pU6IP
GUB2vsVifo+QUoGhjB+8OYKSt3T6Cx2lXaXGilA4FpomLd7KkXkQJOB09w1O6M6W29tqOxrg0RJX
f8Pe5pVGHuv+KG/WGIkeBzTEnuCT8GexHhcgjjVzORuJz1DC4Q2Z17OPBCABNWn/FKsrmmPSVowI
59DdnkJoeEijIVXP51AF3YrArhyjO2wgL50yuA23NhnRYQIeu1aO17/dUrgyVJDyurTedh36rknl
GDeHLmp+CcblE1Q+R98H402KwJeaXqwNPUoToL5KZq87uDV7mdZuS2Zd5eocjU9MGEZ7DvXRmhB5
EWLQ7MCTdekfNOVO+QTQkn3bKkLm1eR+0Ny4FRGK/tTXJ3eJoDLyZp5Jx/kp9bh/QTXYtUdmUDLI
KcXIX1ECNG5B4Drb/PJ+qZYK4XT9UYRYtTjVnbu4N8GjRpSZzpyapySeXNZoQfHgc4o/BcibD5CM
LWqAsn6HXs1MeTLY1Xe3etC32ZKE7PULB5wA82fL+43p2YtV2O1pGOP3hhn2xd699j4I+uF93iZ5
NGKDlGWX8mT5w3guXHcuj5xBrPEZunVpbzNKYk+4PsB/46JGvEmAUF1T6Bve5gXw3OBP2xejt/AU
DDaFRo2qcM6rrpDLXUBDeagYjeee7zgirbnyT5s76Ys9aE8heSus423acY3Z5rQZHxkLANUKnn4e
4C55fHm+aE2FKBIx1pm3jMFHKMGlFQN9dwNWLF8C5XKJG3nrKqEyIrptT61yyudiC0Pg+q4L23iI
PspiN3+bxAJqomwbjpo9P9FAyiSb+G4PSaf9zNadoxkhW222QaFL7lD1KQJv1GjfQXQEs9jEPk9L
sHavZ/MFDWsAKI/K/tStVvscRoCoUssvW36rEhxgZYDOk+25U12Xbh23bEZrcXCnBuxw0dW/p9Eg
nl18cQT94M/HtbcqdRym0NPZGLi3F5I2826NVuaygtbynrDC6LLLvkinkPEoBh315OOH/AzJ/Hjd
191cO0nMc2ovskh1vfj7wd4bl/wPGgxQt3OsS/BTNkNryMBf2fFP34OuVCngau+Lw57qEKAtuqBZ
qK8E7Hi8kOwq3pZVss0KBwQ9mWnH5C9S9ObNtiM0ngCLh9tOLKtcqb2MJ58EEPkK9+texnNNJo7w
fs22inJPccFRBnT0nxs66UyrVtxVxm0vcq710ZorNhTQvcvDNNllxlKlRlYv1XjkKxNQeCPQuujC
U39mxWWB/PnK5dZfUHAwLTWbOs/WNAJy451x2aMP3Svoifah87r6rQ/39hFB0pSiATH89OO7iMdy
LRoSkSZv3whEDdtF0gDNFAqwWJvfneyY/ndL7f3aFzKtu95i7F8ih8RPv11FIMQJyOx4seekRn6Z
zI2Dsof9AXdxub6ouYgYBVdRv10W7QSvJlpdfRauGr4qzUNnCdR692tr3/i9y1DTBFJM3bX7ZHdH
0ymsEwv67BNSBiDPhLLVL41LT3Qg2jD80TmEDWTMbPoqB9crS9ZyjerOkQuv8NgpGX2uIl6n+zZY
TYRlw2zepZLV8LMDJ//TtnrzvtkLC+VttFBTqZW6lJ9eZc0goIcd0VhL6NFd2+7rsW/i6mv1v9g7
s+XMjS07v4uvGxWYEkhEtPsCwD9ynsm6QXAoYp5nPL0/FHW6i5RVssI3tsMR5yikkkj8A5C5c++1
vmVVFD/soeqyb6g43ynOSIQCjgZ5Fux3fKa3atj7mB2ai8nINcLXRhitnRjDE6RawQOUuVv2b5Wd
AyrY28hshgyhwoGsuKRz+5ySeHQcIwCUnCfW/pbIBv4+V6vilX1hiA4j4P0raWhD5bNaNndx2pNo
q0dGEnk1LZc9hoal8RixDkcFX/UmQtFDKpVib+JcIJsiGpN5VSWzY5JhOceuIsLn1QzNSqYE2PEQ
4Cr0GqaxMrJDb8jiYQC9JLbRotFdUzqbzkA6R3CWNbttmct0BgYHpib8FctgTJsCxpwJWVGLv0Mf
Z4Np+pJOxKqZYf/PYRvCgRRadQxap0PUO0bNKz9N0Y/6FpgiBOEn0nKDE7LVgpGjQ5JW6YazG7+k
EmxRvhLW6rDNKht5cDC32cZsc/NOovXw2Jn4z3gmDW5eZ1h4hgxIJOuOxZ9jo1jf6No70UmLODBS
P4ZhgYbFSSw9O6DGJ7ADXkvDbk2gQN4D0M7pOyz7rEWSiXglHKryIg8TPgydKYQ6MxK0lvwkc4bR
1t1qHmk7GbAIl61NCJfilhP6kksLjRb6eljpTwgb+KwqjGKTN0q0CZ6W5Hp+Qs9aLe8MvWh1AjVM
I7trNCCrnMgq2e27qGcXwg018wKnsTbSM+AjOlGphU0LJg/osP7RyqF/xYekd3CU6Ws0MSxaMr2F
X9R2UG6c3BiTvTqiGPEskhSmqymoqydFGPwCXSR8TB+9HQNhXH4Cap4p4NiqfAcWOVSA6A2k7FSk
Y51uWoGFczcL9F+qOzZEoe/Bf/OWutbg93d8T3Req6ooLxQNDBaYwlTLT+qmztunDBQCy3MVLOWd
ihhuumK5DJNdC90iPcOBx3cVcVxPz/IZBJDwZjTA6bnG0pOfDn3aP1D4t919YWHtw3GiQpIdS7tc
N7QQgHCPArD2EHny2/J24YWSlSAyEP/rW8Uk11sH2oBK7RUrjogtvS3OE2wukT/wGqYTOTGjoq9l
0LaDFhSY3qhURY8rouQtTpnJy9f1fpwokJpwFxM+xZ5h5qeKNXdwyyfzHtmGzikV7E4utG3KaDy/
RQo7Wu6/qXpU0G4zhVt2gbDdAl/qwmaXtNWFORZaeZBlK55+Pzz4PNMiz0+SDyPRy4AJIdT0q807
GUPdUWMAupFuEP47GTGY73ywJhdGSRNvDa3PO+/319T/dFF+lgBcSzBJYypjfRlXUEwzm6F4Qvyh
VE907wZEU9wNPxqOd/CJF3E057ZmXgvxP+TcU8D5nWm1uGhX6qtshIztIeIWG4hwvVsQPbGdjVp8
r0fZjb6IRo7G9QJTArWLURQcXDp5Z6LSuLFrLdo6Wq0du1LRkGhbSfN3bKvP/to1/Vl1JHwXKVfn
KbOgz9OYRdErje0D4TGdTe7tsjmEUVr7qynishnN8cyw0dgmyLlvf//J/vmD1ZjxArSgnWCso6jP
V6551CADY4EYUD+cqmlmHegaRz8iUXGAYPCc/B1A8QtJan2zFK3SsbHLk09LKMvnSzYFGUZDThup
ybPgfDGZ9LuCcOEpWQTCi8CRp3mKCEoRQ3UsJBEt9O+ZN6u9bIE3d+WouVFk6H8XQb5e95eRGK9L
arSTmfkxLZS6/eWjACKrpzUbupsxT7+UWPouk6ihXGzUhNrg95/7+o1+vZipErdskLjM0/TlGwft
RRJaCxd9gD0RuFEGmJwcjNA8/P46X9+UptvM2WBhrncWodWMMX9lE8zDgvcG4woPZ0u3XaVXlG2a
Mhp6j1YGe8PvL/f1RuZyWJMt3WBCyhzgq4G6mLW4YD0q3ernxhNPMbOHeaYJtJNByqKPnmVtQrEx
0FleqLH837+Aj/SoXz9ZZp2IBFdEGSNV60/pUvFIHCyiaaYtS1f3D1FL2PMmMc3OYgKphBfUHPjX
lDasmBZEbfoULHjM6fHUPQ09u1FpDqohHRNA48s5yjqkN0EBXHnT6SlJE4ZMSL8IOjRDnjkFGENS
kklGCBNjzBlj0Zf9ZCTjGjQVzSUNYHjM7qyWurpHu6NEvujxyKDVpV2/FUPHRssgYa1BkTuUFzq9
aQD9VLcwgJWp/S7D2YxPCgpZ/ZxJhFVhkLHmed9kwIwuM6Ib0EO0KITuOFuwoTK5YTpYJxObbofQ
Bg9VofLJt/jC8u2kxuvWOwb8tRwU/KppGYiT2jbsKyxp/GlNALFwm9GwexIPFE3bjapYd2I062zv
Q86LL5su3nVGx1fJuhY+h9VUBVuknzAo0fMlvtnZ/WkiU+edQAS2Sj7jmBogYMxw7Du0ww/FGmXu
NuTY3S9Nt1zZytyxmeokYLgiC5hKIVZi3hI3FRt6Zg8UIZ1UpmUfCSDlPwBNU0WXpJIoN2C3g+4w
lwPbfdsLRLc8Tgmg44UAo21pEIJCshadpI2+1EQgIQObgPc2EVVUCsGn3dKniXcKAV7UzUxzln3Q
hkp36PKJDRrzW8w872c9ImrcZGS7mMpE7ntHK7Utpkndd9qo5ieTPeYWqhLihFxCt4neHn7+BmIt
uEjPN57ANB+BSE8hEJg9s72fH4LNmwZ/xdVLpeTFLtT4iTfmQ9Redmh7ntolQdcLmDyg0zwSOQ+7
4EE3kNDqicqcY8aScx50HerqoEKTXQFieSYM84z8dGYLVpHM55plcoAkUX1Wjh9V2jQmQ8kXO5iu
Ug+5b9LZfNfKVL+aw1QjGEPapvAJdl4yYCYV9pbfP6yfUQZIKyyWCkooh2VXEA+GMOPXxQkBU1oZ
GrbTGDf55IXMFK94j6xT0kTO5Wl1dJ4Q8vJ34J+vi69m2SbbrM31dcqJr9WEPnI+DOTIvBvjN7JC
ZUUd4ZH7Oxzxurh+WorwLK+bHfHO+B5QXHx+f/RVzaFLysbFSG/fR46W/0hUo6n3qDAFFqACIbKb
LVBlToJFKx87Hor3f/gRky4N6MxmhOOwqf3cjF+fr0m4bRHJ/NvizLpS5ASOqaOcLsuZMp5Wk32l
6UgqXUPMb3k48xn8/qpfqwreMeoYvPgIJiz7T0AYZnDY4GibEuggkxND43zDqrWOuyHkPA3QFrS/
Wff/tM/xPtFPOOCrBIKWP7FReHbxZDIGXqLYucBtNVZ+OBk/nLlhKfn9u/t6++iqYI8BOINaBxrA
15qpQLRCTBBifzj6GpYvcrWUKxK1l+Ll9xf60/PBmwK2YoFUQn+ifaXMRH1YmI1pA61fyvRFCLJ4
8HJk/IEz4D20Gzm9fQg6fn9dnvwvdy5kPBM5lJCmQW1qGl/v3KgsrDbQRmqfLrtQ1bY9zqaKljid
s6La6GZpvcV2Or3jedTehNINGQ4w2T63kRF3G0XO9ZsONF6Hz6aKk5QJ4uyD8MqubKRvd7g481M4
+qa2CuWTezxiyXMe62rnl4GUHLPp7rHVrolmXhzjsdPDYXjOiFZFshM705FAdUEwyejMz4YY2pqA
AmgLp6zOjJhqq3wZu0Cpd4umTwe0GYUEKGazXUFPCePHEt131+FZqMlldy0FveDO/nm+7ikMCMZg
kJYz2MF2eEAvy3bj6CRLuW1AVMZxLBfTZpxWDMoewQ2rdmQmXe82vYIDFB8Nq7nTVPx58bO5RDwY
vdScs768NAeQzccwg+92rhIkeZ3i5GWMi3VJzY+9hU1i08quQj3U5zlnXr3N+Z1FVOpsnM5yGaJH
R1YiTcQqS8WVMuaLZ/XQEGMdLyYLWTEmygXZDg5GjrURFIXN4mbMbEELFGuHLXbUi1bkHW8EmQ49
Z7INfJJHpx3+V+LZjAJdj1YM7/AVRIEqZQjZ+Geptl4L4Uw9bUVCx1qkJiL5purNfVkVMx1OYjoe
4qgoIAhgUNpPiFcf2yoe71c7GXWIYonqqJSGOCmaEMP0HCUy3uDZbndNsq5MHWq8PeNqaXlxGbAF
zolJxoCcxqE5adMFcVo1ipOPPQHbKO9OxXyenn40hRIzLtqnKhrXr8qR1AQVNAyMVz/3ECZBq4cm
FrbEa91I89SmZfk4IQ72bWlN1b6bEdX6adYqTwrzmVsTmQ3dI1MNlu/IYtKTQlNK0CmVAkCyo8zd
iRkI00iScrfN0BeDxcGLH5BVQwN62xAlWG9QgeT5WTwi5PayyTI1XyDwwQFjCG7mD/nLAiuD9Bvy
taodmNZVSTyzddL+rohkaHhGQGP8/HKTJsZ8iDy7JC11nqbdzyf/HwlIb8uc//37J/jqf/z7J2rr
X7JdP/1Q+x8/f0n4o1z1mp/+YfNTqHnV/2jm6x9tn3U/L/DHf/m/+i//kHveAlD47//tteyLbv1t
ZMoXn5SgK5/5r4mtxx9k+Mx/+oE/gK36N5WEIJIe1krF0ZBp/ks7qujfcBlLcFxIwCHeGRQv/9KO
Ot+AJGiOAw1PA2C1AuHW/gTaUdP5RtEBX9O2bX6OEcA/0Y6u7+SXAgNlscmZFeLbCq1SJQevzwVG
EnAqwLwysEzzAplHli1FjVISa2kS0YSMukifgAL0e86gi0NvAyehW2v0RdRxnN7adKyfpoZjLnSG
9JZeKU8USOrioVHLjH5D5jyhoLIvJZCmRzIgrfexVp5NROyv//zG+8u76tO9938dMdiEpPXX99/p
M6OK50/33/oDH/efLr/pIEAtGhKwcU1rJf9+8IJ19ZvDmBjwIFpeDrlry+iP20/IbyrQNEK7LOZn
lCrcmX/cfkJ8o/Slz8TX7VDiqc4/uf3oV3y6//B9sEiZ3IP8n76coX0RL6eAyDkZI85DQl28507n
PBU5x2b0r/0ug2T0Iy0GvJ5YZOV6zk77jZz76WwF/5hbDQTGvQW3YsVSK43tol4Jk80MIGaXLBUW
o4YDyOSJOLXVjYYrE22kmWXoEDHTPTFrEDirJSeLozP1jOabfkB7k9spFrhUBEBaeg7eW03YgY5C
DGeSl45Resun1qUuFr/pdTJpCuxyYXbswZVEMhOWDDxAHIxk7kga1WB1RFwnm7KOab9Gpjq6YgpA
dgWMzx+NTJpM1CwmBW471021MYzIQLE1KAb1ylRPFAEWcPelNBt1r4+pcsRvMSO0GpdLwneKd/AM
yjFFEumT3TVd29nSXAWCusBXF2J0trmhZ895iun1YdZ6jOFGrzpnnZ7P50KfZ0gciTnfz/NEPuoE
ceDgOCnHXvIktae5EEODdwMX+rYuguWxiUICAVKnqJ6nlD3OhcQDnSg1VNn5LIIZvahBAeolk85+
a0YFVMkCB4FaporFmd1bCLLqOiOjEKdV/x6JML4PTS6zyWgypl7RQsgF1RdGGRqIUTnTsBkj7p2b
8G6uzMYAMzEuDxznqWCLPhIIBmW75H4can2H7r0N7zs1mUKvyUunRr0g0ZTZiYXwrrLKsTvG+AaR
BSzCVDdFFqWQd1KNKUuwMN8d5wKHUjgk2lvfO8bRqJScXEmtQWwxDGl/3mZVpO9qnbfD12vQqjLH
YBLbahn645zrRIo3ZAvxkWDZMD1NzyE70acSoY+PtGr2A8OcR6eTxJJOdmOQXqgPfk8ap70BZJar
6D9qev6q3hJUBpCg8NmweA0omsJx31v2/GIoonikwVNyz+CsfTErlZwXzURYs+lNMyIhAORB4HV9
wK3UoH+D+AMt97RB402cQ9zWVybBQw9QCtXCQ+WWvq0KCSra2Lbu8tWovSHWGlE0GWBJuhnGonOh
JzqP3cBAFA10ZmEQstevvoQoUrmG0zf1ZsK392CSvGftmduG76pMx3lXsC1Y/mi0cXoxIRFDFeXo
Re0XUzXvcPQA69PQVyLz0pvoPlhCp/USMwmaXdhUuOuTzljuKyo8jp6zziS2m1s8akrTjIRn4piM
tmQb9+R5wZlAYZqMMEvwQCZw+caGdLPa6b5PfW08BLIhBpfzJPPsirC29syQKSlmSLDtfAcRMMmP
ZW4X5iEMy7450HzNIRlnRKV7uT6JbodfNk4u5lHp1f0IKgb7d7vwnWskprWe2QTo0prMWRgVxXaI
krQ2V8SOzCAVVI4zIeHS22U6Yi4PbkFA8CSrCwNIP67i4Uo2kiSzWCG7fj8xvBlvJoBD2ve4MMx8
YwOzXIc+2lT5dbO0j4jDhAlzaxwAejQGRZ4+J2DvQH/O2KXRf6UEWlZoCKqLOI1EcAWTw0aJECiA
hfSuccbTHuGwtsuHwozOU8OJ3zsLBqQbkb2OsnjKkJ0jFzPaHRIn9d6w6IJvnLRKyMybbIIywbPr
PopuI3wxoRZ9x5Ucvg19Z7w1Ua5mm6joTZzy/bByUixVvS863fTLinVk01iaInZSN9MHDQ81CfT0
+hy3kVb4YOd6W5+it47tTVGJ7qHABTr7PQdaxvvTlMJwmgo4X0LQJ/TMEk7KBkOJFV7pcG8YlmEH
yQE2vjiDpkxrQxLR2WSNfe9XUixQdorYuF0wzbder2p96WeqvcZiJ0PDyD9TAwY2ZMYgbJnbh5qo
gxdjTLuA7nfd2kQKlwqzX3I3Cq/tFHQPjegRXAXAf7SNHVllvO1B+PhNn5EoqKiK/V619cTJJAlQ
diQDq/gBEZJjIIDVWK/iAHoat1NKS1iatb1BRwczUlZVzgw5mlDjiMgakVnQFXmM2QC0nUJh99Ko
VdCweCRkVRLgPMCcWoKORmecNs6Bk3732jbYL92pq5dbRQuC29aWst3nUj4pNv1pMzeTZZdFSISX
oBlfRF+GJ73loEVO6PsC09EhEJZTeduYsjsbkfq9r3gOuVOjYt53SGdYP7nEa5WI6n1SJmwIGTxr
NpMxw7atWYgWSXlNEHCgfZ++s3zblmtziz6KztTGW4Xm7/Uire5B1gQCeqR495e2aYI0TJdgfEih
o9AHJq6OhbhJxc4GTdHiepqzA+b+Gg4k4MZy29QW3arCTiZ8jems676GDwtcRDfszCYTNyVj3tDP
B/rWm0jgycSrC1oEYYLqPA1VDibAdILoOUXmCIa6StQMsJVTtlvSZDXTGyr6Di7L0fLO++FcSavU
cXZzMnAiRB6V1P6MYhtZIy77i6iJZvCzqTbB/AgRNrpqU6DAK7UACgjmnVTzEFJHMdyhYLY+5p7/
6Dj2/2pVzKHoN1Vx/OM16n4Ubfcj/nyaW8eFH8Wx84327ccgEUc0xQXV6Udx7HzjZM5uZmJQpiXI
NOo/i2N8fbpN0UqfkIWNFtd/Fcer5U8QdSZpRKvW6tv8J8Wx4HX9cjZbjX3cmGDXCWhmTm6K9ez2
S+e1J/PaUrmb3UrPG7+3SFxeOvOiTPHxjEHXb0ORYfkQTc+kqZ42xkR7g0Sv1FfV3rq1mWH5dWH2
ZwtmMPa2Aalq+EKE6SOcmgadBcjS3BIXdNFHPw3w/3ak3C+Yt1k2Hqh1WYgzST5tZVcucc7oCbIm
GTcVjkbmQ3FQt26Yl1RwWeWbJTb2iXks/vV+uVPysojdVLcPFVGzDN2FhcpYFlspM/NirpkjyIFc
4USNLhWFMkaqoG5SbcQaQ0rnjgjcdWZeRLsAwMu1Wfem/8/Pi/87jYpPR8rdj3KNb2m/9jz+T+xm
cFf+7rnppx/5C6VN+PlEyQ99PDTWN8HZjxtTp83Fg2Bw2348NOKbTWOCfobDtmCvD8B/PjRC/UZD
kaMm8wxBDNM61v2vhoYJKdtmnu+gLdM4of6rlXP5MQqhC8SHTWvnj3/+NQzmQ2/wy8hkFVcLnhWe
bGlziv0asTkT4BgafWi6Ou4BTjrTvOlykLJOmTWvdVU5q3I8Z4CSa1czrGJPkC2ySdQk9yMtRxSZ
LvmmDVBOcv7Rd5yS5b2jZy+iXTq6wWTvIkriDBJ2z3FuPVd2cF825tPCPDCqDRsRb/yO5f9WnYvR
taKMjSeqcAA12Bu74rRD3H605/DaVuSbaa4kMrOqD9PCSA8cNy41SYWg65lyUjB6cOsoeKknZ3zq
NJA64ADiGwBFs8dMs4d/rdpnnbbiUUm8Bn4FFm7gBEJ/rERHW7W4G4p22coQAmsEyvJCDVRnH1jj
dLqCN70wYp7YwkW2jflOFsF3dDHdMdXTqygwEF1TD2FZEkO9S8ScHnvF4VjDCcHLe+07ehuQuMm0
Q3/xCmQjOzpoS928LTcEUZ/IaGIWGhroU8v8BVqSsYs7Cns6tzX6eoJ4x9Zatiomdo8vB09HhQ6e
jDZ4SLnACGfJ5xGejDvgJEMBFXVHGIXhSdvJ71XbhLD0Gv2l5KTHubexxd5kmTyJEsiV7OmIukb7
rliPRQSYz2dgMNeuPEzdxNBTqnVOg3O2HHKpnCJFRq6JIOx8LGfN7yAGe1hOR59DyjWxyuhpF6f1
qwIkCNyws0y0CS90lYvHkeWi2cpxzDb3xqzTgqhnCKI13Xzwv3dGMhNDH84z4hME1H15C3ZJelJM
i48b5b6qug6cyHwmkPh6YzX15/o6pMHPJRHcsvCiSmTGgQUhDkL6BAEspEgbHrqxJLpXr29arQ5c
aGNnndnjDEQNu1ERzwHVmrdwzLZifQWJzJ4JQKFm1VCQd6tPMY89knHPF5T3Pu6SF3UOLUxLqGqy
qtxWGI17iyAI7IeuluPzYiU4ybp0ITmNjQAy+Usz4JHLiuVCCYs7CrdtWoIK1id46q14yGol2HZk
+mwB7dSbbuB0VFZT4zV6oW9yo29uxwokvhHZbhOYb+EocHgX44PVmiaNQ1VBKjtNbiYTJOJN/9QY
4W0FbeVGMGrexyF4eMzGO4z2lj+b+lFv5Z5NngSYoLIOZW3rE6+clktcdhA4MzoQbQXrSS00B15b
89SudLxRSs2dGzvYJ1hRYf0MRwA+037ojAOSc7l3ZmNXiSLZDdxfD2rXvHQWAm6twLdXrl9CGBnj
1lLqeRsP8rvah69YPe4GI9fdycI+KzNO2C2vieTAxdlxzkCrjaUMOGZ2XjkTVmOTD7ps7ZMUg9dh
0KvldOJ0dGwLHaIdiSx+gqHCNdZjGY7m76wJHHsl32s06SrlbfrQyCbbxmYK5KcdbwyRPMVkiHdL
tfhSHwyOCXjNScmC56pRL7M26juz5bRRroxMJ68jeGIakDupdOeiWYgN0hHQLvCeZFEZewFVeFuD
kXdDW4VmJFPzmtRqcYtvU/qcsn9aplDwL6z+vqbNJ7nRHdpEJ/VdsWLwhQBRSIIn8HuIryi4TvRi
ZFVRYs0rnk1YMtcQUQ/kUuueAtYHzQBtImchlX7Uu3MnnF+aYEx3yGOwgYgA/FUIebKuVhecfec4
EEfCGtSUjuoSu8Ny1xf2ywAGMBtSHtEytDjX1caWsKeHbHRShlzRvoBXtMlr9WUJ+ZYzGywuR/0A
ojBPZwNXt1T6GaSCglt55DTcBbyeFX68D2L7R9r0KvyUdGW8DGeTPr1hpJtc8iJdA231Aby/vbED
qEz/v3L5Oc35uzmMRQX81xX/2XPWfW6Dr//9R9Gimd+gc7AUwFD56Hb/q2jh32gozahYKfdRN0gq
kz/a4IZFGxyVB5ElCFJVxND/WbRA8JCqpQsGOiA3DJM4ry9Fyu+KFi71udTXV+kgyZhEwsB4IUeL
F/Frqa+OYU5iOQunoB0YS+xGI7ZsEXiF1eOiH9iOnnGjXWrZ8xIxS7nry12nIw+foyu1T3agL7wp
Oc3pgLTtzRikLCeYSe8NU98bKeTGXNuENY7khFVg2UvtatEBVYnHpTqzEKOtlx6rW33aQTzzhhOl
ei2Z6Cq4YffhnTVdqdnObiinOTbbsH+KQxfWroFEDjJ6UAZ+iewf0o/F9JHcgCxqjiV/ZGeqb8UH
lJC0JagmajySzY8sT/wGrqPaXlbEtHcmRrpLK48gQzQ3Q5H4afW+jAJj8uNcgczK6xctmC86dT4o
BrtpyvoT7hthnKWIcGOlcaf8UaYvVJ4MfUOwaRYoAYhMseVrAeJ+Z0PQPelgr3pVnZbiRg30XTQ8
T0bJXDncQHUCUk/ZYBCCkgf3mBe3WhVu8zI6CetoYxvkPkzagWMKHyIdL23YlthTO2BIqV3tKRp8
bXqfRrDY2APsqzn+btaHIYJvWz714QneEWiqED5TcGUNhlkm5Cw8AU3oMXhln0BbToNln6k/tOVV
0qFxnsEGeF1jbFaOZDS/rO2qLowv6UvcYgbcpPZeEFTVpOmOuAhKoUcVbMqMjryvxo1iovcW3VlA
QZVpu6CMNlHiIfHzHVJtwyXdDWF/AWQC8QQZGYwIUkPz+sjY/QSEWf2mqchwnKpzQ4Wjz4KuU1Xg
j49AK44K3Rx29Kh+LoAYECnkjjF695NxiI5x1DJ5YcxPaN8wxyeVqlMp3Rg11sI3ulYegRZegcGe
IK1JmgjUv6tT7OvMCgsxuysTUiksvl8DFj33t8hAuYUe8ne06TqgyvZg4ZkrVX9yip052qdWPpzY
FOQF0nhwE7tFXlSd8Ax7E+JeKvTsGFr3w/AEVxRg3FnWBrxRXgNPwnrFUHzXeipOHGZ58QRmn4+J
O9U4JPErZP9N1aCuNCYfd60rK4NNZvEHtUElBAYy0D1hKtuWfYWZ1b6IOvb4kVfPyEOb/Bh8WGG8
5mm8L/IR8nAxQ6GC+xDN2xrvO2U4LAzdy+xLhhOeop4O2k2VThd58HHY/ctj0dqU+LWX8LHACFgU
68mMMdzaa/illwBdCrZNx2lDz95jgNNtfpcC3h+DfGuN/qJf4lbBYav5SyNPzTo5zDY5GANkrWXa
KsG4K7NgO1nVdjC07cBmGpqXeRBtCVbkx+hsay8FbkQaZQR5/Ij0xIv5Ga32NIjAJqhApmgjbPEm
dVx9OCmj66XelrZCUz3CU6ExQ0ld2/g+Y1gzMCCq945SbnSe5hVoN0iecbbZ5dQy33CWuNCDTqz2
pAb7k7WHJHomXh5dsDtQIYy3GS+ikC1VNkwc66KNrldvhfhD6vCXH+qfdOg/V+1fPtQvw3PwHgzV
1iPckt2pXXpplglw7RQcQ+rmxXdyL7xCfQTKDJpCW6MY6/xvvtevFKaf3yuzewReCBLpVH3JckJA
pMjxA1FubwwLAxo+PfIJ2kt0PIn1AnmSULGFlqZoNiqVk35tWodCeaztwxQg3b1gqVD1ezU+5alX
5sMkTkK5yxwf1JmrWvsKObvSX/yyMf9PTulf1X18cDTVqPLs9ZUzS/58N2rcMTGzWwRPzkvfUTqq
4NTt0zld/ubz+aom/7iQYREnyscDp+nzhfqwz2ijgZjlKSNXTWKsDRED7WK5D+u/u9ZPff8vrQdU
gxQJKMYdun8mtCPz89VGqU6KTvaUWyun+Gqv7UA7wNDd0yTbD/ATCnMt54HuJsbjWDHtEsZOEwcG
GVB7cHydZTZjhWLBID0nd+soGSPaFtAgJ1WOHqECSQFbrrI6TPN9VpQ3SZgzVruHwsca3L0pDfV1
RX4DhuMYg4u64h57jMTh+di+aiZ9NTFfLpoPcP1ssprjdGGqV7UERqxDJZmvmkhzEQ1gUXmfheE1
hoOmNnWZFNIAbNxhrhhWOYAAq+8D3rVSnU6nDNIoc3XUIBsb/rke3gNIYY2tDxiSfIx8+zAj5eg9
Vy7DtD02HNla2+OucJNg8rvhnFODXq6tRN2PNc66bIgS2mAX3KrY4WTlim5vF1dMyljVsVfFrYvv
z4Xx4tpIQXHuVg+KIExh9m0GN2J+wP0HYYd093zZA6fxBvOmsuEZxxM6+rORwcA0v2nqaSpr38Kf
Fym3c8J5OHubZX5Uc9IAxXHu8SM771J7s/kIwBwqDB7H4hnFDOe3C1u7TvKLodv36iHtrgd2Dgtq
eq08hOng09pfd4C8fOh6cDhSwKiJAWBVXqufjkCVk9QjA8rNS5RaWPXHaN4txuxbUeVZ6wCCoq2T
ePMnvy0nVs8ZL/Tome1pbaLnstYkHwYpi3HocHPJrMOlJtk/sdiZw+hntrmfiKhpCdRJSjCYfHSI
JLCHuMjLuKVe9ZrnPtNOFm1TQtNx4n3EtDUDVB9o8Gzhy9c+4+WNwXOCMxOLnOH1DSaHU/DdSJ2j
DRwmd3X0RRbHcxPi0erwvyd36jhaHMZ3hbFrcQAVJc5w614Lws3Q13vbumQ0zVJu79ctFR+gm5Oz
UlHIKGRfqkrhAYX0HOtcxG+M0a+mdBNkgmem23HrbdUUAsOj1DhNCn6sD/fGZO5CIb1BnAyS4nGO
jiJxDiLn6CgtApMAsCwxPQZipdrrRRc3mXE3iOHMMPEn2ODdql0Q3smogHkBlwQUNVGYdEz8VCef
DYEl70Qql6SMeFp/Vfev48SBuBm9QU3A/R4RZPpDELujvSU+8dg6ATUMPCgmZCOsLGltZKlfI8Td
ZNV40PLA06v3Ut1b3XUFST0hRIJnax0JjshZgVLTXHyMh5F7NfEzvAhlqR8i55Lyb5Q/Fiv3ZERd
53j2whap3dfyoheIApc9SXScu9nEc4eNWrkV8UM/3aJOOyiwk5wxukkzRF4kWGhFRyPmIiDezEaS
0LevqCp3rfk49gAenMgn6e0YBeHNWlKCUtiQ+cAwdUA9PGyj6rVoH6q0Qo3CnpFe0C7edv0TJpE7
k9AQEHueVYdo8F2j3SvBWetsQnk/4AdZmpV/+q5XlJqCplhsk8qAD7IkcInUqBUVDdsfjJCRWwT4
2NyqlxldDZKFXGO+RqwADOPB1s9Cltl2eEDC45ox9yVzuc5cNqale4Wc/Fl/LNVjq2wq5CHz0NP9
PBRwtwKFuDH9UtunUe+bRD9E97USHcMVIVOm9844bIADQKsSm/UoAWv4wrbDjUV3xyiWXU1Mhii6
jTEX7sBIIo8yZOlQwDKm+EELWUeCNZn2CSFEGOEMmowTTUPL4jFuvoewnmm1HPi2sM/e90SUFe8F
tRKJfK6wMh8h9SEAeBYn9y2CpaXU/OQmm94Ex54aDd6Uow6arxXF2qE0PUZYRQQdbDVqrpT2uk6X
AywdRp8RcVkAV+N9vBDxQQs1pDWo41tZjGkjixu2hlZD+Ntlt+p4Ajxwt2SHQZ6gzNNGBuq8lK7s
fE25TGns2JxXaPptyK7yiE+grGpdU7yOo/CkxmOrNr7B3UqUzjyh7OZytVC23EjbiKo2hMDcsw+l
nGxpUm1CvEG6/SDmmxwenGxhuqTlMZFvWgcyVx774H+wd2bLcSNZtv2V/oBGGRwzXiMQA4NkcB7E
FxgpSpjhmOHA1/eC0rKvGFKLnf12rdvKrKzSsiQM4fDhnL3XFuccyHcRyuQYjwNJRW/efBj8/WjZ
iLIuwUqch91Dpu/RHq+GZgdXbdC/EMSCj+qiTlD5uOWZbWH/A3mBXuum0QIAeJG+q8KD1V2Y6g7N
Ux3uc3YFnrhwCffANLXGYrlva6A82rdWPYecvdj7+DblUTA8mQFP0l6lzm6sX+bysVquU+THoklf
tBCogV2/OJ6/DgmjTh9r2QYetVJ291soLo0bQQnmIMGg9XUs/ila3Uhf9+oKsju1pX7tVqiZK/eo
cf7uxno7Uy8j+PbFS/bZYJCnWJ93I5yVeWtxhs02ka7usedK5zhkXwb3RRj5g2ictSW+FybbwHlb
pTJYWLu5YpzO2zgOgXJzMImNYH5RiLqyeRuWJAcQFZEgcQezFW4QBax6qm9WEUw6JBqXCTxjJqpo
oNzM/GDpnKxpipItw6rNUIWpR81vn1PeTIdAwRqhaM4P3W3rUK7dIaKrcmiYTImGLDpzP4gHCJo3
hrQ3ClAYxKxd1gxb5fmQRrSnmql+lANIjmwVV3eqvej7mjBklKhhdSFI/mRV7rRx5Y3xxnefOdwf
TcIuyvohVN80bTq2ZnGmWSMtFIuyePYdufaq7ioObGelD1YLWnX2RTPpmfr+pqSCbQOz7vTycjHy
hEvLIusDO+Q4fz/SmShAM6ui37Qm5xWGNSitVaPs9fL83sT5KI7QXaFxJ39REuQIkvEeEguzybLI
ZYeZuqvfjStEYJtUaRtHX2mlEWCRJoFlXfB+gHFuFq5AStFe8XZNntBGcVHP5aVhkEwcA9VmickH
e7UY7FMkBNIvggVAV6SHjsyerAKIECebKWcnJ8+HksVXrgl4ZHMyokOy1/Cojtoi1aeu0oXfa3om
xLPv45J0Qfda+QcE4ZQxs1WS8SwmQiqyMywtcCn5ZIa9K2h2eJLE1WK+MDnxa2H6bdBtFHGk7RXV
rjFJ5FnAerp3jJdditlekb7zYFYEWFt7vJxbehTkkDJ69AoUHbGgocWhnRS1/nHRvfdtunFCRios
eMKvYJMe84xtZ1ZcVt1VQWQd0uKNWk6tqnw10vpID/MMLHO4Kki1W0RcRf/eMmUOTn6A9nEWOSB1
rJHjarNW9fU8JZsWMVfqzGc+G1GSSLwq2rhO8W4iIKMPQv6aoOgC2l9tDdWucEOukMaRV8vqAKgi
M9h98o48m3QYbctk3OnnJnZP5C54wJKt5XwpvLsew8FA5LBXPjOarXAtJn1nFS39dYSTGv6AiEiy
8KUltS7WCLScOCrLORjlY2PM29Lk98aLWT5wKDAqrIWzvSWejDls21SvUe7uyuGymLXnqKElZ4nz
On2OvOciY0s5DrtxujSVTLB05lfEXxyR3Z3NXb1LjHFHEc628sPA1qkok9v/q0v/t+rSnDr/67L0
6rV5e32X7Yd2On/ir8K0ZiM1MeAMcBj2l476orX+q52+/CvHpgKNBQ77lr3ISf4uTQvzXyhLybWm
x4rJiv/Lf5am+Vc6qm7cSza9eXgA/0iEYnwsHOEdo8iNewzKs40PHEvCxzNtmfp0oSpLW6e2uAB4
HdGKtaJkQyRJ2G8cv2Bbq4WGhqMMlWmCek0zNHxRNpEpBXLOQ4xW87uNNpYTeJaP32CuDWDciDtE
fAUaYdWZYnwXoYdOta2cB0mv7bIhi8rc/fPh+d+UQg3fmq5vvv3b5WvV/tu2L99fAcqW/z+IO5aa
xH89Fo/fuvhbk7+W7x+H4/Kn/hqPiJsM3LQIi+zF8k814+/hyIij4WGj+6CBglpjkSv97Rcw/8Vg
08Ee0Eih/beM4b/9Avq/kPUj+KCzQp/lH6LOT0ajiwAPrYi3wBUc7JO0Zj6ORgFsTE1oGunk1pzZ
W5v2Q0djAAk7aqTAzTqEfqSIdSS10BsmCiAtwCwTmWOPSBkNXfVUwkfj4Dmh/2VOVflUkyc+rm3Q
tRCfyphmYVT54b1Fg/rMr3Siqzg9b39667+pf53YepfHsHkZ9HlQoYJPP6na6dbk1SZSX4oqZC9W
5oBaQIdrszKjLgyWdJJbCXFrT/5RdqZj713/+frmcoGfKlV/3QAufof2FSaixZT0czl4EZgXDdk9
+BHz9KJJ9eyyGxMKKl3dpSvShSEZtNEQHqrM0/Zun02kp2l3OfnIZyUpe8PcuPQwABVYcXs1D1l9
Zfiq3Y1N7e8wQSCcJg7B2si2ZI0rK+2BIHptnViO/yXt29m6tBoBaXRy2YTaOC0Pf73qgrnhz4+6
EPhPHxWZKn08aPW0u05hISX96sHN0Ej0SVbdZm3qH1ulY6af58onbUjO6jh6sJdAJHseItdKcRbI
IJ6uc8+Pn2Aq5a9uE7I/0pXptxDS6HZzpLJ7W+PknjLiPrnlRSh1cs+OR+UcF4nHmvCLP3g0LWh4
HcrjDhbgUQj1DVLbTFvHtDa+kQ3nhRwRJ/vqzlDWvHeLkWpR1NlvUzFQkzIVMcfEagDnhV+6QxyT
V8ckg1KJQGB8QEPkfY1Iuuw2EhT9RE+qqB8In6QUlfrjAT14vyUfRr/2kNOmYWnt+BnrrUZGVVBW
La2ZJKvfMtU1l8I3kQoa5vRdmr52W4siP7iJ39Nnr8h50habIqiDjTsoRDdN1p4jwXCvQPt6G7yj
5Z1rD/67DOcHYOTzo+zr8kliAH3U3NwJemT5KyfK6/MkooYAN3e6Bp+WL6U8CaA4K9SBDaNzrKaq
vZRzWV41oNrwXwzmExlf4YUtZgVzObslxKaFb5CMWSDdotpmTY5OwgTsFcD5OqsVaMZld0ve3jCN
l65LCdegSUXoWnIkM+xqyP2tamzEEth1/F7/YlSw0FHWYHthY09lrdSgVFu5r9+IhKxVtqkDgHmF
76Mg6oaKRUSI5JDAHfIl37Yjq2m1oHbZ41ZP3qRRs3GG7rp2W5gaen+os1pA6ivk5pPxdTr9iKXy
jokQ19WicXVOpp/KiUgkAzS4br1hJAtdIYqzZYvKiwZp871HVLKfOqEFGhCvq5G25eXkuE8dKzuN
3GwAM6RqzRGBwHqN5ycqc+R1yX5Yvn7DRdY5YT27+OSuT3rkOneNfYi6uuMAI9BPHeWlN5gukMd4
XVSaHoDpok6GboRJfcIpzAhyi2T4JgBb7fJIQKqJpjbw8yT88ucbOZ1QlvtAYMimyPcXhe7J3KlM
jURD8vLWgxrqe7iDUZC6NbGq/SS2BnrdewsW02e/2a9XZbFwkbsjcBTUP5a381MDTxdOZGj9qNEr
NuJhA4C/frbcJvoKwJDDrIPEcdzZKaeGDEDkDs98QcFX4SX+MtQTeauxb32p+7a90DBHrypTeOdO
rQJa6FQa/vyGAG+cTGBCsLqxvBG0tLR6lv3Fz3fbjOibaMw7aOCGcm337hU3/xZPFY0KRMHhzo+9
QDTQ+YGN4YLuBud8iI1IYm6hKtC2yII4Jr9WFtIAG1TyEeY4kZSNAWTFzkUwWmHzVpraHlNAchiG
rlnndvlkAm6kBFILUsfb8A6uRXHm1IW+Q+r1ALuHyvvshdPOQgQWhFHl3TUhwRRyjHC1U/oq1zHc
maOn8w+kgVDKEqRJ7HyIKio2OPZaVJXVRKV9rof+qTXMYRNa1GZtAWWxISQTGEiIjGrW5/gl8d3p
IPFk7lJIBpvWj8JtFmUk9cEot7cQV5y7dqISrKHo2pFWwukscZqNT+jGqq1j6wtYIPJiZ9KoVnMq
nGc4kfRYa5lSeCZR5AJIGVtz16GtMhrNtW3X7U2nlcM7W3TYusWcHfUKSRQFnWE+kDilIFxWhhtE
UlOBq2rzMraNG9mm5LMZZvXshKhEojCyj3bbJ9caYslDFJbULtj8nak0D7F4DdD/JNHgRlbEhxb/
5aHBDbYrEDVcFYg4mbP1iO5AOEqsE5Vryz0dOuutrR1BcJaDq4LgcVwvqTnIbW9WyQ6NGagINDLr
ydLavWq9aeMlWRIGZcmhF8R5FYALWnv6nJ4VUdIfp2R0Ai8J1QVgmzOPYKZtEdrPxBab56T/PWIE
JW++QaneDsmlN7FTrAtjwZiU7THXbHlBqGG3y+zZfytYbXalUy9l6FzSkFRRJSlq9vzOtvQuid96
mKecQrbsvCvvh5MpK/NLdwBsHQID3FGuvdZb7SWGIH07EXUNMrINCRUeKN7FNTFX5I80DHljh+Wu
AhgcPkeZKW/G0fGuwDHVtA+y+QH1qHhc9PVnEoHjuR5lZ6b5o30c483zsum+qHNtDf6hugWBmp2r
kjxHjD9PJeUdAArWeN041XQ9+Fpy0ErP2tMMCO9z6ZFXB/K/6jvPDQYQ8dxbTwBaDOqfEYa+NU3K
kc6x6l74Dce73O5eQgo2qHqVcT0MiX1ho+09sMy5z3WG7yw1HLl1HNQKRQSyiWSZb5M2YYaVvQLh
rsyBSLwyNw5z7bdQ8zEkgvymFVPH36TVUSeELJ5sVUaNvhrEfVhOCd2Bub7sdXan28aQ2k3HB3Mz
ijl7K2V0icpcbRqrkV/Zi2GhxTXLCPIcYm2tgt42boj17DX9Y1kbdymsyAMuMp0gclioOB4YyHMi
UyrQFTUjAkynfc4PcCxJyX4VTPpPEIdJ6GXuefDyubqqWkM+s1WNNzNS3osWZC8740xz0x0Vqhw4
YE64TNkmxPDatUsdv0sFvdTMj8NnrQODnOFa/Nbg8yyCLi4Izl7SKhNJ3A+pFsaOMVa/Ud39SiwJ
uuDG8Naai1w4j31nJ7JoQtwSdedJnsxXrdHY566tcIe585OZON8lXzwFrXbH0uhvI90oAHmm10ZO
KE3hKz8Ic5CTPflVr0PiALuiwacjwsWc6Wfuo+sv0qTBpzDK/gjMhmv0tYm0hqI3dSJCChMt665G
5JNfp4wUavjfKJzaMcOOXBJw3Ec15VC7DTd+1YV7PwWlvGwFjnHs6Hx52agdx3oo72IUG0wLoNZ3
OXsH9tc6Isq5hyDkAEoZRIdN2pvU20T48HldyfISXGhWrT30v4iHVf6eQMlZk2VaPHllhJWscay3
Hov2HQAvJv7JIkEKZpU/ADtMnbrZ80GLIzgXfzO6cIgp0bsU31oPHfdhUKW1jjIXQkhUwuxGCKUW
VP2YZ9GK9V9+mWqQw8HkjM1BMI9BlbYMjS9gcTFWVdWipEnUHj19cZXkmZHSaRKhvxlC05g2iSoN
9ZDQ4N9WOmTPQNn9QkAzdQFyl77O1ZC2CfEIy5VgpDqX6G/wLBAGKe6nBQlb1Ev9ve8xD5CYPo3G
TZMQIvLeQz1DtOvox0GGpFRLIK3DKnJ0ckfIQyG4oPY3QHE96so2C3CawiUDGKqux3Jq0V9hS9yl
ahZHgHQecp9F6mQz+eLQLQpabkJdl640mIjDJraBwUVNtW2xoprbcUjqMdDhpolzmfQ547UreLt6
luzGBO2Vwk94wTruP3LxvL7VszhN30JVRua15dQAF4kexp/kDMT/4i8PAcJEwqv6lYyL7n2osMY7
RSuOVQqS/setotC1EBJAi5uMUdxXetHs7TIXx4LYjT2ubHEkDnxc+YLFmMNb4wVTx1IVsspciKJs
0f0uT58oZICFlU23JKYQGOUZUj7IeYYZYxB5OK9MOajrzl4obp3rDLdKK8QxniXBlmwnrde0JhRj
JdTkosKHUyO2KQdKdA/ZmOzacPmL9DJv9q1qfEDvbRTMppl/AVnEfeCZnleu3lRfcEl3AGGlV90a
lQ8bluzjDo/FkDJgZWyd9UnPg7TlzK/RVqnbBQap1FDicIGG/JyQBtGXquu84UREevsYbSZSy/ZN
a9hXkn0iDXThw+MhUEee50rH0eDamv9I0BCvTmUpgNfGaN8t6fqP0zzFNcwZcBDsKJT9modCfxL+
0E5IzZWqtpW0huuUksj32dPSS8h33tY2IuiEFaDxPlYIzIsDVmokG5jx/evSB5dYwgAMRtcalzjX
Lt/6iRZv2mGatrFe3ujNbL3mKGgu7akBKF2KTTu35Y1fK3qx2jweYfRD+CJDnSA75Yb3Zp41agOA
F11qJ1C7cJo6mHk+7f0mz65cBLA3fW5Yl7O/IKByCvl5ZzaHkUiEzej7y0mt9f3AYiex9dzQfRNt
jZrdrNB81lj6z0U3YWMOk/y9ddl11MaOnE8/vTAnaHI2vvw9HBXatZNUl0XY6XgR4n6JtVhcEk7X
kDRW1lX/Ze5ww3VmRX91lIIVBGoloWdFDZ9nxp23a2pzT1XFYuC5+FjWpZxztABxOLGCmgmx6SzT
Ls7jszS3UM85lWh42yIkqKNyRLjXVYlVoNXUN9hobWCRdH7WgDo+CCzFt6nVGA7tXRXvpTVHl1bG
l73Oh+kxNKwn9ph3bhwh9DES8ncroEiTLnZ5391apkvjyaTR3cfNWyTpIHUuLZ+YEX9VER+2muxC
u9FGmJQK/8RumrWbmLSJtY/DdQ2aaaJLFvZcayEPGLa6irqhP5cylVdtMas9VQTvxYxL47rofAmA
PDOv0sgrN0SmiI2wE/Q1UB4u2zwLj0ta100Z1+kD7aCnSurW3oR1cDTL/lUbQnoldpU4ay2u/FWS
kv2FwyfZ+2H7SOa786VXmr9urah5B35ESvrstYyDrqlXs4Mi32g8a2do1RbAI4yGtOtuurjUURVB
yYBYbro72RsWv775npT2g29Ml1AsJP2gZvPvSAPkSB4B+eetd+TwEm3kaKFyAvlbsu1MJv1Kz/Dk
l4oTmymatxaxh9fbX41MPOH+BaugV7dgIu4yLb2PY3SoWfJKhM7Dj5PYP7L//q80Obqcn/9QB5fN
+Dp96Mgsf+CvErgp/gWmCRqSaboWlZIFjPNXR8b6FxBE+jEAd/H/GuCX/rME7vKHXDjI1OwcyEw/
/tDfJXAX0I7pUxinL4790f1HXoGPdQAqgrgDxNIrgqpH70ecnKxDB2v82NEtBAWvf3U0UV070iZZ
AwI0Naiu6IqLxS/4SRl1KWr8v4LxclnsdlRQcUX/8HEuFcufyg+zSeam0cwOs41WPrDVAYsOJf7s
p1/h+q+/72f35g8e4ellgF65Jq8RSLi1VK5+uoxf9lpdxpEdTHDvn0RraXc2GeVXMsl7akyJbdyb
3YggvNY7jwNR0Vl3eQdVYTXUbYE7KtbZKRQ11ffAbB1/STWEkrxpeiP6qv94Q4RuTqRKKdUZa4J/
8kWqm5DaVeqFuIQlQLBJNMGwQO2EvHHromq/JxablDUr71DnCWMQ0ZoMDzmD8emtbO1SZEKIYkYi
XCqF/TuE3AJN+0jCeLDgDV/TeE7v/T7GUsVRO4vOx7Yc7yADkGJWx0RIdR4mtVUnKNquXEe2/gpC
fsaa5djFcAg5Gt6ZeToSlxZSceZX1v0CFqeZF+jLstjdz5ZAQ+vHGWKL1s2sdT0pQgmAHAB7E0ke
nYFfTSSMCDrCGjjlFkuWjeq+iLrIWv97mVc258TGYXtXW9dlllD7KOpRnmezqrOldc2bSnTIxYEO
CVcFf/7ll2F78sPjckeoy/jWsemcKIIHHRCKSOj714BENn2ooY63mzqoLU7YCTKxT0baj1Tckwsu
yHT6H8tws06/o9iTxI5mvRFwyiu7oIRU5qIEUkjebbNKr1oOZ7gWZ0u79YcOKkjEHi7eAdRxSA8y
F8hwnUDbDkq0us+23cdv5hy5KZrpfhz3GKfF92zyumSLMxCSH8G4w0qvBuN2aD10On7MFqokrNRE
Lj5CaydlI1yPIlwsFWEqESLmWu1jRYPHlFNSR3/hzpw4TR+OLmuK1B7bAUMj/hiftN267ppDVhBQ
urbdqQ9ZqKIEoZJEPfyPfyqf/jJiav7b0U+Zov4kpFfQtQiKcZg3MSCnXZIrbWuQrrpPKl98kjX8
o7R5+lMtEAb6iC41a+NkUhCc0qB0RCKIQtN9QzGLyt5md6L51XgkuYYGTL4wirw+ie45D0X4AGih
UT/yq8do4SeRJ04BB8mmgteC1WJFM3PMd7nI62cznN0YB6TUUW/yp2jdlZ8M7h/C749PgBWdPo7A
me5iwTA/TmsRiLOonEMT0QVhWUEbteg0y5z9Z68GP1u13RRe5wkZCBs70dF/h/NMgyShvtZyaGkL
fCQx4r8AcS7R6OQ94y2ScnG5A+Oit1XWLTosm4rOuRNZ3ghhMuwJRqEHclUkiqSxzmtRpkHvpRT1
5/GwTP0nDycEbSpS5WgroD34+HBOawFsh6sSVDz6JRbJcpPZfbknWUv/5EWKj33LZRnyXNZemPfg
kCksL8vUT+sDSiS3oYapcSbSNUSdmSKDfc5cwDB2S8V03ZNa+m7HZvVSz0ly7jkWFIvMXCArf37q
X9dhb+k/I88AT/xXn/znO5HDjEYdPt0GCUO9iTh8URLWljmT4xA+FAtIVZWXn1z1xwL48WWD8fNo
G1uQEhC1nrRuujLKSPDpUF8PE4nYXWEtLbqOiG0z1BrU+emYZYHNOXwt3QwPzJDFPrFblOsucLiD
LOuNXssCSLuzQBNHljYmDImpLzMi+8qE7+qtSjIXxKrXyiy8oBNiNIjWQzbRiLCiJ2h8zHKxboBl
TqLcXIHlL7haL4arHpYWmastq9ahkSahkjHT0IqgrHTeuPoEngj6FIK+iHg4faUwZj6CvyTAydI0
CoP57OokLE19skcmTaVvhD4FiUsg0ytS5PZFZePtYkadd60P2mTl9L4CgFX1c/XJsP5lRRJ0WtjH
LFID0MnWyUari+co9AG8b+C3+d+Srk73NUHK5yqNQ1To1mddud9fD94nVh7i1mz2lj8PKMWyYBhO
QcJpi/fQbUiLWsEt09C1dxZZbrldfzKYfvlw6WShonAEBhzXhdv18YqTMiKH43BOVU8VfK6x2E1t
PJ1rVjbe//lr+cFx/DBul2stTA4UIHSF3OVefvpwC5G3MmMfshGjGi9Ul5i73koncNB93z1VBKv0
QaLZFPPLsLojKhQdakemCmepoTe+f3I3yzRxejeC2YPdOkQS+jgf76aLHbrTTUWOqlGI7izndHfE
kENl2h6yiyoiu1em2fyuPICCid20D4bteJu5c5LAnER0IZuk3pVhnX/yk4iPhiUmON4T8hruzcWo
bP/Ytvz0njRhh2Qa2YDMVBJmuzaT4saD5YZxdupwMgC0IhWqHlkf1iMIHki+Ii9eZq1JSFSu/NlZ
h1Momo1hU6Ne15Ttr/U4qbw9XZglsjrX8u48n1yt2f35pf5mNPHzOiBckLQs56eP7zRU9ZyapMKj
cJywjSEaP+cb1m91IuH+8TKA0crh5VhogOgE+yfXcrrWMXSFHyo32vYBAXq5R5RWvE50vY6e1UUv
sTM7Z1XRz9uhNby3pJTWJ/3o33yvy/mQQcTPxR7y5OuZ4Yrig0SxCnLUoomhW/K+d4p0ZzukgIJm
8SAp/fkVi+XvPBm3PDT0eJ1pgiyWkzki1c060ygDkusd03Tq2mJxiOgWgFTyBYsHEsK7qyjMSTTK
bY04GGRSOIKJZ/ZxuBbKWI3+4DpB1Ncgq8d8qrdTb7BKVSYQhXTuZw4OlU7JBeJ/tf3k7s3f3D0H
YbbdtuMQ3LP8+5/GtiSzb5lx3ICsKXLukllS4nTChrrWGDoAHOamckdgbK414A9OQrnClT8IDmiF
85VajlZsXX00Ed77ozF8cnvu8vJOXi6bswWHC+qYYv7JFGVVEWj3anBxacGbO4xNM2lY0cPxagzH
BDs5o/Hatkq7wgA8audj71lIhmcza3Yq9ZD0x8BOFwemTwIowdfpCnAO5C5qRJiNNRFr4xpseHUE
W5e06zErm2+aEh0LpGZi8uqMGWExnXUxbHTUu/mq9ancP5hRo1TQ93F8T8B5hcGTKwxfRlQc8WUy
OxwSEjvNjiF52Pc9ZI+vVuHl31FUgf6u2cfjJK+IRVn1FSTYba77+bxqKy1jwcU4dTUJf74LjUF9
KyF0tpc2tVUrGFytY7wMKb1nGq4LhqzBArMMlebaAoOIfM4dbtu0jp11STLgvkUKRV8ojIovSaU5
7yTEtt8EPTd9o+sxxER37vNX4nQqiTK/ZGnDt90lq5AYJwZz50249ug4azs3jNVzlGTWrWP1ffbJ
Z/SbL3dRDxIzuJR4bOfkh44iE9O2UWkgbfT2MgkRptmL6TyL2/KMho/xP5iuWF1JkoOLxYqrnwz8
rhrSMpkKDZeY3dzR2YTtQKDollRXYzs3Fukp0eSaW46g7VcbAcI2FuQx/vnz+83c4SzSEXqhPDi7
mo9fH7sZK9UcrDCUESyCC+F0wyG0zwzy1wIx+e8Kwv6taPHE120cf/IOftkuU35YFloWOBY3BM0f
r+7RzvAzwwuDZgQ8lApPBmEJ7KBD/EFNfjoztWT8ZIbmy/j1k4Z0CtfP5D/8j5P50m40gFUaLz6O
fBLlDQsloFz3ZU3XoplzjkwcrXoPI34+DnsiEPFqFbrV3A9pgdDDU6FLsmCpa+ewcMERd5ItWlCA
6LI2+pxY9xotgDTAiqm/ySxPdTRgU9vu7Xkp1s9WwxxAcB8Jm02R+eAgtNjZ83ITYx3afnKbQUOI
ib3wS21dF15rrfxcxyhAl7EuQQ5kM96VWLT3AuJ/RhC58q7GSGsfZO1ZaAK74qYDyXfdIpSAO+2l
FOk72tJiVzUyvMnlUMU7V5vnd5vZM1/b9pgdrV6L3/rcnNKNyFRsorJL2UmPXa4kPIrUWGRDc34p
Rp11DRFGTdLX4uIOrBn/CWacefYPwxiPL1C3NOrbhaW/gLlJsXoYWUfRBiDtm16HBBWrqfFup6lU
WG7bFO1K51T97dyKrF7D30DnmgEFWxl1m7xUNEMFR9QK7VxvOskl/AUPDliamViA0AldyRZAFQYS
fW7IZoHmAlC07CmWgQR3V6gFNEy8nUMWcT2ECGOc3swvPNk0PcYxV3tOCK16J56KRGwUZs4xm8rq
2R7GEQuwLrtv+qAKa9UvSQ70Ju3vIsMViuDPKq6nuHMeql76143VQ90iuPuR6G3Ax1YXjtE6jTOC
k1n5LWDRhgZ6GJlaBG/bwFCTEhZP7xqRMcAsSl2UKxPZPJHzSoJX0oEhJ8p+1tq1mZTefVo6AATm
tNIuLXsJg4ZWDFQpkRIHW5H62cFxJl3fp7JIrzLXHiFQx6U4szzcTYRqLLXKaByj/vXPM8iv8yaW
dujvAtcaWtrTXbOXUNkC5+AG04AegpXRWU29hCEe44XS/XHc/Pl6v369iwIdHSznMIqCp9kERQxb
odUKFuSicpgzzPmaAEfzphWi+WRy/PXR9OXQha6P+jyk/JPpqRjyzJZJxvSUNd4jQbLZ0RsxpkYN
okjqc/4nS9Cvj0Z7gfIj8m/6CWz0P06HYjB7WmstyjM0yGuvaMpDGUXQCUpH2/75Lf5aM/nRymDP
CPwD4dAPTf1P2y4jibRM4ogOupCGE1ZV374slaedjekEpzjprIfZilqyysdkPGdX296MWV9Hnzzy
b1YAJO+8XJ0mCWfOk0XQlJY9W+ng0y5WCDbbRoykcWdaS9Em7nDHia4vTWhcUzT8Dy4N+Mmkgmg6
Jrfw8W3jOhVo0+B+x1NWHAhY6yF6i/xMoUw5zMVEnJamsk/OQ785yXnIa+Fb6FQtfzkPaU072lLl
DCllmOMupofAwoflIF0Rtsxi4FeNc1UMPexzv0s+Wft+M6AZzzwrN8BN/FgZf/7RpSNQFkuIEWhK
vyZNh/KLF7z2ZIqWoK/a6ssnw+xHEOTJ/pnOlE4lgYRXYLonYxoZbpFkcw0LClNnshXNrL9GWd8i
LWnmZtoP/qS8AKJPVAa+InR4K2Kk7zdDY6LF8i1J4S6bQNIh1ZOvM0eudo2KCFm0py8TeKklrIHZ
NEfFOsfNkWBKBoblhk36VvYD5wS00hVh4yxTQeJ1eOjZ7cvNSBMYSD1m8mZLHoDzrLvGIhv2FCvd
qKetydziO5cFu3RsfARlPUkcm4RoMzeZNJi7dFqNFY4O0r3hTw4uFZmNQxQrqpMk7A6iNqeIdMQo
Z2YeU7TTmpAKMflInS6h3INbfgrTzYAD72UsHY/+WZjDfuLxOx4oZr0DqSpfXVTyZBsbPTnrWpuT
lY0Sn+VNRRkuxxpfhQycyFsU/BPBuXGcL3fghSlRQHPWY0E0tHuEXRWIyJJ4sXVRdyGNhD4mccU3
OkI1Y5KaVq2aMcc24Fa6VaU3jkYTA5YyFHn7tjFF+p2NLDlUYx1F0V2S6l0ajHFYfSeDKXTXhLL3
cIykOd45XZJpG1QiE5CAVlg1VsysB0VPriPg8KpI8I2RDh9dVKOu3xShX/WBFvbtfqRGSKmCUiHH
wSaL8908uO03PxEI0nSp9KeSlgnlS2uC4irZXRzC2jSAIKJSBWI4hwY9u9qs6ieV1+NXZp7UWrkk
LxHIHqvqzKzYs3CwQouJaMeUDWBKab0z60B7yiwa8ztdyiK/Mqd4wMhZtU4UhF3F31IkYWNd0P+Z
xZmI0tYBRRKFBtwJCSsEAUxWb/QOWRTPaUH2kEbCMxP/ObyMRV6UiEFRBsFm7N1nlSxk8TzRfNZ8
tuAE1SLYstdCL62bwWxQRTijpt6SiOh38q2E+qrHyv5KkiZ2YHx3/nc2Z7Z78BCLSrg1vZvsc6Rh
9SGhzEO0gfTkd3OeFfpNqg8XtoE8fI3yi51+U4ZIdcvZmr5A31Tnla2XyWWcLMm3SI3Sp84rra9i
DtH/p7XGTJQ4ijYf2SgNgT9JbXdbtM5Qa1w4iAKxjD2DS5sGbVPbINUCRNhoKxGLRt2adqeckZcJ
zYYSEo5t0AA4BSWTleU9d5ITtpbEeQ4PclbmmdBJRz1vUirnwEY7HLF/no9+XW4EpjNaEhzpCb7x
T2ajKUUXlHvo/ZKmpDxSd1iQ1xV9VkLh9Ck9ayMZ7zJJHvCfr/ubY5Zvog2gpkodj/C7j2sN7lxb
edNSmmIHRbcudm0cJZbayQ6ehGbTLHDrBahXDHYMH45C/Z9v4DdbC9IwhU8hEYMCob0fb8Al+qTT
UKgGZWKXB3uQ4jIKZwslfvzy5yv95hXrHK081lSOk+IUWthVJK24yvL+g7Pz2nEbidLwExFgKoZb
SZQ6u9u5fUM4FnMoxuLT70djLyypV8KsJ2AwNrrIYoUT/rADbbYmHsgAR1Y6yV+GWNRBNIAfRy3F
lcv8/P2IQqEVWTSA8MbyT94P64XaNQff3+Fbv9xyNWhKB3P9sgT4Alx+wfMrnKGoBaFpjZY0Zc3j
qdSzU5jtSMHKXsz6MfcQ47Erqj197wA5K5lRAm9v+IrVyJXb9I2XdIiRXG91wfSxAjseGfSjtDJl
MrXeBMCxBlK/JG7weWFCr2wUy+VnHd/boJmohOCnSZBIde54LFGN0hzcPtwZfSHRydOpuRvGXmp6
1EX/21eY4h3SyveWrSJP3hFWxFPEc/fJFjNDQ22dRuICqxPX7W7zpFJX8o43JoOapy0CGqg4jQcn
k+HXmE3jjxrvpjybHm0rR2mvMPqdG7bX+mtvLGkXPmbggrIhXjxd0kkm8LJd3HiHD/20sdG22QF7
xiCiBciMbwmiiCrtnStL+vzMsGDurcxanFZxgzlZ0hj1FYs23HDn0O+ShzKwqWfjqWiRTxvYV8nA
QOmDDhunrN2bL1hMp82Vtf7WJJP+0GNiNYRnASPNAmyZGzPeYV9R/qkopryaGvEf5OMW6+Xyvnpj
lmmEr8650NRZ3CfvixqK43rYUSHKgxPAHmOTVm8SDutsb7lzwVsn5mfRx+2VoPiNcSkvc1Z58Ez5
j3Un/BMUN1K47aztYKfCrI56z8z+YMQpUbgsJd9YTv0h7dPlvyd73EO41P9tj1vEx8fDzl5seC39
Uy5NeP6Ia7FsibUQ6obd319BS7xxZvGGFNsIWdEFPLOWNX2ja9goEe5JeKVVZgD2xPWDaJQaeTPd
u7eOAJi78UJlpNHlD/vGIvLhrCK6T96xVlCO39TPx8QCgJFEUgfyQzV2wy3VffPRKMAqXx7qjW9J
ms4950JixEXxZKg8CHLwT6B1rEXX1oPjNgY6YQF5ZEkhGa0qM0dFDQ7Of94nNq8nqB6DQEA5a52C
f9ZQC/Y8EA5tWqtz/D++2dZfzCDIbuEdipvLr3h+MB8PdfKKzgQXGy96OsIQO1AJLTOD8g7gqyvb
Yv05xxcA/n+IRzKfVMUJG45fiTLlgC6+zqOsSqoHFCW6dxUdrwejWgC3ATLbX36vE0r2WgO2LQxN
qATgDizsU8TIQKaFMHheROHYApKtszKEC9Fy0TSRv7jNU5yq6UMbJuG8D7DFfIHW33yhuaYOMY0f
WHK4/WX7ippRAmAsq8SmnFCSaXSR3cLCoH17+Ynt89UG3IL7kVReAEwUJycHKQ9o3wAIezKqtHqq
lSw+JRMconctdTaaszGy5jDB3LCPJiLLP4Nf9v7OUCX89zEsqvwg7QSRXgA8PdpaGb5ldlv73xQ+
88bBySErIqiYfDPtrn2ZwQplSKUiGrsHJDR+Khd0o3dl6QaAxl2BQOKY4su9aWw44Fcuo/M9TIkI
sCffCEEHAHLHq8HyS4dcCDEhd0b+LrfL4GkO8u9x7NofL8/qG5EHQJ6VS4tLNXjW0/gKwX2/9I1c
ouNfT/sJ4gc6xGPwjAGD80Qte3muzXZ6P5AyPbk1MJZcpHFHftforZ9bFVIOFXYIfezTzLn8bG98
cIQmEP8mxAQieKoasDQQpJo05YNbqjpgZLbswwZWnxqz5Z3VE3mmAjexy4P+BR2e7ERcNVeIREj4
BxjyeO6DdNQZZGxjZ40acHkIr+gxNYulxXtigvaVV1brbh1Y/M6+wNrK/yik7H7Z5tCGq9jzXGxx
dKOEEmvg6BvgbD5SiU5aHsrBk+Hh8uOehy0kVxwdaxHTBLBinzytb0k51NQ4IExkkdvrEn3fFsO4
HR4XaXAnnAxPwmpwusitwuyJ3DD8ffkR3jgieQTqimCx+fvvCvvnNOaKD/LAkmA2l6Tcq8oYf0Pi
W75cHuWNA9In8MSeZs0nnb8ivP+M0sKbcvslTqJaLviUFJNloH+j053vD71B4EC2f3nE862xQtwC
l3oaAj4+eiHHc1vqxq5bhQqhOehakjk3xUex+O0jCOl4DwPdek5ABx2EbpApoeCGepcUsG273Fcf
pkSaD/2S5ofUoo91+dnOPjtSupQzgUjSzERP0Tl+tDYbzLFVnogQY6F0NBD7f10qeBuR2Tmtdajn
Fgo3gYbEBg5rTIQwPfArlx/ibH/yEECF7cAkrApJdo8fQsvewNx8RERiriZgcOVyC5wasE5voAc2
4lUjszGLLg/qvPHq8OK5vIAxUFY9Ref0tpygm2dxNHRuRx3NdVGxJm6tUCN18JOLwsrLnL0sYue9
ncfJb9CW3U8vKacfEw4gVNucoP2jMfvheHcMLHDSIKDgtXKLv9u12Zhg2xYPsfS+mP74ExB5zvtC
BchgxuPLNLrqhSA2BSqeaSwjqxJk8xaSe3AI0hkeZTE78w/h4Z4Sdb20novRLPztgr/Acju6GXqH
eNEgppp7okJMvYiTZyLlUdwVfux4V+KXN74RgkBggtiFa0h6+o1wg8SfQ6ko9bNmV+lSvesRi9ij
cXBP/pbsyajDawvj7EQgkKH2bDn8Y623y8nC6Gah27rpotZKupuaqjGsqdkHV3J5LZy3VdaIyfaw
LkZPfb3DjgcaJg8WqLXwdoFjPQ5cqlsDrY+Dmyk3agPcTZHOgp6WKAgFYphR6Zytz5cf4q0ZJgCm
vs8O4BA8eVkgYk6LwbGKFC6ZFHxSHXEeTNtZdw68O7e9AVKclFde/SzFYOehWAb+lfmFWHwyqgVO
CNDm3EVz1Tm31QIZpTSN9NZLYtw+oS8ctOq+q6oz7/7r6664MgAbdCHR3ji9HhMD090htzqEw5zw
1aabtM2hTzsbHWblsos7pFThahvulXv57PznhdcFxYHMr/C0KqAWaOoCfamoRMHmacb/7IAtr3k7
9qV1P5XZ8OPye56jJdcBiT+YXo/6zylaQrlG3JdL2kVpmJt6p7ISEcIyi9sVNBH88SUsDC9Tpb+F
C9miBez3+qmdZrrzqa3M4coHP6flrM+DSSaFTQ+UxeqT+G/SUxu4e3GndIj9anz9dipWDoqubTlI
lKwNdP2TRYGggfoo4AMnyF1sBT7eNk5ebYyCK5Whe1MhHHGH8JWTR3BUumkDPTT2CKm9wthwcqLD
jCgP3WzU5JLfSwGe6A6wd/ZuIlL8ZrhA/QmxbYPaU6EQwZZUc3ftbBIO53XqLg/4dWavxgASAzV0
fxx3QQw8MLcnjQ6Ba/JQxZB675KhiD+ybJyvjjPneK5MyEWYRj5jttUtIzqPrlWj8CnN9rargRge
GmxAvsK4EE/LVKLjatG+usGcaFUnasFrRlAyHJQ0W+x5f8WKGmE0AeU92PQmsEEEN0zXL8vbMP2o
QijwfpEiUVKlU1LjJIRoyS3RMSYjaTeXtw7pwadqwrpqJQEtzg2sAsBBo9OvnNRx8G9o6CLlH4tS
/9GhwnXZbVPgc5cX4RprHsWifHOPFIADnNogmJ3jb95IuklT2tSRMvR4A2jJhwGfLTeCav2Ve5Xa
wPlgVPgo1JN+0hAzT1JQ+P5Qe6VdontkBv3X0XCr1yKoLIvmwoqVMybD/0GKiijvMKfzK9GRY3+o
OqPAdaspzJ+Z6OYRvGNRm9t6GdUfy+5jYxeYxqLvMeNGL5iCqn+rVmziXWGYMzLsVVUCJlcZWh8g
z8eP0EORD1We9lyMKRf491afVx+ywnRwi25BKG3mmbR0h6Lo/CnsPDw9VgR+8KwaIO/RLDxUHmIA
P2rXmtgPbwYf9s44dM2wHU0IWBjdJUW3obkHAMqdBoGmhkpUe0PCG2LIkre/irRCsiq3BxTgC+CO
L5bWpo+QkY2ryNS7wA9FOBgfak4CM/JlUj/Q55Sg+xDZaO/8din7LZoAFSxd1p3YSlHW33KjB2U2
9F4NjwgdGG8rJs+/wdRWjvt8phPNmSMkYW1iIXkHytDdKvqt007DqvZ2XkleuI+RYHWjBa9CisPV
VN3ggChRlCh761fqJ2351ZWjI3Zzb1IWppxs3nqjNwDqmUWGBK9HM2iTYwnwi3CmsSM0qOTjWPTB
l6mnUsXPtFL3CVPW2tm6oHCwnnCFjl+0bBvU0fvcX0U8wv4V/L070sNx0t+dnbfBhzmP+/mQ6Kzz
gPLgjropBuXCraIPJu4Ql4nDLUT7Qu5V0mGPNEiUOz6ytLv8nRr76aWQvlVEOobesOuzcKFJODfu
vsvSadxpVICmx9CS+ecZVy/3AFShETvP8LAcmHBjhv1cddPWjF10le2c6tzGKjzq5qEw4NtrU3cZ
IgEl6lVxo2NCR36JgwppRR3CBt/xDZH6kO/K1FV/6DlmwR47TSj16M+K72k+hzOVb4sWZ5w4y5OM
/eV915rmVwWIA9vxUeKKMtlh+lXgkix3Yu66j7k1Qy6y8oGH6mJ6TVs4b/oJeIv84cGeWHXMYvyY
kf6Sv6S/Om/zr2bawIFOw43rWX390slCFS/O4C32RmQjWOpe5c4Od3X9Fa0C8fHysfPGSbASXKC3
AIshxraPjx2nVdwEdjdEVBin9xN+R7c6rn4FEO5eqCFcwxi9Ecuspby1SUirh8v2eDgp2koXiYNj
Zmwj70CXY1XNMtqc+kM+RIBq2j18z+K2ArF2xQXlPHoTFGtCUJH+WsjEQ+zoVtV2P5usmzJCty6h
0JUsGNsV/Q3aAyCP+tn+WmRoC/zn+SVPpgrNoxPOnFqviJY8ZGznOjKCEtxd3YgoB0GJUPJsf07a
SRwuj/fGS64ey2vFnT4WlOXjlxwGdx4q1JSiqpLLofEcch5PoySTdf2tH48exb3yGvbmrQAKkSQH
8AsdPKA/J8G5YZnomvRUiIweNY+I2G76o13ExaECTgjRyKnK73SzUNEBYd4XnwI/qdobcF/e1y53
EcW7PAtvrGoyRiol4QrBJak/noXOLL1Ke6mKfCNMPrdoXWwQTQCSlXYLdvLztV30xuW9lpDgidO8
pGV2sqzzbqyMzHeHyG7q7H3bAogAfBM+gLhJr3zg82ounbm1zU6zgbAb6vbxu6VN4k/OgC806atz
AyqhuG34s7uYMD4aRdlHRZsa+x5hJPoRstg5CAt94PjDziTzMXOrK0/vW8+e8HJElGbnoUe5N+1e
BLvLX+GNnA1BZEJY4dk+fZi//Ip/CjmDZ1LvHFzk87qu+AyPDmGLotII9qWLv0FKZXptoZBHieGI
DyFN0Jt8iPtrE3ZeRRCYHfNpgEHTAztdDFD4Q6/yU5wmXBTOD27vyfJjKYEloPtdm92uzXX7IbG6
wduNaWaZsLbz8tPgLNYXybW5kqTL5mkCsP0za1LzbsncyQfpX1CcwpJ0/AIiOv7gxtZy5XB+YzMD
YScTAMpOAei0EFanMq28bkE3NJz9+wEkK9JM6XhvNlUTZWD675YlL69Eh2s6eRKIUhomGyLPFjSV
TvaOIYFHBj3NLH9VO0HDS32ucWC+WnJb98TZOBT5SeidEL+okzMD3ESGtMMK7aoHVFCyOaheEdWR
T0E3ueBsfa1uyrbp90XitgjBE6A/xFZc/T/mmG4wOCbOzIB22vF2CktSXIEkUtSGQBvcCa0ltSRq
R4Uye8DM+ZfFzX0l1j8/nkjuaK9T2qJ6QnXveExAGiESh4yZYot3WwyJ/pFCVw62ZHuI0eMFfX9l
J64/8XiyyWs5dqENU0U0g5NDIys8byjNhWt+TpFzdHXrHhLUloYdU5o8W0jdrcReG4he3QsMkREa
tp5aKs3fjHywfl95nPNvD0GDlJsbcWUxnx4MVBFKlPfGKQpkkkAj44hwJoTgjCkAoNUhE1BV5viY
5Tj/opOQQl5y5evlhzjnucM0JRTBnC+gvRaeIlvCcFSdNsQUDZbTWTjvAfDf2mUV3uvQyyfoUbha
4pjSYd1E0Ue9tIvW5abWgfviS2Hrjd2j2bwxlVKvGC+3CNJYDTqPM3WLV23EEOO9MVe3OdpdE2qt
eZqT6yb2NRmP8z4GZyxtvZBaO40BGFXH6wlh1CyVY4t7YklChMRyd1NiV5wRX63+ptqaOWJVdptT
tYxqPIAdsItg8Tfwpah1mshpNCiy3/pdU2IpaTaROTrNzeX5Pj+GPbAOawdyPVbc0/ZF08/oeaAi
Fglid1o8BST5qgbaBmz2PUyB+XmsBvO2BP8Y2chzXdnnbw5PadC0fep31l8J1X/uIupk2QwkDFud
ZMRpeMwcVMq1P/jxQ+nX2K53itY2GNdCYOnjzqBBgZ/GxpUg9G+z9WQnEoXS6cPPltbG6TQsAn9q
/u8YcQs1wSPCY1nykFooz70DjQoNSdIde44p5r42RpIYT8KexprIpQzvwqqv8hsvcRwkGeoJuczc
RR0zKqwFAZZWtzPqghZZLR6RVYgLBy1W+9aJASDAPkycFt53anyvnIySdmW2RKTo8pXAbeOawrY1
GZCuyzxw8cpO+ArzAMpXK4Ev61QMAit6WOa7TLbyxl78Lt5XaJr3Wz+U2a0qKjRXWTxxuKnzZOnu
xt7rvgf93HxGH9p9L70kzz9NsZvftqQH7cbThMWBXbjNQQeh++CPXhVuqWubV4Bz59EZ+Br4SCap
ByCJ04hpRKDOK5ApjAZPpw+VS+pW1B2L3K6r/eVF/jdfOvm8RMI0SlZQD5fKerv+s8wmLMfN0VwB
W6HdusnGtEhFdw2QLYx7M9dWUUJ1o3yyDNmSgEt0diA9zov/0+pUa95iQNwlH1mKtCwuP9oblw49
Q4hZhI2Urk/LyMATh7brkMweltRA6TaudrAS2h/T2H1BKOaaFeQbcapPU81dIW4UrRFgOZ6JsY3N
oa/WGpN04CQjIZeyYOPJ9DMg62Mx7LErrp27uO+bchdyH6jdWNaFtZ+nbiyjEIrIiGMPTn9EWR7U
9GZxoIrlqhufx3iOn0cQ3+7u8iydrxWfMJG7klYg9Xb3pAznh8jcwtfMaTPE9Iuyfhj3g5qm+6ZL
Yu+/D8ZQHEo2qIyAAOR4ijruFqltXOUsq/XvwgXP0sAv63tJW+3KUG/E4lxyBMHrAUjZzzsJ60JF
5gYTa4lqkYwPi2WtJo6mhdONJ5tNz7AYKwMA4dKUMF6xlgMs+b9W6v+nhet5QEuxHrDU2nInUwrW
3/9nd/hxaNMZD5dIEF3/BETif5zDGhkPlTR+ZIDOHQF/i9q/cvf83eJH29Kh0gnUBhQcdG4YE8cD
J6gdjXGLKoaaYZbdDdI0n1S35PmjKGezwTkN7cdDQjnmNUtG57XCF/ujsHJoOvgwB79p8CbPTU4o
txdIGOPHVYLH3GRD086bQqXdsBmRkQWuHnOQG9C7ISa3nYyRAtG4YemlxF18qF3Q6V6MMJ1r9MHX
Wmk57FBybZe7FMuo92pOkS0NvKEBn8OT/fao3I+bOR4xqaI4iTxxh9PGp8tr/nxtrJkRIiPky5As
vNN+A6SrGYJc4EZjQtKqJJ4HaE81yrrvsiSNI6fU1Y0ZQAOzJre5y9LBTO5dADlfLz/I2fLgK/GB
aMNDCPfD080HAjNxbZku0VoWxFO9Lptb1XcWopbTYPmo/xpYTI0GuiaXB14X/+nyAB+O6Y7LTLAP
jpeHrkRM5u6a0WxPSXU3x7biWoM5A6h/EPmnJvHw0QYVa01AzGd95b3PDh3eG4gbyEz6t4L0/nj4
XEJLT/KOxLMouHADMUNKzBAUD6iE/ec3pQDGXmczwPM7o+i6EmBUpRYMIqlAbhJFLxw5W5y3EzV5
D9olK9EhLBYEleXh8th/wfgn0wzsFhk9NJmoFZ32ONLUJKGTjRWhnASxFHIIPrQG7rkPdWxVwW6m
fVzt8M4UN0U6lnhZTBXFWwRwsuSGiwYTe7IYc74dYwl1zkRNdUeBHzHgZHaxcENrzv1g8PiI0iIB
h5Srn8X70rfwL+/NGqHgoJ7sZrv0dfNusbX4llYJRP3cauWfJh7zcNsyL+A/VNld22RvfGTXBWVi
rhhcJGPXAPWfs09MVuMMsbCiMBim5s40LOvX7PiJesIfnc4Gkli13MfCX36MaLoi7QRxHm9hE1/4
SLXaP5SdcrFTrukKYXOBfJmqCipblz/SG3twhc6aAMpxQAA7ePyYEOWrWDtrs6DDwHyD+sCyauQE
wfxIcdabDhIKXYKe7xKnV3bhefDEtvcECjnMj+965knxcpr9ilO6t1GtqYxlq3UafBrHXv8ZrFXO
OU+pgQcuxXsgQv4Txdyu2YrRy18RXZ230H3TK7vljZMRLgtsBB/kASA98+RgCBxZZ4HJinVoJr6v
q1HfLtwUKNfi1HVD4ljf4XHi7ZaqyV/CccHrsSPKu/JNzuFJAF9ht4CHXIuM4hRlbMGSZTK0GeWA
fI27xkR2cQuEamx2dNLjn42PCsnWFUD1x0qJ/CbpQaBuTIiHKOPHSf/MkYYihNPCHd8q+sPulUc8
iy4dcjtUNx0HcoN/Vti3By8Nytp3IwutzqcaSs6WbWu9H7BV/FQUTfHj8jJ9YzwkFlevK6I0AsyT
3QQBfwDVOTpR0Lq4amLmFN9nhpG/+nJE3tWvqG5decXzSwLYLgWr9Ts4IC7s450x1SJN5Jy7kRqs
eNt1Ybr6gufI2zkaskaWaZqRWbzsAzgNy38tGXFg8lUAgqz5vXfaR2jzoRG45LpRM0CV7CHBf+/I
oQsiiwLTrDm18aa+PMXnBxZEeIoKdEx8OOhnAfwSTo7bSoxDaXrdwUkaKpSelXGvvNTNryROb3xP
SpxiVYZcYQ9/2a7/nI55bdOYn8vVpXSgLt3h0z0WhXzUafkLQEhzBbZ/OhyONtz0K/uC74iW1Pqt
/xku9OVsDWkr95lwUJxEB/IORggGNtYUCzz0DPQdLs/m6bn6d0Sk65DsW694VGmPRsRMgdNT4P/M
ke09wI7vUSJo6xcTxRdo6Xa97YLhGmSUSjs/9t8rdx3Wo8FPYwYpRwDnx8OOdhX7M6LPEeqZ9hNR
bNjscQSYv1oDILhNE/bOL9eMDbSrGmwkIhT+rLuQNnCPV1kcrmQYy3xG7wMi3+h1jklTu85vcVFO
XhDknUnjK0c0W91p+b5NnOqDBz4AWU4zH35NaCBO+7iWK4W0Sjps/8zhSzn3KOeaYvH8DWfnILdI
bJgFEMYUQkhNFfJpCer291IWfoWVcoLPNxgT7KWzebizq9ZHpGJMk29JCqCA5mkz4gbd1X6zDfVE
jb42FKFD0MlsExjNslq7ChgYgdGN3yWAfrU2zOW4W6MNfhSw99+skiHelgvB9Tatab3rGtIZvop9
/TtPFKiVjFO0xdVcz1mEzD4vrpQRuztwSsYz1g95EsXazx60GOWyRZ6/vw1NvnWU5W6I7pLhZD9J
ENDKqFho8WYOPfUpJuqro7i1ESu1hLaGDe1t6nbT4OSPhplC7YD3i3W2UdiQcdOuBE3YocKPOHhn
dMsT6j/Zsh3QMCdLcB1DbSSlygfF773EpURJNrRHQ+J9W63RXpm2mgSrdV6WCXDCfqyb8bfXBQRj
c+Z2X2v6sb/7sSZ7IekNwLP1sv5qlwr/bWfS7T2syrjYgVVB09vLrOQPSYWFS/HsNfZ2GOZQAymP
EZPTONo2KJPEqCFlAAm++INpyZusMrOb2PYntDEtUGwIeicNCFJlrtJz2AUAZKrrvtpyy88aX94i
uaMzIh1Go2W4QdbFEJ81HXHAHiO9Gbi+uK/h4B7SW8zsoZdYK2PehPKWgYx7WI1Yo6C1q38tZgwv
fYLPjg9umRaPA1BtJMSG5U8Wx+IX1thBsYVCQckNQv2842QckwequPm3TOTsXKucPL0dSI69jY1G
xs9aIx8aaXv0H9o6zH4wcfCOhZFyLl8+Pc5KvIj4UTUN6CTDh+ASOikVDGsDI5vCcg9ZfwYoo70O
HGsykq2ko40muwmhmZ6g8Jo/SLXNCVeRLn9C+JD+zu2m8jltU1i/uqmDmwafAxt7m2BBUmSsbOPK
056fdWDWyIXXZIp8/7QJLfKuTJ24afY0AK1t3YLRTYGEfh+K9MuYuF95SfPj5Qn6y+o6Pug4xtF7
QhGBmhMJzvFBVwfIFQwN3hmmN6AJ49RxfTPnrVlHTdaRpKtktWqwSfXKyMWyCRyaUc56V9l9J7ad
tlu1QSO4+AjWpEJ9bOq9+J3XYik3xTPHY0BnFzygXwSfUjDC5c6brbYhz/DoIAZA0Z5TEOL9o6Ox
aTSmuVa7DvGT5f1QJ076zk4cDcPH9UGLJikUm9KYUWAz4xz5E1f+loMUXwTQnBQ6Xjjru9wumu8L
7ShkV2VPhd4Pegq75pjQvwkyWT2lxtz/wMFRGnsKCxT6zczqPwIEdzFXYorfe8VarwgtnK5u467y
v3DZT+OdAOCEJgXt19dhGqmg+dmUPoYuqEa2Y1n9UUliUkhGxhkFXKmrXddWNXVDmD6HEuCQAT5s
Saji+cWA7XULuGfLLh6/NriZTLvEyQd1izn6kICHL5B0kG1YfOoxoc0PuEFBcuytuLyWw58vOiz2
iJPp+1NX5wI9XgBCu7qa6NSunUJzv1hIBdUdLXHR2/lWoa2EE46r/mOMxPXKNKy90rW9DNTgeFC3
g5ZmowW4N526OQQdnQWcBTVkAHN+vbzC1wV8vMDRqKSCS8eQyAUV3OOhlJR5IRMTGHerMElpXDE+
GI3XPl0e5nwaXdqSqOxCtluLdSeBdUCzaPGKXu4dUAxWZMg8fgfiAecUrwA7M+o2facsbOQvD/tG
nAKFnxyCpBO4/2naiX6NQe8mTfb9KCu8BBfrBpUp54lCTPdkx4m4dqKegWz5dEjr+4EAYksf8pRj
5jutrqTrYKUEeqH7MSxz/0r1rcEPLjWy8D5oZXJTOtVqNIfow1c0c6CFmxaKHdu+jePis995ABpL
mjdPeQW19Eagd9JukcIKxc6WndFsu96yPmEPY/fbjn7izxTARb2vmhnYkwaCgHhVCnF/E6eo/250
lTv3BlsDh6Fq0e8oD7tqE8a2U+0DLcyHJG8wgNcYleCNB1fLAPdYVnti/wU79jIeazCMINi4fk3L
2zpZ4XwaDJuMGWr58MXL9YxSeWv4xo5eYkPD0Bz7njagzO2oQF693Wa6aT4MQi/DYUYqbNlDu7fQ
zNGN9aOpfZWgaGQTJWU684EYxk7a7VDExL8vyyqfUECi2aJysGybvEvQCm9qu3qKLTmPO5NjBP2O
CtvPiNbHpA9cmOEvFdIZwfmNLsh2kWH+U5tF9Vg0oTncXF5lZ8RCrtG/MhHcpNRiSFWPN5HfihnD
nTHfL05iiy0nBkYBgWegyy+QJSkEhl3YCnKiJhjCdMtgbMMhj6cthm7IwXpqMhcmMO1/V5Wj4RY3
E2L01B3KPtUfnNj178NAaUpRZp3uZr1gmqmks0Vtqtoqz52fkICs9A7xedg69bC//H5/ESHHhwS3
ID0FgDW0vMgTj99PlYsT9GOY7Z3MRlQwl7ZDhmG63Sb2WsCT49z6KOWMxQ3npYPd4uyJTzUQ2Opg
J97sbFtA/9/6ApOHh9FRdvk0r1cCqC3CfDKysRaPcEJztWXhEes4Glnj1ZgQ6iTfayScNuOqfheO
sn/EHkFPu6DByW1bzmiys68N/3evCuO5DJX3y/FKtCkvT8H5QYKqKOo6HJKUS/BcPp6BGVqnjzFX
vhdzXd3pBWm3TFJBrkwPs1RVyis3wPmxzHgrwx3GwmpQenJe4lasxrFp871dJomFqpFVdY9hUSxX
DsjTbJyVy7FIiZrBqACd6lULS05o1ItsP6Ke9Jj5qkZZVHXvtLL17vIUvjEU3WlnRYzQKYIsejyF
QFspz4m52HeAOA+IK4J477zgmTqMcYViclYS5rWgXayFHGr+NMRPpi/GDMwvgzTdY+s5NPfV4OFI
Rfc/fJrGmb6Lx5lKYtGDtw+ywSOLK9IGlSNTaPiZi5fdhNyBxVOcBQtESNE7z2FeDJzCA1C4HStF
JXd93+JTpgxL3rreKP6MNrZgm8Aa0ACijjN8boW7ElvLhc6OpiHdb03RqU+67hwPkheFz4e48666
YpyvVY+N87cpC1qTBuDxRLdGDd626cs96vpztR2ncAg/xL5h3BuFIgM3gnESVz7umeQ1xbm13/hX
sQa0yCngKS0Ly+ymqdpnRh7i7N4L+9BlnbgvB8O8gxotbkrcnjfIig2/XUNijqiwn9qGTiVuQnTc
NgJVz0dVLVh8Un0l2QvLAmS0ZQ7Vxu4ceeXQPo9IILwioUp45xManMZYCeYf3jJiF8+38w9T7yAZ
1Ve7phW0hH1V3vd+0l85SM+3QIg4xGoeYa1/nWYwcRPkJSGu2sPDUNkGuULxqfLxbseNvbryfuud
c3xmQ6iEdAQSLODQPhUndOEMIhvU1X8d0iMiyiisiz2kfUG0VYZPtTT1FiqG+foftzl9YN4MSwVh
EVudSjpoj1Ormad2r3TwifpCRlXfzd29Hp32/eWhzhY6Q9HtFb6HWjkH7ckuN4IZmthsYf+FJOBv
p+zcA8Wk8ge9f6ozvlyu4d1OAWbAupCVo89ko1YRkhge7yyXIzlQXd3se9Q/PyRx2a1QZAiBTddO
h1JYq9pO0vP7XBh3tByrPeJpwZXT7ax9wGMIQmgcNACakcCfNFPKYmxQJkjUPslS42dmjQFWboYX
aQHBixrZ5N67dWY4MAiDYjOYwKF0UDVXtvz57NPpY98A/QvoIpzCwzTNHvwhl2FvFpZ+HFS47Ji8
4BYrxMnkKRBnvnIJny1pljNJwarcwI3I4j6efmuEFROnabePsW26KWwKm5BlskMp5+VRhCX+KgPa
1rToiiviGmcbl5EtGqlAfagBgD4+HnkcHFctKGXtU2/ILRhy9nBXC5JrAqAsvvKaZyfTOhjsbPYO
X5qy7vFg7FlDwx/u9kHnON+BF1g3XWfWu9a1p10II/N2hhp9ZdA33xAgJ1J3AGyI9I4HVaNDixxv
rH1AAWdn2rDx2ya0b4om728vb9u3huJ2CumVUF4Ep3s8VJWj/ShtvIQdM/E2wzB+R3pv/OJ2vny+
PNIbS5SlifoWMpMEb6eaKNBQirKZbILIxPDv9DT3L/DefyRZEvSg9Ch8XB7vfIGCTVovQU5cB5XS
kwMJfrABh7MH2oCN808/zpOtv8SBtwkErd+NPZeOgpmm0JHXIvhwefDzl4XIC/HNJOhZdetO4qsE
Z8wexCEhqlUEh4Rt/xk9+vLO4KR4hhL5/xiOXW9BpV2BX6fYFxIhbLasstgv3eI+4sKtN3NL70pI
P3+d0BaILr/e+a6gHMBnBAT3N2Q9WTVrRIfjosfrdfBsvMGb78xqiHftMDQbq7OM+2p2rkGp1g92
dIkijEfis4JHAAJALTpeqiXRxwzskHtz0N5elnO50ZMBaVa1zZZqnCCPo0XauXXx4DWjvPLO5zuF
4VlMdAdXFblTP7XG12HQuF0BOsjO3xlNgCYIC2wX0kS5cpq/Nb2IlpDkeeToQOuO31Qq356o2xX7
abbGhyon/4qLEj3VpAx+oJY0AaS8KqB81poHwAcYgPCLfiv98FPkFiAcfzEwGd57cqr/h7Pz6o3b
CNfwLyLAXm6X3F1JluUi9xvCjmP23ufXn2d0DnC8XGIJBUGSCyOZneGUr7zlQyQ1s8+ioAsCGEq/
t4SBnwKipTQwUBR7m+TpcKgLz/rlYnOEQ3iq/ry9ya4PMFg2ir1SPA4OgbSG/LuBB5wrKgfkP09e
oVbvywXy6WCQEmhmgRiV28VHpzOUwKta99WfWhYRUMmGs8AW91bbO1ZKLOCxAjmpdZZ9GTsqupZe
DfdJ4u45Bl3xqhAk4yMDCqKX/7KvLmdp9Xj0kVA6WE453p2FgM8TvSPxXgp13+WjZbSHtBrc05Qa
kESsEJpTpuVfcpxVP99e76s7i1/CHvCkRApBzfpFR/7HqQtrdECLg8Wp9PkTXe7kw9JF+FcVprXz
jF99Xg8Cm+QlAkEhXlzjLvK0NKbIsGc84ubmIwiNx2XUzG/ZlBV3qBKE781qaH8Njq7cvXae4Isp
oejkY3RpLfnD/moMs9j4JKVCPTVDZQF/IxEykXN+52TRz6zU91Cy18sKuQcEAyEL1xdH7HK4BLlX
vUpr7dSjIneQfvFn7DloS000ecahVv65Pb3riJRqJgRiXgLk0MFgre7JxCvVxVaEdlIpwLw3vSl9
N0R2cq5i4uHDko/NIfRs8uQ0K74tcTH7nWqi1nf7Z1xxL6QNlAmWAfyGTEDW13VUK1aBL6N66vAa
LD93KEDbT2qdat+ghQBB8yYrngIyrt5EiLl0TzgzLfUjjcCeODk3xBfd4dAfm9DQxEFp1MnycY1p
AFwvEG4OXdnYvV8izovHOjoZyaHEQrjCaSFF+/32ZK73KgVi4A8wAGULaq2XiQZMn1vdpJ0q8OUL
qCXH+bwA8XqXKXZ4Zyh5ekwQ1gpye95DhchI4e9XD2cRWOfE2LQDwKaseYc9iIEBtyrhZ5Oh+1Hl
2g9pPVY7YIn1iyNHkeJxfDFQSFcfC+Mn3WxjVfilpot/Uif5Uc52/tQnnvKWYjPN2rjd0/65enD+
d1C6nXCh4Oqu9esn14SCMJrCj4jjG/oQoHKr0G2C2Yz0T1qLYlpew4D0AYUlz1UPVll4S/lkllV7
bpOx2bkYNheB4InImzcXlajLk2rOdobbeqKCkyi5Z50XP1zWawEn4SIrUYzGuQHEsnNSXuqHq09M
lw6Zd6JVctkXKYe/LiSrCNuqDHvhK/hKHkKj8M5Km3mfSrOKfqcNkI20RtygG9X5DNO3pAHYRPe5
Tn6J6NDyBOSrOXkhyGHTKTFVD0eQWUWff5sjDDSi3I133scXX6n1L34xeuNa5nleu4WlVTej8g5e
rzV759HGNf4Qoc6HVpoSQTKxWwf+Re6pyDLE06k1MzvAztU5OnqqfAI8SUDTp3uFxis6AvuJrvkL
C45rhwvw8vtpSkXRKNIlTLCffuh5N+LBsozel0lU7kOVhIoaIL2qRUGsDJQSTZRdlENRq8P9TN2T
lgqJOnZLqqK+UxAY/FLbifGe0mAyHkoLuMfp9q2yjijl7+Vok+WRPhO7ry7qEahP2Y/ZAowu6d6j
+J08DLijBION+/ntoa4ehZexYGShBCDJCGunsCm3idJyoCHo7vWfdMUpPykK4KsoH4dfTaSaB6BZ
Kdu7To6L4nQnMdh7grjrl1D+BhJNCVOSIcaaOGNHHRdXj/puZYjfipbQ8GvxRvZbsL/frTJT9yYt
axCrbSqjKkpf8g2CE3C5IVoyZyjP3J2GGGjvd0vsK5QV7uh74tSFTRHmCVXm3HPk9HMB4PaQzfPS
HGojnD7c/gAbc5c6Z5IUB9juKgoYPaQmq6gRfkHjhRn3IohSs3xQ1W5B1FIYOynEC8lsPXfUygkF
NLgQ9EEv564gIhYynvB7RI7u9QlM9ZNVzR39foigw8HtQlCGudIR4A/lkNp+BHT952BBIzyYuBoh
d2WkLUIjobL8GlMFPZRyiBEXdQyhnGeuG+WMIEj7AwNs80OUzwWbJqr7e8vurWnnat5aPnCDbF4K
mdzNqyAqWjrPQgloAVlRKodusrOnxXW6wwQG3hdZaL6yRc5WBWlAhxwuIxHUOkZsBqx4UChf/MbJ
fg7epJ5wtbQAQjQF4ns5l0TeiPvbW+TqOqD+Qjhq07Uk+kYr6PKLNSICF4ZMD16CpvtmFAUMQDeL
UJTR95xYr146OZQsClt0Zcj3ViFwE4lJhIrLUHqnPOLbMSFHXi4Q1ywbkbXKPoqq63fWdHN+JFNS
fVF6l8k//+uZCzGPNo3MKwOALM1PWtNx0LUq8rhS6vz2Ul4FTcwPoTyJNgXjzme8HKpN2f4z6liB
U9nVtxSdWd9OAMXtvdyb4wD5Rxeas0374nKcGmcfxHPhbhZhKB4ohlB38VjYIBNJ+MkIs9JHBaX+
YY/F+C7WFpBr2KP5pV2gjxL2jvVP34zmKUOZZWcFrg4MJuzwoUAyUz/gqV7FMq3eTHqIrjzVQ8N7
Jumbj1BdFqieC1JrKB3tlOM3Pi5AYtfGEMikr7jm9YyYL9lJBZCoqRwHRSANHBoePH4kvL2PuzU1
Nu3L9Dii61s9S9IF0BTnBD9uwOgpmM0uimu/r7r8XC+asrOUW1MjP5fiH1DZAbdffmQ9VLPcgrcQ
DLQln+MC17rSqZs3g+PuFX7XJS6eBguRFeYExp4e8Kqo7tKgV00kVAJoSIihTgjHozo+G784LMZj
hwvLEypWo3JqFCs9qlnfB7cPzjrRkT+AaXLlQSIE3Le6GKpeDZ2wxBbddpr5LbgO5V3ZFs2dNO18
EsucPEzIusW0A+fidHvo6/BNjk0ILMtQHKe1cBC5bNVrNpzVKe2r6mibQzqe4Wtglk3kHd41KrnX
A5UIGrsxOk/OOTSLCZtl4Lfmn0yUzcnRUN1/24jc/NwslGYPnVDiHxGSi+iYQrnZeZU2rtGLX7z6
XFFRKlFLbh9gKtM9O/Yy3sMtS2G9mgAGkZh+Hk1C89vrtDUojSYOGikDm1Iej7+uUdvB74pcuApG
L0z+LG2L9paWobdTdNM78DzDKQKxcLw96BU9RW4MtiVtZS5VaDKr+wQ1B0qBSlEFcaN58ffEQ5DV
V7s+TN9YJZqgYFEBcwV1O5r3edxlPzph9ckRkvs8v5/Qy0dYsm/w8DOWEpy5Czns+fZP3Nq6rAeh
Dtk/p3T1Mao8BdUWE9+MU+GccO6bj+6I3qBG+/vPOACNVxuzOLl1vmfDu3UhAYyQKo5SishavQJa
mqhmvuQ1zmBGj36hisoMH8L64lIJxwu2+fnqmUoDdb6/i7LKFU6kwcgrjwFDB13W6EHnmin+gVXo
Y7+pHos5/l2pRvoNNcY9h4CNidLRQOWHMoTUGVndhGjsJKlFMTYoIjz2NLMv7oc8GwJdUcxzpJl7
wukbz6vNSy7DBfg4/HW51SfHbMIqjFhYAj79NLhWGd+jt7KrnSK/0EWwDGGS8JwEnBYVwNLVQDXy
MKE70ZUNDYl0FUtqn8ch7B6ntpvQrZmVc6PUmR/GNFQPUzn0b+15gPtfRoV9oFIRHyZNTz/c/s4b
Jx1AhEwR+RdbepW+pIuHpN6gIWsI+P9p0PvMV4DG3pVt2H0E52s8tmn1+faYW0tONACDS7ZZeO5W
Sy6yXC/xQsHTtiuDPMrtt44SNzv1tKuNBIibTBShAnmhkAFfjpLWpjYVSJX6Q5SmT5oWpGhFpRKS
rI/asHMxbAyG/AzafuAh+cQvFfi/LswkpSyo0Nnhs5aJDywce9mwgoo6D+rDADxp5w3dGo8bSMr9
Q+iiqnY5OafWO10dHdevMGoHRzp6Z/qi9lvVLRu/SaZdxOPV7gVYJZl5bGCw+OCdLgcUNCgcfdYZ
UFeg8yh57PwjRD1Hxw4zWayIp7aKA0vUqDfrEfJgMSwM3dfgGXhH6tHUlyq9NY4KxrRAgLnLTlYy
xOUJV9f4zwyk08OLLGqOjYGo9aFO6uxxSpJ6POOO2nkHJXLqPZWNq73PnEiEEAUBc62Z6+6AgQh/
WdaF67uWAvlNB7KPXA9Mw2O51PpZQ9byZFi72npXsR7DEvxQoaDlxAW5uuFyY7BdZQDDoS1GBwJy
trE060sDOIU+eTsJ39VZk4MhqWcRf4AXXl9vxaIiIG4xmCmdy+7c1MHDoivnaE9Ze2sg5EAoMGIp
xju+erxrheS9UQrPH0twrmZvTx+ryiq+3L46tvY9nRxpDs09yjJebsPJrgw1XxaAxLrTf9QmfNiq
Ia98gaDafd+gfXV7vI1vBVkShh/VY+6qdb7cxsMI+6yA01Vm1BuHsqsee6SPtUOlV+2v24Nt7Efu
D9buZU96ax2PCQZQkmLThZ6k1r3VjOWPMKb0YNbZcO+VefGYs2V3wsuNBZVK6JqUtqOwue46LAik
kdxYnl+5I4S5GcP4DLCrr+DU+UuM+h60+LogT78TxAL9X9odkhV6+QVnK8OQAwCHL1CQghRTFNhe
kJw3Q0GAlyGBH+U4tvQtDYG5dRqYucI721M73iGFuCeKvjl9gjn5c7i41ygYBIzCatDjUMI2hnMx
VpDmZGG3iJ1vxPLJ6fYXvoofmbyM4Sj8kHxQaLqcvIPjRy5iblGlDC39gTjbecq8aXxMkdP4JUyh
3jWd4eJSog3GzthbuwuCpYm5rAx31rGriWBKPzpg8NMQi2QL/eXHJoGFVxZt9zwU6fQRI+F5j9D9
0oK7CHuYMoxRdhggajrtq9uuo4OAM1oe+mUbWcsbJGmy4TvUIQS2h0qZu8qHO7ugE+B6+Qe3A3bu
T6PW/6OIDufdzlScGVIhFM2z6yC85etz6H4MQ31q/YTspzwnMe3tg9dHfeNjwuIVAWsLx68J51j/
JQo1/pSOfUl5HQjJ6JujjdyuiSrQsbYrlIABdHjlm0yZ2/yQCoiFp153u+QDomfjXZmo1XRou6L4
bIcW6t+L4Yb5TmNs80wQYksVP3IKXqPLbbGoYdJV6YxqVbvYaGag1vjHDqvioQHKG3S6KH6gb4Om
1+DV95pIu0Nae9NzrtCaOeTRUu+ZhWwcCzAD8LUJL1AUucL6DO6SDt2s+0lYDl9FM9nySUzHNynC
xlJiOYp2ajtXVQmqW/8HYiYUhdl8uQRNWTfV5KW638+d6Q/Cnn0A49p5KYBaHkalp8qc1g0cTYKQ
lvpeAq/29uHcmDQpB1Ew0TnWz2uj9Axp6XaMGt0vWJW72ogWhuxy1TsiST08DcUCreb2kNfPC9B4
zFg4dnQngUZczrrCf4Xmcm34VVqJx8lsigP+Fzmc0WGv8ns9O4DxlJoZBK+3KzcEPdYHMhsanXk6
kVep5XJyhvRX6qbJUdfS1wpgcaFCv+euw/TTJEZdXfO2MqlGwt8+sFHUFeYxPtduXn1ZNArer19E
GZv+LzgWb8LLRVxGvY2q2tZ9THS87DBXyfBrGErbOdGmgsR4e7TrjUqSiLAJEho8F3S0V6M5S0Je
ERsEjRkV9CrNf9mDh4VDlmrqWSSx1wV9psAR1rK6+qXnk7L3aF2HWpKfiGI6DQTsP9f5k9eazhCZ
E3DfulXfiFwYz2yaYWeiWxtGmgECO4bAYenyz/9KaSYLN9M6h3SUzhW6VPYSGkFmwF8uqTp9Fh6X
7u2VvYIpyT0jBRUM2aeEA7MaUW0b9LKSAvZQ7bnVSZv14dgPHZZUiL+/B74AZTS3s8JvirH5GtLo
IO0ow+9R3ujvb/+WrYMJQxqRFHp1pHOr7dst/djME6TT3o6xYqyK+C7pbfUsLRd21nljKA3NJgoC
kEBZ8FUqNy+GoThQUvww1fJ3Zuo+k4mHj100f7o9pxf/kcunmDxH1j7JG6GZrsU/cHPDXCltTd+Z
2/Ijpbb6U0j8UxMRLAnyRUCh3wNOMJdj1kTdfJiT1sGevIO2dIjtDoum2CmHYzQ0lX2wbLh9vtbA
0n/9eZbGqkSJFMR1mouXG8/VFbXLR9DsNFYb/MiBKJzQnigmlCP0KthZFPm2rheFPUcXg2q4hF5e
jpZaaKL03WD4BY4kBjoQtTYIDJ40EX90s8WEM5FG7fc59+gBoOEz/Vu4NCSFyX/nq+ZURXvHQH7w
9S9iIyDlB+SdktHqF9G/atWiTVUc8+L8iICC8XvAZOOENZLyTw/3soNgUWALARoiweuiVE+L6Lud
hZFPz+pXAOjn6iZcB/Kwlm2JSyE1KCN8OaYRIuJMGnmPPFHaHCJPSWLCjjH/Tle22Ongbe1SGQmB
2gMgCnV1FQkkKHsqoVOofljm04Nq9umbPFXbz1YfLQ9UQfHSKubKjxtBCJgrkf5jVNXqLp+T8Vy2
Xf4M0qf6MVVq/mBVVvrv7f2ycfeii8/upNxBWrgGMLomAqhFlam+XWMiZSBDjgZJa8c7+q7XWAqp
+glKhVwXAiYn73JbLm5YNUuEs1jd6DYqfhNIibaH1XGI5rqBP2/On2oyN13qS6jvUgGlDwnYaCc0
3XgEaEjhAia1SGU9+PJnTLY5Ok7SqgRjRfxJz5Lmq6knyRfEGuw3M3jVnc2/tet4bxB+4tnhmV29
rpr0U65drEcsyNLvSteJjsOUFw+6N9X3vdGC26LPeX/7m25uORhsHDqwmigHyV/191PHbGpBxuTb
PHk/ZR/soZ7y5RNQ7PJcuiJPkCoIwz+2vbTfCvoCJqB+ad5Cfq4+mdFsL4c+UgtQAm7/YSoqDJZu
/8St7wCCDY4IvXswCnJb/vULK0G7ibcDkyNFjU7DUnvvYcihuYfARPPBMUW7s8+3BmTz0fkCIc7d
uEpJkswbJpxMNX/Uqwg/2WZJPmQw9gwkK+2k8fVxRIPm9iS3zhYIREkVsck7Xpp3f01S6Ry1NptF
89XFFM9YzX3BM3P6fnuQjeeWEPj/B1ldL1kZu/VM38tfWihUAYQ2gZaeF5UFypj9/F+WEYAsVm90
Wqk2Xn63ULS8+iXmVCjPGsWRJHCYjuz/BU3ChvZaF+/p7l+XGGQdB9oa7AG4WmsykSJMTSnrhGg4
0Yv7esBTcc466zTgxXOPudFvSh71Qwm+++71CwtfA/oSBQ4wEXLh//p6Xp+KzOkQagERDAHUwAm1
z9rxCQJdt7NRNufIOeBZkmaSa53NFJCEYnPz+50Xze13rdDC6XFOMZSmsVwa6GAhI3WKDAypfF2b
o9e6SROoEi/AXgBiBsx7XYVMqySfYpdkVUft6hQt6L+0qijfN8g6HG+v6nVTlLFgpGDhhqwXPuir
G7GmV1Zh0aT7wrbn+Y09ptP8DsW2KfJRgWGR8SgHzFyqWau8zWYT7fO2K0li80VXQPgbyq/QXLT+
7PTx8CVWW3NPb3HrqkAQmI4t/XQy99VVAYgpwTw5xOMpgk5WawleISLuHjEs+g3dTewECFtPhKR2
IS+iyvhodaT6AciJNVPCQvQanmNhfBlxcbsLhzw/u1PjBFDA+529vZWaUCOk7cGHIM/0VnMsHSsx
Ro2rqRTtUH51szl+MFuvmY8AU2twnynK6csolOEwJKViPExdNpUHJQameCBTjqv/sC9IRAFZktGT
/a7ZXwAPtIrdp/qxMlfKWY0srT8Bb26ybwCaHe/UNk6XH/vaENM5jhIIcET1Kcsz5ua3VCv0kdwc
fPRBnfH4AfauRXubd+NC5x7gFcGfBbrPmrfa60pBttyplPEa3CKSUMcY211Ot4+IvFhWkSr/dyRG
UTXA3X3tbEtbdRixccfIk2Tifq6E9aUYhg9q2ijn147ExcoOkN1/LKDWr7DnhW3bR7WNbsBUnJPI
RYKIQvnPtBnL59tDXe9yhqInxWeUI67fwhgAg9EZne0XDg++myjqic2EFYMC/WBRtOk0W8u8s5Kb
g4IMlH0+AHRrFYVGmA4kSVzmeJZ6Chg2hXhqAO7JQ8H6MSnM+d5r1D1Z0uv7g8CFOgZIMl5JrrjL
hyPHnsbQGwdvuwT+KW8wYlCzap1RGivOToUj3u2l3YitIaLS6ZcAQU12di4HRBNnGjLqO367LOJz
XNQ02QF75c/wjbsjCOLwrYay3zFtdeNtODvLp65a9p7LK+6KxA5SD5eWPLIIuM5zYrwjJ7TobCKs
WnMyFHykHk6UziOiBDC7m4Om98ZDNDjzj76K9Xe5kJpBVgiP6KCndvNHrWz3h1Wmdf/WKqbmK8oJ
CGrG1rxUh25U5t9N4zbeyctN9yExrdZ4gGKifL69mnKxLk8f06BiynICmr3qRGvxYvYGij6+ozWT
erYLLXHx/9MravIxfnsgvef5NHCFZcdsMJLKr6hRmPe3f8X1TUO5gN4jpQ2EkRFtufykrW53amjA
EdTTFuKklSYfOuQ+duKO65tG5sNw2iV4jvLEahSBxWStCNf01XnSqo/NWOdKYErz5lqQRu88Opuj
UQUj65KqMNZqm+JeOmSR7Zm+h1dp+0DnaErfCh0dNt+xO/QIby/h1nAUoRA7QK5VylldLiFKY5LU
hXOI6BP3h+2m5XEI4+Rbpe96SGx8LZS7pQszVG3u0VXJq8dJThpaOCTRbfyPhkDYlzpKduKEjWtF
yoMTdLMx6LOvrhXAxy6oSgYRaq0YuC9U2YmiXgzBZ26FfV+gJvHj9hJu3SwXY8rA9e8YWAcI4o6l
gyMHHCpQDfERcaL51EO2/0hlM3oWi+amOE5O8zmdY/XN2M3T19u/YuNDXvyI1b6xwlaY48KJXBCl
PGa4zGKtXrfI9kV7UuxbQyF4T/8UOAOZ6WoosINdQU3R9eGvtDrKMyJ8UETDBaXMYq82IP9nq5sG
/DPwOyIemSOuFremaVh7eQ1uQhlz41zHufHetDphnD2taLLAS3QUZO0+E9Odbk8QaoHVhsWrWzZU
5jRgyOTF4CnM1bZSw8hs6Uuzd7PO/g3Rs/hJ0j6Ph9TQp72MeGsPc0BIv8HsUhdZDTbSti+hUjBY
jvDgKIzySZuIeuNM7XzdXYYdvuzW98Rhj7FIS3mWVktsRkmSjlrqAE1xFC1A1cCdDlqiJiEQwLH6
eXujvhSx1l/UoctIgYt8FfTI5XFBLA1w/sARJV3nn+Y0Db3f9MkARivP9edEJIt54L7Cagc2TXke
W4PSSwkAM+/H+IMSTmNw+zdtrQCOj8SREBfgeckv8tcJFqiwRTE6v5B4zOFzEbWjX9NMh5Ztaefb
Q23dgsgRsdTsZtNb06VcxPmTnBqon6RT+yOlqv5Qo6AW79zrchFXi0zZX7ZXySLB1a4WOXQWfCtL
kDGxZeG5jWWy+htFX8Qse8UwDq1SqD9S/L533sqN0woAD9gCKZqsqa2eE7MyloIwwPWn2nRLRCPi
5hQTV5on3PBEdFgWGxcZXa2jT30755h4T72j7fyIrSCL68KDsQcXWxKxLz9nI+ZqQHbL8+swdRDn
HhVNBK0DbPhQD0L5GCtFkfiz7UTYNoNMiZC5t8QUWEmffFInIf5d8rz6DsaWBRxsDS9oc3Cc6IAj
r9H5rtpBMHOWtL5XmngCtmLU2PGmLRDP1x9Ni4BVSvBIK8x1V0RJEqMbG6n8MxteQPsfr4dcFb/t
tNF2is/XZwDvEEYCskGLk3jqctG6yZirMezjgM5A/+gkqNAg3ZrzlMTlzua8vuAYyuVmgyzvQFBc
bU6td7J6iVqQg+PQnDNbijW7RnnOFtyLQWrsgWCuzxxVVBlsUy0FFroG4CjkVPgjpYpfeqg1RpjV
H9wh3QM5XS+g9NqUBrakich4yF/x1yXSiKTMux6SiIKqK6XijBefEtWTUffeq7cFQ1EFgIcvU6g1
QM2bRxcbtJnGaAWipa2HARCLVChxjep0+77anJUciOUDq7GG54ejgYG4t0BzCu3wlBdV4yOWpx71
Gmmz20NdbwsU7V7yXlhP9EGMywVMB2iVaZwpvq7nKOqlnrUcEyVcQCw57wrV/HN7uCtZbNJOFaAw
wSL1dahFq2tCRUgV9TJgfiLjOjnQVkEpuQ/xY8VDAIFKNN7VXrYFY+i/kNdabzj0vaV+dxGCxt3E
MZb+4HWt1UB+SofpacLzWj+jg4YbzkFUDZYzOz/5uktIF4DEi8a87BWuC/QhgeRAQ0Tx57Cyn+12
np+zKpkPzYAhIT9tDCLPqe7s1HjQEWN9GyUIJt/+DddXvKQIoEHE+0Uau0aUxYs1mVSXUD2dbIwp
K4lQjxv9lLZFRRms1u8drt0jMr/pY95Bpro9/EbbhvEpLTF/4iOQyZe7xIkxswcGikh/5koIGOwc
P0UW/7duKFg+oBndHYoorb7Hi9Z+jE2RnCjrjr/xFGhBuRvD2UKT9lTl4xgeUw8jvds/8Prl5fcB
tkFBjrzxqpP5UpJLVUehh+e5RzMLM/ICLcYcKB7OiE0sgdYV7c6gMkS7fO7pnWlIEvNZOELrjl2e
dC1m4Ui0k2VZX8O6qnif2jHQa6cPFtUW90OSLH6qjPEO4H7rfpDaFagr0qgiZL38HA1kYPCaOXKx
moayQao7gVeE7oNhlXvFk42hZGOaQBXdLbn7LodSYj0pF5OVheRMrOZMGVCtuZrmYKraYm+fbRw1
BiNCg4WJp4232mc4NCf8zaMR6c7ifk/qqg9oUw6BOixqesz1PPqDao4XniYTbSoY4ZZ3iOdyT7Jp
a9ZSiBA2A7Pntr+ctaeJDGczeKbY0CWR72mzhhtkHDpvOtcqzrc379ZgbF5aSYjYkKWvBqs6RwuH
oYgCLx8crPxUfHIOI/6qoPEQtt5DPWwNJ68yzrLEp65bKmOlq03VwtZovAkojJJX3woVSC4iFf3X
18+MO4PgnrIbMc4qyaGEO0QewBdfMclZc9Mp7tIuwYJjRvX9PwxF+09qXUmEsX75xcJuqlG4MkI/
mlMPqwlhRH6XjsW/SmrvvZlbK0j/Ba96hI5YRPnnfwUdkNr7AlPY0DfNaByCEkJ5e0ZWGVvEwi36
1ydKVGpBMiPQBgiNfXI5XGY0fLBJCX0d47S3sT1lfpXjeUBkbEQ7y7j1PusAUSVejxIVrKHLwRId
UZ6hS0I/NalkvOE97L+Elq08G7VW/hFh1nQo9jTmE6mqQ6UcjVkM3DS3RtFGzP8M6KWH3IDRjIED
wQQmMbaRvRswvvh9+4Nv/lLJTXYR2uLWN1fHBju1JUaBRB6bokbHIHfhYith3R/TxjE/EsEN2iES
cf2ubtR4CRZUGI/KoI2HJOyGJytB2TLB9JkbGtvCI96P4s6hjLEHKNh4uznW/AVsDtmfNWEp6lA5
KxeLYC5ylGPnZc4j/AcPsYzJOFL+NAO0BPF3bsbOOuQdpJHbC7UR4cG/RXiNA89KrWkAUVJMnpkC
6Cu7Yji1gzKCfOdZDOf5CdrIa/W4CPBAo/IswfWDW7jOM1proW7rcXViUfygoxXlYwpOiNTl01mb
Xy8KIoeTA+ELwLjrR7gQqt5NKs6Dad8np5b62RHOQ3zvzRimNEZWl1ivWMMnMeb118jxyvu4G+37
dhTOTn4gj+EqHABUiSgw5XEQf1e4arQDBvSnFd8YdfEg/W5RqDW7u9tfc2M3keRzbxM6c1DXGgXE
PooXhXocDNgm3mUijt4r6eQhRVnUfgFQ8NTzow9Lj2JYog2vNYrh6yLDScQj3ypa5KvroTSUwTUW
QDcYDmqnAvF/LKU1FOXa2AysxlIPLpIjO2HBxn0Ld4t+9wtMjWlf3km9NktVH1LXRgudI+jQLMCf
zjmG0/79txGBIEZA5ROMIqdlXSpqucQ9TmIcaKIViQ/2w/5iNtP80JpqfNS9bH4050QckCmmLDBl
0Br6KNnTe9iYMRm/TersElhSAr2ccdJ5DYp9dhQkYtLOfUVASeEk/zUQqO3d+DLDW+1bU6pqAGGh
16+u1awTLKAcOvoxnLi8uq/pI39qbaU/l0mW341F13zLs96TD2uJNTkE3nuzrWGK5Fb4c2igRM89
dJOdhGfj0oLLInEO8idRTLtcgBaQg2mkACgUL/ljdKBLjCh2j3YxpufK6+adO3JrvclvyEwpycIK
WQXUojFBQNY6BhBzSet3wgqJ+7mBBBPTGv0Pc6PkCfKKui/NmdVg1FQ7xOMHBqs6lcx19h69PHXv
qxJ+rd8avdgZcCt9ozoCwtyix8XdtNpOwGqUwkLRI5iMWDuPveGcHVitQWiFZ0xO3oGBtaWpUH4f
EYAcaow+33XtqAUdsmwPqYFW5RjViPdN5vfb19nWwpPHQFqip0lIunrEU4xLFzczkqBSK/eUCvtr
iyZb0A1htPOJ5RzX2xy9YqI1nK4AsMtj8FfQRlVRFY7FJUJN+p0d98WvHmNdCgpV/+iVmv3BcmD7
e46Sv3/1FGlgUAGD5sNXX5/lULHNMAzLKFBKZPHmWaDU3yWw7o3xP0SKoOgBqdCcleTo1WoCO/KG
vm6ioBpLcbYwZ39jxxCXsq7cEw/YeO2oTxkczZe237p6v4So8RdyVm6khW+NODLeVpWIX58aodct
JRMpvwCMXU0IdlCcN9YSBWUyRpjftIPXHNMJ+/kuUfe6BBt3DseSz88K0iVYh77G2IPSSYhcqFxb
j14x8qIt5ZwcksYb2yBUzH5n92+NSMwgDWIlc35NGc7KudBLg2t+aarw7NSiCaAz/oltI3oDbmiP
9rE1HEkfqhrSaQa34Msj0EaqGBvHioKuaZSgbzTzyD3UH2IRu5+zzk3+w9eTWQSqB9ChID1cjicQ
8wm7yowCeyLKzUIqMPaCYz3WQv8hqQWFiempSiBIyr7aKGWDh+FoSlugphZBElat7xSJ9SHkcXp9
NMIeebGy5cqC0ns5K0f0UK5KI0e+WBeHKByUOzXC/yHGuuf1dR7KSwwmXWTAWqyGapLEc0ph5sEy
Nd07Qy/sBwzfp8dUKNPOG7FxEdMWsElqoQPwNq2eiKJxC7D1SRbocY1uQNYjwWQ2bdkcsnGcd5ZQ
/u7VXSwZF9IeF/7BFdLSGAdXODTGgsxSmy+gWpo3XbSrbyLf0atR0K+iqo2wyhUPD1ATDamkzYIO
gud5SV3sMhrkrCbhYsgHq/zgtBpKrNlcPMet81qDNEJlyH+Swib3vrb2ZWv4nLWXTlmw2PF0BrX6
YQiT4hMCoP19Nafhzl65VvFEfYCquukwHAnfGgA904vIDa1Jg6xoCS7sPjSpDdvhFMyhV7ztqSfe
KX3pHAczad6BISyfOwB4j1FpmolfFY3x07Sm5J/br9/Gp6aah68TQAkKeuvXTyt1rzWKKg1EMqpg
EhXoJXG2R2XZeNzZRnS3gdEjMrFu2YULQdSAZQmfegEeCnQf2z2dpAR9C5HZ53ly7Df2RETjzk6z
VwjeODvU0bgMSI2oBq9DCxghCxCJLA/yfEn/LR0leoymxn5I3HKnoLY1T1rmoK4oJCBJsrrm9MEZ
Sz40CIyytR/IS7J7YgH1SM3eOE7o9T+GVp+eCQLMu9vfcePt4P2lb6NRbgGAJtfgr/Bp6GK1tlLm
SB8z+dNbVnecFmPEY9hquruhmPYQYFtTpeJMeYcZQKaXf/7XgH0sbHhHIJyzQR1P9H3HQ5cm0OPi
HEfFtHE/hKOoDzpa1x/+w1ThqGlEpcCZ1ph3kp0EJR4W2UQk4oCM9fS5c5cfizrPZ7f0nPvbw23t
HsoGdIHJrSWXYDXRBciPmc7IA4xW+W1urcin3Iw1Vtzrf24PtfURpVs3oYaMcNYqonWJXGAp1DzQ
p9KGY1ZqP8s+L96PGh1Uw869HZTW9eGnykZ5BmIVBX0esMupJa1ouzFTsF5NRObjrFM9daPYU/e8
XsDLUVZhBk52WVnlqBG0eq59HsuS2ppW9u/niZbBaxeQKwaUGy8KH4p0+XJCmtIuXZwLCRuNnWeU
Wn8oorLvPFDrb/Jy3MPrXr9gsltP44XsDZDwunRoTpbWZGpUBq40yqhIUrtDBkntSZ1Fi/ILvsUH
a5K524wdLc9ZlrQ7ccH1luEneNQG6OMDrHzB4f11DOsQyx8VQaAAhJvbBXpp1p+suRseQsNTzjkK
Na8WaMQiR4pmyN4LlI91lDqWJn0WlxFVumnHrE60s3BjjwaUuSeFsLVzGOx/ODuPHcmNbA0/EQF6
syXTlW0ntdsQI7VE74P26e8XdTedTCKJ0hjMAA11ZATDHPMbzFlpfAPBkJP/bXKdWbfUd5rygPiM
oM9Mv+IF5l3b+3loeTtYj63DgNqBTGbw0yJxuh4MJJhwI29EENGE8Eo/qPSxfU72wgD5BFxHPXJG
Mo7j9qJttzoNGVKKaPeg9pU0nUltyh783B5s2tOLfkiNyTvNs54fa13MZzcO6faHevjP/WNye3fz
CtDHA8BAofJGd0l1stitXL04DNXg+cZIJlUCBXnAlD4NQnOaH9j080Gdi2GnCLu1XaUiNsEVSQcQ
nutFxjd+ccKau0Bk7vxqpfO/uaUPhY/MqB1gfDIe789Upkzr1UYHQUrs8PgDrrseL83BKEcq46nO
8mvUFrP3q3Isn6dYOAFCzLXfxyLeoYpuLa/EoLyZ3UFbXg1aIU7S5CIpD55JV6gLCaeQREBwpbCy
l77XsnOWeMlXTemj99d/HUQDpM4wqlCyHHs93zKpBS0ihGGVuo8DQym71znGG0igFHXIS6sKbDud
d9LkDU4QjzGddrohbCnqodejKqVb24OHSCbFWRSTSk/JzSDJbeMnV0QkjhEAkvJBQTlU+K0TYiWE
I28LHnmQYqvdqO+Bm+Q2Wn124CAYpUmGMoC/9TIQBPapipbfYrWa32TO8oisPtpVugj/vb/DNifv
mfT+EGqAebOGcFt11FkmviaHPLPHQ50WWe3HCBfUPpEsD6qVDM/VGC/fQJwThZEwDp9mK+rPjZl6
wc6P2bhdZG+Hl8+j+4Dn6PWXmDNRUEZDy7pwYgQUxVL8GOSvmLQwubgY2hN1u8WDhQLJofL07NTa
5h6rZOMilRkO8GSKXDJuuv4NmgiRLFf4DaAFRgwRBtyYu+ry/pnin8RAbx6uSNddj8JtWShhRpof
EfypL01sjS+mO3voFrQZ60ycHFe+RSDaPit2En8N87QdkV4xyTPv/5aNMIBWs/TzYOHhQqwWfUqV
GaPoKDssWlc/9qPuXjKtGB/LCoiYYoTGYyWGPEDpof9zgqu8c93cbnaQiTSEaYgQAlDOuV6JOTG1
ph6Qs1rmAiw0loDBZCixP/RKe7g/09vr9I1UQucFhyiU5+Sf//4g5309JTjcBiD5PJi8Wv11qLP5
EDZT8aDg2vLNnGw1f/+upp6DAgZEaFJ2/u/1sKJqtQnTBg+/FKFfOrg9hwxC+gvkrfGAtypX22Lr
X+BXXObRrZ60qSt2fsPNN2ZhbdlW4+UEDPIm7vXbzJW863JhaGMwawmwsiwBFIoeQJXDlxoUx9fc
xfocV3MiKNS3U3mk/Jo/vHP1+Q20qWldkoaQ0K4+9KgAr9DB9iBBYEWP2Syqs2M26TFOFefT2Oee
7827Zqo3L/bboPRlET+QMoOr9KfTOhENdY2QoVLVaJ3E/SWszf7YzcU3JQqH8/053pZJ5HhSaQda
IaiKdQgPQ3swkHYeEdYsvK9VbtePrRd3j/WyzAcDNaiL8OzxkYDB+dj2afgJH1Tr0guvf64m1fjZ
RGK2dj7+zYMu64kA62jRy7hlDYrkOslQW2ylabninsqq1v04KkVgtvnkW142BpmDKJk+YMN6fzlu
zrYcGfmHt/oMwfpq51u4fno9CIFA5F50bNqmPUCfT4PZafcwjJuTlAVa6ckjx7w+ZAUdYhNzvSFw
7FZ5RX5R9SHzape2SOvT6HnKqdWb1lfp9u7ExJsjM6TM54ny18Iznr2UilczSdcaoO21U6O9lKDG
/pr1pTpXmtt+wsSyDfFZV42dqH9rgeW3BaNAP5e35HrWeleL1q4Ym/hlaIMqMYy/+zmle12ZXrbX
6bu5P0lKeSBwCoO0AzhxdYKRVpjKboJJ4RZ1cV6GGCBmgrHul3HsxnNlFM0nZ+4xyby/izaHJTYh
86BNfyOniYa84bVTNkChLZZzaIz2RS8nzFzTJTl6b0YtRdLubN2Nr4qwIzrAoBGAYa1vTPDXJJI2
IoZd1qbYLbf9ARd5w2+gZcEqGMJfhjNGD2JJh9P96W58U2gk6Nm+KbXAC7/+prTItQEGATq2pVo+
wPjPPrjGmP+j1Zq+s3U3bkdqubyHsFdkh2h1aLK5MQTR7hAQAqJNM2C7hM1G3T3nvWG+lFXU/nl/
blufErlcCr/EtxLYej03XY/Qw+maATfM2DxG6Zw/5IaHnoZatsekDVEMnJLyvUwvtu0b2oESGDfE
+k7mPnY1YPwDSKx4OoXIzD2OdRc9wfiO/8O3oxMLSweNWZo3qwqOynLaHMQhaJFBPSdpq764Y1sE
iduHP+4v5dtaXWUJclrQyWwqtbRK11Vp0VmYOzjRECip1n/olSwFNcubYgWQWr3YR1gxaU+zqfW2
3yhe+MOLhuxzbnrh6KdR2sNAazJoKKGhzwdENvOPhqIrVlCOauw8irxzvIOSh+Z3j5D8JS3z6GeD
5j8OgIIugz9TBn43mIx6LEEoJw6+Jw/V6jrTsq5W48HjKu1T87k3RHfuvCE7dprXPQEL3+vav1lU
rNZQSirLTSFP+hpraWtztBgNIWcLmsLFGgTv+H8omuWWn+bhGD0uYsx+OKzkchnKoig+pc2cjweK
p4hq9k6YfHSHsPB8Sy+R9qAEK+ZvUz5N6FhYSBn7S78MX/JBG3ei5o2TC45Ecig5v9zEq5WiDZvb
cahMAQkbnHOc6KJfbW81OFMmXhz5aHkkzk6icJMZ8XXY19ToyRWJ2eVv+i2I1PAba8dOwzKtnutP
kef9JfRK39nWW4Ng5UpFXioIUGu5HqTolkQTnU7IEOe9H5emDRmmzI73D8/GPUTVE3wbSAZATWug
2VLXbqIKhVhUG5YLn3R4MBch1QOi+bIUaJhnseftPCkbF7tBA4dyoHTrJR24nlpqzsIrFuKwrG3L
f4d5iZdTqDgG/QYU4HaCvq0ZAqJD24Z9QvS7quKow9IZaUTEX9cJtmnFbNafBMJz31qkH9G9SNuT
20b2p/vruvFqUk8G005DGcXQNdor7UZtrKCTBFOlChFEpZ18SmfkHwfMeZE4y63sWTWz5CUXo7Lz
TbeWFxQf8EUIvVT4VtsTtF6ilR6Xh+wKHvt2VqMzPY9ukYRAZdx5VLb2KRtUsuzB8d/QM0rVm8As
xVPglKX9g2+u676a2nsVx61JSedZmDHAe2FnX++ZxfOa1qIfH+CGN2O2XHdPw1Qbj4htIOl4/+Nt
jSVl3x16vNQ21036iddZnXtgzj01roMVT4Q7naa2z2nWdv/hLEh1eR4uYh1nLd1RIhkJrhEDglZD
PTxkewQznd7HWdXSnZOw8aVIx7i06d5K7OXq2PXjMqJDykkwVATIu9oMn7KyrXf2w8aFTAERRxD4
dBJ2J3/Fb5ejYZbCKOaR3dfEdDLGWnPoHlqi8K0hrprHObftneD/tnaHUx94YCJUFAypha8eAUon
DU+SO6CzVifKkdOt/gNlynxBx2n+Fy8/8BVa2tWgLLypUA9ZEhVntVE6HTZchdjUu/ePzH4hmsib
lcDyegniIgJoVaZc3ZRR/HSaHbABfXUe0UPZmfrGVgW5xctH0kVhfE1KTsdJT6lzDFj6VvbZ6oT9
Z9+kBlS5LN8ZauNKs6jSmXQ2OexALq5nZVN269seSyIg/ObJ64tfQrPGV8XRpw/WkqkXt8G3AI1d
4+O7l5MOtRQMwVJQynlcD5wIljE0mKNlzfFrlNcG4UQy1rmvFsa8I7KxtaDkM1JRnkcDZcLrwXoH
WnI/I7VQOl32Z5ZCflYVw3oGpps+3J/XxkmRunYErZRlwKethjIby65VDAngaCrj69xp+ukNPdqx
ww9GO+7h0jZeQsZzZMMKYVjQoNdTyzy982rNQuO27IdTRIXMV4bmT1uLjYuTe9NDqe76bsmTt4or
udb4doRLmCaugae2oiJgmgx9MFtmVvgRPcLON2fPfo3Q9Kj9yhiKbzn/rO1HdVP9obtZtefbuPFJ
qbYBHeGkQOp05Mb+7UbqvVCDusc6R1ZW/B2bSvZ5Vr35xXZFshe4b60xRS96nPRWkX9arbHdWm4S
mTF5HQbmD70xWUcoUsNLiiv3QYrNAejO9/TCtxb590FXG0loqbZENglQbZc4hi3O/JAvESzjOHNw
LU+TJ8UufxUkv1Lt7T+8YDRC6bfSuUaY5iaVzVSri+XoiPuYh2rU6hN0ewWn2LI73T8xW18S1gdd
CbJmnpbVl2zNKKKWxOpO8TBftJK8K4eFchCpre0M9UagWe9cqaZFzxqOwE3AgedP2QrUBwNnsLvj
0tbp06Lo6VOrxdnPykG7wPfSpvnc9Hpgpf2lrwu78QuzTeAw5NZZBu9E0Iv9CyeEJSXn7q3/xT2a
qvfXRH7c9e+EiicZR5LPaa/ePndadBsYN9p3c6n8cqZ40n1cgZvPXQ39G+0R7cv9ATc+AmwJriw+
BEuzDiPAjJciSzlOMNOwqnTz7qWgpnxy2mj59h+GgtskoUm0ZNYGBsZIva8d1B7F6lb5bJQZOKhs
Lri3msHYSSQ3njceF5D7rCIB0jrlpl3QFKU190Hjoj+tGDQcO875H32ZKihilvWlBkzptxMGffdn
uRGXMTJRmVThoX65isv0uaPgbU19kBu2csH+1A48CAQ7++RWyglQBDUFCffwJOtXXl2/XYNNTaax
mGxopdCLR7vNPjpOMx5HN1KOZqSEn8fBS/1Jhe8U1SZSj0655920uXWkR5VU15QV1Ouf4M2G2bEQ
vAYqp9aMXPOguKS44Abnw/1F3RxK1viR1IDAvbbC6iIVmlTqsku92b3gJpCh4ZlpJ26Vd4MT5MLS
podFJAW010gaV43yeKEpGHi1Ex6TgXKRiPXoHMWiDwT5M9Li1R6V5paX+TYqwGjEDaXD5GrXLLGt
FnFp9MGAlvppKZzsiOzg8uqiRneheezMp7oym1Pmpgb2ilVeAcYNh+dQzceToafjeVBGlPmcqI+P
OTiOQwm6YE9YduM9lIG57DjxPxys6y/etG6URrnGqeqi4UOfzCnPROU9wgtMvyDE6B1sOo2X+99+
4z2ky0dCRQTHeVqjRUx0EoBSsc3afhoe4Ju0P7J0mV/UZUnPQ19klq+HffictsgIKHGv7/mIb82a
UyZR6wZ1zvU7NaWCsk5M1GMok3vOO3d6aiNyvMhM+kOj4LWx6Eq+g8nZukbkPkCpgJoUe/F6qROh
d3pFeT4YrMp9ifAr8fto3HML2TpX9NypFsmbhPrk9SiTqdcIh3NZmU3THbW6LP9uiu6fMG3ETiJ5
K6YlUVxkG3Q8pELLGoDQh+wZiHl9UHeh6yMuqXyoS/HdtkX5qitRSe/S1A9qpMxovZZg9tWqwxW+
MZ/LrIh/3N9Tm/OWGEFZKKP/sgo9qmGMh0yXz4MVipMhlL9QnR3+oAFS7fQiNjYPT5CF0gaVVkDI
qyNTdplObB6KIPMqNfK7slceSj3tTB8N8+VD0lbGJ0wu9sBkGxOUKHpqgHjcIIazmuCSev1QLU0f
TJTnfmph4/qTJewPUzHtst+3poimPIhV6s2IFqxilhhZ/5B7mMynV81TXcfTn4iZUJjQR7uXJFfn
4DRlF/qj6ATGVygfnrLEaR7An5dnz6zmyXfLNDWPg9l7D15CB+oQKZVyHK1m+g9bHngdtDmJrSdz
l7P57eGsc62tk9HDDDmmCJt7cXLI0zB9tod2jxu19RFM7guqXG9Nevnnvw01KXPVK03NwjSQ5pKp
Dv+K+zp5sp3K2dlmG9eFzHFlRMCmvpHfapNEKSKGo2vCinmdXRy1UOh/3D82G9EpUAepMAyYHfie
/PPfJtTMI86YPUbSQtVnxH7HwnvOgc3/qCfhvqZK1v57f8CtFST5kgwzgiaYxdcDmrPVjnNlcHrQ
hbuYpvhDUxS8bpJuT4ptc2pUCOHzYO9MkWU1UpzXTTMyEvpqBIeQ14IkCtErytXpoU/LeOdV26py
yehQxsFUDHB2uB5wjs1IdxrWkg5LCOBRjb9NKFg+GuaAc0MLtOaIs4P6Xe0t4znrQ+VV4fW9DFnT
q++vcBH7E6xKehHp2Oqzds3YDng6om04ts2HPCyMQ4OTfezbfbrnZ7z1RV2w2cTmcDIQ5L+eNqB5
g5SWda6LKC4CtAesx65CONE3lGz6fH/7bN1M1Aio2QNaAe++KnJNSpsrC82roEII6keS9dn3BlDK
pwrOljiM9jKXvk4Xbud12TqMnoYCvCwbwMBcfVrT6fibLVMExRTiIyuy8KT0lXq6P7mNuEiasgF9
YXp0B1Znw0h6x05aRkk9MR7CMVV96HwQkefCCiCYZs+hyJPnscKdOrSGvTrM9vA0JsjeaTOuo38l
mpQQaS/uggJmdDlZNaS32TgaixAPiyOWR2EZ4uxNnkKf1gx3zs/tpwXUyakhUAdkdyNk0o5TkwoT
OEGmLcuPacjdY4haX3qoJo/KcBE6o+IPlaPuXIG3+5dsh/9QDiYqA897vX9L166qMo7HAJMdSjRz
oX7s7PZDa3FU73/ft4jouhZAw5BTSYIFkpBK3/VQs5JPRtpRH8GytrWOIyoWH7UEu1U/ntvsh9ra
+jnUHeXntKTlB9qY+qOXpPGTrIF/r7VBeUb61v1SquGe1N7W4tN6QH6UdEzWx65/GRiS0sicsKdU
EsL26VQMl1rsniscqLoYg0jX8pNu2UN83W45DjOlVQm14wZZG9AKzK0dE8+vwPOyovGrxZ0BqXd2
9wPMoWYHyCykZ2Ooh5/xglbmKTMWzKjuf5Xbd4LfgNwUBTJuy5sG2VJ0tQMbbgjiamjOnZoPr0kk
6q86jes/6NO8W8ZDFjn556DngbuDgn+91IsTV7qbUOYdC8pOGBxlh7jF2Qxki71zpDa2NjMC3wHq
i922Ruj0qCU7bc7fnfMcB008ROBZXBuppnKPILM5FOJo8O7J7ajQX89KSUVpNyalINWLXytXOioV
nlY+2Xq/a0e4ORbXFHgg9IgJXa7H0gcnj8qa1JpKidY+TdZYe5cqw9Re9cr567u3B8xcySgFBE2/
dnUy4thL1MFjsLrBAyGMzdfUWMLkEI9OcdDmMdujIN++NajpUc4iyMSnk8fgena8AomBGTGFTQAc
r7AcQXjX3AT3p7Vx4OWGl3oCdDUBZ1yPYraZYomJdGJGFHg6xC66F34dN9llnhzvj8Ru9WNah9Ve
u39zdjaYBuITYvabYn+k2zNG1lw0oeKOgZdUyRkMh7oHs9zaI1yxlOy41MA7yt/xW2Cr9tBxqBxT
4DFaULQdIN4C2Y8gofR2uL+Um0PJvw1NTxn/rYbK6jxMR7pSgVGrUUCUpD0Ww/C32ZfuTg10o0aI
Vh1dEhJuThoB+/WsFPQhZBGRy8LtmqA1u+pXVS7uIW/M7KFaFPvZFObnaBi1v9IkWb7hjLRHxtv6
gAQpnAlUL7ifV7NFFdsSHkp9QQyLKojsZTmh1J3urOnGw0CLjw6Cg/YajanVEccRrajavADBOccL
z8AYPgzWXByNyu1fRON1mPUJ6rCodp8bw9tzGNr6pCBHaQ2DQae8vYr3jLo1YmugWdMvSXqalKw5
oAtAa9WexPH9uwfgJqB5GXvwBF1/0i6eFLcoK0yoy9QKumZOD4OF3d9kNu+mFPK3E33QB4KGzn22
+nSRoPPcqID+UF3v/lKHrv7Ti9PiIQYatrNTNxaQ3QHpzcTWBbrS6nopZmGWylLTZyMLOZhF3ByV
yRn9Yuy897/fqKzZBOeoj3KnrbbKqIYD8ihUE9WFFyDRxYC+ttS/dam3RUGdYSJz/5NtVL4k7Qe1
EgTXADau8QxtYeWDKt/VMsXWzC/ypbI+9so4aseqm5q/bWEmAvB4X1rQ/lLnU1M4GvTKLnQ+TBm2
IcfILrX+fzs/a+NoAlaFgedJXjzNiuutlE5WpNgut0NeTs1JGe2sOfVixJWNS6P+x7aAkwQQEGP9
axeP9kuGJVMfpHlcvpopDgfPkxU7NAfzQv0ijCmrd8KRjUMt6yaIwtPjIB5ZnSqEciZLTVKqJ4Ch
DzYFogBdePPoNdmHpMFlkWdKuwxz01MAN8ydBsvWltR1E8smKr8GENvr1akci4zcZsJ1jPcsOHTl
KYm0v9Te1nYqvVsjGRLpAtwKSoG3Omepl0dKQ5LG3sMuvqooe4K6iQNrmcade3LjGZfJIssqubsA
Iq4nZRBtxQg9EUzGzfxUt9FMGNu6QC8SIzo3+ozzdkMV/f5Ok3/rKo/BfcfkceXBI2dYxUQORdUO
gtuAGlkyBqM+5T9sqyp3AC0b24VRHIkJ5GKEoHE9N+yJtHQwAbRoGOQeikXoT3GXGf/z0tQ5KcKM
T4hW2YfEi3S/Ujvz8/1JvmEA17PUPG4W0BiyDrfaMMngmTmk+iEQAw7YFz2EkBMYcxjOEO20OAzC
BmLM0elrxTyGcSUmH9eJ7p8UZi9821792ZRxc67wIDoNYRg/jCi//tkpWWIfo2w0u5MxxrriJ3nc
UR8auUaPSdXZ9WmmGgaP0MrH/NGxlPKYG5FX7czvNhslhJAYd1luoJyyLjdkuH0Jm8gIGzPva1IP
Zy+0ZQNXpqOe4tGZKjCJmmfoSAVILE1edejlfy8S+1Mp0L+zxKf7S36zm+WOQlXtjedPMLV6NVJr
yBJahpSSotl6EqhBZb7auOpTRN3p5AgXKjUB357GhvyQVx/6bVhaYEQzFNfX0qC1gw9ZzsMRRLPn
kZt73cnsALou4ewACM26nffj5n54OziASRgLmMT60BaUrWq0zClYN453rpthvORhXwTC1aedMH9r
KOhqUkDEJeZegz9IblOA6TQrpHXzQVhmSzLRz3hPa3uoa3l7r1cRKAB9PRJACQK9Pq59qVtdUgzQ
tdw2rKBqCfN/RaaF3yBldge8MlFVTNPptZ8Xcyfa2Bwa9VMJcQGKsG6dG9ZYpao58gEXO0b3Vjd9
t06HszuN0fMkpauLps39bqrf7UfEp4Rgz3+p+jLv1R2VKR0mJx0I4hTinC9yfUEb3B6PYd7uSTtv
7VIdZCj8TBSE4J5fr29mtFZqebPA9bLLfQqJ82HykOAsLCs/LIOt7/T3NsejpGszGkH4uqNGJZKP
TBsgUFVFPRYp2PbGNDHCcbHapMm3R+ffHI+MkLWEI8J9dD0/Iq50GpdEWrxn42fRN94BVmT10NoR
AJN23nMCue3Q8+0MB1QOyBzymfWC6krVUA4viIAE6honVcGU5hQrcJoCo3esD0VqF+7B8Jyed8dT
og+Vaorxoxr3C+ufxuPol51Rur6b9S4WCCVUTf5Q/wL/3np3RiJ/LGL3b6a+5MOr1SH3nDR0Kuib
8NwfvclNX8OErJnENv9+/xa+zTIZC+AQCTrq3iSaq5McjUlZLLVC50RRle+c2fp7Zi7mxeln7S/R
ljBgtaKl68Ul8NlU3OUfTW17dyde29oPJNXsBsoviOasct1whoeQIpseqHm4HLI4mV9Modvf1DBJ
vteumn+9P+2t8fBnAZ0sPYRQ0bref0g35pDZWsrfvdF/mMJMoHW/DB2uN2GaHURS78EQbsIo1pkL
C7KgQcWVUuf1iE2U1ZrTNtyYXaX8AQ1S+xTH4U4UtTUtlE3BePJFZdP6ehD8WpZldGoRjN5sP3ZN
8SXtgKBZmUICMA365f4qbj04vw8nf85vdRdNA0+qupUIUO4vDnGie0GMrOuh61L7eH+ozZlR8JBo
JYPu5SpacPticAoa0IHitvMzNUn1U0U4/r0mnqt8ZeYK9t8/ItUAqUDBhQhc5npyaujZIXm8CFy3
GS+eKzqfGoXtl5FlH3VghTtH4JY6xw5BXJHID8wIGe5qivDZLGsyeFPjYTLioyU645NOTcc+0eVu
vyhjLVKs05opOWLKPCdHIpzI8a22FH9iWjc7ProTWh7ENOCtB64PGPOlrg+xX+W1bfiJmmsf07gD
CGXlevaQ4vVm+oNRpL9GEw9hf0C6Ut/5bltbhDoZdxh6/lKM/XoVOz6MXVmsoucs2EZTzj0JI1PP
Hu3mnURla4tQs6WUo6KySDXieijHLWuntGhplVM2H9uhsP6iQJYFo20pqADrexnu1tQksYfONvcI
GeD1eLG6GIkWLoynU9wsld4IBDIhZ9MM9/bi1lAIrwCeQwEPjvNqKC3KTYqOtHidPEzQZx6b53Se
IcJ0ZbKTz26EVxQVyCUhNQMqXXfSB0uxB3OO+6DH4PyfEDX7yq/NeQhsVWkewV4Wx7FWq8No9U20
c+Q2pknODiDeoFvC2VvdkW3nZklVl9QM9KL27cYSlwyYpO9oY3a6f7o3h5IoQXDhNKPWHi+ONrdG
UxJsJEn07yAq46TX/UA7akx3RpLfZhUqw2LGtYbOF7KY6/JincXQsVUe2KhUqmMqmf+mVe+ZAmzN
x+LeoIzKa3aTZnD/ejCzmY+w0C7146YdvzdCHwdyzTr/6/2LxzNG3xbUGeCo1XeavU61sIzrAzTu
kkDpx+4xxx/hFXFv7c/7Q8m/6mb1JDuROwQ+wpomPWGZaKc55RXNwyZS1yvvbCxDf8qy0QrQn9Yo
TY/vrjJKaWJKjMQjVCRIpa5PNhK+7VL3DAq2JXzueQYQvh310xzCMx0Anu0kbluTJGUjl2Hvy7zm
ejw9huTiIDMV9LZojqPZj59xAzcvbCenhEfVVg8J+rs7idTGfSnVublTeOBkc/J61GUyO4tCHO9N
0zrHvBzdBw/hGSyeUdQDiDoc73/KrS1K54QmFM83ZcHVrsnSJKqQle6Cql/KY+b06qVSxr8Bcu81
FDbWE8Y2DVdcjKgBrgnvsssgOkfpeOdANcdhrX/LzBzx90pVoQo4aqtg+Sl08+f9GW7cnVL7VvKH
GJ1W2/WKcpmGTStjvKk1poObKpavTXn1UhXmIs0DDD+trJgGTtHs5G+3Ei+onZKWymeIEs+No0GL
OY7X9hic2q2oPmdQoBsqDsP4QQxUoHFBMQInVYtT2ovqoC+t+NR5I2L36Ef/Xc9qe4yUtPoPtRau
JH4WmgDyOVmtR21MRm9VJMzAX8ajYjX6Q2QYoV96Yn6wI0s931//W1SWXAWPfxNEQVJYR4lG68bU
nKkNaApl+qBTKgKkTC8S96IM/fJZm8vOPPWpFz1Sn620w6hkQxqY9dz+O7gDscP9H7Sx5fk9nGrU
a2WIIP/89wC5SdxIV/k98dQTPtalhfOr/oNSxX+Ij6VmAC1yaS4L5uB6JAM0N7WWlIIBohXxeWnI
Lv3ZMQSQTquIX1PPyPdg7xsXCF1JigYQ44mP181rRyusGpJcF0CUbU5Dj/fQLLWXCx6qz0uOMNr9
1dwcjzdUNmJ4ttekR4Q37Wh29S5wpsr+KcRUB0LJdRoeET2FqXi3Ej+7SYocUo5GHOQGheuKuOlz
YXVIvJihb46dGhjUes66UP7LUFzmHj4skrmwfuaUxcljq9E6mEkGLdC0SV6m2ftlemP0+f2LSHiM
YDyPHHVuuci/bUk9XPKxxR4dkQE7vlgdwo24UX9X7A5XKUEucH+4rRPARSg56QAzwXFcD5eg2zh3
5BXBFFm9D7vGC8wqEb497pbnNgItPpVEOBAAIQe0OgJ961nwmWMKyq7ZYfecaBfU3dudm3ZrE0qw
JYgu0FO8MNcTqpcETzyNjp9e6saHRsG+RAdQ5jt1pfp0dcudeHzzTiN+BAsOxl9yU68H9BKrS3OX
UwaZpeQOoSiYVMI7Kq2WHJZs7E+zcJUDlLdSaqzYfq8X3TlqHXPnl2zNXFKykGyjqQxu7/qHCLeF
LaHzfmtumQXNgje5XjutP9GVOjQN6tj3t87W98T+gqPHQuN6tvqeCY1ekSR8zyaPtFMWOVbQep79
8f4oWxtUwtEwBUSTgqDvelYJuYXmikwELf7nR8phv2o3aj7XoDx21m8rOpDNUKxEpeXhGldKWbEd
DYN4y0Z/Okgwt/8Rjm31TLmjoPiULE9ehpgMsUP05f4cN1eSQ8/VKVFb616sPWWICwvqNPFQaN/K
KqnBcsCDuT+K/B6rUJ1UWFJ8yD+Q2ljFk2IA5WTXlGhgEygXev/Jj8Qoa+Qhx+lojB2KAAg+XdRi
UANt6pOd4GvzQ0qs3f8Pv9aJb+sxsQuPSRZGbdP5nqyPiDe0ATS35HJ/pptf0qbVQqiOUNWbgM9v
d6imx4quKezMltzhUGmRemaPolXppgQ34WIEdNvak3CXPR7O5hlkjsTR0k54nbYqadIvzB9vcCVK
AajN6sGMVSuIifCCuYGG/x9mKkcDTyjv71VmklqN5GUxXlXE+asXF+F5HiT10y3yKTuGnal8Tpde
fF40t9p5Ot4gDOsNRSAHYJOCPTAo+cV/W2ZbCEALbkR5kVbL/DA2xqChV7dkX0E+qPoDGaiD4Jqu
xB/HtI9t3uk8O+ZDHCIlgSeQHYi0UT2IDoAh/TDzusqfpkkd/a5xdOU4m536zU2HscWXfTDMnbXb
2pA2NUiJW0REfE3iUWbd6FIMRgPU+/sjEbkW+5O6IGxWo4v/brYKwcrvo61uy7lKtTLV5Z5Efus0
5ZlKmzkpksdkccy9etTWNiT9R3kCi0WspVaP4AjurRs9qg26aJaALKy4qOijBm4+Vyevq+OdS3rr
auGLwozhcecxXO2EaCnSYlZo2gKQVp4MNCJV37TnWYXNOQ910KCCNx56rY+/prnl/j3NJpzW+0dh
6xKFYierz0DmYdlf78YsiWPFzloKY3msPi11a32x7WKPv3oLROA7ksZJAC9kLDjv18PofL007FxI
D1W8ZOcE/9NfUTuigq+w85H9tcM/ihKfJLSX8+KQaHn8jxO6TUKzCKNLKoQRbZRxmooXpTRCcUA/
d5j9UTGW3nfbYvlZ97UoAtcoasdPOyVEVcy2ptjXFa2oX5NO12CS502ZH0ZXNO9G5rA36KFS66B0
hE76KiB0mjprC8mMnPrC/jC4YQ1VV81OQqg77+3G+eNZlzwxmrZQnuQH/e36aJYGv52aqkrWWKaP
oIV1IcQKfT0FFX1/b9wKFEikJ+6ffDNqYjdkatRECWRcMn8vTNMycOoa9u6CPMrPJNWVTzRXU8eP
UuRXH+AL9dYXUVc2e9iKxsJPLBtTg2VOtReXIljrp2rdJ89t146fupmlPNURjtA7uelGkURGBICc
ZdsNnsL18iyggucupdBrghk4JbNVH11FLwN70btfcxXXiV8XlW3t3Ipb8SzKCFTzZA9fwj+ux62d
3G6SmFS7NXLzVelG60B/Iy78irIINGFEoWH2j0MWuBmU+GFWPN9u3erIEd8zB9nYIiSTOqUaCm/S
Hvr6t4BvF4uzeE2ALITxVxIP+lFrXPCu3TBne2/pxoLDDgewx9sNcXENMXIVSg6aO/CWhk357GbC
CIZuiE6kfMhc5nrxEy/zfucrb8yQQalxc58QAa4bq1g8oe3SLkBoxwZ58r7XH8xeVbH3Fv+h1SMd
lKkE8FxTvJePxu/nDXU3vXPbLujMoTi6NS3UIZ/0I9qoe3WVraWUpxpIMgCUG3Dr4rqTVeRkeYOO
IAS4lzzoIC2d7RqIcI3W4JNjxnux19ZSyiUkWyB/htJ4Pb9ldO1Ix5QMHchGC8w0FSdTOGABkk7s
BJibQxHg8S9eg//j7Dqa7NS57S9SFRkxBU7q6A7utj1ROSKiAiAJ/fq3jke3Q7nre3Wnvs0BJLH3
2iu80YMONmhT005zxceIH5piig9LIW09rdNH9L73CACYqkKfAjkMhAivaeZtGwhM/gE9TC12Wg+Z
cIX5D9+5aEOIzQBfyXQVCJhupauLAhPywPbzB63DX0vLV6UeUA/Q7/6alYEv+vLZJrkMpIEJa3X2
W1d7gdf6CKCi+ey1zGHw31Ock7InQ3Oks4G20QVSynJcloHixMqbyzx0mPUB6stOdtIoyzW8vj7/
+5h/p+xBIjkK0b+zfKCsL3+l4UrAFiTSFYWTMuY53O/iNf4863C4YEXafADQv7MKoJJDoAmQPdQE
r6mlIthAWsmAP4GdMyDRmwmoLFlzJaUPPvqAnR/wqxdwlsXBCOQsA0ek/MtbQ7FnWOyAMkjlWLaL
t3ytMeSOYfRl1HR0E+LYy5AxBFrHGzl0yEMey4ykZP8/P2LI5s41AlQPCN14tRAk8Ju8dYBXArMh
kBgJ9zWP2m2XFqu+FJNqnv59vXefMfhyZwlOgLHEq0NLBmgQnEdTHhdrBkoZIgABcywXBpDA/1yP
oJcpYpxbcGzA+fGqaBZuC6MlixFi1AzFEaEiyPkKebAf1fJRwPHbuzpfChc5+wsCq3m1UGeEwyO6
OdPVGkxun0IdXAaGrfuBfagFe7snALWDBIKpI76koKq9XDibyvuEieaMJ3o4mSeGnzAE5zufRarE
WECd/v3C/kKhL1cqHuDZRBRF03nIc773/3xmYL6aC0zIcG8A8+NqMjQVe0PQipcGe+S2mxLQrxFv
26OASZfkUvRJgeyAhDYzLOYtWofYIkGjZPk09js4RcUX3cjMr46O0Z6xdulr7Vx4hWeHJEMJP+ZP
DRw8+O7fN/LOwQuUEh8v8Kox2kd//fJGmCBbFvREV32S2N8A8MeTgM/daRqhOStzsiy73pHioBDj
eyooC54Bt+vmg53/3vs7p4qctc5YKq/V4y08nXrFexwyJIt2pMnJPpjX9GBYFCHP/sPAhXfqP9hM
ANcDqRGCHxRdL2+70DyOyflUQ454ej05CzQhXjpylAPCKoduz7PEXvU4+aqlcXm9YN2G6Yf2R29L
CPwMGO9FoJvj3l/rJ5IN6anrgk9s3CQW4TL5enADNzCrnlG5A3k89kn3Ecz/zsNGtQkqNgBAzE1e
28JINEZumFNdFZpC9ZOL7YrF7Xxji75fIf02cBf+9yp7C1XBrBH8SkhosWXeFC02DybBzslpaiDg
AqhgqwYbwdZcYe7VEpIip84GdW4i9fjvK59r51f79OxNg1ATzE5ClIUv3zPgQCetBAC3cZdUchLd
NfUfGzG8exloqvAf2gqYwry8jFrn3jNX6CpIFGwlWLaJE523rVxY1M/lAmM0viOwNtw1G2DXriXd
ox3bsA6Knt8t1Axirxnne89j+sFZ9d7rhh73DJeDdIrxzsvfRmb4VEYt9pbvRPQYJ5C/aJv3+7wB
y6UOGTC++t8P/b1VfXZ4gjgEjkvIVnx5RcWyACgZrkiCZdqNPEkqvtD8dil6+M8RfL5ToGMfXPS9
2/zvRV+19KkSfswCjnH72mcYTnSqLggqhyRj0a1h7n92h8MTPZdhGHWew0dfN/ZBYDvb9EiWyLZi
O4FcpkvFNNkhpMiXa+7sDqBlckD080cJ4G/uFHMIyG+AAgELRW3+6k5lm28ZBvzQwpA2n49JohuY
YJwjMGDuNwT9YfKu+Si+5byCX2wk9KUoiNDEQSUJ+tcrXJ153g0bpmfVCnX1eIjWeL5KNQsvpyxk
H7nCvdlO54tBAnN29wD2+rdQ/8/XdZv7RUZCoANufHQ7ri7aF2rKH/+9TN+cSrgKxPAw8Dkj6G9H
OwEUTCjoQLCxht+1EgMCUC0lEOzcl6gjIJAEglnPYvtIkvyWKIFL4xwEgocWNYUZ3csdcjaSFIIA
Its0Db+vkeC/UdVmG4xQQQ1AKRafA6fj9heiu/0TPI+aomycLG5Yp9NtJweEZYIKzvT9vx/Jm517
/l34IgBcBG0Jz/7l78rpGDqywNNKd0sRV0qycJ9b09aNQc2mZ5kCCgmRkvDvy77zvuGNjFkmNARo
A19XU/mZ+VycqebZyPrnaaI8BFaYfEh/fuf2gHuch85ATkFSO++s/6wrVJ9KYzHgOi7oDkPCaV+G
1LVxZdVGPwM3RlNHyGp+/Pv+3llp54lwBP0N8swgKXx53R6Gg5Cp4Lq+wZB2mvWyp61ISsFDvyt8
WCDriiYlMMmPKOZvnyxMe9G2AaU4V+CvB8XKgQKFbw+cbrt8vQ4Z2R5Uu8wf4DtvTyQUj6j0wa9B
QfGmGl55t+HG0b3PXVNU3WySI9Lxvnu/mCN3wHn//TjfvkawxbBYQOKCzzXY+i8fJxJCizVOMM5v
oWMeKgTrzPs+WppjF6fsnqU2utCkk/9rI3zmqAEN+RsFiHX66js6SoPONAWfy8OPbd+I0dVijNuq
7Z38YD+8PWxxKZxIZ84S+uDX1MYlMWnXUvBoVth8/+DCsV+uG8LbDvDv8//jWZ7VF38hSNRKL58l
CbnFo8bAMoWJdv55jJqG77KmRbMyBb3NQfwb2gPyeKaPIg3fvUkUoOdZCtznX0/1NhIrDfgXmzFQ
7CCzpL+k45gfYoCzHyyYt/sPjSH4ftjzYBii4H95k3BNSwmJAOxA1U8PMoHo71Bobw5xrOjvvAkE
Lbctza+TiWcfTITfdlhYNxCpnRdqgBHAa1IUKhFk3BPsuUbrqC9HGiw95kargsN/I/1zm2R23Dfe
6MeUTv5PAbIKDISH1YUP/37X7xwGAEXPsCFqh/NR+/IxEMZ76xjmqP04j4jFgbC0CoeJxh887veu
Az8RyP/OXcabWPYmBJMUvGysqWTUl01E1H6L2o+sn987dP57lfOv+M9hDgS/MxK+OSBirT0Uu0i4
pTMDHVwsctnD49v8/vfjeyvCPzPfwVz4CyxjqhO/vKIAAEgmmGpWGEFHj8jATHjNhii/mTBk/2pw
Bl8AsAlhmUttfILtyHI1FHF7P7JpvMh5DBHdv3/Ru48AbgdIbkBrgxPx1Q+CkUPbn8kcoh/mp4yI
4WLr8/CromNeU0RGfwR5v7dnUQOdoSrwm+A88vKC6bqMevEAxlhP2qPFNLtmcut3Z1ulD9qWdy91
Bh1BUsHp9GYytOTeZhQUMQVd2N7n03AC0WCpu9Cmx38/xveOBww7ITsELgYM+tW+yEaydktDZwBV
+ZDXKe3W3wtn6wJX6eRsF4u05EC3wR5ii+7w72u/c5t/lZw4I9CkgbP78on6s4JigsdHZeBWeb1u
KrhrbA7lKIQz+39fCt667+xM4FYoBVB8oj17DWwmMzIxlAZnPkdkk74krqcISlaY2SIJJhb3mhPc
ZpPxyB90uK6PkMA7oNhUk6VMeN63+xBU2gfSZ+T7tjn2IDRjWQlvgjGst4ApW89UhUWJNM1tO2xh
2pi6HfI2OMg1lb+UjhO513pdfmbT5Fypvc54OZt2vtsCiNOqNpPJL6pc/ytcXCeOyAJKhlLN0n1C
rMwqSiBp5yK9i4efqOnDp4lqnWFGIOkXO+dmPmxedF/OOboCbONkzqBcZf19m8SoW3WEXCrEzM+8
KyEXDq7nzhTyCMgVoiqUnGBhdIHXv4zR2XAzZACiwCZFd46qFcleBUKuWe2GVmcH5HLCPSVGUu2e
F562R1awAr09nXJTw9ty4tUmtnnYYY4y+ZqIsHV7GIQMx0IOFrCaJDQux3FTzZ02jfgCumzzfdLT
+gVZnKkAWWOUM2SfcN+rE+PTa0TRIj4Tal9zA2woJDVh6+oqUkQuvGTdKJMSh0T3c0oXTq5pzsN7
8MkUwrfanD2EWqLQXGGxBEdKPoB8PgdT3t0bhMB0O2pA5yuHdNqeIQPgbRlFy7rhn6juyTtvYnRE
cGZN4TsCpMzw+XryBOkePpzwm9Y0ZO6srmp/F1PeIDoN2v2mSlzv5lu5QA4IBzA4aO0bGGcBayRt
dEOQ/dJewOFtumnznOFOedFfNCkZ0/1IsfwrfKCSL8J0/LuFEPYLCIgFUszh7B9gHtBthxEf1HjX
hilmA4Pr4CLHkgZd8DB1mBNMiCO8ToJks7tG5ArmkG3oprLhGhmrINVu42GRMdK6poY9m9GHKagG
MMeptQ27ZJ+vohggzJlkfw1bghCkh9HwCxUGIK7hLsJ9s6Q8uSCJA8QNglDSl3M8cllSAxuWY2ry
gNTLOkfIVQUWdEE4o79hkYSUK8mBFuGBLoU9QVbSIRSnCfLviS1Uus8Y5D/lgNQkWkYhrLHvVzf1
26EtBkdP05aGXQ23SpEeYsbwxwhx24VN2pTAMKITdzRS4haZyHIph0DPVx3j8b21bQB/9XW037IM
o/4qsmACH5DGNfQg5C1ZehFSxmJQk9BiIpoeNP69n6kPEdKTzmCxtRS3OeTGDacgg53qJWrtKS5z
JIjcp6Qh8IsMmkXsh00rmJ2siv1cs3zrj4liy0/BounZpYhqANvdJgDGkDcs9luzhX94l3VXW+Ba
HEUZV6ZMXK6hp8+bJC8npYuHuSFYrmJTwNLwjPujw1qE4DJbhzvWSFhaO7QEFw6OwfkBicHoJCcR
TX/mDvMN0MHNAv8BBM72JVnVfMrzIU5LjcJ72g+Ao4DX8GFcj3bIWV2Anp/sek5ZdAI3QfTnTWF+
AiaO19ICr7svEK1Ba6NHe2pSaj9rQ8C63ZKefc0clko9IclVn0zj+G+029vXNFGZqs0YW3wpt9TB
0h9vOqglLchYDXQt7pfM2GkXNbxvToR762CJSeBjFE1SNbuY2iCs43QNfAk+RhIc+xhD7t2ie6ZK
ISCLruwG6+2dDieCJE4feKQHM9nQeg7EFJR64h3Y8YFYuxvOV3i9z+26mXrrp9EcW9Y5dllMwuqL
NoDav+Q5chGrZnHGnAQlA9KhlhmI3ubgWHEkm5OqzHlA3DfeNm54RIeb/Aqp5QgZkVyLazAYIkDp
vRfa3834OXZH4w2AGHzn3XgVqjh3B6SYN/QSDx8G9dkG5jmpCjV0y+1GXdxeMk8M2ykYxYlfWWyy
8UvDhwln4rYp0iAHO6PwfDhkqS7yH1nbzPRHE25L1AJ2NXqDmyfscfPnqE9hrVna1K/kQSVpV/ze
UC7KmvbbpMkh4MyFpEw3hgFo6cJohsqKSNrLDTpbbbegEkGf9QdY6M/8OyySg6FcYk/9LxIao1IE
m2RSHVmTwqf7ktECZ1YVtsUSPC5uDd0TaIkM1mGhCO0NfBPb5Ve/Rjx6Jkk3D5cEX5W4ghdjw/7o
GIny617SM4PngP5o6+7AnI3stXN8SxT6ggJE63IeQyK6WgNxFL/bwkfTBD/0RawPcDpvxWXvrMox
2qMe+d16XJovcG1LA4nlE6zNTWeVTBDu1zhx1QCxB8FmHdM5fqQR/G4BxCerAYnUxrK7J0M2981O
RH3c4XulFkYlfBlAP33AcwviGnSkaL6lmF82pPQz3C1hV+OTJtkqtJepMM9DDOHTrgsmusnKAZB2
bbk11LLjkvULv1nGwsjfY+vPLpE2xtK/SZTd0n2IvQEiTgD/WzjeBEBsut8YmcyNrk2MSO4TRwfd
1BHLxhsTuWU5asTrCYzqEyMvqYDDbFMWI/x64ipTUrBbWAFKWAyGud8SWk7SFrDy6XiyYk6XiGG5
Tvwmi2s+5HlTbuM6MxB/4g2GUSXSSovscZxbvBRw04jt+3JxxSoPri86d+zHNYmOgqZzcuqFS6EQ
D0TR7WUGelyZDOdiVpB4mCo/rmvQIGigaPgvmnvT3EhwHKPSpyMc6BpltqQM1hWuUTPhmC9G8bbd
zmcbjtqzAYWpHGKBcKjISqRYwKF23K9OxEmlLByvFEJMl7aoESc4Yj7et2EAhfWEfI8JyU7nr6Rn
vEb0GMzk03AdbsEAh0mzX8PuiS9gflfCLCk5xGA03hZT1sRlJEix1sZEy3Pgw8WUA7SAyOoIGnvC
jA520pPOHWZWLZJn6rbP4tttcPMXTPOtr9aEhLpEL8TcxSSLbKshaVnB82hV1O7geQFroyxfBvDP
WIR/H9ih+TGmsFipZGGa6bilfrhC1OjY1bGT4nIhYcCvGTQA284bxm8Nzj08OFBqP6dnah0vfdRn
FB8szP+qZVIDphE5/t9q7FYUB3mXg2VmODDVqtMw5IMBEGIoyimY5+Cb7OcR47il0LJEqUhVWbBc
xnsk6ZniQGGAkZZ2niSt80XgZNZSwYdaheuM4IFg3ZZHOS5WHdp29PYHSscoKTHhG7rfnNgOjBFE
JdgDmyEHczeN5XG/9423npS2mKz6QqdhCfK9R3x2BK83luqdmjM77FTYFORHaHTwVWro9yOY3qvt
FFhtaZmBf4191XZtvguQVE/KDXKeEXMfGi2X05x2x4Cl7XRhkNtGyxDuaOtdGNggQP2dbrJuAjb5
XYaOTl9ui9vcwTkVLShs83XEUu+WpEZOHgJ0w7EAOJuNzkNEExoLs+SU+hPynbivCzGl4c60GnVZ
iW5aNzc4jMP+JrIZ7+/aZQqn203AH2jXxUIL6Keoe4BhHxuOYOrlp1YNXFaStdIfkhYg21WB93hI
Bp9ibSSoencwE3X9nci2ON5xqejF3BH/O5egOTp1rkunoZ1u+nTUzwOiueYyVwFKFOUwcABR145Z
SeMWZNTcx8MP7JrlRwoNRlBGysvsSvpFrjsRjNmfjK7NvIszq8aLuBf5H2OSmdcNDs8roWHxVjdZ
D9r2iAJ3rMJUDG3tVDE+WBwT98msFggcQR3Ed3psJ3aDvIJYl/Paw+kFHsARr+FuEt072XaiRHks
PvkRX7fTzCN8aeXUeXaB77CGkyGfUMUuujm7j+UbfgRNuXLXBQLGrnt5NpHSmpi+xJGqRMWJmhB+
0Y7zNyrH/g5nOfUYck/jk+t7gHrYCfyByRR/dM0gyawcGL2ozAzZ9M52LSzCTIOYwV22bLj8DMfk
IyQHNi8xWobWru+Laar1TNCOwZutqGaVDpBCOxbc8bZLO5RVITLrFjqLy8aZYHwGPDd/Z0wJsA5N
KPUF9mR+ICuoR18zPjQc8+6x60pkh7AnYzqjSpDs/FwXzaCDEgVe+23J1LInqphkGRkw3h99Rkd/
NSeStBVQ4GW5GNwqf5i48PjBEA2C9Bpzao9LglNg7ESx7lWuzXCRtbk/9Rpv614wyq9Cg5Nxt+nI
hxfYmmw6Ae0QY5koZIpc2dWr+UATjBD2vZoQ9UCKNlMoHBYT75YcSfdf5sj205fQBtlUwopt6p7s
SLKiIl4kXdl3k4JFyRQXDBQntXxvyAB+Bzqfrk2q0a4yr1yB+g74dYQCF2YSkd+bbrD0guu476tR
8kB/ganmRssmb9mXCGcrPDeGxnxOuoV/DXpvn6lP1JPa8ulmG6X/jvFWN5wojg5XtgYruY7G1IwH
Jvj0OecLAwTa4uFN8PtZvpM1j20Za1C8babok+JZYY7NMhc/KFv8fEgbZpL7QndJulNblPxkJHRZ
XXRTSk84xnGkpi0qVe37IbxKcyGueIaiqsSHgoLlqmRwb0Y07EfY34TxDbd6mY8W8ec4ZHImputh
9mt/tInsws+jX6X+1Ieod6+kad2hG10nQRgw5AJv0v1MvDLykBBhp08jCtP4KlmT9Q8HNVPXeoAk
uEzo2Yusp2IW1So6ZOAtKYgv17wdIDoPYZcY3rKIkh4Ocyn9FQSueByQK7ecAGa0UWm7YQquVwRH
nWzbU1anJKHmYOaYoRRb0uEwxpNtjq0I2k/EjNZdZlO02ONMQ7bngGSWq8l26SkzoUirxkY+uBzx
dBA3fnbbg/V9OJ0wfM26UzPF8WPcqAHFRbz0YNRrGj+HgUeg2iIA3JZkAZJ4Vv0MwAjmOOpxdRBR
S6iy0VQIBJp+WS1THYJpsEY7GbBop6JQ3oM3Gk8VvpnkUmmlu9rmMUITEoULl7Dz0L+jkTBUbWxp
E/Chh3ZFabskX1Pn+vEUaQmvIpbp+AISjy6vDHrf+JObV7rXUU7ZIfVjNJRa+27ZGYQs2tKMWEw1
TlAcbqj/3M8w4e1UC2VIUNKGtr9Fp7dmt2aZu2gtfNxcOYRNDOwYka3uahBM6DJZF0BFcdum+KCI
bhL7YAOl4oAmb4HzJCWeW1GGExKHEL9DxU2Ukt4dkZsCJC2A3TsOE8iy9DlbebiMfJdebt2YB2UA
rDq868Ss/B6gV5TuDUbrz7Eroq1SHWw79wGQguYi6qbF1+DewoiERW33e2KwxC9hGEjCA7Z1FB4M
apTx6BI4wZ6Sxm/tZbe5c2IN9FhJOSwwS0YPSDitKN6ROqqY54d1iyGgxKkTQloB56R037CVqwos
/tBfw1zTLLupENH6tBDUiTuPn7NDzQr9egMOhaiMjHsO/A2NDvZo0aQwMwuAncy4tCpbkucPTcim
vGx5M/KyESuQFsobBblRPzFSRbDBv20JMuzLHnJtfZvwLT/2wdDpGrhV+AmH+PAFJAeelJFLph+c
JOMFXSOQcMnYBv1JWtSJMGtMbVZ3vU/uO2imvuHXntMkeuTTHzpgFF9hARI/jth95jBESg07+OKk
z1OxtaqMY6uvlwQfpz92CZLPMLgO5x2Y+N3N2hjq0ZFkwH4AoW3fIPRJkBhqXMQr20VBe0U0HlbJ
jbAnKeJZwBozCu/Wrg/IkWtEsF2lmAasNRyes8sJ6pO+FlNbyD34bPE9HYkuwDuOOl1mGWEaTd/f
d+ttQX4BpZPywdNQzrd5gmTLnVqTxu6SZKZDvepwfkhxSPz2BpVqBVOxMT3Fw2w+Bxou5zsJ5nux
o/jchDj9qbly0CZi5WOfHHpXDOSzmPr1h49yK+pl4LHah4kdznKtxN8uSs7DyUDpuJT4fsZPY5j6
pqbjytkx3hJ25yPhsJ0CghrZkkDVwnCYKMElFCodPnOoCuLFNa5c/aJivNYGr21lPr8FoxnYIZbP
EpWDApGl3kCvPFoDs5oykqDL79wUBLpOeohWUI2tE9wberF9NyDcyqpjg+3LNhctYMNx4fcwpmc9
TLhQQB/hQAwcp0/n/m6RELXtgdbqR532oJaBjLjoCjomzDdbrukv9DbulBP0jyWwBHkY2wjYQ7EM
Yv2xFJGa92IOYnk5pY0m3z0yA/8Uul1YNQ88uWJ6kL8ogOF+1202+byurD35iDXDDiVD2pap5ciZ
pYAQ/8Q9wLMdXzXMr7WaLdwpJoZpfIm336/3WkTO7xcImEztcVKcEhTTww7KwuSxYMJhYMfJ/FTE
k7t3GT49wwacqFKNDh/Fxk1yMTo53LnNsuA+Q1Gw7klgMdzcoBXQB0w859sB6oShxNE63RKP5nGX
KD2dKIaAUeU8asjr1I3+YGECiD7Bh8O4i3i3PEfgPs8n2LMON3KY2VTmTbqYQ0jm4UidiNqL8Uwg
QZOTjgJg1yBQOuEbAWU0s+OvDWD6BshZj1FllhjlvGUWcqsx8wurt4i6Z4qw1qHsaR5/IlnL0Q86
GlwrxFAuuzwq3HfUpkNXBQtatzpHjT9UsDRyX2TB0k9wNuzGQ9PnyWdNE4B1Jss6j+yHrQAMLGj3
fTXt+VVHPt1lxE1fz2MPXkk/dQnUgqu/m5IRLRw8LGC96wPGTTn7Rn2CxBWppaPNV2wEOeZ7ahNm
b0ymigZUCr/sfLdm881KCSqmhqr+GmXN1tZz20amdnlmw7IAdP4oGoSZPfWqH/GYEIs0PwRowL7C
+JX6SsZIX76RW7teJTCESbEbIC7vcOTJJC575GX8GQTGbIdt0/IGirHMYxqAWI3buM2w4AA2y7KL
unMx3VglDs00zzuUcqDbRfGI4NsIzt0PCxhl02XatOw444vyIPwUXYnoHF8W0VWAITwWzN+RgkeQ
5CDWqXTAM2E8FBAZXTcrSX8AHEzlCX18eu2VyJqj9QoyS6i/4m+gyfc/GE4soNjQuF1t4dCKEgXX
/DTE7UAwwyH2OrOCYOsjmANOw5tK4ioZaTvXlDVBB2XFiP2JrVrYXU5wLwBeXX610SZPdiHMxkFu
Rm7ybZimwCe2Yh0UeAozDUogTgkpI079o9QpKgu1beARMBJjHjMTy2Bun/iwakIpmxKoBzYPOi1g
oKg5Yfqbx4hjQfmAQcYp7TYZAEP1UXcESG0e8I0mYd1voKvuMu5Ne5WFM747DnWbugFCuXVXRhRo
f+A7HMnTGDY8rtMu2m5Z58dvncohlTEpYlRjiijEm2Tu8NjgTdeSqpfL4K/dGI/PJkUF9jSM2fJ9
MG2a3g9xPCNUcEnX8IoiEfZic0lrdhZJMdhRLG4TYKlT9mvoiyYsMTQT/JrLwF4v84w5yqyL9UvU
tHkHBBJmekiB93mpITC5lBng2nocubsRrDPrgzZLS3cwkNBTmcSNxOQGcTQXjev58LnYimg9v9YM
fv3Wiq9xrkZ+MuiEyS6Gg/+jcs5gxSLep/gRa4BxyFcKmidrB/oMMSp+dDvCN7CEp6Bj9SrcKurM
xUwe1ehydznQfrrbsEC3i1hK9pki5y55nMSYq4pjBO2+ZrLTF3AdBAHGB/FIqlFHDvic0QWyJXHm
L6iXcCs4UQZY8UM5QoojA0xMjtNMYnI9tOAgXJ+hxO9ZF2cOFhEZyhIj58jX2xRoW1uTmm1HSBd/
i9dlJmVIimkumTOq3SuLaVrtk1g/AdIpyHHpN/0jnDDOuJHxqH9lS9DdLoOJodwDtTWqlmiDsLMP
nZVV3hbqDoN4KLXyhhenDc5h0WOfthgmhTEstWrYW+TFs8MUrT8CUXbmirbZ/DCMmJr9mJN17SoZ
LgIHfTZu9YAuYEP/hwa8NN5l6WVUYD8dG4PI76vWy1QCdoSw8LTBoXt4nDnXbYkiRnEMeDzg1BkN
XlH13MQtnmK+AczO+hub2mS6K+wi/iA9PEEqFgheOE3HhujjgjmhPCKtFDeE7/6MRwMaWXoE/STf
KqHT9rgRloi6gLvVeYTE2CVGPin6gXYqrmGhk7XgmxUdrBAKpf7ECTqOOp5mpL5mfs38WYUi7iDE
cbeqG7SrJAwPGb6gEqkXGUZUQL9xqK51Q0V0PDO/4P8v87X9hJEr/MowNGc/A3TsMOkYc4Lp7pJp
X9Es1Dctojp1ycPWf8f4FyNCBIemrIQbKSoV8ElRs54NKC9FZkR8nGXfPWe0wMkxdr75OY+CjTv0
3PjHFsReGOFCm+dLuQI933cjZb98NurfSatQbNs+bFGnT+ldArdHdaNgmrLuZxmTHcpJwveqVdNy
lxorjyHqOw/0cUhFyTk6pj2w91QecC95BOhr3B5iA6b0vUL/rQ7GWfJUDMsGsyGjivAAL28lTz08
4ueyD7j7RDF16XZL5AWY1i3bLLxKPFoWoElLgICzEOegn+dw+xJvTmGYWEwOzSkdIAZwiBZ3lc9d
cL9yl39fFQ+7yv9dHxNEIEPtQKzGDNzbsIc/eVR8CbTnISYZ8/BzChnsoAURkHbyMcgOhs5dW+NP
dg+NIip8KCYEjZQ2mod5X2gVzzATyjcgPGuMMUKPHLZsj3FZ0gHmDyCMsKBp+TIV/8fReWzHiURh
+Ik4hxy2QGdJrRy84ViWXVBAUeTw9PP1bCfY6hZU3fvHTKsz9BOpiHSJLd0+1IVrpqVoxHqfEbt5
3ZwVKQ6Hk/lP9UF1VyH2Hg+VKWmPK/3F30mOlBsUWbcVmhVe8zzCbJXobrYl2WQOEJYeh/Cu9EJt
nBxtNXJHJZDS96yeYozZ91nkndovU9i8RZ+jMoR+tllN4apDe2p2E5cAALIwAObIlfvdOU4J6xuq
Qe9yZbdsKqOt61hNevkidaHn3luc6oDsU2wcr7VbHKNCyP7swm/yPVi3B7bSi0h9weh18lDfFokT
zOBjfZORWASOQgoBmWLKJVvN9hsyMfJoicsmj+hT44JCSeJsvPSGwvmzq9pRP7RlAR+JtiQPYxYT
/cX8LNeYRb3yYytgJEsVetRnVdB1e5FzwBZk9B59DkRwO3tMOHWXbiqY5Z3ntbreRSILAVC8RVyi
yCjXO4MSyLumn3FEdYMNhecuOQ7+XrRjc+SaMt8auzb/evZKRUV+U6iC5DQ1TeCVVfK8GdlSJv/n
a+164fT7bCqV+lpUxRA/lZ750A+iRv++KOy2rt1Z4KvG2ndxiG97jQPqZE4khcAsuLNXuTGazfyl
LNzK2g9jBpfFeDNeoLLn/NBbLrTdZgn+a9GjwzktiHgNxPXuoOONBOgOhnOdngVkVJ9UtRj5B9kE
F+9sRCGudSCLPTPzTDauSdddzJ41n6K19IIEmq1sb5kd2/NUIupPBY6g8FjlODBOBZlQ7y385Hne
hrVJGrh6wcg0ztV+1cow4opl4lZqYem3GlzlXW3rRoTafJMoTKFfDWlW9EQQ4SKX7dmAoH5pGZvc
N7bBXj+6ztIGf8Hdc2QCQQF5UwMILWk15xYYD1pEpl4xN9/l2PUan22PZw0/S3bKaklyXL+WbnFy
rKVfU3ScnNWw5tn6zzc2/sOJJegFpUbFvO70mxMj/jFZjdoo2hdh7gWcp/VqH6tKly9StMUvMcIj
k9XSCAQLVjRtODuV/AunYUEwbHBxBcf5Evb7ddODnYIVIIRgHke2CFflk+sZDdFFrR3FeAElICik
ag9N0dRo/c2mwCiwhUH1p4E3m+KlAIXaWbU1bZe1LJ3dSr/7hNHFblMP0bs+sWuM/a4SOAtSugj9
s+3e1AdTzlmeIL9YueG8fIEp154yk6pxt+7arIRDgI3RMxc3mqOtrdAcHKex4bwOO189ouZp3SfT
5vf0y9dbtR1HzvIw7s0p919kqO0Ap5mEwl5Ia8kf4D0462CWAeHs3rUjrL4ErcUCmIu31a8UMEtt
zSBvlfMOc8TVXw9SdO/+zLH/UblFxQp6u/O53501GaOhf0Xqn5W7WyRWnvI16492HoPxvlCmLU+g
LLD+9f8fZTPDyuUXzKzzJAoHscGiN/mx6jVv47Je8NxFWkgyd4tCOpiwN31aFkaem9S6DBO7zYh2
6Qle+XSBMniyEIfUyULth9pbtctVFfAvf7ez582g6qH56jdL8WOuuRQxohPzu+kDP79kXUvPHOSd
P+ytVevXuVvrv6Guum1HqpOc7/RYjxG9ZmFLTqiTE8u7jSQDny2rF/9qow/zhOxoghwxM5rP7EDo
zwfwbsF3z5I12SFKLOlZA/d3z5GeKIpO5h2RcOLPiDTqdUBJP/MBpOWnodsCQ3aua9hpFykx/9JB
37xQVR8hUtp6Ue3pp7bRFeSFn9YN8fSkiLQtoUSm1aEf2NpooDzP3fLirq8Ce4llSdZW6oge8L4F
mrzbEAKgLFoX718bTMT8Er3evtHj1hFO0oXrS+1ry4q5exyY65I4xbtNcySmwTb4lJQCD2f3bdcD
8fftYgQ7TaLl/GuclOkmk+xG8x763Wp3riK6bWcbWXUNe2UvIFUVt1jWj9v05M+G76ddt87tWS4G
I0NXdu69nznjuiPqasjTbZGRueN402achx5dNC10za4JdbelQ47E7YbPrncq7C1/P62T5WKFavW6
U4b0fXi+tXo3JuSBQAQj33k5owB8yoog4sAetX/JmBNeMsdF8OVEyFYncBoMJ1nrz/so6oIrY0jz
BeHldA9hX8rjYNrLfGxa/mjCMarywXKbiQyzVuurocrgn79VTAkQrqHaw8O7147R9wuyoPFi/DEI
bAgCJyi01UsQxl6OAOKUuSBMhiDS+m/p5NsaS9QhsKOzXsqUKRPpS79Bgei6d4td26rJJDGWNC/P
FDKE8DBZmWJ0N8ygpkb6vaPolvuaJp2BSbSCrNkprxYowKDzn1vMRl4yzE7/k60cYxc5IM9IM6uy
plTfNklWWTkyWGeiuI79UnevRYne786gge/1Jird4tBdt6MPqtx/sc7231C1tfMwVNlSp6hmMm9n
MLnebQ08amLNxnZX9MvixughIi/OwffHO4Khupfc8+gS40nmCFoHj+OPSl790Gw+VaXoL9Yqnua1
/uXXo1eeuc+87zkbi4eVAJ3XqG990sZXD7U7conyjXz/KUtcE8QVJZMZPoLxu8N97nPxxLrLI7L6
Rn/62QoXSJ6EHrEdKzsv71dTFqik4PIBNroeOUTYVuGZId3J09yCAUlXX9Sv80Qh9h5FdGdeZT5x
8rBLdj9qXeS17jKDR1Jx2idDVpV7a6CRBQIRJPZjVfXQx5NBlzN6+Gx9aOZt7v54zbZcR9uZwgPD
fWbthmyYIjSMRvRr06XHQkjeP6gSqiLrT+CgFdyVk9Mcbl0Z+NNqJ2f0m6MoTziK5v4iHbEMsAfE
3CWTXzhXbXjjb67deaUzxmmWnT1YzYeQW4n+qCff86gicxFnXY49jGdbRw+WHn03WbMQapkgsMo+
imhQb+zeNZT0Uogrh0AbpDka32+9BvLLmQRg/A0c+3DrNn+VWeMEiQAz4jOT3cPDWJbhPgvpmdgF
myneKjNvSIsckByhHqoygUiu4UAVS98+Q31EcTZTHIyStHcAn3pUrYwPYf5ZjUXV78ow0q9ZkXEo
oBjwHhHHIuSy+HxPde9FHkeFkHU8dq3b34+1Ib4AWCndNYuiIVg00hyzvij7s+Nuy5osTUGqI4F5
y19QPYybRPZvVTJKCO4dkWiEx1qtH3W3XSQwn8uxamzkaouVE5xu1A9bVDqfI/4K+zyF1nxmabO5
07hVpoPtbs72VAJ+/ZbhuhiJHgO2CtZM4e+LcQreNxKj5cNSbLZgg63Ul7cawbhbfL4SzthiYysp
+sbcBWswAPzklRyPcowaLLTCESewaKn2yvLlxXdQHsOJV1yp1bqC8m9bZf82FjcyDqKqBB8nau17
Cchs8JTOnU63PHT4e1bb/lx7p/IP6Prno80ScFv3u/YxnA073/Wex5MZIsL6IiUOWHQWjkI6XuXP
RRcIkbTj6P2p/QDFUU0135tVK+ulKI3JQCXnE+4zR1TLJm3A6LE36sH7Cqah+lMU1vRORgbuc7/h
62VOMzYQLBlN8egF278Jqcl4sP3WYGtTo3NXoRn8LFDxtfsZGidA3XGjnSHlRryMdGdrBN5MbYVy
9ZogzhKMxUpXlyELZpV0vS3f3Myx1mQmTcY4bPWN8qf7Z3qq0UbBnWRB9Y6Cx21QI1h8UXbhe1DG
7BGPhTcIqlyLaP49mZLThgSn8C4zUVju53UO5xisVnxl5WiiojU8i7Qpp6rX2JAw7wyPxEppUWi5
AyOtP2uEjEizBquib8htSJzpb7k6RwDSnlPe6m1QQymeMh5rxOWFAVDRdypE0uL6iozr0bGP+WiZ
6tha3nL1oTRkMiD2CWKyUxYZEzTTdbc4kWCKhbdCupguwOtjUGbGM3IpRBmiH+TbNMHRqXhiaz2T
lFAq9FVzgegZQzcrE6MixJGh3QNR1u6aDl0QtfyBAjkd+odmixtExEOcd5neA/53EIbRmrvsEpOY
fkVkUP2Rbhb8RQ8UXJzOA0i2ZuZ6dDqFH6VhNObDTjiLbR8CvoPXICpsd4cIbjyNpOUMDzRtlX/m
1sjNB8QY3nTum6Uar7mlwyf4zkYleursRzmTQXaeGqv+pRB9I7lyTbrjamMeHygw9Oe4HJ3iDpHJ
0FIAXxvvMIQ5umOE6omtfW4Ke66rp0YbwfdMcm70B7GhM+wlqnMXPnOW9wjmAR/16EY/zRQCKzko
y3YdllKqP+yyKZJwGlzjWK6T3NCvrps6e0O2LIe6t+o67VAXuneQIdnjGML/75dOaWB4R2Tmfukl
5L7RtiW1BU4BHMTW+mKif632LBb+vltzc9nfukhwiGw6nFCsjRCLJaSb2i0hUpDnqR2XL9E303X0
Q6H3Yza2EAR+12Y4CU3Y9NJzXZCAyXA6AgRt7yJmpH+x2UcNYf8Vp8/7rNyy+ybWnXturVtppBuy
tvLeCVfVPnt1MS+xqRkWEO5PpRWP5TKmfsuSeyvAKazYH2C0Sf9Gd7HHXhvAxGivehDhrd0TUZy5
py3FxgcxDutFqImjnkQIpGFdU4ufAmO0z9ANPHPhuXB2alachRCw2kZ33HKFE/5eraRue+33bId4
jrJm7tzEx7AO6BNOY86t0ZbtmzXYwDosqrCL881rgJS8HeoDlXVNecxovH4WdO+Wd51bjIqZWs4X
NC76fSVE/bJWwrEArAqONbPFEgkltc6LlbrOHFo7Q0eBex+Os6kOgzXO6qibwlxTNTAJgzQBBMcW
rUhc2Ljnjq2HjBuDsVMizGqs8pulyMVc1Flzv7MKtC9I8XN6VlFa5hevMuCE8iCXPAmhs9zXihy3
HUI0tTMLv2lYd0PNj1It3Zfbr+h99FQ3p8jWsMo8EfDhM7+N/qnXAiFmV7n6PtLcFrEw1tyPEY52
2TWcrALBULa60WMeUXOzK0d6Ce6DiV0oobwjck5DJWrFuOFXU5ovPttoiXjpDrq5aQ5ssOOTN7ro
04SL4Tq2stDuThxb/cCq1jR/wwBgC9H9MHCQb1GoEg81U7b3KDRCd1KZjXUaQSdofQg5SSaawF67
oip/ggCebEdZGi9v0PbjpwHM7nAasvDFqDDFum+QmtFIpyVZVqU1VW92kc/5vi4d0yJnkct1Z+Ta
g5hup5mbRgna4X2pw/cN5QQDeeTnoB9yQdo/oxtgn2gQ5hbIc4HMshH+Pw/NMl2nrPaS2VunKykP
etnhTi+6ZNvGFYJgGlR1ryCPdFxEtmzScqMWNt743hfe63JdUshXtBiD4RuHiVNt2vcU5eT7fHNv
GoNlzh7cZdKg04bOs7g15+mDiOvuaW66gbWRotMi0UjvPShLjDKxV5fFkjjlWG+nmacZMLdes0+P
v/LRcYLhpe7pitopvggYw2BCaNxVQafPDkjJPUjWSKaoe0tYsLk6rt28lXIf5jogxn8tFiw4qB+7
RCymKdObjx/alFPzO8A04Ox8PcwlQc62ZB0fF/pywobS2bhwG8SzkcuhgMiwzVixJ0RRLRqckbiZ
Wr4YUxF0pzHzzDtljyHQmoWTsUf3CHbgNY5/MQNMWHgbZvlMZ3sPwxao/rKUU8BLDUr1XWZm4+8B
oPl3WcmlmgBODC8Dc0cWO0NUXAEUvHBXLJ5TXgNPjy+zcszlQzq5sE8D1ZPRt5r85VT1TmdA1me5
+bPClHUPqiMSK0X97hJ5b5XVcMjspTzYiPXlX4t+Kv+fqc2liREGEJAq7d6iMTxszUcqEQDq9NZ7
L1vn1PW7z5rcAccW3e1R326PjF5roHejCw/8lM56xAkxniunFv7RdyobkW2w1TsLRGzZ4dKtK7gn
8hlPApvTwufpYNszQLtPIRRni4Gy/p8SrvlD5iDiI/J5/WuGhwmofRU4GCVQU3QYZ2DtZCSDZoCm
rUZk5KZ0P0DPrG6niVNfoGEn7ycaNHYSZJOopy0E0V+D1uavrOsi/76rpm38mLnoPrlGtih1fWLr
EtQcQkPq1P43zhhg2m72uuJhYmMVO2m11ZpQ+W2E/FrK+ehq6CIUUXnpp6ptwT1Ur82XLofjPPDD
oIRkYdEfFZLgPgXNtfudTRuT3LEIVH977Iryn+Fn6qdUKDgOsg+cIW0oDH72Ctg22W3s/w6wiTdA
Nefru8ljTWFwQYVzEkXbdpXIfNczb3er34slQMQVz1Mz/QImaYeDC0G+sKC6A1WEGHuGt2oUtnwe
tEem/uj5aOvdLap/Z7Vr3TndDERUBgyuaR2SDJ+JGTTZWk1rvSBBrLZEbtX4PAQKowd353xW7qQI
5zdqJJIwhryrXeRyIjtjxdnTjYP/mPvVgpTdEOF97zRDeHtgBpge099kmQini/LPWq5CxoyQtDHA
3ljkCxX8NsiCEpcCSWF3GqagRcve+ywEWaiYQynL6hiTdb3OqeHiUInD0epWJhaH2YIfwn5cYJeG
w1SYyysvVzcdpRykeRBcfEeYMoRUQzvY98ScWuv3BH2Q7fiSEYq6pFOjdRpHfReVBJukVsA+dFqw
Groofqi1jZdmsVGLSWvbfg8uJYRXm4qr7DDB0rl3eqnDfSUn29rbRKX+zLjV74GaEGMvIEA7T96Y
Hr5eE9I4mP8/iuWUgzU347/BDLe3skPKGlvdWLy45F3NqVn13dVY3bU5KL8C/lPGXJPG6wkwOmfj
RafFG71AShd9sySl5XrqWwV9CwZptdk/QJYSc4ndTuW+7XGMJGXBQ8aEU4rPvDIh0ZhZ5yip1Qbe
IgNw50Q0CFbO8wpONNY9KO1iSROaQYPLsxfKujpKuCznsTPm7YrJAnfZPPjrpWJH50o2h5xbuzfz
Id5wWTOtuTVmygI00X9YJkweuO04EMLWNp8RRixVanE7B/eT7lR7WmmwxFrm8kju2K+WKzOpLGNZ
gBuzWONGBPsl5xgNV+SMKfpb001JbgvstBzE9BpKRuazVeYsSs5sZBfNfXkyHX/80H0GJ+fQOoKP
X9YI0IaQk2KfGbb5MXeMaHEt2/HFw5X3iBMe/ERNWfVlDFP2agIhg8OtQ9kkbduJH7A9tqlyIIbk
zWQm+GM6oKtAd0zyUK7V+thu68RDX2KOOYSmMv205G56AnbxgLdH7LuHMMy8t9WRyniLpJMxDtdB
+NE0evtsmBtRWWwFU9fkLYR2mIqAZWMykRZ2Vt0/VDyo1S4QWCDZy2a/uBOiX+GM+JkAJSgsPYOS
eObeHUNzfKu8OhAnsxrE7fdT51hG8sVhgGWygxTxHEqc26B4AYzMiiOpEvkX9hhzAYdTHfyhh2Vp
zxmh1FXVpvdAd06BfpSowte6VMYnvxq1Jsjk6rfmxukmjSOCvxM1yf+azmS8Hx3teOmwhV31M6pB
ercT1J4bSGNtvnU2JXxntM2beoF/9wQnzxCC3UjiqX463kyYusxvGX9lbjGolaadEEc2IchaDRrj
p7AsL1kwOcsz0lvnPHakNRIch7LgqJQ22qPdA8QzvYajuwdFKFCMzyiGoFJlBCPdud+D6VTcM6Rl
EemWz8MjAUi4PCW29Ne+MM0/Ti/Wcy+sElCzgjtHIrgtj1h/9RNyNdEAa5Av8+TmbvtWNLbxPtZV
5yQjc8fV6k0jO+reMO7ReGbDm63w3aUElU5Heu8BsY16ks9MiU7Lr09MdozB27yEbRMgy414gmIb
9InIAG8xj0E9Bs3BKcTaHty1nZadkCPy0FAPnnyM6Cktvpwm6qIrwMAy3Xcdw2WqF/8QGaR5DKP9
y92k/QKtY/bM3P3qHfLMtItjj7GhuZFd9j9KNTIwVC2HJ+CxMj8iaiyu5bpN+SPgQ5jHxebPf8n3
53jKcasvRkxMXzHu3cIKGnA6VWxJnwXc0ErhDku0W7jBYV0Amo5e7QV6V62Oe6gHytL3uaBP48sm
OjInJEt2cM4S7Rj4FlBAOq4hLm8UDqyI6To3eXmq9Nj+5egWr5szGNPOqiRUlXZ6fDKSduZ/BlP4
Bdn8Ol+agK03cYuZkLfR2pzdbGuvTNs6lOF+IwISN8UCYl+VfK80pnADe95aT9C8tYXR1cos54RT
vfhAQxKWmCxDuEIGoKx9NVZDfePZgP7RAKMEA6yjdjCKdPg8i6ZpLpVoLVKaBgoND3OPV/udtO55
gAoDw4a7bwqfId5zGZSrFXlQ7dKeguBu+CNAzxdWdlWiL8e0DDxuG4gT8RggyW0tmx+lW8JiTzGB
9lBeT5EAKzPxaTGOjp8Qi9Uvh0vA4gFjoUaELMXea4nFvSkEgldoiPxhwZSTx6pq3eYQehrx7eRv
DtR3qN07i8n8n62C1dpvIfxC3BIU86dnvc9PkHPlX7vwUCWKaZq+OUT0gsaeMXSPTa75XVhFEOJz
4dCJ8bjZXbxuGGLTir0QJ4+nMohlNwp+YZOtyQUp6tCCSaqb7yDAM92BtwaJZOC7ZGIIqUTr3O4P
owAasmZ2vYiUC9Wok4NS4llRUs9LWS2LB05ZNv+m0Qy/3BHLA8FIkLq2WHjvI8PlZtR9r8NDt5pI
WoWvlm9obdkeEc/5D/jPi/W6DUhPjizzEIyEzm8jLsrB/MF3BjiGT0GcaxMvCUJIq6qSJXcWa4eB
FVNmMPjhxQJ9q/bVFmE1JIEAjZ9rhfZfvVnBx9jp8QGeFohchWp6G3iPa95yv75ghkHspkZcUrJ2
4CzMtSyuc++45n7thctRIjqU9jni7rPhceOktIV1VxLC9XdYWO6/VbflZVvxA0CXuQ2MHqbHfxS7
Oa8OeylsKbVHxr4IBsq3ygmU0XbUVqfTSP43ekWB+IYfkN0WycT2yFvd/UHxSPx/r2CijqWl/SMD
AEEKqjFwIxm9QodIWqRM89axva+INWpMpfCUnbgqytejM2z2dJqrUp2VZxZ5IgwVuEe476ZOBFGD
xEc05tZ/erRhWCfk5PDupBvUiJcQzPVIQXjw4zlQyx1bXhGdLVak/n5CgvzULG7tk0RQF9znIbPt
LjSJ5IulnNZ7Z75BMJacoyCde9flDzECVf4qNnwsB4BxHvOwtIzumUwit0ncTEaX3DBugFvmy6tH
n+JfExGJyf9eBBczD8UvNoFoi4M5q/wTUW2quugKNPvZKlqjOKmtK7Y0Q9GPwFUpC4gIm0sgpS4f
u3KWVgxM0/yqowjayVUKFnG2aCDcDcKa8rTEbf6ACRS7Imuli1nbn5c7PJZw7wGDhx1rux6RpI4B
wZR9WbtLaltL6XFpUlaa6H6c7uysL37scHCbryBfrN8LvJCSqVm3mdrhPcofQuCt6jA3a4SqjwKE
KBk4qK+IMRz7D+9TnV3qvLEfOCdzDufGm4e7hgMBQ2PF57PuKqA151wSRCVPHpzgdc6H6XeAGunH
ZJd8HshWdHfLJvvPsC/EtMvdQc3PCsF3mmO7xbXf0rqowjGIzpRliqPZ1DOsp+jyXWGTFZwGKKrF
3sncsD6BuaqW1u2I05efv1sYt+bybYx6c7hWZSEvAc/OCm/VgjVkE7UXhxEQmMCoqqwSC0U9njwC
4d+t+SZ8RIkevakQH2/sz0H7S0y5e+OgJaVjjU8NXhLBIhex65Xid6OgZFBPgH3SpwFdkXKpLC+N
9Hm/CokdMzY417pTJrPp02NefRRW1TA9uPb841nd/LpIyjcYMkdnH2HR+iW7oq9TxGPG0VR9+Tvs
Bhby0lFDDJtlk6GOdNlJc0jsaZ+5Rd6klDebnyiemt+GJ/sLT0TLjZjL4LnWhZldbIoPLsSaLM5J
hKRx71HOYokkJmh8Jg1ZbynGPQwpmjyR7ML2hOQmqCH84xXioY872x8d9qDG+4KUi/KjxWPPFVgG
9TswUj/dCeR51d6naHQi7tFU/xjcPYeigsg2uaVsUudxO4TusWMDwkbXtw2WEHsRdiLlTa3WFNKq
70ifm+Z9GQ0ODK6qmqcaFhJoyJIhsv4l87Z7JRmhmWdG3zmp1o4apha7zParB1CxmwPL3pPZFbIX
w0EgjsvqNimx+9LaWQ4rLs/VNk7zzICymwfoqdgEH0FRQGEFQRPT3LBtkZTUXYbpJgi3bW4bkqT7
ADlVhg0Mfaa8UioLl+XIpSOKZp5oSqtp6NyTy71x11bkvsREznW/5rmvXrNerfW5WtV67ctsfGAO
hqx0XHtFNtm77V2GbhSLtZH1DOGOMV5tnP42vipvuvSqibZ33P/bQ2AOOmf1t1FOM8x2AG5biJGc
V+J5CQhC2hv+RhYw30oYEPHCKXSWIbf9wRvqat4bUI1ctgjp5I4cg/pK5y8vLVef+8yu7Kpjpkk1
IYOrVZ9dlQWXzeK4jxls6/fWkfX9ROxyk4oqG/ZsYSFGNkCeE4MuCqayaUjSp70s3HuM4T4LbuND
WwdBu/3oxkU1oTevTYciyx4INBnEHVChl8ukq82Ij9VO70YpvLPG5M23CoV2WKrVnXY9IsIxboBL
AeaLwK5/7JmCgcsoMbxNsVG4S/NREbHyp24d1GPGYC02nnYi7+fJ9ZZYNU4T7BnpGH4kIQJlTDZh
C11WrugSIegtsaunzLw0ln+zCmH0kwjqDQcZwk31mJQLsnM8cLYLSjuQNBh3elm9NLjBMAAzboZ/
Dp/6FrcokYYHY0UrctVl4H/rQTto9BkQut3mLpH5wQ2nw/NC8d4Gdc7hG+dL02EPW3wDPYQnt7Nf
wseo2JinwdjrlokwHcyWE1yh6UxMvP0iiZAvYh/mbkyWIpwewMsjXqyWuW7flfhUbwnmi3NBTkW5
OOBAi+SwkN1P5o+DeEM5mvd7j+coS4amJV0ohN3C3F+OHc5bDIT545jZ+hkZ0YQfll0wTMjqiP64
8xiWp6DJp596WfP7MZx8Qn107V0Nx/Ps3yU5SKijc5QqsYbdGNPb0M5SkJcYD7tp9WcSA+abi2wV
/pNvUgXApW5ogFB77PunusQ9z1+msI2F/lL0u7Bo3efsZoVl4jbdescO6+JO7pFm4GDKG/MJcQXS
uMkUzcPNd3RaaqQeQCs1CEfd5dib2qhoe1ZvFRQHxiZ8DY6/vviafNRfq8ABNk1RWD+ujZurU57l
nfo7G6D+MRYKyP0Gnro/os8N7tGzDzBjrY23IQJWAwbKIt78GungE+w/g01nj+T++ATyfHQB7pHY
Wb31FSzcferGbvkuYEG//GzTzoNTyo0wGzZgwBmtaqaAoPpnCbH+NeFwsnjYxv6l5Ae6oSKwv2mZ
405kFyvMz74JMtuJqWgJeTUln3aCMtN1BFE6NB6ifeYk6FvijhNJZAaMBEjGzhKUB+WIdoc9ziHz
LDbfKpoDZ0aXnzlKbo1wiJj9nY2OkFvTdLZvNEXTllLAHIbnsgSCTFy3Wy5tzf21K+1StIRT2Y3z
4ldt3p1DlY2/G5gPvFAEqrzfHK0FUQrF8sCJyLwVFFzO+y6vgZ27nm2dtA10FjvUVnn9Kzc0Z+5o
yi46yX62nvKV2MWjxXsjYrGW04MxRuuYREQvsGR4PZN/33bjlLDXYx2FE5ixblqED6P1b9RfKydy
MK6j0ht2jqKriihvgS+MT5IBf9m+uBsQfX0FEBqQAkVO8rg7BHmUCrJSikSWcnlsaAz4MOp1618H
hyeEp5Q3HlWorsc3Fng5fgQ+0nQssNvwZhDT8wHUc/Put3nzmImSTwNNOt6RzNFSokNVmY4jNXgv
5BKSQTAXcuNWYLlHD4nxIEwiaYbXyBo6DOALat8J3qBo+js3cEKUGpYYHp0s8Lu9RUbFB2WU/m++
bsc7utlmsrD3+Fb3Zlcu/hGJrTxbtI82idN7FqAZ4ADBUANq32SjZh4CnLU3vI+qhXV4akL+2NX3
1/DSNut81wjR9ue5yAIYtJCYmAQQKQQaAXnAAss/ASKCo2/2+ABwCf3H2Xk0SY4zafqvfDbnpi1I
kCA5NruH0JG6KitLXWilklpr/vp52HvpYIZFWHZb37otEQABh8P9FR3eU+EaCkgLiysWU78hg0W6
IxgNTtvY+Z65iesAgG5b+UAAKKWSshbIJoMVQC9N3w7wgfagLUq11aDykRRQ5RMbCJZGupoyEzK5
zA3xoaw9mNiEyHwL9zXQ1m0LRmEd1tNkwCNyourQ94r4EiW5H/1KeVs1aO5gObvqxr74FoyTmx/A
9plqJZrS/xSqzn/pIMHTu7Tcxtr6YVb9oFTFejlBXH+rEyHoDkEqsVfwiKo72vJ0BZpqRIjLkEPg
7OEWlr/iFplqxDyc0Vu1YQbvw4MpOu7avOs/THjMeiuRgdhF8ySNn1GVmfQ98uwQ0jzFZ7hJvM7o
E+KamOWNUZ9LwCVp1o0DO7i4CRMbCYKMbL7e82qPnsea8L72wbA1/AFKyVsbKn+/SzJEV1ZOiBjc
Rgau99ymItIf9TxVR9AAbbhGZ8ffocAcJ4cxC5rwFtAdF1oNklXcuIja5is6Zw38DBf9QEBJak83
sqrudATW9LVTdfmnujfdTzokanNXcXBm0nuu7dsiLP0923OO8q1WEaXbIt7R1W1BDw2G/aVWKTDD
etAAMHUmZ9JtDXPfly14jSQ0Umff5XWrNj2U0t3croXnAv10rlCalEIhOIpiNzS981GrckAfoZk1
ycYFq/9tRLnL3iRghT+CRKfb5ME4BoqOdWO1agvDShFECcAwD1UFp0ejU+ICMoWWRfoV8lAbLBCE
0IsGdNlmMGFQ6mW0apBj+91xp74M+YTWAAAko3zsGetBn+BPbBHP0HzGTerDCGVKu6VEK9V6gIXe
A82NraMHQbXdJFlAwZTI0bsr2Gt/x+DSCZ/SyKDwWdKdWun0Gr3bfmwzsWsTA00E9HGk+ae2TefB
KZuqpx2Peg6Yuagu9BXsZVusQ89tP/DxuoRmRpb/dPEB/loA6LFvbOlF4qC7YnRJmw0ju5NDOylO
m2V8h95lf+aGj/VtC+KT126ouz/1StOfEQfg9VvnPXWOFGRvBXHxt1vWk7FOkZNpbybP1/09RWz3
T6GKIjjqUvgIn1OE19a9bItpW2JANNwhOiHDDQkVeXCad9WXqfLMYFVpTg6BWQt0ACyORc4eg8Ho
jrpKG46Pm6TDTuaQCDaFT3V/qyxUPdDbw3iX7r+n2c8oNUC+UD7o291EaZGinjWYR50ScEEjxkR4
zUJL8abF8dtaozeGzsEw1AOmfsJ0CCEAFj9E5RCZ9KNb6twBMOFb6UBsRw+WI7qJ6Bgh3Gdoww8U
VrwXqbQsPMAmM37SLEKYk/SsR4azNYztSO1NXyunrnP6XBbk4biL0ZsL4Mlwl4sOwymrmzWoAQ6T
8NngvbMVEsDZqwm9K7+xLXKzdZRy9W9x+7JnFb8AnibnyuXRj/5I+0KyxVfKMWycNuZo69E3Uap6
ALRWIIjiB1P6JF0sIfcDWTA7nLpA+hGNzpxa5WRSS4gJC1+1BMz5AXhsjZ5kalNQxH0kA4edGcqD
a2wLPnqvs9SPSUVr4khignM6r6khvgG0I2bH6C5GetRKAgder4NwAqRs2n9TWnKTEyym6dZO2gyu
SDolzgPU2SZ7oACtvtklLblPGiowznakbseAGrAuhC2mAmqUTKJpr2CoUitrQ7/86QJ7vEkhb413
wNzEtJc9vOF951RV90g/1XtscxX/FFlThx8BgYNbZA+OlChhGvOKKCU2JqLtLPu7pOQf3cCYC6NN
nfpkFDEfMIfgaQAFK+u80W4CwxOf4xH7zkPcDtEnkTdIHHR53kMjiH14Qo4TJrcsTPfk1nkebrl+
8vRnVJPzbGstnMp9a4XjPXhypMdHvVJfgxh44cD55tj6VR0AgbX94TGb0ZVUoJyPAnkq6L6GjHYl
1f6elgsNhI+ZrwBfwCOI27vYlYO9E1qa7SfBCwiOriiRpOBr3Op60ZVr9NBcte0is3N2HVqq4PUt
1PqhXURtduylU31D/bOgRSHpXx2yAWXIbV/zsDlEiEJsx8ht8kfXarKvVjjFXxwkA3kD6d74aZyi
KL8zBuB0W9Iax9j6BvjljT9MvrdpnBEUZoAgE2fDB6tFZVmnU8RDkP7+4BjACFPMqgPkg6bbAQGh
dp+7fmyuWb+4g9vrD2zWvMo+JlrUay/Ai3HfdSO82u5sPDG9LejjwKVnJngk6X2fJQfecHF1X2tl
/SQGWXTbrum7EJRCFFhbHfnLrzHIrHBn127T7mmuBJjbujy4hsIA5UGTJOUinLSo27ZuWdxJmRcm
OjL2lOxrbzA4xRYoXt4dWtr+aNwB9FVhoQEIBd119hNwxmDFe8LgPTnpqUT8MW7yLwN3EnAPXWvS
FQShjO4ZNfkBlpUZpche2G2xAtIqhyfyQaNYowlJIdeJc+vGiAB4H7sq78NjwbegTAD0tbgDCdr3
2wkU033sdL712DexG9/3QzjQjI7rYQ98NPzda5otMO2K+Gi6MRlHqmeIPRkqmw94rVmvWdCVwwO9
X7va1UlauzeDBhOQ5kEPCZzWWuNvdeQ+EcKqTfFZy62WSsikGq5/e6TYg25OBG1UhQ5sBSudOWoa
1kROkwn0Aie6kVTeDF9/rAvX79EpU7a1LdD5JiQ0ZF07vaBmhGIRwnyT1PrfoDWs1ziv4F87aQTt
WOb5eA/vLfhNFlKkM+292bj9AP5vjuUbnj4DXdlg8D/mVUR9F/AGFUFRCRnRZMuqP+iVhT95ZNFA
8sj39jY1gOAOtliN+TbosxZXjiZpn8M+513XBNL7EJd6/rtv4B+j5ACxcBvrNdavQTpR1NAdHU14
m2qni5aDgcyWQ9DgIoLe8DlIy9y58fy8/Txl0/SMiAb6C2TjfyBL5QQfG39jRBhq9yBr0FuI9Uzj
JxGX1gxmGEEEKnbXh1oG0QFLLf+JZxMNKNVAnL9JrJp30qw6lq+RB0NGwax0LVo5Tafbx6KJq99t
2UORNCpo9ejRlnCXHKoP40HARig+FwkitLvZIOyHFQ9Ne5Nxdvewlb3mdmiy+JWKYi0Al+F7ZgHT
aJAfhYPy6nawpajkgfTl/Pok3p2TynKLKF3urirppXs3cn1solIKITdDFCU6Tb/JoG5rwVQANVPE
D2iV+ckDIjWE4ryLyXKVpOS7KROejPMjtvNuHEFjcSuMyc63onLRrLUyeHQrEzlZ8Jmw25uHnJP2
3azc5ndp594dwj8CVHPfgAepi1KfdeR52ZDbq3jaTk6gf0AHGuhT5SbFB9ARtLhrPvOhRgqMBj5v
xO8C/Hu8AcaLsDPKscivT16hx1stluqVj1Xp6wwN7uBohoNBtaZABnHtWUls3XLVtf4ePSIz2MOi
5BPwf3YHJ8oSbiZL2vWdByS6pi0/emzBOnO+BOQo1cEXyFjrWab9sYQXT4cpa0NjN0TtlM9smvQD
iFdqsWavNT8ECkESmEYzvaYpMnv3yLdUchd0ovmFkH3wh/fM8BACbfxg9jm0vyzRi8+xo8sXgp77
ELZp89WFJ9lufc11oMinJmyt3vjik0h+tqap71c+OggNz7Qpwt0cHexjDKoJRFwoTK5zMTb1Juad
AavdcUD9N0WLLLNnetZjAsxeI4RG7S/ey3Qvkz7Uf4RgNL93rbS/iaLDL0KPEDvise1bz4nRAozK
8fDlmopVf4s+lpLrhMJELr7REku9Y577Tr9NKXuZ6wjycrWjyqU9T144fTdEVVUbDKqtb5TJ2eaY
EvFSQni2ehrRMUDCAMEWWt/AkR5Nn0L4iiTGIFXK9PBBK8FjrtzGz/utq6mEyhm9oE1dhU5LQ50O
BHBVo/9jjlHyhLmvB8qZKwylKs+sAc55OC6vLbsfoju0OMVL05EXaF3iYSTbDZQuhUOfrbfsTFt7
rnTVgzO5OqqbtSW+KXgOH0DvBME6Bo6KAWmGizxaWF57oCMCjT8rNecLTqq2vtHIAXcUM9EiapMO
sRFMnoZgl3HjgRsAi7eGHVVFWzhh1DGtFCm2j8DtBVw51ERgnxUtnethbkVkNHmhWiTwi/rJ0Jt9
AKxgVgSoE95cIT3gVW3RG0Q5DPDYDfKFxl5i4Fo+1naE4APwHM3YJ/qAv5JHAVKCDi9U+rlVSGeB
aWbsD5WqZ+nclF80llXz2w8R0KFx1+vFDblUfhf1jY7AxtAXf0aliTuDGg2lfBrk9zI2inbnjC7I
6pgDK+8oE07RxpKFS9SV3NgP+ghkYjuloZbuiqR1vvA2wJZNVMgtrmgscZeG44SEXxlVDWIxZID9
LnUm0m5POnk195b9cGP1MBo2ZmTMbV7N8l5GNSavTUaW/mrp5Hs7lEj19jYtEbhZIfKHRn5X0kVc
mdGUq22GbWRPj4HSySoITeulD4qcfoNjUNuPyhAKOf2g4veopnRAnTGu+00I2bVboUZWWvjQG+pP
Csbvthpr8ToDi/yV3vEmIPpQfVi1qAvOnCMg+0jCju6znvpd/NRrThvchnWhIPJB4uc4VpBeyzyP
oEVVfrNPsX1FUNR0E96f2jT9DCnpIH6XV/ou91VjUtJxTPCBDULK916Jjs4K9/Y6OfS2RUULPpqo
Vl6jWc8hcsG/G4UmMhIubv8Yu5Xnry1ZE2G9kPO7swKgCrukskZrNcoif0Btl/69hj4L+rGD+KJq
Wf9skCEHUWOQhu4d1Yk/EW5GyQO3bf4AmQnr7toTervVKk8AlE4gKDIBP6L+iUr3jdM30SfkT+hH
IZlXvRRmiUEndKDuFwpdZb7qMGj8U5m58DbITtDIQPHMeWoSFZAdEG3RsivN6NXlCKL+a3QRXSez
V3c9CTAcpaC1f6VI2HboTaGds0p4CtorVJgIAlki+h7GfQWfzqXtejOVpBs8vQYyA7R51G9VA/Gu
o6ry1kbicXvksrLvQZ9DcAGJ5H4BUx4cjCpEjadKe6jIkYUg95bvASQEwfIGwM7g2HObLQBtocsy
zh5FWhi/cjABxdFFMDJFo7wWv3H20OR69DMJZTRTTbQXoNUfTGdIm71reFO3Tip6m9sRJx2xB3U3
PihnaKGtDL4+bNLYKn4kvh9+8wAyvpjKHRB6GyoO02/cDEW6R/uprVcqFb4AbNO2H0L8IrxDVMVx
eATrQE4NyK45OmauIyIFfPzLkIXOFwdpffKXrhuAvaQdKtP61P0IU0m2PjU16L3E5MkJINL6NDmm
TTETWS5oiBZWK/Rgmjh41DTdetHcBC6wFpvJ7OZJjbtFwUCBlUgrBZ6YktOcBuDvnD9bzURQLAqY
dnQ7667eqS6zvrV+oaCXG5P8pCYAhTgm+GIb0acGqYG2hkHv2eR1yhkKLPRGIVpsgCPbkC4L+IEr
QUM03OqjTZnJ7JC8XfkpoXUTUAPb9ugztUQbOvXrzgb0/QAOpEGvjCYQytYCEoQRrhnLLbei7ePk
k4/SiIfM9UDzEeyk223R24V34Kl4oB3nOWN64EIO/Q3lEDM5SAmablsYnfyJ9m8VHgoRAMYO7Ebe
oWbfxZsWBD/R3cQPgs2mya965atPHm9bZytTfUqAKEFv20gbLMcG1A5pKgzG/G7ALuVzCh7iZ5tX
WkbrzzFf0nrsUMmAe015wi/0r2jPJx+drhqZPiivexcpigof5ds4GW9KoWYTHYrwrxmxdQTxlgcO
YopdQc0dCWx8NWxneEm7dvhaToDdNSeKgSDXU3dbhQM1ZmmKEC1c8N0vCTg843bAgwBeGDnWLCsA
zWqPJ1P1pHcGG6QHUvdpLGSOXWHOKoEZgr6MSGMPngptcSgYCiSntgNghK5UgwniM/JzvvHdUjU1
8x7rr4eAKP7L1H1j3KkIcep7DXYJteLRdSLCKwrvFANT6TyZSQD9oIXAUW4nI4BWGQWjHDc+EMwj
N0qbIEiag5yuNdP62KZWy02WcDkVcEjbVWiUWkw+qaob1YWuu4mywCZJQSFGbu2h6b5P9ig/68GY
GZuariweXV3psK19DO02rPRI9TiDVCOBHaW3oyWkoMjies23oIe+fUe+Mt7AXzaaXSWp6fuEBCj2
tO/RA4fOmz+B/eSJSus2eOnwCgXx3foy2tAOcijMe9Q8Njyp4q8aeh/lGsnK0d4V9Hi/ZkGtBsRn
tOHmr5KHCa8hukx2YnHLiByhjq4qETH/qwzcvi+zBCcaR6birsJH5KfUg4gqcCronXQe3ASkuUv5
y28gnUJDA76GTkHvfywsOjq4ukSU+7IUjQbKMKIB6NKiC/id0njrPJVVkLX3tLINcvi88r1PejuI
aWOEk3mEaxSmMG3KIFv95fZSjhm53QZsTXRLX8FFN5ytHu/+0gsqFgUFwk1ge+o3vbrmJZNROCdQ
wLAEzOQvf00TZEbRSdi/qjY80loBWFED3UotpEjV7i/Ik40rbC/Z5soI5Fpwed6IGBOeQwSGebxi
C3XGz8iYfdX4K7ZAqGL2HPqHM5YufMRdZNGswSSNKE1ZgFx2Q98M8jC0fnI3gbH7PnrxeHQoHGz+
6z//5//9z6/hv/0/+dP/twT9T9amT3lI5ev//tc5iyGT3jfJvGkKV194HfbkNDaxjqcP7A6gS0jS
Us5zby+Pcs42Cak8E1AjCBPXWVgA+tFYYRnE60kzaK6iwviqtU31wDtjuLk80uyhdWJ8SpwAdW4K
ydvHYkFPF7OPAj9HUwtL2UoLb/upNfZcpv3a1PCFsFL5o1I9AucYbNzWVvvr8uDzNBaDz99Qt02s
XhVd6dPBy6DzY3j4eEdkVXQsRIhfJVIdu9pvYAiaXYAGT5xsLw/6Zm3p+tH5YzgBoM5wF19wGou+
CSxQb1PdFp+FRBg7K0rtETn88L2eikzMtUzpSPR98C9bfEaaZUODvwEEs6Kod5ntZhuoqs1m8HBV
eu+sTJ2aim7ZJsqESixMvkzP6Ao08BGbtNVz5UbJ/SDLVzPt0of3D8Rb0sSFXmcZxcKULdGVBbAJ
tQB0cuvVQEXg0SCq7uiBw868PNYbAzgmYzqYQLr47DlQdU/3BwxbDFdS11zbqI2iJT0aq1jmNCxA
Ca8wxOjee7jn8dz5cxFXDLhyp+NFReMjdMZ4FWj8PZqP2tZsp/TDu2eFr6fh0qQQlDbMxadKS3/i
NndIOLEjW3t55O4gjKKM2wjET2Svrvgivt3wSGvbcHtdw6YjtDziugYPNhVg8BLR1mvDUjRzS+SJ
zN6ZPr97arArDYv9brOG5uKDdXNpIA2xm5iyRL1ERUvDwS7M1waBwj141eC9cdI2cT4Hy0d5gANm
zFP/x1Wg4QfABQmKTkOM9zD5ORk5EKo1t/c1P8Yzq8i2wMIOiSYTdsziq6Fx0MzEBQRn0AE9YOjC
CaA6s4a71l4xmDw/FEq0878uO/90VoYHMwUO0XyWzXKlGaE4egAIKy0yrwSoMwdMEjOIhUBtif6L
71UYgAyHgKlU4Bhg6PLA7v0h2gdWj+LaVEbvj1KM5wpTKctlKRexF6+PPulctmKGC/J+6KW/MfEM
2zd19Hp5J55dQ8OVSI04wubCPl1DSP5459gQw+OKtvzU+t62yjGojwa/+jeTktApBUuoLLkYyiel
N/VwIEr1Bjp5KAUcLQ/aBcIP9hXXyLe3Nf7OyHrSVwOgiKft6ayAkgO68ZAURgsnA8zco5qz88nH
achjF/raVxVwvcbQ6IJM4JJvRlfy4P0XS+sIxzV1x5HO0qA95/GeVQM6D4anlXggwTanWFkdhNNH
VwLy33/rNEOAvywwsVCC7q+hL9IT4adNTkNMrrMpC75qFR2cVTNgbVSAMnsUQRI/hVVl3tIcq+8w
wxOPXLnTlla7cwSKY/8Z46L7Ayw7c3jfg82iux8folCnuKtBf7lyYc0n89LPXXwfTQOmGitHrmP6
FX4W0IH1BqwPMLrYItcu1unYhGgNIxRy+Zv8nXdeGtk43Rkoo0Bx6Rm5RrwRwAPKcqnzqCicrUtd
dbfuDAmgSPDqVbK6E2EaHMrWu/Irzh06gj/fS82By5n/+z/CMeQhM5Kge2D6oS3phWiM18D9j4iE
l1eGmg/Vm/kioMAJBwas1OLQUXKJWqh75tprvltgNPc0ZTLauujIFogIXV7dc4PJ2VgUpAf0B2OR
87hF3Jiz/i1tx8zX17luFneaHVV7qx8SavEmrLMr89PPraVDpYCMxFC2sXQzduFYk0XgwYmAS422
L14EILC94miTrh9H3L4Aoxhqh1xg/1RwU9DhwhNgS2kketEMV92OoL7LDfwZsSsplu8vr8l8NSw+
AKRiHfkUh1ofV8jpt87m5c+R0AIVB7HSKcHbm7TetpdHObMKXEsuCS0XlCHEYlt700D3FdmDdT0K
JHVNBFJsy1jBvR93l0c6E1oJ3zoXu8GKS7XYu0kvO9B25H50h6rjFGTesaC7s6aMMrcgVLbvaj1A
C9LV7nAOqd4fVEmoiXWKmjdRdbHF0gHmZ9gH1trVcu1DowTcCjEW+R2U6+Tr5ame2c4WFscmLwU2
lr58QIOQhANcMhZA4dkFQOJTS50ONPVUQizD+uzK2p75ioqbkU+IQbdFN+90r2Cig5inRUkf0Fp9
U/Yx2n9F49xVhuNeGWr+U4ttyVCubpDW8HJeWjjj0lNjDORxGSc2LaCkDlskSsMAEXBM1ba9KYx7
nLG0KxHi7Awdw1EWmBvL0ufT8o/IB4izilBnQhEN0sWOOicokgJNdFgd+eHdX4/OBHrknGHHRm70
dCiloSUPvZQkd/LEs1kWEX0DcMcHWJWxCw6vK40rwejs7FzFq5I7X7edxews2ejEQDaM8P2m3GqI
it2jbGJFmxBq+fufK6win1A5ypBkwKfza3g4oQbHUqKsokAakefY+HVvqwJ45+WlPDcvIpfjGiZ2
sLZczCtGRjsHf2ytIZxZGAyhPqwleNS2gA+vbJBzF/R8Ang8UNKB67mYFlx9odqWaWHyZPvrwsk7
C5iAnR8Q1tfQMA6QHE56N+t5p439n6oquyNePtXN1Ook5++fueIuo3lOULWsRbipE1yh7B6dTEx3
7UMLA2o3uPVL20OK/RcjuS56WOB7uC3mYPSPk8HrDYNSfgHZooGhAPQwpI4McK844l1Z43Nn357f
Z7iq0fd1FpdFPVRAtGrgFAVw3yN6jHTZcK/aVPRwbhCO1o5QE51/cRx5X8C/JXJTo5Cn8/NtdB5H
hLNBFCc+TFtgGGmg9G+jmR6KyfWuvHjPzpH2kW2SYqFnufhwORwHxxjRbfLCvP1gh2a0xoNnOqCo
Ed/BEsRyAq3C9z8Tid1yhlbppHVqMccJCTrwdUi3J2BV9e1MGgUn2NjGg8vYP60wCL9d3jXnpunY
DnuTHaqIdqerihKa6Q3oeKzVaNUvw4TQeJUDZ41wJP3cB05y1/ba+PvyoOfCAXVlFEVdnnOmtQgH
osrs0uxRSoAKM2zyURvXKtEgCNAt3r97KOqe1GSoCs5FoMWK4rI9M83oHUD/1TcB1co7ysrxLim9
7sqNeGZWlMmhOQmbNyM5zulSttCXIGXVKMW6QuxikJX0QhKF/LXzenlS819a3L3Q/NiU5E9UY8Ti
ow3C8+q40Ou1BFbyUGFaPcD1zPDovDzOvMffjCN5BEOVE0xpEUodu8ziCGlb8C6Ve+Cs5Hs11Arf
cYng1KTsF9mBWSi4DjFBsOOfl4efI9ZyeFsogCU0yhRFodMFdaqstXxbcuKF1T/bnpg+gupGstTp
sl05ZtqViuuZs2DjdUqFnBqXdJYRtAWbaAcxLUVn8mEepbn9Jxe1vw5p7yNgMttTAoH8+O5JErOR
f5FSCsFD4nSSSB8j2g9We925iNPlqEQ8KrrTO/Qg0TThRXnlm/69aotV5VJkfzrS4gzai+DtJv1I
m7RGWK2N459WkNq/5hD/U9hQOuFOVeiz68EQQGGaIH2A5vI/pVQg1ebyxN+utmUrl4xCkmXhLL44
LpA5kG8KKZQKpRkfME1MXmlJ4IAKAeEWqQTLXo0QbMzV5WHfbirL5pgyf2ghiDbMp/gf16RCXzh0
MFXCvxDHsTibpUywmTzCZ/nDJgyvzPLscLoz95hc3eXSPB0OyUId6hIgp1kD8BM4HvNYJfDiB22A
lB3kyMy9e37ziuLzBQleZ46nAzpqViXO+xr6j0ZbMpJp8zy1pjpGltdjoJk3V2Z45jti6MaYNvcI
aeviopRlF6a4LEH9dNP6EMoC9XqsHTaa58WHINC846RpxuPlWc6R53QTU9MnnvPE4RXH8+p0lhRo
c9pIHFU8PUA3VQMmgzEZj60XxW8VlOXvqKnxD4BkdOX8vI3y88iKzID3uAJ+dTqyibLQWJUWFyb6
pVtaz/axko5xh85PfqVleGbvUMHVJVU5SrkEwdOhNM+IisA0gTgUaDZWwzht4VYDdp6K59zDyfvy
mp6dGV+QuhLoOtNa3CpxagfaFAI9geKc7XIySGD+nrZDOie5sojnPp9OgcdVLm0nYS82aWQMcDzS
WT9mggDYVZq/NdHdQeFbfqbxa+wRNJptEgbtSlY3B5XTfUN+xZCOSxrJii42a9yPOBOlVQMFhPqS
hkvRLqTwceVIvP1wvD8oH7MvCTVvzmCno0kC8btZ13WEpA6kgA0iNMUOpU4Uh3CGubKc+rwTltOy
58cZnSeD7HhxHCpRIJLcyIamU2k+RAkvyCDKMDUzZRni2uJVe1HUkAWUSA9lmSJVGrrNtul8iaxH
X94LRNVeLm+nt99Yod9nUMqj88wNsthOIK99KHh84zpNUIfoCLJf/bgZ9ugEqS9NAxPzEA2wCzfg
uAFZXh79zCdweWeS9fEPvI1FmHdtNcDLLWns19N3H/ljGi+YTI9QmgiBu8uDvc2TiEI6bVrOjSWN
Zft5NsVFEBF3CgG0+4AhFyI79tQfvBTLXApr9jH3U8Qk26aJthZQhPfXg20OEePzKxSC7IvzlFAi
FQg8tWsnjn7zIKrvcWj3EJKNzQ+Xp/r2ADESCRkUUu5u5nsak9oSa77YAm9jDBmM4zJo9iHtzisb
+swoZGA8MOfUgJ7E4uuVmouMtvBY0MmF9ov5z41mIJV6eS5vA549lyDn2UBvYbucziVHsxYl6QF5
1lnOawxkd1R69FX207T/FyMpMjzJy46q2SKT7RAtg73SY+wKGBk/U9++SREfRu9DJsfLQ53Zi9TO
eYToqFTTWV9+oMDBlkbN2jH4PtawJFprZw5Gf68b1OtXqazjT+kIb6+2u/JL3av3V5JRnwMyZABQ
UHQ6F+cegV7qOykwKswLszva4dM279GljMVgbi/P9dwH/Bu04P79+ZYNQTRgutZujR45nhKaVAyZ
DO579ITa4bXOxLxspxEWd1xmNANZBILSix3peJhU6SNsy1JO8hm9u+JLoSnji6GB7111jeNu0jzL
331dMSrINR6UOrWz5cdErmcYEt/s1gNQyluMlYqN3rvWvzgHGNxRB5zxBDRyT89BP2IMLUwk2mEc
ogs6SbRa5VSt8fJ7f5GKqfCeJH7QWKUieDqUbsBYBmQN7MnGssRGpHWLE5618iVyLO/fHHMtZQYR
0AG3FmfOqGpMgTrZrUuvHveTizJ2QKN4l3TDz8sjnYtWNOK4ZmZ4Fc3p00mpRqbulOC2UVZFe2wq
XsiZA9L/8ijnNjsXqrTg1qKKaS2iVSE9Sn8R3MvSwTYEVX6koCurPExN3l25PN8MxSTIqnkJY/IF
wmSRJU3oLNWqxdtVWJ29xx5lPJR9S40BFtL28qzenKt5KFZOUSQl0zUXN5eGkTe8IuSO4iz1D8Cf
fSSImuAJT7b6m9uZUFIjHDvyKzM8M6wiy8VeiC4C18wyStLKZh8UeGFyBZBVN1+xTdT3SRobf5Bc
dXJEoKzyveeMB8M/B11sfgspnNQPhgktuxxymoHBDqoczW4M++5weVnPfEE6eS4zlEBoxBsoUsgT
yEAzYV0gvHkDYhllThs/NwDg5pVz9ibPm2cFdJJ2LWsJYOJ093uAS0I5xLMxZzJgzYa0qykR4AG+
oO2LzlDfycPi58Gurxy7NzfdYuDF1kHTBVi9GUzrptH7He9A1ItCC6qmPkXFDWrrwQYlLxj4mA/f
0VhOrxzIs3uIy4CDTweFyvTpxBHZm5rKxepEBJhQrUKBrOXGD5LszkMiIIKiUaIMMiJxceWKPz+w
tNCdootGxnk6cGXrSLDitEWXL+4+o/pR/jCwIdpDhbE3pbCnfYwJ5PsP6twjpxrI9QcQbLHafaG5
eubl82wB8a8pWdXpXdtkWf9r6jLtqQvqSKOCm1e/Lm/lN9EVWBGvYKq3FFAk8LrT2ap8MssRBZw1
8gvaBJukBRWPY7H96f3jkHRK0k0XMOmy98Z1YZROBX9aUYaaHXXGyrsNAngrVz7fuQkRWqlccOQw
YFxMKGwm20y8WMyayJi35vgvTHV3rT97JgLY/xxlcSyDGI12hD/EGjmQZm8rDxX3wJ1ViOx3l0T4
QiTr9EggZ9KgWVwX6EiVaRcYgG5UbnwLtFH/YLQ23S7wRJvLH+nM1rdJanGtV3PveYmjwyjHcbPE
E2sU31DbQ7MSVfB+PFadcA4+zrqrDnH2Kx/sTIQjX1GK9oGO+KZaZBLCDmwNky0dibm0+kXl5QeK
iNNDT0y4hYKfbaxp9pZzbUTlL0/33EdUc4WLagL1/uVWwezOb9KYXdKmatxDS8eIMYLlZ6C1c+Vy
OrcrydqBvVEZUW/Asi69nsq3kAihAJ7vc5GXG5uiwpWYOUeJkzSarUKxEAifDXvRWXYObRPJz3LC
xQ149Yh6pF0eZ7/bXTnbXfblaFxpqJ1bwLkiMoM7bV7HixjtDljGYfNlrCsrS7d50I47nL/GPbzG
a3XQs0PZBBBBum7xnDyNU6KECUWzyViXkBK3REuECTEoQ3fSvgaRPbuK3H7UFSkN0qo4HSoOQeun
dmKsazwxj5AYzGOBe8rNAHPxsbekv7+8Dc+dOj4ZkdEgU6O9dToezglR0yimJmX1J4aueAgbWHMx
DrmbBsMIzKun/MqY5+bIk+fvsjk1lSVkoADw7mcDYX90G7Ge9DKONmPZpxkcenwYEaHO7i7P8m1n
hM3pcrWBniG4wJc9naaVKwwBRpfAHLltuErCvyWvB1ffxcgnI1yHahhxztmFgYUaHXxDfeflAprZ
5R9yLt4wb57wwL5o0iziaWzr+EQFIfi3yDGeNAxZBBgN1e8pp/W/sryxoC4hS9/VlbwGh3s7Nuef
AIuRH+V8akmna1Bovhq60cOuK4/KTWuaQ4xO3spwd3CT6k1pBv22SWtte3nKb6MPw1o6e9mcMVnL
hy6Efepa88WOt7q5tcfIu4/RvjtcHuXtEZ0HAO3NS5qbQiwnFzvTiJHcAJbWswg8PmZayL3shqL8
8u6RbJMoML+pydGWyQS+6BTpBtuAnSiNrRtPwb533HKvT726Mqm3h5NG+gzcdRRgjDcgM1+FlpbV
IdB8F1l1meWohwsNWarM8XYAYjWkBuprQKW3p5O+M6BQ3rs8RmmDnG6T1obM3VqA+OBuhgezxNu2
wmbuMDQwb+sQHPF713MuJ/Gc551Ir2m5nlkXxzX+U8hkBVML13eoiAw5D4+7FHzNlc349gycDjZv
o3+0CIvWC/p+RhDZVYMQtVOjFeG3ciMmq8eqF96+nRPiU1y9r9R7zoQgA9gXYgpgz+dEZxFpc2E1
lk/vk457ZN9jY9ittcD8mmkWbkUFsqcIk2IfOyBhWlY4Hlvp/3J2Xk1yG9uW/isKveMMvIm4ug8o
lGnLJptN94JgU014lzAJ4NfPB54zMypURdXwvkiimmQi3c5t1l5LH66YwdOttXkwaahaukswAMt5
+8fsq8Rz407VpmASineryCnaT7kTHrKimWEYmq65dKeXkvGoQ9PGwoBkYI7Hy6FwhALIm1DS0b0H
Ms4jYmixEURmfy3ZcLqxjoqR0TXdJiymEeN4KNhkxhmuDBlYtRhgNRza7iXx4GzX+i7raRkerW8I
r4i7CDX2K4fqdFkZm00F2WySWVm3WOWTBp/qWMnARSr8QdJBcyhJyMJ7pbf7WNX6K57y6bIufiOF
YNwfFwyjcTxXFHNGxU4ciSBig/H20tGHTgOhU1V8uXw3f5U8j506ZwG48nRSWltqXsdD5bHwyNhH
U4B0LDSNsgBP5AsTqVSgfkb/aYAz68mGaecdqNwJrv+U4oi/EESjUYDAri/zwr5SOz19UBwdA6zi
NC9P2RoFCHlUrwIjhkUlVBEdhM4n3hiynH5envvyFK+mTh+XtTgqpABO7CB94qhuaSbsClELgxCt
7uoG0E+T7DV0R8GmGQAc6JRyA+g6O8MvJnjzLn/CmY0m6bKMTrIOMojl0P/jvppeCHds5nKoLTW7
x0XoDqqw1FsA88aVQOjsUNTTaMHB5oP8PR6qTQ28kFaTgT4rHVpoZayZm7htYXx2DNlfCX7OGEOS
xQRcBki4Jd5bzSwe2AkVyhKYkKRSbnpdo18aTp1bg5bVzdBp9K0bU7KnS9h9bGcRPUWzdq3f89wO
08ZKhcgFxk1H0HrOcAjqWjWiL6Rp95NuoBOTkLkrixm+QtRgYbrUlSDP6e/Hi+k/Xt7ds8NzrzAe
Fud5HfCaeRvGGYYj0LTMgoNSo6CcDbRFu6k1wpcIPh6QdQ/LQ41MrOL8Nt7aZQ8oLC9NQUt0uNqD
zgba0Y9iDKKhqF9rFAv3Rthbvuyb/sqVPWMheXg4y/SEkhVZN7VEWu92+ixHaFIyqDRQUD7IEZA3
VDcJrDd6t7+8tOdOM8AjKrdUMjWcp+OdTRHFzEyH49UM3vjRZoCADsfuLq2Ta0iOc9ZoSY4s7hJY
r/VJ7noV4cgErGNm1Hp1E5cudEsIoSE8cHlOi6ld2SNyFLzb9LzSYbtueXXyaaijiheuagz3DnFU
axtW0BBVfTc/dxak19BtedvLg55ZSB7uJR+zICv0X+iEf1ggeE4dGWUQ6tlRLRERQysoqI1FJEi0
kH9dMQu/EHHrOVJjB25EF8nSf3C8bxPA46JUJySbQR9LDb7z0kPwby5VZzc3gzZvZZh0FbzLxfQK
KYMFtzx0qxD+NgsdjSRDKv1OTaEDzVC1eASf3U17aqJatJM9VPIzXBvfetVBYBbqNvYI2Rh7fq9o
kRL6logGdwtT+9jdpnpSPTDxKIeZWf/tnlHOioG/g3vk0emgr9JOZVyJ3LF6SPlgxXxWK3kbSegW
0dBybnMTKYXf3kXa4Yg2AclaJEyWXf7HLkLsN7R5npuEuL33xe2c6L6CoOCroQ/zFTf3zIGhg96l
YxQwAe0jq6Fa2cCzFPdm0BiF+wxNTHHXqVZ5sEeIDi/P6syFWApZZGVsnJMTb7ZvY/rJeoaiED7e
4Vy7gdbN8W2aU6Cj71K/1xE/ujK/M5YM55I6JytJCc1c7Zwx68IJoSQLitIu3ydOcoOMBU6YkCDj
u+4axvDcHP853OpClPkSUpPXCGb0rrxD50YQrqkzYom+1/JUDVRIUaIxa3V7eXHP7SMUmXAGEH2S
Il35mAnUqdANkuSV06h+zcjWfGnUqHnJs2J+ujzU8s6sLj0VFiIEE1gVqJ7VHFsN1pOIEl3QTLO6
JYmImHdv/ERkBxGvUdE3FQIwP5uWAsXlgc8sLgM7QDfZTI2mnONrYaXwaA1hqwVZ58DDI3XlI6ip
n1WvDo9jB67SnrTyyrqeOT8eiR8yvtTdsXGryUq3hjrZYcwhFC4PBQQlDwUgwNRvdVSaysl1dpdn
eWYnaRNXF8AI1RYStMezbKEF8/oZAlMJF9JXTe3ax8lMkfCllHclvjy3oEsTN7uJESfNdTyUktMe
VkD5AO1op8IO2gnpdu+drnSog3S6vtGF6z7Jmm6h358jrY2GAQcTnpS1rPo/DFzSkPoxcCIDEYZI
CHWwpH5sckVAr+YV4oozc25BOawkFBdvGUtwPJhw9C5LKK4HZRm6n41qqhCWSBCNsN1kuuIjnrsb
1vIcgtAHLLJG3GTI93VIwGiB44WiRQdOG+6G3LVg6yIQJR2zWAKKXvoWVoD+Cmj+jIPqAfjB1yA7
zOgrBxHbOqeNMJE2sGpluJmcPDo4IVzzm2aKwIl1uW5+KELD/lgMVv+zbMlPXd7Xc9MnU7mg6KlM
8iHHS40uqGPJtjECOyugac9bKx33ZpVb3/NMqDcWouPbGORf0E4EaVcGPzd98jWgnZaO0hP8gqGP
/VjZ0oAsLC7z7eQYUQPZpd48Zx5QWrMKszsEA+yAcHXY0gp/De917qAR3sLAsLAK8Zgezz6j6i4U
WIdAdBolRLid6ie1Zx4U6Dn+B0aCDuEFPY9/cOKgx1qWxg585UEhY/gcY7ffF2i83hQ1SieX9/Sc
BWQIQE8E8HiWq+ujR6UGzVlqBOjVG9FGkj55KyWQZB9tF3k3INf8+0NCtcD9IccILhlumuOFjKyq
hitMzNglOTz19Exu0e1EvIb/O36vQ3jLLs/x1BC68FrBLrHwJC0UP8cDQjAubIgC5yDX9PQLeA1Y
rkJF8zMVOacCvUQfGubxivX99XYcP6Q0GxtUcRayB1Ijq9sy6ioa0NkwwQAaqVUwDqN2J00r/C7p
Kn/Owym+76IWRuypLu1DV6TyIUPxeD8Nnvr35QU4Pbp4gbgN1PRpdzupqw6wnEISoZD5Qwzgo0ob
8WsJXvChLpvy8+WhTq8pXuACZuJJJSpauw+6QW04Fekc9LBtb8dC97YxerXbumitj17YF1tVJsLn
dXUObTGG28vDnx7nxQnFQlBhxVdaw84jOqVt0mGwYkCiWMLakEGRl4JqwDnTRXM/DJ64stFnTpdm
LMgJ0mCg0N3Va+fSJT0gWDgF2tKWMeS22Bq94m2RaZlf0UBq9pnuvL88zVNLDIMzWXqXVxZPc506
RqRMG/sGikLRJslLXuhPbehWH7CEykGTMZyjBP+BizN8xVycO0kYP7DCoLCJQVeTjQpEO704U5Fe
hf+oG/XoTsnB9mddFl152E+x9q6L5wK0Ar0fTtI6sdp2vcilhcCFASgUQK1MYZjPEBJ0RVg9cnik
nyMxG6S6HG8cLZo+JPhdH6FbRQu1y7MHvXGiw+WFP7fZFC3J1gPDwgNYXWrUxVLEDDAlyUyzAaKg
LmB0hJuiTYi8BeJKEA3flJ4F79vlgc/tOK4U2Rr65UBQ68c2LK0Q80pHOQdtXct7BIP0T6i15jdu
axR/T6NQdxWEBzstM+WV833uSmG+QIjrxMekuI9H1ir4scIG3mTy/d3j2GoVc9WUz/BidbcijsIr
FuTcEeMSc6cssLhUvo7HKwDqSidBnpL20X43wkq9wfVDKGJ0qysPw7JbKxONrWI1qbhjr9YZ3apA
iHdRyIQid+zeU6AwIZzv5Mtvbx35miWmIi+FP7y6Mw0kgJPbphPqncXYbNArdG6aEsIcTcnqHZSb
ZJHapENdlC4P5cq5OXNg8dTo/sVHJrRa44BJ5zZDS7YqmKO5Rj2raW6sWuqPPdJkd6TLe3/Uxur3
rTDuBG/7Albi7Ky20KLkbyVJuTCotmi6miaSG+hC79TBenGzRN9fXuBfeIH1PoLWxX+B9sDi1T0+
MgZstnqGuGNAoTTbQP6cbZGqnHaztOz3tdFX3zSYn4MJzZTtqKKKuBVCtfdoaGYfk76Gtx5GSXPj
NQRFVz7tzGmm3I61JYuPGvs6IYkrRx2z7abArhz9KfOU+cYZ+uYZ6Fv5GqEKt1Un6FQzKeIvNVHj
jxTJHxXSSLPaoXiZbGf0A+47bNFBzVJ55XScyfyTPKFutUTBJtn/lT2jIbyeHWMYA2lVLdQ6tZR5
kECz87VVDcXZOQo6qbc2LBk/JNj/aFNFpXoPNzNMBFdW6oyd4QZqKoU7irKAiI43sUhJDscV+X9r
QKUSdb0s2vUwPN8tlfZ5C5uLcTsht3aw0UiG8Nwrf/TTVCfbCq6yoHGU8gFcrLlPnLq4z4REhK/P
FOvK0T7j32AFcaTgpFyKBcvP/xnbDo1Dv5c6BmlYjaToZzO506equOOt9L5B7Q69bgXbO0tZTrWv
dlP46fJCnbnRS/MAxQLQ9gYW+fgLLMj6UIxUuVyJhbRfhFz2LboGw4uduxRvhg7i7S1qfe7vvwN0
XDHk0rYIcGX1DqRdow9U7NHqU/oauVGBTPRbLAyFFmod+ANC706h3/z2ZKmPaybtVqDYjHXQa4Ua
4liJVAMUh0T9LVKm+JBS9Wz2LloBiR+1qEXdonQz/XZmkWwiZpvMCUaM63a8yoAQTWSRSjJDIqsb
dHA8lFqMrMnpYg6V+YBivVFdMxaLXVzZMVBmC5MrNXrcntUjT/unTst0Bn99ZcN6p4UyQ2Kwr++8
YXo1wCDtUrV/Gr1s2I/wrGwoAPfPlxf81F6RnqDBjnce1Al0eMfzNo10ljGZ2gCkmf6ZZJFFN50F
gVNbwuV9eawz1gdci4obu6AwKO6urnzsEe+oM5dl1mVb3RUYqDIw8tj5avaiFQ/FPE3uzjPFZKIL
T5Pjpg3h4EazpqiutXOf+gKAQZxfDV34t/BiHk9cJgbUJjRjIM2OWfHbRov3M5I5V27vqZU7Hmb5
+T/sRydrektcow+At7kRyqRuf9fWKBug6dF+99LB3F1e5HMDcmHJHIEboCC2OlNdavfWWGQDWnS0
TLoVikFImdJEhQKiHwK3ueIhn1tHEPPLdpJQgM3ueIKIbGoAEtohMAYRPVRzW37UrfHak39qhklV
wJZhQN2El6itlhHMnCfLoh+QEmjaHc2Yme17SNA8UakST7PlhU9NphgPVR0VgT2o5tPlVT1zTRgb
7wYH1VrwJsezJLURmzJl/LhoywDtLZTGu7Z9mOap2V4e6tTzJ+tlAPnAEOE5rbsfILPu9ZkmmgBZ
pwyJlDpVPqeF7txGmoa0N+V4lEBKPXwjMsiuZd1OSfuWnBupIfiHqFedlAMaBamBSO+YaIK4xQZF
kPDOkW12V6qd3UB8BGPtL0nFLzFayZvQrPtPXdP/KOLO+Ngmc77N6niEYHBw7qkRdR8uL865c0Az
LpDZpb+UbvPjfaji0URSqBgoZfc1GW1Ihj4odhXvJ6U2DHSjXQe+u0FCYZQa6jOk7tYV5/PceccP
gCUVI0aYtPqC0C3NUHh8gbRQYPXjsACwm7rtlezvuWtMjyfQf/pN6adfmacMab1BR2UuUBR1eGkq
NUNpEhHWae/Nc7MbKBvfXF7asxMjcWb/6tE4rdonrYmSQMlF5mH+rI56+GjYBCmXRzl3kSAIgYMJ
o0GHz8pc0M5dVlWMPSzzTt12SugESTEgDlYpv4/fIWkBKp6MCVxzhO/HZyVMYqxt7ECYMbjpvpLS
C+xYjbdh5NVXfKVzs4I4iBwJqSgGXR2KvtKqPDG8PgBRCtNr33dbPdYRNo/jaxmZcwfDwa4vJIs6
Caj1AnadcGsL+z4hcHanq10aIPxdIvac2ovKhfxtoD9eAVivBacC+H79TlLYKOsePaIgpIkIru9C
7MXYRIGGjNvu8tk4Y/l0FScbjAUBCk7g8YYBgDJS8mlD0DkulLPh7G2iUkkBjwztQY88ggTFBK4p
s/DKpT4TUcJMhMkDi7Tkn9aE1bEOvokyUB+YSty+lNnkJAGinI6vJQDzDk3taV+hmUYBW0VDbdrE
knQqUahZLgLriFJxmnvUynjBDlFNM2JweWnOHLAFv0qGk6zuwltyvDTV5NYtxTQZmCgd7Ocm/1oj
DwRfuH3FwJ6xAkcDrexOGxLCyxg05QxuYAxgEUGyxOis9kq27zSqIQSltxG3ARwUFYnjCfUIcMte
4Rjr86zuvWEQRL6ashUmTIKuWqqPCnyCVwY997rRS2lTGSCeouVudcJ0ygK90SJU2qd2XG1mZUII
2IAzdOPKUn9V6kKFx0LtjCAl0pRIvRjm+9Ko6w91M8FIjeXoM7yoMLpLCTv33Jjx8+WdPrcwoOiX
qhsWxVwT8GTIEdpmDXNKqin2xxxR1q2R9Mo2yjxSK+noBIhp21es8rlBFxwgVVXyNyeMnLDqo7/q
hEPgcpgPaVx9y4E5bTvkSW8QD0PvNaT98/JEF5t4HPxQmeAVsDAvGiZ6ddLCtJ3ptlHwNLyo/GpX
w5cMgsx9UnflvdIN4U2iOVBlTaK6y8Ls7fLgZ6o1eMdcR/CPiw7Kurm2dmXYafbyvtJS0AZFK6rH
ZHIiz5+qydonVZdvilCVuzHRankQOXAh2ZaAXSmiX+twOmPTlxiMeg2Q1wWTeXwZ0LnMoyHX2POi
zW8wseOjjPTvnSOmW3ts2v3lyZ+zs3BzIP2yeHhAoFbDZSgnKg3aE/NsdT9R+qF/uStqa2vJBl12
FEyTuwiKuMfZqr0rz8m5qbrkfShpUzDCSzkeezbUtEJSuwu0ZvL2XqyiFG3Bc+J7nii2opFXKifL
XNanDC5gHpPlaaHz53i8rKhjzesZD9d03OYFmseKLapdZjn9lRjh3LLSTEvaFxg8/7HyN9JynrIC
MdUgcXSZbFvXQoeOZCjyXW17IFDp3mB9RsMUmLb++fKWnrnASx/jAuoFpHiq06JHVVZEjN2Xir3r
lW5RIEM++MHl/zYbs0y729Fu3O3lYc/cYcA7FD0xHksGYbWbsdXkXG1BB2yU2OUhU1WJZJlCDiEJ
lfHD6Biy2Q+6YjxPYNnhVWjNaxHLmVUHDUIS2F6KctB4H2+wjZifOythGyhul+28KX926gF561nv
d2rt1TeQ78dBy+N95RadOVngIhaIK1YejqBV0jtMHOHJLu8CJU3cb2jTmvt80muKVOU1KkP97CRp
k8UFgFGYtqfjSZbq7Iaziu6OHB3rVSBgfEtlSt+LIR9u5q6Pgziy442jJeWnHklEm2YIYBqzaqKB
lLnhEPm0J8ibYRyNoIyAI2JYS9idQZ63X5raiNFMKu13MpwTA8L1efhW0M0tWc9Z3vZ50mwwE5br
k5RCdS+1m0M8Jde0Nc7OEt7EJflHF+sal+m6MZK2rezQo1Kqj8oob3NY2SZaTHXhU1ufFHQrx/mB
nGtzJfg5Y5ZALxH6YJqALq8Pso66YSyctgs65Kq+YjmfG6OKWsCvoBOsWH+5fG/OeFlkwJbejsXe
n1CO9E3qxviRXWC3NVE0/Yq97hflNf6Uc0cUABHzoo8NtrTVEXWaNhzKWOkCtekR2CizIkFArm6n
29pF3fPynM7ZAiC1yysGwydV6uMziuprauXDTGSnmNOLcE1Rvp+7kJbyXrbGgyQfNSF51A1oWxJd
b2WGRN/lTzjTMAPuAiIFKpcQjJPUPP4GBa2FYTA0+is1qxkh9oc5Fr6Iug3v7bkE7yIiQ3yCJcQs
Hpx40hdJ8CGCMaTTfmT1lL1pSSF/XP6oM6YZH5dyEI47WMe1gYpbL29yAxVjoJbyvkiRrx46q9sV
UTltE9HqsQ+bzjXisjOj0k+8oJc8fCvqUccrEeuZh/ak0gRD3dqfPXrM0BxsQvNZrXVz8imaeHdZ
3Fe/P1nqxkBWSWAZvLmr51a4YgC3Ci/2kLpqu8noFrrPKgo4Gw8llC3c0kA1eKmuXN9zs13oAIE9
kx7kSTqeraEmWmyHM3rlpeV9thp9JJAww5S2ABHVO7Ur+509RuOVYX+lHVfeBagTfKil1opM4yqK
UUtNZK6ugMrPuFsPhtaiST8YXv46kUP/kHrCyPycNu9DP5ml7WsZFYUglGmjg3SPEZp1ocYNNFi/
YWWkbQEOsw5pMn+ulOjt8jk8Ywx+xY5L8ZutWXtCmpXFsvYkRFei1FEgNnMvmZ5sA2aOAtnGXlwz
COcGxIxTZiSwxrSuXmYQbDVJdZi1VKcG648bnd+JvE5uiw5ChM3l2Z05AVwu8hTLEeDIr05AP7qt
G/PcB2GYWp9bYb9U9Vw8uCgKB2Mz1Lukia55AGceDXju8PR+Zb858MenbqJQaWa10wRTpSAPk+at
g564msM/azfyc+PJ/0EanJZk2siXQGFJBRyPiDqyOXddIUhkxTKjfyKdu0PsjhRxs8SDL23WlPjB
iUxZ3Mq5MZXUL4Wuf7+81mc2li5vCLKpcy8+9WqtE6oPYSGaJtAKAMaTIwxfiRzsWIyg3e7yWOfW
GDoeiuDwn+DirQ6Rl5MQ4Do3QZyK4UOk5dNLpg6Fz9Duvpzr+Eom78w5onUSnQgYl3AD1iy0jkmq
AwwKEWGuNe+h+0MpdFTTeITeskvfNXWIh+cOw7XmmzMewcJYQ6MhjjQ8ZKvX08i11NJbSmMJ6Jtt
DCdEoLkEx5dX88zOQS1J+praggGd6co8J6qXOF5Wt0Ge9RUt5uZ0m6L6vom9rPn9haTyRREBn2oZ
czWhuZq6YjD6LvBKq2n8KAPYlVWR+4EVeKOnyNnR4RBtf3t+HtKOtGlRX4T1bDU/ANNqpbswMYel
mJ+GCZVbqEIVsIBaesX2nzmYUIQsTFn/ftpXQ7lZBp1/U+PC9V38UxaF2Gqpqt7TAuR8KCv9WjPw
ufGoNhDeLV4EmfPjq9/npRBQXndBM5pOt+VhTecDa+zd4VLpz2PbW9fs22lDGMUHms9oPKZbihLp
ao40Rib5MA0k6fQcugPpQPKwk+TBi9RPBq1Kg6ZVjRctcebsRhtI6u6iqen20aDiaJqNGhqQdVWW
/iqs0RH7SLXSNze0xLQr4LDEH5AiLd7P3MeFMMIIn6K2jP6Ou7pDDk7xKvCbs/s5r9yi2HhhqUd7
N6cQeMVtPLnz3ARecJBE4MzJPq+sKqHb2FuJYJrgXt6nPFHBaAjVz2tzPqTW8IN1eLl8UE+HpCGf
tMTC7kYvypoRJZ5BQGZlZQVN2rrDHaAkwjczR7veJ0cg5p2S4ebc9kB5rnmGJ5aG6im1F0JXXhAK
aSvr3aao3E1TZAVtCsfENlqU7pOQA/C7d3EZB0NKPEChHQ2M4wPbuiEaCg0yNDCbyMmfoBLfSCU3
7qfRLV4vL+fJ5WAsOl5AJC7NvN6aXAWejtLp4WcPUiMM965RO1+EMJ56JQ63VdHzDP72eIunCQaY
eFElVXs8N90pBKKWrCEJpULp/cYOvZ9xnAyIb+cc4WfPKOE9uDzoSXi8YHAp7VN9BiF7kulAqFpo
iEMxqBrBja6mbTDXaREIkfTBBFxnY6E19E6PjGsKMcuROHJzGZlOlKUfjQMHc/DxdCsUhvs2Se2g
jRvlZYgAqh1SqDM2elRfFaP85aqtR2MvoTPFteJ8rha31ftcRQ+ethMPXla/7WLzvkGgXPp4Hel7
1aXJ0Q/1SCc8b3Rorq04Vd5pleV+QEym+Kk3BdQHjFgYAT0y8wLyLPv4JksFbq+HdNiDmsUaNBVh
PN72KU1Tvt6pwCWdsKtSX1Ug4tuwf+k3u8qmr5d38TTzTMFDtYH7kDdboGWrGNWMLRw2NNKCOkrU
e1oFdOl7o1VUfKZIhS9Ht7e2hHb1XW8JuDKdyRKpr4yJ06FLYjjF4fIXnWaXli9aWuHJZhGqrovq
amvGgvRkBW2Ymcgtm5q1u8SIZmULC6NOwWOeiUnKFmSCjz58/mYS70APGSGft5lT1W43Aq124atg
4EvfhpS7CuZRNdVdQhtCtknaNH0qGzWHM92wp6/ku63a72Crz7YVIicfJ92BBSvPTNQxEGjubpJZ
egkyA5ZGcw+N+j8uz/n0REPcAYU6/atQspCJPj7RU97QcTWVdUD3n72ZKj0/iKID7zDLa5WuU9tE
BxLlHEIhSvknPauNoC8kgpEk0F3Rf40H06aBy9YQ5oHbz1cJBq/YibMnjCoXMcLiKkDIcjw5NOmi
YkHBBnqXyi0vPBjZXGRbHCN6OodSBErjqn6cztZ2BsBxKKcw3MROlfwb8PW/jrTm21/a8z+qehIJ
fO+rX/73u/qtfO7E21v38L3+r+WP/t/fevwH//sh+SGqtvrZrX/X0R/i7//P+MH37vvRL7Zll3TT
+/5NTB/eEJzufg0QvVXL7/z//eEfb7/+lo9T/fbXnz+qvuyWvy1KqvLP//zo5u+//qTW/Y8Dt/z9
//nh4/eCP/dUia6Pvucnf+Tte9v99adi/wtwMOgV8uYLeQEphD//kG+/fmRo/8LXgq0Lw/fLU//z
j5K/Lf7rT1P/F/VA9pSWdYrVOIF//tHCL8CPDPVfi6mETp14e1HVc//8P3N/+rdp/fe2sBb/+fUf
ZV88VTTyt3/9uRz+/2eAGYFjikFY4P+wPKNQdHx+ZFXms6mmziZqM+eRY5K8H9qw2blDRPBeJlXu
12RXfESMkge1t+Pnf6zVmfF/JXqPPgDHGswBtC9LCuuE90BiGcsYJ3/DlyovSkvnRdfrJqOW480g
isaHalAjhdG1yaNVKE7tj4rwILAb3ASyDmW+Gy27/lRM9tcwqdvab0ZDftSjdJj3Sg2eYIdS1rYc
7WultRXEkbUj/0T8sSSRF9DwGqjW2FOFM02ztG1PY3GYyEzZuzapTelPGLkvvFh9vvNGRWNO4awn
N5UxatndNOptuLm8jscOA99CkY0a9y/pJXCt66S2knltTuw8bkb0ZQufkp5mH+wqt2G7gqGjgmcw
AqSiRYkngyxW66sA12M399dq8Ijjjy19PZR4V551M00tWAhD0kROL8vWG3q39c2pz2gy1+L0NXU7
a0dlFDLhkNZ2kMXtMIQH8FWduh9rpB1uK6sapp2uwLG0yRU1zbe5jBpvD+dU0oJ/kfIav/kKDLKs
G8BnriXtPmAFyCcen/9hBl2oYTohnATe5SPfWkabYvQgZjTyAcnlpvLS+FYNzUF5KszJM3N/6Ksx
6vy+ssMPmZ7LdtuZuWJvDS13M1QSm6T7dHl3z30mx40cKy1TgBPXkGXXS2xUD2e0HFQvG3me3f5Z
FVW2q3tVjTaq3nQwq+p9pR/SWdHjx3oe43Q/RnUd+ro6N+MWMKGGn1U2bkdtzpD6FcSvsZiKo5tM
C4tNHxPP3lLXXsOLOeY6BXwdcZbKisQ7UAU1xLJxV3l+P0l7Dqx6wmcePDofnKmgVGm7+bAzFWrI
h7Kvh96PZOrezlXYv7agbnZmPWbyrrHy17RJlcq3x0x8QGSlcTeEPYMSIBSsmIFQZKhuJ+FF5ra3
02J4J6QVWnuyYXb4QoJHvjihlVu+2jttSxBfuNGVZMuqGsE5osgOXBTvCj5RXKzVO+zMuV5OvZNv
BjRq0g09Q1HvF6oaZr5Uiyj1q7CBa1RKM93KSVc/IzFh3AuyoyGdm3YZUphIdefKZ1F1WG0K+DRa
dcimmSS5KJOsPNAGxv7eNZF5NEWFypJWyeYGppYxDTxZNeVrqhcixBlOyv4uL7qbMoGrZZtKihRT
5z7R3glvkDaM8sap83EzDMquTYX41Ku9/DgZ3hdSPsZNjno2tf2i1+IFXeBsWyHGe68rgdWUpNMc
vXyXaGbfgrLpylvhFt3eUEWKm+KqH6uh/JsOf3BtTv6SR7P9iKgxSi8qknFbhdByY6my2ISN3E6q
swhad8815eadyKefQ2M3fl+X30ZVTFmgIwR3JxXRhtTETfWgizgPdEcUd9Qr+BIFVcGy6XD6OS7x
35mAg9EfGr6Xo+q421ZdaAGVpLEeqC+36A5OEdDTvr+dxvHDTAizj8jtHeYaOhlAJc8thA8+GVH1
kI/p/GCOORkwNywzij5Nva9H2/2uUDrf0MgQP4RFogW6CO1vmNLb1hAmfAO2d5gqNTpYpV7ejk3V
+kPkZJE/dgSJm9yCNSrII9363Ngo9WaO8kzyy6Oe25U3uQa1oNapxa6gSA2xB2wBTiflh7rSX7yw
yd7pZK2BtgnNn5SGAiugPiUp76dIIXCG9eMbZRyCrEJNqUuoaTert5ak1H7r2Vn/Ritq83fRFRtr
bLcuuif7Nh/zJwrw47Zxw+K5jrtvie6NOxji3oxRb9qt14wwxIxZa1j+pP4i/RHpKzzISAWMcwcn
RS3D9Gfbtc7fjWlYT57Z25/FGLpvtI6X3Ua15eDbXaw8mgAd93X7gN+hm0V/YxNzHOgkIoWklneq
1Xo3tYZs8cZhH7ZLOh0wG4CrIB1jxy/AtL6XXSdvolmEN0aFHOFekgp5HKhZ+bRVC8ov3rC3B1nd
GK1rowBZl3t9sONPyJfvo3I27tIolFtIY83bKIsVF2q+3Nz3Q1zeUE/MD/NUD1h9a6he6mb4MWSR
6Nm0UnwHTShedWnoHFBpzjs30ctnq/NSKs+5ZfsSzyaDu7yKv3tlNO37WAFM0SVoo9M28FmhfL7h
MU9QuSartPAAKiqEtXYqn6AJVSHU1AzXb/ocAhA7M/uUm5SV7S4bbUfcxO2Y7PsUTEpfJF8ixTKe
3U6EW2WYmlcMa3aQpt58ow6fPzWDlNDOh8LXphRokp1AdlEkCBpjYD82aaT74+TY2TZ2AVios07s
quiZ/mIlA4ogIsKW2yNX1su08KZo+ux+Qq/4IRLa0mKiZhs9Th5yi/SJF5veoaS1/s4Y4N9OiBz3
wANfa3XuXzSdE0vjjz7eysQWu4Heyk1RmPltHsqnQg5fu94cdqPqihtvoq6+gaGEwEbX5NdqzpL3
3kB048lMe+9KM/4QtYNyow+yDCZ7KveicLwDkEfxcWwsiHgLJzMPODVP/Cr5lKplesicAYa4clCc
m4iw+GPuOOProNjpl27KQx0aGfKhBUWuxwmSrIOWdfxjjEXui3ASf2tV1ia+k6bl1y6bhsOk6LnP
Ik2HkJxY5nd5SHRtlCJ/yebxvZGnxTsoJqdXb446YsXutTCtN69BddyvDSW+IzeZP1OAyR57PR1+
jnD24PsaaXWvmJG3B9wVH1p3tg/IOLB9RiYhMUROotyEvHMvRTv/LZKk/2LCNfiBvhBJLdBwb4H2
j5t4XhZhZB1/wFBA82JRIB5PLswLnFIrtmM6dfTmIJPK62FO+0iLoy3tRcZB05Vk9Gdo4psttDfl
Jz1zjXeZFc++BRncvQFZx0FT4+xWD+vvWhcO78tuTG+tth73bZ05O9tSMkRXbdgDpJg2fSnaT2FZ
h/e5FPrN5KbTpzEcuqcmb7N3bcdokt8dbQcj8bMlmBbDOG3hM8r3UavlGzww+TnJyu4xE3Ck7G16
K6xdmLc0sE9Z0rxzR0KZRMAd4BdWFL2pgA8HH8m3TUo599FuCSSk3XlbBR+Kf3u7cc7f/jd1Z7Yb
N7Kl61c5L8A6nIdbMgcNqVmyLN8QsmVzJiPICDLIp+8va+i9Xb27NgoHOOgGCr4o2Uopk2Ss9Y/I
GuebLu77fQUkd6/rucvKOY6zKazrtJDrJ9qbya4fVJ4Okwk/gw4kNKpzP6cNnTmpznNCpie79nCU
Ey/DYjU/FKPb3ARzWT46izte1uSbDLBcbThkfjJXl5EJ7E+SxeyUD1ZIghinXpmXbpXy0u6xrTq9
H4MquiBS0fo2RvP3ivahy7xy4ysm/tWk4cwfUc4TDQXrMkLMVPXFtLIHjFIM+2ZS48GMsfssjGNt
aa/9D2vyklNcdrpk19LzXaVdSlUE2LzQL1PXO8dgtsNnAcR/UIaOnq0Z3C9R0h2mGH1sVqrN+Y6I
kMt/dfv73C/GI0OoeTNabLcid/RtFRRrSh37dBmKc9SiFBQ49K0w15Tcr3ds5/JiVhLtK2RdyhPA
u8YwULxQMvM6b0lyhV/FEmduYjiJ3EdJWLZNlMZVc121bF0b18lxrJf+yu+9+aIzs9VktMmNjB3u
dxH6y5M1L+3BPz9b4rlDtC9N/Iz9OEQughz9uBjXOXSxPzxxZ7fXmxwVeNfYFFnMBJ76ubem0tr8
/ToE1icVrPZtRWjWm/G66KKQuVPtQaWTbM2N76RzwyIkIUue7XwYP8nC9j5bi+EpH3n18h1yProP
+y1Gm9XBj/lGDUXG3fzuzv5TF9ObLTiETKSSJzqexy96bounmWzcH8s2NN9RKJcPVZU3h1BZ4UU8
5W2c5hPYXCPi2c2crTKXYagEYTblhwo3cNEmIMIit+F0Kgj0YSybG3X+zFwf/2U695xVTSWqixph
dUpv8Zx6qy2fhmqY2Cx8pgtDjMGxNpuT4S0GWfXmqnhwXYRq3FhN9UHwmHvtwm+yuYMbfxN2tT3l
3kxFkFry9dMyC+uhFAz4O2vriB4UyRp83pY6yDpcL0+zF8hXOVRrwLsSf5S40eMdAhSeAH454Wkn
tvCenJmJVRvo62r12vjOqhp+d9WXpsi4sdpdknDXH7QhiaWbm+ER/Tk5Uom9flB4hg7VdOvoHoJK
Rm9usVRRajsDfzL+xS++k0cEAHlJnWPE5SU9QFl1SKzOmKtyqev4U0BjxcFpdcKJCYHP3Y6D0Uf1
KMbOX2B0kkQysK58YTSDTB7mSqyrxxWKFORCFjPHeS5dEV7kSKXuuTqa4oRGo1gOtUSAuVvIZgwO
NN7xwCmgOS/0pJIXp9Tdh+spcTGz7P0oJNoAZotO3Ri9Fffd5jQQ1loTElJvq+a5k+gz2hcCdeu+
vykpgeozVLIfWLyIeaq9mZGniOQbJ295IjHNvrCrOimy2hAPe9S2n687e1KcG6jBwmNuVYJTzIOL
rxNayMjp1X7WKOabHSfP8NbJIjJ7J+rzl3CMJ3SZ8baJrHdbfAbz5kRc+1YoIQ+Tuf1Qixe/tHKy
bs0y8o31IOlqHuvBes85ttqMEXNosFxFxXNj/PwdcSQWrNWzuuOYt2bI2ljGL0vVLP0RYXv01jdj
Q4uu5Sl1dJI1odKWsXzM7KqMsGCqEbL/mYkw/BJWFvHVXaTsMrOHqbm1dElI/2oFfZD2xi3jQ7iM
w6Nh2GYmwd7QnekC2hoWiTAlFZVbntphtm7nIUDYdz6u22xdqmW5avI+fnGkZ4Lj1iSBc21pKKsM
03pSf+k9XZ64lXvryrYtTffjTDnjsUZGhFKIlyHvqxzH9nopN1VnclmIr9Njbn+KpyZ2Um2gU3iM
Wlyvbg+2zewugyGD1MVPgVs7LFPivKLq2rO76BPWLHxDluET3cdCB8shklil0n7pyhGTj6Kth/L6
6MEXTnW7EhKwDxO8RaTx2nWSigZzdODK/sZCePNWjpQu73Ide3tiGcPHYTNXyFHDewhg90q4tfXu
lg4si/I33rC6rSeUnCK00qFcyuOMNuApyEeOhi5EluiMfvIqdB2k8RBKykXMOl5rXXjvhof37dCK
+QdN5YXPbWQNF27pKx555ehPad117Jx6dBdxbEKl1TnWvrZSci9W4ihqkKqD8WfR015q9dZOlEH3
72oafzXG/zPmQW8UFQUUROIkArv8s/JBNuU8zbkzpZEUiZXRk7JPqmJUPDoJ+U262sRpu6FV5Iit
w/e5RhSfqaUdV45oN1FZ1KpC3Q0EMvt7eMCiSz0Hpf5+CdySA61S+k27pg0zq1m6a3stCJVS5bxM
kF5m8FNqv5WbzbZsrxZyRy34eD9Z2dQ00iRapug8lkrJ/DwvNEFWQVn+Ww7ijG389CaQf/BrGwTX
HeHO4Z+kA7KvosFmh0bJVhff6DztiCrIp+H7ukTFAz/KktmecB6KUjPwc6A3aRNujspU0Dg3bbjW
d05b+Vy1lW/+jbfyv4C0cPxYjs7umhjGi7CBnwE+W8aLEpKpb+pk/VLkOLTTkUbUmiuQxqXTUmAY
bH0yCPZqqwmEjVpSVTLLl+xmf43i/cwOneFFxKpQbmfyDdT7z37IQrhuWc9nQRPZFjs5j9ddos2+
CD112Jr638VZ/Mx7/fZy1LCAGmJfhUz+02/u9+irq8ru0nz135VlxCcVTlTpqDB5/+tf7F++EkE9
5xRoNACR+/N73BWDVQ/F2oGbJGVW0f5yJTv6KXEm/F4j9bdopueh478/M0c/sU3/m/ils/7r//5B
4fwXeumo39X37r3lI/mNrTpTUud/8ju9FMe/IDfGY4shArYewed/0kuJ+wu0J7KM822J++r8pd/5
JSf6BQsH/q+zjALV5pkn/p1fcrxfItpd4KRActHh0WT6xw/3O5/zV/wSMvefnw60AKEUh5ngZwN/
QQH/88XBY6uZva1vjr7kBOqFI1Mg3IZwPnVvV3G3V07Q4TMofsS105NgN1oHNVsPJo8u6noddy7D
Iu27jFK9dtfLPGiKS7chSAqYJNrnDa0wvTyf3AUg4eB4X93NsPD7Qpxx5y/w1hzfCr1kH+hTXPkA
lVYUZCSwPDTx/Lnv2OiTfHlHtGqjXZuLHxHZFXsIjTJzF/kjcHC6F5gImXvCbItEc5xF+9RHFqXA
bMNlOukVEXI8DakutdunkwfdkzptKS76SRcHtdjPBaHzPOAidAplHL+qRNpEpRd+Xx3bsa5SAObm
24oa6rQ6q3fgy+GNy477IGpRbCmW3/Yir7xpFzfYNTBHkJKhq+o2Es6t4b28ibGssdmIK2JsqqMX
S5ccmzELLVkWqbeICYnBeWToSzkcS28MvkgSXHejreyb2hlvRe282Dwe065psJ32VvEjYaBgR06S
26Eoi0yvwi92Se2+EdAy7ZyBo6TpGtYLv7culkaKlFzJz7R03/gTuiYfLONl7dYXxFgu5ad2cdMz
wF5Ofey+D2PfFuCVymdCC8ov7ULaeO9sLCBLM09XgWnf7CVcPwKsDafKb8PLyQnXz4O0pq/uIBkF
195n0/FLxToFgpO6o5mPDXOv4d1MlnOJxhIxyY7V5RJYyV1CI0rKpCSvoiG30rDr5bMCycgE239a
JX02Cbf9vPl5dxk3lInMQIXXMfXOHyinNPLasPmoRg1Ap+Ss3Ycy7D3rRi2yVhfk5al0UY3pTvmi
LCrKA+CPbQ7Ya2agjDEzY8teEmDA06aQ/cWMkli85nHb1EjG3f6xLNq2Tl2jltSm+jwbgkidtiLw
ThqbEeYrs8fyQJRxH83puJVxZo/xa7i0t0nMUGx5a9aJ9tVVy7DrVvFpysl68cb1yZK+/9S0XnMd
DWUvUnrAOnunp/VcDl5G6/oqIMjk59lqh5sAN+iFGme1D3o9vRprqQ4Vsr9vsalrsTvHXD2FU5Nf
dRUfYFGE6yvChulgWEOe6gVHZ9cF+bM9dMmR1tme/dkE8bU7Uu+p63g+RGj2Hxty2e8MG9xnb+WW
bfVgnyJ7q719pdd6uHPXxeJ6IMXt0C+x9Tp0obnXvcv6v0J2ce/X81LyGVr1cQYWvRDB9DCO5oed
zzZT+OAAgydRGsa63W3IGHe4nfQVacJVWpbdXZvnnynTxhJKQZa13JHzp3cm8JvLcAyrCzl237Wh
5AptNMV6s33oaj/BttPqnddbTdqj98Nq55tnZMppn9fZFI3unv7dg64L6zGvilu3nj5y21PfGefF
QVcJCvnU95vcmq99pyytl2YK47I6jYXVttOt8JsqWBFKTlu97qcI/3cCUJa7ybCbFsI3KMK83vLQ
++aNTfOh8jb8zCIa3rPz+1dSOsRAq/ttQ6ylCxWniQpNasVbeyGl312IbQSMJNk5eqir4JtSK0O0
ScIMjO7Yl3Oyb31nS/OinD9NZe7d9tZjKKc1BEqMxM7n+XijpRkwvdX1KYmb8q1OVH7nyW2+yRHf
32jdt3Lven1+KEcrvO1YWgEILe8QDNvJLNVJ5dF1rMchNab/6q7eJTQIzd9T38Ph6MytTHWZ5+OT
KVpnNyX2Q7CZ61z00W4RasuABhoslcawYcvmapBv0jBwwAWmBfae636V8f0IG7XXpZjvkroDme+8
+lMXARaJlqYCVDiyTAX6XUh5BUZoNyzNg23YK/Mo6o6OMwzVPsd/v43btzbwH4wgAD61vWW+FJ1w
d31Vej/mKNhbrQ5TS8/rw/mZecaibzY/mi+CjThYob2MuNbhsupBL9FF6zQnBO05bOQhqkLnLm6t
/qI3tvlwg6Y9LNMU3lMA5FwZVT1NTPFZNK7DsxfmbTboRWUCvSCFUtGyF+5YXHTQ06D5kcicCkF9
2iv7iRjj4XEGiEwrIz/bVtxeK1lH+6goWLblAXbJyiR1vF8Hg9As0knnZk0ptyflJJ+CYogOfV8e
mA6a3Ta3r8XZGT/4QbHzQrWyJ67jfeEarkdjVNa6WzqO+SmoivWL2rpqFxcFxsG8tQ/hRpBb1Pa7
wagjGGS7J6JjuVNOB0/dvBB6UxxlPyMSk9IcYr+JDxNn5XOkipfclyMf8xTvwNae5mX7vBHz8jRP
tOnl/jKf2jnoLnyy5LLB6PKg7bxHt4x9MPCLzBvrI+bI4bYw+nZK3G7vSDe+TmqRpH5l1ksFVXtd
kup4gdObFdjnHLPzmF90AaLpk6jeV2uVTpFtZ/yIQEHSeohtWmIitcJS1vldkzu3TcT4MehpPjR+
nUNyMtBDOBvkAzyYRjSGq2ryZ222Q639zxtVN141W1I+lnDSFQcQJRy1f+XNpQ+g7ZXYB1N3dUS5
L6Pcjj5ZbdEcLQ8ob+c2Zazep0n0dxTN3/WOe3AZMZq2/8SjO0hZAqpMzcrZm8rq92osa1Bo90L1
s//qKDc4LlN5YZLkxo3kw9AjeHDm9QZzHA31RckJGN4MDU+bat31Y7FDKJmWVnVJiuGYDlXcZ7HT
H0BW06J65Vh9n+diX2MBwctNPNPKZYEzJQPAJThBhfC0ijKhXPBkLK/DZL3sy2pPxnc6zeM3LYry
piAS8MlayntG0UcE5uWhJKrtwmoGe+dOjc8QxWkX7lqDLoBrnidXnDff5FA6TwL3LxHpzGllrVN3
yYMXqntK4sPJiSwGnTwtbsd7uSTfg0T3N9qZeMgY/5uZtu4wIE9/sEY9c4jkStyJpj6d8xKUTiGX
FrfcJSuG171uGbz3QqPuVCkkXbXdjGPh6p2CS2hu/Qlv2k2jp46aai8gtO3Sgm2HDqvy1br0V3a9
1yZZquQb0pjV/V3b/f9tE/ppXzp+H85qtunPS9X/QDmee9ao/ff70uPQvffVT9vSr//it3XJTX45
V7kh0XRxjhHiw7bymxjPtX8hRo3OH7IXz1E75/jfP8R4rFhY/84pCiy5xEqxwvy+LPneL+FZv0Zv
ADILHovO31qW/J+XJcSj/AxnFQ0bE6JzNrSfl6V4sCAU0bBmIi82eR1tyDF2QpyjZkKLsrf7GRci
yDh0d9E9CkTo7S3BmLXrgvguDJ67jXBu56PEfNhRAZgn9YVyZmYVOThdt0+Kig7rpajLnJhnG9Bp
iKcgeTdrW6FjawtH3kUbEdQncjA360LVnWEm1cVYlM9Nm2vrBo29n7BRdO0wnIIGmicDAHIuZvaU
EOnCcI6hc5dyerTlsF4Pse4faCWdtstKN/4r+kdL7AwRFMXhvLHdwVLJeKeBjSXcSu8M3dcAKom+
OeX1S37Ko2YkJBKNoLFfbND+/FbG9iqOnCc9T5qKLqNUou+GwY6mwAfkL/s3v+zy8OC282wuWDeY
3VSdtPl+hQ5R2aZpnNttRo4b/BaIYdo7hItnsRVbxaELl8I6FEU0iF0/TUtx08IH3nSeQe7QVBuK
QjktJ7tdBhe2hKofIgXj6otSm3pcmcfddKUl0cnIG/EO61iH8b5Dk+If/LqpSlIQY2dlnihmCnIx
b87tje8Oy2dRhyJkRxyjat8WY+Wkgba8KS209r9Xq1o/cQoQz5KsGAGIV+Bli/ChNeNwAmuNwEhV
WCAkqpzio+/8pj5aufXYtXaw7lp/mt7zllEiQbGdgSf4pxKM9nVFHRxJlOdBVIgrVESo0KdZjteL
XVFIUblb/qKYby+FiNsbLJL6IepccyB47zmWof3K+tJ9LbyNJurKoH/qvPYbeUKAu7LrO/QqQKF3
EcVvzFfrQq6B4+jg2q5N/aWdRq6eqDYcmqLbBL8WivgfHilUMoNej551ucKa91Vg+Ih7m7d7jIy7
Q8s0PHXzUNr7MZnFEegDabXEEsG7xZV7s1lmRpazlXaBpk/iCxCBra2DLNwAQt5tlgrFa7HuN3mO
CLZ9ZUm2z0ZdjIH20G+4nXqEjkOwQCrU8KqV3BY+62Z78UFv52xhJQpgneeG7iy6N2+HynLtFPpI
I/Qo5/G5l1X1ERONrLKGrKvXpazwSivhrc96CqMW2UQeOukipbIu1koF5P3lY/GBtbN8Gfnly52b
G3c4MjXqemeWVfyQU9HGuy7HGtEDKium3sl6kH3AiFfDj5whkbC1eaPn9m2Z52ZKgfL5KPAtO9ed
qjkHe4iDj3xwFdHDZbO4aVJ54YNTN8ULOCrzAAKT/EiuR/wezG2SkEM/xZ8q1U+wSqTtP9pxYc17
25L1XVtEiA7mcey/dqVVIArRfC2FiDG849G8nApC0p6rth4eRx1plfrR5F6SM085cjD706sFUqpO
kdQr+7DvW6nT58kNMDWEBlGwtdnZnR7tvS+bGWl7F9p3sSXy5FCrppkZl5izr1x5bliOtDV9iMVa
vg/euLWXvWqS4j4QkiVgc+w13yeK59vXDQMU42Xg9l8KfgbY71B72wky0sozs1qjk5Ve13xDWe+b
A6olXAO6sqIXZeYuylw4F01ExUCGjZyd5sUJrTXfqU53rybxZnSYWx1/G/u1v48XvJ5pG8ii2NuB
7yF/1CVCNwvqjBdn8kzXpBUMvYgBWPpjuz1YuVv+cCPTyz2JNsPnsCjUdAVbhwgLRik/9cVg4oMA
ltqY29j99izydnxQYUO28jR5yCPjelnzFE1O/OK5dBqnBRYZKtycubstvWZODmUwuxe5qZFaF46p
76WI4La9qs0f8tbqRvCxXt5LJYvPoasGODKfauQLXnQ22QovmF9OpecycvOxqd3sJWu1l643lDtf
5u17Zy9elI0Lz72d5Ob2M1ESVHKIliVHLWSLwOyoeZkeYALqIp3zIRx3pgQqyvya8pTUEa11JfxB
mIzbevtGH078Mrhafd+6eLtpCd7psokCkC8TyaqIFIdwyCk5cfjZqbrcit3YFc3TROSd3o2uL8bd
lhBViUZGrE+LboL6CCzUtHRIRPgkGHlreijHuQpSN+nz7uDhRSRWgI6LT3xqIDjsR/lHPFMayWe6
ESYxejxss4if8gUxJcxVFbNUd2YDC1dLXJdHMTX2Y7H1sdnHnTf21KL7+hJixB12obvOjxso/Uj9
HhFZ+Obm4pWApOIuWscFSnF1z0qXeBqBesyw3fnTktD9QOc2h66zbB9tUSxXVYRGA6xzckxGNLrS
2bp16oF5wRUZZ270WfbGe3NCVXhZoJJpTcslHpMUC6L/qqmFebRsmuKxI1ZcrtEsoovFwUaVijrw
5M52hyI8lFbYymxJLL/K7N6z3+3IR1RIkmSv07jvwvt+jTiENi39CXlhKzyETv56bzX8ONmID0GT
HeROnwiNcB9QI8fWgVMNQGb1KueFo2torgJwNc69cd72VVl5uJLG5rxGdJO22cgGIQ5DMa4ljRyO
5i/ScfgZKwDdIyL0rdukOyccLF3MVdNJsaw7UmXiH+j0kAwCfG5W6m0asU5gTfob3yNv97gt3LeC
DrR7oe3KQ3MuqKcnscG56gy7cRYL9rFdHgfVU7KpMueS5xPZ+wwRoNNbP13n+Rp66NYS2Lly5aGZ
asduvm5sBbfSuPSU+IP0Ibx8PsWdIEP8wen9Yb0i5XM+EiaAGHols4n8qHgNOZCJMhmAuEA0M1oY
ms+Ol5tqZ5F0cmr1qunTiRC7ZJ2yeICvyJJfg0FvVJui7H5hkXO2I0kGG0S2sjZ9mBbAR57e4ER7
f6uwaBrBK7H518g2tL/228XQi6jLQm6aaccwFTyH1TaAl5a8/5mpy+QeSrWa95HQlX8yLlrUPdE+
rt4HoxWv6RIyM2Mfm92v2jK9w4yRx+9TUxRflNGOvGoCFmbO+VaRdBtP1mPrIHvYlXEZ0uOi1kpT
cVH77G2Aqw/AY2NxtUkcH5cd+tD5NG7x+VZiQd4JjoT65Kw+qhBdzfQFD/G4WumEKO8Rx6v3CG7X
fFki6P3UBac+BhRZ1gfRxXRqVQI08Z7Cq4aBA0ioRzsbl4y59Lap4IaJNfYPHmLz8LRVc7/eef5Z
yGMR4R19ZeesOGwIX0CCvyXMRwNYi2NHpwK1YfmJgblujzmIxHJyiRRKrvzNGobHaRTTcqi0vTiX
cqH15FDWjpN/w4zclIfA6Dh+xqWWyFPgQdg9Ij/13Ew5iC3v/mkf+heWm5/pWnYMMsvOH0zADuSQ
ynb++j/FVOe1a4WiZsnv+PKNPzbVLiHe/dtfv8qfiNdfXyYmxArLvM3jOvxzjlUyin6ylGx2wjdr
z5TRmicnUjw7GTlrD+ufK04haSF1tnqMiPaIuyOPqvH51x/kb+3J/y0d+NMS/Jf2tf+Jm/DZJvLf
b8JP7/3/uXmnCmn4Z+oQzOIP7tBxfwkcYpLJiLFdL4QQ/GMZ5itEKxANbdt8cjjD2Hj/WIa9X84R
OCy9mCqpnDrbPP6xDENqk1hGF8bvK/TfYA5/tSb8Q1YQ8YPGBBYS0OVjV4Ww+ZOhSNXo4UNatdIo
Ws9DGnLm5KxtDHC/7IZ1So5u6e1hrOY7C8WnI6tLv1YkALnNc1u7e90vT0HVz6QNlPI0DsEnr+Ns
97pV7614ApBMyLYdZ2+8DJEXp62ft7tJ4usumzrOIiv/3rqLn7q0XjFoIXUzdvQjEhV5CEl3ESf9
a8Qpt5sN7Euonac5hEpgi0IhSIjZ3PF3gulNFPqyl1/0UCypo8JuZ/k5NX6/39V/6zL/fyHGf7oT
/jfBQecy0b+4CcR79ZOb0z3//d/AIP8Xgma4/MFvYFexrnEp/+7MdOJfztHO2DXP3Tq/9SP/4wY4
w0M80RN0HAn7yX/eAG70CyQ3icIg/ed+OG6ov3EDOH/2Zp770j3UjXD654K7P1ffLBAlRSmrntDM
uRvPixuJlnShhF6mSQg4bkUz2ajdV2dkaLMMBFZ4DmUrCP0c90rnLVF6puP/uHmQjHu/5Wzf4waI
x30VlJGfDeuYowK1o07sSBwu48d/eq//xVHj/Jam/I+7GBWKh0WSIKPIOWtfeM78fNqI1Z7QZs4/
NI+i+YEXnQVT+6Ko/WASXdII0SJw+bpue8diDcurYDvGi+t/zxO3Ld7yHpb6yFjCVj7ExG6+Ilfc
IIfcvit3jJYNSLbn6XfNUwukWDrgOKO3DmEWiIj5aW4DHR6canPHJ2HlhI34rTfcc6M63tFgcpj3
2vjBdNxm8JHUbJLkADfEwJ71iNTASlrkAvs6JAe+6jYmtcoR8h6TXRJnpWutDpF7BBalJZiGSrc6
pyhZ5sJ6KcOVkjbo8Hw8qjjoATZYmVQaurW8BT+Qb7HbhM61MsSj5ijrJhaXPunSSLWYnua8Fqg7
dbXpfTVFbrsTg0X/KN/kBFDgu/u2X9bHhf7XPPWMWN8sFxvRzkyzxiIkiQk9kGiShFiXlmXdA9RU
z1hUBYojipuPJZ4Tj4Fz5H0craYnOVMZab7wry2EdcLMy3OZDKH1gKFH6MOYBzajfznYj3UnneAG
4W+3Hjw1LQ3SzuRslsQ6/KZsx9VgX1Ofp+U6jx9ogfLoqex7DwVlEIjtIqb412T1YpY3xLhteyjj
1SkyYYpyu9eE+jWHmChiXD7SKQpkcE5SZb5ySqxJ8xmn76PoFjW19B6jTc7VLq8rfgtVu+JtoP4q
uWyW3H1YUNQRfYST/Qr2cENhDX1uDmuyjn6GCNfIW1WS+JzCX/sr5FWCBBEy0ZaX5GpSNouAcruK
XFmdNZZt/FlPOLJ383w+KbxAl69lHwG6tGQk+PsgX/rp0iomyuvmuu/k21J19Y+B1MciHXq/cD6G
YDT3kUKnmGnof4PuuvffHYnF+IpTdckPOVrbOFMxsOYePgzCa+SeKvc2nsryhTD4BfFDTTbD4NqK
O6ndbArrGNFVFtDI696xV/HNCuPwzXxU26vD3E8M6F7i+ejO8SUEXSB+38L8eiBvGIrLX2Ln0CcJ
DRvITmiHjpbZemp9FfuXseVwsyknZrnAPsU31SvCFoLljLk3rt1Q3/LbrQiZOuMAquuZbyE4pM0X
M+SBf1Fa64ZZgiYAg7xdgRB0Hz7uWgA1hf4Nzap1bt+tgejKJPkERxoaRCEhEnM2diPekL0q944+
bFLof7tcUYnkwWftaD70zmp4NPx20Y0LoPAhFrNNwM+09f0JhAsroxe2jcogFN8jGiOIqalQxXD0
F8Fnd0R5etmDH7pAh5GXiaCeHnhPMJpU5eq/WSpvTkEbqbvQWSyZtnXpf0UV4SvIreGjblpchp5b
X7OojfsZTu9STwO3ci9Uuytid74ouv5HoQ0ABBNNcQitrrmNWCbwiTYIkw/ITDTi+1wB9m52sOz7
OrdfQTA1j37KIGr0AG9GxNHtENn9SzLHlIH0RTF8WVo7uW7XqiJo0+qBwHWjXdw0OZvNMLSf7Fwk
lzJYkHXQfLOkXSHqew9FJBgBVTUXhQO1cfZ2lS+tCZ7i0rDSQ3VVRebb1E09xO6iNaqVBe5uLKIa
ZiKYorNhR4N84OLhjR7apNhNuVttROIV1XkhJTBOONF6lnlY4Jho2e9DpxtOTiz4DDxLQ4uikKfy
J7haI4MRA4HNkAq1BLsiGKvHVZQN6os+Xu+2XstTsQyEWgTOyuNYvTSRqm9Xd/1h18v4GsPYYwIL
cqvO6Bvorcu5G/JX09RPehuLSyX1eOK3b2n21frNJJCJ1Vzll7BzTSbQnhyB9WEIAWenXVTV/dXm
c0OD7CPFsUzsZANxg16G+pE7t3ZmnKhbg5jDDtryhx7W7okndlekAJNhn9aCDisbZIr/EXXl3ZLI
pNkD9I6HoJgow239cJMYZtAUZ7Xs6hM4DCQshWj6G4so+qKNlkRrl8g5fx+2s+Gq690vuhsHzDlW
JL/+B3Nnthw3kmXbL0IbAIc7gNeYg8GZFEXqBSalJMxwzNPX3wVm2m0xmEZ29cO1W1UPaVmpDAQC
cD9+zt5rk82CdQrg6vRQDZXaw+CqDJpSNnN7d2pbb+0zFNrSt1HXc5alRxMvxZ6VpLvMh9TFxuaE
F7bjVYeMyPBv/YTrMuxIW9lVUbm0MkB3/2BrxOeXVi12EI3ECWttvaGnbmWrlmgU+yKmfHEPWb54
s3uy9lIsq2n/09Cj80tF/e/AnOsrWi/hpqWa+jI5fvDiman7zWBYHJPrUv7AIowgiRTXYF0zg4dc
4PYWjKpG8lFknp7QHCX+ycz66t5x6LNynqETAo65/MWQuUE02FS3rPCL65Z37xoQVvuXZbXuQxf1
NP4Gy8gwX89E1BQO1NA6s7M1qFjvrrQn93vOyPouMVSMFSvIt8R8z19Ta5Cn1ossVpsyuEKgNf/V
mLP1FY9FurObpr2TLoFV5QS6DDcKaitFfMtLi4ua9cP16+Y6t6P5ccafwtEBKDPlGA2A/pDCyPdf
cDAvPXk4/NE2Sa0iXfy5HkidhJl8pAP1AnKHl92ee381E1U2bA0O9fXaD7vst9cOmDqToWyevFqx
97MceBlxPfPMfhLQj4ji1t4VUd6jqGkdNmPcfT7KBuRq7m6IF/0Mu0H6Fdl8r3YtCOiTI4ve3ZSm
n+3x5WI4qDBCFmtd6da8mxgSHto2l7/yJNQXc8TivgK3M6o1AJ9s3kcYlaP1bE8xI0aKMUZTI7+B
96X3LRqiHoASLEeZq1nmwkR6z7R4vBQ5Ceq4TS5H5RwCHEjZxqCF0mwpgtINqpNln7GK0t/ooDB+
2W4XmbvBY4S5oZ3t95hjbeiz/tjuhpF56RrNT+yz3ZWs3Zbh+j2Ofzs3KUtA05Z0yOJNSrh7xynP
VsY9UaRWs9G974Zbj32Tzq2yMuubjh3rWyfcCcWZD1Q7p8/EjCmmFGIPMBGEFENfRdt67svuVlEp
xZdWANmD93+y24tQdv7IL9GK9NJP/OY5Rox6x47s9RdAl3S/Cqg6wDyRI8M6XJflz25qZbY3tevb
e4wund65o2D7yIjKOoiEfMZ90pNK7kQ+eh9Aeajlh0Fiq2iESdUK/1ZZd1nlZBZCxr6/lfS+sHKB
vtp3IvVPxIv73tamwGvgxg8mtBLOHSwmsTpNAcOxdZyOyUEEYXJvdyP7qlM68jfF0bXKEzS7VUPk
7oUlmhFcAIBllB+l34w8krGRM7QYkxPR4uKUN17p7M0u6NJ1BlTGOWmioOutYXrYpH1jqBHgUWe8
uGUYeCtnHqrrlD10UUnqOyeIaLmb3aIKE1iC+9XYixHGo0Eptlpo04Kc4ImXPePotuU8Q7E+UwZ8
r4uwfYCRyrY8N3V6VVud+hVaLhZ+I5rWgaTa2o6JMq7TLC+/+VaIdyuJMv48CbgM4nynHHLs132C
PWFC+rhq4CDZdDRjRcO8oZF2KArd9auhj/Fdy3xYTP6wNaq97Ya2WHWzNC4xEXsVU3hpWBccfFqF
MaiLn/w+IWIr9AvvecjpvcXSmeB/RbH3VAkzyrlo1p412vzymPSRuLBLzyvXPpG5HcCtgsuMhLaf
PJrHl34xcv8ngX9i7XaJe6n65XwXmp3zhcG2fnGyEiUsTvNvDj10XoZMozJroZx6FZgzvnEUOMfO
UOJY2KIZjibSuHRNk9T8FjBjbFbD6yEgyqzRxsqdPkEv8DCR+HM17/p50EhEvYEOv2M4EcxNXK5y
NVjBbyGH+GTG5ogv3/WOGNTbS78pYAJXqOVgcEViFpvOZ+CwVH8NJmRbzF8jOIhPnTV1uGBUNz+g
pXIbGjS5OGWLqdAWGJUg+4ze7QD9l4EAWsW1uSwW0qpplGrUYIfaDusHyu9+BXKHWShmrAPGUw6E
kQbBwY1Pr3zMdEyujHpbum50jHBGSoVF0lzMkrx0A8QFL6STXptIiORirETQk+4MpgB3TgzUskbX
/LvrJaN1P66/kWzqP4RTEG7RbQhYE0ZurOWrq9N8NXjy+v4KXl2f5WIAbTsIYWsdzRF4/njIqn1V
T+6LVWvRw4g3p5WxnL+8wSIdSWmvmm5wCiFFj3S781IX0bO/WFoRRuFuFYvRtbed4mJqMb+yWQIf
4kzpYQBr18GrX1aZ461J5bGHUf01dt3wi2XYCkUuFtXYFPZhzscD1dt0s/B3n6Hv4c3NqyE6IfGe
xZbipN6rxdRLukNdr3ja03A/OmN3RDdCI3uy+i9jZrl7MlX8p8oUO53L/qZpbWZIweIrnjP3p361
GqdBZPKKMqY5eYspue3xRK6DsANxTDcda7oe7SO7z69oQLSIfB0XfWSJrceiWtCpxhANr6oWG3wH
sV63MvGtNdkM0T2rZIZZm1nQUJLNvjA9DYe9fjFji8WXPUyJetYx9sauCZMNniRKW8I91jkHv3WV
9PVtTrbxFopRfzVg/2ZY5u/6qTWOtRLZyUkM+9AHag0tJXe2lWXkv7ykRLPsNhXy8sVszowQUWny
akKPFj+6o5vmrgiCdI9U37iojTDMQLrScDQ6N3IxsoemRLpRleEq82exY/pKfR00WbROPJ1cmIt9
Hj/t9zksxwvKi/aQTqpmEIQL0ROec2MTJfPU5wgdtqNXL2pTNvqvQzJO++jVvk+6d7uuoQgNO5HF
PEs8n8egrGNxGIvB/4ELQd8Xjdny44sAyT/UlPaEaBOZ/BBXIAfahT6QLRwC16KqYZ30U0aTZZzu
h4Vf4A5OdtOUJdN4qWR/27gGLxFZWyz3xpzUP+GqMIIi1wJeQt6Kr3XLmdCpO6vYpwtjIUgLvI0J
VQdv74SjiAAwDig8xjM1ee2EJrTEuHtwvNw4UowDhohMGaxFGeqBHdGU21IUzLeahRBRBfaLgyL6
VCSaMVlhtTtZDQmOQMP4ZtLHhfEBfcJKkvEUBUZ4HBeBf4o0CUXnxN5aL9ZnTADBsZoQbtC5LaZD
7Qrry9i6GFNZF2S6VS3XPBL5+rX0ioD5HuAo2lF+ehvi+v0mw0IRuZw2+nEag8e6weqXvcI5htrg
xQE/AbSjLvqcJvcr0QN80XCL89YIbibZe+u+7v2nwszqrafMYT81YTrvxnBwFKcVcoIrhk331IPz
znrljLgLciRd4CPdK4dEQyQZcSXUGyQOaKWMbN8v+BIqT0gm3gI1Gfuq3DaIia/ZAKsfnWWkt5GE
6FEHveYINg/2lf1KTjHoFh5xGQ5HzSHpLu/R8rtwbElzn7IfeBXLac3W6x+tKD+lgpmgVQfRwVrA
LfiTo4Or6aEMFOvdGs2F9wtd19SsmVV5ctO6U0cNoIy63Y8LNMad++65ktN00J3dtLcIgaadXmgz
ivNW4hVM1NM8u82n6Njxbfed0fGiewu1xnkF2MyvMJvQxcGxrRbSzVzL6hn2EF4XVMGa/u16FG78
HBN8fV/XCZSbObVpoJnxi5825cEIGbUmAHd0wKQxoVU2wYbokWa3wqDa5pysV8ag8su+A4vMcbLY
i4XuA7XF2qQL8SfhV2o1mppNq4J+XAHdKI70elDhNbiZusgx7gkJ4jssbKHUFfeWC22Ipl+4Xmag
uxrE1VXgINfBoG5EW3tusdb7jSAxa0ZIRgkgu/jarH3rJeio7IjbBfNCPrY++bof6c1BR3IjQQ0H
L8nKx2FX2Vn8ZBNWQGEVxJvWl8nF6Ef1VbrQl2wwTJgIinUBmMldCE2yaXiDGvJQb2Ayr5xhbJ5a
B03vpeEV7VPjSOOiKrz2xXvlRUkBGuI2oY4YvxXSA1rUu52ZbdqgS7oN5yFFu2uIQ9wGZU4IHGp+
LFy38ZzTTMV/OZBxY1bNI7N7KkD03Hh5pqUTFDixWWFe6mlcYvmiSvVbjZA/hhb3ZaqcDldlVGYr
LAzOyShM/gEO9up2cob8kR237neqiKml9KBDiYUWXeOx5zCSb6wSMsapbXUQbTSCK3cVeajEtnK0
xpJRcwe2Bxspy8zouBy6+E09mk8R7rbVx03zBcl13jGXi9BOkVINg+hs7lVpJxgguv/CdDtdeHln
ysM0A0sFXQojxtFdAO0zqKdrNzXK548/+93IgTGgzywQY+ASKbJMBP+cDXuqbypLz9893RRXsS+6
PYaEBCtA221iq+oOWmTdvRGkTr5OOsPcffzx70ceqL0FV+CIZeN6F3oQuTIyRkUneTYxyGyJ6HNp
IPpxPP0V4CbrH8vFs8jK7/MTjMC8fiRJ4jQ7JJNUdEPd0Z+h5q8SwoMZ0x8RrE7ZidlbYO+J9smN
jZM21XirZ8sjomMCy/IJC38Zp779+ag74GAzVSI9GOHh2cDDiBAMTxZ8B9sKMNJFdUQfHGi1bUJP
ozu3bVPCfSmVUmY6UeExjMHssoxqSEF6cpo0z/dzjX5xY71ObYwK4c3tJ/f5Xy4SOzRZ7+T/2RbX
+fZ3FoLF1oVIt1JlnfT7QBCse8KZzXWxcd+10RD/8tOWWU2Sztzk1ymSr30OcjYaSrWNkhBbJUr6
CC3JJGf/k5dgmcq9uY2eJSQkSQ/btu0gv1++wR8qBRrbUQkMKoYGmvn9/d8vXWNj/tnjkCjVNeuG
bDAs0K/fuLqe1DFE3o8XDgjImK1wFoLdbMaU8iGrCh6XZhQ8KUE1WtMpjysxhGi0WuV9Qph/DaD5
8/3lgvnVJW+RLU3nVXz+55WjmZozP4IZYTvkjB5EOmXetwwYXL81Jl7s7zk4uGwzGJGTXoWIg6wV
y2WUXIcT6cYnsqJDeciyMmCOBTYr2zECa0IyiBu0irKGsVQmyzSITgAArKGd7CcpA1Wv/DpTJV2w
JHV2FXXzuMlzjhrU0pW3Nzyda/6FuYGhtU7u8YzTa40rZiZA2Tzje4kmbLjDJqIe/VGgkgWhUepP
3o6zmAFsyEQj8QIAAXDxwatzSujMYCJ3GeqAmonG6NqIPY42XRvPwTqmZtLbAj2huGrqlgMVCBB7
Os2+ChGGmQV/7XBou6H736AFKBjRooKTTnlgEU2Tk6kmhDtIRKVBsKdjN5sq7RjdkIvHH7VHT8fV
yi1MCKhejRXxe6nydD7SdUmeafCb0+PHb9nbxRTkH6IXlhFneRgQ858zIaMBnz9uPxy1JI4uFXS4
TpFIH3MzLy9UXNMPMDWmpdZpCXw2fKgZH1/AK/35vx9FroCbTDyXNGH7SgUr+O1LNEejnIoEe9Mc
xY3eqdByKCJnlHgoi5aRDrfZdY5+4ETPsaFbdI1RvaysVmj/JSMJPCMrZeyALDQBq9kZvcpdLobu
W5GwCXL6RAYKUimotkQgOHvZpQgiKg678aqQs5H3q9wOjK10aFTuP/ly57eXCTvwXW+RMOG8gOP6
9stJZGNmoNqfnEyqKzotRbaGt8vV0yHwrzhFdsGKXFFxgYMg+k4GBe1E10VOuMUxH4jt4BethfNP
+TcTndFNPyXJg42vbWKmZMkHHyPqSXUFa4oZyCJZM71BJ0ruoXUVj4SP0xKmbe6hXkLkBHa+pJcn
my2Y8freCTgMfcKPsFAW/LEmoojhLGoupF+Hv8YNduYOyQztoosGmyOWuZpg6sEZQjdL7wxVAh4t
Wk+40eJRX2GvQy8jNX1XanKONW0lonH78U/w+vz8+XwxHYJDTV4P430wE+5ZuZA7TkwRMS0LKdv5
UQO5eUgSv3DxLFhBRbSGmr70qKSZ5GJGibeDnLzg0gdHFtNtamErDQyqk5UVSv93gUC43Sa5qa5d
kQpr15Vp/ruOJaPKRcZ91fVFlT2YgzdyvloGnCw05YtdNvJRdvTroU2adO9e/y6SoJJmvQnJbz2F
fdxvQgPb+q4JDB4Rja55ZfYNxzfZ6FSQlAf8bjPlVlOuB8bY4TqYRRzvcz02C6ujoFuXUZRH/CsH
B6M1q0gL/FTzL8teJ5B27ojwgDa8OsBIBvTG2J+DpAw6cik8TrSMOQM9bkWSVXpTuLnvHIspWUbt
oBQvp6y0vjT+REdYas4+EGRqTAJ97l8RkQBDvrCtzN+KNqd8lRmsOACBCs3jZHWMm15/2P9nYqL/
H8VyC3n8A51Q/z378b3++UYqt/yRv6VCQiCVsxZ8BTDdpTBmsflbKmSZ/+XI11wBsjpwzbgUMv8o
hTzzv3DNUMpSTqsFgMEK9o9UzkV7JBZgN6p5tiL+4H+iFHq7EhIUhEQOhRx1B/Sd5QrfroQG0p8Z
KZC1ndxmIB3DQy/nGvCKVnrMfe/SqqrQ29HzAvGmYzNrL40+t9yvf9yw279f+z9R8mcl29+XgQMO
yj3YCyRLZwtyoaTFA5xzGdB7Ae+No+MftefPjKjiIfjGgAq6QwJI+LmrlI10t/aROSQKxNShK6vg
hgAytqMg5NatnShsLhSAXnqzU9Un/EGnCG8/uea3hTAqYDLCBfZ/dmr89CQ3vL11STL7OL807UXQ
33iyimkfB257rZVZnkg/kZTrQXTftC0o4i5RbN4wvpPKsU5hj92tToLKXblRwPjuk0t7u9r/fWlc
G/JzhJiIIc8q4M7k1lkGnU85WPnJnTDz+1OYbEfOv7umne+A9dO/pybezIZlHeKZmWlmdVT1H1/J
2wPpPxdCBh1HBXhCbLdv71HK5HqyqlfpuA/6wMmD4tdEA+tWVsZAQe3FwOxmOMrAkj/j2i/3/793
mH8+26V24SxqIi09O03VQcxJLXD5fZSYTaZBY+isYoJcdmkPkGLlIYlhvlshUvj4S59ttq+frCTf
loJ1SVlYXKd/lvHNQlwbPJq7CC3ENjfQKwBTsD1wq4kLAYRpwtEscI3XQ+fcD8hiVpBH8js3DfxP
4frLh729DYB1sIR60mEnh6bz9mLU7NVythF/2aXRkrTiGgmOFUuwi2nqV3sTtsxYLurEhvo3qzH7
XqLbEWtVViFe2f+7Lv5PXnNWLU41KCdRtfD+qLPXnN5jMQdp42+9CpPzisELQANG+1f08OGXDYhp
X2KOdOtwKLPrGILglx6g9iMy/V3GJKtCUTuVL7UzGpcjJIrN5AOxrciP/WRBev/cvq6LxDZTACvC
4t7eNEDKktidwefYFXViUe/KdaXo5kBdv7LxQl47neM8AOMKD5/co3fvLjJoBKCK+0QXw1Jnj62u
ZvxCnFJ23gxwHKU7LCF86YRTDUZpvsR5Y3+1umz+nfrReBi1F52Yp8S71ENn9PG1vCos3zw7XMHS
VBE2Z2n+t1zrHydpcCSJOU7hMvMn4g09x6h4VTXL2mWLCuu+wEc7Xdis0DfzBLj+6MNy61aMkwAB
0+Ce7xpY/vEJ2L7Vf7WCcKOLUMKBx+dWgq/u6KoJc7IuDSlwVGo7h/jAyI/qxXGzzF+n0wha/ONv
dWYv4PV0EJWSNrrA1Fglz0vPJKOJFVsp+QGybQ99N3QHq+AIMNC62PSVFjtKyEmvCjv5a+x74+BZ
Y//ZGr2sfG9vLaU4Jgf+y87EX7y9tSzJYaxAUOxsVY7zCtoJkOHeTKwrv3W/FEun/eOv/S8/Jpsr
vEEbXa2ibDj7RNHVY2lNfrcbnWl4MTkD7ADVOo+2mRXepqJCXZdNOV5Wsy4vfeb6FzRnkE3arXtH
sfoTtDajollVS0RJ8lRqmMrMXE6RNSE5jfImP0hSTRndkFLlrGPUbyslDPevj7/HWaNv+fn4HnAD
qapYSN7lJQhDOJOXBv2ubXAibGrHbLcKmAag6rA6aauXh8BnehgbYQm5Jpw2Ta7dh6Ep7yYHmo4f
ka8AkFvdO2x7WxnLYfH/ejdByhi1ZAX9ZD+wlzv79rem4cqat6x9ikP1+Wvkt8RbtfWAMrWOfwsb
HSBt5O5GTtl0t9CZD3QY/GMn7fzeNYa/OBv4l4v3aNOElYq3aPiMS6LdYdt5qr2xNd331hA5maPB
PH2dEU2hhijGG1TEX9zQSEm/Ca4MkdCKRqnC7Mzo++vRmtNPaqD3D/HyGlksEeyzNj/I24fYbkGo
JoXV74LOnC6b1OigbPf6hkpuOgbCST55ht9/nr/4StjIfKEs5925vYObkQRy3HHWLp5Fa/yk6Ihp
1tTDDzOM2/8Mu7g8ahSji5WEfQDTyitz4Y/1D9lVjlCiw3wFHeAL0Pj0lzGP7gmn+zJmr+QnC+5Z
B/j1A2lJ0L9XaGhIVzq7obSiCi80w2lXYjpZIyRidlnp/AFMbQWbqnevaf05D1WHjdoZXIzxgJMk
4hhtWrcdAJxH0TpgQttRfbIvnR8UuBVMX+m/AVzjQH7ekUL36RtNHIw7HxjYPph86ykMIsxZmequ
x9bztzk5ub/aFkilsIvPcKn/9vGew1jN5O3n3T9bvHSV4/xs9LSbzXT8Yhql9Y1BxN5wyBZGINeK
zWi0PwFSlBcR6LBPvry1NLXfvsE8A4A9fLkcuahe3j7ontcWAo7rsGs0NcsKQYF8rJ2yWmfVhEki
mZtHvwfJ3RK5GEccz2vT7W/EJJGqIZZFFdOVCzcuyWD2Mmv88vGa+O7uSE6QoMYXbwkHzfP8HJV1
8QDJV+wUpcChRr95o0MNY9iuqudBir+8IYcdxFu1K7LGfPj409/XuwRw8V/2VNPkqHpe78YN7ljB
WHGXxLVt3Bu6018GGovDddLwVoEL0XQhwlGVJNIyHE1o2Or6YFkRTfoxadr/uPTnglyfMw47neBb
nZVvIXFHZp4WDusEqTnMuw1QpqaGdc248MUFG9AZxT98UdxN/5M8NN5dPpR3hIIfExsPw9lgBJ96
gInfcnZp2JDnnvi99buVWFKmXLl78ED5Xy6dZ9RPCX9PG3b5WWGzPIVvnlLJdyVECOeyQ+nqL1Xt
H8vVGA3KjnqFLhPYPCkCGBcS+sZDXBzJDaouam0m+RG3LAr2lH/kMjJ6PdwKMC/NpiDEZXl4g1x/
0us7C2p7vTM+hiSwoEvSkSfPfg6m7gjI7I4sZ4INiGsEkyvXvouYEPF9P0db0J/oBYhumItNoVUu
AFs3iN76uFVHqO2QEUgv9qaDz4TR3xUpgE3o8YaJ7nSO5EMcD3Awjbibg30DwAnuB8PA4bP7+24V
ACHg0fvwWFo8oAtn97fWpH2XaFN3XdokAREK3kS0SlLRcoj6iMFyUIQANiPRAN8OICtutC5cc41Y
A8XHBIal3TO7bm4sxOl49E1XlBsxTdVnXOX36wEWSEGiFKsW5qjz87+rVbskPbg7g+bPJs0meWw7
8yuzeyhe8ZQdvMqafshS7yfoX7uPl4N3mzQFDgUa9BlJ10udR1A7dRQFaRy7O38Qxj3hcf2tinzz
MrU4PJh1UH3CaX4tn94+9ktLm4htR9rgeNyzx4sGQ6OsCH1y5BakwRhi3GeceTdG4piXzCcdvQ0c
ORzYU8FbhL65TcdUH+2Mhcg12vxaz266wSTTnEROPHY+QW3bwiPMMD3M3nPkls5qmBrqK2Ar64/v
1mtM3NnVs9U7dEioMyRf4u1LG+H9MswuJluKJ/xa1L7/aBWiOenQCp/ykTNvRuwDGVYADy7JOwhI
4pvaDSFSxCwQBoFiSaVh8UnNai3P8tvLEmz5/IdEQOaRzvIr/7GW1LRMdDmLeYdfDGIr0mPYDxW8
xy+xcgL9dXQiAIXDxER17ZB6pLfAVtRlOwv3oiVCDSmWYYSg8LqkJg/LDoMdGcjTcBoqHxm0qPHe
X5bAnv43F47tkoV2IWG56uzCeRLsQvXGRId/JDKgwpxYbNNO+beFq4KXoq2gEQZWVtA+FJ1nbfHS
D9+6pkBDy1YtMM4YPZL0uCHIZoXXzz10wYiobDSXiruxOrl4EQ3zswt/v3qzW9mKO87iQhLc2f4B
pdJFDmnNO1RzDrQ8YbXfZeoBOBfhXWEhVc9Dz/jm1HB7QjtqHj2dJevBHIvrpOXF/uS5/JfLWY6m
eFyxYQpu5dsHoBU9pw5q/p1yiXMPA9GvOnuML7SSzVXQKJBLTeReeHrwL7TRjteZNedX/MXRtafw
k4TA9wWYZH7F24HogDskz3f0KdPorhjDM7XX+wzMQbpmFDrcoyEOljaEfRJhWu/g1ROWrOruy5iO
2aZzmn47gzcBCVnPt4yHgVg1ffZJ2f4vK9CCvWakBSbeZxE6W4Hsogjd2kTfjPANyZWmfb3yFZmi
t8ZYR+CIBBkSX43JaPfSNgZz5xmTGL8hJ6UAyvLcwDg+utq6on9GLzmQqlQbGBjmBLx/jvKL2S4E
NDe3apkoySDSu2yOKTNjTi2f3ep/+eGRnyzVJM0RFoCzL+OVA9CptMfXV/iEvUR2zTFUebsROG2w
qmUzX+FZy49DHz4a3JNbVFbqIPyg2ePWlZ+sj/b7TZeNzCRJF8kJMa/nbXbFrxd1nAx2kcrnI0lb
xXXR8mtsLGnOK6cV1radRLMukAZtAxg2dJQa89bLx2IXgd/FfTJUgPNZKziZhD7cukjUJiptma3n
OEfLgZrNeHRlb0P6j5JvlV1BiknaH+iJk5csd9XTJ++WeLe4coS1+TYWYh8A+8tP8OfimqSTkdbK
39m8YDeRlYorBc9s5xdZ+r13mbqHKdJK24wRVpuB/ysOhx/8EOVmbqbovjVTe/W/uCQOWJIVbumM
nfcoEhKE7ZR5yy6kUXRZq6a8jHleV7SV543dW9NeZVn37LMrXbMuTJuRIm4F8UrhZ6vVzWyiLv/4
mt61TehYEwdK59FEZsQP9PYu9eCoRtNycW5OUn2dEiCxDIr0FTV9v40MbXxxms9jzt8/b7R8edaY
iy3QMnn228B2AgmER42HJyRfDh0JKNTM3SdNjn4oyvMTggn9HNdJciobU/0eRPodJNacrBQKlH3q
tfWVkflpsQJnfJJ2o64N5J2rdLaw3mCWbfY67y2gMEZ2nAkue9S9nTyy0VySJFa7n9xF67Vp8OdW
7vCzLi8yig4PHsd51z3NSDNlSzSxqFW1vxbjTKIqYFf3MfHtaQFZk524aplIhBsW4TLdiM72j2Pe
Nrg0Jo6cKzyw1bya0W+UTwVMp3BjFwm+ewzjpn09mcIAPI4xu/42Wtm4hYztwYGf6mbdgwkLN2mh
HmUaTc8Bec2MXor0SY+mZtYf9esKy29B2LjVltvOz6jeE1Fh7Qt4TUgMoj7uqN2c4TbtrJT+c+SC
4FORM36TBXGHK9L7LLqaaZBdiKYJh22vewtQWJ7ma0+RuQWAejR86LQSE2SlnCw7Bo45XCOFMur1
BDXnjluHETZJ6vQXlHaRoCsdMeOjhQj7U0+VExzsHtzWJrfbpuELGl0Kjd5K72jk1L8JCRv81cSX
2+TDNGcbxgODt66sDBiVbqprJ+oTE1tBowXgYQP3U0dyfb+qQJoT8DkaGWcFMRmnLmir5yBwIMeR
hkVw2GwMGJx1YAKZ78hguk7In4LihAy6PjSy6o8I3shkEx76hTmAmrc1+1rcwOoyzAtLM2PbpnMW
qU0UehU0zCo3g/2AQsvai7TJ7rl5LIc1eY0z8cqhueZtXFiLWrk/c+RviO0/fq/fNeB5IFnOF4oQ
I1S0yWddrrJSNXJ7aW1zK7YuEjMtdoZb874AYrkSM3jQ1TRm5c5iE79wtEiPnB+t4ydXsRTWb14L
lpSl2bYMvjk2E1bxZhE2nXomC3kG7JmU7TFLg/CiSKS5zbz4OuyG4ihC9QBsKqabGhK4MtaoaV2f
nJwEV0PYToo+UNz8+viyzk9PfG2uihoHJTOzCXM52v2xNZQVq381hximpnz4laUjBK3OrW/7Lsye
JY7Y3cef9652YYXjpMYGa5PCwqcut+nPD0yJI1V17249f/QvIcGmF7UZZS+kDdrrWFa8G0RNXOOU
C48wkGGKmLhjOWZZuEVUaiH365NoflJTnd9D90keZF42A2ZWdQWAkTWiwpG68nus047ZQBv/+Auw
JL//JTlsKjROdF5Myq+zX9J3Rlmi3wq2uHJmtdWOW3vHKqtUhjm87Yg6mqLoIiCkuNmbmZgfKp6/
EOrjbOLskdZwRepsM+zTYZz1xuo51AK0jfVL3CRkhVguPNyoSHFxY3T5HuI5TNZ9ERNfUXl1oTex
WbZPdYFuPCCGaR+4g4wuqqaB2RenOhrvohwBIdyFDunNXLrFc6TmgYWvhcq9p3mHligsSU87QIxt
m60Ga5ptezgP8zH0sqK99cHEETeZe/JiOV/7G9usLbmFt637Iybc/EdZJnG5gzOWztuAk8QP1ERF
dhibRKQb5dcUjhmemWalYmt2LpI5sAmg8+rpck5pjeE44PeiaVf/ZIHI2keaMPWPqC4Uv2QXRhyn
IjJALwrICMh2e8Z6G6iE8jrzBORZshEQZST9PHx3zCm3CV1JkpwlTVnDvlPLgAmlSxEemc2h6VeM
bZ1t1sZEJKaVnwHYRwwbY9OZZbnqs9gbDlYZZ8WFm/nOdIUniryRYpjL/WAOwZVts7RPZjkv99q+
D7RPQTSRiZyCQsicv1iAvFsJwLtct+A9NmKEecq8MbFxXebiQF+senBES/YIYSicJUQiU4kvOWtu
BiNfuJEyBXja+aaTbKLUJLckNvzbJoFjsI6IajW3bEV+zTLczI8F1lRs/ZnMblFCQns00r6/wh7V
1iQM8B31oIpmSXmWySrQLnpz1OWKYHW8jPaO/xfsn4xoDK9I3Z2zB7cmV5Q6340uRhyFe9eqw+Ih
xrOcb+cRuOmj7aLdunVdXfT7CrZjTaxkZPxME86uxxDrS7Wd5sZRWxUU1RcjJE+JYJiiMNY6t2si
N4w2w1HSO3TJ2jiuT+ARJ73NJke5nOfTCIGEbnwChGPlD9Wt6GOCqEU8wZBI6C5dIolNzY0bpMSg
SjPp9jkHfeLha8dr92WSgNpHs27xf6ZpV9PVA4C5Q7LmJTs9l9l9wTbbb0QBNV4Ss1jcYhMhKiHx
OiODWGnZhOWZPLr20LmEv5APlGyDeYzv8c/FeNg7Lxgv7UbM5YMxlwoGF+/mcISALKyVPQ+TsR8x
kPQrx+tASzpjusASJjdot7zghBK2ohyz/WynWbTHL9lvBhr6+a9Ullm8MgeTXIy87BXDFP756kDm
4GLQiv8PZWeyK7eObdsvEqCaUjckRblr1+4ILkXVtUjx6++IbL3jk0jjNRJIGMfesRUUubjWnGNa
92yGcoSvASw88MGBDfWaKBqy5pmlhze7ReRH3qdspmNBbDaBtRAqHpwZgMUZTuzIps6thUueir8C
K5rDpMUCnkpCuB/4Imfm7PWqL7hwrOCQR2X8Di+oI17YUDYQ+4ujC5g591GMYgr6vlHkwDZQEWcS
VVZRQz/m3HwcHBiFB7+glD06/pSb1OzgWxE0+oDJ8nEeGlDFjUOwm7/H74Bk+s61a/fg3TKX6mcw
rT3bW4+IMIF+5c1HVzWtPLfYiWogtL43H0BgT198d2hI5SaTcIRgMjgdBlqAFgeOU/Asix07WITd
al0zhX/7Y02m/C8lbO+jX0/diA8/gOkI9LkIbmMDeprIaRUFWbF3sA3qFRRQghEZPJMn2up73ttq
yQwhwR9hduItRbwBX7HWZLGnW2H50akBSCgzpykWzGismCVZCTZcXoXkFz0idqFi1C60y6wSWt/g
azQ/KoCipEnFfVAhdQiM/2rD+r4q7DToonzjKKZt0xw+Sr+SOLRqVDzuWrJP3PMbiSQZnGnJxiBs
zjj1BCTpZuVVp5Ot4rTYFgK3gyZaXu1xXT6YecLvN2/1Uj3GYzUjsKVfQOS6N/u/ebpBd2u5YLnZ
TJH00dpx1iZo0cyDIufjl+dNM+1ms0VN5ollsS+WZRqKYKINwze0sFaeYhBS7klrXv2TpiLesqrR
xYd1GnALRkztvAvIVH2xqqpZL/U69rBuY9sBdrO0+6MuIZyyKIOwxlHqKBJS8NzWwH0WirTInsmC
IeLOZAG9NMyhm8RBQA+JaJ12ijSU8qAP0rq2xuJcLraLkbdYIzv1u4gFLOeC4ArcBN3VojpNgrgF
h7x0ZlhOO0pYhbHEdt/XqJPLd4SGcpSvjYqnK9Yqs6CSrRcqtmV9P4A/vjF+Ll73mncUPnvlvNSy
DT9vi+j1qbbtfX3c+1m/E96MJWhu8Ys/w6xQIQG3wiWCavbZYqVvQivhdwEm04ylEimuR0ntd4fr
JGa0UWZUJFFfZShaxRldup/kut4zs6F4ejfWwYxQN2iWN7WJ3CShECo6oMJrJjZ97YjM0d4ANsRZ
dH8k+Tb+JauI5xK5Iy1KN7KHGS8geNWkkg7/SrD0w0Vvgb6ZbVNrGt13L3KbCk7BhYoA7Pg+kR6m
2pLmW7zS+94Vkrq0VuNeHCuwIf1x4Y9wwW4+JJB4qpzr5HYjLgklm4/7QH74TdH33i9TJBp4rm6r
Wpwi+OvKpaHWiRq/Cy55aFB/WGsDQQQKCnlZPNanGnEhmMPWA0UMEm657YI8eupAOBupaQxMiAkg
xg3shWH0CddKPwCBZzZrmmk9DrCOaZBpGsxX0ok5CDsmIVQFJQ0vbzbhG7KjZUvCAEbR+7aRyn5q
GZvJ21qs4Xe0a/HAyNslmY200w7C+VhMLTLncfkmFx93cbB6/DRu+eYLpnoxZNsWg16PejODcDJq
XhLPM8QvAfLa36o9NEtG2Kb+uWphfxNO81rwtvC5RsgCCbsLDabVa7YT1NF6Pdi97b3mu8EMce9y
I+ljAuU8WpUdgOUvauvR7Sz65SLGac/PiO32DIS8JX/e7wFBlXjs03bcAG3nexRdFwEz4VwREXUc
bKctPpR0Xw/0N+v1rPxZFo9zARSeldLqNnGGntjlakHVcqEnoy89bOTljei6wToIM/q/BA4Z50jN
Z9mvxppEn/C+hzn+C7m8Eg+07BmAd1YqJQXVUWck5fA851XMTd0UfSLHhchsM4DnRqbadsjxHWc7
d5jqtiO7RjhnU7NhQBExzvtEbLTkzrnaI8Tvq+e/jnikpgOfnxyIQI1rMrKRY3dW6s6lGvwhzQP8
eBfCfoG3YcAjeCqOoNmvU2SWbzQ+7ceeaDU06gwtcWVGZu5fijZc8xOSdslY0/FqsM6Bg1HEG0ro
OdQ/8bEEjQYEsCkXGhDzLINTPvhhm1mMRasLv2CYv/Vr5V4QoOXmcVS7ks9+tAUTsj7Hsk/17jq/
aTp56qpJfbKAWQ1WtjV+62Zi0Qwo2xmqN27SRZw7mHgt72jpfau5dZCabKEhSBfdmOlJWTuVZU/w
3XjGmzdFaT46ok952XvSf0AJtMWaeDtBZQcZyuZbgb/pQxNHnUrdcA1JpfOb0X2JgeHmfC+EDhxC
S4svkI6L6GUYumo6YvViHwLtIbdzOa5h8dlmVFacA9XJ52Vt3fHGDk4fRkhXP6mojeurp/wBdRsj
QpMQnaGqY20KJzjEhVnVQ+Xzoj54hjbHsxr8srmQz1Xmmcuk4UWOIxWGHCZihKGS9cy14R+rBxlD
5r6NJRHXyKHRN536eQXxAxbcSsnyYE8tPa99Y8mjaCmRxKK5wuPGJawc/f7o9HgtHZeLZroFeygy
XwxAkJ2cSwRnMLDhQtlbTvfFi74t8g7tyncbhFre4I6oona45J0DkxV6K7AV266Dt9Eb3f4sfQRj
GReW3DlLwEYdkUw2qYhk4HqQyhZAgngRw1ole1uZ73ZZY6tQpSyu6E1J2dVDxSO0Ro5s1a7Rktgo
nEbQSp1lZSUj4AyvVkm9sxTjr8K/Mwh0YynvCTKUB5rItN89rbiVajWQYJcvPaj4zmrHX3qifrv0
5R0iFkAD5KI/6o04cELEhsyy8qIlOByz2wEUOlifSAjSmuZx9pOtzoFgE91o1mtt7rrYoPWn9/e3
QSVjiz0mqVQxfGReOb5zWNFlGpiharD/aeWxN0faBrHDVexgR2U1H2oHPgmUO285Lb0uCbSVKAOV
4xS/VT2V9W1cx5qoYs/zrksj2jCz/WEor1YVKzzheIv81I9QgGCqJHMK5F2HYm2x1pdC4VM9Yj3p
vjnVXJenofTt6sbeu7wqrhJhRlBM8HPslGMVqU3I8TuiX9tbuRTdmT53R/Q1vmIGkJ5NDHdg7KdS
U3kf2mbSx6KvVPQ+XtD6pZEZmFfMNleFjI7+3P8O9T53sBAdKJqlNQDPAM9t3m/FOmwXJkr5QzuE
U5hUrjP5qUQGOx8dZ+Q+OxVlE2VhtYoNKJIR1bEsWA+Q3Dv5bRXDGJBqNU1xCqF9Ri7q8ku3IgLG
k0eu/7NcrRJWfbuFd2yefkffTr5NY2//YFXUNZQQwvcOGHwGc6GUX+RTMZCFnE4ByeazI+ezv4vG
A8di3VPPd9nvqS/UrF/J0xOkXLlkb4MHlfgyA2d03BOWByB4NQWceJC4zaIH0Y18HGDHW5yUUGDi
dBLMRJLQVaQoE9Qu5mevBRqUcBxUG5XH7gSppm33RmLmqnFum4h9ohxz+HDx7ObtC1VQ/dD5kbU+
SLLYzzF1nPuII1isVM8wbV6Ayi8uYCwLXoFbuupttEsaBp5fzPup52gRH5jydFMGZ77GmFEQfJV5
hR49wrT24KSrFUSIDWy1PPPGxF88dKAZPPOYQ4CixVxit4a42hNNESYj6NPig8Qge7gTX0ka7Fpx
lUA6iZ4f+8InVmy2c3z3rtNffTmVArihidmeGOSdI4F9lbYwXSAPmpP/NPem75OqRJmU9JVn1NGf
Y0l2trS/qUVEVrJS6VxRHtkKNGrfQLBkkv1wb0sVB4dklz0bI7cJ32Jw8hmEM4VaZXDZ9QMxzMuN
CM+tP5nBC4FSepOV+dJRtxwqFozdfnXAmXbNveuLijIUeF82YkhN4ZO0g9yvnDgO6wgoW0PrGeZY
tY/1ZdjruMHlFtu0yeMO4mtf5vnrhF0tOt5x/JdJiWkh0jXfvkpDf+E4MvDf4XpArH2WPUyg9/G4
WvET2e/QUmlVC3rt6K85JSP1ZYo7DitqLKoGCLIiJYq14F5TNBsJAIPISSuxKJgvU9Xl7kXsPqR8
a8dfexiJTxvP2ty3TAvzWkf1wX2ZjNQVO/IhbGf7o+Yqu2eLovLJNiJTzHGAbKcO81Dn36qKLJWj
brlOMXJAeJ9aUV5Bm4Syemb07MIVMNCrcK/QNbtZQenZzzxk8V1CO86TMM+rPYHPoEkK1xg+0tYY
50cLngjxnr2b7TUf8lJiHoaMda6aMjgJYGTVxWh1vyPOS3Ot/K52Dg5zExJJjaM/lyomRkNj8OMY
bAqUA7FksSaDI+NEwUiT6QohxUtL4U+fTCjL/T5kDEjrmEe2hj4YuLuuCGvlcUIjx9EU6HV5Wlb8
3wm6GhAfbm+Vj5ogHEhLkYzGi5i4DT93jV1/JESu+uZtNcE/7ljJ4uwSFLUlGJHD8bLNJakRclby
M6MpyDJeuPHjAaC/NwTnMlfg0q2vXHRWBngwIbJO956X0qiS1zIeNistVzKzkm4cB4htBTiFO9Wx
esSpk98AKInhwW4n7u35uA3+NeDc+LIwMC0POMH97zENvyJrq7wbHn0SHZHhDcQ8gl7ghg8tqzY0
6+hO6hvgWN+8DnWMKl3g+nWTmYY8mDNRTTcWJtmwjhVu4os3T+1nZ5cMJDteUf+5tCoTJPmyr+ri
FH3/WEurjT5OWKUReoRyujZdPUDfpJKFw7zNtALDsCAQUKMRhVRIUskd19I3vzYREtuo/aj6zb2+
707DUJv8KdA7I9iuV973jahNgAuBEz2R6ELbl4/mRiRFTnyesiDmAiJjYL2iAPSnE52jMmNAnVO0
6UbZj46xo504rII63BOW9wr9RDhUx0X8Cy0cXIdCtZV9vuMq59O2ieZFDgHwQ03DuOFiqFbqXbPG
XJ+67Ta1xqXdJaTkPNvjfDlCShxhQvEbQX/q7zzSfGSofmDyTbB0U4r2F0Ibc4ma1flObxAZS5NH
WNCwIcNNNEDqKqgdnyFi1y63JpCaLzAU3C/VpEOZhugZyV1bZ6Bha94upO/gFTHUWtY8X6U9+2U6
hPNvWt1KvJL0oaGVRsqa3jwOpzCbkId0x8kIYPdYbz1Q+TNz+Ku9GlgElLoRLEArauWj15E2kqqG
VNvUKrnhEJ7oq8s9xxYDNkhN9OWLoXrTXNbfzTv9jGu0jLq9DnK0HwEEl+8UWCfKgGivuO70d96O
sdzTBKwXvmkZUWHuQWPROxzIVk79ouYWya1GvhSDaN3DMMNzPNDGEI+EDJTjlfF0CKjMszv1NMST
mJ5ssQfBgTCVjSsNwOnl22rVsBX2SE2nXqIUbwbb+tqGPtGvFQKDExVit9ARGYZHtKl7fMmRpVZU
DNYeHOH7NaSiNiCyePWXzb/3LESU0NwzwWlEbi2eQezhwllMT3xNK/QefqKHOZAi5YFLA1TTjuOZ
37giOBQF45zl+Ky269hYAa7q3LPNdXGdtTyXTR3GF1FtFabmyM5pQZRzZD2U8zbVx0Ap8l1ydjRz
26BQ//KGYKPSxqk6Ukm0q3uy9t7NaVbEbeM+D6O0L9SVoG4XGOnPiqrJOavWFQjYnZgaPKb1OX8d
Z5QzT6rxVHPVQT98JmBOfEcN7MpEdou0T+QDOe9zbypeNyjuKrEne+bKMNXVfsPkuXSnufCCZJo4
0w+jPSDe2snztBPotuv+EFDtfTJ2yNmkCq9y0znoI6bLoeE3ZFvz69Snb/YFBmH0SXT6LpHP6UCl
LRdCqHnOvGc11fD3vm7ld7tfi6851MX9HFkqR4MTtuVPWnzrxVerI44QDXaWZjya+iDjan2HXQgU
BwVfWCaKb4aWr3SBZDENgoKbF/ac+GMwXdzKEZ/G2jY/63JapssMWVSh9cBqf+R9HsJTUdIhT51t
8fR5rGslbn18737SGFbyEaTi1meS3yo6ddtk/6LJ6uefxVj14Vdmt3v+wO3Rb4luc1bnWHeQ0d4G
NEkeFz2ht1/kRsVgl8si9lJH+QhXK1ai92JGQ/ZVTUjPllLMzf6xImfuca435n+Mh+tvfSyRGwW7
7MhV9cUJDDzRrtJ4kweVPnBOPAx+zOjkXPHdYKKVMA0xBoUq32eQ03w5zZMUoeqPhpn0103jrHjB
KQRTzhJbLW6UkmsacuZkE1A5AvfosylCNwhoDM+B3NqfgzsHkhCMoVt+7v2yIvBR7Q6iYipI7kYu
xb1+J++pPtAGqONHSePqNe/qcGBGht4jiRmDfALuVu4krWOqO5NFVKYcUZwIZN5xdrUs2I9z7qxD
ZmO3P8cVpJlruS6M973yjuosGn91Uyz2dvNbB6aqE3As7XAMgi40t6okg88k9Mf9HLHSpM5lz7As
Vcjef3KbrvZ0d1zrN6cx96nBWmcob6gV7Xf3xIDyyWDyq3iJ4+FcllBQHrrJQ7KkRxr2iWjqPk7a
prUHkGDL/J7wa17YFgQf0QJyiKKsB8oSp1VJClSySg0YUIOtQPAYee16smDvbQcn3xSuWNTSIrPb
0btaLfj6pIQDQYgew/k0gG7kncApoDu1UU2KtCL0mfMWP2v1WREg73LjLLz8A/O3/hm1yBIc5Dot
9W3dBg/uLXru8tQQo/eMbSzMD6YIXSshJWlaM/6A+HBcwz8irEwxXDPtn2ty7T4pkhrvYC9Tq5Q9
Os+5drlsavSWyVQAlla/FZKZM/yF3LtYjYLRj3HUI2Vv9oqncmmn6rjt86JOPiMR8oJyp4s5DPDa
8YJFdOe8sBjmS75pCMeNv9PoJKEbnYtayxXpr7+HYUrv0KoYEyGJT3vmwGtqwone3OZoYI9TUJbc
NKa2f8Xt6BD2ZplNfNNOOL8f2fo+Tw7smAwH4egyMFq8R+kS+wUbVJuPuxwj54oeWNaMFIiHQQnr
2VbmDULOl2gdZJsuYM6cc0CG1g/aDDyrQZJAmvJ0gY01bjkQj9020WmWTOYSCH9NfFrQMXOd6ssC
gMac649zK/of+Rwo5qkMLQUwS5GfFfpi8t+45JG4EIkJkqWK/BscP8Mk1qJfdoAGrijkBDSfE2/7
CoU3GPDZzVsQ/uImNOp7xkAfcONoVHTFgIWEJO8r5m2gV3t60lWBFEY7a5UxVYrubVHXeW4GlnyC
epONsgwlIoP7BegRVhs08kE5haREHfajbHKC6zT/yWvbkm+aQP6r5UX1jXywBVx1IsPj6ZcGIzYe
tq2xmiuVW0PbAjv+sWYnXo/Ee0TVud3o39BZY4yaSqNU9yyFjU6p5/cMT2THhv4xapgBMkMopwfG
h/QJuz13f1dFTbL1Qdy59s3k5eURWAzyBc9vQVCWK9P0g+XRv04m8hvtFI6zB9eScKrxANTa404F
tSAbV80Tb3WQX2c92EU2j6H9lVihAeDtrvT2F5fSf5Fy4FomRgKMAmJH6BH/lHIUtc2dzVnjrM/p
Kc30VNJlC9arbZUb/sG++An2RjOpdmAb0/hwjrqH2E4d5l33MCJzQxn3uhoTnut+IsRkW+SHgXeW
Ar4ovjh2E2T+3BMz0ubN/OF/6zj+FJxz2GCy44ODv0KSEv4h4mjavQk3piWQ02GUN65bXqQQMWOd
zbs0c8MQpROavinDu79ISMSfekwMwXelZeA7TIf5/3/8bIZUJvLrHj5x4M7Pa4BELV98x4UVHJOr
GXJiadThTL+r05xHKk+nMNxDUuqV5x0xN4BwKN02hCM8dHaA0j2itc8tG4mcAmTNtkORXd446IrX
WbXqfSVcZZ6csooIrygqVVPEDwiYtQP0hXlG2BKyRlA5nVCAzNNRbvk94p3hDwMWhjRBNuW6HZ6g
mctPEKHvHu3RlBdtbcjD93FRH0rM2R5BNMtPDzlTQkO3+4QIdn1h0DEBMqo0+QZyC9CezIsgfABp
Kbkg0uZR8yWF5Sslihm/ySoPo5SM80YdcDFU34w2br8fKLat7jNNZ5zhd4wj+YVBX/9sTYc+3dk9
+2UlmpNJOHK67U0WBDOeHB/ZFTt03n8NdITjeO6V9RXlCupyu5DA30GAq54ma2PR0Pbq3Dm22zh+
qUKYFn9T3P9LN3T/2olccu+AiLut8Z/vi0+vl+67wN7ZWMuRPTY61NiRLi6PP/OWxkkVOJ3vU1x/
2cKx/OXnrTh2hXmE4se4ufW3Z1Xymf/3i/AvR8h9NZJbBgTABy2CBv+fH0vSM3FpHeojIpThicPM
/hjLajn5wFnAiY7ziXAH5otRPAFDW3PvYxAqiFqIdhPXlbDSXdV6f5HL/SnG5UPxavCMXNhgNmiR
f36oxR3Gldzp/Wg1Q3GdYli33BTG6iLZFA+KS+clQHHzNxfC/c37h0gPAAMmDtRpuGEBNP4hFQzF
QuHkM8yaB5ra5TRTedb+9ISWHjkJfmcmaNye31ljU15Hf/vEPwNpNCKVsgiFDQLViV+C2p4zM9XU
Sv/7q/pvnw68B3stHDG+sD8WkIMYumYK6hzZYZ8huM7zoazb8XFwm3X7ixD+Xy5Lqj2S5EM8XVDh
YBf8IYeWDJmltxZs2tbif1/n0S9w3+5ztmw2mPOdWm0sezcr/WF/7O5xTlEzCKbTucn+f39tAbYI
uyeqSVuAqfhjLRCVp3ybOKS8VMtbzdWddlMZx0k0murn//5Z/z4WIhchJPFg7t18/OfWTHNyRV0h
zdETAxdzgTz00G0kFxz6gCvWzLT38xpx418pBv7ys/+lxUShH9+fOMJInPvij6931lHO1Ik1T2zp
nRHOACBytxYs4NzMGWxMS/5lQbnun+sdLz0dbRfLFa4H+8/XzFkliL3BAcK7Vg3fIIAjyaZk99ni
tdT0Xrlul7UI7Q3xXz0CMSf2/kQDiys+VyL70kU+FUlnr/1/JN1L8GJbdT0nDtBhIIKUA6waJgHE
H1IrpnnTcOUr/WWar8jIGutvbpI/nyEYU4eZBHk0aL5ZNH/oWZdas4pGyQUeqfN37jumg++HfZrt
v7uNRaC+jNGIyrLd2dNaITsUYzHdjOlukOX4DQ6rt9ENHgv7cV0t76sWRfUXtuR/+5D3wgO/Iv9D
6/3HgkYf3raMuU9r3wvnuDflun+we0sQWrZoZ75ifluXb/97Zf/rhebRsERdYgQh4UT42v/5U5Ev
2ZMP8ec0EDx2ofMzUJn5wRs1Wp4ZBuaPHtzn87QzPDmo7n5hVBA+zwyj/2b3+485+f/dZ0PbA2TF
/nK3jd7ps//8LIXllr3N+OmUOzbyuh514A36vPsYwHUWD0PotuXNcOern3gjcueEA68SsO2RSaa1
YIpxiHHFk89Q2vH2gOCVIQYassm5bQO81mQHcY+ubprZxq16Dp6YrzTmGHrRPF6Uy3Z2IG3Nlmd3
HsD8lQg4DqGZaRsP2i2nxxaRg7jWPvvctXJqN38IDA22dFb0dw7GV/ARSjpzLnMGDwowF9B7nI3i
jvWA+H7+HICS2b8UprKr537qaOjqeTe3gdyX8Ob5k+89uQtCJnIa7PChYKk1ib9K/Hg9dHBUHOsW
fhB4vPNUxW2gXpC2SZ3QvsQZMWGEPf1lefy5FYQct/bdsIGln5L4z112B0tJv1Hb8OaZYcEYiMkP
pe+JzaywBUQrb8T7l4yBHW0Yn6RnIQhsIpXEebk2N1tHCs3PaE/bX0qBP0899mHXE2CY7igI5PN/
1CfYPG3ga8V+MkQnpMtSDBhTa97W4u5U/csGwkH6x5YIfAMvCoARrjbUH+KPc68HdNjOBJCfUK6J
8S4Ac/rnvB/r361nDXvmYYpAylWhDntdyYX8GK9RGV1XGoTF875hSDnVaxHYX4to5b6tA8RGr/Tf
JJHfyOqSIi5AftdokpwvvdU1+v0oy7HJRspknQ3DPNlZQFaUlwbKptyfd1hIj3lPvx0jy38eeA8E
7MnYebElK0+/yoRWAJHzWlluwV8LaufjCqR2P8+z35gPwkH+fVCj7zHXA2jinOM67k6+haUtvY9H
PxMvHv2CKE4XpXAEILuCrhyFXbfsVganrf3qtoVzsp0wD6+Ns6PCxaSVE8lH7HiB0R6iCbW/Nz8j
4Z4CxufUVicmYqAqZ7mvIfOoYiXS07O2/MPM0P4U0ndvkmBv+x/as7fuiAZpIsdEDuP7eHIxpIyj
tf4e+lYcBhOr5genBh2fFtZ3+5kxjTsmiywdAgvKKk8oh7zp01AHxaXg+tRe/DXY3rx+CDnW8rzP
L57I9U+PnZUtvscin3j1ur6PvC5WF8X00EuZUs+f74dVfBhRmMokqBSJpb0vI/jTUeP9dhqXdJ++
XPZfHSrKd15TT+JnXUfI0S05hvDuVwI0KpzdZIIcytmpGEKwWB52GpI1aWZKhwcR4S3NkNs0IwKs
fD36ou2Yr06aviLDH24xSH9WK3Gj0oaeVrcETO4eEVd8isD2OEZ54vhXoqo4hVxYTWI7a/cl0vSB
D4LIXvpZ4ZB/5YA0/b1sk1Z16jXhoKB9neBc6Gp3P2KexXHsmoWwJ2cqL2KzTJSh64vwUTOuYz9b
qyE6N9CO2jSQ0fxLVxtzx9YpuEeO0BysAwI45g4I1xZ1GzmAJKEPULcOFvff/kxfQnQ3uQ4FmUvB
Pl7psQsMWaWQ+tB7svy+VF01YDVWMOAcp2zbpJ6cnunFZoRJ2LP5GmQX+EiJyX5zU8aXxYtbIn6n
r0PmYGp5qpozqw32IfHCuX0HApc+rtPp8hZttY99YAyDX6YitZKBh01Wkerz/Zk8VYa8Pdtq9EyP
HCFMYawX3YvpG7f/ML53pnZWQDt/92sTuEfKKO46Asd5Mvi+bpLdbwfBgFhuII82J07crqV8UjJ3
i6yavPIaOrVTZ92yIbez2u59HFb7pUNG8BNNyXgJ66hkLOzWYLAHD17KpfP4BgGYNGgu8clEQ2px
jzVJ5fd7dGBS6D2UbhBzSm8dQuAlmAeUOvhjKb5hK1w30iI/0o5dSbNbBv1mO42AadkOzgOSTmtK
90WM3QONS3iRwgiRvynXyPhWbTMBZyhbWKTRZNwvMKvpqM0lBsIDDTUed4dsEU+ZU9g6nShjdRbW
WjO8glQ3MfPO6xeraeR+3jWtLYRslbsg8qLTgYUHnwKhf/nC0whMidAoLtiF4rucR+T+/NAN5a4y
qJcEvRAZ2L2i2h8/+zTJxKE3QfBWbjqcEi8q+pu5u+cPNiWCl4oa7chh1LUiRYaUy2sUbX7aYQX4
3FKTdslO2qRJu6Eq9GWrouYzPS1bJ3Rf/IIcuLZryZgh8wKrIhF3u0tLQA0ubBmnK780NYaXc9yO
5RdMjFho8rhQhGg1ZvhYVOgCgbYJzc7HNLFjVTSsbf756IMqCdxgIJRXnwjZwaaHzFs3mUH5czQw
6sdMtDWRu7Sy7ZwAvKo0qC3dan9d/HaKs7wJ/ZduKBhxdL7s3+Y8DNx0sru7PMSglU7us5wFXnfs
lPTvXf/HUFO3Z1trxHBx/MV8VqGkDCEGjcQ9aF7hpwZBPnITJEtVSgsfV6K7kIcoN8UAv9+HvUgA
DLvHPacVmjg6DjKLP+gTMQgEudIOxh+hDKiRNAEfXopoXryqWrP9dHLJv7Yts/pkBVHE9gMt/Rm5
W4DHZK/MBwPZqz1of3LfUbeBqA43OhEXSGF3PXuMXykxwdSnBKA3Fu0r13IP2vatjmQeWzQ3Zk36
Y6WZlrKPay3fSImqf07KkCVn96M8hx0ETjYsayWZUedO8MlhrgJkfoISdIW/YOGrDAuOI6Zrn5y6
w6W/oefrM0adYWrvjHpIN9DDp2mQ7pZOUYcqnW2KabMPkxC+xx775mXs7OJoxQiXEmPssjzvC6XS
ASG3Yx+twWu5nDIFcE/Nhs1PeToKj9JfZEh2qkMks5zd/heOtxlBTDPwnOWIJgK5TRNGSBJFhoXp
uk/wF3BXrjjDjFvqew+7H39EDGFtWr6up5Jw1yRabqGX+++HOfI0eut1c160a6LwQx6y9BK8vxxq
oJzobcVbDlI+QICRVlVevLkVZh4c4Js+TVQPMxs5Vq17VF7FE1lofYqBFMmXhrnfUzwjAEp5tOtX
b6+tvDnUhbWJY8kuwd9RTgwDr7CabBIab6itXXvmNB1J4dlI8ilvsvWdD47a4/ZC2x7/F+365UeN
TqvDezHm9mtkk1MlVsA+KWIkSUYAZ2d3IMD60xKUZJzKDjHb0RESt8ceAcJC31rfHR5xy/CsKYq3
ml35B9rvquQhen54UjMeDuS7XXncS71+FNLOfwSOifU55yvNZN0O32ouiuY4lm3/SxQRIr+JN7NN
BtJ4LCwLfUtUC97ijs2pphemVCls1B6cXfgwgsUkG8ZO6OBq1DfBlYdpsGM2dbbIB6qShcsvt2GA
Xk9uA67nA7jenNmtpUdxXNY+fLfUVUvSrl+xjzWhN/P3ybb8IMyuSByqYvOw9TV8TmBA3YUoXp9M
SfCtp2npClStfRA+DDksycSOMDwcc+PjmdRlhNUv0i7SZ6taKtC8w7KbV8x8A9DBefKJmC21T/hu
3e7M2cO4Io8EkOJPPRVjdNjLwfVPla7FxDqfaeobW6DtXCLWQfx/nJ3HstxIlqZfZaz3aIMWZt21
CAARcRUvtcgNjMkkoQGHFk8/H27m9NxAYALD2pRlGTPp4Q7348fP+UUoPih5oobA0brmUy+mbCZj
NHQ3V5cKEXr3UeyGk6AdniftCO6M0lmBl1o1Vkd2Cico1HjyYWow9Y+0c6rvCFzBPFBGuTeeJZrK
g2vHk/JmBlBH6JkVMXpFocTRY9EWXX3AyzP4w8AW+WdFODEO/ZAY5UMx9epbyHA0eCA/t6mJtY5W
jF4iqjG5t2OkPr00J1g/ooshxCJxmgif+yDWfXVQ9OANh362wc31o++0BK0niR78kyKmwnjoBMn8
O70M8TZSIsQ87+2Cj+QtT2lgJJHd564mgyw7qklt4MQjz5PnpLIODicp7a9SOEYywQkIxKFAGMY+
R2EawQCe4lki3UAMCHMF0L3FwaJd47yJAt4RnqIqs+2OQ1rNz6lhjiVWakFn+2TVWJSRoAf4hEZl
B+8f6QfFS1TQDT54SXx5+zEjUQxlyCpfsQ8G/pH1ZaVwbUmS5jWq3j4hKS3l9zh9xN9nuVMpA3dV
/CMw+dYu7JqufSwVYLIPVa5l5jOSR2b/qzGCvvdTYPz9XZHM+jspiXXjREbVEPVBuI3dYQL7kfuk
Ns43JdKL8xjFsn3gb9HhODWI3ryNm8imBdGrhexjJ8q/nUgS7DbdSNrwMdZDJ3mfmQNWqibRq78b
7CyMPlqQMRc6pNBCP04TOX+OZ/AkTzlqsdkRdkg4fFX6UPAcbyY7KsBAI/1jZVHQn2jileH7DHls
6AFVrykdTR+zmY4m7rQJEMMxs2nNRspieN042AebWFIPAPml4S36rDUlrSwp34VtA4wdY+xqcLWB
3hWuz9RLv+iRXr4D/QjXfY6ABpBexvlXeQpjZ88x47qGRKYPjkWxLVNzUNG4rKAUYWwADwi7E1C1
8g0iEH8ICHzDgZ6x7Il43BPnXQpnrys2KIfQJ0BHxEawA8WtVWXc4fGdDdPUnZIp7T83OA643ATJ
+yFquyPdiqBznWL4is5M90S+u8cb3xqeAgDiYpSOqFSuptvZJhVmrO7wjx6AL3WlhMRFo+v1p0GP
ms+O0oS/srYEOVXGzaOkSb9ul0fW4y8dG+ojgLlZCOqzS/XkFW2d8ulU15ClTpRrSvsAg4sqDPnY
HfCn1kfFo/Jnu+wXNB6YenLLyrv9A9ZliaUKQn+GZEehKo2NxeUPEGQTMiLvE3JhoMmBXIf3Uizk
Lw5Tf7TNrv9mcBfvVN6vpBOWUSkFIRdm0q4kzb8cNYSap+KMh9S8lH6mYxPf9wNOIipY1diTE0gO
YWLbD4mCuEYG7Ps90hL5Tv3naulRwTNeZAqQMMZ1aPnzV0tv2wNkYb7MKSINLTFtRNTtQR66fnAR
QKzmhwrlqOJ9VOn1X7kTys9IqrTN8fbyvxSOX+9/kipETZAuoA9rUiRbrQS6LEWpKMDEk8mYdN5R
i82rXIth/qs2qqF/D2xFtdyacoqxcOTaXyqZeHzMEGtqn9qkUbKnTB9U6W1aOGXza2hFBgk4Nq3w
IdStdD6TAkz9oXdaFGB6MWeYpgtrJHhH4JH0yCTgSvXU+WkFLMaVWiWTH+bRBlA7VlE5HIUum8E5
Qcwq/wT9Qi+/ghO31Td20kG8MKKgC8/UgAXCFybyVOfM6gbdTXEh7I5d6egZFHIYh5iV6YU8QBg2
yi803ifF7zo1/wvqKHaoQw180BUIh32k/K7w3EE1JXtIcU42dqrkV41JnFpg6VOI09DGMawX+6pX
H14GRDtZ6QCzDFlnbwQZcwxKTByNSo0/JwBBHg3cgu877KIOJdn1M2ryGBOKpXfeTbFbyqI8394G
ytU+oBFGA85G+RKzR4oDq0DQzqIIJXTojk5jo/M0wDST7tsiUaTP7ZSjC2AHPcxIcJSVG2rOXPid
RWb0pqZexhkp0Ar9POJQUd8Ba5vkE+gdpTroPUWPv+BWN59taPPheQooGPlDIWE/jc0DaM9xNL6K
zrBNcler+iI1dYYVYgICOEMotzqGuTwHZ12FWnDoKnUxLVcLwBnoZIB4yYOJ3BCf+sLP4kCAG+zS
3nqArjEU91Q/DP3doCWjOGY66rIf7NYMqzvSTpy8nbqMdHzrtEE6tFJiP6boH+oenVTji1rNdQbQ
txpriuVdUHwTioU9xtTqHS9dBDzqY4kxG2wvqHA8kTH7Ic9sWwPMhaK2yduJRNW65/lDwxvh6Tnx
pzGpu2dTrQsqiEVVv9cTIXOhAs+Z7kyEgMzPnYJuViglGuAp8Bnmp5AP9XnoS+17IxmdeGhGyi8+
rpR6BARWDaJjMdNeASHdgMuN1HKejxnwsvjN0NYDD+Rmtj/qvT4ZbirC+X3DwcJTHhER00vIDaJj
HkhU1SwjH2Lec50DhziBpwCYgWYYfUKnf2P0iVN6yDRQMUcfsvb5CnPgwTGc0mNj2N13kYV4gbdI
rtyPSggotouS5tiNuP26ZHFMIeoiEwTTgF4nAAG9OThBrkh+g6x8/NwnSNzcl3LONsct1+xdKxTl
8AO9U9D7BzYA2syorbaLMfgI9PsxrJ3l/ao0EmOFZnYCv2pPb0XayOIQS1bzlScZiTDQF5BwTapG
43PYOJX5XunK7B4wkwJy3DZx+MW1uTsBeiqVY6CkYXQqpFExHmACMukYkbgYW9Y8+ArVHQ10J7X1
GkkG1KjyWgl+6lELHyqbBgBjA6qN9002Ws39JNVAmSSzGD7nadNZByrBcrdzi61TJQQOyXuNxfxm
MU/RVlgCFM+FHMVziLoW4njh6NTv5hqXF9KZ+a5go/1mH3cZjzxhEfXieyjW6sIiGe26XmU8LZe0
D+gX/5jguUQuiJM/I6Me/rwdk66auIyHVLbtYBwBbgEN1ssL0pIckSESAxvOMiDOWPX4HIXOsYYH
+S3JUZZB1KrHW9Lpy4MTD7pyaB11PNFrt7+pZvg9teSCB7Kpe8NsITGLdnRiu0UwxIHngJRzyYfK
x1T0xWMELRq+aax/uT2Hddt9mQIzUHFRtPhneRVVeZ8FUZeiuheOyL7ANlCOFrwoz7Rmaq6hiiCa
TBnwsYOWcLo99Mp6jr43BiGA6pFf42JHi23VjS3LDlxkF5jHIoZyA3wxRSC3GQoYZIFsdM6bQu3h
EwE3BuramCFYD2lI5q9jWxmdp7aogLskjSg7NbyxIeppnXrmkQm3Afmt+YeZmew1c6YwAdOTR4wL
v8eJjrbRAWYO8eZ+ErHlIJtD/WnPovVq79MEYG1BjRCCFG2dtkhFH4RF2QvYyVPimdR7foUJeq6K
AtEUJLqU7OSp2tKOe50oLe4vi4g9KDQyRnLmy90YojWI/FBYnYZJpuodhNjN4HSOSh3MSy4CvR7i
B4tyRH5Sw9pUDwmJlebBANI6X27jdMI5VoZggjqHQ1/HrPPPRZPpLQiEGNIA7zF4yFakQTKaaVZ/
lvJu/BSqVRzeASWiWB+XkZvxKpaxNzNy3qx60t6lYDh+CF6H/rB0j4m+zeeXjfRbVmTP4mfxoa1/
/myfvov/ujAX+9d/Ie39oxRYSuEb/a+n+EddQgpt1//WxX/U/Ovlj1EE97633y/+D20D2kzvup/1
9P5n02XtywD//Jv/v3/4v36+/C0fJ/Hzv//jR9kV7fK3hXFZXNqL8dr7H+ed5Zf889+9+Z7z330Y
fv718/o/+NuPTNX/kzQO0AGSmjRWyU9e+ZFx5BQ6zrwsMWzSAST840dmOv8pY8MIYkrn0ULPl2y7
QRIy+u//MAz8yMDQ8SagWW0vqNP/M/G3f29D1uz/KaK+jjvLDwDuxeOGZ60sv8gSv0oxu0yLaP85
uiuJhRQoOutdllqNp0czZ5iL65cK18FvZHwgDq/W6J+f8tqEbHkwvD4ny9BEPB5Y4MzAWq0e1PRT
K6dJheFaNXpctIbFUwyXzrMRtbn/d4aizosHJc+j9SuOfDZS1LmARDzolZenI0oMlahQYgSffHso
vtnVrBySY6wfeafyWrs8/UpIQ1SjNwESHUWjoTNgEmO+tKPBvfXZqHnowFNQK7Gc1WMYbbgwCQSW
FWI2nXOrTQEgT1nc405R0dWwuejGpsYQq0uond+e4fJ3r78bkGfAcYvuONv2coak1maWJDCyKwmI
KyycusBqDaE8kFrIXVEedoMB0uztUbd2C/qgcP4o7ytXGoZONoihphjlopYy4cY6jW7VxQVClWlz
d3uo5ROtJqiSu5gWniccz5cA/+pM2K1C4RU2mVstID9QNYAQTLhO78w6HT1dRUeLfnjgQ7YanwLR
aDvp2sYWYuMs8QCM9ALkulzgIo7QR8r4uOh7Jg9q6bSmy8dsjZ1x1lcjB5BxDItsA8gffJzLccgz
RydMEnAASMjciRZwhGSbzaMoohradmSfb6/rxidUAS/KHEIdl7i1LYEtIRmKWztPblnRzmYIJGOa
cB2lh7Anebk5lE1NhJsYXUd7lfFmOpZfws4NqsbVj6wW1im0s/YdhjJ7Qr5bm0VjIOReYXHwwS4X
Edqa08BQYRF5yPnowytopQIVeYKz3nzMR2BB7mCI6LMMtvoRfeTcu72qG8eRyoxCUdI0FtDm6ita
UqEkkhoZqISo0kcn6GLXQtj8Dh7u+AkGsw36w8l2PuVG/GGHAjSkLEGy76xiQDlOFBlU1rdEkeVQ
4X3i5rZmkL0O0n0KzerU1Y5xFF1c/7o93a0vi6ckIUCxuFPVVXzNadp0bWbrYA3UmSd0ZwCLSg3P
rhxpZ2U3J0lCTCYHWJC29eWnVRr45tyAutuavPAUsLZ3ozkqf4qmN59yCixvQc07kN+EjorWb0+T
6KNhgI17GCXn1baCi5aEsqChRGs8OzdqjDcVDM9FASXa+ZZXuEjiAOLji8O3QT3MXMe7BoRiqsiM
FdawHZwKeUggA92RqxQDiSl7xA5YpZdYmR+0vKT1kFh/SSAadsLuVa315XewzgBCiQ70Jy/Xm1p/
DxuA3xFpQAp4tX7qrcLx0YahoCyo6ieRAazCSf5IsNc5Sp388/aibwREUjTEH1Ub5v4V9hmCI9IG
+D25Dc0pDI6M9AGIVERvEm1z2FPR799pcHAQ3ZaXBBHj78sJi2JGesWgBokGTHWUYWV46FrEfihL
e9yLjTAFLpjzahkvCd9yrF7daXMv1bIR5LqLpAMoB6u31YOuTMMHc+jquyA3zHNl9eKnJYbsue7R
rbu9tBvHFt8yVBk1pC4As6/2M21JuSkk9DtCo8vdTpdMtH0jqL4Yxp5uD7UxVRyZyIudBWRLGn05
VSHavpDRO3UBScvPk67FyGb24pAMUXOk/qSCd4EchigkgCLQe/7t4Tdu79fDm6uogbS3FJYTuJUG
LKjHKU6PVTOVO7Hpcqu+ZOoAXpQF6mDx/4zV1pHNaRA44CCYkIF/0eBCfbGsUPNK4DR+QE17DxbK
ov3fnOif8bSlDcKLllVdjScQxUXx1xE+MJPGc+pm8KBe8TmH+LsTIWR+exEvv+HLcDb6QrzbqYaA
D19dajL2JTLidq0vI/kO/CoNjzgSf0+FHhyRQFcekDUp4QF2ITqekb4TES+v1H9G53aj0WHy0Hrh
/b06LFKnyE28PLhBirZEo0k7pKrZ3Hcy/oVxNih+bTTa29tT3hp0eSSyc8HEX9FNlC6UJlVJavSt
MHvIiiHz5UZPfAcBj18WYuPvrLkbdj7r5RX3MlMQ/dAeuEllymerPClIssRGJqH2pcqYDxQOjHMs
JiRLqtmiaoasIwA2tTuGs9B2FnljBzucTlmBeQXuWl1+2qtF7gIe9zk+n37eUmFrkfV7bAWcFrm3
FJ+yunx3e323pkqda8kHl76xuZzbV+NZFIUTVUW4F1wf0l+QMe4tpPKAu5vmY1ZmFVgVDQ0Nkbbq
TpzfnCp0S95r5KNUoy6HBnyaW0HEp52sIXlAKArydtuOC0TZAnI37i3tSw9mdVrZSQsLBO8Wgv4q
BMq9atJD0WtfCA1BpBz6IiigGeYhfbFPpWVWtotKEgrQs+5EP6PCdt4muJzcabiUQcQerL2EcZVk
/L3TqAVTZVhIRdQ8LtcglWhfgaOpwf0Nnzhf9tFBEcsLEwPFHDSmDmOtmo9JqMGUl2tkDIZBO0Lb
3jOLvryI/v4dFKfxzVvqxWSvl7/DisFfQOhofOwGUkae5vt0CHE3Mct453Bd3gR/DwWbjsqOqcsk
FavPLjmFHA190vp5aDlPOgpDpz4Q7dfb+3prc+HzpmlLmWh5hlxOSOGmiyazbH2nVnKkJpzsiM6S
8knuzM4b5SL5vdT0n2nht2cSp6hwru0t2iCqrFiuWn+ss+KIpvuIQJcGhFxDhvD352aSHFEa563K
Zr6cW6WFxZR0fCyA4pUvZKs4zyDykVnu0MOa2up4e7ytzWFScKNNQpnIWfs6NosHQAmG2q/qfjh2
ltGexaLYRgNtz+p0KxyR9ZlASkz2h7qKvPooUz2JIsw0ywUxZ8zFx5LW3HOmh+qiK4dSCJrKqKmM
wR79euU19vcXxDcRIiUGudSPVmdxFkBqJhO1LTs37bvGmRG8iNFWnay+PQKM6j7GUxP8mGKE8aJs
dvD0Cak8S22JOl4E9v4ZDZnGzUcggg9mptJ+1qUouNMVBNjNzJrsnZO0kQ7wCIPOarIbOFGr2B2o
TVCpDvSJAWGwJ4z+HmFMKCh1Iro5hmP3LMeS9j1uJkgUxeicb++KjXBKj4qClwUHgvx1vS0yI5ko
ZAbErihFyimiV+L3FZblXiyhuA86D0z+gYK7813Ukuk1Xdc2B1tP7JOTFfWnxJi1z7d/0/WKcHny
7l4yetKFl3D76jbThaj61kqFH9gIUllRZx+ixGrvZ5So/6jkSfuUqpn9Lq+b6d0kYvPb7eGvd+9y
d5ssCbVbkodVktvrQhsAcVDwMCwkpasULirkpZPadNJ9VZb2ec6QT1Wmutg5oqtX4rJ5aeMQvYEg
LbzNtd8cfrSBpXcSQzuWeRbYY524sGTtVIlQ/LKk2bxrzCF8GJ1ARL7Wm+qzgrX8p9sLcB0pIKrK
xHU6KAZWaauoG1mBMpcFCv5QoixPz1R6iqOSPFtTOd39O0MRQp2FGautdx+nuCzbgKHQ1Gn/rKUa
haimhoTHaTR3DtrWd8U6m7SbhoBiWauDNqSpoSUaxEhIcs2MltCAT7vWwkGALTr/mAHXH6oKaSMy
NKfeC0xbm5rrkghMIxT6qnoZ7keoJmgrRggSpZH6EJiRDcUwRGlIy5ElVQO6aTUttdSG9aYXyg7c
5voiBV3HY4N6y8tlusoMoIVVVqtmwk86u0AgtEeWZY5MFRqmXJ6VLP39tBCis0kzh5WmN7F+qPYT
qlO2jhB+ghnZGQ9MFAWb0cB7FZ3MhzhUQLre3krXb4wXarVtLZEUJYbV5w1QvaGnDXSjp7iEHmUS
PWHzZVGnaxAaREgI9FWa/hsnFp0LrjmdcXnTra6bvhSJDXOoRM+5DU5aZqRPo9aEx9EAiABaxbrH
onIRfwixxU3KNn1jttHw1+2pbxxYbjraspRqaSOsee2NrRZOE7alX+u98uek9PkJHkV+RDqr3okN
GxuJ+5kOEA0uSocvpuOvYvMsK8s2rfFngAf5s1Gd4h6dzvGAqBJST00yVzufdSsmLjkm75qlxgMW
8/LgNBkWYZONIwQ14N7A2qsNcsq+6cfAkILpIGd6/0dFLBV+TA3o1Bhm0HpaGFiZ/9urrC1VJvtv
vJqzOkP8SS9lRlz5xG7sOzKnpgc26gqaXxW1xduDbexmpoo0g4E2gsxVdDnr2UblFOxC5adTazx1
eY6umjkYZ+Qt3xH8Q7+XYnknF1hOyOXLii4uehAWJhw0LdfkWMNA3TtG5dkHJKG8HXoDhAhSXz9u
z2wjDFPWYYzlWU6NezWzBD3f2JhAwyN9pAE80lJ0++PGnS3SMQDX/NkhGaHPnGY7Sv6N7Uv6S4Sg
+7Toj1wua6GZNeqoFvm2FjQoNse92yOHM0LEGpWTGZVgRG5Pd+NDkkUsnUxq7ezg9XTb3iqRfRKo
eOZYE7X4lNiRNXzLRPCX3PQLkayX1N/fqhxNEFGLAIEh66vLJushdOTIa/nCise7PHXsN+0wF+8F
XkZfb89vIyCwOxWVq4V9ytperqgmGkVIEEloDxWpKyoE1Yoglx6U2IarZZbFTsawcY/qlqOAGdbJ
llAEuxyPb2UBSkYyQ00iAXWSg8FjdLIwR8KWrjXL4bFW6pKLpg1Gf54ma6eWtf0DbF41lAzZR6sJ
Gz3iaqPBD0BdtvijDrLuUYUeCX27yx8FiLwDakThoSus8mtSq19+f7ltoAwGAuIaicpq9KTLEtDR
uAaSYSDKEdhVdGhAGLl9r473BPz8dHvA6wfC0tcE/bQAGfgHexV/rZwKm2FkDproqXXGqCwBZTcq
niyNH4sE+5c+6vBbn/FXAB6efJ7QK8eE0MFcVrL7HXfcqxDFj6Gni7KWjDkudIHLry/jSdI5eut4
cTW0TzUmWN5kB/rx9py3RuGZuHgRAQjmzXw5SoDf5pQOCFVpFrISMKxm+CT1Xm/K4G+5CLeqStYL
moqOMI349X1SMkdwhCrKwVgJuBgx5ndKDckDS9nwfHtC10OBfKOCwkUC5gZb88sJQXcjtJkyJFMn
LL4NnIxP9tRY7lDF5k49cGMosj2dXi2ZtgxM5HIoB6dPSm6T6lVBOE+oUqJ3edCSEGLBWOpTshPp
lv1+uYh8IlTeyEbg9tKnvhzOqGEQgHrUvHoy/5TyoPeNYRJHPAhpgOSDtLOQV4efkRa2BDkmJRQi
0OVwSjqF2myNKl2XKPLiwqzeJEnRPsuD0T/JiJzcA/xBFiFoovnc17Wk7x3HZYTVhIGmWARqxwAX
uuCqLkq9ohRGvKiG9gTYxg2VYHFOCUb9S9TbaDvj3aB9AeYNAbrEFSYFDJRMJMWjkkcHLa3hdN/e
W8sFdvWDeFIpaGtR/FzfNYNArFXJciz8MCz5wxZYIQHEq96qYfZ+QhD6AyiS9iceMntuzhufnlQU
BK4DiYAi4SowoePRSG1FHyor4+keRWCI2HLYovGLegk4d3Mn9lyXeQn5KBBBUVKx1KSlcLn0DtKG
3djhd0sZjYJJrYCWcfO55vRinYPRMmrgPC/HYIBiPNHjQW2z0DPJhUtT/+pllere7bXfOGz8IpAg
Gp0r5BpX53pS4G4URGhPnabkrqzw/RDy5Pic8nZnqOs8fIHTcM3zmSm/c/9dzh7bX6UOF/Fxje6c
nyCM4A9l2j9MvV4coeZEB4waCn+eB/TJe9ixaPU2O8Fl45OTnWKJ4CzorKsv0GNxiD2QBrvaUqq7
MlCQ/A5QSEc8WvgDWtM70WXjuC/cMN1Z5POWXPxyznGTweFJoWlqQNwhWEfVkyJV0n1jF9JPpUGM
ytclp3oHUGREFZHUds+3emPGgBaWdIeKNOW5VSk1CWKqqdiGedTE0ntVbmHOB838qYAK/nMoHaj1
t7fUxnE2eXJQo6Aeo8A+vJwygtspOvCB4qWSPET3aahF90DdUwPlaqOqXRpBdnUoyhy3+U4Pur0K
/MaS8/TgBgFhjLLBWgYvSgxQAnYkI70xJ0cZO2LoMXVmngTKqHgYGlb9IRNqcKrUfnZRrPw37koS
DJ0Fh5N3vQB6ltQgE+vZG4YO/DI20YdSgU+Ov8Lg3V7rjdxKB7stL5gxYgv6R5eLPYY9DF5h6wji
Y7/qpWLW/IG9/2hHdXAIk9T61qB849mRZJ/TzMl0cizFeDPVFpxko412JBKvPz5XmkbdEUYF2cK6
9DlR5kOpuDI8RECRl4/NERcQvUYPb87uC9wO0YGu+xO16b2luE65qExR7uUip4sGO+FyJVKULIzR
GTGNwQHgjAdQf48Bo76Dlb0+TaRAC+x42V1wOFYxLJ5obeMZZHgcK7Qqwko9JVWke3iE60jqE0B2
ouZ1gGY4UlbYhbRdsIu6nJYUNaCd8X7GZDPNvSIYZ1/TmvjAlxbH25tpcygaZRT6LBMy62oFh6yz
Jfx9TY/LWHHtzubcYLACzdvaC4uby0j2QUByNFATq1nNYR1LShQYHgIij2OXhMdYyzS/hx3nihiF
htsz29qVC7/H4rmFUNiadCCr0jCbCq87FReNjwCCYYKDqHZbtUneixnhxFzRglNpojxye+TNiVrU
uhZpMl7vqzWd6aYWWj+wpjHus73A83SEsv5UtE12pl+y143ZHI9+jAy56IXacbldFBvtopA6mIeI
ynC2zCH/6IQG77osKO7MWOyRma6DLYW15bCD6oE+sdYqRJsCk4WU8QakRmBsLO5xk1E/DnOuH0Mn
NQ9Sh1aXjWrtXQsJa2fLbk2XxidlLuI9NZLVcWxHkWtpxvKqYkJkJDC0E5CmkKI8jh7zGO71x5fP
dZmqwpKVTahAEH1B36z2rZiGVA/72vTSIKmfMnrYH6TG1Mgd28DTmtY6hma4lx9vDspTDp4DKp6U
LC6/KbaeVIXt0vRAXOr3TojkTgSvzhfIOp8nqYdLI1p1Z2W3PqzFs5I3Oy8/iHGXgypjojnVUBhe
g1R37XbYyxwbMCn6QYl68xec0LxHVixOAcfEBcJxtRV9/P2zAwBwwXjyErzqb7fRNMwtavWeHLSQ
pketR5ES80Ehza3Xde3ey2hrM1GH4lXGNUIxfPUSdEY7y3JKi56katMPOU+UI2jP8psCsl6D/Vim
f96e4EbApey18PapEUAuW37Qq1J4msnI13WYHQ0N8mZdNMVHjHYaH3W9H7dH2pgapQKNejtlHy6S
1b5N2hR9mHK2PAHMGnWL77DlYj+Ok9xNKnOve78xGphrENdkJYC2Xpjbr+ZVprglzMhfenKnUcfS
KElYnaZ4VYqfToPK907ScT0eEQiKDDj9pW7grFJctMWi3JTi0B8nPMssLmh3QCvEzTH+dke0SHaS
gBdGzGUYMEHr0OElt+cps9bFhZpvo3nCY6EuJvUHGlD2DyxB83f50MtvcA3U/8jRSX8bRUl4FwvM
CnGGh9In5/HwSCtCptFQLBYMgf2FBJb37u2vvXzN9c/jdYMaB3o/Nl/icl85mkRPvIgCz1Qz88zJ
FK46ZcPd7VG2Vp2TohP7ucjJ9y9Hacp+hIsxBV6cDKjGNiUSgbn1Mbec5g4DiJ0dfB0EaclxwaCt
YClghpZf82pPafT+yBybxcWq6V0VaDnKoiV2AWExHiPDQiI9KvZwpNcHlJIQeQNfeTEDWCMrdC1p
ksicQ1+XM9x95jxykzTUj6QZv92uIbUjayZFAQm3FNou51f2zowle8O7OIvG+za0rINuYpCMmzZs
7UGuHubS2btZNuaH3oNC+IEcsQCCLwdNxmik62bGwOwMsC1y3gFZtboPedu2O/3jraHoLcKmZS0B
iayGqnJ7cSZTIwrqivZLBGZVHEy4AhwFfUxPt7fm1gE1uKEZh5cg/7A6Abz8TNyjitjHXqn8Kcy+
fh6Gucvcnh7VSc41wUWtT5E72mr9Q+6KEn9zhClRJoWP2rZcNc6gd5+mEJ+jCnyNf/sHvmScqyNq
UAwBRMspRaVw9QPLLNOCEH1avGAnJO5qBTnIWBXScxIbcuKifQ0Bf8zVt/OgijcBpNinBh+iU1Wh
gozP1vTsIEcKvgJM6ojiCRY2BbIIqhQV31QDLjJqWhq9zEoad4LLSncDiAmvO0I7ZAhK6TTAVidR
6KB68qCN/E4uPpRCzu5wHYsWmhRWshYQoChvWkRuhYpAdNqeJC5VyAmd/SZDlgYjIxqtt1fzKhIR
6+AS0gukk87/rhKkBSOGj/isYx9lRXdhkTbI2aKx8zZF4e49Lpf58fcH5LhwAdC4Wgo7l+cmaAtU
mEdJdynB62c1arR70amjZ2VFeSf6aG8/Xx0euG4MAz6X4plJvL0cz6rmTjewInP1eDG4ha4CPAE8
wjzYo3d7aldPpaXht4wCHQF5gjXdnaRXSnoD7Ho/4BF2aKgS/cKF1kCeoMXvLk1lBC+lwStKp9kZ
emOWDhI+RFt+w0K2v5ylxGOsyUWl43COfhk0rcxDyxdOi95172/P8iq7ZQTOH2VA1FUQrlpum9e3
SZugylNDuDDjYfaloLKoUASjJ3IL+wgb1TYcYMr3kYowBpafe8Dy60Iw41vI+POQYMsCLb8cP2JE
cEMJ40Pp8ZpA7mIUDfvkLCwTvRBB/zz2OEdBc4yVQfmIkPT0lFqiOodpMLi3F2MZ7CIWLT8GUA+U
SgobtLUvf4wABaFYIeyXUHVwbUCixSuaovn9Q7rwYm3LRo2M1uMq4slV1KuBVeouWP7+iCqfwLev
AwgoenzeS23vabg5K95qC4uTPbUm4k4QRFAC7XQX/ywVBeeweOyQbd5Zu6u0ZFk7Hg0LyI2IuE49
lSEHJjJggk3MDf7SSpIuLTaLP1OaJpILWF5/O8m2tUNw3gh4wG954VNZgBe2tjFISP4UPJk1N1Za
82ujFjkKTqaQj7NeKYnfavVebWh7RA4LtT2K2WuYXa1WPQrxi6VePw+HXC9TXw6r7JBjzY4UDX7k
v7snNa5F3mIUkQHrr1ubmDbiy1owntqpEqpqdntHu9HYiePXX49R6DGCVHHIu9ZEGgQkwojyNGSo
OUyf1dpOfK12pjeD6DKAm5OEhXcpN8YOjvB6MUm6cBvVOQkEIHN1FHgFcaY7joIOnfDcBXVy1uXB
9tHhlR8MXMB2pnkd0xlPp0KDxBgX94vdwqtoR9c9d0TjAJpu9cLXrbG46xy0ZDFEJEMKqJmWht0c
ylzfI7ZtBDqGXsRblk8JXm8VW6ZQlwZw1JprqCnKpC0G0lgtqn7dWLk3gUk+hAqGUmh0DJ6RIy8p
mZL2XsZqaCf8XF8umsyhINWF+EGWvYq4bQ/myUwIcpLSp35QVQjuKK2FhtG0l1VvfV72FWV5sjsE
HFZDNXGI0H6AakTYtYZnCW10a2WSzvgKYHfYYAd4+6xsjmewtgvjeHmYXsbvJtOUAcwo24mN5YdS
zgJi1fvY8VVhyDbTzvN3aykBjnAyDTBJV0Y0nTmYPBcQcUhtuTsocpJ5E+qmfqeoe8356yCOJs0S
wym2Y2u0zuxiTH5NrWCo2go73yGx87TC3kNYbS0g2AUKiKS0VIeXCb86H+EwhVFQ4Sg5wPE9BLh5
HyJ9Ctw6SP60ekvZiW1bUQcAEvgqGkQs4vJzXg2H1yf2FJYCsbVpKjKsRMFFqpBge2J708Dsdhul
2DPwuM54KOMxN04BVBG6UpeDIlFL89dqdVwzcfQ6SInTvR2nsTvLFoqZtOPGGt/0Kv+sp5K4H1N5
/Hp7l24FIYjDpBjcl7C3l1V5NWvUXCYnBQPmTjG2wZncQYpHSvakSI7zkfeu4DFTOB66tMO72yNv
fV5qtSQ4XJfoD60+rzY2RWki3+viQFUdG72tDjGu9CcnbHGMx23Cuz3eC8v+MqECjKNDP6CTwi1m
rxLZIjPk1JRDDmTjDNFBDQsTtmTY2X8NNg9fT8WuGKsUKTBzz9RCQz5MeVy8kce+/KoEBZ4QOqpr
+kEbCyX0y1FYPKpiRGUPY1f2/cGJsgEBZJB5X5rYVH5hox62GKSreXMG8Y+/klwVgiqJaSY/Nasd
v6fmWNTYbONFeTCSuSvwzOjFDrxhY4st3CAwbcQF0q7Vvm7LiP71DEG8GuEHRalpHjQna/1F8Agd
8w61fcesXOT2kPBqiz3c0PWbmoSI8rxuoNXD4VofY0drHGFgLYvsixx/mzRk1Q+5Wcs/hgz9V7dD
N/BDqwBKRYQ/ZTkwCFA/VsqEp+ncxvpXrB5D2uRRXSET2XbBWyPuKszUKW+PBwwvSLxBc2FsGtJ6
gXsU5cNeQrIRWmkNg3l6ETfgaXB5SBA4xCICLUXXkvTRU5wp+zCM+AfxIJ/827t0ayiDjjGoBHp+
4G4uh9KyTgiFA8m+AXbJp6NVozQzt0bW7tRnNwLewg36n6FWF2KhL9EOSwDXMDocmFSRfZ2Xp9GB
V2CUHUC0jmecuOfj7RluDmtYEMh4O6vkd5cz1PUQOZWYGdqViTm6rjf6wpzs8E+RRSe+Ok4s+YFe
2zvjbqws3VMKXYsaMQWJ1bgYoRRjxO9x5VrL8S6NK1C7dvUYqPKP2zPcHAnRLJ4yRG9izeUMs7xs
2nFKeTH/b9LOY1luY+nWT4QIeDNFo7u3oZFI8VDiBEGZAxS8LZinv19xcH42GtGIrRshjRhkdqGq
stKsXCv1KgDBs3cJ7LYzUS5z22+Pbe08xbyM/2drE2XM0MRVyUisnPaF/lnChfMNjm33wHfurgh+
KGoqBI1oC96uyIY9eSrMBmYPI2lBcbfBp7E2qxdRx0ezUnumUPKjt8U0AtMXm1Mp6sDNYxCFJ6ux
GdDqGHcAqpM/mWOZHpTKd04icQWNEFp4pIlb0KksUWAy05hsZukAPcFlcdF8GKohTUyuedYan5a5
dP54+4aBbVMHg6YWOfDtpxQIaXi1ZMOKpeQsCskYrwlq/rGVva9Iek1AwagXm7bZMMqno4tCgyJ0
6Mw/kq76p0H05JPb5v/irLMUghTIp6hwbbbL8iQAVTlbpzqV4n3ttLwiZpI00brG2sF+7S2KcJpR
Onwx+cvGVqMYI4pgsk6pOQ2RowO7G0aKmvWyHA3xqn9qEyuYBNPQuljMfdOvud2ldDEm+KHxjUaf
zYjRw5zqDfGbkY7U8tTMLpPWfCUO/a2VpnJ89F4W3pWh+5Oorz3DP7leEM5dTtKV8dPjQ7G7KFUb
JW5XaedmUa4WLHaDvtlJUCp9VyGnl55ipIb06LGdvXvFBP//7Kh9/CmmVC+OaWnYsSbmtKDxbELT
bkfQP8EKJUZQvBTc7YPa4U44SeJDGk1rga370Xv4yShTLTDlImZ2snoGTcM47sVXKZbh0qae974Y
/Lo5KLnvfU7yE6o98F0Twm8CKwQG+2zUOfqd01TPw9p8rxLdPMjq9o1wSNR0C8P/m1drQZ5iMt2e
Ck8ph5egzYDqm/l8evuOqQEznbIZdau7NheiLaUYTOsEkEm8g3kGIuNCdFG1IJiixf7rFMT/fWzy
fmFUWkyKO+AfXeiEVNj6035lxmA2aMtYp4L8IAqcxv1kSMv/7bGV+/RG1XOgUGU4U5VYNn6wL6WZ
pgzaMkXiFVc0x9ZXMxP+B+S8mhOs0G1YwztxqursiL/4/hJgGZJMCso4KybHbtcHW0QzAStn4/yq
/MXSLPEVUPP4Wg9t92zZcXV2ZkDNj5d7fwkoJKnKo8LQMoilPvpPH5XqZl+kXD7GryaVyjg+c3Se
FtnO8HvFK3r5N+aAczIh9KNudmvOEIkLa48yVyuZr0AEJ4TP82hGJgiFkyO82N7q8JYBo3qIPXMb
bs0NqDh07soVz+XItBWwvMhN8xRaWJF/ycdSO6jn7h1R5U3UXCSByBYZLRAU0aHZsCgIusmJjub0
pKe+fdCC3Tso4DEoTP0o3GxLYFkHGR4jiCBNgl58IPGdrjAVZyd9nRCzFq0fMTp3pOW6szS6SBCK
QNDPCd2igYFRBgMD2eyclkyvhVmk50DiZR6fj/sHG+wXqScoZwQOWeLthtmt55ZDgZWxXADaelUa
CtvtP0L4lb85mSHOUSUU/i7V1G0vbqIQJd2Si25m6KBqFrTNforsQLA29cmwq/E0O8nRaPLOgXRp
06tuFUfkrgFYtauwm4qHDm75P6BX919oalVfNQ3SfT8u84P4R7mM26BEzcuCtKBHRY9zi+KFxp6m
7brABeYv0y92NiHmN4AEhRkmORVtM520ElWgOUnLTz7y8NFbd5PhCGIHnR4NI6zOJlopUEzUg8UD
mo/w4zffjfUWdaexPK/1khwJ3N8fHYypogUb6jJ+vclrymmd9XFFjMdv8w4O+MV+162LeyVLNa6P
13U/AQEDjQ37OyP0lE+habg9ppXmmahlLmWUTqh7CNTVkCYzi3OAIMVrMsz5O2eGA2lOHQaDtfmd
Lf3ul8e/4f4+YpdulXql4I7ZAg9A0WiutcKFAxfv/KwLozknYk0P/PWuFfXWEnAS/tmbwIxsnDNa
+GU0mePwJIhyQVZQ+3u8lvtboQIVRmlUcY9Vmbef0xq6WcsrimhWT7nbEqt8NgeZvAh3WsoQmdD+
YAP3loUPoybNwNA9+juxe4iSgRNEa2t1nwYjd9/Lxu8Poue9ZXlgQsCvmIrfcvPxysyD33ZNK/By
uf2UzlAAFGuN4pg+l+FgJEf27t8FvuBP9tTv+ektX2p6ykymVJG3aO8L8FBfIWZdnoRToxu6+t+G
IA0OItq7JTJSTO9LAego193NiOhxNTZlAtvrbHZ2KLMxOE221z3ZCnluiPoItn93ybHHSABVKB/W
0Ds6NXTc137IJCdFSxHo6BoaPxbwBn7lcOC8NoIB4GOULfTLfxwSZqc3keCMe6wh8i2jvpNLcLKn
OfmdszR/9NZRQl2HgBtNNxQ8lhL9lbYJrO+6yEyolHM9ezesqfllRablXbFkUOLmRUkdaZb0le2q
/A7rB7+/LOuvJPX9k+F2y69UsCWUbVaLyHDdHQR6u18On0UDhheWbunt4agaaJ5nrlMkytl9N+ne
eHYkyY7f99rBobg7h+rDYQZAhmIZ3eIQxtmz5onUG3Hi5Zsz+dX3KS6Xa5UNKaj5ts/kyS7EEfPd
nlWFEAOUxv93Q4BIphJTWjNibJqxnIN1bph/cLQwhjHnUg6aDkzfPFLO2vuqFEsYQIa9EbDfxnOt
SD7HrasVUeHAQ9Zl5hL1EHBSJ6yOgNy7pmj4gDWDS5D87nYDp7VfvASEQDSACEPnyWlPuZjiKKXy
/VZ/zAbCqAfBOxgBVXi6NQXR5WRPPtqRw1T6V4+uWiRRPzxrSAFerKCM//PY/9+/p8ogsEWbEQQo
IbboC22m1GYCXYmMOcm60LDrQAlhFi9jp9XvUGzuX7UZ+Wcjy+u/BbLhZ0/P6oMXdecAYQXoB3Nr
NB62BC5BCXqwrtANgovBizphIfIz203oQIXxIYiDNnRLuzowurOruE5iQsrqPHxbdEtfDgwrop0c
wWEozjFURL+thtfTegEp8fgr75qiPgXpMPMdxGW3u9pWJJfLhKmk05Nr3xfJRfrm+KF3uuLtzgbE
jmIVVeNOd0162AelbVUapmQbhHW8+hcNQqVTXXVH5Y67EJfoR3HZAetVUl3bQa6kzBRMKc4hgimD
SE9y59rAVX5yZBD85TrtfJboUj51CrEAqdRRWrT3UQFmK6ouUgkKE5uPSkSE0mtSRKgGFqEcNZhb
G0SDjSYeDwo7O28tMFOAD6pDgBPYePDVy1K0Q8ciWi2pM0HWNZ+LGKaqOu6qJwPZzuvj87J3Hyic
Ev25QFsovdwuzRopkiD9XUR5YjYvpee057oxqwu8P+spN1BAztKsPXA9ahE3GYvazp+Mbh5dsZSr
7GDRjObYQmd1LIvlM0Pd7rWucg91Fyu9BLmHxNpsm/kfjxe8a5tyFtgL3n5gk7cL9o15GRB0Il2Z
B+t1rfQhJDIEMdlb6amrxu/Iqhkv4+weAff2DhGVY0WHC2MreJNbw8FSVb4mRBHpw4omHLnvl0yn
gIC7OoKF7poiWvvxTCrapltTVLaKqtGrgpEC49e1ROy3lh4Dy6MeH1Qp9iyhWMroCONHUEBsFsVH
m22m9fIIbB2q3/2qnae5Ks7Z7HWXt28cuRhj7wR7IBI3N6OiLpi5Ou4GitDqeSmzrg2DovzUtp12
tRomlnkkNZoA3fzlseW9l4taJP0WzHtKMfT2ewI7haBwcvB0q2ZEZpBZl7bT+2cfXb/T2M1LGnrC
/yqRbuxCJOwQnqLGdhCq7t1UmuVMWOEWeLU3619ikau6SR4NdhY8j2YKV59dpae2qL4bPnzZtHKO
aN3uUiguqkKaKGJA8tBtV6oRZon67oJNwfjnbPfjr/D++AcFtb0ryVAK1EWqjsHM5+3nHcpkmdMe
0awOapmPlc1++sscX3gtv3mx06yndvCaD4sLncXBR917WJTsA3NzgCW9LYp5qiQ0Rl1ZRLY0u+Zk
D2I6z32ePDlO3n3Nhsb/7gdIPYedXy4nhAX1I2WGPYevJvDBYUDvQVSyWfyYtynkoyiG8cidSJ/B
hqRjFk061Zusso8G/vdurHpBid4BVFPZv7UnCtdIBg17TuYUJ38J1sho3eySBl1xcGP3lsb4D0k/
1SGu7cZU1qEKKGqLsCcQZhjUvssof9w/FW61nKd+tQ/O0f3S8K+KxJOuGdXFbSvftTtjRQcyj+Q8
fUo6hM4HnUCzAMXz5oAOCAYlGeWL6I1s45FCkXwh6JhHZdaM10nnsgOVl5eyk/bBCb0nDVBwD/6j
G62e6a3fC/rKphhcErFqYv7D7HOJxOgoIJ6CuX79vNDU+3uai/nUB6OgKe6Mv8q6ckMTto5LOU31
gTe890P8GMWTiktk+nJLVVfommcPa44f1kTxW105U34qnN5+cifKVWFcNv2XZERZ9SBo2LVLhQWm
YR+swbbNO5pJ2Q0yyyN4UP+aNU2cgR5470aHUjjZ9hKVo2N9fuz5904U0xxUCRQJ4B3YHvleS8mM
55E9GQWzglOOlOGkv18s9DT+hSleNbjy8ALkSbf3cp3GhH+Ube5AN14cX6zcmNZFyKQ70p+6v5fo
QOPv1IutwP0bl9P36eCMNqYm26xDmTPrPrTpEqFFrD+BNzOf37409WqBsAEWCnTzdmmdcEezKlpu
S+V8RCa+PvGWVxd/SNcDS3srI1HgdCiw5t17tVTC8rWJlRWuUNxEjC2sbZmEsxD9ZzTPqwMQ3f37
qCAiRM0MZJBVbjfNNpdE82oPMUajbS/S0/qPrd+ZB5DIvVMI7EXR/atZ9m2D3jBravxlk0VQm8qQ
yod7dnJaXSM+5/x4q/YW9LMp9VN+qi5Wwh6qdMCUX+fGx3yIsysE3vJfXGXyKBqR4PmZWN/E4DNP
oZEgfgNpWD6/BtXgv487qEUdOcd/enQkT81w2JffORtKZkSxr+C3uM63S0v6qtR57kVEF+3vOKZ0
U66WhwYG82cLMz1v/5I/OLaBlJL0Qy9zay6GlcqvITeBB6DtL33qzr8wI/U23TNVviSfUIUwon2a
FdsD2AVmaSOWLqKxbGQHUDiuT23XZN/mVJs/AC896kjsnEXmEqgrEIly07a1MBj4fCxa6izO3YkR
MOfkpimcytkh7cieKR48CgvUM3n9Nm5qHPVmpv2BNr0lmjCJUWaRiTHgiykcPT72e4+sqmMyUUWs
QrS7yZisNGfaG6cbFVOsh0iXGH8ZMdrpYSwUu0qBHpqPOEGUzoF+TWBNOsGAUlyrsapOU+mO3x//
nr2lK1iCzjEltdq2nmxmzSdH6wSk7Jr4aKxF/B6nB0eRnhzhH3eeVY8WKd1KWpWMiG6uRY/4lVuu
jYjQSilCy2u7S96MYK1T0Ukoioz4XOfB+vTWBfL6AA4AbgTzAIxmt7cjNWnj+XrO0FUngrM5jx0i
1zgEJxPZQYp6f+8tRouBhzH7Tid4q/EApN9r9FyIqJynIhR9K88A1tBqqZnqDwy4dR8v7d6Fgt5T
lVWKfSxym6cxKQxKbIBQf4Uq7iu13vLM3KB2fWzl/oRAneSRK3E5aDFvIR1jPiNFzM2L5mGyorLN
WriyeiR2EH85qPTvLYhZVhIzOKvuSdunCrK5ytCSiIhdA/TGpPJEmT96vCB1m29rQligKoz+B6eQ
03x7IuAcpS0o0zmqoKT6Ve+C7OI68E515IbXnL8WeolW/dq3i//2A8IjTnWRaEi1nDZpCpPn3hyg
HBvxAiPlMgTjpbf65Z9qzVCLqPLl4OzvHEiiITXdoDooDB3crhTRpbh3BuzFXbkAoaqLU6mPyXNg
tsvVLZjpPdjA+ytO8kCkR//VUCwxmxpf0QzwC5VEyGjVx9eGoV1ITlfzFIvOeaFZZb9YYswOgpY9
o8yo4sPI7CEZUwf4p0hC5haR+TzPEZPz1dnMR+/s9WhcGe6ovXPNpP5VoG12EFjs3ArAwf9nVH36
n4zqZgdGAgAEnVA3PtXt6r/ShJpO3VAknx6f1931EaZD8s/NuBtKHvKim2TDeUUcd/nTMCZkM3yh
VRdhLlrUlxylqvbePD1GHsggIleeWjQUr5uttCEVque0mKPcYUqFrtsSzXCSvxCDBtT3HP/tbgZ7
hGiICahEfrOLzbgGiGZVc5R5S3si1BnONgyUp8nLvIM3eMcBkNr9IAKk78VbdLt3caz1sh6bOerp
3byu8C2cu9hiyCjLMsN4ggtHu8aGXr2vrSk+sL3j4mjvqW4YZRiKIptzk5tzNrbBOvHeTZ97lJQ+
zq2d/fb4xOwcTnSUmTyGn4lYY1sOIWoyKjRcp2hMLUWvOIorz3sT5WJpD/KSncPJsB89S+XYoCHY
hDOByPOlDvCefkV3vsvlSkVSr15Kh35f0WQ9QuuyODC6sz5IDyjhKT9q8ODebuCiayulGTFFbjAH
YVoVegTXev+UeVMfPv6Uaj9uHwsmuRkTZ0Cd8gtMC7emXKePjWBi3J8TKb5pAOFONiNSn6jilVFG
4f+gsrRrD9QmSBzAR1Q/bu0tIC6aqSMeshfHfymLWbxPi6Rh3nhOyj/bYCwPDN4fSBZIb1bxtJE0
bztOvZ+202ysMjI6NFKSVg6vop+Hg5doxwrMcwpgpCiBoMi4XVaarrllttoYcWAZbQYG8YI+UXXg
lHc+HkUbRhmB4nAqtwWjVVr9aPCqRjK1JouIepLXeEryr1o3itfV6OKDKsDOstSYlGKKoD7FO3u7
rNqZakFTd4yC2tavjSe1c3o8ZH9/xwhbaURAS67sbJHKq2/mbeCuYzQ4vfgl6Yb4ResWgWeeDMrJ
o/cL1CbdwY7tfUsYKAhTIHNSqeXt0oTQRuIVZwTTVPp/wvtbnJJsnp/SBdrtTM5H1Df3d5oMjLqj
IulkPGAL1eyDlpmvppToQJUI5aSifelsDgzV2yMY786u0V8B2US9jVHM7fTwMmbB2g8VR76S7Uub
WcY1T0lJHnuOnQVxi4GDKW5n1rQ58quTaZ1vsKA5LopfzKwbzpldoy6YHpGr3lsCLwLemoF6YDL2
1mfQrEq9IauJRXy9+2j3uvNbUJaryXBiG6QHy/oxNn7rEbH2Y5cgSsYFb15P6LakQDRvjkaR1hIu
8EpB9FfheyG8FqRXK12WpzEpF3l1iGlg/1mEA4NUlemksI3uFGGMMvFfw6o5/SkPhvrLNC3LX5rf
i9+W1JZ/EbcGAPVamNCeFkrMVlhMprVGjzfo/loxA0iBAaoMxZmxRYlIBhtyKxFDJBLqNWE6l/WX
nLZRwpicb4WQrDOEFUwH9+qe+oCQnOoQQwUQtHLkN49XgMfty7QZIsmA19c5XjVYj6WzGudmHJfh
KsbJvdhKY/fSTQyfu0ts/VfzusYN1zy1gwMXdn/Pod0md1QQDjjWt3rdc5oU/USHAe7xXrz2ZMrn
JSnQr5L58JoLLzl4b/bs0ZMGNUJrnDOrLudPgbON1HtuZAPBV+mYpxJu3HPQMnubgp0MR/SzDt6E
+8tOmRs9crISHMzdg9pL2ipFTVwpPNGCdei4gVV+FC3vWVGuko4tPXdc9e2qEAAFpg0YM5JVFlxr
JHAvtKS6gxN7f9EVLZEiNeTBJh7ZBAdy7Yw6QV42SkxfnKm7db/acZuHOnfwzegQZYoYlWFwGsFb
DEG2AGYvgpbwH3mx0FnL6VvpIcZKSD4/uXGd/OfxZdxbGjQV0C/Bd6mY0W8/YAP3GpNMxMWNPfun
DlLyLDSrGv4yyy3+erstFYhw/CjeU7K5tdVrzciBgaxq6e30ldcvPlN8yt9LbamOVKZ2nAwHglhV
aTcRKGzW1c1zhSdISN70UX/S5sALYburwwYQ0nO7OPPJJE0/P16gWsCti4bMhNgYOmreBYDltwuM
jXYOBl256LkdASuK9HOZT6MSE/A/LzCGPTex9C79Io3fH1tW//LWMszN4IoA+tH03ZzQOUiCdS3Y
xrGlqArbGtQj+P/J//Oxnb3jQnQMV5caSYMs73aFfuF5IxRdpB0rFeKSPmJYNH6DXmwzH3zMPYcF
0RB2eFvJTTemaCAsk7bEUJtx+cIMVrlLk0FfkPndq5tP8o/HK9vZO0JJeGJUtGeBH7xd2TrnAq1Y
lZxWjoFOKAjNUQRNG8p1NZ6WAT3iNB2DUFrrEdHazllVgRdpB9eeFW9CPtAZhll2OXFEsubMSVoF
0gQCrIBlDtrvtAircPaa+fp4wTtbeWN1832tIlnWdaLQYEH+g0xhsbwaSTKfmmA8InTZX6AqPyvK
UI7N7bdl0VqrLzi1WU/EZbbdBShLTU1j5A1GM3169XPjSN9C/aObK6GaCpAVK+JtZ4uT9OJ6hojD
gAUw1yGITrrkQzytb8dj86TSiVQRFRnClpK0mCcdAlnBMxckvw9F5n0qVi++dNZoHo2d/pgc3K6I
+h7FbgIoBBHVZ/7pCYe4IF6HGoSM2/vlRyctxmeZxDbQYVF/MOZZ+3tYuiEye69/gQ+6/mRN+bCe
cA75p9Vx8OxD4ToIbLh/J6kdn4g0+v/Sa6X6WjgL0nDJeNRt3LtVTNKRotH4RuRrUwmNk2mti4aX
00xXRTAFNXjRAa6sARlF8DjX52Ss1jN9fe3gIb0/c5SYcYk67pjOx/bMTe7gDLnnQWOlN2IJWz9v
ftUrvZ1CCvbiF2NdfON5ZNwnOTB8f68ox6gJJkqiKEFsUQxSWkBGFoq/w+K6l3Vog1ey+yJcZRy/
2UViSs3xQepMF2lLWO0OeuzOMz4rW7SKGV5PNpHWTe5HR6vbPsx764i2aHdxKk8EHAI4ZktDrmtt
B2XLyLM6OFMkROBeSmQ0QmF2xtNj/3R/dFgcfVWYe4CUc3g2pz0ezcyGBykqB8++DOaa/5Nrlf8R
wd7+3EiG/ZyBQVBdz48g+vcvD5bxVDTnKJ5QO7m1bCVW27oBd3pp1vkU5HP8ri556dJ4guSgypvu
8+Ol7hpEbInWNRUvIKu3Bgld2yUQKlb2vfbVY4QvLOqsPpXdbF5SATj4sT31lt06Eh8uUTpYNClU
Brv5tIltIPTS4I9LZNBfRGdNL4EBA8+C8lMEP1PxuQbMca1ls4b22n1/s3XbU/V0ix9Ah2STyCZm
0Y70BMn/XJu+ciIo2oZW6ePDgm445cx3XBgxq95nYhzOhtkeodZ2DvHND9i+t1OrGeXkDdHQ0sSj
PQKGZCjlu96Zjwad7h8hggpaV/xeAK10n293djZyLyiDaozQu+4j6CDtk+5D3Pr4i+4tCG/HhaSS
CFfs9sBOk+M2sh2j1qVlHy84miUeUYLPgjcLaFCEoIpOa4JwRZGt3y5I8IeNYY9jpOdIpsaGnYfV
BE9hs5T6KdUOWaT2lsYoIYEDKyPm24Rlsurmxmn0MXLypHryNRxpOtTr+wak5unxVzR2rqGqucHN
QR8QUartubBUF7QzRzB/jCwTfdHDDvNF8/6kpRWsIVrAzgXV5aW6LiZj/ucU7p2P/pg6JZ22EYYh
0BLGeKbCXH/Ol9h959UiS6EgcJYj2ufd76IUHCHhs6iRqz//KRag70Y1qBjGyBRD9zRK6KnmLv1N
JEVw4Jx2CifEiUiFQTAAJpBS9a2pWfpJ0Bp8Fr1u+kvX14jUaZR0my5rzm2Xfs6Yl7oimzNzd3X/
5Afr8MLIVnewPzvbw+8giKDeRkKwfXvahTHcEaK6qB6LAJVVsTohxG3uidTWYl4x8d6c7PDOuXxg
sgFC121XNUUNrimzZIrmVIzPni+pV0pJ0c2JtYO17XhkBgfAn+MuyBu37Q69rAHlLZOMKtdCiYAZ
sec1K7MIqZEhYrQQiMygy6d2TdfIKsUR8nLnNFHnphqHbZXVbU7+6DJKK2qfbotI9Be/sP4sEd/5
j+wOL9mOQySdAwTJLaMSvIVjt1C0VLqIoXGuGus8Dnnz2xq34oAUYHc9AM0pMqOfREf49sg6bWGn
5KYygkVqfcnWaTqnhTAommrNwc7thCnUaqDCYN4FkPc2Bmu9oCrpwMjIcdPyy7j21UsRB9Ynw8zN
UDZIU1XCmMNysN9elQLkTSmFupQB1C7YuABP40SBOJdRWbRGxMgNsW5bZ+clHayDgGHXByg2P3px
wHnw/LcfFHJj+JYcOn/dELQX3SiTa1ll9XnO089D7eS/SMcc3uGLyki6ax6OgV9fR3Kjg6+95wMI
qxkwZ1YZrOTGFxmj77d+XUxRvcCOFxZrT79JN4r5a1rZAKbTBar0x8/CTiIBGpr5YaYo6e1am7th
L6ZbrBlN3aAdBB1/aSFM5Xqv/oLMzowC2UmL4Yt6bHTvmqiNpREO3SqJ8+33XhglHE1n5HuTP4WF
O2ufrKXOfnlsZe+aEFmrA0QoxiT5rRUvs4Rjd6jgWUPinONY1uG65O2H2ayPJsx3vyLnhmeEwhHA
hltTQbJkI8peMkLhGAJFI2bEVoyyPsMF+c8wl/JLodtHJYC99fFegaTgxPi8XbdG7dJwRreupwhi
jplDOfZ1pI+u+WEsnKMHeW+BFLp1TqfqMmz7dkW3xuaULrgcQ6b+s+sMQnxqYZB2vlizeqWSGrZc
x5yKo87Q3p0AfUpZAJfG67GJMad1se0BooWo0eGnTwjio0b242UUxnQGU3jE0HFkbxO/x0Y8W02G
PdEMWaS3Mj0XbVdf9CXwL4m0jljF9nbRQVledcpB9m7JKxSfkByXWkYaGLavSO6hkD3G9nhGFVwc
dEmObG2OqTUz/p+bwACAoJjnaXGCl2qhHlYv6RFGf9cUxWJay5BU0UK8PZzJYLUwRAIAsJrS+TKM
gzilstTPIGLfPsNHhxfEBm03lVNvSxK5DLSpNjmbtdYFV9jt/KvZgQIIuB6Xxy5lz3HBh4NAosK+
0Vi4XRUPkF85ppQRg1S2ca74nlJNIRx55b1DSDbAaYeeCfD1xnWluaDUbvsEpbYrfrW1wqWr4GQv
jWcnPSzC69H93tsuJdzKLCS5KwNPtwvzEYmHsCYBMEuEdtHd0b60FXps8TyaB5WPXVMK34Bg686g
CJ3dpDLXmEBXX6pzjmjobxyMkZqAkx2Y2tsu0Lm0SCiSkjluPmMX+yYawEJGQSz754rc7rOmHaoV
7C4ILLnLM0rXdwtWgqFr9VNohKKaKYpr5pYIYLlyrENRN/nBm7bnh0GZ/c/WZp8Gq7b8zAPAANtA
cWWUyX/1tNn/PhQMdmp66kUZo2X/4tTTr4NlAXg59U4VJP6UjRVZM7RjhouitFH/UxodE1zJ4McH
UcHud/wxhqsGm4Hb3JpxiiIbq4lDz4Rzlj0bRWK/pEnfd1c9B2P6+CbvGmMOS2E1FAZ586x0QLzq
ZGnICWRvx6HVOOnLMnQaqZ6Blw//hTUAAfBTwlGEJPft0gwIrHSZZz9gKPUHN55QB5mtl6Q45O7a
WxffDlkdME9qJODWUmxknqExYwd2qEgifY27ZyRBvqSy1g5gx3upAbkHKSRZOiI+m/DDXdvOrQRf
sEHq6qs2wyzg1WaumK/FWQ6DHlazVpzWufj6+GPuVTKQaYSFGv4WpTy6uQSJG2h5OZFlwaO9vroT
It+1s9TXbJQwvI+acy1Ke/6lbaT4Hf6k+LWDHHE9wdadn+u07q9ulljf9Hgs3XeFm1b/jJZc/vv4
R+7ug+oN4MOhCtkeZvjHm8wIeP8CfXI+Z+kEurbQkr8DmR2pl+w9FvRoQFkAmFS9iNstdyoGU1uP
R6mKAwhq8Q8Xt19g+DfBPqDqdTRUvbc0BW0h0gWZAOT01t5QGYKnZOZpzxfYxCo3+2orDvR68P9N
EshEIS00lXtCeXlriqub0qpkaW6bIcmADFT3FUpt6Z5Eg5zIv/AJ6qnwoQNivGubftVKYJApDEI/
I4ufICEYnipTWCeEDdPz4+Oxt2eg4FTeBWoFvOntwqT00sSeqBJL1cBPTDSs58qmjlYmOcLagSy+
PTa4t2lUNqkaANciYdj4O2m3g2+JbIS9zNaek8KEELqS6colHeKDR2rv2YV6DpYDCgcqNbldHMm8
Vy82tmppy0957g5aRDoovYP92rGjOq6MjjHCSE9q8y55Zr9UJWS1kTNZ6bNTLu25iNvyj8dfbtcK
mABgOORZd51WJnpKifAwtciy7+uLrFPzORHmFFz//+xszjoVHJCJPIER0Kw5XPy5AbqVioP+3b1c
BAgAaNB+nHEautt8w7EDIQ2EYKPGtNLlxS3q2QjrpsAtybbIf9cHUX+flrobn6y6MEhGxpRpextU
yXd0rUzrrC9O/2zoiZZGJT3nMaxE4eHeTG/41lWGoYW6lYrPg6gKM4qbiuJCZ0Bo+kF2eaXc4GLJ
UMaVtZ5G5mhzygyZ/ez3pBLnrs7X37ql6I5IoncunBr3gyWGhISq2abEM7kT0DEbKd/E96ENKMXy
2XJr+WTXWQVN/3I037R3aggHOTc/4OTbTkIeV3bQwAcRQY6bleE06V3oDU1zlB7vBISU5pisJZSm
ILatPJh9W2ay0en2dB2DaCaof6I1Paqb0riuXQWHH2nRwVHdcSZqqoIGNAVI8rvNC7DSWVytgY+p
w+nxNGVz/qnHXsh8gP32EJ5yeKAaPzAiEIXe+pKxoKqCCvbAcc0dCmBl/tWiL3wQy+ztlmoBKF5O
Nc2nTs9PEW6jmdLUkoqmXatrv4MsnbJwojoePb7ie4VGFbbQuld83jyit3acYMjt3vQHGKjFqEeu
Pye/yAJV81NVCfevtp+YhWm7PpneT101fEa8ffkzc13NONtGjs7J49+zt4+Eb5R1UDtiDmFzKUAs
NhmwUVyORe1qTQzzCUTsfytjOAJH71mCDw7wlpqtYEbuduHtpM96vKKQ7lMR+0MadLugmM3nMEZo
9CDY3rsSai/JISiNMV18ayufk7zoLa2PjF7zjPdm4nmAGWWm1Scbatv8U5BpfhFC/jf/+fh77jkZ
Sqh4GToqPBabwHTpi643ULmNUkdHamQZCiR30Of5aASJe2IyffkXG0hDlCFbj+Yo4/K3S00dzbc1
TRJGFGYeap7mQa0Ms3/jms3B2d1dGwGmGuCnGrclXSjQvLbzyRmierCHZ2Sc3FPspPIq3WZ8dhQH
8uNvuXtiAPLCBAdygFbH7dI6qsJEtvgYu5fxa1prFhI6gfFipcZRk2NvaTSYlTg6RSTgNLemJFxF
g4Q5gBHi3rmOcslOaeOJi9fHw3807B/ELT/u1QahwEQvtQJVMiCiVD/oJ3dD9DfBcsoUREmT51TK
0Q/CYZ5fm7lak3Aq+/lLtdrLX5bW8rDSuE0/uVZeHV2UvU/888/YXErqc72dUIePJJ8FZnwGN+EL
dmBDSZN/8WLg7kC6/KBN2GJA0tSSyOIwQwNh23gSdmWA4sz6S9vN9vnxwdnz5VABq/unhL+2L72h
TxkcaWTA6aLlp9w0p3eUXvXfH1v54bG2e4gIMFURCioKEbXZQ9/u+lmbR6Zga889Z5OxXCzhtxGo
f0aNXX9651hZ/S6twOfV5Ww/W3kyXBk07cqQ8tc8XLp89JhpoOhyBftd/1bFjvM8kD8fxOM/0O93
v9VR9PKwf3LQN++1CYtiBd3YyGhZN/yTJ5689mtl6PR7BpuB2h7N5DL3enk1zbz7DXx+8HtqW/kF
bd7su2gso0Sf0u+bqGum6mC/9k4hTUzSSYPtIqm8/ZBVA2+QQQ0caGrniVM7xf4TmE3nW8+47YFT
2alZYAAQEh0F6B+2dOo1Nc0+iRcunmeRIM9lcs7RKjmtAmgOhEl/D8xnPzWzOPKeO4tk3AlYMQQF
DMbd3fiuXlcCOAq6skvq89DOXHQnI6iLDGv28wMPs7NOmKMZ98bD0LbdzqLa8L1O0mcWKYt9O3RH
yNUre/LCqW2q98B+zYvI9T/MeeoP0ovddSqKN+rwvPZbrI7X18yPFownUaacQJo45bmF2vKqS/+I
gmHPi1KFVxhqkjMIztVv+cmLVkwuLZbRctErSzy1y2iGldeMYZAhdawNvncy4n76NdFwMdokkB6w
ljfLOmGZFiZTv5C/kUBsPXkMAiodaH0hRte8rv7QvjPpXIfVeNju218vKRuIDSVLsdXh9fysBZVP
GVauhvbRqRLnEzNg/kswoZ6ip10eruviRSVU8qFnLd7Zz+KjJ2MntiKq+t9v2CJe/f/H2Xn1xm2s
ffwTEWAvt+QWdVu2LNu5IZzYHnLYhmXYPv37Y27e7GqhhQ+QExzAjkbDaU/5FwgcpCPIySu7777N
Jk1pH8+Rz+gd1HfTnEfPvayKP88BiE1pTnNuyHPOT22fRplRVcBHxn6cYhQ37PuUsPXKKBeigI3a
QMuKYsLm4XK6nQQirQCIGcXC1eFFZLKRSesOwdM6LeY+zajUXLmNLrxUcH+3tiq1ra3ffzqiaea9
TnuTj+lmyxpXUWc2sZ1F7q/336pLh/K/45zFN1AGsxbcAgVCT6nDNFfpvlUgb6Zqaq+ogF2ckg3K
BzMTksPzgLS0xCpMT3MeUEXcSSwUEjjX1yqQl3Yh+quoy7AVMRk5KzD5DuqVSrJU2iXMF3a6xb7u
vNdL1+4y7tqbavGvkbEufkWUfDaNM/593uYJ/Qa1Tv1vRbep78wFQevBw4oME4XsyvV9cStuhQNw
z4hXnufX1gpsYhjoW/kNWug1bspWvIbcbxDuyp2o+/7z/7BDNokiBz4KgP+znTiF6EiLmZjJaZ0K
ZdnRTWQ1D58c7DNv/5ehiM9IWIAgn1OyrGUNjWXryVk99nfZsjS7NpThPmica8TtSyuGgRVK6/yP
UvX2Sv7ngXA7lOQtY7us2qZ91e0q/sLSw3uYait9eX9Wl/b9FslvHHEESs4fXPL4IdDT1k4yZfgC
hbp8NdAuuLIvLk6IMhhZLeJw5O2nExpMA6rJwItHFc844O7RxlPRqZupNtMrd9OlLQi7BBQzWg/o
N57tCIFLyWyFPOSq1OKA1rpxU3ayeFkd3R2Q6UqvXByXjjQwASa1adjwGU+n1kFFF7gVkCC4c7tT
2ow+ZGKe45Cqxz7PnAyv3jX9+/1Vu/Q9WS+qoaCQiFjO4mJfGkrNeKTsRFWEL9D8JwzCtbpPJxTV
3x/qUkT2n6HOsxJy56ItFKUWM8yq+ZBnufFUNoGhYn/KoiQYvOpxDmrgkVx30e79wS8tJu8mUqbE
DpTMz/bNqmTuKgOc9uYd9Ei2+aH0OnNn2sv6mNvZNR/2S4cBUBcsg63SA779dC1t3BJRhZ2Ahbsm
ZCHXmw9Gb/65rBMma6R3G7eMm/I8/BvSkdB9MoadFpl1a4UKU5viqqzTpX3Jftyk6ShDACU7nUuW
ouGE9xf7ctULGJ1l2cuSkvHQefbBKRxcPTKkqd9fr4sfEOAanRJgT4BmTwct7MqWoqdMCHSvOKoB
GwooIdeaa5dG4Qpm21OSBPVxtitSBEAcPy9pbMyVAkaAv8wypNX+/blcOmOEq2iWgD4nVd725n8u
4XmFg+uNbHyJRufXXNZzDKlnEXFQ+P9LQLXR1GCK8rJYb4CxiO+X2qegEajQO0ivqWDWhNdYX5dO
E7EoN6MDjZkA5HRGm6u7zLQJQcgYBpTW3S0Q8KqjqorqNggaceX0XqoaEwWAmNnACox59o7RzjMB
XsCgxDYZjGa+RsfSyP0H11iz/ZQC43dW5R3aVRrxUPg1bnVuelzt5ZqX/KWZ02ne7D2QiKOFdDrz
YRonuwymaUdbSf903FImFVAX3M+wobCEdL//+d5Bz2xzEsHhGD7A6XhzgMWGHhivtofmJnCzZu+7
qvs6Ost0BVN96TDQGd2gEygovHVRz9MljCZ4bdncRQcR9cWXCRPV459PCBEqoiyEAwkkzyZklWXm
WDNUKJXaRlxbUuwWIyR6NaL/gcsGNQcuGztnEz85u0OabspA3qHvJf0hjaWXNnFrpeNLuUzLle7J
hTuSFgJ9c2A7yHieF9z7oqc8Fm1SYpnnHxzZ1/FSqumASloHnSEIE9qy12QKLzyom7Un6ROq/Zst
weneGFOdl6E1TIgvGPIvW4bOTdONOnH6rvi9ON0KUzR/jlLtXNkpFy402nogDeluk/qfd9IV8Ae6
efADRyO3D3Tuf/Zj592YUlyJTt5sSYpFG/lxY+u4G1XvdIb+iGl6nmcU3bKyT5YeoEBD0/XT+1vy
zZneRuF1Y+GAJtEMOh0lK9qa6n3JKKOe7nyQNU81ViEHgsNP2Wj8scb5NhyCDHDQ2S+kb6fDidKZ
ulFRX2uyMDwapu52xuhKzFkt508PG41DQgNEqLhAeBPOw5CFDmbaDGrXRrO+c6Nq3fWLrO5R27oW
mG8/6qTAylDE/jQqEebdvGROZ2UOogoqoVpgDtPmJaG8OOj84rDURnSTgvCNUW9pbxXF73iK5j/W
8tuGJydEBBUyGQXG0+Er5L2avAf8UyF4tKdS1n5S1cYtJRTbdXVL46tbrgUpb87BNijN0g2/z1Nw
PmdldtiKVaLdbX5HSQ8j/dAYeHs6eSoO7+/Ri0ORcwNooxDO9jmdn7/y5Paeo3bBGqzHXtrcLT7B
uuqC5cpj++YuY1YED2hNUirfTHlOh9r8q3zAHWpnRmJr2Ttp/93Oaj3HQrnGc+MM3jO0jOzL+zO8
cNYBHW14gS2LBBl7OmzLr9JNwlK72WqQK1hGogvRDP/Dd9ymRbLD8w1c+nSUCWteUl/2ST0O9dHx
DHsX5qEVD5OI9v/DhDaMAFcYJdJzU1uxBEbkpkzINgP1yak4pFTTfOSG3h/n0tag3gSGk8cO3fTz
KQ2UurPSVQh85dU+bOXvWUcAU8boWl/p0kgbOQ/RPiZELf/046EzHBmUSZqdb63hTQhoJW5lZD6M
0lN/+sSwCelfsUbgHjbQ6OlQgk1iTAGVEU/lE1bOk3kM15m3tHfL2/e/34Xrn4YIhHc2BRyZc6Yl
WyAfETGvd6LxdRv3S2nKR5sY77aghZknKgjV9z8fkuYAiK9NAvhNfx6DOCdngnig9lO+hz7qxrKf
19jCO/tYh+G1JvmlI/3f8c4ihblMWcwRe1BPW27SqMFI5Gwvt6FOHfQasuyo2uKa0tG2ROcvAqUM
Nr/Fi/fGpqTmufZ6s613tlHXe2riZlJSUbnvyrVD6NRWDwJFisSZffvKyXs7XXikm30I6SMs+OBs
ukHudb7quMFqpMZuS7E6u2mA8zGKcvhsFlN7G9gclffX9O3h2MirlBhIkeHRnYvfRTbAlXZEoIF/
O/QhauNuJo+IbRQi/vgSY7fyD+UMRJYY7vRw6IbIjL1Mo7Wcvdd+nJd49tLqc9UF6srh+Ffk/nQV
EQKFW0LfDpAFVOTTsaTnl8bKzEBkrkOO1UQfyrg2muJ7OdcNjECMgpO2r8SQ6NnqH4Gb89gWUM9s
3iqRf/fTAlGF0AUae+Xie/tikFQTFnJRQH0Jzw9uOzZtVbg+n8Fw5GdJcS4xsVr58v66vr0e6DSB
jUDYmhIBmlKnHwC/yKHMQgIbadqwxXPDi+keRy+6UN/saQivtA8vTYoBydOpFACb3rbZf4oF6+J3
bkuFcxf6g3vooIC3H/Am969pG16a1kagheuJiMmb6ib17Xpl47SQj1uEx4asLGJwpiKuo1489dq4
VtF/q28Ii4ckHo1usEFs3bNdi6yTScmNXRvKTNzOYm6e3GZpbny2135xPaOI7dk2HmGPuC/BksIi
REyrf0x1pL8XftTv0iJqvso69O/7QYT3Qy/9327VeF9Um7m46UrxqVRWTvuqvQrGeXub8dtjoLsV
Z5F5OGeABCkps+PmHTzcoQ5iIyrM53a1yzsH882nKBjMh9pbnG+LZURXkstLSwVwYUOnEfwh83q6
JRb0t+ZwdAitB/e3nkX0FK1tvc9D97UD/3utqnhpOCBH0G/pOG4A5tPhnDqPUrPL+92CU9HP2vDm
G40LBloQThjryr1W3Llwcf4rahZwaxLEnJf089p362E0OoQ67PEpGzorpnrq3qpwuiY6fOFhYKgt
yyMDIPc6O1ymmw1mgVnOrve6cT2ErVb72iRHuBOAw+9Kpw93vcjzK5X9C3sHeA1VTG5RaprnXRhr
ouJAt7bfyVKkX3oXpt4Rol4/33vOEirqp33xPe/kcLQUCMHD+xfYtl5nNzgRJjXirQHEu3BW5Kz7
tAz7xu525qT1N6ldxNTDan7orClDcU07r2gS1HhE2FP+aamLa+Nfmj28BaB5lFnprW377T83WtSv
KcTrvt91Yim+Kfw24iDLs9s2MEQS5nJ9WZSeblQTXOs4XNhZm+s66Sifnpf5LKWAQOhZw6z7nQqN
YNf6k/homyK7B7JQPr//kS8ORTWGJvZWoTyH8Awwo+mbNEjA1DgYV6twYw18L6lyMN7vD3XhfFLr
2fRmwq0ket4abbQFRx/1jZ02saM5rkY3DbzIHhBPa1iqfW9n1xLd94cEQHW6hKF0cGNC4hPn5IDu
qB+mOdmg5xtJvhrLw9h785/ydFHK+/9JgkY4HbEN/EUaRtoBVl/XnfA7ukLDsj54hXPtUrg4ue1s
0vX9V/nqdKjJ6K08dQuEWovR+ZpHunxYR2VgTb3kIKTKyP/4/gJeOhAYi1DMJgnlJjqbm8p8Za45
IqaZrfM4bermNhrzX7mddx+hQC93Qe9FT6ggXGP3XIgtKFWAJN38OehOncXFaBz0vZN33S7VhQ+l
sOoSxLX+PEuElUYFZkMDba30s0t2aSvt+KTZO2GqH01dro+OZaXQNZdh//6HvHDocO+jVUqFC3mO
8wJo36tmFSNplJ/iMIk2X7ubJrwikL29hvq5cIkS/TAtenlQks979u5i2T2oymrXOY7uk9mS7X2n
of8hDGT0dyFKWq/ZONV3tVsXD1IDsHt/rm+xT1uLivEpcJERc/hPt+kaBmNQb9gEfviMpe/0cxyp
4rVG4x47h0KNlfnhXhD/xPXgR0ei9WtGhhdOCnRKUlaCEH6HN7Ji0lzmIce63a2m8uBLd/owtRHw
5HmfV1F58/6ML+zWf6uWkM05KmAjTyeMHHo/pwUTRrwiuy8bP/sy6j6/MsqFw8go/xadTI9E++yN
KLWVBYQczAkL4e+jWfhx5FTtYxQodV9gfPCJmEUR9a3X7p1LW4qQDr45lwHSV+dh3Rwu2dSZFAGE
5d1knQp3taSVJHI53fR5b9BTs+zdvDrNIQjn8vX9z3tpMaEa08za+mkUME8/ry2LMlUuNQFpOStX
TvCtJaw4oGT72zQy+0qudumo0u7hvgOsSBh7tpggedyszrkUVrbNHDd93d/ZdZE/rVT9rxyVt0tK
151R6LjYxF3n5NgmjDo5tsixRVO6PGe+lyYVVhoxqD3viHS72ok8hQGV8ou8/02tt9PcMirSehex
IHCnZ2vapqLXmVD9LvAERn9F5uV7WxsdFy0+4GVsLrZ7E6yTtw+MMWz3ZrAUx36s0+JQNJkbm0Pb
ydjwKweFQAPOz+hOw48rv+T2rU8DQnC/FCgwQqdiSHh0uvKhL2STTwiJdrNY7u11e4l00cR6mGsE
sMLhYfU/0dLfRcKdsticfe8md7o/hrCRYIDjQeJo46DTCjn9NZCW8JUQGvmrxvFvB2P8LnqsvJbR
LQ8WMqh7ma7XaqVvNz1U7Y0tsulTQcTZ/vw/sahY7SYXaQ/LCUcauTfWebTiEh1N8wh6HUXIaOgW
eXz/g7/dFMS+Lm06YD10zc7zN0BlgVNqUm2NA0lC81Ek8+inH3pZeleqB/8iFk7XNiA5dbkueYDp
hJytrV44ElGFFFVqDC5ORm1arXGfOpEdWyqb7oYcVfIj/pBtEzsTWJhkrP3577UzRmcfORJxF3P1
wsdQd12VGIEev092hzOFES7hK2q4ajlgPiyGuK/N/kMzlnj6vf+53q4Ra+PxwRCS2DqbZ1EKyN4m
LSWbUsvSTNzJDxJQUcZv0WQldMmxenl/vAvLQ3ZCCEGRi7rLeXaGczI/Pii6XSBd4aOHqaLnFcnD
l86b+GxXBnt7OQFaIxekh8PFy/853YGqkNJbugCX89Js2sfCdlLv+1RM+NcjoVGFT6BevCk28OMd
dkZp4DzpVVqmh4C+uTyU0yZUvXSl+mrTP+zjpvHtLA7NJnsUVU6FXI9ZSrnEWJ8cXY3YL0Qq+tIq
WNwxdTRMGNIpDD7Ktc5eVr0qOzYDBOgPqfSyD0Ea6ocpNEyxaxriobgtM9rIRekglwiCsG/2oIw8
3ItTsH3JZGjPw70c27+bEebXksxqWvLDmtUSu0cItOKuKkrtxEWDeHkSlbMJJww9uOgefxchMcvO
5XgYjDbU9yMRXvatA++Jc4E9CBvtwQjtW0eY6UdnLix1g0oZnhi1VXYBRTE//GtViCD9cX4FCIJS
C2hrqlX0H05XCICpndk+dWsR5FEs8GVPvFFUyCdH0b5csmB/ZUvw806PLAwklIT/BURslIXT8TBM
8a0eeDeA4TL71rut2g8IL32sJ5Tl3x/q7dEiNyVHRUeJBICM+HQofABEC8mz3dlTWx3T0MrugwU/
TnLH5R7aybUE/N8e1+ncaOSxq7j4tpfmvLbjDIsD9gkE75J6uJkudrd+taXO9bHgP3ioHSf9u0eJ
V+yIYFPxsVwat0oaCjNrEvhplH5pwnn6wlOdN3FB9ze9d7vO+tmotmtjHpf2qx5c+TGfG+ooWS7W
8AnJZxL9dhTTbWVI5OPItuw56Qq/NePBzqMMVbvIew16R3zz8Nl+aa2uTmPPrzy1r0Q5i3jV0nvt
sko3CaAY9U/tTNVnU9bG92EEIYemxBS+ZtQfq7jLRX9L57Zcd3mtu2chDfMXWHNkvFWUyjUOlpqA
fVuNr7Z29SvCb/5d2Rf2r2XEsmTnu2v+N/Fdp/bWjMdLrEqsez+sWVjRHZFt8JyNZf+KRdFKHd1I
+ypRPdTy+6qwwi8rBDvxVPeZ6cUV+1R9XnU2ZR+D1HEHBA56uZY7W5i19zGt0BFPIsIuDh56AXdl
GM2vzpB5Q2I47fjN6Kq8h5nV5cuh4QigwYl8ELoMWFUWOw2YrKKqkRbPZbHZTrtWqp8mdJrMWNeo
18XWSI300FCbeNGGJH2t8Q0ZEj91FxlraD/3q46a6aOeV2MvBF2wK/v7/CrfhNOJZOmSc3YhaZzt
74ljBhoY0Nfsd+rOGqLyAWaIDJJu4Q+uDLbdA//d29tgAU8twQvUF6CRp4dpGOBLLNqzMEA1y2Qu
dXAIU30N5PMG+rZ1NjbfPl6mrYDnOafD0H53W9h8ZmLJOjP2dSjmeypN6d4T3LtxZ0fz51R4+t4f
2x7x3DJ0p7gMTUMmVm2115CteLtuI55OnLANpxS+5qYRfo7NREHQzuclwH+iJqx7CXRpjODFvKhD
p9zPva+TwOPW7d2NCmi1yCiIyavXG5RUJBKndTsPQAlsA793NXTqdcb63QEvNWWAKEQ9ZTs76oog
7pXu5E2KbQOVLTWYdgKgZEiflScLZ9/0dpXF6Zyn1r6ofFw3eggXeytL9cdu7AV/u8y2Kycq+zic
wkYcACquY4Kd5FLH2huD35OZt/Uxcsa83Esjsp65KYJ6Xw5z9KGz+/mvKhXuGrd56uXHthHDNy9X
6mOo2+jH6Boc8Szt+eiT8Ps5yfzG/dGqEVBn3vb6KS1h1Meidyz90o3F+pLayvheNMJ/ChAVM2Gl
dWJKLE8gWtpWqngwoggZuqKs8Qd3W7u5l1k2jw+uqcNvTde6C440XXXbZ2svkmLNWvNgduH8ncbf
cLt0swQQUqTWi3bDwYsN3SD1WIjmA02kRu5msWIP14ZhkcZah42TCDuQj1DB2V0005YXyPDBHdYB
hHfoS9NDqZpUhzGmSTg6DBBa9JHUCgXOolzWe1FWNZBxDFGSAM2dvzgP/IY2YIA7bWpPwKetsB1S
pdFMh1a4C8S0cJafffgx1m4svJacLMO2Me6CrlC7dKyyj6Imavmkw7b7K5MmatACR8IvdPjqMJ5T
e/peIzVpAIec65+m2a/+TYN08ZoURhV+m3PRGUQ8vSgS4A/eN4q1y+exHMKnLMQHNlmMIfpn5Zf/
PHcKAwc0OPzvQ2PJKjENN/pizmua7Xs/S9VuqVcrADaU2sj05o7Cz2AS6ZAsQSo+aKvO7GQeYBHF
OBcLCSbHmfO48peof22qsP85GqW57EHEqyfwZTQdnNzyHqq1tYtdpNvKibsW8i/ARMM0dlHfyENX
GehFdWhBOAd6i8HPeiiXXyTxAT+6tbUz3JahBzl7LS39m6Si7vZZOK9fPFgry5fAEViYYsZu9Ele
d5PxMC2d1yZBFkq5G/PAf0a/Jf+sYUN6917B14vJnzfaXNfnyJDWfl4dOUfiU+eMIX5idbcOkjdx
GB/QZq6iO0+4zZSM+ezP+41rl8XTIMt6X7c+v3lWL6NzW/dz/Q073H6O2yAwjpkccBBApyb7O5/r
9KmZwrbE+kiZ3zxgrUFcOY541hNuy5AdbHfHgSAtNCav/+gaXmknfrY4v8auDIbY1TB14hm1lic7
Czu2aDGWnwVUZPuI0FR5X4xp6D0EVgowUiyuMm9xynC9RMoi92Qs6qC2Ew+L2QcnajFfMmab8zoX
8lOdbuW1uVjnlxQHtRRQr/BVXKXFNCbRDO5qdmzVEodYLgY5DZyyJ5+ESNykY64+wMr3f6h6Crp4
WLFzSTa3qu6Alo0eY6djU9250ik+CsMVhOWOVsHXvhD2sZpykihPVE6S5b7QH3Rql/mzjcFvm/Sy
a0qkaWnhxqRGVrgzhnH+FDh2F+5QoAkHJF3V/Dmg8VAng5OlgHJEWDaxj6n5GFuzzMuD0dUZhKYw
zdb73p268q5aXfmPkZK23pZSNMsew5/MPLQh+qUJQOYg2qV8sjUO51ngFrUY0yf8TzfmrpsXT2iT
gySx0bRp76Cc+io/ylQ1WdyINaoeR+GL33QqgmAPkH9xDoarERYIysX8MU90dWMUTSZv11mF85OM
m1ioWaRzXDVlx2QTMvyIIkmVJq1KBzA5wRQA8bZlSaXR9QbzzjCaSHAUV2dK5ApN59Fm2yn+NIw+
qcwOPoyB5f4l8mjKb1alJv8jdGBdHtomyqpDXbbm81J467JpV9YfgiljTXAHyrBJycuVbW2X6lba
XvXD3ORlEhxK9bM7VmF2xM22nu+Wca51bDSV9bpW3cDVbM/Z3YjEp0e/wm6+UbNzR8Sl6um1WBA3
j6c1GAZM4DCKnjqH49LAQWkPlVuEz2NnYd8yW0Pg7QASr+G+1ABz4jL3Zgbv6/B3N2uvA3vQ1q8c
S3OM8X0xytvJTs1/pLu26m7VlfWMq4aj97Jv/LsChT11VGXZh3ykpvuU+j7Ro9nZ/vo8dVLcG4So
RBYpyyJ6tLRvA6HKFyM3zJ4Hsa9+5PPY2LFqlfk3/NrcjtN0GR67lG2+m2b0ve4QteobkP+ulx+8
LIpu/HlcISzhVtvFfWlilpNNwxglCuDPTtfwR3bg4jr3Psq6AUl5qeYWhFdbbOWxaPmrHTc8eGQN
w1fwAcOHMrMW3squQ9+x0Kmp7hpL8WLiNJZ/J8p0MZ63oqZJghGw8t2Uj1meuPiBK6IDy7gjTPWg
UbHr1/KIBV9TQNjNtYs+4NKgMO9J5WIBPTivXddyF+arzn+C2xV2bLRuKW5bnS923DhjWX9M2x4+
YLOOdvsoQ+RNvqyE3vlDQ0cli+murBHGl7XcwC+Z9aFYrSqKfadK9X7hWI+JGK3SITMYQni85bp0
sT8uNH/0ZDd7oGhrT7Wj75eb1JVLtiuDpno1SynTuGgb9aE3iuCHdiv+mvSFhx7Q3C0flIQdkQjB
TXVQeSSjGByB/JobUj3TUXaH/VhYwXxAT3WysawpBpnwOKWI3gcKskjjT7ZMSMW7Q6nEQhFC2JkZ
j+HM7uh6b3pUVruOoHhma3qwrJlMcaOfuImn2vQTpt2UzS2h0k+GYek6ESBqfsxCRs5ubM0UHXhl
skyL2XVPVtuYwXHKu7y7Ux7kia95nhPJBVJ7X3tpGkOCt2XwLVypfuxsr0Q7KrB1ik5bXopHtN7T
MKaIrKdHL3N1EK/8VCCCDfWLaLCNMp4b26HwIXLDXXa6CSeeFWVKknfcO3lHO2aeiMqePwR6kdh+
pab/kcQqvO1tPRlJzWg/cS8VyB4LFDp6p3TKgyttTmKbYwF9LIS284NJ5TyKU9Wl/wAhgOxLCGdm
n4NC9c5e+Y76Kq2grGLpjtZD5I8ry1JZzmtGgQF5M6MwbpAkMsKdtkfXOXKXtw/BJpIQt4tl/qJg
4OFPOWtCgSlMd+1cEjaZTpqlN3M45WYiWy/rEuVNntyhXWH9hKFgbKshLLau5RS7InVCfUDTpf7k
NJ7AQ3SxFxU7Ud6usQ1j/S8YsbwbRe+CjrZK3A94JeomSxohw+ne4YKS9+Eo54az3IM1QUIvuFsr
kNjxMrVdeuBIdm1S+cP66Na9ne5CLcolzgHJ8a4GbkdhA4DZlJSjVtlRQ1PW8DBaeuWy9/ARFjoc
b3LbsIKD1dT2V6+mDHxE8IdD0M6m+Ux6lBf7wKrD6CEr8GSMzbScHkvHK4rb0uKxipWToz6b0jX5
bPadNewzvZo/8FzrzEMq7K47ynJqvwbmTCuJHEJ89CYSqaTNEIKLvWhSGKv2Cy2DwcRoSfh1eEdk
7UBGp1RaHSlcGf6upWNqItbucHbrjPfmQL/GyGJ/E2vD4AfPbJK5xsdbsbX72CXnoFqFH0JHkAcJ
JcFao39JI4/v0yMx9K0XKPywObMlTEydhQSUtfdX0dtDm5S4BHEZsa15yimfPHRzi3Zab/aAtGya
VQZViqBd4sIe+sd6LosxbqtgBaPn96VKwo59m/hr6TkHV1BBiFMvAjHO2kPcYmQxxmpS+u9e5n7N
1VNFr9LXoUUE2blpHuOb48tj6k8A/ujsqJAwDD/OuADW/IXA2SVQc/0xjNtJOP+oGv2w2MY/qj+E
RqvkS1jPER0NFNGC2PPGeYTBpyjtV1FQ7nXgFP2+AVvoxQDRlUoqaDxcZ1GE/Ui3GlV/LPPcvVud
WTIN9KasY+UVlZs4jcS2aHXqYk1gJs5W4tR6/Oit2YTKHHiLX60QfklGkAcPXdPinGLXYR3wBCJJ
9THlGv+uvYEXRLIv17hY/fWBm4Gw2mk6QhMcfu1fdZGlz11Vt9/6tTKqB6cYFwN1OW/eT5mDdM3G
WEkTGQXFF3NcljYZ08n26SqF0b0Ui/fMilhO0pEGHOBc2ME+r8f5VcgFnEsBYs1K3DF1ZDJ7Iri3
EVzxOVymevSmhce9y8M6h8tGZ3SXTr5bEmwpYyc7Qy9J1Hf+b99bvejeU0P2mmE8wurrcf6mNd2p
XTEY3c/GjShrWaMb3FqNO9pJ2DvOx9mxlpqKX1s+zIXZA+YsMvXiNoIwcxSSZZ4GzJMSv8WDPu4c
uxqSelbpvd0iRJdMEEydXT5nVZmMos0+j+gIt+BdOyAveZTr7F5lekrxrfGnJqauOXzumtlb92Of
uc0d2vLeryzI3WKXD4p03LcmEdwsEMGaXZ/7wxR3RWR8WWu7axKPgmFztCulD76tqzD2ah8aLX+D
qlhlkgn0Y9XoeA3GWXLsIpXv2J7u3zx96Y/MkIhHdbPS2Idzn1eYvafDT68dtP0YVGvZ751o8H/N
dElwDl1VSSZNYBr3hczlbookFbcCZyDFs13xV1YHW7KflrHa/+hWsI1NKTdhAjgAPR2SfPm1pHl2
J+TgK+RJkIFJRmpiXzvDBV6JG3zFQTNrg4ux1+4XRCLD34G1ePhaWEOY7eQ498HDVLnDc6397Dti
bX65y0ezL2IKt/16t+K19wsvgOE2JOKKcB41y38sszAn3t+cmoLuQv3ZVlMubgYTst1NmDoTB9Cc
69/VZE9yXxCYFRRCa+fbXJfjDx3IxkiwODEVRZgqoghTTt18s3HdVOyp1W1jb3THNtGhDp6NzqNL
gmK0CxA2RcyOlzttHkriKi6XprOPsFhwY61b4QQxGkT57xJLgSyGJYAudw36/OeAsdHfWvZZQRpV
1OUO0JQuSGckbxHbH/+5edoynmzOxnZHVFZK6oq6fZqC1GU1MMKjJhSMNu0EPvl0MNvR+2aqkSaB
H8lxiJ28CZpYcs/U+242vd+t75NPjPnW8kRzgbxb5sCa2V/83lXdT68QT0SeCAKoz8asjIHAYDZu
Who0YQznreNxHjXd2QLRithJJzxte0L817ZqHazb51H/NGrRPpVtLv6piib9Oi95/pcmWqZWjQr0
l9ZCrjlJa7F+WfAwZ36uAZO1dMMldtANEYldgg0MyM3y2MqF/dgt5DiQTaFt7pfZEscRz+VP3dIM
n5Ywp9zSq14WJNMtz2JHAVrvjIwXIkHZW72EARarsSua+Zn7mhqCnI3phzLc5ner/o+zM1uOW8my
7K+k3XdkYx7aKusBCMTA4ExRpPQCkygKk2N2jF/fC6rsrssQjdGqfLiWMg5OIHw4fs7e64xVjV0p
ddpgWMy89BfQfXcAvYyHqI/yA7eB/qe1SOM+YQW9TnWFcE+QOqm48qukbr3EsLEHNao9+hEMXddX
uYPS196c3ceGm+HgJ6QbvmlaVyUbVC1OFja1TfgN77ijsmIt7S15nFkQW8tsCCjKlO2dxRU0vTC8
BW9AphfGlzaxy9te14dvXl7nw2UzC3ekNDk6lq82dlxfpm3iliHXb3jYkzdWm7RrvOqQUzr4kZLq
P3r0giwvgEo6d7DKVsAcZcc6AP3ldiHxS3G9TPVwF+VD9h2X+XiEfRclgSkT4zGVuTf7ZVmSQO4p
5V453VLFdG+yQQcj4Mo7v+tL66kopj5iB7XZcsbZHm5mT5D910ylbPdsxfVWmkWi+LYesZlPnGeU
yNRKUYOCPftu0Ti2cTZLcpMo4yyYTqpWkSjN4vJes9t+viC7YT4sRMtU/QYuzuGk0VnJj0nBL2Qc
xXQYCnKmgUjVjunTKqTxi4IWeH7WzqUWJK7iiXCWxlQEbS/gnumI7G5Ea0D8ij0vd69NSog/BR1x
H6uGCy9rcY2kkzl3D3FUjBkhm9qMd6wGkkO0y+mvuzgrW1jU9lgEwoOTG+R5azxaZkX1QtIrYq2/
KKV22SSGvEhIZET+2GLX3c1tvDRhlJaO4EqtTRQ9x6V+GecpfUSUWzUbeHxxtokSi04CXdubBAbU
0X9G4zhdzs2w/BA5e+qVWmkjKxTvt9wRCg8X1lLp3X5uhLK3ZzXuKQzZfbQtRs8rdx3xyzdvmrjL
GvWib+vIaIpNYTbZHX1klRvTqc2Hjlpq6veN7dzhWC6+NOmopGGZO1btd4rOr5xm+pIHtjWUXA1H
MyIVMM0cHS33Risw2MjzTSKjVWvcybWrZDnLrwS12VPSuxyMTqTUMevfpY6F9LffkxtZejyuBgsk
zzNuW86s1mAY1RJARt4QKHhW+hIZg9X5ckCgBVdsigUVGb0rfDzr1eQjpdcfCU/se1NMThf0wp0u
4qrWPL92LOUghlmax9FuxsPQF326F7OePBYLiaTLBM5js41B9KbE+gNXFNOorS8LF5cktEh0czxk
JKz20nEjL5gp/T+CA7KyLe6zytr0Ym6SLUXc+A7FlKCvikZyqq40b4d2vv9iNZNz1U5KTpEt19UD
4v6sosLUshDywssvNepZ0teHPL1VdI2zve2HLgtLWUbfYvR/td8MLRsjnZzxhLliMQtfJZx6iOZB
I4wUZS5De4i6p0WUaGDbml3DB7nYPmJcVF4yJsCLRNmQBNQsomcz17ObThJBBMvYGNTHgbrs+qUl
x5ekddmHgx13dD0cCnEhyl6Jt5raKRcuG58dQkgxy003OFG5zzuxFIFN84TCr1Obg6frLO3SNGXv
hNAJiL24BWNh1p002XqtHldB0jbaYSFRT32havpdRmXM8vtkInS1i2F0SbI3siR/Zpsc1Oy2RBsx
6j6P7WemWOxlV05beYRH1qL/KNBkfK9MwK9BrgmNmEBCtPDilE27hxwfUH7rHN+rovZmLJZU27Ay
CgeKx0yrP9PrZ3Nna0KNuUQky5M0rFEN8tmujI1UyPkQTWh9FjjVZD5VAk33MaH9ku63CE2uZmX2
tKDxCu1mWNZrJpuPlRzRmlafIlqDrKISXbu3CKQ7n5IaZd1C5BfDGvQEQMeUB6cBJAIoK9NvBLed
8i7Si+VHgejBPVRm2T+6aRrf2o27TeNa7faToiUt2fZWJy9gzrmJ3MDzrqQ3j8+ULNx6j0eqOHIh
an4oImZnaCedn8gLRb9dxqXziC0HiVaU68BNzVFEpyp3IXcbEUSQ1HFMwZUzN5JwvXAPm7jO3Q0b
a+yRvBn7Zl8h9iJ7VAvgFzM94cVlK4yEzdIcs+vZjKYvDcf2vcGHk6LlkvrPyk2Ielda3qU0vGra
8YzVjZllNWFsNkVkyg2+pqY0z/JBESP/WoQnuI46THOfVhcmvthiQBPIB3tnjBG5fVL71ld7cogg
9DZKX9BGgHuSkD8z3wHR4V1R4CXp55YmCSr621jqZmaGWmzfQsHQhM6kvUnKuFD9yoYZRud3W8Zh
VTbyk+nRM+zYU9jowllgn+M6bOPOre2lpmMInbG/oSbJ6+2scMcO1THjsNHbJF52Hkn3R+zRxpo2
tri5zAMlp/1M1qr3ZZfjJUtaLUZjFDuF6eeZ65IDUjg7OB7suAzNpQQqSNCniW265EghQ9XtPbXx
jWacre1gyEK5Lsg909i2zoWsX+ukbZPrKXZHehd0aU7AQx9LY2YXTfVcD4WYFAQoQ4yks73uU8rT
c2B3RtM/Nn3TLDsCmDpW/Cwy0DZ5E+JNwHR6ojzocjJdaPR6jkTKjwubfTB0Gq3M7o3YbobIV8GL
ChCic2N8Mmm+W143pTKpJGI4dMx9p9rYqmirqRNll6qiPKlJMRaHbBobZ/25Iq2OCbyK/sHWhoVQ
S3EXt3qlwahOaEPZjzFk7eFk8PtKsUau+cuoantryvXxqjFJolMxqIfyJyDrYakCyslcxLZtbcfR
z8hbHPpHm1knjl1Je9ynnM4r8oercXZeq24V2cEEeH76TLmlVT8Vg00sFESeXWhfKqW2VHsrBDXC
faQNA0Xlzljc5YcyVaugh3Au+VYinc13DNNSTYzXdtwzRyLNCZ4NU1FZ3JoT6+TLcpDCAPLd1uxA
PVUIFMjAUFGB8pDzdjBPdL1j7Qdr6ZWHwtIrIo1+rC2KJdHQzkicpdqwpCx0F+53uzFs53tvu7kj
dyl10jjxzcnO6o4MVGoWz7XLKfPD4+oahZM7GelxSlMhb6y5AY4d4HsD+Z04U+QcpxbLxi41hqG4
VLmhmzuXDhtjKEidL3d2zd9f+apLqQCEPx38fsRpPIlPdqIq09donjg2qJXM3r5lfvNotpZ7O9Li
/XDQ5MCRmag6pRTSa2N7MSs9UGe7c/Jh3xUjvURkKdKRo7LvsmsEUUmzrUanry7aRV2ycLAKI/8K
2SNquOd2bhuS9TTVfYvUZPGzcl60jaHMhUMtg2RLMFtm6T7nrJh7mIDZdNnNFreZReV8DeUkwSLA
e56/9PGUvLbTorUHm00g30xmHn1R4rZS/VgZxkcom7G+nVQvv0+rwuh93POCJkscf2YIxSyvvsZd
HjnctQxv2sc13xRwbszRIWa5/OitJrM2KlrneYcwU3vEgESOySJn7/m9Rx7Ox1Sj3FJJjcUmd7Pl
69w41T1+aO3T7Maqw4WpS8OuSdKSIgIxop802G19SijJVcnd+9aF3oGQ2ewKy4/sKPkqu7jTgsFq
5eAXdT0/F/oyjwSyg6putF5vXmag5M9jn08XCsG+QBZT2Ye+A3jPJc0OFYN1QZPL/GBkWYNmQC6X
lIEGEVbxYB4rVs/oL3pP+aaeIxr0mumYXwqHJpkj1waukUZdF/6Q6DU9AiiMU5knCfS9WLTpU13V
DulTRwzlphHI2zdLQuX3PmNH/KQqbUdOGoYpzSEsJ5mpaxiIEIRmI/pIeLuf0sZCNJ1XQ/uM7si9
j/JCy7dxGTnOfUXn76eGhpYIdszJ+uFVQz6TjLG6eRPNVlEG1jjlYRt708p2yB1IzUDDRDBOdMG9
7KQ2gusQTXEY1DHZj4iZqysLK1PKldri+PbaklwGODnqNcAmyf2MuppcYlq3RFD3URaTe+7o38vB
X1L4bCLH9BvLab82MWdTOM0Feo6Mqzunce7R+bZfonlPWis2N53bFckRNZVS0NkwLUSYRkv/uCAT
6EKukfP3wtaSF0D2ruuPiTUdC8BPw3ZumvRrK0fkym6SZLeyNlNKl7pboVucF0mVRertkfsS11cw
/N7Vam+IA62wExmg9KEOQ3GVaq8cSjof1AV9V30ajnYcVoMwFb+JFvmQJNyMfXpxAc93iHTajTnN
063MjKHmlUyW6ifsQIsft45gx9M8BFfx0LGdex5o9Z1GSvOJwj7KhyEHSh0wLUlcZ0taH+OJECsc
sO4MbG5rU0JrSZsveWOYn1RvioTPts+80btZ6pdK3bapr1IJeo7jzhbc8Tok3VXXZu6WzchNtjRT
Tba9Wit94FC80rZC87o7q4uXVftn6VdV3Nq3oHXAvBYVm7ivLLk7h0k6z7cp0twHI22a4th6dpWE
kTlkcdAgOpBhZEWxS62HIGPrtlTF1xQCaf3B6uOaXKZmNVtNL7Ji29emR/6HCyBJWDkNQT9r/deS
s9cMhAYH5wmLRblsGhXtG3m3xIlDNfFSKOmO0R2ppMzVs5YtbhoupuJ+c6rONYKmKachZHFDT8iK
sqC/+9R55qFRK3k1THS5CiAhkWV3i6K80CuFFHaicZPbEiDonxtraF/ZQylu5am6JovIbKtcPyfN
DdqMZtCPWdYu+wwphSAHq1CaRR6UP7ZJa33SJsDER43z7m4pNJt44GOR5m+6MtTiYJVcqEcqMd0p
9KgUcu4JqsjD1lm7LabEOgzZ2VFOrbBAfsEdQQCHTOfBPDpRwnNJaexiKd2grslBO4JP36o0tE85
mo5pNuIghUZ+5tF+0+etg/6Sg+LIJKO4fv1v8vs+1jiJIrDUJl2Gj3CSq4eKFgO7ghL+nw9F12TE
utCjOFVODVsQeDQx57UT1Bq6AsNN5S62836XaE15hlVyqqpdeclrl/ZfTSEg0Z0o9JKxLll2gxtE
WV36eUS3hNwp0t2cZbZf98s5E8M7E2QVDNOTGrwZysCTjy6f6yVCQuKhH5j1g1iG6eCykZ55ge89
FYpmPK06+NPfJghm9sLJp8wLkPDRcHZEAW5EWr4Rg0XZN2utM3LKd+aGRh93nUAetwSV+rdzQ0ch
3nU4/APPbr6npppv4hGNedpX5/Ag770/0IjQqtjYmY0nKlEsck3dKKkXkAFpHxAEOFeCsPfM+/vN
sLdOCw+fHjPChq9w6tOtrdbidsjHpEiS+FVe61eoNrRN6yrGzdC4Q5CJJLpv7En7TGWxD3U0Mg9/
vJfg8UHzbXJm4qhZX8XfFhxXOwebBi+1a5HOB6mHVAWVlmH8aa8SDXPXOiVdMnd0fzZOBtKzBCc3
DU9x6TqD6dNiAD3ZqNb60zLW57Cdv08VAwgkNS2kt+yT3smCUxKto3TCFV5J8uk79ROKmzNMhGeM
dum5HtOnho31yVavrm2s2Hme8O0rzLJOiyhzkPByNPeqdspvDVXqLVHNC9mvIsBfYW7yeBjPWHl+
36AZdyV0sP5WSfPJuPbktgoBPevBGqxtTbuuoOlNZ1t4db1RYnsOVK3Qth/Pl3cflo7FzBnExhhw
3j4sYpLJbHLqSpJkBl52pO5o/ObtRMNBX5p5E+pag5IUuP8fL38ed20ksvprHRxAb0cuzYYGQcXk
BZGxFJ+FUpT3syFIpY7TWNx8/JS/bwBYeCEer+cf59EpOCY1uqweGo+xytjdqePc7LSFOsLHo7w3
Sy1utFiLWP/aKX2Aa3lEGtVhA52sFsdwRd2qL4vjjD7+zAn03lyxdJxfmEmdtRb09uUtudc1DgSm
wEOtdT3JObo20f580eAxqOFSmtHoEwRkVvjxI773IuHf0QWNjorYaNdX8LftRclU8p89N9tl1Iuv
Qo+tYiM8aYybj8c5tcquaxBjpYOh04I9ZpycDZ2i0ftgtj2sBFgFQcCy4jKpbahIYJ9EwEDzmd76
0SKCvB4N909bVa7Ds41bDpVLuKinrd/7Qac8S3E5iIBkByawdj/THRrOjRlsQ1WeI/C9N3NgNq4s
VoO8/SlfMwHCkc3YWAO3V4ctPWDuIpoGbeiP5p45pM6NdPJiIYgu6dzwYmO7skJRaDR8yPJoUzS1
efj4M3x3qLVHqw62AtzYyQInnRXFbWR6gamk5ndAFXRCN9L6c50m53qU/x66rK21/3uok8OIAMPu
KTR5wZB4wKp1+onG5M9CenxbCDLpLfnxo53umrpF4LISHdRfhGfrZDwuN8Dc+rwPR2XUdriPJqRZ
s7fN194BhjENWycmhWPMojuzk52+1F8jAwbCU7ieuqfexUzv8TTqeh+6Xe7+LKrKO+RUfwHja9WZ
NfjeUBATVfZmaIOWebLH2ID3xSzVHtPs4P5EUm8G2CI+yaFVzl0TTj+/9amwi6184LUbw+l6E6Jv
9TRGxaoY0xUVF+1zW4ytT3HCvheuOOeKO909GW4150KKQbMI8PLkyTTZ0/jE9YZwUlI0kra7s36Z
JvBQUDStKv4OqndnPrnTLW0dlO2EuMxcL3reSRCaWkMjnQplpkuRc+2Yk+8HUCSPLV7hLRGHFZLk
qS6SvnG/JfM0PvzxlCWk4VPkemTwzCcLf4gporVzIcNibuVO5tuqujeKuL8tEtcKKbVWSEaqcw/9
zhzCme+BNvPgHuKaenteDD3BPIPIMG8z6jS2riwBEar9M25TtAQfP+J7H+vqxjfdFYDLZHo7WNMj
DCE2kxiljDTwCnu8rtqku420OdnKBrGZUlfqmY9Ve2fuYpkC0wp+kOYep6RykTqxGue1RIne6tc6
aVuqLq4tvwtZeftmGMdPTrLkF5ns9DtueOKJpLARNjh2G/rfUCqLvCIlM4VdI4yqyPA1moufi6Df
/StRqK0AQTSmp1N+4pJOV+kMUbKKQa+R7uIzS6x9K5Ru39qWePn4s3hvtjtYXTCko11QT6M7zJ5l
YdhjHxqoohU0iIqIQgNFE2KZqTzSSzXd4F6Kjnkqun0E82LYfvwX/KI+/N21ti44YiObTvdAkZFQ
vJ0OLUlOfe1gFOa1XRxJuxVbh/7neydO803dzUtQddK66tSlDi1RIePmEw6bvs8ppSBw+vjPeW9y
0mrGJc4GFmGeongQ8MdRpVNiXsakOBaznO8GFXOFkljf8zp2qDFNzZm5+d6YIB+IfYHEclqdHFOj
UNVFGWMZ4gzKAnPWh7UUJZ27bHaH3Kd4RzahiEznzMnx7rg0C1hJlcgSTjuiaVTBl4Q0G83LDZv6
gSxXcGxPH1KqKQm2WUVNtlnemGc+8nfHBW647nIYuU8/8UomU9pbpQxVXRh7J8ttG1mxzI4Rru/N
UM0aRRHMZGf2nfU1nk40lhZHGEBsAI7rWvhbUDwi7+11A6cHwMzhMU2nbqP3tvX48QR6Z0XR2Afb
OAsYXuQpRwAtqbCkt3Sh3VZZ6EEdOmALQETRxT+xLQ9Bp096QGhgwPPvjcPHo7/zanFrqjTwNDVU
e6dxB3HC3OZawlQSmX3MbFTzLj2ZdkSoXShLHX5A050D5ryzaTEo2RSigtXFfjJ/OckgzXqcWX1P
DRlyCqfzTFI9d6I0cKxx+PM1CupIXw9pui6rp2ek263AZduVoSlm5djZXXuXoOyttireyDRQhYy3
s+fMt3/+brn5E9LxYnVaMb+dPxLHhIWaXoZKv8jdXGnFXlq1GuKydW919OoYBNv57n8wqEl6QweN
ssbObwetiy5VhcXJbOdJdZxM8t6taykvcV1PO7XUr2msO+dnVso74QBhAFNY5z3qEPjfDjpHmWML
M5JhFRUdSW6jf5D02BScDy0W1I+f8J0gncYWuKmZtQx2eukfJArCfhgJuGa8xQb2sQtrXIwHhTqm
L3FvBwaM7q3Ml/b545F/az7K0UMhlA6yKzhrbXn79jnVcuGInz30RGQKqE/MzXVDEfInBox5m9QG
7VGNurVe3Dqq8a6jUUbMoejqhaDx9yPVGASJ+lgmG1RN+AU+/uveW1WcyywskpRcIk4+BGsYVYWd
m3PRRazm0isd81BsX1EZV/0oHv6U7PfrZZC7JgNLTEavjLcvY05czWkarixJT87aktALdJKTu1SX
+p8fACsfGN2otdKLT5vhUCsyugQ/WBihMd8R8n4uWeU7NhjuLl5r3Xh6kYd//jppiAv3DoQ+/XdO
FhKWtspGxN2HVlGRK9DK/mZMyzn0IoQlJr3e7j8e772dGMae6xkEcy5doN6+TrdU6bs5l0M4mJG6
n5Jew0PfyUfcjxrs6SK6tqsqP5c3eG/SADKljwvIy5Wa+HbUIU28McZTEJa9ZQS216AsE6myQRio
rEgC48wn+c5OYaAQNg0+T5qBnI5Xu+zAlJ3H0Jrj/Kq20vap1c15Rz4t//LxC33n0ciUg4Lj+Uj5
2uvX/3Z8Wwu5zmXJRsqQyC8dt3GwEdsYEJUe8Teo+OVMWPbOgCYuaw5xan0r2+/tgGVl4kDBLBHm
TRxtS3t8LcxU39MqrYZ+VNVnJug7rxKcJlxfKrwwJU6vRRTSe+q+6hh2bFohyr58h67BRF1un4OH
/6K6nYRCaxxEBzQwX2STTzY+O0E6ZqfTFMosmfeWAbWgSZX+LuszbWOPsuP6qZa3ad+pF12Nv8bq
vOVGHfv4awoJ+zuubhPCgdHuh7Uhi2NY0UMctf21y6XvgvmQ7UtMLPs4zuU5PNl7FwZ8ClxSSTpa
vze5WjSDFpro30Kr7SokQhFGLEufrCMt6sqnCiUHUew8xc8e5/GhalK4I0iFlFdpVCmmEIAA3ebj
ufnOGUY1gDKZRqzjUMB6O1VUpQKM2jJVNFsqiI0Kd6UvDVBZUHTVmpnvF8XrMFdWxpkL3Hsjk5sn
kU0tAlLR6TZj9fSDT+IpzFTnBw0nTAL2RV7jKLdCTeriye6G1B87rz8Tab4zXSmBUFfiysZ01fW3
jxzj/iplrU0hUPQEeZmd+/QINEKrGc614X5nK4WyvY5DLhy+yckzGlLEBsfhBLMhWsX55ljsUOpM
1HAnxI3z0u6dRh/OPOA7y3/daWhBQWCg6qc59Fmz+javMLbXM4QTFUUsWm1wHftlnEp2ANAedfDx
NPrtnTKbCTCttTZBOu/0hkLpv9Imt59ZfWl33WlJudMrc9whpfzTuqDOUExYCBVEMe5v/ejqTAx2
5sDBWEWXF3jvUj8fXHRGZLTPBDLvPRWkKYNP0AVac3ral1o9Z66tzCFWYDL0RWv2gYVoJUGmNIrw
41e4HuNvdjYggiQmoaSTYEV4e7ISXWwyKGHBJqTIpa9RYFPqX5YKAMvH47zzUOw9XHh03h//895O
fy0GehA3xhyKAQ6CiecL/wt9fmOvar59PNRv03/lItqExuzYXD1+sS3/dvDZuQeCYE2YY1tt9rLv
6rDDXbmRvTJvSX3PT6omxu3Hg773fKTnjBUny03gtBlWAiMPs6qG6Aj5GtwMPb0vZ3J2jkQc+z8Z
yqAFwfpwxEpvX6WN701DtbjqmyRdaq0O1RL8OSTxnvNf9bj/9TL97/i1uv2vidD953/w75eqnkF8
JfLkn/95U7+WD7J9fZVX3+r/WH/0/33r2x/8z6v0pa266qc8/a43P8Tv//f4m2/y25t/YIHAF3TX
v7bz/WuHc+fXAPyl63f+/37xH6+/fguw9dd//fVS9aVcf1ucVuVf//7S4ce//oIf/7e3vv7+f3/x
+lvBzz2MqVxeW/Gt/PHbT71+6+S//tLUf66duqjyUsZjAzLZD8fX9SvWP2nkwWaEoIWZqKM6+esf
ZdXK5F9/mc4/XchXKhfTNWlNxvKvf3RV/+tL1j+5ywGjIpxhQ1t1I//36d98Tv/9uf0DgtBtlZay
+9dfhM0nC5tbGu1h1yQ1eXl+3cl1yEi7GAEovhHdXJLn3PRycAQZjkfNzAgA1EbtAo87InNHxug7
YU5ro+LcFo2IDsnSqGGdeKpvauQ2vU7WD7hxvtbEXAcZ9dpNMVXeMceRcOkRtF/F3LfAs6GBvipT
OuGmi21eDV4bWqCoD3Xs2dgbhm64mNLFReUTk+9RYBngktFGugco/a6PbLLJrZRbfHbLl8khtJoG
DKkHvCE0hB0M66hl00PpVenVxE/vDKdFh10OI0r2Lm6fJXwMzMmy2+LDvhPkan1vKuFhggNwA6VI
4h0+wiwU2Ic3uUnXQb/F7+G3SWrtGt0AYl6kYrrLgDz468EasDvpyAVQUIOhqC/Anow7EZfGFhv0
8DIKmAatYb4CHULUX0EyqDBTB3ruZRe2KGZ/VATpD6MdrkhnDReaoHEw2EfNOYyD7hQ4sAFuw/Ol
6cwkuuRZLWflO8UEudFqL/fx67D1a+l8MXV4aX1Hm5QvS6shv+0zZy+lgYuoshvvS6zJ/ALcXf3Q
9QadKM1BQLLMxc8JktI+L4ftFJEg75J+3g8YIA9JFUXOpiyNnWzVcu8iLn4cWyhXPbbYq9hYnGOX
WI3lA5Qf9hUGSEyCqbCOuFG1oK/b5SCwN18bqQpc0i6qnVepGQjcbDUFG0UJe5DGpoA3V5bODEm4
t6yfbMj2cWh7JMdRtdwtg2nd6SUieLsu8McgvN65jdLuPK/rjsOS4iMycvsCDT9AZzg1e2fEOx3z
oT7qQhkBJaAXpjag7xpgCwGOiWxjEcptGkPRPkFuEPrGhNGkU4nwbWuJ/HpyMOzhWUf4T429qHed
zJ3v6FH5Lg5cXp1QN87kPHGnbrYjhyMiuKjDoNU4F7B+zCsaUVgBFyGgNk5abJxIAEjG9X8o3KU4
JEUj97UHockevV0xDOpn0inuJ9OO5Hb0NE0JPBU2l7CFG8reHpBCZ+ZzJfoEvb0S41GO9fIYeWWS
+WqHd5H7NzYIs8u050QkC3K8YXhBvD0HEadqAxNO1zddPWkHt7M4XNUyTXZIlCP+Y8lwLB3YzcC3
BRQLENLeDOrLQNEe9lXP/535LAd/tnUNOf1IXtsS01fs6mqA32/6XuqJ9QmLxtdc0VqkrsK4Ru56
FBjJcQ1q2s5QLO0GH0oUdlxudyOer7CqQTCVBa9IQkO9aho6SJTIW/f25CUAhECxTH5nJYnj17Po
Pzejt+R+RCkVSW7/rJA2fNSHdkWpmeO2o/mvOk3VvqTFwUZXWhWzff5cuZ0ajqYTPbFU+8ssc8Vd
kUyfnchz9r2lGKGtr7MRqZhxM5nZvUgRfM9ySrdKmue3UY/P1cylCwlrnPprtPgmxNYqo4ZQVk3+
2danaQ8jo7+RxuC8NlOiHWcXxRBq2c7A1CvTAFn4CGdqUuVlYaqTEo6xol/pvSwQ7Mdj12xwyJbX
9ObMsMUUFgabvN1VcIP8qF++K2M7XyXg/39gFSCmNOGu7eq6S4LJtKdt5yr44TFPvWoREBmP37dT
8llelKIYj3ouTeT087YW+WOumBZ49zFrMckrfTFeuH06eDdpNdO5Q2n6/KlhqV9XBC9ZgD99uauU
8sqNW3NjuLF+4ChLIl+HIYCGHol6KByz/DRVtOk9qGpc7pIo7+pNpk8h503ip4VyoTvxuMEcLn2a
ns++aGgfgM1fF6GbKp9RWNvHJS+yT9QN0HuN7mU8wrXD7advSGPy3qsk2012tKFAGHebQfHig2Em
/WUMAmlt02ju8B1AOMqHF6ORnFh9VhwM6NBbTQN3NkGxxVtv5QG6X5xwgjbGmFBphQ6hMRyAwFUk
hLdUFV7svP0iOsBQ3vDsCHFtQrixEU9i34ozqAylbac+6icMhvFU72Vef4NqMV8pcxVfWto6SWjs
uFep64W9IQ1EUFOs7euFnTJbumvSosazEmlxGAuzuMDIjS8XvtCnPHXmr0TXbghUElJL3gsEcEMH
Am6pvuiiefaG+TofvRsslJHfDu0P2TYt7a6pMrMxhuwWI7dUZ7peyPGivUqHA1Tlo3T0JJhN984Q
GkoJZfxejkr0JLs62Rh5mW7iclk4tr0yoDtftkldD7hSntCSCEgyxiwDxFgc6fGNQLa36WnCfidE
6vpdn1/2+KqawOIArmC1jsXeTD31oR6c/FvB9SDz4WU7ARak6EC3iGbXwfdit+vF00wPwgugAMvO
taGJYOGO6GLtVM89znsTSn8Ph8vBpKLptfGdC2q91ewyRfouDYeOrp31A0C2fuOJQr1r68SBVMCf
eoMldMZR2l3objZfjE4cfa6GycqOadWI2ymKXrRxFBdtxCFmAwqIHY2kOJWn3Tgt1ZZcIlZBp3YO
Xp5iDpRW8qWZUwtIUW1As1Ti+lBa0VSGIGYPTsPpwr7s8h/L2jEx1U1WYdMgcWLf5LMKZSgWWn0X
T4vzrdTF7QABfADfoKIAT4quvOIjxuIkoebejsvcfzZy9amrWFGTS/oohX/govbH0w5maFu1EOM1
Go486pFS7eNmsJKgJPR0AMypKzmCIMKvKTdvEOPaz3WKbySujZYaYBNd2UDerhOQlveYY6eD1uXN
JlGaJZgLF9dgZWDgh6+qvPA3CtPXVG7NQTG4znXcRNoxxlG/BUcJDN2UgW61eghkJLpcEtvYJQIP
kQ9GLp/83CuSoMdCsvX6ZKd0dbmvhuIKso7m04uIUgSQlipQBjz/oPZQjOe9CfJI4pTB5ZNH9Djv
za+SPDBN0lxl8stMy7HL2iAi9ZXVUXrzdRXBV1pomHMxtVr7KYN3xxGiwS4bNHcKRk1tbodGqeVe
oOTdTCx2+k5kttEEKYiOr9hlcoADrjYGOjTNHaj8mBq5qzzkycTGhUmQ7uqjXX9e2qz50lLeVi9h
MUSvwmh67eH/UHdey5Ej57Z+FT3AxhyYhLsFUJ5Fsuja3CBINhveJICEe/rz1Zh9ema2RpqbHToR
CilGzR6SKAD5m7XWl5ICQYJP667bhlFKHK6Z+7XLxrUkhTAT5rYmkgtMLpGrtpN7z6Lpv3eW9r0Z
HOtx8mMv8jBWYtSwPDKZhrZ69a12wDtc5pK86MG/7YSrqEAq74XMHi2P+FPtiAx7Z3iQkDh3m0ch
+m7n0jJsJZGrD3bOrSI9zECg28NcDd1Wxw7nUWuxYWoqE/CHTZrPwAd+Z2vOJ0EtucXIQ1xA4qab
dZ7zD69a3ciDyXJQCycpM6hiT1xTu+GTkHvi7tbnemZhN1ZfpTABH8dEjboMyighipvapxKrVvz7
4CeM6osL9iJws+xG2OsjDhw88sAPXvPBvs2LobvvyyI5UKdcOiG3pdPe4ln5MBufxVX9IHX/A6TO
QzaLd6swdxphavupWc0bMrifJm86lKV7H9NSY7QyDuRJ98zLCEvpJYEmInUOXYLHF58iQ1nXLMLO
pqaf9KgUKXEQ5fo25/F1Gz8R2u36Q04yfOr0D8ssDbSOWTORiqiaCg6wO9ikwRTZu0sFezEZiDyx
dGCskw4OqULmklwQeJA+qpdT2LhmGa2zVT3GlZUHqz+TBYju5Ih1PtlMOLLvfHtZGLP73UiZm8XO
CSOy5nDqJddwTG26TGSKLlu/1LUodbr8IVF8yVXZ2hnLWZ9abd/7ebb32pVuIS05XSuIbwctKbV7
d20cL6SlXG9FCWyJOLqElovUQGChzW3Koiu0AIfei6uR2W0zEhvIloA6S7+4U1Q5czaT1NLjk3ER
ybC9YvATjIQJbCxR8hau2nRfTDEOmjhnFFrzAdsZ7x/OXkue8sEkX81L5nM1CBgQ2WfCgrkQfT1r
h3opqSAqZ9fFag6J7QflhZ/XuG+JU0Zq6j2U61BHtfpcE6rBYaIeq2zVN65aq71jxd3W80hSSGz3
WFfDdEwtiyQMfOCXVJo3pZAY59VKrG0iP2EvtB4kNuWAoMg+qsl/ODuShAcxyTp087LaAflKDrap
xbtG91fQjLAq3Mwzz6kxm1tZOWKHxEGSBuHKS15xe68k1F3NkxOVxXwe7exCgAn5B8OkHaZ2Lc8x
VCiiZms/35DlWhXbIRurh3WYv6m8MfaTIpIMciL+WpxHKRW30uobm8eOaJm+t8MMKceza048skni
PxjLVHxSBGyZmyEeE7EBR98/dR40AXoqX1z/BZV7k2SC/yqy5JLFZj2Hs1O3m6Xz1yg1eCNoq+GE
SXp1RIj6c0Jq0a1BNmtCiItG3m2deT22fw0kgUcGblXyacWlfsQzTQ7TuNKwIispvLa+J5fCpY3M
k3vSCX2M4XX1YNvrsE07fQ0l1uGwumI2utFYI+IOuO3I9pDfsIg2n+zBLqdgmHkPBQkjBtFk5O9N
dmy9zNIzdk3uFI+jXPSIxBt7O6xdeSCMtjhnuXjiZqD4UcOiH1etl9Wma68B+rMmD3Chsw2j14bz
OefzTWWvAvoPcf1d0kCL5/kO4ZH32BHGrehSe+/z1b9+6idvYN7RtmeFWDLE0L08eavNMkzN2lu8
LksIvif7bgyO95mBa34gR2x++q/GriSxFJ4ZZLaBMzcjyS0lXmVPvp4RZq7+anj5dPovAqfWnEEH
8T2WP+51CZtnwY962+bObZ6pOHQdP6FayC60nfmtMRu/aiz+1oDuqan4zx9nbr+b0/3Tydzvvmr3
0VynX/0f/1X/ieO7a5j7//ltQPan8d3L65C9v9b/CBkn/m5+d/1rv87vzJ+wTgjoJcyIBcEt/z2/
M/gTwVjq53WZ61zlVr+N74yfoKsgfWD26mCEuK5vfxvfXf+IgT1fz94fNo73d8Z3P4uQfxjLQ3v0
BQJD7yq2uKrM+eF+XN4OhAYnEwl3wbXT6tQlE5d4eI0pKJHr9/V+0Xfu/EiPhHD/Duv2g5/doXbY
xKkZ2VYRaFW7RfxAaAPzge6pli9W+2Ivz+n0rK+3qbxXkHnznY9/N593Tgwd4uI079eCcL5x4wfb
ePz5+v+v3aj/iffgVW36z+/Bc1MPH/UHAQO/uwOvf+mXO9DUf7J+Xl2zUAIoilvptwmy4f0kWKGz
vcek4WFE++EWtH5iiQiQkAQJyE+gmH68BYmyQxxKuYyY7rqj+u0B+TcmyHz97yfIJoJqFlAu61nW
DCQB/WGCrNmaaSurpLcmLZAopabTYWOPg6C0TeeZkIihnb8KRvrmRo2LSSZ5PpZOQBjfkOyJo8gd
doFzTznZmvoGi5JzQ4ZUv25y2MMZmTCL/iTMtTAC8m/cbwWjFgx+FQS+G9sk9Xwq7aqKJC0yPlvR
fbhiNued0HzMY8tgR54bk9iq4rQkeiiZxjtRM6Xl6I7JkBNGvjyDFUf7Q0YsRwu5KOmO6Y23RRdB
jyim1nquKm2U1DiKAZWOWiIPlrn7yi7TOQsrIcmloVB6tjB1EcXMFdBCcvtiA5JAg/S0JHoxQDZQ
EZpl2G0bELqi73NLsy4NarwPh+mnFhqia44Co2aOz69hYogJ3PtCdEXDfNoayEZDP+YCeZ80gqAm
225veGkVR09vW3WLV8H0dmw6073VldVMbBKWgz2q1+SpXK3kmOlqZZhGuUytDmbwtnBWh1KAy/2F
8TNZxL1lwkFQS3Ny4YQtrIGbZg7JXWrlpvVBIU1miykvX9ohbPWKiaeYzPFe91rmv42Q47PUHHyl
abIscCBoklHJxD0BCcolmCBoyS36XihbnGdSXO44ma03u1aW2lWVZw+B1yjfiRpi97vzklTG0WRE
RCwlzMK9Xxll5MJvuaDC8dSmXgnvNkEbU5NOKX1aRozEfd3MW+krZvUySYsbTxPZJ8mInBHdoCPz
j3Xr6CrlMA7LfI3fpRy0BYyM/+Cyo3jhBqdQULDKmF1pDJM3Wgx+gTLIbv1oIF23uy0YKt8TsLCe
zHb1AKhlzagiwc3nHTS3NV4qvCjc/jYTnnKaHOY8tpT5BgpbwixIS151J1Z5pPWT8SwcGqEMUdUa
9TPuqi0BzDPgn1EMDokmCYl/7eKTbEST2X1BzkxTvg5qPieFxuyPDUNHnmtTDA9FMsTnKb8mqCW+
IDik9sjbCcG/lQdKMcIZMjd3/ICcYDI+NU8V971PkH3ouXNNRoveNiL01usUZTA7QfecNPhcUq3n
O9gar5KAYC7n1qs1Yg0NKQaCnMZG27TE23dkNevZR2quaXNYSaU8+1qP3JA30N41IeMETjPUFZ7g
pauO9AHtoW9cxuY2Bqw69OvEqkNDH3ObiF/rvMT0ZxCGzQviC1YsU44EJlhIt4EvnPb6pcoorQ+M
Y+YbmisYc2mt21loShZxT0PlEn/BWxQH598/m/69Cukvd6H/gUcUwU5/dUTtX7Mh+/F0+vnrfzmd
NNf4yUFCQkyHjlXIZeH9y3pTc8VPAmIQ4rJrZSIwh/93gcSRhkMFzfhVcoZq/Kri+7VA4kzTrwgt
kgwMFM6cXH/ndOJb/CBbsG2cmj4+TZzK2F/5n+s6/ocd/+oxb5k8EGb1iBOFkU7W7LLC8w8Nt1Mc
JKbfnN1x1D6ILxzunLkjf/GHK/XrefnjhvX3C//ffgJORsEPg5CPI/rHn8DMZdEwpnU3Sd0U205a
VggZ1NiYRfwvdHW/l2j88p0cgH7IBRFw/cnLbMtOiyt9cjaVQc6r3q52lDL//xe/z5+vKNfUhi2O
fwypqf0HfVLqgfEzFVFI2ljod9Dr2A/LpiHnKdcHXWzNqhz25JVot85MwP1IOH22/etLer1k/6/o
vf6i+IRYijs4/fCL/glY59bSzXM4zsTx9JvW6Z1zucR+xGq0YktgE9ygx9r+r78p4qs/fVsW5ewI
eWvBaeRH+P0nyZ4vlqXe2Qx+W860Bqa7fiDomH3pSuyRvyFArUsOQ2dMKy55WbtBjIoEwUVbNHdA
JMVzu+rTQhJOad/UrVPSEI6OfC2ygUOmpNNn+NH51kkaK1k3bb4WSzATDE3Wo7XOhKOnEELDZakT
P+AnNQj5I2LviTizihwvezZdyEJ5Jr7laa/J0Gu1etqiBY6JyMzyK2owf3BLS7x5hSwIEdINf9hX
uUE+K8th5yEh0/3r6s62c2HsXVbPophLK2BQJfO9pzTnS2Ivsbi1CD5Vz4VYyp1oSO7cenVhmKHh
rBYLUFZan+CLZMS4zcTA3saqNB+Jia37cOEQguC2KmPH0AIdujOlPnG4nXDWTW3G6tWRufFuJYT2
6U41WacG9M4M1wKcQLgKnWNRkimBTMwgmdZTa79sSEPpEkKZ0xgGPVNFRuVeSSB8xU1hbesc11vU
toUmo3GYVRWZw2BCuWkmmUZD0yYHzEmgaZ2KsyRERVZtM8/tjEioZYUsFiv71kuz+Slpk8kPjGqF
azCXq3fDkjnrws7IvPeKCrIIhWcDETUzQ0Srb+Q7PQNOxcp0XebQ4UFRu6lsPzR8NI8rWZxE2s05
pSxxptV3KkeRBskyE+LH5Rzv6258a6iAZVDmDVlD2BPShIz9Wb7HQ0yEJ0vOfadNI7Y5iutLObjp
jd87/ucuGdOPqcsYhVqa7qMHgHXzmepc7tq+HHYuwULA9BZ3PJHyI77IVivvTWk16DF6Uxxr5RMT
786WeZ5nn/zadTX8y+g4bhehbnUA3yEX2CbFtUhtTLffIOCXTjjVOmnPoyem29lgXhiKaiYHyW8U
2bLM19IX4ozTC1vIUsMu2PqA0mLPycLyOhP1clhZLxUtBNnMSeayz1eK0FCCbqWojyxmY2LrSWip
otas/IfM9aUKU82vcpxsxbrrZ6Cuobl4RL2puLaYvyptpbJKG6fZi6lM3gSmehHUBBW3gRm3oHcG
+pSA8OT8nV1TUYXWsOrVprXHoQmZUJJcklvTQN9bIyDaFHPf3OaCYKcwq+L14Vosf2EdZ74nQ4MK
YZZafEHb4N2loLSZKdltQtSiyz2eT0ZPuqFX38MjEDpboT6/LJlB9GQe6xgezayCvYEHxX4hP7D6
2kH8+n5lW3mBL8vxa7968ZuR6DMZmL6RGoE91Q6J3KKo9H1LpE18N4Ik1VngkBMf6m6iFIkrzWwE
vMtLgAv6PJHX2xQ8J4ab+/cOy6MhMsfa+BRXsVWEiPeJE0wqG89Nn2GC0UkBgB7jDYYCRYN0OnCk
pkOBMxUfzM9a+W2mNwSCmBNxDaSN++sXmgAYEUDI6lebJG7indMB1lddqfnKGtdMkImjifhH5V5n
sm600jSKVbegIa77q55eW8vkziLouw+tgvVT5Hgt2lQ1WgAhtEmvGbKbHES7tZ07Aqt4dtZgMWRK
WhucMl4Dembychm9+XVWneaSHefiKNIJ9a7CwbU07J8+k8+NzDvCG2Y8IcCq4qyww3bKrTqaCq9+
9RJR3a/cvWD3ZGpagUWW9p2DMh/hszfG775qc7HlcVNfiFzVnyTwrpgnAnFvMNsurIFOJ4EeplVr
JJEpIGyEJuw/N/I7Iv2jqa/tp6rJB3ePVTDvopoUtuY4qYE7cy4651mRdkM6m157VRgTwmn8i1Pt
Oh/68ShFaolnD/cr7jJsX38MXfHYjOaqLu0Ni3/7UvaXBnjQEYRm+8CCrgr/+gz9n74bpliD6dc1
pOqPk4K1mdhK9KRyZPS790RorNE0ad52tEpxhpr28dff7g9w6KuInfrx6vxEaKxTqvxhMtF19drx
ChGbcU3UhcQe5L6Ea7szSCh/RcGS00CFU5rjfsg1lPnP5gAXJxpGbvwNkV19GUnhtLAAZS/Ouqp7
Gt3ESmJWl/UynS0/acCksB9Z8JcmGYMeTj73X2hi/zBhuf4eaGFR+jFKpCr+kxgdj5fKkPxcGVmT
ljBgcH3jTaQjofIzWSjOiVppNg8yr/Q+mg29Bz20YrHfSt7W6pcC8G9N6P7NLmj86AbVffwDQWj/
j62qvzFuber/H8bG1wiSfz6ye/zo3jLUxr8oSH+WiV7/wq/jOusnPi6qRBxfDhX/te35pSOitfEM
4aN64c8IVqJ0/m1g7Px0FeIjCOYP8FFdu6jfBsbmT+R2kbBH4Wkw/GP+/Demddwav28TWA7T+lpo
7wUxPZhV/migIk0/892EgRgrxfGYpYW2QWNgHzU3aV6txlCfTOTjLLuITx6W+SvJzcC7TUKTvT6O
b7KJNJNYttCt88w7lOmSfkrzdd3aahU37E/ZJKZMKgkxbHpYbHGdnmzX59gzB+i0DXuUKRH6RYP0
dsAxrN3acdE9MA6RtwYPYoDqQt2Dhh0Qb6r2pV+542Gk5pvJVnZkzq62IUy533S+qT3ngxTXrThl
t7EQiwhmC6AvZ+TFsxfxKLp2RXhW5G+N62GhTbOJfJK13s9tNVymZVpP8+DY+3lITVQMxgplda22
tsPwqOmns2nr9wmCt2R2H0oD1+1qGo8MkbyQSS0IV+pJLoMVv/pUiIHesISGJRGIbElDUOPfYiAB
9ZRkvPAUXFB2ZuRzk7YxbHPUWtcYxqNplXdO8jxhlOP06PZpYk/3RDlUVyHUtc5PpukTteByU4PC
5adXw4c3tWKXkdO/N1aOpZK5aYDSZHkz8lR/FKqSB20RT81aT1+K2LfCKhEo7jiDQPnc0jnZO/Jv
yRyvGjLaIEk/U7otG9dRzt5ttPEpyUjY75wW27HJNvuYyolSqejVy2CRjMorE/9GwrTzDn3HO5vh
DUTRJqhYeVAwk4ereex6a3eI31U6prsrMORiWS0qXA7KXQshkpJcIECIKR2a4d7th8/aiIgtlVY4
LcRg6bM4sP2NyOeKJjtlIa2ACbWMsJaZ6qlQb66VPdiFlW3mojjrsGaP3pLr4VCt6RYZbrNp7PUE
O/IktRRVrx2WbfeWmh3VpUqKTV2Nz6PpkZHeJyq9IcOVkmSgFp6C3ugU8Z1OE7mAIHDEqRd2eMXJ
SL3pFHtcHSAUpHc6FUqSpbK2+kgcb8IBntP1TPKbKVF0wNEhs9dMZlRCx5hs9DDBn7mRc6Ptumvu
+MARhJYuPjYKRHc9FueOpHWcmqhTnd7bebklrqNiD8WSJraNFOSk96nrRaNhqPtlEoFwkp2DGIaw
toU4aLz9NrnlYW4To9FpG12MW6SggTWYgVGvFEaymfekSUswhv5H1xkH7SrxcfPhZCAdCWaLKiwZ
3PmcjtAl0fhuR5MZ5jjlp9EEWbMyvo1aKx1RVBYnq82M41hKEjQ1fWt3Rg+Rs7YOWWtZt33T3vZ0
A5eZ8TKyH/nea92zO07NHdXBpTZ1Kv8BqcYCQpJrLtaN62qvc9sVN72T5Q+dnivUQRY6W0E1Ds8F
SYnD5sB1rvww0XQBD0L3ug7COXUpiA0EVy6hrFp4RZ7dDQO/UZuniOcqHZCMMb0oUu+2CvzAozLt
M4c91yqFrtvWR7cH2VZb3/MqO3Qizc5OMouXAi9z1JZ3Q+/LyFvYt3eeQDc3Te81eStBInXrxZ4r
Wo7Oy06+1LZWBmxnENpnX2aoW7tijfQuhQtA98T5uKsXQjjQYfewgCB2wTdpX8TCBDRvuvcyzS92
bav7rBfAwcQZUdWBNcgLgpIqyJKcexKRfZxm3+rFfXVBBNkjoi44C1cuW1leEcZ7xCD5EVIWlADl
dAcNVtqL1CqgoZ4FL9jVKMpX6W5jJAXvFvr7m+yahz/R1n7v8qaI6J4maGVOQkCJ2++APfK663V9
IXk7j8kYFdoRl1q5JccfslBa8jzJdgqFWa87QsvJBSZeYzunPm9DP06J4E/dXYWzG4xz4mz0ynpb
J+EE5RSbYSvqeZfguj0tDLRPPoy5h8V1za8ZIFsIAulg3I5O1d31cYa2ugCWIFuEJ6WfbeFVn8sC
jbPv1VYASDr95miFszdGP/+ckCt86xIU/OGjvP6Y+diOxepfMP4w7fam+c2GBv26tAVMZjsGP12i
fCoTM0pkgv2AMPRR2sah85LysXKzb8NguJFopAWV1qhfmmEdH+hGy5d+qZDOOesBBUSBNMWsLxrQ
mixcch80Huv/z9psg0f1q811Hba49XNciSaa8lVDWZHGtxBB36cUr0OfDVUoNWLy4bclaDdx4b22
aYZyXWlm/5J5KUi8GsaUfpV1Wdu5QGEemLWUD/VKtjg6zlLzdv2iiQOSLe0Lcc31DeUHSIeird0n
gQXeDrK6VV9cTTP37Irq+4GE9gNUnOYGgbsW9SKH5k1XataBlYzdjZX3V3p33JnPbc0hNWbky2yy
So1vipR4DyjSGO+NQrYvCLTtJwHOpw2LNoU/1INa9vdDE2uv0EXVw2iaHaJLr34w27R/pBTxAhz/
Tlg6Cr5QlcRBbFgkv+u8tBrfnu+IbF3PI5KOY1qU7c6O1+K5EcYLPlRuMVU1J7+drWO2dvR8RZly
ADuy+VgAiOFaTdX3hC9aojLrrWcXF+sY5InJGxIE3JUdZN0X9Q50C0jCvh4fyBnbSKY5IQ4cBLKx
/5jnI9AK/RYE5ANMUk7iJg7VdWej/PLZQdH0PesmZ7tYyLL6ZVfa3zyvjjTYn4MYoyJb33RzO8Yu
mJw0EzkayXi5oxGKb7xCDeGYTweGWq/eCEQgqHhRMEjS2rdruXiy2IzdV0hTWaaucR8y0SZXRjWv
kBggTSSqvd6+Zxusiu/yjE4Z55c/jDttTexnYSjQ0NNknfWS17FezMm2JvUYgd8KasHtL2NuOM8d
j1PFy3+Wj7lrmQxkhH+PTa1/zTqFJElxzIB4lxu1Qj+t0NEfUpthEATCdZsMLVJkf3I+HLd/W0p3
fS6lmrg4VbdrdSW+2YuNdIwOnxOUKZkC73jppXGyCcJ9hGzpbrNYdlE3Ozv0fWrnpsabm+svrD5V
hBGgvm3gNO6TXPJWb8CNlHG214myhDHzzUY+lXigYWKXt6RfQwai3X5BoWR2AZqv5MQhVH+MxAyC
OyRbbTVhbuqQ1Kwghwf9TfbFq6t53R3E0k3ezvaNhTb6wW6RpgmQGPdQ2c0vshvHU62NzTPAReuO
Rr3fOyV4wZ5QW0YHs9ixUszfx9qPN2PPOnVFDf48kblLKVBL77tVlRaPqi0dFOuUs0zOIxsFU2qU
QeEA0UqOeqGaqK529gRE1BTOvoodAh+1tLxPCPQ6Anvq9nMPf8xnt3qne5CNNhl6vA0sBS0yEti7
CNHtA4aZi1oX95Ntpf7ttIJAlXYDmDkbjebZ9Zy+CdG9Kz2w08VveY1nlrZhostjB7AAiYiWf52W
Ym9pGBSN+JGFe+atEhsVLvcoGVa5Y4ZDWDiE0PiA9dX4Xoi+37dk2rsZ+KsuyawThF0ZSExH+wIp
3KHrWnVYlWt+QuwFL5BCGGwJes8ytDOn0INK9l7gwf3aKLcraayF3zNOsuObRAEqpLzPE39jZrFx
ZFGJp16skCkDF805T6nQKM7QYjKIvt7n2Brar92csai0ScTO6ubzNJSC+2PJpirixk8iXQfOQhVl
pPgdUpwjfR2fKh60OlBFB3eK+tMCqgczb4Pwz6/Qh/vak99py8rO1wUToy+1h8bGtvZtL0E6lrC5
Wf6v6tPUITOEZp5VoXC6BbFspvSnOikw45h9dtV+5qVlROWkx1w43XsxoGls0rSBFdZa7tPiMPNj
C58UD3NuVTvNi13YB2sT6YuQqBIZUvLJV7g7W6Li2yWTMLtYtT6VE0Qsx8qrO97/yRZTX7Lph46A
1LLK7mJNZmh/7O7VzGceaC0vmu+m1q+vBeTcYEA2SwyufBqRM0B487sphBZz6xKVA7QqZ95vxtK6
1dI9VHHnprI5k6wCtJzoVHfMa7jaJm0ALyaaOg4Q7DAWPwBjWPGVq6MOIPOcKEUJwvhWg+MMsOsm
7tUX8mHsqPQGrUBKmtl7Gz7MQVUxr7xad+q7RZEWQfAHMfYYBsOhY3rTAIE5GhzORzk46444XT3y
ukY7MV5KQm1y1q3qPf0Uc/JtqrizDnWeyn1uiyspk21V2Lqq+twvrX3IWw+trodPZHWMJWrdatnz
f3Gg6h1Ny66fCuOTM41rEdGwPiDnewOyBDkXkp0/st8ZhirZaINkq4JGgOZL0hals86rZxDLHcQE
wPcNoEIsutppdEhje1xT62HqxNG7jscGx7inYfiq/G/WnBzQre5GNfmHrMqocUFiQbR9aOj4gtGa
/COoLDeYY5EduD+KEPPh8Jkf9Es81naYD80nbcJ7h7NoeHUK8THl6WkkWzVckWGyztj6nnWe5Xzl
AIHw6N30u2XzRGh664RCmTQM/mhv3Lz6NHutezML9eIDhdsUCqKbX8XnrkSmTntf3uJyrHkDld6e
nQcMZ/pi+6ynDv4t/qku7Pl5WBoZxN51g0a+Q6TPbkx1aCEHAmCuUfX2a27dCFXvstqoT8h6UGQW
W/Zg9mMHmnarYQncScP+Msap95kXYbGfsuKrcGpC/GH3ePzSmaG9IGxfNy08nR0ffRPFZm/vh7h4
mkY6RF5tGeWFP9Ar0NDjL23rB7yOWA0MNNYQJk0wfYkP8HTDxskNQRfGkXElBPMX5QZB92OWr++L
lwxYKAZ2N3Wuonxs43vpImYppPtiZZhQA9eOc4BjuXrLR0MPbQP9KwNla2O18zZBXROM5qzduu7o
P5g++4+wi72zpDHy1HDOiqq8s5nanCyZOVsJJ2PrDGJj2x1EEFe20WzRHVn9gugYc6JvU2DK4daX
/nuuPJyV+G6DCjfSrJknABdmVLDsixZPPmN+e+y0pkM5cSVrGf2XYXCmPU0l96vNx0FmNNjD0Rn3
UiQevyEH0pTcxoRpH0d7We+MufzKWg6WJc63/QAyOKB50UmaR84ls1tMeMkBmlbgtvw7TC/bMYlO
A2PpWvwjurnJk4oQNSNq7YWChygrChC++9gbaBJQfeiL+TW3pbepJ0jdq9VF7Yhg1meutOHTs6iI
0cR4Iylpnidxj5TrBSL7I8DtgwQFFWj24kcWPqZQCgMLUSJuOG+DWIsfC/NNM6dxJ9jSbtkeZW8Y
Q1XAmIsgKver24+ngXJdAtJAXc5h3BTGI2dFf6dK1R4roGIhUWH0WJM4xbG5Hq5sPNOJE3IY4u3Y
Dfey9gFQAm6b/GUPTROV2eQE3dXd2SZXey3zvlAO9rgziCO7dI7IdmUco/qfmDo7ef+JeD111xe1
jvrM++zjUg3rJt8VuAJDkovPBfX4vo0R+CxrgpWs6p+nKt9aXX7TVN23llwVLMfQbBJ+rx2syfVY
9yTHG6BHq959wgyN+QQkypY3zLCrobHcstI2w9XW9krI/kCLDj/XbeDpYCIIS5E4WzTaA1bXYdmo
yrz4XebyLtWMN9q3N+AbmHamCj93yT7Y7NeokDFiC0YwgjIaGiL68CRJ2dOP+gzJ07bDdPZlqHE8
QyvTDxi9GhbsenYiPvWuaFlhYTtieVUx/AOMB/rI0c8t4Y2oWPNnPMu3ep/oew9oJk8eIx5/7Gjp
nWWO1rFK3zO9qFmhsh1+JRzVx91WP7bm/DpYrNBQEoLmqSuuUYK9NGvRLALROGTd0B3AFYBbq2Of
CYX2YDrymEifdtMRMFesZJ+UTPT0wsyinNz/Dt/I/pqTgfxN/2Jw8NyJyjvrFNa495DCGzIs9OI0
1fUn1Rn5XnP0bOvYXXZjsOKxMZbCaR9uzdhBkch9Uu+tmbs8rWJ/h3b9QuGhbxwFoXW0sGYZLgo0
6R8BmPAaaWgwFQ8onGL1HU+W9+Et6TtkYAfNwYJmMPEgs+O95NWL/UdKa49ViO408bOdVDU+E394
sMcuZEXPtj62h4dqQEqYlZ/J5ZCH1awqJFjoHTvjRtfaC3bIHRIb57sHJ0hk8a5o1y/dRDmRjTQY
a4XNfWVggRI063aaIz4Ptpl89f0xCRHyh5ZZ3rRj+u5yKOLh5rq5lGSfjYoLP2J/QyMRrsY4Xpo5
P5k49gFtduCwbRUOs8XMIAvbdC6jxK3rJzah6W4W84lAMI+DY5m262K9EjV7rOLhxoi/uiP3FXS/
j7JqMlSW3IFiZFg5tBuja6nRyQIYTrZy3KjzrOKEse0yj3xc/tRt4j6ldKpgCQ3rukndlqO2yBFW
rvXGjLeZUz1ljn8wCiSQTUnfh8sUrSfp9Nf8An+xnp3U+g4AwbhJF4OtcwqpXsPZc4OBU7vx+q+6
HD9rYoj8JLciu5PfMFaM27YfylDRC+LOZvkNfsWH+TbVLIOxaEh0B9PVcVrU8xdMhi0U1rmOOvnR
CXNjOPMtQ+jALcp31c+fzdyGa4DbANtIau1z9E7nbErXG0Oa9tOa8HLHO8rdIj5pKn9tzNHa++NZ
VavayzZ5L4iB2ixSn/8vdeexJLexretX2Q9woYBLmGkVqqqrHZue1ARBkRS8R8LNz5PdF7sfWtrn
dKGhQnCPzh2IjCDFTqRfudZv7vuxGTwZD+mR/DdhC6VXu7vXIvWul1wmAxWxMaFIPJXWY5ZZDygK
HNyQMr3fluHe7fXpqAtL/RpRa3AGHXBm6Tc3xpjtB+VnUxwa1n81QE+yD71Wn/Tkz3H6JNWvCP57
EXfjlKS5h0Xcz1HkR6dEqKVs8/jJmqjZSfgZOwscCims8HMTp8o5UFCWcKZ7m9P8g6rgL5Zjp/Yj
lLrlZbmhwqqrp7ekMw0PW1183NU6JYWv5LeEo/59z86KlPw91t+PrWL1p06vogeUrMt92Qwfe58I
HQNQnPI4+6WCMNwAepKSwRfdzG7khJtXMSnhnYnz2APDPxwVKW7gOPKhRZh/qN2Bk6q05BepfBFu
d9TH4UBYZUEZyfCMz3w0E0ytfm9mJNN6R78NtOmcsBNPhCTfISgf/CS4U2t9L2X3I/eLR+Tz/CPP
IxzRGuSOqg4za/VOKYIT/EtGDIH2TC9JcGD+luo4lKGgDtl5urUmgbVPlBrHyVZPcoD4CXVaHgqt
ND8/i+jiWI1ZWA++tAmpNRaTOj0g7+vcDJjmHnlOpQTaZfNW72LlHFExQMknRUF0sEBSAPz72WCd
NpJd0YbhO/hBWJelOXwFFgURs4lxV3g/BuLGiliEBVqVJ1ynzxquBy03rgCiENlfS6ibXEdHW1ry
NujD8WGiUnQsOyzFMuzeI3uvjmRUSItDeeZ9l8knaRsImMbvaxlPXo373+9NG93FvkLuq38nZ4/A
2eacHF7zMSdqikbi5rquuj2yDfbtgJ6mlzswKtGq/j6kprW3CCUA9ignqGHirra4qUiC1XfmmB+C
Xo4AX0kgVDYbwa3Mu4rErMGtBw9vp9qTpXIzoocHKTHHC9ea9FECP7ZRziD9Vz4MU13fJWo3kTfp
OVQ6snNIVDYPJEj/LEp8qBW/4uDViPwOU6M1b6hcW4c0VJTdaHJNUhkPbkanrT2CtQ+2VIybVsmq
G0XBbH1XasQ91JsBQIQwzRDWdR+aqpNAoGOXfZ2DAaOqAc+/0mL7I7gw3EkkNiJwnfNzB54YFFJl
gd7IbJk/+FrBwcQdFBxUmI6neOTprEG982jOfYrJvf+hqFVBdOfgRKkWcE/sqifHPxXqN7OQ90pm
eb6TR2e3McLPumh1r3M55ruhkscOx+qzPriwxAeaGLXufcu9/JPJrQ5d7uBiZztdsMuSWP2spI36
AztqUe4w9wt/Fpgp8pokI+ZIWe4nBvK7aEz1PkyhadXI0JysvO2/FPYwfAIZZe/TwigQR8XXObRI
7lfRXpAOjYyvOvpfD6SExCmuCTQlB+Eb340wlW79+yFx87dho1t/dGpT1YDw3cETrlJ6ozTCTy3c
cNyu4256zKsseUhblOi1AdJorInoYexl+UXak3vbK5l/JDvVENWmrWc0vv6QD3XtYWH2LajqJzOi
fhCq5JIaUSnnsIntRxaEPGou9QQmTC3eE/aVdzLKxFe9GNGZCEXQfxrcOL6VmamRZ/LNNyMg/4Bc
ZK/eusVk3olEm94PMfGIlWoDcUfejly1kP/tlHgYkKJ1alPH2Sl27XzuzaH+0YlGepnvFEcI0+Oh
hwJ47KYYkJGBCXnUT14GmP+dmTjFWdfL5guAxvEeo5birogm/0etkzohB5QHmkUesTZZ1Vn+o7dJ
ZJuRjSXt1HxsFU3luFGC6YfElnOnYBoM3X4AITh8wqVb+WYPrc/LyGpv9EyVb5vADLD2HajJ5VF6
GpI4RhTAre8avxm4wggukqafN081Ql3Jhn3TERcR41W6/xT5XX+j6pp5pwXS3o+DAM2Ix+H3kgG4
nYDV3pBiAAZmd0VLfTJJ3tW88A//x2Qj15lD9naKO3uXdS4aLVMjyGtOAWz5wPFSJQg5Ysz66RmD
8EvAjKvA8wsS3z9COP43wtPRXAVL9M+AjHOT/vxX8SdAkwvxLjRG53/3N1Dd/A0chY3EJRLMcJVA
mf8bmKGYv2H0IVDnQrEfHUQ02/8bmiFAsWu2i88XwtiQn19w+fgruFUAmQTuBxY6ctqvQDMWwGpQ
6iqy7dC4QEdxeiyV4eqiL/SpRTQ3I8ggUfFtqFHdYZs4uxlb+NYO4pODLM6hKEuxgTASlxwu7BvU
GQiGTAQpSrqyFGVUdWCUek8WtSg56SRp9O4mn9R6n+NffW4qFRgw1Y32FnGs7q2CWAP1gEg7pWrf
3OJQmYRkkhNst3nBwM2ykvSu7flDVahfupEyfhiGlXrH6FJNNWzUU+yEXaZlw3cQYMXg+Wph7rJG
9Q9BLdrP4OYi3CzjrL1Bs1H/EWldP5AnNLrwGHWc8pjq6AVeImNJPqMe730/dN9mYxb93k4mpOJA
ofBEZb8fPs0lX0tJxTcFxSOAmNQTKDyTiA/nOxlDDt0u/hxbTTw4onfNv4b2l3blP+61ix15de/+
L9yVtgmSD4YhXAD4hPPuYEn/8x79v/81q+T9i63Kb81L8NTqD/obTKX9pqGbDebNwhhKwI/+957V
XLYzsD7U86gmokANAOtvNJWlztxHB5E8y9Qu6bfC/c2xdQ2rZRUtS+i7xq9s2Us8I3sGHoQ5t2+j
9+mi6n7JCDDrBOm8Lpoo4wzurpWyv2la6xZQabfzZ12mF+O1QiVZa06ogpGmNgMBAfzYSypJa1WA
HV0MJGLwv4eygHjezcn4Ws0Q1YpB/19v7/JE+qt7M+MUugejhQzhZXtJg9dDJWaZM4Vf+l5rH0CX
AM5Kh9EbmyYljVaM7dmlSn109UnbAKcukGrPw+uicGrafIHNGbxoP+OEcSiJeFZYWnjdVgrHkUhP
13t5SdB57qUOn4NCGlwyAHvLVlAD0PRZp0Av+xzZqqYAyWhBH1Cj8XC9qZUB5Wh1WDKCFQMB6rJD
NYhmxyhH8mGm0960rjIdMlG5mKsX6Y0WoTYHhYj0f69M80Ok2OjpjDx8gfb9q6s4PCDxzKuOLTIP
+As2lOmACKswAfAqaoEgXwjx3iFMYxjI77DZCBAp1la8jlCUq8r4ITNDGLHMMeIXuVKF7werJ+uU
JGbycerR5NoH6NZFXiYVlCDQJ/8R+dL+rmLeuLUWn5la/4NU/vvbZz1kMY8e2a/Lb4/dKZQZoaUX
Z1BtrFnFopKA593YUZ6ygVtyUJUHP/c17poY/2vYhGcWd37TFAoZdDeMbnRHpp5Ckv98fV7nJbL8
NgNCNdJNiGmStbj8tiFy2rz0/clTNCDoPepRJ0qV1PT9DldhWBNVRJGjrvRhwzNz5UTQDRcmls5B
CFtupiy9mNACoidPP2PyfMpXR7ulHllRgfLybvihdlvmqq92Cn0D2wii9VkD2Fh0s4Ey4yrJALkl
6sURHSYwCb5FZlPvig2k+KutPzeF4zZkL8vRUTu97Bh1lqbSmsn0ihLAlO9Mb2RXZe+vT9slj4wl
RSMz1ZDfEdiAoHjZyOSXVGRhDXlD2/rwB9rqEJv1D5ds7N5G7XCPZpvcOAJezdjcJv48JgeBatvG
/PcvZkzRZBN3dSyw4/H7pz5PqweMDEKU62qeK7nWfLjex2c478XanBskDkbBwtbh6S/2fJZIEJQI
X3kRjJ9dWqLUVGdB5GmmE3ntmHxt0LG7k1bVvs/YVDdZ3hgHReTJzX/yISweCKEIZTG1lz0XVp9R
ElRMT0zKdCPjpnogd25QEAZGl2lldqtIpUV/LS12kxiqc530OYIBXKrXv+T1tCPHC/waT2lH4Ea1
WMZWWZYhj2/hlRWIYStS0f1BgdmBkEamWy13SasHW0fvqyMCjw0L9DYob6TkCPEve09tkmem7YJ2
VQD7JI4PlJFsN+WjkSQ3cjVGb+anYC5muQ4JlGzgUMZ98WiEE0V8P86xy6tUL7SNR6Oq6jvXCgwE
q0S7sWBWRgcKKbBxi6fQaxc5CdfKIgWselKm7yyLchrKZtk7xOS+Fm0ELbFKnXCjzVf3koVfOdf9
8+Do+hzKvdwUphXBA1M1FYJ4Vd11jarsOGUjr+BU/aCGw/dCYaG4TuUD99tkpWgrcwPNmJNmprWi
o7K4li29wIEUdAD5lMZmmKmMiqw0d0Nmml6TGvIYpYp2iDAdp4pcZF4bm8VpVIGl4KMkDmJo9KMs
SV7VPRd5UpTyYAF3h/gJxOT64l0dqpk+wwYCcynm6XtxfuCnUkZpN6EyCDOWsqJSP04FeTJqJCUs
p+hcBc4+47lMqJjcXW97dZxclgX3DXRqsdjBNiKYWt8wTW3byEcKj+GeSLC+LUnL7AItSI4BF+GH
QZTGRq9f3zwskBctL3YPVhlSbyvSpbKvkwM+cyAh8y7Gp3L8dr2Pa8ufS87iPiDs5GFzOb4Vmk7Y
v0vVA67RHqq6JJwYbOcQaFp4QsQ7uqXOu+UFvTapLxtddA/UnNvmNo3ChctOmlnCB/Pz75NqPiGl
RXkblSoPyKJNQar81RCCvScMR+V5RSYDhYvLDksJTY1EIHsPzLZXcbTci1ldIcnBjudqJDYW0dpU
CpPDkKiFhpdeDGPTW2mFzZtnZrk9ZwGSk59Yf9iErBvPl5Wrj67Nr0MN3jbbe/F+UajyFDXXP2C6
rPUiPMsRsu4qni5mdnLHSaJUVtinwelyb1BAJ8auRClADfWNMX5liKXOg4zNmIUFFNknZzHBGPZl
RR7qKlVF6iWgsQRUSdtB6zhJD3ZROm8U2ZVQF6SJe7Xq79wR1Fg0NuEbIynUo6m3w23BS/l8fbW/
8nyZPwyJKuZ9NhqCaHQ5++EozSjG18nrBIi5MNSBOpdvddhju9qfJiogWQ9IIRIeKBZYsCgZHNya
IzDXjP5w/WPWtp6F0S7BAcG08/ytL442PZUWDJxOQ/ZNw0FYAyxWWmV0E4+K/TbMUEjzcyjN1xtd
23qcxRbqFapjiKWWgCVRtLehU3hZjBhOhbbMjZWh5tsC3BFqGh1AOqc7WUuFUgbWQddb1+aJv4zO
4HTxIDNxpJ3vv8X4o9PJkwS6qBcUuXUmQVfea6piHc0eAolC5QJrzm5AzIU3WmD39W1r+MMj/9tE
ytrtyaUhi9uVqXW2GrPcg8GPNyLxtf0KPZSPEyg/8qWXKyRLrHoIA9y44xzaKzSY6GjCqzgiIe5u
CFisDQZ5VphwNMYZsTh7dcTU0AKF7pFrifjZIXyJXHOKXWtX9MexdqyNBff6PtM5FwjMyAejofYs
+PBiwfWc/mNi2dgHhKEPFQXtHLXOh7Nfw2XSK+3BtXK46Vrw6fqsz0N2Oem0O0cGjKjLu23+rhft
wuJBgLLgoSpG7D/AmBX7zjGcjbX1emXTyix/YiCVQSC4OHN0hG9BIQkNKKOwn5zSsveugblrmJrt
2U9GkGFFmN2Uwv/hDI6zccy/nsu59Vn8xeQ2hQl+2UfZxVmPVCvsfyV0iVqF7oWJE3xMc4KDoIq3
TEhfHx5IyZCnx6FyDu71xTLttVS4MAl0Dzp1iHcSpkICuCpRdoaitQCQOTWRefPrE0nmcX5MkJCD
onvZScPX6wypDd1Tc7N/CIjaPLwUtuy6X+9AjgYkR1SXvTGrrly2IgUCY00udWTdTapQorApX40S
vDU41esdWm8K7jw3Akfw8sZESwnh0IoOhWU8elpWdqdhUltP4vF3vN7U2gIhBSU0g42OEeM8oS82
QQNpPsRnlAovemrHPk3+CPE88yKrJQE2Ag+63txqz+BkqqRpyTfPZaGXzU2WjzmtyHWvigEYNBVP
UN2NAzw4+OV6Uytxh47tMtMF0o0YcrkWYVYltSE63RtymRx7v8C7wVEIKTVn3I19BtID6UgIJ0Xp
BS5MFBjm+r4NUX3YuN02P2WxDVFZqDCQBTLT9Kr0Oqd09ggRZkejVce9o+SD1waBteN6jL5gCgsO
E8OWvVbXYmNQ1vYnQupoYZJxIX+0WMQdV5k9q8RgmaGjJYN71KC/mUIH7gHwbkB/+da2WVtgXOwo
HPJe4XhfdF0JtLZsSZp55exrncSWfmgMmJVqGb73EwAz12d9rYOzXY+L0tTM4V6sZ0xWBy3yOdTl
GEVnQx38Q4Z2zD6T+VuRKB0PimjLbGztAiOGJhlKxRJKx2JQwc0mOfmr+SIZQZyDfb7V4WSdEBWs
31Kc6JDDCNWTVVGvv97b1cFF24vbBUwuBaDL7VSFhjRFGeuAHnXwIIh3HLJeyz0ZYgjBZG7tqbXt
i+UROYDZzBv31sv2+naITUwLNNLiTXwwMimOkcjDo2aztq937dmKfHE982AgIjAZVp08/WVbhq/q
uM5G7JlGGR7KFmVhVYkQ/4hcL6vgCyvgiCH9nN1Ucx/GUnXvgTB8VJFbIioC5c8bB5XUoIfAyRWI
vjtABuSEj2g4xTcI5PsnNUU2ojOijyrWLDeqCLWPuPmEd1EJHkS04HhzGHUnvwAl36SINLUNySIF
+uQ5ikMcZPSpvhO9g3C/DQ8oMDR5vD4KKwOOyJuOrCeybjYetpeD0HW5nkwDSyvss8SzSr15S5aj
OIRVMG3sHG1l67xsa3mNJlGmlkGo8whpDOU+c/GymTRYs1FmVechBsKB73d7RO/PPPq+IY4gQ4En
xUl6JosIir9CQhImMR5VdQdjALYf39lZG0Oysub5TOCZBoMikGq4HBKob3VSlryVetbprZNOHxCE
TD61FM8436cp+vU9RulT5dLnaTabCl62B69IQV+dAM6Vnf8WZbf2pvFdcawljHOz6recfFennMwk
eilEM0T8l+0pQe64raVoXlNrwUM8IqGlkFSGxwaK+vrqej58l3uMcwvfSQJhBJQX4Zpixr0Sz2mW
rM7aT1Pog2QNJ0N5B0e2h8WRhNFTMtj2k9uq7/pk6DwgNtGN4SvuY5RW5ZdSG3Zhpf+MZaM91IOL
iXbW4FuIAHeasUzasDFuy3JwARMVIZmxEn/6RK09ZXDbfs8Tc5gdf2CP7H2/7AXYRL/Dwwu/G5gC
VWl/At2jo2UeoocDVWqw9xoeEXB8p6Z/GtyovnXTHM6v1RnyfWWTLdmRMUUXmZjcPOZTGr5JUx1L
adjE1jeRGgOascLQOtBCRVqdNBDL4hhC2YND42rSgbkfAFwUdtJ+df00+VPrCkltQgblqcJV5bMS
Gs5np2/7dyLW5aOdW+MX/Bw6oJiqXh9LIQudO73VP2e8elIoBAIZA8Mv8SCKlLj9vY+r6r06Cu3Y
Vzr/rNFSE9CYXX51EaJ610pivV0/+QfyQajt59ow5vvWMoA5ZUHY/AjEbIVGvt5XIeWZbNOGx8ep
DHA73Fj7a0cCbyME6HiVo/W3eBdPxBBQ2xtSjVRkgDZbX6pURgdDVprnWAiEdVSnN9pcW//Aidlu
KKOoNHC5/gOUj51M0KYBQ/Scs3J3RhOOh2YAand9/a82BdDGsYhFCasWFzeCsL6jd1h9FJKjJC/V
5hTmsvgyTUzO9aZWUgw6rwYwNSTdeJPZi+tMD9UcyGOneo2b2J7htuJOzUI4I4F7jwqrfNNmWY6e
r1Md3THQDjXO7XuTxN/tSIC4DyKUAKrUmM79BIPS16V7uv6Fa3MNmwqVdXXOgrjzufviJTA5zaCr
iHp4fpAVHqDxdDZ6gRXYtrAV/KS/72J7IxxdycjpM2wEHjq4AgSsF5PdSxMlGVhGKB2ADEThDuZr
ao41kpldiZxfDLG5NOLko3BQB8Fvawg+dijUfRrHzH/fVzim7SKIuk/agBDAxtfNSLRlhgBZbVJc
QiW2orJ8OSQZEoVVqfnAg6dIBiATB6TXCq0eAHEag3Mne037kvCah1SpG+AilCGNH0PDwMOONF/0
JQ/LGqpBnuEJYQGECsC6PgKGhJhj283X0BTu23IKcVPyCVT+qJTG/jiUKEdKY6ytje6sXJw69UcV
gAypCMNYHPYY7ZVNnuGsmkGWPdrR+HtT4o42OFBf3Ebov76edDTuwOFS75ylzS4Hj2sIPDRu1V7e
qCbuZAjm2YEKlwRjlyd45rNSAtv6+iJe2dFkTynowlEjI+DOf/9iEaMg2SH42fLaqKKAfG3RwB51
XUwpzGqjqZWk7ax7CsMJFIfNKTKvnhdt2Yh843lIB4HEANAeg/LgO1wddt9ClFJ037OLxj+4/cRL
M3PuBhTzjko1xlDaEPS+3vGVNNPzi45HHR7kxjJKiRuYwb5ICRRzFFKQ70P6L4NFUEY5QgRqn991
TozYVNhHXinidqP517gQi7WFDDQjARJCGPrlYPR2LPQ2JIFr1JhDZZqM3k/mJID59snJzYTxNmkd
UttJVn90UFp4X04lJSvES3ZGaPU7WCPDDuI5r5hGHTcO37WVz/Z9htvMmrGLpTgN8BSBfEOkzyoN
GYT4wayHE7To8DYN4nHjAlt77YOIQ2KMkgczsTzUkFow4HWRUxkav/Sol+k7+FgVwkBZA+XNZAbI
I+3s1tgppELyCqFSspHBxu027+dFcAdQZwaMzbp7JHcup0QXJXpTlBC8YN7hEHwwSOk7/eaXFx5a
ghSs8OCwbWAwl61YuLVqTdrjY5Fa2tti1KFqB/AnMI4ejoiv5R7Mifqcw4M4y6pPNzq5su7JZlCB
JxQBtbosGlMpCtNubAz4hWTl/Al/p1wtbC/2cfvBVlV4LooECHBWH/CmU56ud35t2c+ZJZ5mBtU7
IGWXvUdwx1YjSaYuQhJ4l1apdSfVbqb1atmx7RzsW6kKkI4cHFCysLQEVkd4IPC0jHtrBhGniWdE
4h3KmuXG0Kxc6DwhdK5VstsEUotVH7ndZKKSqHsjrF8vRDPtqSY8ORsNZaXEwAZ1nKatDMFao1RR
AECy/EkBLw7FQepAoSw0KwI4qahrPhoyn47QB6KbVOK9iBnmxhTMP3G5zAlzOfN4n4EZX7SIOsqs
kUWLbm/gKenm8VFXBxR9srq6D+3QmMuLKHwZYXaaRqXbdbE7fEjc+lvqIomgCPii1z9p5bhByhXU
xjOKnKzX5aJIEfpH2wpENBRH5HXQczspXfmxKWvURjKIk9ebW7nzeA6jWGjxLiZlvEjKJAEJLwPJ
LC/SIJ3HpeCNJIklcVl1to75+WctBxu8LmkZNOMRdJ+7/uLOE+y3NHBTw6N83N5FoqRmErbxvh80
mHEdGmdFj29WXCtkq6HinMvQyjdO87UlRkQGbpMBBnqxuOOjQDRNDhIecee8Yt/jlKtO9sdchT4M
lxdKd1z8cX2IV5sEqTTjUthQy7xXrEXFAKOVQ24K28dc69GU8GuQJYjdeIBaRjQae3frebJ6unCy
zEBRJPgBq16OdlGbUZ1oPgspMfxzlSYl0sfSuqv8EbvOKsLFsSucg2GZgOj9NnaOE0A6qPu4aFsj
nHcVgvahN2w43TYTdH1Q1pY5tz0HHzc/IHTz8utatLfNBvqqZ44aaBAMQG/s0h+QY0SmwowHd2un
zz9wufgArSHpCeOHhMXiQGMpNCaC3c+z4EDwJS9g4Ud5hPNUnnyj/IluzXCbBHDVkXpvzigguvuy
c3I4WwK/Pj/YER325+vDsLb9KDHAZaEwNFe+LodBlD3KvTICjgloccLw7QR2DqlaG/3i6y2trULi
O0CmNrgY8OCXLQVug0gdWD2vUgL73jZRe+uCaRa2GvDdaYV6B6l+C/Oz1ihIHmo1MzbLXN7vMRDl
KDAx9VXgVB1Q7DrhupIcccbWgVEUH4AofbjezbUBBfdmc5SjxGouk1KD1qVxXsfoGwY23sboRexl
U8GOa5CXvt7UCuaMiIWyntDwMUEQevEqj4wwEFrdQ/NOVON3K+iiGzyb7mQcoChaSg62zI0OIU/O
E7QzfT+QPEYBdFRRCJftnRnjZQQgvjyXBLa44eCOk3fkpkes9K5/6lqgQ0AJAt8FLcJ1fjn5cdAE
SdK0hucoo01ZPPiWS62+DWskZP0uSW6lmLqdVoTaAXCcvtH6PA7LrQdYFhMPTn/sJhatQ45Fk7wI
TGLJES3LljNXNmr3bpBNeSK7qD6o+EZbzjD+B7vL5W3FEqSwQtHwstsharOR8FMaDgVJEdUJ7uwB
s18eDu1/0hTCzjZvY+gB9uI8M5GRCP2Kld74UHodtct2aaiPB6dC1eT6ZD7XHl+Np0tylx45M3Fl
0S0Hp1R9IK+I3njzqJVSAk7HastFvAMv6uoBycb4tsJkgIqaTgQjxr2AxHpKJx1coURLRFFPbtMk
KJkbcAg4d7W0xseU5zz4oLS/C7guToGFnmQR+v1eUSpzoxdrR4MLQA8qD4eS+Zw+eREMjLWSTniI
mXPdfcBzMgM+m5vVbWVX9V4GTUdYUGtbW3YlBAGkOoOkyBDOiLnLoTOUUSZIgDF0SBjeJZxcu8wH
MzLYReTVFFQ9ZMw/yQxJ1qKAAt8V8LivT9/KCcXhJGwuZT4Ah8HLTwipdvmJzUpBpbYBkJSVb0rH
/hoNWXR/vSVttbeYnBBr8cihzHfZFJldF2dc3UTNqQN7i+QFGebhzyTvnaOVFLhISMSP1Wzk5W0p
yn5ACntjX6wlOnjak0xRLd55rxYrXMJOqj7zDJkjOQPEMbBVww67E31/w+pz9qGNiBlSLMp90ZK+
zyLhgvZz/dssQhdzY0jmCV7sHRKGrDlHmMCGlhdukY2hEiW8mRHvQjihtWF3aIWy63VM5nLigJ3o
uuloELEdenKu5xRdjn2JGPh+5G7dmKGVKAiMgcqFzB3C98xr5cUmiJCpUlrM/7wkduTdhNfu3TQW
yoNQuvqAyewGOGtt6QFCmUtRUAMgMFw2h9W6EEGQcR1TOUU6UknOcYhmH6x+dWOgV5uizDZX27CV
WsbZTYAXeq/XplerPocItid3tuhQUqmUrSU2f/VySmeK4L+bmgf5xSDmfTpSH2JDxbN2Ab6d6kFv
+srbWDnzqfqqmTkjAxpVAJ9dbCYbyb7GQTjdG/MRETYSQciAoRPbAAk8N13CKYnUz1nFB+3kGMgH
uwqp5kiCtkT8ZbYjRPdw45vmoPXVN7FubIrqZMKX4IFwqJtqmC84i2oRwF+Qg6FRkjLQ6+qoo7b7
PfJHc9dO+fTQQ8OZVTHCU9zj4nj9S9YWMvl8yBgcM2yvxZUkRvhedTFvq7hEDTGr4gde1HjGwT3m
CknEVji/to+hofA+nnNzOGheTnppCF9UA+SiUn0yETreiXz4HcNthOLGGNNsFMRRPROJc0BvuXro
69A9RhiEfQrrPtzYVqudh5kDYOS5HLE40cuoEOlUNCzACVay6yNe2KRV5VWNXRwFMq/pxryv3J2U
gTjHZgLB/JJedB4JrLStEDDmxYamWI/hdoOB+B6P5q9kB2OvDbtqo821Df0MwIaOz5ZeEgeUsSvK
pugMT0UA4TZL8x7RKuRf7KjauqWf76XlsobmxAnNbiUVOn/Lix1tm4gYKej5eghDY9UF64iSMIoP
nF/1rsuDxrMKctRu0rpeMRKvpjLTZiU15VijTuKR0A4wZ0NJUrRlec7R6bh3TAiQDuWhI3ItikdR
Pt11SF3f9KEYdzjwGvvRTItTJbJwnw+GcwwVu3qTQqU84oOlg1Wxt5JsK4Exgtgz+3qukr56k02m
g96gORkAHrPI00k1e3oYWqeKBBOC5S1pZuRWz7Wc2o3TbG3JEotDRXUoQnA+X44wtCXXQSDdBFg6
S4OXRfMUWEqxw1/d53Wiqv/BFsEpEG0GSoQUgxftJZ1l4+aDz0PY2COiyIO10wucEUSJuVYRGdbN
9fNobWRftrfYkkapTiIETg39SCLk3tVovyrhPWCc9tyYffIoawOdGzQMH683PL9llkt3zqXxnw0N
afniDUVMmUwFgAE+OPnTEblzG49EtM409h8p1yYPGatpH1V2cOxjdwvTtVYphgBN2h4DMjDRS1yy
UtdKlvBy8KZYYjzhF9FXnzD8tkjd4RyisLNvGx1BhgFxw95s9RvUyapv0QjszM7re1cGGon+xt73
fZ0+dvh4bczM6hfOLFveSiT9GabLpRejtyrNEQnLyQRFaHX5D2OoeCjZojlVMwC+tJ1+548xlvBy
0I9OS+0BcrV6jyQPbgGjHT/0VYlaYGAhUEmg/f76FK6VYEx8Whg+LphZm/vyCzV89zSbVimuoGaI
WndqHooMAYvJGI89diQe4A/ncxok1tFQSANbtpW+Uf2w3rhV1xYThE+Xyr/KYbg8B/EY0dphVlAy
NZ7tKMom+0xJ0IOf/ODWkpZ1kp35dSKCPOJXQPXw+kCsHfkvm18EVlkoaizuAdENQ2N+9MlSQGwh
iYmBnfrxelPPYMPlvoEf9Hw2qCqAxMsxj7pYdUVYAMxKUO7v9TE7SNSUvdoUxVnCXnkXOHpzjxZv
TpwTj6dAzcMzkr7Jfsh98Y7XzI9Mj9+7PCdvwWoKT2iD/YW4ELhurohHSkDjNyW1gMzHeKAjaois
ZZ+097jpal/VPNUOWo7uXFzYs4RgUpwGtwO1owf5vU919IhYgnOs8sy4F5Sib4XUqyOuiPKga1a/
vz4cz+W15XA4ZKkh+oP7eAV8ZSzMXJNgJbmscL0KIftC3LOBAONbhSiAcd+V0r7Vs7F6QImqPDph
2d9NEd6KkWFObwobjU7KSyglVrbtyVJOn/B/0d8gM5+fDCvO2ebx+BMVeP0gOnursLK2dCCBaHNM
xE2+hAOSi+o1HSsZDw+PyBuzEPU/1UpOkFXrjatlPi9eDRW1YzjSwBwhSV+uHGFGnSM7qmhjliDE
BeoFGWyZPZZk8nf2IHNvhK/7cH2CVvvHCaGRAcSLaUnMQKog00xJlUbYqTwancg+9b39TQMutvFE
XGsJ2MU8p4ikv3rDa5nNA0qhpbru2zOY9Vvf7fSnxDa2YoLVlqhzUwkFbAZw63IgIbtU8HQ5mBFX
L896lhcHmFz+Qbd7ZWN9rzaFZs9sI0c+ZpmlnSrSdQDpmDOzAH6Hd/rRbgiBotCpNl4KK8sDjg41
VtgQUMOsxXWT4VhQ1wj7enUTtOcW47eT0JBLBqIK9xopx/2obJa6VvonqC2R5mHzQ9tZDKVrNoGT
l67uWb3jHsoAc1ZTFQMKiu5WanctG0hxhwoemBWewc7i5GwQGcGFgkoKFjD5abQAVUZgRw5qqFoP
SmTUhwE++FFR6v73OMyrXejMWgVOmHhQVZqTkhYkgd0AOCNSIR63tjhOlYI1Kiq+7wo91oFGG8XP
Um/JTqDZfKJuFJxwMvn9+p5aiwzAw1Cao/yJV9ryutNK/ACekRawjoqbCM7FrlSa4L5O6+C287Fv
12Wc7+wmjY9IEo4na1CTexMd2L1foqqq9nHr1TjOPjRdjhi+axWfrn/iSqph9vBjGwLq4uU5X9gv
HiZksrSZaAusfARCbdoDIvkh0qLXW1lZPS9aebURnS6Ke7Vgd8giVG7DMI33JvoCWC8oW+SSlQiD
dUPBeVayYMUuQp0U91vR8p4H8oBfQGAn3ampZAkGyHYPkaX7b4ln43dujt07eNxsY3Ou9RTOF8VR
ygMkwhZrV5Uj63pEBAFZxIju4ng0me13pa+b06+PKeBPtBsM6m1oSl3OnNYaYEhmFE9YBMX7wrD7
E7aSJM4No/8rbPoltbD/33TA5if4P8t+vS/SAnLzmu7X/A//kvkCO4ABItA5bmINojZz/bdlohC/
Uarg+oJ7ylKbL8u/Vb4UgYc8KHyev3BFZ1D+f3smKpr+m6HO4CONsjnzZv6SzNczHPd/wgRoJ2Ta
wRGylk1n9ktdLIA6TwdkdrLoCX62ftuUana0aqwhYsTxPNH4WE80PuL/Lag7nG/EbFA4HJO4oEJg
SXmC2Opu8CsXpIm/vom1z4FHfR5dwsU1YWfB0JpuFz8lbUmsapJA22ViSD8YRer/7Me06XE3yR6E
OZDu4MYJ3kLTJOVDRZp6Xd5qxozc1j7EY5qjcG5GVDrHIQ6LfU6C5vuLOX/6a6z+lf8/zs5jR24k
WtPvMnsC9GYxGzJdVakkplxJvSHUMvTe8+nni+rBTCUzkYRuA71SqyMZDJ445jd97pdx0bX/+3+9
NvHWW0itSAPIFIildfTT0ro3U3WO/UzuHHDPw1h9boaybj0Gy5KPTnllY1VQOQ9FnDPem40y9LTQ
/NdIB3yIJ0X9MlT29NlgEGq4JHnN7ywqg6MEbv88q076Rw2G+KfBNfRlbtMKcf/poxwN0l9F8f+2
HdKDOKOv7FYRld5EcSXqGlmPmtg3MfZ9wCE48bj0tkDbl7HtdRUOLShPYHTMG9YTQWocO667iQPX
SOlu0JXRQ5S+fmqSTQ6ZKMRWL0Zg7HVCOaN2OIuXDzSksYMPNg8kxf2fbMAooENrtpUUdOUc48v9
Y3DruRTKYkGfYfy4PgVjTfMB2mfsR5WlvZORv90XRWI/K3k7bVyEl9ftf1uI2BANKocqGAbC5XOB
R45xam8SPymimHYFcgXLXI8bvbCbqxAZBOlYOECt7sA5N2T6UXLiZyGmC/wXZEy2tMVMuF6FToQI
QOAdIReuZ9GiSAymRUl8JmWhW/eoIWOgskV8W438xJZRBdG8EAM3Ri+Werll3aTHOCSnHAWhTF2o
eXSCNtK68SS7VpizgbUKenS2p/0ywUfTMBffqI0ue2///QQVIVL6i9D9IX5c/gR0pbFNH9LEHyP1
D+7azVGDJ3GkiB13Olh4bxi47LvS2vribmyxgHQpAkFsM+MVf/7mu7azLBgy1U78BrwBNMasd1Og
dBtdkeuPjXJcASYusMD0iFbHxe5slX/ixMc0SPOMwfiBadALzmS7Opw2uom3tpILk8QF3D1Q1VUb
E+RIhNBJlfhdQ3+iGeBVIy0iubVd4V+J3ca7RYe0lOXYnN7/ym/cTXQQhbSIRZhEWmRVNw1Rbxdj
0Ga+Pf2TtsMz7pb7EcFxO5ExcpI+J1nhqTQj6L6AkpX3+fIpmpMfjZK704wvPDyVtP91/0ddv2CU
HDBfJpkAMuWsv1RzwMEdq7nIdzIp/upIifMxMYJmI1Vc9f/EAQaRxY3M0Fy86rWKb6B1qo2dayJu
tHQXaw7uDOjmnkYHL8g2iqwTKJLku9n05R4hXueUNEF7qPRNXP716wevBkbO4rjxUa+BM6OiN3Yw
JIkfRUp6grfYkZXI0x4r1MgL6HQdjHiJP6oWKk73d/r6kLOyKAkYqmJ2vR4s5hpEuWri4AElmffl
zNgzNuHAO7ljfCjiRN7Y88s65HXLbagUZIhi20EdX366qtKOuRHypPHQxZ8XbRSi6JNUdchjaYbk
gh8pEg8JpRwj1PgQFUG4bDzyrddOLgqOi+EWEEF9dYtiuqbNepcnvlUpzpPWtUhUkrO4Vd/iyzak
xUMPbPNTMsE+KSPITRRqAGu0qNrIC18Vey7vc4bzIJLJskT8XFMO+koBBjnnnR/H2GLDQK6szi0T
tezR0lNUoAFSjkTF6JThE3X93pwHW9jzMeL1Sj2fW6/OpcHXg6wI9iVg9tZlKijjwhniZnaCrGWC
324x0UEnL7DfNV2hfkfcKBJEFGYS+VR036xBnz7m2E9BEVSb+bc8LfGf2nYw3+rb2XTtEHpS1eNl
9dcBlpxYfIOiTnNsoeP9NozHThfqeZS2Pi7Wqgd1GtqbgnBRBIbJnetY+3T/rF8nNKLhBcsIupZJ
wraqDDRrsM2knlpfa+rqhE2gQRKLC1dSysbh/lLXAYylCFyCBA9SbB3AlL6q505WWh+r3vFRApi7
wx5zi+R8cxXaoUQNtGNgF11uILoisT1FEg8k0/1JpupF0tPhf/IozG9o1lBzXAlzwc2OoM1i+93P
ankAy8WQxlni3V9vGPBRGhT0CZGOXqczs1RXKoSjztdDNdsrQ/BvCsBh48Dd2C+hiAqWAByBGFBe
7pc9d1HXVnHv081v9900/B7mfgtoL+7L1TcNC5DPGQQ4IW7dEuy43Z3Omns/cZrsITTm5iQ5Mux3
M0TXZtGw4RjNaSOm3XoyUVwLaIgQmxZH/01GZFq1oVmzxqJyV3qpMfT73Iamff8l3fiAxMCR/tEr
S3V9qvNCaQyHDo6fxsPsOQgD7SQ2gCrV2EIx3yjjbcA3ugXGV9Fo5aw6cFre2gMw2sZPylnyYjmz
9hgYKYeqt4LnQO2cd6oeTZ6E35xXxhjdjmGtfcrqMtmbgzV9UcdO22hi3dhk2nVQc8lK6NCvR66m
MaRTHhWdXyyLc7RC63eAZ+b+/h6v4PzihhSycyAFBLwG/OIqKnaVHmYysvp+iqDEV2lGtwBpfGDV
XtqMx6gsJjKCBZS1PshK7YKuw4YpCGHWuSF0fNzohxbvrdkuXmIcqIlxTpkXG7/yxkng9oZRBRga
ZvRadiPOUS6ucKT2O8ecduUyRh5ceixA7HbeiAy3TsLFWquTYFnCszsqe1/BNv5gzFr4QY+k5lBG
kfYgT3p0wLvbeFfh3PKBGQqmMrQnvCwNkhOGsbh+LJG18firsd3rSwLSKrhk9HNEdXz5veGzEgWz
Yox+hY7LuyRvayRHkHUGbjKMP00lNmi/Y5+ceBIddvPg6AU2MMwZZfjBXdehLhDmLQSwqArBRUam
6kXh3KjuiO+NBY8/K519bfbtITKwPQT0lDETpkNS+WaJE/JG+HhFUa2CliDfAhChkhP31uXz2MUy
hWHp9H5ca+0+jZrkMMya4gE5sl0rN3BDNZPfCcgBN2jb4THoHmFsdv0IQy0zm/1coCq/9Fa7ayob
r1cglMzOM/Uz4/Th11jk9q4pMTiNWp40Now/EVxb39aH8EAvWH1XBFPxMCajc7Rj296NUds+SHSS
95OFthUDj3HjVrs+wIRLxnqCZc+dti7uKtnqKZ/l0Zcl7I2izmleTDyVXAD+yfn+F30dNuh3s6cO
aBggha+V/JvYXE/M7s3FGn2pmbVjhNxrnQ5/J78vDiSLgEoDQMC/1vqDlLS6awhNk0+PbdwBmrI8
envqxgUgYs/lMaHTRQOU0GQgK7turs9dWi7kCZM/JO3vuAPyYo0Huatld+hqbeNQ3npFGMCwDDpN
zENXTaFg1I00xzvcV0Gqu2jgzwcQL3Q/pTrb+J5XE6n/to/bho6nWA2yx+X5d+I5CWYjnf0mNCoP
whbavHGqHtQadMiAnP6jM6ftD4VJCRKHoJye7NGeCtdoy1Yo++ZO58VJozk0PsJcPXZWOv5JgIU3
G5ty4zAxwgGuQrnIX1/XLgB2OGBcwr42A2uWe8aMZhPmG6vcKJHoCVAbo/cmOjvrnmadq5KVK+zH
siQVblpYeSeukuqYdY5mg99wY8nNKQnLoXf1Fv/XsE/D8DDhd/Yp6ENw5ve/oRsHj34cEEFaTVy+
6wYhYGat0eJq8cclVn6gSY5CgGolfmE17S6bGHbeX+9Gew0wzpsFV7VCLCdSndcs2NlV8GFenOzY
6CpWNJkZPs4xXfqxr4JvhTzLn/BS1g7DhLPl/R9x4wNAgo0eFzMz5hhr1b0otMw2wdocj2K1Pi4Z
pqDFCGUS6+T/a3yDZU34u/T/+4TftvxvLsWBol/JfJrQeHn++yWIUXYaFx9MK00Qp7Y9rR9GpE3b
LRHXFVHg9VsjowMMLyYiog9wuVaGbrJqjsZCw8nGLg4d1Z0e6uFTmjb2SYoGneYDcgRRPPc4NwcN
2lto/ONYW30OYG5uHPXrhgQvWmRc9IUVilDt8tdIVWMXc9ov/kx0QGVnML6UOZSu2C7axzRFjUAN
cM7liX42zSBtpJS39h2IvhBXguNzlewpfWp0DJYXX12yb7i4W7spL7+2WrLFNn7NzVehW4jK/L+V
Vrs+J2VdqIBt/dycs+dAxpbmoKhtlewcpes+LLoZJW4WZH3tjlqr+EPYAHkSQulQ+bCycgFiN5/D
LtNtd0ZHALm6ocH9NM6d8oBAQfPTjge5P1lZrcjv+EJR5EGjJ3lX1CUEy7qKwk2k/lVUQJKHjacY
AVlCD2V1ag0rmgrFkDS/sdMaB75KOjpRm/uRHiq4euLK7OwceUYHX5vU8uwwDHyZkWgGblDjgXvQ
YcMdUUq3/gQpeGJuslH6hPyf8vX+h7wO2gCjkOpCbUQYuTggvS7PWBzb5rwkQG8DRYL2rGjLER7w
lgTZ9SqAByEbMUIBUs2BvlxlNPNUQ4Wn93Wzi08oAxUHEx7e9/vPst5z2mZUmIJZwueigd64XKVw
qqEa2wZZrbGb34XUs26FkeIXAJTWw5zKyaf7671OEd4eXIRaSJoYnJJqM+hYw16qjJE+SZPs48Ju
/exSEnu3VtBbc3vktLC4xs2zckvS7MHj/4GSf5hpRgLqTQl/tVoq49jZhk3gDkMUv1h1j46QnhTO
CCoYUS3sK4RQlqjrcs/qIvODksew76vajP9p+dulMJ/tEhgOfftvI9TW2r6ynqJRkhLag4bc4wU6
CMmaIqCxFitNi89x2Ri6m7Rxx/xTTduF8sAYGElXzYRKnz6jIEabNBZGtEa5w1y4eo4lG8mfhDbO
z/tb+GpVdLmFNgh7oXUp6EBUlpfvrO+hrxRF2/tACyN6mrG6nByE8d7r9U+EyqQvRrrM3xc9MR8w
9Kxd2eyzcse4IinBTybOo1wu1a9CYTjnpksv5Qhwx5A+mrSUXubBUlqUUi0ZmuncoomNx81DHIjx
9dLp3b9RZFf10bI658Tr5c3grx75cmM2n6PMZroQZrbp9UuTym7Sd5X23CcaGKqgy7Gw6zutcDVz
lmlEzmncuDgxhfW+1wboe7BNG+SSEumIRQie9xUyb/XeTNTxOVpqrfSicm6/4p6rLB7q8rXh0X63
Ug+F3r5yR7s3zgwAsSiCQRY9zkan14T7YNkvY1cgqI7ufOfpndUsT9KYZOqjOujdFzUtwswb+hY4
WdjUSfRk4/n7jN0l1telvVjIyMn/cML63JWjXmncIgtkCJcWlrIu1d5oeylS8T0eBSP1alWH5UOB
L8/nOE1x9JvGyQYA7FTptM/DwlDcSa+OeQGl7dTHzADcpgiar6pOCeMCHZoNN1+0bwGIsEXE5mZL
nXodWcg2IddCv6Friv/OGq/V4tSngoHETKw3O9CzNBsrhpKH+8f0xio0zJjLUr4IaXnx52/qJKQA
DbWENe03Op70mpYi8pUaW4XfVWbHw7CMyQNZtE5Brl4uA1A47wOpn/2sbauTbHbLPqX76CXaMh5n
a/phlCDr2lmT92VPpY0SW3u6/6TrcY/4CXyGYnLJzIWW5+VPiNQqmKUx6BmcooVUAOBohjZCgElI
mIdGfqoTpLec+ff9Za9Gfa/rwkAkwYKxQDy9XBfWpaVJds3AoO3DzosmqX3J2YbOHRGP/FN01fDH
IQlJvQS/4/eViTxNSq/LhzOqQ3LPvirFWOh4v/cDnr4z2hb2GMaD23VqtjEbEb9lFbMYDyHQ+9qw
B19x+VvbAqlp+AODP+Fa5lqFKj8kapLt9W6ST1PldNReVuXd36FbRxC27ut9zThwrY8lwy1D4t8c
fDTbEBWQUcCKad5urLJOOXkNdBERwcIqC7Dqeu5RKGVn1bI0+qMtxScco/XIw1xgABNEOvW9K/LI
dou5jv50+HaC2UTJY6vjc2N7+cYYOAJGgra77n8kQ5810Cmp5BGmPSloZB5DBO7PRjEgldsEn/PO
Uj/f392rTp54cBJdWvzMKgSF8PKdymaGbmeozH4sOycdM0Tyt/cUjp+xk2DgI3vcfT8GWI6p3fkV
UT1ToHxpW5IkKz1Bio7X38GcHUrd64z58nd0ddMRc0OqnambHuxI1Z8ALeqPOSbubqnNmjepKKSo
lVLtKQswVjWgZdSz1GGpHbT7vFAVD5jOZu9XJE+rQy/EiXQAciDoOPmXPyxrDDjKKT/MHmAzWWX0
x5bottRJXJ5alahYG127R3A9/YHoIUIuZWB4XUHqev9N3TgdfAXobokXRSRfBQqnDOpSEuU2tuiq
KyON/mEaInknG+jzhRoWsJU0Vw/3F11RQ15fi8goSZXp/ItP5PLpTSNLKuG46KuggY6BOWARXaXt
cVyk4AF4WOEqevipVrJ+r0uomDZJxmYwJ9jpUWefqa+sYy+ML9oord/pCXQ/KQ67J4BF8AXRlXoY
UrP7OTvx+KBFgepOg53t1EHRHwdZ/zovWrQnIFMz8OZd7mPpSe0QRRiWcdzHRZHT5mw0l8+J4UqX
7hklZjulmLVnqAnFBiRqnWdzRpmGiTESO4L1zqq2aXUrSIZMWfx2bjAWH/Dcdqom3+GtMnmJOm/Z
I6wrUbEeik3Y+AkKwit28+3tW3eM5dM+4Oip/ejjtNHssjTq9knUbFlb3oiyJKJ0myEEcNBfw8Sb
i14Kde7fJZX9FPjZaVwi/Tg40lZ1eGsV+tmMlZErhdOwLroATYIxH2S/NUhm1WLALUzmO7p/aK+6
GWLfEJh6BcMyZn3tpL15mGLRyNjbSPGDjPsVlIzI9zTy6fNgFun3cJqGF/wso+4x4Ek/luGk5B6K
pFZ9gOEl13jXN9LWDPLWs7+2gYX8OuOZ1ZdUBWoMfNSRfWihAEjSZvZiYu1Wk+w6TIiZIykMfTmB
t16FidKwEy3mavZTY0n25eCE8y6UQZq7mZOlXzXcPV5o3s49arFh7SeoL1OdpbFF7o3Dxz8MD3Wk
dJAh+9e0o/a9NmVW61rmqCBqq0uhvRHWrreF3yukL0URKxRJLgNMMji005BU9gd55loNDHunzMOW
yuX1l0srHkQeWoeQ5MnvLlehxLcXpN1U3zIJHr0WRdRZWvduabPolIzLuIXtv7kgPWFxk4MhWX9P
XLnhMiPX55uBHe3sOGixEoiV/UhV6U1x5uw2zvx1AsMTvllwdbzoDihF3WuqX2gzXII42dna8hjr
1juaxfFBGUv7NEhdgEfXGBxyvFyOtGrSXY/g3Uc6IcUuLMb5sWzrH1NqJ/uaScVDYS7SYdqysrgO
a/xU2HVg9WhXQOO6fBmFbsBCJR/2W6mPd1yvnVsBlvTioEs30rqbr+HNUqsqG2Eke5kYEPiOjoMZ
owJ6S5muuOY4RwcpT7bSyFunma8b0wyhNUdj/PLRQh3mbKzmqq/FevgQohuKCVm5xVC89Y3zZQsj
TNAs5lq5JKjmchqRU/NNoza9KqgtvzBTiCrkJIeJ4n8Pgsx5uX/Crgsk5Lb4emT8C0EbvCrSvw2q
sjI4uZ1qfrdopgdN7Y9coSDGjNt818oVNTmylT+CWLI2IsStdyge1nQE7BA44+WeaqY684Ulmj8Z
mJkRtecdo+flvY49CD5v6pZzw631bAIS365oQ687g31lQC8NJ82XuozGqyHFz5bT4Gcd6fOupBe8
UVXd+Bw4LtQcCEqB7F5DoOh2wx9GctGnyCGJS2YVuRLtd1KFW/6TN04n80jBUEe5lux51ScM4mEa
Y6NZ/ESr5WMRWc9gX7cAdDceBwAwSn9owAsI8up1Fdqk25JNkoSaf30iJ4t2i8psJiibcGPnbrwp
pjDgrCkbmEqupYsdJ1caqZIW3pStfuimUntOUzM/ZP2sHOkCZn8fTYT8NsQFdGggqK8fLRJu7fAX
/CRZ9AMs3/4FVf1/JM1K3y/pFG0MIm60RXAOZLALFFTIm6xvrblslQplZdk3kVQ4tghFn9FClb0a
A4EDX2uEX2ituFVmDweja4rHdky3rLlvvE5+A8QdTeQtUIkuv75C6fo55wr3bXr5hxhLBaaNiQaN
GQP0+xHmxvEkc5MpNpChpQRfXWFxFXamCdrWH2I1eEKwEHv0ppE34tjVXBkZITG+oxYU2rqgsy6f
qKxLOx9ExjFbdvVTk3ouZES/90YRwE2Ss+hJ7sLxUbWwKdX0LvbMsZMOWmWqx9Isc0Sp4t9SpSmn
ca6KQ5GO0e7+Pry2NC5LTtHvEPwrgU24SpPtJrHnVs5lf3b65BRaY/TOGJPhFLfx96kVPUpFix+z
LH+BIF+8s+bKOFYTLeCiSowXXG60fdfYQCgGsOH1aKT4vDbNritSukobCeet88FbE1LVdLAYZV3u
Jop36UyLX/atzm6OUtXnHwdLF+V5sEUdunEDiRklbTpBfbmiQGEbG5iZESo+tBfm34wdnqcmK953
ZtICBcapCr6WzA2hdr/uv5FbD8mNgPYObgfgpFdpxBirbQTTX4HYgdF5FC//tMZonLJEGfb3V7qa
8ovTyTUrRgMq0PO1SJ4ddEvK21f9xa7elwwBjkqYd/9yNRSfMi1DqrrJWqRbMuUfZSrVLwaSpSfN
ijdiz40UgzhHqSuriHsBAr18rVMUx+XSDKofqs3oEu7eo1tn7no6Jaib2ECOQuXT/Ud/DZ+rY89U
nSsDIQLska+UlaxBSqfA0PxKiRvBs4iyd/oEtcplcJkh9jWmyNKZ8NzsMkWszo4bwzqUY1bETG7m
1C9q4w+TxSbaqcxT9s4sOy+mI5n/SiSaEl4xYZnytyqAUL2VFn+SZJxGL7fbKkWJs0XDo8EnO0EO
RcKoxq4d9Rt6zPP72ZjG4zJ3kvmsG230aNU0KVyOeY0ReZ4/YbFhMoxdkhpPC8eo2l1c4gDjVdI4
PEFJGphULe0MB02Osnw3K+GC1J2Co4A3YW71AX/wYXhWrFkBwkChVAJ/lmymV0bfTl42B5N06jgq
R8MyiydZKoqfSCyiptGSbn0Qyiw0hOqqPC70DEuv7uzyRZNGGRGVYMHjqo+q4aVa4tw1HS35FRhN
WWGsEBqi29c4lZuHFdMYLFuToxUE+Nndf7O3DrXwOeNH0TmBTroKuQszKEdNWs0HmfPBWirlXRtb
y5elmPo/+iyPjx3ExZ3FuO875r3SBAi+QlxzwQz8/i+5ccVQCIEw4/pWYPasbrMRoUPsHUaNFmsR
PjBChH1o2Vtm9TdWEZ8wuruCQYu9wuXHU1itGiRSoPlZHdsH3ErTPTpyP/7yUVDCA7eMrKMQEKd3
e7nIhOv6JHed6cfdWO9rhIl2Sxxv3clXkY9VEDgAlWcZyG2sJ729EumTHCiWPyVm5lpJqL4XRc6p
tvSt0HcV3plj8eULTjJpNxnk5QONY6prXZxKPvopmttn1cdUnjs3SwvpEUGgbic70bSz9U3/+hsL
C6weBQahF1rqKq0zkmVRylGTfJNp9NlqqtHL6rzfx0v+y5Yjw01SNMDisd86jf+1AS5CHsh3imBq
RRk7HeLt5TPXAE8XSYvTs91aFKl0daJDWy7Zc99K8YJH/YJxHr41wzNjwORktEa1r+IF3HEOyVQP
ZRoXZi45H3ScGn9i3Wp9jZe+/jDIKdY2TtCW5WcaK8gvV+lcBAclHM32QPpT7utiyQOKx6hu942m
pp7VtlP5WGMXUrtWBeBmR3i1PqDk1vWu05soVUhZa+Vek0bDqVmqsHJDdNN8PB3RmRnSLD6bkjOc
M+RZVG8uh8JHYdV534RF9gNBzYzA3TptCGUOvH8qmelLEs3K4MLHGH+bzdIjR4JC1m/FQhTXmMc6
F+LsT1Gp6+0zUTRRjq1Szy+dMaJk6oBzCA9ti6ymSwYw/Zp6Q/uVN6H8p4T2S1WatGrlCjCps+/S
GK5zZGDQPRtxauxgmba/0zx7kIhMhP8wgMWjdRyGk5RimTQnjv6pMxaJh4wz81SPixlGrjlby753
0nBv5eAT3BYBu2jXdFr/a4gmJPkw6gj34aBqw0FOnaLd0zOPT4qU4RKyoKlleHbNyN4q6KQHpVoc
5FD6p9ey9CXX1Tzn3ZQONog8VfJID0D3aRQmL7pdtxFObEiceThut986va1rRIeBe9v9khx0pwof
aidNv2dNr4H9rHrtfWTAeHEjytjAnZDe/TvLCIYD4vTShWBqJBxJNVGfvWkJjC0tU1KD+Cy3UehO
jozHd9yWu17HLK6tZmNXISy9dZmIwHb5zQhtNaBFiJoT+9bkSBk5ZGwa7PQsJQzijLGuvsIYnL1a
kqqTOo/J0a6L7JiWzOCjZFFPGsPcZUmVJ6s1478tQeFBU7LQiGGCCwNcxM83W4CalTk4aZCf+R3R
XtUDbZdMo+62AyzYcA62vL6ua0JyaeR8efPMKWnXr/a8zzJHT9K2PCOG0ruaJS3HJIVnnpZ5+2HB
t+RJTk2Z3c+VY5xn80dlTtXvf3v10K9AzUegUbnSndXVI9tSZKOeqJ6tMCif7DkbnkzUsDZe9FVH
E+EJyh+yBUHcZjpxubVqbzeYGUe6v2jpUdKn0g2Ex2VWQgSN1Oi9vdSTazfOsB/neAvTe33vsTjX
HS1VOC+YmF4uTkBTLbBqum/oTfhs6SglZkUo7QI0Be5v5vXtgwKxYPkCo3p9qZcrGdE0LHKT8pgt
PJGIaQgat8mxQJNjPw54VddqrxGnTecvqeJC2IO0g44QQ0V426trr5gj0KVxq/uN6jSeKVntjxC1
ImwPnfkxNcdxV8xBubeWRTref+TrAQ1LCx0LmlAEECS8Lp+5VWfDzuvc8IN8/jqnnfnZ6s0EUKkR
PSppdOzKen4g5kQ7Uy+d91iUPDhmduyk6N/7v+TW5tPcoLAjfFlXEz2zMs3M6Q3DR4Ok/2As1NNu
NTTqSc6k72w+BFRIJTkZQLp8ub/0reNNW1PQEYVY1ToV5c5MqjzWDKCBy+LZfZy/i60pfMjnbPxQ
NvZTUmWwjRMia0iVcn/xG2GEdipMGWZxACABD16+AS0qLCeZyB6HuEQepIir0xDO7YditOx/rDLF
eldv9cTlZ9VnADvZfiqNLfW4q/4dx+Dtj1gdAyew+mEpIpMhySB7k6OHh3CkwDY6xCag2W9ZTL9e
DZdXhyXTV+JVO2Ims8aSTDAJxh5RFL+R0XL02iRLv6HHl/8wuCg+GhWQVa+T7Sz0uqrTvpFPKO2O
qUQD5kSdo87jNOCuGlpSkR36sc0L1wSv+o2EArhcnM1m59YgWCs3idv0RPpqAKKgIoIr0cXStzZp
VAnmWNqfMkUZ8RQD3foTIWn198b7vb4kyaKZGsN2ZGmAmpfvty4nUrHGNv15YjxetpL04LSN8z7J
g/4AXhhW0zwBbwL853JhPMFE6rFyi5pDi67g1lTy+kXza8jsRZ9Whky/Om34Ho/DWNamD1CuOReF
85sPfDxZEeZ6ozptDd+u6i+V5TjZdPC5mqlfLh8+BiNYx8Zk+ooSoxhZ5iM9myF62Njj6+ABYx1Y
NXIbMO4grV8uYwh8NsHL8vVaMv4FDE9lP0dnJVadD2qZ8d1KnfRNm6X285DN0zMOtk9d4ki/oIuR
Uqt5aOxDNbDTnazmge+gA7fDHSmNvUIZ5g3sgviW1kcfw04xfcdQDkrZ5Y+1Mjmuens2/dEKF8CQ
IW7ugBXRcW7Vw/2NubEvBBZRkr6CitZfWWpWiGJXmuWnY7kcQ8x5j6M1O0/hFGiuEqTw9svR2TUD
YvH3V77qWnGVkI6KnAxu9FXDvMi0bkmsKDwr8zKd5kHCuS4L24e+jUYvlJN8z+B7y2z0OpDTQyb9
Y7RMLAcjc7mz4VJIJlIW0RlRiOwpH+r6kYqv2sW1qqNfOy7u0GBwBdLfeQDhv+zuP/P1tyWWN9Dq
FvkwffrL5Uu9w+IDjf/zUAfmiWFSz6jF7He9BOYZpNQWzfTmeiTfQFOILUxDLtdL5dwK58yOzklf
t0drzJoTclGKl2ZS9AVHpa3R/fXHLNA2MKtMrmecGtbrmYGmgNKIzwNjFlocoBqKQAo2ks1rHCZV
DL1OyD0CnAID8fKxetDMjKOV+KwG0/RpNqAGuHWUZ/pzOEtR7wVFVn2GMwmcN1U7i0sA+zIVC22R
HhRhmNiurg7j6KJ1N527xdR+59EYyjtzbvMPiYYG2sZPvnGb8ZNJXgAMEogYmlz+ZFuZmX9pVXKO
ZkvaFXHE9Znm6jess6WjXEjhrups5VQpDb8WD9mHVKstgPea9Iky2t4HaaKdTDu1T7HSW/u5R+dE
Car+bLVF/Nhp87yHte3LYZs6QPe19hEThvZkKmGF+K2l7JLCiBBC0/q/LqpI+ZkdIhwKIslcB1bT
CYy4tNPknNMc6BoaT0Mc65TdeuyalfrP/Q/oOjKyGrhDylnER7inLrexMSJ8me0wORuZM7tArZKd
iou1h7TofLy/1I2zzFLCb0QozjO5vlwqo6WeK4sdn0O1TF9KOcq9MG3bje27uQob5wg+Fx+/iM9v
atIhxWWsmdrkrC11eITAIe06XY82jt+NOEDe+P9XEWHxzSqSkjcLguucPq2xvF7OgAc6zkdbrrFH
d9r/QZijDBQ6wwzGmA6utk6exsGyBzk5W7Ohf6r7avGGebY8K5Kcx36Mtnpz11cJkHQTU1xbI21h
Fnf5eBGGVXo2QDxWAfsd4JF2u7Iyo+OokgYa0xzs5rg2/z6W01LDOk2M/qDirRa15jzs4TokZ0GU
OWW1FHnoZpj7KIp/4je1VQXcuLko/cC9A7nH+nPNQcFBTYr0bkzPiSIh7aoVT90kfcpr/Y86aGfs
i97pufF+qou/Ff3gjma8Q0mPaw+ywGtqY0R3xFAyYnrQA2ePQ0vbV/k8bOzmyiNO9Ke4jYWwJYU1
WYG6OqJdEbRBJNOfQsYEDgckqu6lgDsju2NK2HKXTDIeZJKxHZNnup49TM7QDQZEhWJV09CjG3X5
dz/BXluWscQ7aWmNvT0my6EbnKV3kXxIt/pbN74reB18tVDghWbnKhxNaWBgTERL2BpzMdvvsB82
0/iYLonpzZA0N77jG+GPpFCQ7plsCq+2y4MOQzCb7SChndYM32P64A9JO/yGCrOl8XQjLIEyh4ou
8EMsKR78TcDAK8fJq8HKz2EYQ5MuE93rVGvaeOk3vluU2xkhwoijbbO2SjHx09LLXs/PqPwwXpMl
czdCV/NK00n3BaJNuwaR0v39uH6NKRCQF3ASFB5ClW69ifnUkGz2YXEelcb2AFPmB6yz6yc8KIJj
g93VGdMH8PUlymxJ5hg/KhUtfSp/nKDINbwhlsZDXwfF+6a36/f6stk4vPGasbWl00SKzN2zhp+O
vZ2HIdai5yTr0ydbXuiry+MEUdDe0jK/8aJ5yzQGGVDRoFzjOLoOAScLJv5ZRdnJawopdeWszQ/3
9/yKPcvXDa0S1AEXwmu6cHmeZGtUUFpKyzP8JR2QuGY8Bo2Rf1vq4fWDZnzCnPXdkoTDkcynPFSp
Wj+jPkqrwzDqQ7V0MHqk6ndTlfEBwFSxb4JsOgxLGj+YQ/ZdTQyI3bge/Axh1XmZBOXs/jPc2ilw
CUxEkZojB1mVDhIuTSWA95JcWlYIwK2J7EW0xSt5RZBd1n4k65jNQK0iswUBdrlTIYw/gH1OdS46
PeU4JkN8rPIKaTepz7Vs12tV/G+U/h/Kzqs5biRL239lou+xC28idvYCKEMrqUhRavUNglRL8Cbh
EsCv/54kubuqooL19VyMhlNkIZH25DmvgRm8EeZgfVmXpPVCadvxI+UI4zDN5vyAzXl7X6+u+xTX
2DHsAq/LD4g6x99h0JmYFhM9Y+ObD0YbFn5cnVliv+sqlflWKednWcTjd1gDYYmsKdqDZTdlZCCd
loZrXwXf3h+Rt3wYZhXVQKWXDCmSq8fxc5LAbed5CLKDFceIKcgvjaSEUmBCO/Zk9futPRrbXPhs
/k4fjbO87KV+26zexfsN+c3ZrKyJMA1VfDgMp47bYaEswIDW+cFtWnheTTtf5g5+kVYe9PtglT+X
2tuN8dA9WHNdnkF//KYXCE+5xGODAdSN8vLx041C6DkMvPrQWZMHZdSYv1jpitwERJF9jttnEbaW
MmHTm/RWojq6bd3J38NRzSM37ZxtbVvNGT3O3xznbF+KJghHChhQcHIyQo9LkBciH+lZc/LY9cUC
hRfk1rfFnRBn14SJtaG++FgbLXZ2nYvOusCFETgDxjp6vM34rafSM7gXzVkOpWQQ8085K75qXsc6
xT2M585VMZ5jtuPFB+CcTAhFbSoKKLUcdyV29nMJmZQ7YW93d5ZI3QdSEmQOE6oPaEUhLNlsuHUE
ceRBm75kRNo96tOZFsmsxTNIOPFYYH4y2k9NrBu3Ay+3M+u5Y53N2gQoxx0xHFlirdGinr1QpfVG
E7j+YhafJs2GkeO1Wv/NyCo+gxaIxU/RTPG2sOf8o79ki79pLSHbrQENutgMQb7cOiPh4Ybk7Ayf
J/GhC/RBXUc4AWgY7wgguVvp91kSjZ1VtptVF1i3pCCULrVkTPUrbU37fZF6Jl6s6F4dXKOzwQh3
a/e3D0W4pXVIlXH3i4bc+4CI0fqplQAzVmd1vzeIwogwtrXu8ziYI1apeiof9c6ziwjEp5WHbV/U
3+N4ar7hZu3KLcF0fTH4iK9ERR9jvDpTIsb4QZti4EPzrOlXmSzckeRr03aRwf6OOG/sgTURVe0c
hsIRJondZPm7gHMkoiXoqZrmqCa5YVGiOBmOfe//XOyWQuyZpf5mb1NLTWHalF0FaauTiW1ptpPB
i1kP2FYBG2I/QBxSNK1ehkbmlxCOV4/Yb8Q2fa8FpdQfcsCtu8ms0fwDHWIU19QB5zbsm876Yc5z
/NmZBgTVub8kUbc2LqsD7cMxItgz/2qnNR5w3hjkNTR7HX4rQ3CXjdzntmNim98yH7eBcFk7iOG2
1bmbfDHma3MeVki4aYdhCF9jhQtgvcesNtcvjV6ycMQkWmsTl3r5yUBQi0rSsBTlFsJuGUcNwufK
BL2tnmx0Vc1NY/qYK0lWvBPawSKhZZQ+tzpvaq1v+lAsl7aYkz4sRuFP+8BoLBl2tk2iYi4Hs4uA
YCUYlyxgtxprCpydP7aTEWqwJAZ46gvUGi+t9W3dLNUGmipWm5Yw6lAkTvp33CZNBkgyScuoKg03
vYLPpxH751b6U1+H5CtKnvm9kY6zfy06F73AVrETbExs9ZCiTLCVmBwWoSzxwgg1q1qvCzjS9ZYD
0v6Gfm3MZjkmyWMsEjj30oQw20kvhQyOT6KmTH3j27SoiuZDMhSmvMIDQp/2/gLWbLd2TXP//hx7
k5Ol2qdAJuweCtFzavaQYu5RZuPQH2Tul5HTtt6VbXaHXk8w9XNQJHVK+dTPVnAm7ax2t6PdD44C
hDJq1VRblDD08e635MRg+bp0h7YoragZkU5uEhPRxdgW+2E6yzD7zXsqpjqJIw5xLjMnEVWPt9Ls
2zHPK+PrsSQ/NcaWD8C3uh5xaGFuNdvetP7xhZYolHck0iQXR2nz5LGmmxj+ak79IVUsaCUIvy1d
BPjfH8Q3MTwFDU/BT8EokQE5jeP6tWJ56tV0MIR3mMf0sdTt4EbanXlmtvzmQYQ+Sh0FmDTzRn3+
y1UtHhDBScxxPGCs2W64tMDLpJiBe2N3Loz/zaMAtyOzzAaIM8hpXUIaIBWIH+dDjcBwxJ6wbqFT
+tfw1oozb/W26Em2+tdnnVx1c6sBozTO80EW6BgNghJgsiIeZhUmMhcchHu8K7wvjsOJ3KZ5F5Lz
b7bvj+HbvV4ZvoBvU/CJAIGj4671igrMiO/NBxN9vY3bu8FVvazntLneIi55Ve6xKlRmqpBQOH6M
2+UFBqHafJhNo9lrlTtddxq+bp0tl2uAD34kEpnf4WaeXJZKfBgc2rjRhHPOFPF34/usoU2KidvH
aUPmJUcHVwyS+7jdhbMUzhZQR7MpgvTsS//uWQo9iHcbtXzzFBKJ4AtAnbKbD71j7Ysy+Uv6fvZN
CLxH43hvjemmwIFqmcUlyIZrMNSfB2Zf2HqWdut1iw5x+JwX5m+axACAa6TySdrj9DqRjVbmr2Mw
H9DkLPfIRMqPuQTQ2Jmkkv759qAUq7gOB+CyyPwej3kgymmxyXocOmcAiIat9X0uPWQiLVSi3p/F
b2sPpIowioIVAnxCyY0eP8sF8qSliW0cJIBdrn26V+s7m5CrDqcggNaXybzVomCuiHQrpV/4gDGn
dpP1M2K4OV1mhqvnNJ8E56UMlzG2rxPC6FzJpsJkGOLK2gL4c59WOKEfy4wzN+pm+XNem+I7h824
XFdSWy+h+nIie7gRZ7drLOt/nB7jRWmduhQ+i4uqAf5lKwR2NFnJ4i4Hx2osmCHtGqYksu6oJJxz
S/vdXKGQ/IKqIm95sma1aZy0pdCWQ7BMy6YupjJKqwpy/5KeFXBV4J7jc5nXgjulKqVky7yT8UPw
rTFXl2c5Q+ZFzSBa+PsusuY1quWWlt5ChtE2BST6C8bjRppBcybv+PakBnBDkht5Ae6XgJCOO7YM
NGcm5l4OfQnCH4EvndAsQdVUW/mfCMJ/K/Wmpmy6VufO0bdBCQAQ5Vmo3D2VC83xoynWYVA7luvB
4ToT2lWFHJUrBZcimwfPxj9fl9SHITfDRQfme6oeLNyymzxv0Q8BRB4vM8WDVVnD5Sxhnb+/LH+z
7cPSUrQmgi5undZJHDJWfb+2ZekcVrAfD3EACAGfW5aOELC4wgm53stGAzgR1m6JHmmwBrO5SdoC
BJLovS/vN+ftWacA8CR9GV/SgafMxhrJ2q4xFCJ4Dr4Bn7NRzvXFxfsPeTuYEILAkZHhUgmb05lc
m0EmhCmcA5bKxU5OHa9s2vmlMfhiW0yDcSYN8ZuX8kmJOCoKQ7rvFN1AAh6xjaSzDzrKPaGsSX11
TTDs/vFbcVoCTAs4xVWt/XiKjm3fkSHv3UPdOfVVAe3lYkysdM/tYQbY8A89ojme2A5U4hr4uxqo
Ux3tuBflutiLe6CUYkQV0ex2xNIvmpIyuBjEco6Y/Xb1Q/MBi0V1BoVL/j1+v6pOUH8wUu9gBMCQ
YvjnMF8G7TIRpNmMteujtfa9/aqlf7/fsc/jc7zzcRo/Yw/RlbXZA4+f7KYDgiEdPYsPlvxp24TS
iVZ2W2fUHuji/q6l3r/Jeh98vV5Cv2lzd0NJ194ih7B8MFKnjILceuoJDkM0p+uDj2jxLh48G+9H
56xl89v5xuHD1YkN65lQe7JP9gVGXvNoeQdRavUW73U/8sY+/xY3aLPpEoXIIJbZhkvWctP0dcud
OMm2xtBqm95z2zCFbx8VElTR+x35tl3AP4BjqHwFJZ1THEg80R1OMid3sQnsfUkGM8oRpTx3Srw9
qCCbsyEht8IzcHQ5Hi7wZNLJqV7faeQjD4EQGvfveQwQnmkH+djMsX3wBEmDaKWa4u/yBAGhKMsM
A/vdrpNFyPWl+Vhy2sG5SjP/CcOp0bzysUS6qPMk2Kd5DvbNj6Fhh3ObJZJ8Vy/WzeIEw2ERDt5h
bs31OtSdvLNxgsNvFi3x9dp1665CfC8N4D0AOQefrNvr1kvz4iIPgqn6BuppRdRiFKIIS3yqt6Rq
mq/BCGt/6tLijtO5+ttLMnu4QHuqfhCdHQBvaTPzLl49b8dlpnrURZNivb3Gc7VxeZkfYAv0NWQX
Wr+ZVoE5Vz8sqEpYsuuu5nbs4q00hHEJeCX/O2uNXOdgK4sk8iu7E+jUue11P3b5T0FIioy5maxf
RWO6H3MxVgXC8YX1oTJRF9x7Hg43CH/PUxKOaOtRzInbtNyXsp6iMi1d5pUgvQrOax62Ztk6N1oC
SBv0uS1xLsndwjgzH96kxcklEN8zGwB5kTazjqfDsCCG6pVDdpcPaM4HrjQ3VuUNf/a2hniLNQ1X
nadZ20ZQ5FoRjTuTGH+7bfH452wddS0qmSeRQ7biP2PH2P7UhfVnNafQVNLCjTyZuaRevfET5ZI1
lBMapu+vNvXFR7sWYqrESADFucKgtnzy3m6GI80IauCOYk53OzfetOlS17jKSYbtnDhPbon5zzkF
vw0nHCJzTm+WHpgEbqvHva2VrEvWk3k3jFVzEzvkUmWlzZuKmvulIG67dpoi3rUYjlEkWOutXxT1
DfRcccZn+jlwOXl/cBEIy4LrRCThNPUxdKYhaYt9t6YuiLp59B1tm5uO/Dj7i/HByFOyvXGjt1bo
2skIaGlyvlk93geQRcWEan7X9NcTtyO5m+ra/tAFEvmmulp1uWkJlFCWbLHRiKYgrncyT3qAwOjz
hKjrjckWMKmdb+zGDi4LbjaEpSsS+xvDqFs0yciJ11HegagHLy3QJ0y8gRPs/RnwJs5hENgK+S88
wRDKObkduEPeyY445y4gTwv6LKgiSJLrru1kvcX3I9u8/7w3U11l0J7zaJRXAVKo9vxy8UnQ2sYR
MrfuercrbjEzsqAdx375IPTmc9Hp5jfRSOcbrof9GWLCm5NFPRlLIFWn5oQ+LT51ltb3prZYd7Kb
7bC0tDICdHPu/PrN5Ka6RYpEhaYq837SoVVQzdJshXWXLUlzlQUl5phOlV9URelxlK0Jen9m/sFg
cP9yluJPf7CzS5Spzwm7vbn28brgFOBzgMGxKNAed3TZ2mOeJaN1B19i+azLurkIWop86aAlX94f
09/17K+POom6iO0q22bnvKt8kpNzq1UREZLcvv+UN3s0oCIgN1BTsXEgU6la8cvMyTxDR2FpdO/S
xTJ2hZ5VlyDeLbw4l/pibFvjKjEtPLX0cb1dCsM4s1W+TfMBaCLXDf4ArD/9eRIyZLbk2Hdj+661
Z3+b+9U+S/MytAdxDRr321TrH/p1umzs7uPkZeeervrweKcCuUPozqXacSmrn/TxJD1NH+rUuVvX
eb0dC8M6oKKb3k7FsG66DJwoNNvuR2Hp1V9dWT7UTaaEa7v84v1RMNSRcNIQ4lxFEmMYSPqfHBl9
MHqr11Xand5xkQgNT1LJRpRl+Njx2Se3wg42FPXcWpGPtN1PmYwXA5ssNFLZL9E6tJmxEWuQP51p
2GkP2SozCbOLY8UEd3Y6Pn2RAB4HGnYwxyXZz7pz4yeLdeHZjdXgl1MtV0j39p+cAuyMyCuNfERR
P/aJlZ1bDqdLD/oTXDqSAGTniDJPAWKG12WpS7b5ULemSDf9orXF1kwJ4oNCFHUESYZahYP+yXoT
tBog8rYSCLcldjD86fO38WZGjn0BvTYa1ma1/FIVwKSdbbsVRaZQt3uXbRN0M3Ki9VrfxF4pvbBr
Cu2iK23nu4BEcENlQXYQQbP+m89ZOobwX1oZolE+Pdnjan8N9Da7EY1ObcHi4hRETQ3dL6o6lTvL
k2L+4lvLAEY5r65xCnQQ1cprMyR6a81Nx1VGQ7qkXedoWMs6J89CuTc05io750b1BgilLlSEDEqk
krlHjvt47evJUBuyFcV9YhedeTmvYG7CIU1QdswmvzdD9vvix1SY5edYM3syd2sx3JvDaF0Qf5dP
mZHbIKxJFpM2zIMkjRDgJYth4Lbz88w8VPvArwuEtmIsApIAgjt4pdOrRbk6TV/ltBVWLkKWhV8O
0TQJY19Z+ri3zbS5TI2m2pt5V9wvSrAS8MW0MWRRROQ/zympvFmweLdQdQF6ohglnH8n0RbKutnS
Cc281zAPQST9guT01nD/Sn1SGr27UxoujftYGfkHZ6XnmunCnot/GGDTCCgUeKuijgNX5HQAkVdx
Ric29fuyGd3IxXEz0tfF3U9E3ldVr4uwbVP5l0QTGuXOMzHHG6QSAS75z0Dx4jiV2UGPp88wDk7s
uZV3v5qfsvK2Nz42VGV9a9ygT7lRPmo2krx5fucOAcZtfy4Q1Sy7jRLntiIi7fytXRthYH7N63yv
V92Zk+3N0fLcPsCSr+07dUCbfTlrhVF690Bj99XWv5y2fjhv0/Dw/tw8PULVc1CnoJDB7CSfd9IP
tmxn/ILohyI0I6RQoimUG5bQmf5+EwOdPuckyMusuJ2ky/vokRH2UbpBBXKzzUOwIS/z6j+P7Ez6
//4vfv7etKisJPj2Hf/437fZd6Ls5ufwX+rP/vfXTn7rY/ujvh+6Hz+G28f29DeP/pDvf33+5nF4
PPphWw/ZsBzGH91y96PnUHt+CMYr6jf/fz/814/nb/m8tD/+/cf3Bu6K+rYka+o/Xj+6/Pvff6g8
/X/++vWvn314rPiz6LF+/Pvx9Pd/PPbDv//QHPM/kE0i/OMsJBFPEfmPf8kfzx+h+vrHv+qmG9J/
/+Fb/0GeA8lQNI9wC4Cg8se/kHlSH9nGf1CeoC6M6KD6wPnjf1ry6WWrexmD3zvOPFv2/N+OSCxM
IKzCJqXBFSgBk+PlB/xC1xpPJvfsmOu6PLH669TeTCh/i+Gh8p3RTUJPID6ohewPRlt/ypM0EMOm
zJO252qFhOBSgzFCrIHzaa16aV/aiZZ4+n5w0WV9LPGr6rP9msmhbT4GE/RqGPp6awT9pewyJ69u
rSQu/DpCtB/VhINrQpi414H18hiH8ki73seAofpd3I1mZ3zAocy3wDxRheSnBBkGcl2vzeoRnhGo
I+QGKKVNqcGJ7O79RTPRu5jxAW+UWHCfA17p6qCHLBXGBs7g3jZHN8ew0Squ9S4+c795Tm7+0s3U
eEh7oqOLPgzgHO9Ut65i9bS17SdfDRfRzSBs136Cs68EAr06KmrqIDXQTBmLJ2121tlGKdYs63lX
tO2YfZkyVzYQOJ3Mp0uGyojragNOKq6bbcLg5MslSp8JnLOOHGdlh/4w+lC8QWUSPVzgSdIzAqTa
yKQAMMfklw008Rp9hhdIripBYFiWtCvREXfUt4kG6SHY90luuU0YCKRHpqtqjtuiQSoJwOnBklXi
e1gEG5P3N8GN0TzY9COtQwdbfSE2bjqPnlPCuzKEJlvy69y2ksG80Poi9u41q/D6fuOJGI/W69Va
69HbF2DabJA9pCHb6jZB3qz9u0Pwd5S7dSDpBJjaHmPPQxHPn/h+ITJtmm78mShnuSyGIeYnO29y
niYcu+a1RWvoNKETYrYRM58zZJgid9RV+7NxzHjtlLyCePpl0b8utV/NnI43dGWZCUuLlBUlU8jW
3PKOV1ZXDI5b5rL7slrdnHiXpDrjVV7puZxcZyPShqL4lkxcscjLZiT5tt5rQyGH/MKoYsctzlwO
VChxNAMxDMXwABENLiuUF06akznpYAbgxB56KrFMjTnXkzndGOiiahVYzll11STTqk0PGok9d7qZ
s7FOzl7Cj/Na9Iu6/IIVV1kmBVE+iXlWX2Y5xQ7vAc5541Qfpo69Jt93XZG59iFgQGI3BFAoSzI0
ZrEKwJoa+RymFrBFwAy7eB3VP5NcKK9tcHNxBuMj2oyLpX0Eejn5T42F1lVB0iy2ilu/Kgz3zGmt
Tsmj3qTED71ZyT2p/Ix/EvSSJWdvctrlYTZxHnFCd1otutEeZRMs+9TqhTVdBVrdN4hYvD+vgI6c
PhxVVEA6YDYUncY63bOrzrDHdLWSB7dyxyX+PE5VgZD10LuCMYytUj3cy7Cz9yK76arcjJDEmQJx
W4Ngrq0PUBFmVkSaJWqlTlRlVgnYkcId8yLRUphPXWp4efCxGSsodKB8a7WdyClt+E63w7DZDE1j
9diFm2mdgm+4XmMbcNfWQc4qtlNU+qowoMJiBzuLE4BFhstV7Iod/sWOWrh9X9LMZV6QWo0Cqx3Z
d5apG2kRrrNqVWpZpvYk1MFcBp/MuM1vdtNcDD2ECz+FhNaKUa1tIGkLn/kv3zJRf+Wr9SFHNymc
bXxmvP3cphX/p1/XiXq9uVbvnKPdJp5mJJB5uN0gI5Z+B7s4gpjprTmWOBq5tS6e1BWMHq77lZ16
uyJ+Y7bc+kzX2BhtpqccgF1Q5VYRDuCl2+xySSSwsQNCzAVDUrdeMsUA4sba1R6pxqpuL71EMHiz
GMq5/TYZaPYkW+yi6O+vOtYLuXFT4kFeUFmIzSafu3DVWA1ssCs2j8lWtqVqNdC3lvcK4Dxo9/Y0
qF2temmn0DKctOq2V+do43hJmkco60JI3KE4ofdGmI3IKwYhgI6x17cc55Z4cnNU78Tu9asSFXS5
HyHHqtk0D8Ca76pK71FrgMc4JXsnK+fB/IymtBrcDLRrXn4d8LPAJ6HwpJHHV0VaqxeWwxi447Wp
Y0+UHkAbJHTp+2vjeFnCcieCVr4y7C4+xg2neJhRGlOPtFR5y2BozE3fSF2CAd3QMlFcTxrRfLqp
KySMzl7liNV+2RHUozkYFRkbc0RF6DvZEcSUJXM+xdpNWvVqapVeXBnu1s9Fi0HLIGK6FtF1A3P7
eenUnIf2o6ufmkoFM3aMtM5no83z6pwO/fFJpJqmhBhIJj/nPbCNpum/ZOdcRMlJM8f6TY8aDY9y
tCJlz2I4tOGy9SZTPKGNV8yHzOrViqlcd6JhTqqruOr9EToRglGNUfnBAN61ouvTpuPGdJQekGI2
u5tiAvlswYZ97pMgLSf9jpqisCGyG4OnP5aFq44mAyK18SjGpqagFQiSO13UJKA9EEcD0m2Z5258
xwcU8Q1Coyj4wWSirKZ8MI5bqMd6CUp1tW9k5ftr+tVyMCopLkVc2Nq9L/DN0EKP+Lb606SHmNjz
lAfERwOiLRrSNaRccaqok2ryRhV1EK0CGm4cFiEkKd//axGV1V+ujBbBFTynGJzl+718fNjzCgbt
VzwOkFpKIuBkMgLLmwy4zd7t/+xzEMIZ2FbrYrVj+3m5fvEzxyygsbTE1cZaOXT1+414Tjf+3yFJ
K0wQwErcD9wNeteniLHB0SdJ/LjcggnBzGY3ib7xu9tgCsr4C5YMmgs3QVvYmQ/ry+b+Gq9mLuFl
GRZCxvaHwXNAfO/blSrETyDZuK6kmpHYKAa6vTGhQIaB2Mwuay9azYbYJD47oTTMhH5venLq97bH
LtdFaT7bjJOgCqC2Wt1T15LXk4eK+zR4Ldx2EmVPCOiQsYg6ziT1d1mrziGmBCIW4Sg5fGWI0Z0j
i8j3G8LSjfCFSa4QozouL8xp319kSJFILSe3XEbtPsGiIEsj9mqvm7adplm9T8KrwNljQEkP80tv
r09CaxPeIB3HCgZb4zBBEh8OEgY8Zpqm+tZzqrlosYCx+oHKJ8Jy0safc0n1L++P3gn3htEjKc2+
wfVN8ZFg0x4vA8o1KUmJJbul4Kz2/vbl9UtyBzK9IizSY5+jXZZBvXG6Wb0pLJ6BEaAiaNFt4iXK
KPJR/aSvRUrvrfagTmrT6p2CBPnza1drNjcP+mwibrgRwndjbtf/e//+TSh+ksThXchLcmMg4AQm
yeI+WQ8oJrRGPOrdTTOZrVN/57qVWvXOrlxbPL0eq68rFW0PtWA5nTn3X7ZtRJUbXuv9Nj0Xm/5v
dRAHkzQlTOS2xK2QOO7k5k0mWe/X1R++wF3NsHuNsfgSdfQanmuim3mmOxUrK0HWucE/TS3UzH39
FSvLeiE2Vl4N2gE4ibpXWo2J8eF+kF4n76cu1rE3x2NKTa4gNZ+HsSMvuqfqBeIBiUALh8T73Jid
LMlCPejbxrkf4PgN650+531yJ+ecUuiN8NZFp9DtUD/zxmvr5a73MoyN7iU84OUHw9LVAFOOV4EZ
qjbqip77ubpeODZwR6ZJVk2ELN3iiF771BpNqbduWPdTM6RfXy9mxmwu/L2WtDkEH4H9l0SMsl1q
NovXkeq8LIHVwk6Q6PquztPR9G4SNOT677qjSWJMA6EUroOWsY5gYzSI1b175RR2EgfbClmGet5X
DkZ67q5getDdDtLy5tkMuZpdv4y0Qudy/2MXVpImXBpORrqtbIvw2SnuPZc1pO+qeMJDMTJr4igg
NC9ZjNi2sXOMhjkoRU7gkqeGc20tluQCsTZCz+xzJ/HxOUfSh9SSUs2BV8Bx/CYnoSoFToaO3oMz
mJKXX6dG/VPCguqD26GdnPaOewLF9N0w6P0svwccKe2yn03CKO37og/o69wGBlgld2/KZsKvuI45
PKttNddDTq2pi3Pbu9X83LUvuwSFlXNqjKcvYTwXHOHSopTKlnO6imZHouZuCvMeHzyRaNCd5jWh
yFGQhiHyq+PcEdalqclBtnsA30DIP7+/kI/PWjJoQGrJ7DhMbKRZEHE43ifXrjMcuQp5nxCheM5X
qc+zs+y0wMByZV94VjFho4xdN2ONpJAaXc+rrGU+s6G8bQfCVw7sa1BoWHOf9kSB9lDlCtHet89h
vOn06u7AyueGuhtiHbX4rSzNQC0IVj2BMJQvlaJ5vztUdPTrZKcbFA4VnCStIad9MtmRqByAqVg9
A9JrqLKiZRto1hjOJFtN/yeghqovrnN79rzkTJbtTQ/wYEJdiJdMBXrhJM5dlwbSdrG296mGZnj9
ic3CI+iaYmytSCS+bD5WPXZLg/PYNC1f4pgw6awZ1XMZ6agPODAdVhWVWORsSAAdTwlZ+k1f4Bx6
38AmY/uzXhZYmteM3gVgGbbzvV80Hcvt9b5dVUstp5u0iXMJeqt2yJzuEEZUW3YBfLe4xYSQyCRF
oJZ90YbKrd7p5Ystch4pyVR0w1F8Bb3ldD46Ra02zJ8zTWvG/CPo+qHRtrpXoIJ56dupjQQcgEx1
JybKcsWTo/nqjtt5S6PhOmbaSdbdJcDVmMWt3o35ckUyr5wywsgYxM4Ox2yTpmQvmcMh6HCUDTVU
JPk/X7f/fGL2PfXdqu7jfSBF3t9MzmyhzFsYujo0ID4mlhuCxSfk2sGnWpuHel47zhijXjmdX0/A
Ru8WFZ85ohj4rKjLisbaUCjhNK6rymhyzUMlyviqOU5ZfKixGDXm27gEEt7BOE14x51jDaTfbrq2
WkGgDwuuGtkuhioyEaLbRTuJDYw+7nGhX6IPNUQocGjtA/3ScNKumRrsHbFpQRNWx0lpQvNyvZZd
ZXIvyFAYSJeIDT/jM5hGKsSUja1CCkiYKprMKO/SsNLHrWu5dP0u5cuQl1HRkfmSVdVYXfzm6x8Y
LGsmSs2ZS0xKekF1cGwBWcz2nu9mxI9VahDzTgDFyHnr+WTPFbpgrkpW1JJwgbRJOwf8Y77MqL4m
8CGRPLsl5ykoPhVrGFiL8wcEBOqsNmZN43H2nJpdt1sz+irdWVjCJ04BiMouyunP2TOLJbnGUCob
xsjEAzoW22xsiEf0IXDWYtdP9SB/ith7TjQZw6IUCPKmyWXo50Wsc/+rp4G8n5bUzHHXAi3RR97L
0lipH7A/YY9gtYMO1rKafO2mWhNUYgsMhxehT5tMy/30Z0XqypxC+LZW0B8wtQS2d9UFgUox5LW9
eslF5ddl00PVmzL2ji9YF66TuNJyjiWl9KqrnAAaShSCd3EP/5ayOnfT9kMVL3Ow3LNi1mYVmyq2
4yDd66WbqUyLaQsAkxomZk51abysJ91DpF2Hw9tWzrTJJ6vhPQnTQJQiIYQrnQy9pFM5rddE3Ot4
Q0pV4VH9Ek4BX1Df8noqayM629NN4C0aXfKS7Xl/436zewLQUBANao/4lwFCP960BI7x0q6b9O7l
/CC5TYRu8UYzSsezuoLYrkxpu/2SPgCQyNp+vw1vDg/qvxwbXLsVQAvK3EkbMq/Jp06bDro5lvMh
1Ru3uF2QE1m/aLVFWm5XkyjgWHv/sc/vdrRh8zB4VCDhwQVARDq5H+RuRWklGLo7WLMB5gAGFrDA
cs3ExGRlK+1Zpv2tIdIeF1rDSIXXbFmLxeJcowQ9rOtDkGrdmFzIdmW0t5Xgot8q6XUC14seTCtj
jZiCQdTHrhYPeaQZpZjuksXpqK+JXE9zuTdbuyuMXZJ67UimjqykUe4zti441qXFzf0cDu1Zq/rX
90aMSbFiIP9BGASGcDLmhiukTNxyvAuQ+TC6Ry7IMK6+Z10/Mt5WY6h0geHLkQ2hzhAXoMzW2KvR
bTLWm/95mAF9YMziOiqpaug9A9WSHuQXkK+QXr7Rl1jAos68UeXH85cvtjUQ2N3VMBqzLbeB1lEL
DN0Cf3NxDYPSrbJtOiTEL5dujLBnjkR6L+hsPFbVaWSADsrsH8LDldW5NtaMliRtO6fdps+oBkgw
0VLx0HVNMbRDQ3IKIXyfmgZk9FDEOnS1AygoakwXJKODSdt5nL6GGQpwUgbgC4fzZizqcF4WNcrt
ECMRw7sPmaHvWLuVe04w9TSQ5QKoJLaJYCBsg085CV7yfs6CeBkD1E6yaWr/JPlMRm5NrYRUnYpZ
2L2RcXHojdkEBHIuMXe69CjaoTxFVQbAKeXg0/CxEey1S1H5B2qhZIecl7W+WKXHFDDJzvFEAnj2
hPfX3m+eC7KbTBsyLzZc3ZP3dpRyqLRX+6DbGs9FbEGVHKXZqP0RejrZKbI3KlP2/nONkyqK4meR
E1BvjDYSFamTvQYtMgQ15LoeJpBCuLmbA2m5LHoNV9mgUrO5aipyvdp24TbeOp8EqjdVhuJNuoDF
aoSde91lk87CWEL8gmT5J9lwX8rxTGhvqHV4tE5VYpthUTlmGnu6PwWzXo2ZbaWHOfaBjkZ+gdA/
Re7O7dFu9l1IDRsTod/uIZ96ygtRnSxz/p3730is+3oViVsZrC3ZrKHE+9GyWk3ITdd6qqPf79vj
hDPRPxkWYHYQ7dD8ektL7ZGSQQwKsW9nWWY2EjdL1SyabQubo+gl45xJEeQbxxyRkd/rgEs4WQrT
is96a72ZYHCqQJADS1X/AWd0fKaoMGFoKAsfsBDIWEv6CESsiyynJ4+16f2VA66vZbZ+eb8TTmhH
qheAVHEbQpCZpfXm2h/AlOFyiBbd/P8oO48lu41tTT8RIuDNFNuUL7JIqo4OJwhS4oVJAJlwCfP0
98sNKLpJRUjdIwbLbZg0K3+3og6gve21YQrbdgFJPrljYJiuTcpJx6b2LKR4O2qufPDMhjEmQ0Y5
MMerKawDp9y47IM8alQXrlhYnMVwdq5e86l8dfICSf45omEhhQNgpQjK//nnm7qlhP80EklHZKPk
3WJkN8DBz08z8VeyM3Wl3w7yMFEyCT9MTrfGxYUOP6EiawvejayzVhBukt8TFzKM6hTatVGN5MPc
cTdG3U8pqDm31JJxDFz1CSQ6yjAQV1PoWSd7HDi6IvVaEpcsnHAhnz2NmiIQ00M0+qHw7vzRovj9
TZP0CQq8FwvujLqKItsvDE9wALj9xGF4+G+xxWEAjRYNVb5csGeq2rsLrdIP1jQDOtbthWbL+LIe
p04DG29yrP3x+/E6Niy6FN7btJoXNwytpNE1mh6Zc3N57dT9Ve8UKghbw2g+aM96KdgCzxN6BsKK
lKXYU55rj3Q6IFKA5nW+45wXNxs9UUXstzjiGltJhyqYzCKsX9opcQP983v8226DcgimCg4SRubv
YzMMinzzIzG+abo3Mic3Yh+67zU+Z+YprKV5hpFTZ+PDQNL5vy6+f/94MykgB8gTZT+Pf6k7qLXK
CkZavR1Qpu+2NvuLmOKQzy9vagw/EAY3rvOKl/4vt/+LmZ25iS8fOzsZFEhCnb/NzWL0cZpvnf6Y
h7k5VVVEvRmM1MunajoFc7YtyZnL2TibdUAOvEB3owmJfbGSTnKoOM5mljsb3JDeJOYseAD+7U5f
H+X8ilXU+pwNQW9H6djmeqpSC48Nn3qMrMavDR3f5xPtv+/XSLeNThN7nLAhjg5JvyrljMqqUaZ1
2RaN9f+7XIdggZ4HYGIUZZidfp7TSx0Kd0Bn9PFYojiO+IZ42HVVHsfV7rtYC9Yw/G8eo2UNi5ZI
jab/1wNA8MtGR7ZAzHhA3WAyBkgt//lSMmeh3d+KL6Np8UIEuPwbw06KqWapTmiV9/DP8+AXZoDm
ZLRVwTIQ+EbQkQDh/fyBM82vc5lN+ZfCz0rPOzk2QhIyy1fQK0pGWST62+xHTZaOw5jRfqRmrcMj
Kmwwij4tFNqCf5ucfxPlQQ7wCEw9CDfw9y1rwOG1StkUX/IkNyvJ6gmP7V4g96D83Qu0GT3D8qYs
AuEemoWQGmDi2z7DtuaLl6BYZ7PzglHwGPFJcromYMy8vX2hbHISjN6janArdbdFvItP0G0opU5D
3Rhl0F6AdtTOzMKBZnvL2yHBOGjisGkYEjUhQFWTEvC6ohRrQjQlqYrsLHrukna0Uc5bkQrO5HOY
qd1F5cT5taXJBKc4TTYIf1z1ialnHb8x7Hg8Weawuezg3T+/7l9rASY99LKxsFIRJHRc/PltT6NT
0lJscj8fJ8umj0Z9laVNayaOpmQXkc7G9P63gujn+i0wNA/GA4cmPsgSGHK/zDAXGi3OIrl8XC07
WdSPNoN9qd8hRxrxb1yX9zPdQPpziBWFGGPmEU6QvwHS/rLRT5At9WMhZYgWX4B80h+qCJTqoeoK
Xy/yvnFHg1eJwGb85DQDrIJTFkzmH3KUJD+YIcHhjXl2T0LwDjhox1vNz920JkGG7jA44RZGYslb
JvPha0jjGr5Wscpw2gOONOfHafSTrHjyKUYr7xG/yUKbwkkn5k+xNW5cRgw8bn12BogZktqqadLv
s1NW23LR1aaq8dRYQFtZWu4XSjq7ubFocc0vZ7kd1a9FzdHdfWjmHmT2rLYNDigV4BWLnS6LNyR8
5q5RaSE2YKODnj4FmHH2BzFzKlrW/zQLpKh/cp1xsr0PiIx0uT421RCG03VMlsDvnsJlQF/zlgN3
cgOt33WDj9pRFDyzcmiMZKFIODBhV+40zOb9aldmI9PU72FzD1Wt/AKmiQZm+QlJuF2XFy9YNFdd
uBku1ucclo8Xthlwz34oKAO27GPthzglrlL7dUbjRspWINWingEF3zIQ//BrVhPo4F9Krw3gbwQw
CVvS8Q7EJkC2Ukqsrs0+HfM4oQ0IoCj9bIdCXTrP2zzvdbLHWC2npHFz9LmecCCX76w+N9e3gdIh
GXUIpGsyCtrRvHJrMbcMbDdXXTrYgJzeuRjELr8hkYSaleYPfw0hi0qJF+O2TjJZF0LbfLLaJORY
X1yU9Dseou8o2tLdI/H2GuteZGvOFw8CY+nJAsoeS5uye7mHPYfROecTnYzyF5t0vDZP+ywH870T
a6mn6FXZ3bIUX4rMbYb+3Q1FwKfTT2/kaahoCub1ARaRkflQqs6M9zr2zfe0tyYEFZZqpHPlrphE
nEbJ9LKMVRfcW1Wy0PXNxe1TYqMuBNc4lUQ72v9SqvyydMAM+zjhIzZEbIsQTL+USl3YrU5QFeU9
6cfg/4BC5ig1ysT5N/CNofXT7svKQRNWmGhDk7MrQgT8vDxyn2g3l1p+1NQcfn/ekJNaXto3Qd4R
o9fKhSLVG0Nw/NMunTs0dvGupl2LyQkaUFHpGhWgG6q8i94ttIRx/vtME042KcejTQ3nzh2bFeMA
G93Za01nwj5BmS3PnKWsNkprv0CJ94Dj1eY9aqgvw6QMnREaHGrlxC7AB5cgY8MrWfrZWWjZZ3jw
gD/BzxV6IIKMDiTl4nSXwkd2QfgTnHB+l8+WgC+EyyCJMOWE4oHGx9la82uNpQ1wXI+DQdAPDrur
cCVlmBh7EERQZcINs+gCTzur8YnePh5pK8cvri5B7vEpG5kbDUEsOlq7MzlnPv8ENJiOm3TDnNf+
5ygYc0/pRl0XL2j0kkoT+IjscVePFK4wR+OdDDnEKm6cGSlksPVZ/2FTAmkxaQZCISdsq6QruMpD
tIH+pZTNU2/W/IK6bTVl6lGtDltO6vh4ssiYA71jlW5k/iEMx6ZnhKlEj9AUR6V6SPiqYPC37iOG
rcDp7sU6GJ7G7VbDRXGc8vrsHGiws/IOMIIEyZdDiZjtZTLWQ4+XeHBYhx7UVRRmVBg2LAGRBkWG
lDod7S6s/js4YJ/txR2CrZYPraBUIv5/h84ThtzqIaS3oO7/xfP/8/EENAqmnhi8yLRLixwy2X+e
B72pQUWebK95LQ2JuiMWNjHaC/CYvzGMD0QuQgH2r1Dcz/AJH4/f33SdjwDjA+Jvf5mGGp2ibPx4
eXVb35yZpw7vXZEeZTkbB+1G8rKxuYykRWHH1eySxv8XGMM1n/Z/TvxcDeckFOyO55twQFSVPz8M
QN9IgEFWvDafxvAv9cggnTsaHi94R04EENGm4KKVlMyVZB6p1w/BFEcq49Y4RitkUxZVH0GCILTS
gt9juiYZIffrQ3VjOHP8qpyDJoth+W2SMQq6T4eW6CAZS7b6sLnkbBHrvx0FgFp/uVO2PdBXdg6I
W4DxX88CfjGGlPZj/qHNJezphcInbuWVoodhfxl28SRkqtnTthru7PXYLBJZqCZO14G9snlw404E
5NXa0zQ9j1lgtdcsDIgZTZkuCz4TT9NG1Cv6YnsfUKFQ2YP3A6xOdWmsAfMuDzWs6fIW+Wh00QEl
jfnUxM8MA+NklWGrFHA0QVaDxSGFxi0TgDYa6Kk3fyScFBhIKoaCfcJ3R2r9xm9Mn8iObcqoYOPI
HPwrYBWocnT/RmCPeNk0o+rmymBj9JMGZwSkuenDOcdzjZXNEv+B5RF9QdoCw6zPbpTgWXmKLaun
VKh1fVOhL7m3EghCByjaE4lFc4K7Ti5e1/JkBwOqa4JswJLePEho8VnN+Fce9lPG0ggjWSiNMMcM
bTRK23Xq80Y2l8M9JEZU4PQ6ouMRbPnCa1BP+7FI+ba5/WCxjPwjxi9bykc9s9/Jc68bjq3SEnFB
DL69AZdNT/mGTFemQ4UKjp6IImQv8W218rWwtqlSIepvYOsBhfedFiwJg1PnYfRQhZ05K42La1ME
RTTOKM4wJCQotUnmJOtjtSsvjwuOOifmssY+Nk6ZATsDn2nbYjAPzh0yAoWatq57TkiFXDMfDa6Y
LDeVlZfn04fAbrHT3MWzXdXuFf+yDzdhmijz2aaTINe17g9vahNNYShKseTTKcImQDd0l3Z1hsiR
0QoqPLKaMQOrfJqT/K3Us8r7B7eSYfFQYB6ihFTbNPEBDMqFR2pbfsVvs+Mbe8FKk/Xuu1bMZVue
Slra9v17HyoD8B71UuzpFtX1GmUtF+ZINlX3/niYCHL8rUe56ahtvLKkxyzw/WaZYvP4ddeehp5E
H77pl6cGoll+yKIeSUNSu4ZJIzZDcV1L3BiedFwMhYFCPYzUp7VslpA2ELczckTsJg+ITZIhdvxH
1tvA74KmmLc++gtL6iFdOng64dCP3b7Ht7uNSzqtDibYq6Z1jP1ZgdUKqvXA7Y0zLXSNckNasmu9
J9y0Le1iWDHNyn1MRrtsI0LVVZc7FuGqq23mS76/MGJGzCDbgY5EQTuK+36qDSyeDvtYo2Wi/zCv
1UDvPJfdh7aNJLTmt2rkqBJqPRuCyhkxeBDVTEa7usIjlEF3GorKyz7Djzmz/dhBYKzhxVLINCS9
4m9irWDuVTuSsLJgUHiVsjVLEliDIOCJvmJT+72+LSMz05L1gL2fwPyPFGJRNCHxI+83i59qRdWy
3NGKDbNdWtpNIR6Va/mdon8r2SzJ68hxlzE56sC8ryoOO7QH844/WmtnZGNJwFgE9YnxtCGhmnlN
7/a4OSIsTgcVqLVtOI1DNedua8DCysZlWAx68W2wmG3SGZn7Cm3JOz5sQqKfzNpjCdyO2J64Ry7i
eHrbaA3ccq46e3rY1BB/RIES5CdaxpvLwaBuiIP5Vmc2GdA7MGA0Tw4FZtR2Lppjp8aGgYUmIzqS
KrAvW5EOaGor9TnKeWWIYqkz1vYipimPpse/iBHAZ647iy0zI0XW00H56eC+uqwwC5PX1s56LZtw
Sb4Zgz2rkyuIqUvHcO1yjU18iHiqzlLoUFenY5rN1pxZXpCWM9ExM72gq7506o+KHwPxSJ19Luu4
pBXmC00WzAj2IJOC6KFcYnODOFxsfCm9uzcX3o9AxEsQdyiIji56fkbphObXz7Ky2YmuUQmakqO5
JkVneuiCCQFtLBajPhFI3lkKiL0ye8MOHPWlTpR4CqnDu/ZjlmxmweoclXFFC0dzvneU4wcnaIW2
0M0JCW9Vx+9rFMXjQ0H9zhs6rqfZ9zT3xkMvmeUr79PxvqYabRECvKnyOYEDOFhmwT4U4U21Tf54
nZsC2PHlEMnVudeZZXJXzmlVmAE6tz1l7idpUsmCK8k/2/Yjn21qnqw03GihPWrE5YaMFmSNm2Gz
g1wDCnfGNMvz7SGz9PO/uMqlnp+bZtpIAyGNyMwMHYVgjadgwD0434VFYyad0qXLaMiNKfZ7DfLQ
fSdpTMYZGtnbNDlucIyhMxk1dnOTmNatWRYG5B7d92OJgR9hAnhJZfDVY7skwMJ8MlIpn6d/rNjN
NIfc8i7FEDsn0KnYzCK3tGwuX4cIa9uP2m8rNkG9G1mcncura898jlpaAw9M+wbZt9K8BURepn45
hBElpgQmQb4VRg57YBOdUAZCCmiazvEsx+HH/2RI4cA0r9DAl/hnBrMNHEy12FfA7QZN9ze4ct3J
882nbSGjLorojJp2BNVs8dW14pHFIZhmo8s8qvnKzQt+Uiw+0Kq7i16aZTGfUnWjmaJ1XSi2fYLd
NDO18QPz2yHike29XOg9FTwMrJr28kiH+Qy9znHfxyA6HsYxswNfGkHFsDOw8RK1jKzj9o9FOImY
hl46UojRLDmfoYkoYxzE2hENsRHQPbi65vld5734a2lNy8a9BkCy8mkhETCqn4O+EfOEGa/L5h+A
/SyW5zrLRmpaFzQh/OrzRWrZHa3rdOZ5w0XgX80i7BBEhVtpTuXPbwVsHmBedGMySAkSnZhfyybz
atwcTP/rYNjDLt2aPuAfHUczH8Ko7oFFfJm1Y/Iylx25Wey8HjEx5z6ozT+0+UO8B8TuZ8s3TyPe
/WoktdyYF9PQiRBruo/WrxChXC7dBzlgn5EJ1Z2bhpUr1G/1VBpE0OtjgwgOG71wm8sOUFFADPzn
gKTyHXBUvTIb/1SWBgUd/cyA0/+MNf96moCxh2Qy2XWuOc3dThv/l+uqqPu+bUfpvc4l24xM6zpa
qvHsCR4NGS+3cTe48yZLVIakblVP+7j756v421kSQQmGB5gdeC4or1/go8gurNC3Bvcl9ug093BM
HVEwGjh23CRc1aJNBUIr1Zuddufgi70y+ueL+Rl+5yiJHABWAz8QAcRsFL8cJSskmd0QZPqlCBYj
NV80VRYrzO08sM3lbSrSYI05+M8f/Ld3QeYPwaNU+QDwtAj45UTt0uxxKhJ/egn2DTeiIxgq5IMs
nvwO5cRRC+hywvjyI9/r9n++DGThPx8xGQgObfDAKLGEw37++jpslmoei3avIz0orTiNqrylwwlt
FJ0OO8aIAqpDMV0mIUfMOVkysoiSuJAf3N0PEXpIrtz7Muod67szIThEYH0zPB32jgNU0RIJlE7J
SWz64oxfFfbuVBSb7F96jtmrfWqiovAraHbbwMTtXE8RCQ+oNpnSM0EUuELRTtHp9HBbsB0aVMrX
SsNHJgCebstRHWvu90PfKmvVdrSwaZPN0XcKaSjtaItqCNSLdDD7N3QycQf3G55uYJXLGpAp+C62
LICTj3xrGsQl0xsnvKfOzdgM7rYJSdQruytNEs+0OFWqTttAlLK6q9ekzV4cQxRzjgoSa+7PLLgq
WV9X0o88hXqi3FibUTVvOccijcd8fbAHqLLl7M1ZaYmLkKPZhoJhiBfrP+uKDFaS6dhjhk8lugTr
iz/bdoD9Rib9Wl8FOk43uivjoGbwziuIHkjjRkJlTqehYcAdeIM/mt3xlEGMRH8gGy2qu7zO5i6i
q1QLl3c26fhLnG6797nc3W4zZ9YKYYi1gkyc9TJEHU3JvbXI2xPKHqr4B5LV16n/wj6wwaTYHa2F
yzf20qrsUP3KyB5IWJiU+DYVy2x/T0gWih8m1TtOfhJLVk/4z0BjANEOw/R44wrLuJh4Ib3IplU8
61gZGfAOOB4ucg74pr62eKXMzd0VpTfarNTpKIiSnlMNb0COr6LVydSk6Et7/eduCMqrFm1yEYUz
WGG4ot7vz7MnNXaMKraq93+ZYqjGfp5jEPpY82luaNKamfe/rjIwfC2LgQoetCxKT6ecTHJZfXEo
k7EiN22R3ZOLjFsMsF+2ddIrZH5uFt3T2HjqzouzlOIJV1/mnOnHEz4ToqaQdE9O/qWuJ0JOEr/J
5xc3Inr7VCx++GjzDCYmMxtCLh45vMhailOdjIN9nnq+V9w1rrDkh0oQkvJIYxlvvZvANstzIUv9
LaOxVXX1gnKGNHOd/hOqqVJeOjXa9anf4mAF6wnd+SGkJq+v0ssSde6yPCL2dlw4YJydUSzOU5K0
6tWKUBCkNpB9lE40JD7PcR5saVvQoJp6VCaPeQAsTkJKGz2jMWppbMPpkIZQrASf63ZyXibw4hl4
2XO/OmFSPtZLQJxcOUXVa98k07lHBvm+NEueirH/FhZF927RIOy19q3FSTdSE8chxc2XNRrZeoEX
/LkDnnHjMwzaViYnmiMTLPUMkG79mejcu8On05xXwK0L59T8FAVDfM+9OhfbKliDJBXjlxANZjqw
iiM4T7bnkYYyeZrU0fqbXfv05+x8X560Uw8fdNmpj5mn+pcc8Pwq1jH4NMaWR7taW15kpYwjJwja
JzQV7R3ts9azQ4i6UaJGL+TI5PcKY94XWwXBf1c3Ln7LhrF/W3HPPufI6B/qoR9FSlXpn2UpHfS7
83YJl8oHkN2q5cH2xulJAtN+kO7gXLa5ry6i8l3k91rlKZjz+qeKZ/G5I8jiY+Pb4yNi++J1juxG
pFZfdZeaXrtP0CLJZ9Tj9aOTZ8HHmNMuUVgY6FNO//GTzWHmtzqY+t8S7Bl3bJvWSQd9dh/0k2I3
acPmxP5q+Vi9Y//e12H7mQTllramYCpXb9XWt9wt5XMiVXnCUzx+5qRNhybVe3e0kXBfXC+3zvOm
tx+iz+T3PCyR8tJ27Cy16CmzMue7gxPgPpKruPfKYP2wudb4EuaDunMKrR+KuYKLyLYVfKCMq1PZ
S/8j4RDxciFaouVTnOxicRp+Uspf6cgS99E1rkX2P5wc35NQTt8dtrc76s4kFejCYGoC1sNS2F98
FuCLtYj4Q5BH0b23lRKZ/cAN5E0YfImRn6G0maHlzzKW7bepqYIyRUghnxmaJbmvamaekObOYS5h
ysTCec7Ro35bSt8CKqGvZ4aM7CFgOXmjmxWMM+lI70hSt1RuuvpWtIIkx5nObB+7YG5PmcqIImuw
NHDq0x609Vy331lQGy91+adK2XjEicwFl15artX9vlrRdA2guB/EpOh6VhebeMNqM77NbDa4ZYf2
biK0KI0Xr/0cUjy7adZIhzw6q9TFRLesRS36WucN3d6isX0tsAldrBnz+TnTkV2muZjzC3Tx+1zh
a1km+Z8CX8oDIUJ/6MF7D+tmIW5FLFdrisRp46R4FWBo1oMzdiJ5BnJu7rkx08upmtUrFUWRXGtA
BX3uOpctubCqkaiFTLG8tpxpUpcA6m9QbctpBtD5MfjK+q+Vjy6kUl+S8sdV1X+GWxvcV4XlP8lt
7b7CPVmPoho1k8tfXnLfmx+ncqhwZIdBc0YI1/13Zu94ctaANgc0FXhrss726Vcnxmu4zuG76wxN
f84yq3+MxiAiIAktyA8y1YoVukbRIIWqr3IuRTCUL91CwpznZYM6KxFEbZpEiBTi3/Huxyd36FdM
LjzhR7JV3LNNR8iHYguHTxIzwmVy4WOvmpZNn3KqeZ22cZNxQ5K1hMPZJ9Q71puDl+GH9FaWn6T0
nkHaKtrSuaP9OJNudSHgrvkCxxogTtjibxkNBn4TWI6HVBoLecpTUJ+dpAqu1eKYqOKsr+9yGZdf
fURA95G1Ft/9gRgBnxh6BJRzcZrCza3TJWvpzjLA0F8xqnSPpVu2ZzT5uAx8kZ2rUpV/xop2d/US
x2+9IxPCvnxaT8eERdZ6GAFK3fyp2bR66sr1lQv/A/1DQ26lQ8vPHLeLJMn02em88cJxq+S3ApU8
Cn9MXgGh/ctaBj39Aue8SQP6GZ6rwAqefbWEaaTsr0hx/adFLBB5tTfezYljIAzm7rnsVf37Rggj
cSvkNOKNH5N75ev+S4hkGeOFEOWrlVvuiU1Yfmr7Rd+HCQ1h6Gjm383rmt37fHZ1jrRvfSpirQMc
04lVX5dKlO0dIaRF9WNHS7ohMyfEjV57tAjaHCMxLLfOYA07BaA2CrXyVBLqQhXpJjl5vR+g+U2A
yC5EU5021MquUjwkUcNs8gM+HciEYEEBTtlR6HgUBTA4PAtGv8uIi6VOTkudz1v5HsF+U15VxG7x
I8Eugae4ModSOkQCgm7IS6c2tRV57WsKzCu396Uc8+4/WUCqsU53006ytUDUlP2wDA9JG7T+H8xN
gx8t1oil7TQ0uDPP66T19oJdNO/v+8yyFGL2XK0qZdaF7WvVTKOe0jwJxor2gJkoLtbQe/3Zslrj
xKEbbPzDxjqYPZIS5DSA0oISzyJSar52ka/aN3/usur3McjlqFA7DrL8hCktc5yToi2caz/Bei5B
eIdaKu/KlO55Labdmcyi9TKSohKjkO2EJFwbF1VxzWgtNFKph7mBt4cFpK3eNW80+YNymRwqnTOm
db6d3IwT3bapla6gQ9mMPzDOiokQFgCm4M+/PCuuisXLHAQqf1ztkCkWR1LdZSLzmhpGQGzhNwqy
qLxM1TxZd13niPbjEYTUbLCmkteRt9v7LpRLCKiIOYMUPMao0M7wP3j+DAxtr7M5LixkyvI/cDQE
BK97aVzSIAkU4jAHg9JA76WwDt3wdjhODoQ+yfw6DC+Zx+bXv1JLMSTmA5yuIXXw6kzu1lSnLbYG
EnYxBCg+s7yhkdaG4+gBhAT5iMjRmr7tEsHjwA80azJyGOdGWYHRxFCFHb1yQLf3r2G8MifzA0iX
s2u89YU9G3HXTorv54gD3tqJy0NY3JUtwsAHTkEGN7N3dXa0Y5rk7BlMc78aQWfv4dru6MPAkY4/
vqv0Ru0YCBECMGtrs/jEC60OIh1o66FG2lYilo14NPKO0/faux/oEdoTSZmEUV89cS6GWkjJvAxs
9bjlpJ7pkwuxR9LqRJ4Ck3yPCaONoDvgMC12/DuWkTK0le2b6ZOhAeZNrZljYWvvXS1dB+e+gOK7
O1BA2cWGXesKUpUf6HfOY5wG38AsoR3z0A9KaHSbArA0dzkdjJe4xPH1gyCCXKJuz+I2iBg9YbW9
j5NJ5+mSfCziBw7rWOZSSUgbKiYirdFp3jmyn1YCI/Zn1fnustgXeiFoFxcNonve2M7catfdgDQs
KQoo4dajJoJ/2QHNZM5vw6ftDWzcShXe3sieE7S/pgNgzf05NgB2JjfDqhSJeaEZBUsdPFfCp219
2pQYWGQa3aCmgxrlZGEQ43ApnKW6a2b4c2qfTPQr1SAuMi6FFgg1z9hpY8O6zoMFuA1XaIYjbWgi
kO7d8DRt0RhJEOK5yBujT+3833AOGZvZiKfDLk5lxckB9iBY6NZ8wKzTOprbPkicsNOaMwqt2Qtb
pTU2jOV9wUYwfD9oOZmUMMB12BgaeUCdUXIV89CtA/rIzYCGSbkmK5vAtC5fK5YF+4uNE1WxOidF
1VyhCrX+yqmt/NYat+xMn4DEEZ/sop6wzi5ezzwc+q7y34str+rnMiSk4NpzHgvf9rVkDHsD25su
BmSQ5A1yCCuABCxSPdpQ2BZiPL5xO7wTPGWe+aERoUurAdgbXZon6ta0yn0/iOuDgta3JCqyRxmS
rZoMQ4EWC44CyVATouGNb7lAPbM2+DpH+Ev+kDS8YOkIRnPQ711yxIK/Ju1Nt7GjQENGt5TmBQmF
wdBHhejgU7PKrPmmXBwNE02Bp4XGbauPMbg87evRoVyubosTVlxzOQgS9HZHM+xkPWVR6yvOgzcZ
uEpmyI/9EfVCEMxt2hOsGWOB4+PyewSo3H13BpnzpOhia2QO281VtjNO+44tEjppMQ0W3+z27q54
8ABU+OKc2UZstadh7Wv0sc2vUYXaOhGr92MIpD830PYkXLwdXDRIr6FTtJ/zWN01MsEYNUZOdznn
hB8FX/alDIOtYUoOMXQd2/AGww6g2LiprPHDvIs/mnEwPzh1M7rtjJzE7vshngD3uunBltXMVKUx
o0wfDq1u36DlkWlGg3luBuDHcED7MAE2Myuq7JS5+d1SS3KH2X4O4FW27iIhVrXbLITM7QtxaFsr
8wDK19B4ZHoZ0U5Jh2UuLiF1iNe1j5fRJ+wQ2Vc5zyyJHnmn23uoVzIZHpa1JduRUCRShhrqeSmq
MLrUAY051mu3VIYP03RMYyUAGjQ1T17brH2roouUUVrNoyS7vJYlK/2RTbbbtv6yZa6ZsUZpWFFW
2zkuzXaxv7dDn3W87J2oodW0cbR0PU3+EHnMmdmey+aW2hbJyFR4JhhheUMNM3GJLZ4gi1gFCMqE
4vcm1elv4hx/E3rq77OyHbzpgsZU1vUj8Gfc9XcOjXbj9mObhMuCwS1sGPx3iP2FDQtJnhBBVKIp
DIukcSLChE/IE1Afp8KrYWXvYcCNKu9ICfP83sxycotMVYrkwivUqW5rNf4x1I5E0e71dHooz4Gt
12i+Os5qHAM2TjKejHfLOZI6MQQboYKGAcfU4fFPWFM+voW3LceqicNvLrsKJ+cAaiiuWw7SwVEd
PgTMS+YBInYxFYAKEWq/Z0IHPCt7N9ftmxdfD6HDPcOPjufD46Pl1kaI2RBiSXWP1h/vySNte3wu
baszho0/2pvhrpum9uuztjhSniFRib18JduFo+k594olEucj3+OQmSHcTiz3NzpSbXVy1ftMPobx
PqHbQo9e9pKX1rLRHw+XkOy+Dg5iNroHRRMdGFEAG1r2qHRoPWfef9lYkTd+J7nnNrxumpI8l5Kh
LRJtctPCaCh5Vrbfm1X34KQPYccu1yv3KhyNo1mUjgcoenpGIeOkLQ2/JqfezNAqK4zoqlwis82q
/mYaHAiP5xH2VoXeFePaUGWcU/qC4VLcPLmTn8zQ533emsXhIG96tlL+YlNzVMUkuIsJDzXP4Q+x
BmyKiMF2a+QhL1MkezF4PBpxMS6FQOHuvUqKPvKI24rkMnZTtmB+L5fNhjpfVPUERL+QrWFKAzvL
UQiNDWcoVJsh+m2CeEaqI8wdC9SxddpEHVogzmh0G5I9b2X04dWDtCMV60FbXhkN578MMOSP8iac
PdGzo2jhwvYYu31H1AmiyeDJCsB/gvNBggdDY0x2K5lWiAmq1Rdu/02I4KYf2UtbQJieF4jFBcmC
7NeBQXaMmV65xu81k13CF8esJwXiLk4yOIa7Eo/HjexvKceoysy0WdyMeRDXtplkx3MlKcDMlMSj
cTrRqtloZq89s5wEaTIgy7LPS6/mpjntextQuvHTr4CR8yXy7K2V5yr0KmyUx5g5Th6EVtwOIAOm
sYdj2S9399yR7kg+iiFOj2PSiut3cM4tZDH8x34izSUuf3bqqjBM+L7JH3OaCN793jkTV9du9+es
TkSMEnscCfLiuqs8jgXb2vUD3LzRgxyBrY2qCsbBVIExIHDaVXTx6plV93D+0H7QzIBh1wXuTjM4
U7PlHEt2ta/tk43lIyBL4yZzqitkasF5t6GVRearu2nevNl5oFEBD+TQ6FrKIwHsqSgdVr7LhMGB
m9kf9D7kEipDntH+JRddH3Nn1/C5u37ir7c5uWZzy/vBvHzbX8CbaMJhjlLbgBIIOQXds5m1fctW
vYLiTVaYrlsSCxBGbB+tSnOYLWB8ICcbjwKaTu57fw/eGJuXvrOgfZwbeXF081YdJfexkSe7ciPZ
JTXH/4APzCs6yEvUSmaDdoagiIkOif08QKq0T4puINmwuv6VKFCMZu9HmGmGa7uLHIqd9OwJXzAV
M1gLt3YkSB2XPKoFCODQcewa1gKhI3/KCyD5KKFuJRBpHWao7/tAuAMaYJS3bLptwz9wHbzOPHt7
XYz8xzxMxsrB9tv7kdQEdfC8c1eak9iRG6ydyOAoiPaNVmrrEcngxgTewHGsp8W8jJUlmj8mQbD5
oCO74NAGHYfeLajNyexQoEy7emIiMIe/aY5r5lpuNcxRLepkJhDhbDzAkuTUbMbHTFPCm+2O8xfV
OMFIZvEfbxXbDtrkXgyCeQpAByNC9NlueDccRo2e5JCrNBbDFpXMzcY3L67hI/di99i6iUOnyvT3
fMWuIAeNMmwP5NgDEzpQDQZMeINGduXTIYrbq6jBn1mWmr3Sz31lDPbVvlKIatIKbJTyJrMenT2O
Dp8M558px/VgFu/dMk9fH97VMdaPZ2cV3mLWthvccsy4vdZcylvGzSG/OSJIvXG9SXhu5VOG7Lv7
3oqOI3/EQmZe7w532aW6wWS7ruuIDbGV0C0FnhisbcCfWEziFemhvc2nzl4Sh6rHHGdk1Ruz415q
wykYVe2RTOltsVqNzNpGUorf83+pO6/luJG0Td/KH32OXniz8c8clEHRG5GiWjpBUBIF7z2ufp+s
hHrFUi+5s2c7MTETksgCCsj88jOvEacpaHORxmo6WFBOJtmfs4zkuC8CTUiZHG+Wg3wWNPAQbbGn
FTe1wnSgrYn4LksBV0b59VGDpD+2MOhi8dYduxWUWmfCK3G6dmkn2ubWlqLhmk4ub+1W0KMpK/FF
V0vW4hqAUEYReYnsf8kCSJkADlyj1aRZ9Ih7Yyzd9RDJW12oHf9EGf2qzaKDFxebTmU2BMQPDBCP
qDVS04GuFveZB0IR1QHR7fmpBSxLemoxkeuvBb5QXuZH1jebSpVqtilVolwOawsTBe0ZWDCqIqh4
5A0K4fdry6UKk87R/UmfVD+yFXEeMoU7MlaPC1lyzxEk7Hh4AGrFO6FfSflHnoj5aCwc41bQbIOq
c3udE77Le8r2fL7NaoQg3I05GayypWkEPWUlTq2no9Q1WvVUVhB+XFOmaHs7apdmuNCqnFzFR6kF
2Pg5sbBlka5xzxlLcR6syONaQs5X8HN1zNFCOHvs8rWfUlLUibSyGcRWXUslwx5F2lBKQaM1WK3w
5CbIRHFayMyttFyB8I5y+j3lua52As+EvpyB1eEwom5XHYAsiDsCOC8U/TTLjboJZFyQ0mNa77ZF
0ogC05bIeCbL4guF9jypzQEpEFebd/ToBA0/0xyDfQlBnj/Yovjn8UnANPJxrDp6Y7xqA+oN34pN
LCR6xmPjUPbyDKmtkR43kZPQ+qcorU2RZjSqLQCbgKbEpzp5wXhn140AkvFEqAllHNTtKJLkVRia
funC17WWRiyFNTHBV0oE0UVmUqs+jIB7ic9U3Z5faGVaszJjFMTaHSZiXQLFGaclgcEKFpDU+tlo
dQ6p41pLGoyFuRWZH2jHEr/vNciQ+6jWzC59INyJxByKtnjgrorQAqS2mcEIzVB0290AlIeDiu0a
x6MMoDw/2B2lDUyJP5I1c2maIomuUtQUy00MwoZVvhKu103hhPAyvnr0dNl9JhqPPBikKkTu15q1
QEE2RTQ77MzUaOmXrw0IiYpe9bq8qQ37fe52TdwydzqmomvLWZXNY7iHHq8wklnfikQcZfOwWGJR
h8JIEj2FsTdCU92WY9HOw5MSgd6monQLTZsuFg0VKLRp7DzD5q9C/GqybjoPGqkneqVLUGXRCwRO
cijfSQs9+dCloGvsQ6Tbg+WirKaFPaYxDgxsQDkN7INtYndz/YIMVzlMOwXtw/SGUlvLdnaFq0P/
qYVJZbo7Hegu7FNrWQxnXwU0hw7L4FT2TnSjtOs2AaZ9OdSAoqKDl1GJ383R0BvnxVyU2VPBMvph
KYx1nzK79wYfau7CXDMBKk87HujURTnW/V9qVTflDaytID8EA/cHispo56Rk34HgtvYIrZsHen5R
fzc1rC0fP81ZPVSlOi6XOii/XVomeoNrqe6QF4SEX+AmplfOmw4V5n6njhP4L6ONxovGGuySTg31
nXaFj1yBaSngLtsHrOiB5tSXsbx042xRG99sva6jB+ii4xf7ZjYqiEHGpdJfK4iIZPPWzfQ5YIkx
ApyUjVUEY2qg16cWhsO0VoHzse2XZpyBOrlJOyCuB7DMnLZljDBYgk/qotqUmsQHe6eyDQwEr01c
/AIyfL3cKFE6ON4FyN+4szfGoKnTshuYWY23WWnnzXNpFaBavCGyxktNc/rSh/erFygqZupZjOQ9
RHC7GW4r3Auq85qOp3ntZW2p4DYLr+mbS1CuvlWqbSf0QBWzm7/kC3indB/102AOm7ZHI5DOMGrk
X+1sZOaEXsGniDcRBhj2Sgi1ETIkYomI0YbFwR119BrtBYfb3jHKL9ZCehWRm09021aNLdk4dLQw
VK5Axuj2HSAZnsymMb25NJCzSZlFoQzCEArDXss8CwVlcd7kvQpUv5RhWQHEwlZdwdZroixTfP0Y
iuISN5tPLp12igPZYSrDQHTSJDNOl0psUsbB0z16wBMi9um1JHzID0nk/JLoJ1rA8lM07ejRgQQb
44h1lpHkxuiyw9gHwbybjup664EjW55yRBqA5D3GZvDSLFbHFRu/h3fMN3GwV0BXSl8W62Mw1I3q
3k7mUijuPu000s04dkSJtGgg/V5aROXKgpGaSET/rtlEcjRpNdGtdcuyfOwqNyi+xh02nt9HTHlg
/qqDmt93WWei+94Kawr5bee173T8KxT3KfjieYzpMFuZ2ukMg9rsyeEkm/cl3cXehbajhJOxg1sq
+hOpBLrGx6wk5EvqYDiwA4mLK6tPKvcwTx3QzEDVUY68rbU+zOYDFisd4lm9RTnRIrOtjS0pRV+k
t7ZRBMtfPYkHDlM2QMphC0GMfsHe6DA9LJ71TE807BjbLAbt/8Fp+XinPgPqo3nDZQRJ0h6ULQd+
VHpw5+M4RHx1W1cDZPYpV61q3zd1U28ATenKtiYLL2+qyasBP81jmJACWG7qA2RufKsbMev2uhl4
EqxOx/MxJ9EfUlWpcUBlULgbrHpiZJRln9Mutp7g+qdnpe723zh8umrnLOq8DzwrAKg8R1w0c6Lu
kiYiAhnNUI0vQ0wP7oy6rvwQ0cW8yVFLuXCTYdhDI2MjdvSXze8VKtzFrkVgtTlEQzZ9a0wgZRt3
0cd4O7Z99RVDSjwgZjBAO0C7zkNjuc0lvDbzCt0qo9gsYxLNvm7l9Y1tTcnXuazrW6JbxltOzIim
XG58jKpGOXMC4jxY+nk40zNtbJAvAlr+Bek3oloGR/ITaUh40fLys2YTlL3h7EKwnuc63e/v9KCn
C8h1EaiPxlOLDSMIHl5atfpXRhCpda1T5hVoBYyJto0YaOOn3sR0yDV7sA+hQ6a3iRlr2eeWtcR4
z7NREsBgevt1KXIQSKFuG+rGZH4HjiLDJGDWY3OjJ2p9jdIK0+LCyfR0l1AgMbery3Mnj41dohnj
VRKE2l+uWjpfeuQwvsVR2l+AfDRux0ljlXl24HuVroJfyswLfWxTd9vRt582uho0F0jhl5852zgZ
hqVNPyuaWfhRyL6j1PvY53b0V0A9hKr6mNwVqpf7nd55B4x2J99ApOOLnuvRUxBb9tby0tgflSX4
ECVgd5xRz5jE9vq0xXKhvilMg5AaK9GwA2GX1wcM2uPv+BlqD63bRtM+HdTmG9hX7LtANtIANCNl
qDZVGhJZAlhJ27qBpYRUG7TeTEmrG7ebmnav9nqe7wavMACaqvFwcGxnfMYkNIS8FrbqVjeDAWDI
ZF4mEG2vLc74yyXswQ1Gs/WgFXXm90mAVw/CHufQF0Iwkd04BudgNzH5Ji6VD24/h1eQ91p3X5HB
3Y9hPH7Xqy5kAD24TOSNpGqbHV/EeDCEeu+dOqFixiQ6cdVtBcP1mstmG9RLFh/hsPxbpkAZfkzc
AeV6fsN3xXzgR8yZ+Yw7WhGcqcpg9x+9GTCTdY3DpONEe8rvxbMfLZc3NKU4Ng1o6RxQQQDQi+Az
A1Sl3Cp9pPf0a8pAM/bLTCsYYdkun26XNEy7a32EDHAOPKfSzumjpdrXeUa2JNm63uhaTyHUu6Tf
OBq7jdii0zIms0MGPr9VVT3HkQXEKAof+S6dFdtbjA0XzdvkNkY/BCQRjtwF+eAFLG3O96yZx11e
BL1zPamJyiS6VFX1apxDRrvFAMf6oM/xcld2DQa4amq1d3HimWWG6gnucg0ARSBpm0RlwH42I1lX
Ij3DrGiHNFI3H4i7tXrOMsiMu6TP8D/134YKv9aagliP7JeNeLuNFLxDNDyhRgwU3Y2DbsmVsyjc
IliRIDfCnSKnZ/9PBAhHpV608B62HeEfdqQH/MIJQRaC4ySx8qtVnWXlq9TNkY2CsV1M2ETyA6D8
O0JXp5IGmLAAmfBcYfXqGL+xUdKhFipYY3WFMbZDeZRTLNlffl4/c1DdvHO8VsiYBBrsgfdE0X+7
vqGhqGAddQRMFE0EMeKXb15kc9TN2DFdrgLII0WbKIlfabPnmiW6TrUcMb/9tn+7AV4zJZaNcCFt
Q8Csr2/Ahixt47HXXiBLKDj0JJGiH7VWmSG1BYGROWtOsWZRKTmf3r7+CfNDd8lrTSEDhS2O97sl
TzqNJoYT4XyZYO+yPLpuDwY7au0ASiM33Sitb+tYgrwjHXrir2txXTpNGMpqiLtCAToVk0gtYzCW
vGwu0Q+P6v4GeFY5P3l5kyznqzJRkWql8anTmpaDin1zHBS3tcMDiQM9oRdKgU8+u2sdVA+XLYLY
EFz9Rs9FE3uVPiJRFVMm5Fdy1hD9XNG6HQwqLk5kSqvyo9HhDWa942Jxym9CZZOFbWLHY4HuIb9/
/VoDTo8JLE5y2XkDwC08g/Q4hWiB0VBaA/BhLEl3XCq8WzOiAF97pPIHgDIkHL39zks+DSkuz5rX
7Iq7og48pfeM8GdCzvHkUib3eFrTlpTDR1lJvL2mfr8ckYs4SirjqAamWq+/fBKDXvOGxboIhVja
15+T3WzAdqGT7YF3LqidbiMPWq1qE8TwklQxjz25ZNsGk8Ak1Rdra1giN6aQYR9wp2PjRhi7Ddll
NJNgavQnaH1WN3pP+pz5WKEEanMJPillULRyc1fZdCuko/1zFjcdR8GylQuIhFIIK0P02++spe8y
pp98Kk0QS+CD0L8PZjFVquTA05JysyuGJwpowCC1fiwXZGN+bdxb/SD6L06cC60gLMsbqoOf5VMx
CsBXgvwis8MyACV9H8vxCG1r0JftkAux9nygffzkaLEYha8zkqgZ4kUlo68ZpW/xWgN+F0uZiaFQ
xKxkcQoxK0EmXHQ+GxTwucjamizDQuBohqoXX4n9w5Xlc2gTW9DRyXUFb3RFI1E5ivb1WsCRmIOc
yESX6esMDL713UYxw24zNkqDp3ebI2/unSf1gq2MbIOp6gg2jjHjyAjNt0KMdO7kw1oVT9ZwnEgn
kZUmulLjS2Dpy9MqkwOL9wieOJa00RF7aBjC50naq6qFpc7JIcADYNa2Un9wbc+5uiceplMPon25
Kn+AshGmkxLEKJ+A/KW172wWZmzeZ8zYBlBj8HlNhtyQdqsfTPTdZAOGKpmeZdmJjFEWd5uQx41K
ew6nKoEJHIs+Y1BoopmtyBkfEkhN4VdsK8++yPVq9C7hvbT9Y4JpIYL/sOmtxdtJCpQn9DALH55L
m6P+gQlQaID2Mk04dLBR8ueuV2Nn2yEvYNf7Qa1ED32FBkpUGhx/JUSZGJXLYWNrkLeMfZml6Jtv
+Cv4ul2aqNZhnesXsCY9Ek0N3fO/FsnhZ5DeGbdhao/ZvFsp5+s0hoG0mCetTeugR+PxK5gKIAsb
5M5T86ZRwT+ChFj6dPkoG7hGTVP3JWdEgn9jlCyR9SQH22mLKdk3+Jqa+dRzTve3+LXmle4DH1bm
J8dcmMHdAhUVw16LMTbd5dQalxZtyGTR2mzXStWTlQ+Ph5CYPsMxPGorSNCOU9Nf7DZox9oa3nlV
UlIVOKhsLP6KTSAairbIksOQHO4dN+0USEGST76OmFbYw5rAebNtxp+o9bXkXi7r3p7Ysulx4zL9
tGrIhYOrt+UeLIFYhnKsGSiw+88qRQeish2keFl1JMymWD+wMOUcJtH1xFIRtsS9atlVADxgxK/I
1hVqbCdQMJo9U02rh7Cc0ZYia2+C4cZJDdqkm3YVxywmMTBfv6lcYkAimTqtfVo50FjhuHKrp67n
Kp9g/QzG3pOdn1XpYu1ky40jB3MqlO3pfn1MP+e6CdREprxyACtnj/DYBPZUClBIlNraljaRYiX2
4K8aqk9TR3bBGIkpGBuIHlndPVS5Ti1TGtaQQ1iXlH45lbTdSaxGBvWMmQ4rbHGZEK1Gi4cn44W7
+qgZsY6+1u71CkX2XPLVciM0F+uvq/PsOjZokHIjwEPho78kMYBqpAlJgVqLrOjaikt7YYIhA2Vc
BC5BNJ9Ki82YlpGaUq14CgZbG08xo+WpliCaUX7ekdvfGPPsfsS0mre7CcAkMATGGEWjel4n7/LV
/Fzbx6jX8hQI8uscRUZKVK9FH8ttRE99bQSuCH0JBvg5RTpOHtdZYAifcHkaelucGespsSrLSGTX
Gh4kgmDFW6zDgnXc0yDaxbos4D1kWQgIPwZoBT8U/jG6flGDfUuhNAJFp0kYhGwpQjMwydLxM6I8
20fu0Ynwp5HFEW3/92Jj8hPtxplGA7quwCD4eYMcn0+kB3achcmMUk6l1xe0DiJ1yL1L/CGhl44y
1nrMmYB94Ra7i5iErc6VK2O3lYJos2zlMvNA7uDaIM0AkbxOIzsZVyp60Ew2eqbBGHkA77LU8kxD
6p8ygzwd+Yq/KjkNZj40izRB/kmTYKlJXl3mbqhnicJhVV5LsX9iHaUEVHEY9wWLD4MPgXpwpNQ5
FWeuXSeKO6tXNQ1sxnMVXc4vDVL10acQKRUI1Jg8Ki9ZQndd+qlkcuS3SnBUiM1xIK6sfQmtkNjE
IoH7hWG3PrBi13mbBxJdQVMfVwOsUoPQK1LDV2xkDksaLsfpaithmmY1CpwYtHgzc7fomgdhsbMx
eejbfa+qWO7tO6kCLJctACZxtTUTWI97HHyJAOdQ0nrEDjEuXwpvG9a0VCIEQnJDWfyMBgsLQU6l
1oC8Jo7rQpf9Wy2dBVRjbZADF2VSvFaIK0501Y3yFKyLQIxLfPua4/YyqVoVzXTdEOJaYMQE4AwD
BxF1JNrYKnSBBMNUXsRZGic9CwYhqGh66FBb6eAgSQX0RsrdBDrVXLlJNGQ+MME6zg9WpaWVEW2u
n0h+yCeCMxeAs1zOq1clNAlEZQIjGucqRwF31UrMvjyPZD9fOWK6IxmdZPLUyPRwRYIyHDguPwmS
llyX5qhzsi5POaiTABRbJqSyn9/KzBYRVxs79yFinImGHPpbPEmCvAX+NgEkyEaPFVd4/8nVvGJA
EsmST4RarABcDwbylU0LTco5d7uiLmOazIFtfs3lyy6PeNAuwfsIv6IIRb17w1aFvIwxhGE7PAbh
UFglAs/C1idzHYFBoAQYyP1lg19JYiEEbZHL8X90aPIM2TwwADq4eZNsersqzsytBa3OjwPE9Jlg
SbYFEj4iqYZKKMajGukF779uwfuUd+oYGxoaaxLUYEtMtHxI6x5Dg3hp+p3rxktmn6/NCiUcu1Tb
hswRIhu273C0++WUTBlrDAQjmroqsiVo0kgJPyOzBIiT6wCF2ThzmMGOWG/6J2piUsRa1DiSWTnr
Q179HDihy9rcCnG1aLpppWAWGgCAKPcUIVNZ7UzGxW3y+e3y7rRH4bm6g8w1ChSWi2vdqc3IYtlT
GYdFdpFnFfjGle62YvxmKdaxIvf+owsbqC2aFu0ZE5ssAw+1k1Zclhpd7ZZLdJFkUe1+nakUHPA+
FT5r+E3VypQX+wLMCmH+7Quf2lFjUExB65pIg0AGRZLjRP9dUVyj4dOjs2KcK9c8xxa2s8MLDyc5
VGoR9Okd98BYt9FQjVr6qM2KrRnPBp51Nmdqo1+lR+5Cp+Ivlt6if9eP1d3bN3kqwWnoKvhejfIB
JJn6u7Hh3AvwQjUYh3ZVIj6K702rKWyTwDTbqO5UZYpPe7qKnAQOgOu4D1M3VFV1KLMJ6b6NDoBE
eWjKWCnDLRJxyKlucpaBke9NaRxfR3mW0WyOM6VAiNNqIIluIjJVI9rn0H/RhZC7xTp6Gh+/5v/4
Nv3P8KW8k5qi7b//mz9/KyvQc2HUnfzx34eX8uY5f2n/W/zW3z/1+nf+/Vjm/PfNH7mOvzVlC8nr
9KdefS5XX+9u99w9v/rDvhDG9vf9SzN/eEFqujveA99D/OT/7T/+18vxUx7n6uVff3zD4LITnxbG
ZfHH+k/n3//1B2IYv6wH8fnrP4on8a8/Hp7zEg14+VF///zLc9v96w+FHvKfpobihUfDiRmsWN8w
quU/6X8K+InjILsj1s4f/1WUTReJ3zL+NHEItahPNSxPdIP91paIuoh/M/9klu+gfItCjWWrlvXH
z6/+6hX+71f6X0Wf35Vx0bX/+sN87bLEHVkGgq60vTFMMpFBOunPGba7NMUwGY9VDMv+s4Le4m08
hV2zyfHkOcdF0LE3S1A8owJaQXDIa6hQRZNkWydYqu9VHER4gVnA4/WIYYer1k22dTV+YzvHSNOe
FwNFrB+XVaGgaeO1+xAR2QUCtG3fmYjsONtCBRoD/WTWnV2iz+VDsihfmqFVk02Ba+1X1Vjg1GLn
0o77YDGUD4g6AeYJzGhAySQbZgawqhV9z+3KRc6tKFCEwbUbEbG8y6q72DBzH0GXoUYJYJje8346
UTPhARKHXU4lXiMh6mhg8UvjvOHFgvDNtEew1QFI6Z78IjeH3S9Lan1vv76nk8h/vIqmsVgERIKO
8UlbL2uyrq+rWMN3w2z3iI82/mS0va/gOs65nSv+29f7h3XBVwFJi6owPAukll+3LpnrFQsMrfnR
Rmv1MkQX7vNkINHhJ5o9/0g1w0IKR0u8Qx2qEW8Zuex80xpVvUXJ2twbwLUYHdEC+sbAqnsJ1NLD
u8FD3VEQnrocpbzSfDDRnMi2+OrNH3tntoLtZBhzuY+rIt8U88iEsaeR0G9Ny0pLoCHguDYpFSpa
SZVT2BsoNcltq7UevqBGNesbNQhuFMoGbWebVXWJakz9AdT49KzYSYmrX9sbsIbt5gdau0mNEULl
5BtzCNDEefsB/vbCbMs2dI4sDX148RBfP79xarWun+zpsQuLH8FSXoYKz2bRvTMlDWL5tv6jyPx/
jKivAvVt9VI8dM3LS3f9XP1/EHs94tXfTvK/hd4DX6TInovvv4Zf8Ss/o68IvjhG404L3F5lxPV3
9HX0P+Fn0CGnaeeIGQUvcA2/rvEnU0AIw4jpIx0CQPDv6Gt5fxLDMSfx7DVm/wex93Q0wlCTfEZ8
DnYbunY6jCiBziFBloxoXfR1j/2FO4lBctfHUKj0NjRg2c85MDG09tvRDc5H6IP1E0ikvLr55bH9
Q3g5MbBD+Q2bHQyfuA0VWxIwea+Xq2NZCco9jnZd66GtJ3tU/6LuAh2hUfnY5SD1ro20bMN4RxkJ
svsQogebfIpJPx6FmxKurV2egjhy6RMfcHA13PtWKeLl/O37/O2REY+YCDOgMxlWkgS/vs1hUp1g
sozsWtHVLNwIj4rpegJ+MH4qTQwwd7kWh8lhbPSw2SC0KRwnaWuW74yR/uk2sHvgzeF1wAM7eVrG
XJfz5GbZdc54svjaGMMQ+aRpSbqh4VM6PpTIyW52TRFW3mWiDll3ESKA7H59+3GcuCNZOnNKm6LA
QtXYtLiXk+cRJF0CvHL0LvIUIIR2YZdd2pH4EjXVywrPPv2xi6loN7hUIFMNCi6tzhPdJtAGhTpf
/ee3g/sKdjrMUMHwnA6fJg/brDExnAvRZSzue5AS86YcEHhhdDshZWX6tDXScKKT58AlwYwA7UPk
btGMS+/LNjHms7dvSTyAX8XxLRIo00BjzPDIcthorxdMZszxOOFYcN7bbVYiyxxCKz0kXWghuNKG
iVPR3JQgW6+38uSH1aFbmb5zGOgnWZZO8GGy72FiSbIF8O9kwXT0Whpd1ZbzYPZoIXxxGuhtzZWl
tug8gq1UYmSndBX4ZwxxIlnKYBuZXhWZm9l2OErFoVcnP2A2Weq2mFGUm7cjxuElGgIKeljzXp+Q
KL4MOzxXn6Npclu0X5j2z5uBLl36jEyKqNU9D5GB52Aw+d+ur8LO3b39vE9XJMmkgXSiAfUHHJL+
mx2KYiWMruMx8FfJRIfGBb08OmApd5m3WqFk2yWsB3C0Dh0YoGR93TFo88248cgR9abp+MJv39bJ
MmC0DkkZnU8wFIQ4zoTXywDMWzz3pT6QESZdStbU1dWFoi0hSiJRaN/QKzbIA4ASu4fa7YvwvZ1x
MgnmBjBQJaPXMY/ARvq0gEaNCb0uzh9fU2qtu6ZvmembfJ6t76Y+qtl1ZCRtd9fEYBE3QIK7pyhM
K3XTFllinXe51o9XYZvH1QHv0WxOdhkI3s9Lm03L9u0ndZK3GJQbuEmYHJoia4E1/vpJOS6oXmwt
O8S2Fdv1tTZFFgol+7a9LkinHwrq3OmdTfrbonEZjwOE4NxB18/+DXzSZcYkWHq935eL6t4M6hKj
IZWkinVrRu24+DyAMnwY3N6sz5wG0ZXrurHMdoNYR2Dq7yyWE2NQgqlNOKXAwobMtkBliGf0S0oP
pGJMRyNr/QUW4K2LA6i277G7ys+XHLGnA0Pp4d6uIK6c5bAOtjaWmPd5Qs9tG7nO8nnM08B+8SCa
XOst/g1708400mU8Mc0NdjTGhAyeg0yaEcad8p+dTeLmNQoSXfcsMhdwF69vXptrc/TKtvFRi3SH
+3SccH3HKGkymPpNnf60zPYy3Q4Vkk4/xqEpO3gLrvXy9jL6rW/DbbD7WfHoyLpEmpPbMDsTTCv7
3I9h6VxMqaHd9yOmLlu8ycCP4xQ2Oto+Q4e1umLym4SXlsnQZYek6jQd8loJzB90p1tU8N+5s9Ot
yJ1BN6Pi1VXLJFydxAIhM5vgQ1/5kc6U9IIe74jTYwaCZgd1scp3itXNxiGro6LfoheE5CT1bRz6
WWJmziMihsEUMh6fq4eMUbB1O6muld6ysvP2HZ+b4738cnyJl0nAQqWYdNNh3nFyrz2qprPTub1f
tU7+sXN6Zndz1iAqG2ltlV7kmtajTg+ArqdIH62tYc9aeKZXfa19cmYD8naOXhIeA/k4+rRjI98Z
tX7ah4GWb02zXgpQ3lh9IqO+OM/pbMfTxZRXwwekDmtvX8duD9kAqsNFTIMB/cQBKmdy7YEAa5tN
M4X1g2MAB9/YlckVnKLkt7TEWLp3bPPEejl5Ei6Nbv7D/7ApRYT/ZU+G5C8N5X3rT9oyx/cqAmrJ
Juua2rozeHk1AA4rvhKU6o9vr5d/vDB8OZsZr0u2JY72Xy7cuWWYD4OBvRxOJ+POs9r6QOMmjHw1
L+r+AmVsBNIyyr3u9u0rn2SZ4uW7DokD6DDLov0qFvIvV3ZwvgsQBur9HEvf6QF1ROeTNzX5y0IL
3fuMjGio42xSpdou5yheUD9qsvSd7fIPX590hakn/vOcBu5JAlUaWWgqyOb6WazWrV/3k9ZvFUtL
AINaWjjeV8D6dozVwvCdk+ifrozfOO0VUkme/UnOpNUoJLtu1eHvo/U2wN0gD3607Olt3I6YgjId
Q0pmXzHqf+880n5fbBR4GI7Q7AYSa5wcANBd+2KaPTh2Vp+ru9BuJ1H/aN5Fg8DbwVOVRNstqHqX
fohsbXZoB8UuthyWQXsJyJaH8/ZS+KdngRKBR2Fmip7gyVtATq+iBz62xIGysK4AFVQvmZt7V7UO
vONlaCb7YnGnqH/n7Z/mTa6oUD2VrEUwcwhBr5fgUhVqhQR861uQltzdPBXuY1Pp7SPaTkq9Tce6
QgAXZumCRKWtJPu3v/ZpWcoWEMBI8gI2gE4+ebLr40WLG32pWiERm8GqCot62A+pEzs7M1nSraam
KoCbRK9g9deupdyWE7rh0FKX8cIgDt0OHeoBmyCtmxYWYDvY/tu3+PubEY8HZA6gQhqop3fYN24P
FTriDuN4nnZparvzX6AmlHMPg6H2LxQDjZhx1dC882r+6dlQqmv0j4kPdDBO1oSZR07vzUvjV8ZY
P/bokM07NGyNYIu9tZ3tCrOYPqVeZ7RAHDL7svfs4srWQv1ezfGFCDezBsTiykJ17Fnvh8B95/D6
h6wOD3JD3Bn5LvXpyeGFIccCOiGo/Q6u7TdGFEmzsWaAhfsZZKq9Rccq+Rzz4j8Ys5acZ8jxDFvM
x5b6nUf1eyDFSpYJjGbTASKEn9yI3qHqW1V544eeHSms5RxZN7SldeW8gLkV7+YRTgXN7aQdq4tQ
p6WNQ2pofHh7qWjiqHh9hpFRmpqoQ8VqOQ0rXpXMVu0pGPzZ5ZLv6rQ3ln0yZHRKRy8f3J2DP83X
sh5zZ6NgefsZJKMS+HOWFdcpejPJgTVffBxzGHrvhTzxDE7uDUtJFRE/xm0OldLrnR6VeQ/8aal9
shHb2EOsyK4UdUbMUFXDS1ILGCldUnxUSneudhaAfH0TJlaByt2YvzRxPcfvxDztt+BDweTRSDbI
xE3acSe3BL2sRDqXxwV93Gg2Y1tiAuC1aA5hhhcylZhc89BndvzVHbPpGrowwpA2NvFIwzIMc0nh
Oh7fQHCut+UEjHSDvNe87wAVAfHMc9Xve90L3rvv304PDkqGPeJN27hvnHaH9HlpE86DzDdHG9dK
SNRjHn+UEpjE0tn50E2IAn/vjLBIn5sxcaO7wsBc5jN6hR3eq0AzgNS8s/h+vyvycODIFtMjA4jF
SSgFkVEphp3HfquWJVYCU5v11NmKXrvxrY43rX3R962icLrP5IVPWbk4w4dl7PHG2zt5iY6QP5km
fJy3b+w4tH618mioctLixsHbhmV1EscKQDuDY6rBHiO+BjMVg4qOzqcRDumIHJ8zQNosdZyjELEH
/pY+F6o+0j2Q8Nm+svirRK3oaCSpmt7we5N1ViEs011VqJ2ZFzOTNHR8Ub1JpjPTaxP1u227NZeq
W1c4j739hX47EVzNoMfAgYnBmc1uer2TUJWJad6qHvIufDzm1b1aXiodqr971GmbGKp9AAds2zsI
El++fW2Gzq/3Mah9KATEW40wQ8JwOi8P9GYyCCbJYa6QbvNup7RdeFjeqAjmckKNVSrbSfHGYfqC
+L7pMOPjOEDBel6S4tauR7v7PB57RiiO0nOKzGFknWh9JOA6fZyVk7tV1ClUkzMVEtbUH1RL7ZXq
TE+J3U9TMZXJD8OplOwxRBfD+pzUnMfBhi6p/YCSsZ243IBaz+5WyynFgge0jLG72UpOvzFzhXLn
pZkAm7dL4gXePk/KBql9O+342G1qNgl2GbHjCYGGMS/VuvIROq0z74Dmesqvz3OT0twiXopLA8WO
+ZNb1EELj93xxGLSqKvAUcUeXgDPCb4D9KeAEIue2JSYIc1CAxdwcEVholQsFjr4hT19QLjbHifg
6uowf+nzdu4+aSW2T8WFadNcIogPBX/eT6iRBSjaDwqKpNsQpD6umkRy09yOSJ7yNXL86ERxGSlp
y2wsDXhyu34A9Zdtq9Ru7ZsGpLz4O8o7zTpz89xrl3OEnBcn9B0e9pTdKgjujca94mGuqx5W0dDK
NlFcrOHQWJUl3k9MZXc5ApUtmjtVG8ieb9a7jWsWkuYvy+TQg0um3rKijU3dDZV16W1QiMFMq8XZ
MnLVFGA7mFezO4Om1PjKLKMMmjt8O3qMVuwNrQLuXac09UNwjmF/gfadwcID7+nx6CcDf0pvv1oV
IrWy9FT8Tcc3HiIAak+0DFp2eGpXyQ8vlC6a694vR4j+2xQkN48kKGqxgdc/lfMy8IAcGN5H3GDt
lU96qGfWB7eFTf4EtLLpbqBjhj9sRgPtR8S0x+o5HuDSXcFuzHs8hpq6D1QgqUix9viyeRHvsk8V
cdEpApho4HBXOM9mbdWoh+Nezdea6lm8raZPieRaVqjWR1un8epX8TyMux7th/4J/nLCLWfyziOT
/u2zg9nSDAQ+SUk57isdkzXv0Cmq1gabpF+AZ+y0yXHZFV2pijhtdiGNo43rhrV943mYNBjn+ojL
ikIWHuJrc6Gahddl13rpBcYGVmjTwnIHLlJezh3asfEG/7axvYNvg8/APo7VzlXRkB6W6QrNow5d
DDp/aFUhsmcpA2JaIGFLXhzNXiylGPBaj+MMhuxJazRckOOuJAJtWhjh07Rx9KU0viwl+LRum7CX
SHonYL3psk2qYcz7C4olvqPv1DHKfDuV6mv4oGaoUHBaWzVIswqwGs8a+DHrQFdN8WNmzeKhU2Na
pVbduf+LuTPbihvJ1vCr9AuolubhNlOZSkZjwNjmRsuUseYhNEtPf74AugqSLPK4+1yc1b1Wl9sF
IYUiduzY+x+0ZGEJIk9t839qJm7zxiaxoaQrl7njoWG9oC3BLCWl7Zg72Lkdi82xMqkEAjDuSYFl
mEqms1W8LP31vMuMbpA/ZHJ5Zt/qi5cOyY1UK1M8sO2ltGtBn4DntOJkZq8QYuRHT8ywkWGtAgb/
K20wiPqmKWEjdt5imsM9OooWktwxjkLeLsXAMrwuke6kZPgMU81rWEqP6jQAmF5NUST3xWTVxM6I
RgIU5yTr7EFf18UgT7sxcgFx9ugLGp/RAmmSu1rv1SzQBEVjF78fKowzoqrVnN4QAQfvGoXJhb8B
wr7A4sQuR6/OQ8EdiDb083da0NYmEL5ojBXTwIH//MIwmR0cF6xEG70LBHoF/b/crPs/HSDz/dcm
ixIHVSdjpDEIbb2c1JUrqnopN9pY9/XGRJtc+YmQtlAuNHy2snJL29BtPnetl6c7G8WZWMWYoK8g
u/eLcpZ1fTTEvpunRrEDhlh7l/hBavSykKJC5bzJFWVEGQO8SXRnRo1khKApS6H2ZUsYIL//6mkw
f6WuQKPWo+kLNphoXKyWuGmqzNfnRu6jsevxvBCeQA4eznkkez4YP8qj0h2Q2jnrcEvMfhj4kbAM
p7IX1kmUtdY8bDEwKLzrTpjota1ovUx8U6r0sq8BcVlK1BVWV1n5OkQyvegJLEtnU0p2RHVu9EOS
nLNgS3HSTPj+rDQtp3KDoEjluqcIZLpsaIQY6PoiO45NCg7abadzzBmcRYril57ZAgl+OdhILqxp
COLaaKOWMmWjxVe5QNbpYVlaeV6/5EqmhrR7Cf716SzP8vRJvQidabm55lmqF7H3ZYfo5fhN40om
Ci+HhB5aEDDXjWbKdOk58cIkVJ5XyIgLfszpbBnEix6EU4h1rybP4hRxcXZUObby/EQXN+Fz5QBD
5FSZjtz6L6deZehJ2AMdwfdD/3evzlawf6x8x54aT0ESd9SdtcqsL9PKem4S5eX49JuxrmDaPdQk
+JWRNWt8xtJ1FeYyzVWSmK4YAenjj5fzndaNnbJl0ReJ2+h6VsMlb76kSigUez2qWSW2sVZlmIE0
ZjuyKwXqFERb8zkvpT8+8cKQGrwSlWn2oGucpiF/rs66DqkNbTshicoPQDqT+YDaWTS91mrYypzi
xdkzcwq5bshrVH5ZglGzMm0GPXtq5T2PgBJtaSI7NlN0UDdFkssD1IqKLFMDD95mxM0QBRq+C5gs
W3RfUM9U6vyuaXoZrDwstNT0PtbRHs5WYnHA+6GPAW+vgn1oLaBrtMu+0N2G2Dh0cpkblSYdhFto
TKyLyoApql2+wEpV1IF5CzLqnInEFNg2MQCCuqpd6QIznPTHUgqj0T7BjsuYCmyTLNTzEb9AGbtD
L6JTyf2QYtCGp5kqY0eOH+fYYdwnit2K/O4lLdCSLOkeatyX+y+zAiDoDEmduJOF6pwrKTpjnQzD
kAgT+dC1KXNCwGHy6LFjE4T/ZZLGHPtJX2Gvtuug6PA5XnKPRG8q/n3EouRL4pVCRnwzNsIerhtX
4JJ4OniQ5hHhyeUvDBtsNqszq+8rNhFoAmUitUIctNVtOuoEDFSi5pVuoOIEJFotZfMyQVWAR3v5
FU5Bsot7cg3hP7m0jFaycea4Ldgiiogrfo1WJabj+pWRima4qJ7Xc4krg1zPqF7Ic+kZEALd0Oax
jMIgD0Ba/2k40BD8yozSB+0ScNRl+qtpUQfRfTJ8iAxyhcjXTHOYQIs/pn2mn8EzaRPIvypePcVG
MRQnuiTvr5I7Z1Ca8psXozL76HiMt8bITjW7AOWWuvyGlDzqDVRLMpQ00NQqmnrYaaBbeeMiR9SV
jUPm6ae0erKvaayKBkH3IlnAuMTiSXA1aZFnv0Kvb5m/CpB9qIz02K03WLU0GSxrfxB8GeMiRvRv
bleZZ1VId2Bopgz9hgXtxvmXKZrRevlSLE0h7DUylejl+E4WTo4HdRB96I2YaDLhMQFgZBbIyrCg
rvi9FqWLuMv18ieqvwO2MyLWlxDZkK7NHO28G1wcqK5dQDlqvvVUCB/dJxNVT7cP6gFhB4JdElmf
MW1zy26Xea0cX40kf2ojlEr+ycy12tyF2ZwVyqbQ9b74VLdDorq7SXRuu5y6ztyVBv145D4xoGpR
tgvXArF8oW3pDYYzZ2QJYm03IdrAs8WiBJmQrLwJ7z6wmUYMHejiBao+srxlxEuhqFyHz1nzS8iu
Ex05fJ/cRsmJxLYtYzztHE/D48RN5/RH29YWpJ4ibHG/3nRch4obhLVqFSpTlgPUjy3IEF9x8QTn
jxJT7tjdCn8vrZgvOtg7NownCDXSyaq2ahCgCPJ37ld30Vg3NrY4rU5jXUusC93qZboK111e24zn
Qy6VzgpAANN55hWM53+lVCMTemNbIPyQY0aXy0sZF5CWkPF8N7WaUv4us1VBPTSlxe5NS+QEp6sw
nKSYIW7UHOksFJLJ5el6knrp07mQ8zNn8DjlWW/MlEUMlHvkTVfHHI5jBA+3oU98D75aNW0p/IZp
cvkSLgBhlJwIPSYpBAoSvxDc+bqiixk35y3Cjl1yzT0xHDTknzEMQMBVw+ocT1hnkKF9bhWZY6Yo
jlLhQYmGnUq8cojs8WjpYXcfzraddz6Sm085aVjIaXnBS6BkxzXLiFwZ8KBnOpwZUOV5Q6/uJT1D
L2sJFkkLpS6HbdabaZPtbLuOZzfwQJVJUy+1FJ+NzhA637pn2ogarBpLDTOdcxXncDrVL8c4eP6J
GDlbUByZl+drDLqOkSbgd9tt6TetO8RrOkQdkQ15FFbZeom9hZ8yKkBcO/05LCfkrVyQnhNnPKgp
2TSKIQE5JRryxLPiOeRhu+ORz7wcri/UvcxVlDxZlVFBRQVx0Cc+df2c+SQdNIAKLSRVpgq6G8mg
2j2n61FYyOtgRbdGXihmuH306w1ZatAmCbgP3D7pOSDcVpOJlir0pak2eaJ48RnqteGs38+KN41L
YDHB0+izQlzvRjVFV0V+iahD9AjLqwtvkA4W2W5JYiVc1kOqDNgaeqyfwkQ2U5jzGs+YWmt2lOgy
95EygXorqlBM9/FoSBxUHPEZAxNbiPpEH6JwvqvDrBjXi70YSxDVnbHcklotQgnayrOm5HSm/CgS
v8mqJbubBOoO3/Ww0MoNhDMkvCkuQ7BqV5HWt02NQUbWV9dJIRYbtbjcSNwddW8FSx9vmeds01WT
+QOjp0k/UcpOpA9pp2t0E9BwC5AQ9ER5ilPFYJ8s3aAMNwUdufDTgOcS+7ItMcnwAqlMHYF0HdLI
83EqLzPfBLJic2fJs1oKyBCx8AItalTtfI5JM0wu5NUsDFRt6sqSGhkzR/Lo2LR5EdlXNbyRY9Eu
Dy83rpcsmzRAZj3PRYLn+4piYO9NmOtjbpWRV5PAO0g+K4hXVT0AOuDCpcOiRIZOXtQj3rfyn9c/
2pfyt+GPLHfVNC+UG1FFxawvSABfZj+er9wZaHfWyEue+7IlHGuQabWAHsuqVSDJqN8pG6CeNcwJ
ksKzKb/7djHcepyRaOvhY69Q9RkHPCx0nDFghHfDSzoiU+skFTJatNnSpOeQIN0Uh0LcP2s869Wq
OHWGBV6XP0eTDBkvLDuFCwLDe2Y9sfmzqgjlZQbENRdckWm4Hqm9hjMGUAC+cCXFtUL2TJb0WvSL
uJQTujBj0rxNJqZkgiRVTWN+y5bCdmAF1LFR8QK3QIqchCYWz5d8wHq8jLLKXXCdBJ6vUj6xxaJu
QF9O7aPheX37SC7Rpw+xK0R6h66QyjJsm7lLH7oUCjt6UQ7Ynozzwm7MHnlDVd6nEIqTuKcFQcX5
vkYIgOedpErrYwqEJEGdoIUoy2V9VuXnwixIxu+qHlSNVf5UPHLo5Vc4rJUgHNNVhpmnbAiISSWQ
NmQM5EYisfgDJpuNfYnjgDwJJk0v+VQvMYwd51KeiNvBIMNJkMHDzSCzQjDsmtUoeXEFCVnwwezn
c6hXjYLHyZ/T+UY15G0jnB1pkYMJLLmopehsCr9mS5iL/+9DWhadmPYqk2sg0yzKIPao93YTzGgx
JGgDsHT0c+h4cvElQq04vouejDpc6a0hCxrCrtuWwejsVWI9OcbQpz6SbCELc3oBD1IEzj1qHnjO
236F7qPnrfTey2rPn59rAIVaUjHBP4RLtCIm9g+yC7hFrz0NsTp4hMOgfl3qBMEKgJa1fekktc60
IescjbeRqfXD7cuZqpb1U/F0BOiJVh3yb/MDTqBC6zcGYC45adEMmWE70hfhtUm55TSF8aQQmRWV
XV7hnzm39ZojUJ6ajabPHaemYVIMXjuKXjAZatJobbdq0c/sy83kGaHS8gM9UiFnL9BGmrEy06AA
kREcmpdaHnVYMoeuc+S2f7ksRkPYcqUoehu/hBXXSney/EQMCNuxQWcbeXxhDC5pMi52hJOmtSDG
rgDBUBHbJTrCJhDsO8O2uhWlUTfSV9mQyv8p3YpnopgnkIJmDcXQalYNAA5eIVJsmeAXiXRtSypD
/gHJVrQCLhKMfYtOrOfnSk2CfqdxzrxX9WXeUe97RJkzUsm9tGm5NGN9HNI16lIolH996ij8FrXg
f8Hn+l/xwv6RovD/kfQlUf//zDy4+QHc6V9XyWPTPP4LAsK/LhLRP2JH/JqJQB3yLyqCZf8BM9CU
WAaMgui00qR+IYLxVyD1XJqvAHLBzf5FRDCdP2R1FR00lwa25lk0lF9oYKb9B508B2wiaj+SoqD/
DgsMRaK3bSO69GCM4PuA89AAtu+3yHH3NnC5GeIgXgzcK8fkK2NuRVucO0knqCsu6ipd5miTa128
dmKkgaezBTL01h3SIM75G8Bq8Q5lnHjVacY9zpL2qlfFxiyx+oJufmYWyyllkq1aqTd9ld+PTf7L
rM31bDlnYEdOCeXc+4Ag4a2S/qQxdIJg5R3e6uDDw6nb6H3FnZRcV6u9tfyHNLIyHxnpem1O0UMB
DQHf9WVYg6WbVoPhPKBq8lhknrLBS5LbIOzgTaZGuU/q9JkXvjTM8j5R9V1lZaqfhmHkt1bS4qqH
5Z/Zevj3LJWPTOxysczLsiOP4caF8YJHhw2XsfSXS/UW9GTDVrbEt7wu7r2q2JRaeNr1wC7GNDyd
B2erxQxfdNmDajVeACAv2gxaWT8/VtJiCgqMLciHssbCNfriKZ+m2rjCZSXbcBe9H2f7EjcX0MBd
8pNLOeGWJ1lALOAL46EL36l3RTzUV6YIXXo+xNRpJFPWnd7HEvoncMV0XWUPTREVVAJMco+6vzQr
7WvRKtyYx/vBnu/ali+XZFirz0X8MC4Q7920XtNQrIEcJvUaR87Ldik2UOu6TVHmV/Csvi4j86Qj
AkwZFuWjvv/cd/VVBlRsnWL/gwbm4q1HSIiBvsgmknbeTH13SgVzFvhCYIT5DaTousp7PHIHm+Z3
0tOpRZ1pMr876rByRgU9TDwk0XRNHsJ2ms9cJa83Ua8rGw/LmNMY5VE0ZfVohfvyZxtH3dQe+nWi
KdzQ2ik/gaLYXZvod265IVKqtIzpFDXXC677VBfbxvSz2J4280JdrER+mWrrQDeUiJ6VyFopXt9t
LLVvb7mbTWQSBtj6rknXbGa02NUYCywzPE0blXbKZAZTSDcvMY1AyQdjZRfd5ex0Hc0DlibKz1yo
Fxa7baHzWGub0dDQmvFOgHT4plbeL3RLfO6zW4DFp5qZXedpc+WofP1YdFcF9bgIywyR3b+KXlfP
7fYP+IUAbz1bVSWxxuJ+au0LH9qlWplR70SBm+NM7VRWMKf2jr6hwYLKj6HhZUv/dcv/aTTAXWB7
GBUX8bct8qHXNCSXwyhwXODHduQFjdMHSlV+g3q0hNklOmWc0MhGJVn77eM31faBEE+DE1RtyJqW
zvu+HbwsNKOqLD0KgPk9SL0R31bmtT5PBLiRWPP0IQpc5MP83C2Lc2Vxth8/wj5CQD6BBjQaKToX
mMA+jV8CDynIaVGQDcOFqRfnUWyfCFGsZzPfVGF2ZLodjon96YbixnkBMBwm1z77pDTUtqH5F2Gv
buI13gBTn++a7FNXs+UbGF2UM71bBGk8BHTHu9S0L7r6QRf0NaxonXUT5tE4LXQlGG3zzqsUv+jP
UFm4cyt32+vZzqjFZeGJYPlJvQa7bgoYDqxcWMAu9nDGZ/xoXRSDnZO6Sn6kY3uCW8NZKOCsC3Oj
uvGjLSYukn1+P+UoO2MLdA7FCssaasZovHaYYWrAnClWxvH4QxjebUF3d5WpRnOmNwuu6qP50xHN
t5R758rkCAvqXvscm1AEco8Cdx5RzqdLfAfa5TZy9btsdm/jRb2baUeuksa9hMo5rys3Pi3Rg61q
ZVdDvX5GBv1f51L/mCa9YXL+U8b1/zGXAqTyz6nU6jFPlsc3eRP//guD03X+AEkjcaBwuCgFyezo
JW1yvT90iFW2J8MWOPm/8ybN5Yeol3twbaynpOqvvEmz/gDehh62BdYIWr77O2kTI7zeV/Dv+QWw
3EBT8btUZw/p0+tJBORQbWncxydu7PpJ2ZxGYvm9cPE8jEbGCJsYzuMTrPAVDnxeBOoCy9wGvaKc
VZ26zblQGT+NiV6fmR1BEO2TX55Hs4BrMpRE3slg8mq0jFfSgJ23gds4lxH82XUixm+Jgt4Hopne
ujHrzcQBzxVc8xuga2Dd7rWwgBmUXNRLfDI11yamJFvAMw+q593ihnL3an0cOKz2kYHPz+iaT2K5
OtIgEgT16hm10UDaiIYLAQ1171mD91AbxA2omj49optYE7dC03d0La9x76CACvl6BQ7nihvkuapP
J9wF21Vt5bIjUfUrBEyOfLR9WNvTM7LGngB3ZPeWPARePaOELCwI8rQB3DBSGoEreN9scQtMV+S2
p7QIv5lTt3JrEa2XdLqIYrNbGcIJJjrguN1ZKEz332ni3KNocLNE5a6q6Hw6aqhvPp7Ovdz/+Um5
ZnggvaE92/LAfPWkiiRD5w6zGelmEdTF3IIOCfGFBCOcVZ6zM22NHgwyEcRw1f94cPmpXqUCz4Pb
yGCAyLBBrsmHezW42ru1nYV1G+SE6dIO2UfK94+H2N+mFikG6ELWM/LCmmHuDQHLIjElvy4oVPes
n9tdYoGbqOwjx+w+3pn7E+OA0DcgPUHIdfdWpd3REknLuA0ar3mMSre+aAGFo7WXlzTGnDzI3DTC
hSJHzzCJ6MmmzRGEsW3vzaZ8BFxPVcIfoGv+83Y2rQKtetQpmyCjYXWeJem4aWDzAJCd521H54XM
sxvnr0mdYLmthNr3KLNMxDh691y1sjpeg6FNHoeaku3Gc7CssgpjOllme9xR+CrqrW0p7f3UhBeh
8C5r4RQXFoXwQMuGkyVdaj82NVmaofA21FoAceMT+Pg+QMFf9cfI+TRk1RadwfBLVXXaCt7XOfh6
Y8djADduhs0M6W8balN0a3aquZ7cNAYr0MOLD6tP1MKcjZmkqCBnaboeG4cmkRqfj5mSbyBYnnQ0
hqmsqrQnnGhN91D5Cmwk26peVG4ic3rA4BbauA0iP1SVjT3sDH3UN8bQeeeWFx/ZWMZeqvm0ImDh
eeDjJBZ4f+WBqXbR+m0bkMhgyvU0zqiGj/Ga0HDtELXKMbnuYo8i3uROpV/XcR84ZYPKkTDUR+RP
7/reGD9h6uOtKlb22lwKJ2gL/Ggwr1XW8xBdtAOSpQ115hWvrHydGv6ybiJqnUKL7qMUr5Mk7Xcc
Iha+rAKihur++v0NZnFt0kxgvHytPQTvHKmTBRe1IYC0ypccUuNFtLS3eNQ/fjyQPFBfBwu5vPHZ
8QwVpRogYnsxdUTvuEEmBz8sNc92pVhAK7ukjDOVBqJWDu1+M7T595R1cAQ/fSiIQGo34d6A62V7
v91ZqgGYqe7qJmjpCTwCHL7gzqh9D5cyOTLS3u1ALhoUZbCTdomrdH/2RgqX1upyNawDfHivrF7g
4JubNxFpBu3hqySsf348qU9UzDezClMf0XXNQXCI6O/uxX9RArIvy6QKkEqgsOLu8g5QoXJT5eOl
F9pXRq2cYIq5BqOB8Yb9SC/3FMO0z53mnC3tDwiusNCeU2Uy2MO6RO+mG+IVvhs608Axb+zT/Uaz
UqIIInYQ4R9BRXwF522tEBo+fvd3C4phIOuR5ZiEbvwG3n7VDKyBh+1IGRg6UI9EXyk0oKbleqA/
oYJHq8RvryNOBxmdpeYInMJ9Up+pxoKDAkuq0bJPXFxCoqy/ANXof/xi7w4ChmEhcZ9D0cNA9Pzt
i+ECokr4SBUMbX8KGC8oYoWt0Wxpch5Zr+/PvaexKG2qaC3gnLB3vpqVPWIWyFiwBAi84daef+jl
nURqrWlRtOvYMP0ZvF/takfGlr96b+nymn8Nvb9XQDIBsuuYTXiyZwg3B4OXx+surE9G8ANU0Np1
Hzung+me/Cfz+/fAe/MLCkhpijGuAiP0brUGglxZb3tRXiK5eYRH9X4ryE+J7IyNLSBxYS/oTYuV
TXUZVYFSguCARx01JTfV/gjb9F3YkV9Rw1pdh0/pYg72dsXA4dPsBdhf0I/9yva+6vm4NntjR49u
kynObydLiJVIrhER54kLtXd3Um3Uyuu8Yx/M7SmcndOiGpRd42YPS1Njq8b0rsLZ+BKJ+NR2yiPr
5sCcQsBC+gxxEJSBXP3ty2Zxng1VUfH5EKpGL2XOwKdSzWt6zTyyE9+HGJWLKNdAHcwyDNq93TFL
3M/UiAqfpQUXQ6tAzaDQh7VHhRwBbqH6S7tMGxdE3c3Ha1QGr73N8WpkCk5vX7JWSmKDw0vSKz4x
+2Idwpf6eIgDYcb1OIddbsKmyz397RBYIYt8Sdh/1tydlfbOpaiumD7SWEcGOrA6ZQ8E7quHNgVi
RW8Hkj7hcYhlXuBmzTddXDdz9pPW2Ea00ZnT2kd296HlQT3UQ1vH5hzePxEXxZ2azMyZuapYY8Sy
bSrYbtR2P569Ax/IoxuEOI2D8wh3xLcv1WAOCISNLedF9b20OYdo8fk/GMLU8Yd0uKqzw98OMdHC
UIFyVcGUzBfo0IqV3rm3/90YcpG8usJFOsKfsUeAQlJ2DRh8hZnd5uMhDnwQWOgEQChNUKD1vf2K
ItRYj2QpQeepVB2TnwPwulj9/SyPVAiCI8Uh8Es6vNq3rzLgGAtvh3FKB9ZIkT4MBp0Her3/0fv8
Pc7elDkmIhhW7ZVBnbvKaskGH6r7rSiiI9Wcgyvs1fvIbfXq0yjjbEyO4H2o93xWHXhCwCqPxNKD
Y8ByfLpcw0TemzNcMBrbC+X55ISbPsRBG3zlx5//8BAeUcZCEcHdr0nV7gy3veI1kEs5TbvyfBjM
3cdDHIhkqFbZkISpGPIue8FSxcMM20G3DKqFtmTYX8gumOx/Lp74/biMPgZaRKS1qEHt80M1rEBs
Pn8ZTBLPJrtBKX2A338dpNJQvmKRweeVM/rqw2telYF/tMsAacdLRJ9Au7jD1hRS4do9Ih536OvI
5I/6Cpoq+N28HcseO2TkK5WxOvXz0l5HtCg/fptD2x89VKlRp8ESfZfmaU2F6/TAx5mLc1p0f8om
CRZ2R5pgh4bBjsGjlAuB871YmJMXbgSQjJIdbV2oKWiF4f3UHLnb6AeyVo5Lh+wcDTuYonu7cmm7
xQ1hIgTAsj5Vc7bSUY/TnFVdC9+pra2Spj5yUn7XWCdWa2/g7Adj+x1bi1Vpa8CAynX2J6RJcogF
9WW4LboXZIhOkw+flqN5gwnUBmfZXWP0K824HCzryAF54Dh+8wZ7534bt5bbekYZ5B0+teKhM/Ug
VasL3Ww2pt4cOScPjgaT2qC6xvfZvzNFnnRpqVnMSZP46vIJEA44GTBb1a/E6498nUOLgEzjr8H2
QnMxUctxEwZTAb9xHqzi3lk59tePV/ThV0LsSiaG6Kvu3R/Q4esgBzOBExJtbJj1pMZBZJ5nNbm9
7RyJn4ff6e/R9nboMIAAqOFzBOA5t44xB5ZyF+tHwtrhQWBq02rk9JTYl9chJxwceCC1WQZYLW+U
8rPqgTHEofTjiTsUp8nY/xpFTuyrwJYP4ARRSirpTwMV9c6Wp+7ktNHM//J19pZ47UXJMBsMNBiV
7+IZqX+3hH5ksR1cBlJlFw1Hirb71W8pfT4UkCvIA9pAGX8ZtgjQ+/QVUOWK8I5cug7O3d+jOXtn
XBxFCRZgjBahITwB0wVkuZpd2BC9e+QzHToTPHma0t13qSztLQZbqLWh2jOLQUWisBq3Bd5MH6+E
g+vt1RB7KwF7UFcdlImV4Oh+Mp6i0+bHxn+03qjeknxyuKn7X6gtjSQse5bBOF9YsbrGInhTq9yK
f1Mw2CLgENMR2OfoodG3f82PzNmBtcop2lkJqgf2ZtYg/+q0s4sjp+n7ZUBtDXs4KYvJutsPp6Ve
e2qakOpImIlhiJO2Rd5J9J9SLt4ff6P3Jx1D6ZTACXFPZdu3u3XQ61jrdYJpqDhbV8x3Q14HsRZf
KlkcFMa53p6VaXdk0PcLg0GpsQEtsaRfwt7ay6Ah2KhXky1ky0ZFM6vKL4t2PLL83m9dRrGewCTk
jVxK3r6ahyDCArOLhZEuaO/jVJkWwMu+JoNOVcE+8s0OvhPXZiqilIffuWOKTEmtSLCfsNPywY4F
uTJuinHafPy9ZFB7UzJghVNzRQkYCUFkXOVjvIqumjKEGI+pTaB2iblpUXIFX7pKLLvzw1q7MDHZ
wHfmd7/X06CIvXCw6rKy/3ZQBd3XfErGJsA9LvM9Oz03R/hlujkdK/u8L1XKoZAzo0VmaRS69j4a
FznXE2hBBbpTP0YzZBoHdodnQT2FB+jjaHIy9t0voba45RbZnx/P7ruPKEdH+4euuoM44v4Wt4U7
OI1HD6EBHFhY1gUO99tWTEfm893KlMOgMERiQbGE8d7Op4ckTheGZcNVBsVTfSnvkgY36LnO8TbT
bmsNG6CPX2xfdUSWmrkuI6log6qCn7G/bmChL1OjCK4AnvXVRlZVr9uTOPHoxM35NeZOsY/6TH1i
j5G+cfUm/e629Wbs7Gpr2eNyEs9gyo88lDzO3i1mzHlAenGVf4dksNEkccso5mOH6hbtRGiB7vyj
9v6ENpevHPzwNqbaX+HpAVQTVt724/EPfga0kqRwGUAvELpv9pITGilOT6CirDG97rwxgMt1Tiy8
nPXoIQUx6388nvys+69LJQ5lSwAuAGb2ttFsKxF3NEsE+eKd6qL6CkLryHc+9ErUq2hgALsBJyjD
/avwgHRLn4fLKBCHiM2t2Q3lWse2cjtq87cImaheOTLgOzSKXFivRtxPWSLUkqemnBmxqsNNGirD
pxranV+Uw4/WqvVp0zglzKnKhSk9tjuLtn5vZ9+hOV7mdr3zUmsKQqf9MRT6RSQZG41jTLvUSR4/
nv1De9ukck5LB40xY79kOCNsrJZDLwIi9Z2DHNVoiEsrjY/U844Ns7eosr6PbbsfREAzTvWh3aFc
OmV+qI7Hju53WQIz//qF9pZTlTdessCBDZJl+ROloE0xKJ/y3r7rimPNvoNh+annCTqRVuTT379a
V2iN6rGZI6yZGvi0l1yDEKtbNZl22brWhermJ0qW73AApCJrRdcff7lD+wZ1SRtopGkZ/Pftoh6n
JBnxuBBBoZcqFFl3eGiLqf72342yF5QrBHj1mC59MLsDSaSGisIxWO2Bw5sSvCyQEPgB8uytjckL
kTcSRh00/XRBzv0dsvC11qZXThzeYG6JbhqXmtXH73Xw22HMxMwxqkWD4+304RaHik/t1EGI6iE9
qinaLPM1jKXlhNIjsitJulbtVtulFNhOQs28PfIA8qq8H/c4z3lvdLcAIeyle+k0h5M+FXy/Wruv
RP5ViXHXs7MRx8viyySy72ad/OpwOUT5TStW5Gr+x4/wVBbeewSuOJRz6E/IJsXexapKWF7c3DFy
spowWJr8EeXK66GcnFUDO3o1oLEB/S//LMbGOC3QkQ26Qd/EielsJjBLPsC67HM7hzF6LuVp1NoA
9tsh306e6xu1PfliyrKTHCJpU8J3aKrl0rOGaAsb86Zt4vYMJdY7embw5yfrbJq8LOg6WGFCS7PA
gRy51oxB9THkPMlFuXzrkwR8TwTnvMSwb1XwxWxlmUFCa/AJkIwAm57BBDCymzHOc+jI5lXdYEMX
V/FpTOvK54qureOxuMDioDs3VZwr9CXZ9F10Ow35gICVcTo103nkJkaQxUIgdu2m62KxB7iM8C1M
cGbmqlxaCAVJvkWj78ZOZn07K5F9gs3Pp3gykBfC12gTZ2P5XVs87F2q8EwUzRi0i4LdjOueDyit
bGcV6Q677iHFaVq0MttOO80aKuuA1n4VlvOQtAjDlfNJoqS5H7Ue6l9VY51JHPpJFZm/f/IjIA6Q
gjIiXU51b6+HaYkWtDrXQTeW6XoZl2iFpSyaxclV5KXX/NSRTXjgXHYB3wArJ9mQuJG3e5A7EKLM
sagDyOnzmp5CRNtb3YRaduouQ7Ieu/LIK76DN3Iwu7JwBcCW3AqblLdDmg2cn6y1K5JMZCYEPt8b
GlzpTVU6OOmVyY9e8Jf2kHmb2rM+F0XxWFfdOY9WXkR6ba7COs5PNC/VfSuZ5k+gy8sHU9GNba/Z
7Sp1c9iPH2/TfeS/zFKhXxEmiFI0eJ40y18dM7NbZLNHry1o6+LcderTflK606WIP7lGDXnQRRYR
j1qKr0L/NSjujdmMxxR1DxzgyI+TIaDsTMR6p4s+CsPpeqfitCnWVg63auysNVfJ367A8LI0/IiH
eNKBPtuLSQaaOwiXTFWgZ8W9nVpbLhxHMux3t3s5hKSs4WGjgWbZO3BArsHwbYYqyEb9rh0bkB5l
iXBkvAOjl6xk9mNHxmentdojn/LQUYcgNzkDdROXysnb1VdmMM6NSaXl2CanUr0+r8NblEeu5ri8
sirEgMv0t1sq8m0tFrG8TshO0dsxM7dxF7XTeNvMatDaXm6Ehal4gqiZGY5H+jeHphZQOY1hiXx/
Vw3qZ2R6JlSeg9yyrxT0WsBiFOvMsM9qBzVJ07kxhH2DtsqRFsihiaX9IZXOsQSicPP2Ja3Rps9m
agBpULDQ2k2NyTJKuUnv10LbWLPkqmXZ14835tONdO/8BBJlUdt3sbTB9OjtqNmAdIbFwRYMi5ed
YAlzjq69Rxy3HoxsijALmO2VOxUPid3tgBr6ZYYz52wPGHotTIvjiQ0A22IbYXC8jhp82qCXG9ZG
qQj3TfqnadbgQhXM55SxXZe2YSHW3dw4mfXgZd13p14MNI20L0bWWyu6MpeLkyG1gBDEyq3iH7Wh
FysQxBG4U/cMzN6w6s0s9lMvizdNK1BZcxp9K7mG/pAc6xc+dbffTQ+wSi6RKIA75t4+s3LTrvFF
oInfFiRTjmKudHkBq1t11SyVdWrOvbOtQ/V0ltlBjKbrPX34Lazv5UaNTb/DF3MDluHEwoh9ozmV
yWRgYJom5nfbTQs/jRJvW0lNto+/7IGDiX4NZUbMRABLmXsfFpsdlOSamlPCxjMBydllBUFb88d2
is7dmq/aC9c9sncOXBqfrOvkeWjbML32mit5Plmwgqzqf9g7z964sTbB/pXBfKfBHICd/cBQSVVS
SSpZkr8QkgMzeZnDr99Dv9O7suxpYd4BBrvANtCNbrdlFlnk5X3SOdtm1LtNP00WjmsyEIL3MikQ
IW+SpSionkEHFnmieAhRWErSUoaapT3gQH2dxu4zTGxGJeXlNhWmfpjqvA6w2H1k2vvDW2ndJCAk
JX+iAXR998iBd4tqq6duIjsrgyi9aGXYuVASARPBN1h/mY8J/krJxUBTfl3sRnVUPtrD8oj9eo+R
42avQvkT+A+jAL8+glMKnyS0x3IrzdlVPsvXshwD24SWHCt+OTvHMWELa7cfhZm/xw8YtFAc6Gun
5+qNWlekNy9lo5kS0IwUXfNeJK6kOFsRL5k7dzZ0h9cmjO+5S93J6E9Mlf393fnbu/jdod+dc90m
SlzItPmo3bwDHLWfK3rJxfDBXumDw7xvLbAHNY9xMPEQOMOpzOGxdu1WrT7KN627yl++wfVsMPeg
reMr/K2tIILq3muAA7fjpDf70Kyrq1zRP+rE+fP3BXFuHZ+CPKe+2/ipi91Dpafli5Bko3b6fWzq
12YSvw6Oc+4jJgoZcLiqm3qn9nbw91/Ynw++ztBTWWLfqb1bT0Q+dAQD9JrUQjqsk4V9mH6bs653
Z/FSd/U+Avzm2c0Fxur+g2P/Fmeu1/fNsd+deCpJSUwJrdpSRdsYTh405jq1Q9A3mz567Eutp0+T
LV2mVhwdxfjPLqXr4VHJ0mZDhpWq8a/PSVRaE+o0WoYG+zXGdMk099VY3wBl2iGf+uBg67n8di+9
Odi7nMgigabIRqvcFiCsBiqETFT7AKrIWuf/xUO9D5agm8EuphrVyqULS96LWP2U4U4lKf/33+Cf
T8qAMc7eH43Gu5VG03tR412nwxX0TCBME/WYjLPBsJb5ml7t4Z85M8aOSCzZKk7ad6+hgukUxsY5
s9lp+g0y3MhtqH9twqZA9jhp+Qd36B/P783x3t0h1pgNvVrwpQF6PFvKeGqbel/bgLXVbvdPXErW
mbWBhaf9fR0lnckOAxGF/g80whW2fu20ldfkBcSa7KPBqt/2pOud/3Namxo5zJl331srqSUyufW8
ZuZ5TRNMEtye3umCtl72ac5smqQ9/P0J/v5WXtuhiWt/jlPBy3j3BOiNLMlduH55feJVsyrhGo9f
uxqcTCT2kl4c67hO3Gil6nXWfT40HwRXf3hr/PIB3j0XPWiMUUZtua0TRjBzc6dTocjt8e7vT/QP
bw1uGSI4UtYUD97Poue1ueB84uK2ihIf2JvXLhMJH92aDN/+vqKQJARWssovAP6/Wz1peWLZztjD
mqr0Bfh0CJGhMDfsCLy8LYN2lOPbWUy4QbT56yxSBnlI+fmZmmgkv+T7TKp/gNKp3cRWB7gBabPv
evJreS3uM0ZJNtbS7GbqyXWlndJJvYU+UblpYk77QYmHzZgYEqPk9ej2UGYBWjqQylXxQH6qPc4V
CAIsJdOG3nr9KgTPs44/9ozDIYsovT7kPmdwymmYTc8gpA6F/aMa5GjX5LFxrIZkN5TSeei14irj
SD7kawgho3xQes32l0HDoJF1m2GlXi6lFIyDk+0GuEY0mnL2WbF8E12mX9eh/hSR3/In5n9qmJ2u
VXTD1talBy3N8yNf0hcjN6f7jujYq5xocVVNLLspQnCwzKEFNrIqXdXI6z39sr0vSV1Fg1Z61S/T
rhK4452CCXsLWP5tnOr2ti+t8EbXCwXGncJIvcm8nW4QNZlK50cxvQhJKD+Ltr+MUii5WqneWKGy
zxQxC2p7KjbwVpjMnqnWM0I1sNiG2tKbp8EojaT5NGfy6MfZEt7GoTF4IJGbA4NTNr11snSIGxmG
0Zo8HOMs+y4tWn0w1Vlcyw1bz5V7PvdREzhpZ0CNUtOjbUSVJxf6vpFjIwBPLO9HbI2wPqj9FPm4
T3RlWKck7rU5egkLJGHpeJ8o2nhIFKtAX9ZUXmdnX0s9F9fD0rwSZi+ctuNr5M9dR1+6rablaTDK
1W5kzizQGQ7mHQhdmyZIe4exhIa9VNkNwvbW9m70f7NG9T81fMrG2g4T1A2Zd767MQSok0yd5S59
ZTzNgg4gUN9pf8Wg5tS4thYileuW0kvVinJ+Ex/wQ7QPCgOPAEhqGIJWoW6VIjJ9a9Grg963EwhD
hJ9eWjdBGlVPld3mm0hLMygr43gLqCskOtT6vdSGJ2HO8uMoRQZSmyg7N6HQJBCQqeW2zuTi+QiP
pk2/fqjr4xcDq/u25MK3gUwXgLYZSlOud8OkSCdTr7OG9HFjlMB4ZtiGSCEtHGgAgNvbngaZLeSd
jMXZzDyAqQgOpbqEMoyDu6BUsUcYERhti8Gmqkx+vPpsyd1OKcbqxcCGsw9T4444OvtMbVNW3YHm
/H09mN1LrAmQM7TThgjB2/G7Eceq7ub6ONQHR62RUkmzlHpZ2l+SWdlZJCwQqKwzQFMgpNErNIfm
lrgzD5NqPFvxpFzVssIMtsgtd7Ss5YYB8cYbI2nTQ+R2F60nQq7bvvGVnogNakSYe+XiDNtcge7q
ptI4HtUoeunk0QzCjvdroRmp5qtNtIDUYNR4G9kzo+aEPddWAdBfaAgCXAF6PfK0YlGhzFWkPe2o
WTyhtoyrRlGt0j/dj6knmsmSAyutxI0klcPJKpzh0Co8MxslhXRWmFJ7n8ySsmdAQQdxWujJ16kK
b6yYaadloF+0GvTEG+RQvpUGyqvuWLGSzWDPjmE67oexvQarNnphXX4zECgbnoiTKBC1szSelBjk
JMM8NPdKa0QtTTTNeG2Uxl22egQ7ImiHLMxVlsWAzkWo+7U0eXKm32R9emZs/XZU9E0cikfRpN+a
WUguVPMrI8+v7UhG0TAedGCDrpWYwHesOPb6RnmUwJXDKqcFo7dTMsl5fpgZudwubXVlm/ntImMQ
RtpUBksr5T7xxxP9CK2PkaPbZLLyaBm8MeqVcD1H2hlSLbRoMDPbKe7O5Oy+FTb3xdTOoz+M0V6J
9dHjlfMZ3WqIutr6wYF6L2esuauHq1AkD2Wv+6P2OHQLU/lN/9iaxWMsE5NDkSJIlsXd6HT3UGBP
UlEyFtlVRzuxglHSGYCt74ZOf9UtZkNHcwzCZaYonewirowyO7dSF/KIfXb6pnUlUw7Aim1suz+V
ZnSw7NJwFWeEDE8uyp9rEqlmEx/D0vDCrvieDlxA53NcOV4tnAfmNjfkuveVHv8IU8zGRXuK8vgq
NvoAYPF3OS8fgKNAl1XGw5Kpa7KUXbzJAHGq3VuKdMXb31MISufEYApSxp/zDI4z5zGPHwfw/lpm
oX0Z09obs/KsasvOMVkLpigv7ySFJz1bis/aMLsjkFnFqG6oFXvm0BkrS+lrPIQDq2t0rSuFryfK
s6S3tzqGlj3rjNvb9heeqS/ZMHuWBYZ0UspXh4RfFBdXctPY28i5M0NzQz+k/VJU2akrzFMDdthL
B27HsZF2c64futBQdhq/MGlhdU6jOPdr3YAGLQPgNYYgYUMCabZLfX02O0+3l61et3dZOX1n/Gw4
1NTugVK1I+T1bWwOSfs0x9OQ3BqFXjbVbVhZUxwwL29uoiRbDmQwf/z9NuxPke0KOQGNiWePjd+7
YCGcQquXZjJlqdocgXIyG87Mt/2sjjezKt+oevE50sddbycfxNS/7zOpt+tANGgsA0b0nlrAmyfP
4nQuCGPBpFbSkWY3t+7LD3pPf99nco1ZL3Xmt4nc33eWyQtZ3SSzi23UykAobSF3Fzs1048qA386
HXoILMeiwIJ+6911jMoBm6wDx6Ko9Hv0N74yGmcKmh/szv90OmxlqX8xukVM8i51pCxZruWWVpA1
zBrPNsiLJZJx//c3xW/ZU4r5GPT4WycvTu/7ryE/fG5sq91SbFVnDgz0HYXsHCENByoMFvR+r/+1
w707J6apRkzpcrGtx3nDbXiDZNhdB7+dFTRctc//xOEgjsDv0QBnvC9QlXElq4M5cDgB6cl2tlia
tnGpuXlig+JqP4j+10//a0rjJ+2LEj3VMEKRdzcGNs94bOSi2I5LAe01ekF2F5DSgQd3nczzrp+t
nRR9NOvxe0z+61HfxeS9KbIF8nGxZQeKPGEhswFpDmwr0q1/PMj/ny51mcX3f/vXr1Vfds189z1K
fqVsGjyb/zFdij6J7uVf7pKvL28JU+vP/EWYUj8xvEYzG7AFutoomP4fwpT1iV4aaHjk5mkZZanB
0N7F//avivKJH2AnSv2WlYZX5v8GTBmgp4ilafBca8wW4IL/+T9+oR607/77LZXvZ0X67U1L2MQ4
mkGVXV47Vt9DhKRi6dG9O9lmrChnuzS8dwFCoeYg0YVVeQ58c7+Oc/W6IVUbSJIZ+2wKCdMQi7xm
RGYfPLO/pUUYjwO3ZMAVABkKl3Rdft9k6xcMmno22FYwT7ZyiVtb2zdm6/ixIsZzid1mO5iJc6zW
SLBGrfJYqpZ8WybNcnnzLZ7/cQ3eXhoydu8eaJNX5doRTbujyiV/X7GAhZ+3MBHh2NO/6y52gR5o
Gqp9OUfKlao43+Imn7ypQVLt2Wixt9NUtVd2PFgBlR35uBilcjbYBHvzomlPaigZ27oBBLUkCmFn
mW/6uEM/kNCcc+qsaNq0hFMU3OS72ui+hgg5giof+qOepfaJpF58XbWzfGB6pfNadiO2WzVJc27p
Mriz4go2QGEZV04vYAQTPlNXpfT7Q5t0c1tkfXiVQ0M/kZKyvKrPV4dtu6X6VHmJVPTbUdO/gg7G
k1ZlX/ggxJlGPH9jf1pSV5MIJFpd8yIrutPz/GpyIv1z3pno17VieskUPd5M8XWeE63UsvbVkrJn
M5Wvx1g8jENnbWqSfJ5aJifcmPkT4M/Gy4US35KMjV2L6guIQMU4NlhRXVmp52Bsm/a01Mbia2M4
bbLYaB/KsYTn7ZTtHrImvTu5ou0x1OIKm/QZAZAqMna12g3Efv0rkWoSGIigCHXTr0VtT4JZFEm+
CXtpJIhISVNUWhiT4ZDn7+USEU8Xcpy71ZCpXpcYbQ+HFnb4Sz7WSX6gp/0oKXES7hpHwYm2sJGp
drg/ZU8aPgtDfjItvj4R1Y5bxK3Jzrt4lebmoLXxD5obaB2Lu4DXOnxX+Py7CAgL6YKquUrl1tzN
JHL9ycy/OnZIg4iCtMupxr2YpxljlNGdSl3rtr2RCHeYdXR+xnglp078oCZ2hrGwk5ARUsEaFtqm
Ku0VkvWmnRR5T9Kk8JlrpRFEU/OLRXTl0i91jPNY7CQxf0sJ/wOmnymCjZCdVGmUMRjF35VU7Kq5
fELwqJCQCLsdVgpA7VnaYR4x7kGQ966e1ztLkkkOWXYBftS60Yg9c1ey7Xovd7IcAJe4C/tGHV0A
KR6YG/mMyWWeNr0dOmQWTP0chdG8m5feeeBlx1daIwBchCwlbt2GySFMZOWmMrPpnGhI0j17tsQV
TAzzXOblcCxJG6x3MsXYQJASN7xehd3u9xJ6OM9px/iqYjXx0ZhBPgUeTidZP78kspzdSrW5lYz1
HlwyXbJOKJTQpYxWZoZXpjOI+KYaoI94CVEx05HYadTFDdHiTe5ExdF2YwHM/FaujGnZYWqbq41l
THwcfRQ5SQA7uxnDzWRE2ROs3z304oucCMPvcBuQQuhDD+80TP2FroHFWGR+aywOmj4ad3O6gA9H
4blRa4ixrlQ3gIgr9QUTnfLCgke+xcC65oYF+Y+BCiiijGw2vhR6KH2XkTffOnYvX6SBjigtLKhh
haFVf5MqFBKVmtUbCWabmzfz4DayiJGtjI1bT5MKnrmlF9qWSZuESexbebdstTEves+Y4mRnO+ny
SLjfu+Mktw9zYjpb2xl2qtKOO3VMrB9Zx+vDlxWGSqtyqO/jErSw1wyFeTU2AivEIhTYPynpq4Gt
doY3VAx+YjAuBiiWocWaGM+YudEatRlxv5lTdldyh7Gmcbuei8noPscZobq7DHClN70hpXvZsMLs
8+KMpn1J8TzbW/KATbe4Nkoe8X2xEZeR5EmV8DrR9XTjOC2zsWmXmgGToeg/0ZsYJ5TkjleQoTU/
W4hXLqFVHtU5JP/AoNbZNsamcZsoteEy68rTrC5BgqJppHGy6b+OOfZ66l7aPtXKERGSDFhMIcNa
CUdovLHS0U8nYwzSvlU8m47jvSYsdmtlnxbc7VO1qZ1wOvShtpRrXkW5rD6t0K0HdGsuCiXGOeVm
ms6REX3RptApvWa2F9aJMjzWmZU/MPFHOybiEVXzyipNv86WcZ80DNNB17OnM/j36cwtM50tGqyO
uA9izAZlLDVB2wrlsuIqLlLCb3Ls3NiPIdCmemDBkCMmqVDY9Pex3Yw72oSL+2gu8nvVlM487+M+
5vqfer0H0bCEcnOKDCsKklZSoCmTKhvJMO+Soi/4Ekv2x1WfbKdm4AYfluLONIfB12qY2W6aW/bR
SbW9GDVwyxqot0uz1NrzzMhN7xUT0oD7ZG0w6ZQ52kTVkCKkqDtyg3FlNzIJFV2crFg3HwXr0OSa
fZWe8BYUnhTlOKVKywAf1hXR4Nc94kT+rd6OTVxgSstoRahEdquVqJIt/HY9ifbGvIVBofTY5aQG
2VRd2kFUi+WmNGuLtD80ZsVEOBOgT8zvpDIKVFtkD0ZVGNHOmCuWgWHqLsVsHSd90DbchPJ+TmxE
BMtQBE4OgdyXh7Gi42js+8uMuPMcpc1yWw6VhkRFk7eFmS/HQhHSZ9oLcw8n11YKYTqSVTIOyriM
AOiy+jlfEHLMYaU9q101eqhNnF0VYqiOsri8tE1aP0e1bJ7oTBDnGX7cdSo1zsaMdHI08+RwTXnu
IlzPm5nXRkIeVkMTSTutBQmTJFKYaqxaSfoEliG7Y14AjJU8NkG0NOHVktndvaxiAPTMnhYP2GKS
to+RtJJuT/sR/pfV1i4RqXh22gnR61hf5DJFlkr5lOUHnxYPg/2SzSqvOimt4vOQsUklh9zWm0lO
8t08xtGDqZQDefVSNW+1pu5Hd8nn4jGlR5yiSl4YByPGZjhgQiZnaVW8+83ObnyTfq6QF2rcHIwW
BL+vtVr7Delk5GedGdRWk210KQ3PzaLbm1EYracoWnmLpkuccMCr32KasGT/5zOoLjk3S1yaUAJ1
MtdzF0Nx53V1lYZIMuxolndqXiOPq5UJQtWQH6bEEc8/F4goSfpj6jjh85KTZc47J7wWSl1o7OBk
nrQwK5P9rEix7nFnVUEIo9t00wFx/GEZtV4/yVWuXpqugGw8JOol71s9SVyu7OT4Tmpr3X0IKflb
MgwsBaY5sszY3XRm6KJNHmKao1p2IjFaDmTiPGsavRV+YTfc8HheJjCAIbs6s1Sn88/Xcq22jOYN
be38KOPIOTqUBr6Vrez0lath6Lhkqcy1VcZKprDQNAraJEsZyH/WXVh6APzSaVNE0XxuWrQ+wlbG
J/I4tOEgJDqjnYOURBYTUKLWiWetWtpT6CgD6bRan84/f5GdBjdkamj806TYoPG0jOKZhvFm8Kve
sBOPOUZOoNJJkNO1x24hnoT5NTaK7IepZfoeYg0/ppuUeOwiYphgnJTpTH+3eKYEI54QiHB/OlZK
F5nSmfwvcxDP+H/l88DOfyummoMnuV17XV87itui2JXui6EYr5pqoN1cl1mYMJDwq7beR2cnpXH1
5+VHhuvc6Eb9j1Dlvy0w/7+Q6LwyPv7jmDvI/+X+JR9eELy+DbrXH/or6LY+0WXGLCvjxxroo7Uc
/O9YZ0f+BISMsI4epnVm+G3YrX8i7lyHTWjQpK9Qoyj/7z4MRfu03uT0dvzsgSIYfBdm/23Y/VsS
kXwoU3vwfwhy2Q28K/6rZNVnA4HlZoiBnEaoWmqzD+QuOxSJejCjsmdlyyhm2Lw/LcYHRdbTbknb
UVU/ZiXpMhNJ2fnNNfxDxMswy7uIF1w+gQV2CkOVDfhla0T8Jvi29GXC6Wsam3QILz0EhvtskqoX
tTGXXYdJNd/IodEFvSN4zttmfREMyGyPjVI05y6qEKgndq66GBd4RlpVGgTDVsb8XCntfGWa4OAx
SkTTTWRbYezJ9G3Tod9NfpkoJXv/PPkSmlp515raQutDXCm3lKgJiR0luxJVEe+sKKIEa6iT6RYT
ragW4DO/qCzrtemc1FcNJJB0Ew5mGoRN3gT9Cu9jHErWHuNE0izCpmx+KtMW/zVSBvkUhy2tufVS
SLcp8qjbQimMbyIpa91HnagKt29rpjv7JtGBFQ9qjZtQbyNKeEte7bSc4MoLOQ/Lz43EQsTMatK5
daGawlVoenxuKms5TqqSbWpL1b8kHekdD5Ut40O5rldUFmfsh2KM9JesMOZDmBeyn9vl+IUgJXRc
0WoVf57up3SiunNri29SmS9Ao3AL8pHEWkznCyhopIy6m1zVGk590k4KxI80oJFZPtByuC3H7sDe
xvQX0/4hR0Z3idQC+VQHZoWgEfUKL18V6C1dwsVJyaX0uhTFWaf/6xuNuxN1brS2C0iMiiWZsiOu
D0PK5YeIHUAIVqavXqqplalTDk6860om3OS5e5qyWrC9L6VdXmTC7QSg/K4dGz9M1edC77TIp4tX
YlGXrkNjnTAahgHPm2YbjDqSxKhT5SFTmuuWaPLUhL3md42jfxma+AslwsXrDCmx2MVD/LewnUbu
kEMSr0daoGp21loiDsQz5WZkS39iQ3Oazf46WjuFrazQTa+wp5aLAs0GLhCkV5RR82247pCyktGq
tX/jwiB+9tXoGG4z5rFItoagbMcNZNuPy6JoZKdSNoVivixxFW1oxxS7TuvCxS1Km4EnTaVVBCvr
FERNR/yfxgZtDXl6P9Ddv51sw4sQbrpYpfOg0Mof5kg9VZrUIYhQMn83FPqwp7Z/aUpE29jan0Z1
vs0rmsxl9I9uqZAkWv21VSqlsH76L+ZUCMJUBIqlor3WZlN4emxiMFFpL7ZaElQ1obobGraEdaaf
9wzGgy2ORbspnbbxRxo9ps65bcOM358q5SWrne8kaAi+K7UIUAWehdFlfsWOxa1a7lNJkaKF4VfI
w0sHccQrJEsfXOCtUiB0Zdph60q+VI4sPzW6umwidRzZVeLH3GammpFIUG8r5MiesFN4KJ2SBOok
jzedTsYsL8zPCFNyZPWT9gojyjTcQWm1J4JXgxsobHow7XYmvLrEBEeQZxLDqcq56Q2epkzSuVdn
DRlZRce9xCxvBzTbU2o6RhpzHrzFltRDBG0+yEI9d1PR66BFVefOInXhIq1VgmbWHVJlDb5XvIMb
PK1VRMnSlEKX8Nb5rE5rgsgWMwuQvAzBFOa25muQmS86PTGGv9Qs59cy5pyNPlOKkLREa33KAnc6
YnMqVlbYnYn/6Tuo6/aROnN4P83zqJ/p66X4rFB0j6XkNdMhM43ynB2ccZzOeZ6a96AKjdTXRjZK
WRKbqR8pNCssiNvuI+GEl26wlp2edQTqTdf6mW4xuSWL1k9ZNTYgVxOvmEkjkqvLKDZPQCTpJE9N
ukRAyJZz6TA6kU43A7ulYzXlYkbCQazA/y6ZP6fw7QqTKZwFL9yBDO90ntOU/seULdF3o1+fMLpW
cV6hyfGcqQx/9A4B0jmM7PqxYRqWJ9gU5n1ZW61yzC3seB+UZ34Syd6muo21BklbJu4ZIlgmj399
uWkpALCYIvSml2LNwwX3aOTj56UaTVfgU6aLa7koC9F1X37V+NrdOq9aOpSkS5aY16Tw2ZJXKVvL
tSHRqRxfN4rClaEdarQlsr3tfwD8XFyaUA7r1/T3L+efU6bvP74CmJJBK+a6mLn69eObDWrkKNT5
+ITXWwdqKZXlE6rrl5+SqHU+yXQq5Ozt5Ao12eIl18k3Ta421QET61sUdMUOOvMHwxC/1RC5rCs3
duVMmoaF8OKXPYMukUbvwF1trFx0HiDZz3lcaG5nECxHUGa0btj9vBT/bdvd/1ctJ8BL3twz/gtl
p+9ll3Tz9UtB/eqaElTzEvW/1KF+/sxfe2L1EztNSuS01v9UmlDB/Et1wnZ5hfhRJGXjx6aYb/Gv
UpTxie8WVgutZjwh9kpf/mtPLH+y6D0GcAtPiAIr0zf/iU3xb5tPGn1BadCgwPFxAq832tvNZw65
hWxyu2nKpXbb2jDu2ZB2Gy0sPxQW8Uf98iyx95dpgVgFBvZKz/j1UJWpCSNNnGazIv3romMAJ9vG
tnrRyWB0lvSPG/aXqtvbUtJvj8h6yRUVFxWzZ0zPvqtpZUK2Z5o2mw3zExc9tAONzSOi+hQUwZyf
ljSPNm+++T9s5X+/lhwRac0KTaFK+L6KNjTYVOeeI8bsDr2xrYNpqIMwLz/q4/99TJdzU5kXwDdl
MaT7flU1qF+kpT03mzoK253G7B7NMGzqqGxE86FS4uzKsNruQjJXbMpyAMQy3vMnfRl08VTM5ras
TATe1ugsZGiaG1kPRWCq4b406uzO6Iv6A2Lp740w9AhSO2XKjXuMK7TW8d/cZymEIPykUb5Jpe5E
ke84F+3ZipyZplK0frE8+AOToW6BQi8gLz8Gf//d/L6Srx+A0RYetpXI9n7QYorinp4YGyK0QpbP
K6cqu6r0UN04U+cnllS6wG73jiJ5NrwThAxHIPKHKTJeZHm8qqIJuai8fIWn/dEA83rqvzwXJm96
m4Ipb2hGxd5XgxNk5rGBhGcTqhn9XUtoVrRKaURpXV/KHnJQSFSaaEIUGAZNX9D4tA+CULSU7z4E
C9E/bJFITpCd/BxWfPv9LEwPJomTbIqxj35IKRUNFNJGTDF67fMk51a58Vr9KJO8eJbC5hKOC8Zb
kq4lJcBxCAaBsWtRbWooazVFXusqzPLpG80aLv1adOnX8ovNE+I7orpUVGbmtUQzhaSiNfui04ov
BZE56kkwwdIeoWGllhqgswdrwIje0h/Vig1ZEOqD/GqKzhruIi1XXu0yJ24KKR27CmrvZ0zA3WPL
X4+UXeTXme2GQHLYLJZfatZSudNcT+e0TAqVTUU4b1qRstXqm2Lm+G3rK3BP6eYtymtrRAXrxmAb
gD9ofUznXx/WHn7B7KWl4w/hGgAClqFMC6jiLNuyy+cNyQJpC92ymh7bflbS7RzKs3kwzAGjtp5m
e+zIGqZ4ATeIrsYqGBAafy842EWjEdzEL2vnR1yBaw5C7n6gsUtrN1Ps8Dpvu4pdatsc6XCVEZHD
ODHcfK55npNhYWw7R8N51Bqr+4FAdt6ZUuU8lg41JSq+UvFUWmZ4TefreFIsZtQHJVf3eZdkmJSE
PviIl1PD68hZZl5D19chjjuoeINezbsyDxV105LapCiPr3jycqYYZdIocJBibNX9th1tHRRUJAYP
9ql5dJaWNvA0V9tXgUf9JuoNMe/xdgvMvxE7x8BuLVkPmslcFg+4EuwsriUi60InH3soarnZg7QQ
nKRhZ4PpYwOp533dGEq2F7xO/DDpYsOr4sTaEOFl3lAL7BpYLQr7Rk2SOdqp9NqF/qBl2tVCW/Li
lY2pNC6l3Qc9MlLZD7V2elH1OgWsmgp6kLMGvWEwLN0cnZY2klJfTlNKtVmW3oaZjqq0nwvpElX2
lKFkWZMpNUFf0GcDm1BjsSm8UVY2ocLTu1wxHGQZt5MECmRvR/1IS0GS/2isWf9ud+EY8WmJ3bLQ
SnaLTLtAbdgdmqFVaj0MggFt+xzO4+RpefTAqOcJ37D1bXHKe4Gb+MEqi+xKyp1+l2j4EagBiZwA
u9FvQjEVLuVaZDFLnW/GQaNq0Ifm7ewM8Z59txoYmRP5Ou3NO2q/k0ffZXoVW+rg5r1ubG1taJD/
kGtO1TQP4sWpHto6ql6gYTxK5O89VZvzXS6g7BcMKvj9YL0isSEcxznu5+ZMIUCpbPJWnUTbgc0+
ObVH4VLR5Fpj9qyG6QCnwboa9VrZSXHc+3nSNPu0MnUP8IpKu4ByjTdECyS1v6EWclTUShwKhzJ2
Wkz7VG6UYIm7Zbco9j18XNtVicDcQSo2VZlLN3Kl4elUojiY2k6BBGcV+67C4wSertxoxOt0/jv9
k2oyHV/W6lkd0x9UitQ93nPoOnSQXCRZEft0cZKrKc1e62gZT+jSlx9TqiQPBevmU2MV8Z42/8If
uvKWXlXT1TBnRG7ROIWnAGb0Wq6JL6yO5oQiNSEM9nhnokHiwdV5xOBMLbdTODfCF7ACE38s8kfd
kDWqRMmNSuLNb0WF4/t/sXcmu3ErWxb9Ij6wb6aZZLZSqpdlTQi5I4NtsA/y62tRr6pgyxc2Xo0L
F/DkQiJFBqM5Z++1HTf1xUbPS3ZtdJvCVhr3kyD+irTWKXg0PcpoiDYoPJHqu3GSpGBUle2laLX0
Psdr7tnis52bNlujujq7Tu5VAKQX5xO58vklhktwFm45RiiXmtOY9kNYC6zy2lR7R2uerqibqV1V
F+JSleJuEpTcNu7CDpKaQ9vyRcvpMhbz8CPVfHgxvej2ujlh3s+U/DS0WDI2ZrJke1caVNGS4lj2
U7J1UGzvEtl9oy1NpqzZNjcGLvMqtGtd2zd1OvzoE541AptMIwZkbgt65mwrNlK1uLnsZ0WHJNJ9
tVzZyg3uqjKYT4bbN4iE7ezkZZ71nDJZ7LF7ostvpXll9LjIvab6msPVvJkMlKycJsne7pb7gKya
g68Nm3ao6bqbllqs7RLY4qqp2KkknmW/lojeXwr0EaeiUsEXt+3VK3KchZQth9ay0Grrqkc9weIp
WFd8NBhEsVnObVOzK8wy0T9Cil52xhBPN35RoOPxrCwaG7AMiZ3Mx4kuy1aYOthqM67HQ0J1e9er
ro6MbLE2sZV+btMEFk83LKAV2rm7sCTbX+l41WANWhrIZdFFvjDp3SiS2Js0XfZClKAnrObLWC2n
sV7ecumh7I6zAqNCr2qSQb90TE+RX1b3QWcte72wbq3B3BZp2r6VCMf3eBv0Lfzh7kguVWSMaKKW
1L2R6fRQdco8N9L8mlg0/0YTSWZarUaaOMeLZRjbDncH7W3qDw7xyxStmi9zMbU3bawCQomKEGPG
yRbeV2HM8b7KhylyBet24U7Vlsf5Ws5pervMFepL2WvfTS+7T1DYJwHqDemnRSQN1jaoEOK720jj
2Lci3YkgDe4G5GMbW/gKYwDVkDCpe5tWL36IjS6ZqKAyDLtsJiyFNtiX2WyGt9RMKYLNTqcuSy6D
XYoNCN+Y2dov7Dbcy8LXlW5Hk0/moIaseBJa3xRh4I+PkvobBJrOehwLf2iQUQ23ce8OEvqR3aLq
c4ObNkFAOnDTDxA5xteg1cRNZbQ59Mq6FuKMsse4muY0+Lzki2sj4bfRMPV0op/5EsSxINm63RRa
1XzPHZ8hFKRO/7LM6LwMbVJ7IePEAyJOctBGDrkBHcqyaQ2K0aICbCw9bUGUOg17CWGxpxMSsQwF
Td8zsGQECKHxuBJjK+fWvHFSp77VaGZS7ivb+nnN4NZD6SizOSz4GpsN2avisRbZQuhuN9EH6KSb
PVtlhcsTCUP3oxsGRGGTphCTWblPUmvrdPKxaBb2eqj7kGxVQ+gsBbOQ1Iyr0mrsi2iW2j7lVuLF
p7rMiDV0y9a5JgQw++YWfpFEQAWtY+f21hWOK/8gE7u/D+YS1Ldgff6UMQdsO7uvHtRQR1Zpq7Mk
SbbduHpfMWXp8ec5JwukLOPpDLp0Oky0iK7F3NtfKDmzw9w4XRW8znLyfxRlo/aM8uVu8pL4UOHU
MkLZNeRhK5fmJN+9scMjMQcYZwsPAUO1CBRSxZJE/pzPt5mZuOO9CPw5DQehlyyBLkFuXm/xazsI
j2rwAokHrYS7xi5HbgeTSabuM/L/sEnCj5CVejEmRIx6MzhpEMZ9r1ubNkvZ1KbkW5RPBcDCrx5H
q+9y8OcHwvyQdPaFbEmoWnPjHJXkEoOTrn8RnWIOZ5tUPzRJVdD9p89UYEUcZmfLvMEqPNcB7zKe
6/umYEDsifLVLn2jZpKBS1Xg5pqqyDTS7kVLzeCl43enEfWLMnT7YrwzOCOcRJ3295VYtH0xF/2V
N1Fx7aiNCjbUS0OVXR/Vs5yR1rCpGvCYUN3GyNTQ/qiPtgXTi33nYi3bMlaj+1wIh40YTJBr811J
RNvJjfx3fRGvNtsR3IjqaKzTOd5472okZvhVmiTedUqWBJ3xqHdFWjzTz8iO87uqKVABCidoI/1z
/i57eldAeasYqjFXXZS9SqQgPo3bcpVNzU0LuD5BR7NkfZxvlDARWCHou4ztqrqyisA5J+9aLI7i
zcOyCrSyd62Wscq2zCCfDvk8HBp95hSyirvUKvPyVsFXT6Yj6q5VBeaugjDTr9JwTIIa5ipyMbkK
x1JtaTdsHtLrfJWVxavALKnaZhevorNglZ+Z/1airaI030eetqxCtf8vEL4X+h7/LFSHp/xTKeK3
AuHtW/VW/lodXH/gv6uDnvcvGtGmT2oINQDQaxTF/qc6aP2LSgVVAcq4KDaIlfjf6mDwL9deKU76
mp7jr0yn/60O8vsQqRN2AbWQvAOXbvJ/UB0015rcz7UJ2vlrTYJ/qH0zBX2of1eUnjs7UHbU9Gm6
IxHTeDC9eTosRESFpq/Mi1aO/XHkJGFt47V1E0jXvXb0IruyND0PTeQxW4S3Y4RU0gFfmDRAkhW6
2YB5b++m/J4ESgBGMVUdf3rQ/1CPe8+p+nD3vgFZyUYsBe/XWosePxU1aKfiKYoDKyo0178t01ic
g6A04RUmswj7yvlcZzT55jmjce7lVXqaM6qglgS4u6Ee4uwzP612oy52tGHsSNkYPhGw5aeukkCE
3OG1S+t7x3SbFw6xLMqCFSIuPD00MgvRoakyDH1qVvvGSsdzGuhzGLPghmWAobPHLHPRx1KQAax1
RJVp4y4ffHPXqDo7t2Wp/lIS/U3njxWNTgZx2xQNKTrpFJx/fiCcBEviFzsjGib+WdBBPfWkVYW1
L9ROSnzLHkxpb1hLHuP4rHHePc2G/Prn97Je5dfXgqSDGC7dJqqbmKwPr8XBr4MUnoKJTw/qsZCi
Q+g/NMk5DsiCn4WVvzT6YqrN0I5f/nzpj2Uu7HC0TIzV/bHegLeO959GxDRUqSvTZokGhmPkOKV/
pxL2If5ix6QNVM1fnvhHN8O/r4fKnu+Yz1L/oO1Iyz4bddnSouUxn+tMd+66JHbDP/9VH0vd61Wg
L6ycJ8aa+TGxvMCBWbKJWCIzXtg7y/TLosRrb8urrtSjAK/ZXy748Q1yQYuvCq+MoWO9+tg1UHJK
feovc2RiTXiRTQ71dGjezNb4ahTspMsRSVxW29VfrvtbFXe9MHoZ8Idcn3jPDwPYyfw+631fRfBO
oTYMbWTW1mPckxicT511MqmWZE725C8/Utd/qHRx4/oYpC3z21KXL6ZhZhuEEvXmzy/gY+Wf24Li
BmYD4JUDg+bDsFJV0ndV0s5RQIRsGKvEPrLphhUBTuEvk9pvBhmu5Ts6rSQXdAPLxocpOZ+1oS80
oaLeAcjeLlWyTSwZ2h4a+cSt8mjBxBS6i/HmIIKfETBv+YQ1ROz2juHBCWf6W5v0H4YDZil6Hsi4
0AK/B7v/9FUNjZ1yrVxFGfvvHZvnEu0lIHgQPG/Uh16ygcJvIop09+fH/ltXgX6LDnSE/1CJADb8
AFljBWzrShGHPXf5D6ptyClgK+RlSLMbJYOfLVdTNdRnt7CYxvF0eoh6mv7bn2/jPdrr5wltvQ2i
N+huI78m9u/DKxkK9oJorcfILibrmyPjz/kobiZEzEDK++/5NLiPKLYc6nxGkNy3mZwPRbGEpRmk
d5rfHjkj+FcDIdoH1XqQbhFcUVXXcKkgwmyRxi71nae16Q01dueIFME4BhXS4xoj+GenbJxDbS36
ay8Xcx/bdbAf0mFg+qwa9E9lt+2UvilnWYYFjJNLPYGfoYaxNWeOdRypzSNF6S/obrwTQY3WG2Uy
hTq75ibxywNzrXeVaT43k6Xu5wKJvA+U6GC6nXNpaiej7lzUNyUwmH1KuyCibk29dGyLOEzQSlwX
OQc4bK9M7q7e+mc1GflT7tWZs6caZi1/+Rj/YVTwJqB20GtgA/XbJKHNCP6dIUCZXVmPTmI/8VC/
1J58HTpkFmItNS3dgUJLlMzaX9a23xcY8u5pMNFO4QuFfffrAsMhxrfzgsTzifr4Nx8dypNpxNWh
XPRnpw3+luzxm3iQbYXrwd8xDFqBa/jwr9crxVL5qVuMeHCS+HkwJBgA4TkhXZv4K6ElZKIXaGch
JWrq3p3i6RPK8OwxLVrvnHi1+2PMRgZiprRzX2K02WiFQOyPwI+iRLzOZjkwrXtOJuaW0z32GY9f
pDudvpdWbVAow07w58/p99kEOqpDWxwPCq3pjw7iwpkha010lOw2qbaebMUt0Hr/xpeKseOm8dEn
+SrqTQ/R458v/XEhRcxHyAKcVMtmZ8Ig+vVp1qnsc9IicWOOlrHRWqfe6FPxQ/P8Z9sslyP7k7+R
1j8uHVxyHabv8zlg34/kYMxO8dA3Xh/5k+5uTdd/KZv2vvP/GkD+8bG+X2jdHJDjYZB5+GFkVpLD
n7O4fWSTUoGDB2joPq6dfkfJ2w4VEnyK9L5JamHm/Kfd3/XaNDbZgrN4Q7n7cO2YPWci5YARLyYb
uJSNjHyWqtDvEi8q9PZRVjEgj6ILO2N5XuuQf3mx//THrw/aQmTBavHxKXfQx/N4bPuoduIXPa7f
VOO+ZBZ1tGbqAWkbdMn/Fu5jM1h+XhX4oxm/HOlWLTRr03pPP62KApG8XiGFxeXXOUchEvTouS+f
/jxkfx8/1OA46xnMdkCKPsY+DcruusoL2shDghbOAUaeee67TZUjXPvzpX6bWAnOpe1lc/AkW52Q
yw/LredOU94gcljlemd0nk+N4XzXKO1usfXJzZK1ETUMug2U9c2++/SXy//+dYImWHFjnH45Kjsf
HmhnL6hpLC7fs51r8/pKV+2rp/evVjIcjJh2D1otXKluiL/iQdeC1ykDnO4sCIqFwgacILjDHChA
C3/+8739w1v45dY+DHA6pCBREm7Nc0hpqYLbwO6/8GoOf77MPxzgeARoPzjFMD1xkvt1TLkautnM
XIBE2erBw0rs19ZzsdZ//WGIOi3bpXp67U/oWqnRQW9R/n9KIGcQmKTv+IDwqVqQQfzrLQgqV1k9
KAaB39SRRy80nKT1t4PTx3X031eh6rBqeGCYrP//p49Hr9lETuwhojzznpLZe+yL/rniMN6qLvrz
Q/2nYcUHhELI4WT8my0gswvweA5HCWuR7WFJvBdR4/ozh9TeYwF2Vjbd/Jf56J/+PGst/Bj0lVBx
fXiPQWuAfso6YjXl8JgEeDHdtP3S2x7tNusv29N/+mwB0wM78Dj1mvbHtJ0GR65JW7GNipmcBJot
CuQvEdjJTFcpldm0l70YN4QlvdQApHQ6N/+XccuOjL8WqDy81Q/fxzDFmg7ItYWual8HFB/Oohmz
HWLtUM3D95nXAhw8E6EC5ElZ616MrfaXZ/6PHw8nFOZ/8CQsQh9WdxrddWOmVRs5qn6xLP1+Nsxr
8vgepSGfqfwgu3eXTeP8sElTtlT99udx9n4M+nVBgPdCSdlbNWIcFj9MnwRPl0PSAb4buxH1w6hd
BTmw+zzOUg5z1a4jv3HMRb5zm0DbqKCHzJdaDhlbphb1PT3HasYDbxNjGzcaRhXIPxBcKv0vp+zf
ByenKc7ZnDC5SeJXPnx7fuWlC/o9Fi77SYA6PGWBv/eQ0+H7xVH658fy+9TJUkIJgao0W9nfQNnd
ZLpDnxVGFDjd+C3PxYNj1RZBDX+rfr2DdX59/nzkK1MCJrfpUAT69e/KMpIzVG7rkdGYR62QLwvW
tO1cdbcKOiNExKnYcIivdk1Zofwyg9AJ9OmA7TMc6LbjX8UUkqWY2qvce+1dfzz0EwYVWZUmTh02
E0aa3rXjGjNM5vAGw0wbyn5GeYKw3dPV14Qezp+fHne9fjs//1kcAdjVUG9hzww7+ePpMzXiPkHd
00dxiqRpl2foGdAOl0ez9un/S4nJrhakemzGRHlHehJOuXFLrbyJARZ+U74QnxKIaywWQhyrzsGs
GDsxW8R8sM90eOcX36W3ZsrxRzEo45KBpDubuQH7bTKYGhsoZjYaPj849EOpxp0m5vpWNc7nyjAu
ulcYB9Os7bP0a8QkU/m0BOWbVWHXBfRRH62uMz8hn/BeaTHJrazr4rpSljoWqGYO0jGb274wvS01
tuAeCoO8TLbZ+YDuBvw3srStoxYU7SH1M/Ox1r26DkfNihYqRIfKGTAq9rqxz2K32ha01YBdShiM
gsLIS1rW0xMbsyDK0UNg4ZlrsZVNlmRboq81Qk4snQdR0um8El3R3awSngJF+lifge7R4vS6cXnT
8kF740MyHrvJct4c1dDq1UgRqGmBYtzIekN+VjRrcSNM6g6qYbGDErmAaqDXW8T+fIdjs96OEluD
1pkedfKMjmIKMJvu84DkULNGPUg2vrM4kaz62gq7pmouwAl7UHlNFW/TOVPXjtTqkEDTpNkR+1mI
baxppov8rOdZ0DF6LPu+zTZTosvPy0ot7pqyFhvD0oKLIQx5DdYEMEIrqlffatIzXEY4izX94yAB
ILaa3Dej6/VZ1NZoofAZV+Vnqm/Q5zgaTZsU2cMBn5QXVeicoL7WzWnOs+xgiib/pifjcEt3z93O
eUC+tTEBLylVdppttPNeJqAXVku29aHYbTu9ZKjNqCFSMirTWEeJodXEM/Rj4OJ97XztZMBp/a76
WXaUvvQEngRLGi3Wnn3sXiCbwsWLjmQPPhOvwdyy6pGHsBpziWsFdycRVGV0pf3moNP2i7I81bZJ
Bu8GFIWFVbURe9sXwwX1njilWeIfihZpiK6ZaUsDPRgxzE3FfFq8ObnzXMpsiyODq9yiN7dk4oGg
JuOqcbDb9LLVn1vCtZHWSCeqpxlSSKsbZaSLaiBUKW/CpnIDeo7BuFOk1ryKwaWpXtmq2dpLnm5V
jtdakLRAQaiar0nNQxRiar2/0cvAPE1Qb7Zi8SJj9gecH67GR2aI+8xU8mTXXvA8j2MQ4VtX961G
RWyz1H5z3RJKsqtHlB/j7PFEeuPSV0mDlNO0r2N3jlTTTac6N7wL4QVEWie+EbpBDy8XqkC/IQfC
d9HSOdqpnyfS8dysfeAz+Tx4rRW6SF4ItMvGfd+a3jHo8+Ck+0I7LE4vwoUYrUeR9+RlJXHwooxM
3avUXL7Kgpc5JpO/kxzz73MOkNeDLvuwKnL/Av7Avfa8eLxuh8X7YlK3+BpUGq8uLrMX6eQmunLe
6dTlblSozr7EQiHFYi6uz4YMUnXwcNyEXdkyt89i7K9jsMx5KCwM1fTJKXNVPiBTFMVbqMbN2UdX
faPlMANQCt4Opanu8USJc6yyejdyct+ZXkw+tulrUTEFLsHfjn9uWO5OCK7eJlcFw6aPM22ra711
KFznzi07yieyDSJTuNmtYA26rZI87jYcJvBym4sGeLRerOup97IEv1lNeTPLHYQ9rpGLcuMM1rUr
nBF6djE9VVoToW1cHsSUGRcvY/xyiZaDEX5QN8vxCLZtiwv7vW6DKIl21wgyiRK6WDm1MdWhzwW2
s0uF3fGzObTZubNS99ukKkQ3zVSfLU+KfYnGLCqrEgucaHM4chMP4qXWbe7RUGN1gTBxaPsY/mKB
Nij1k5sx8NsdlI/mZHNeuIi88O+0DJFHNQ/N/eD7y+vSduKTO9vzXRWkD9VUa9/dxbOZe9BNsEk2
Ltasg7rJCKfMgNbcenGXGkctMYYZeAht9kF2qx0QqIF3I7OsxYg1Vv49uyVJGFRu7lwy+qgn0ZV6
Gr1RITLWA/yK1ZCM6lBVbXInClsFO68PhpAnPDk0NYzKCDmGZSpEpKhtpoZ4mv3gJmhNc+QTm4b2
LrDMZgQGshhQ4GVV3cncHdH6EJW1bbP2qcBRt03b1r2pp7j+nhma+lSkhMpUQzdOu9FQ8SdLs9Nm
k2p1upu6sX7JOP56ADc1t45S0uR3XdDmqI/TPsAroX8DPbwCr/pdnzvLxkIwBo4odq67TGWfAr0q
9iL2cJIVpLhgfBXTLaff8ZX8m/wt10sUOlIlu7KyEMwGajJ7BJtmJ5jFtQWa51g1IcY1XwLaXMqD
kyzMN3pxnAKruKM/Wv9YKivfIhCsjA3Pa3pylTXfSm1k25OgVMWAXJfwi6R1MtKsgRZSDefRpeiS
yz3q+imCEmO/TYHZXxD+q6c4DuSyg0qcXuLatr7ruvgivdG7SXqn/abJgsrmAIP4SQGakXRnQQ1I
Q7GryaXvPS2LSeOydvQLVtf8GGSDycmiV4+ciOAiy7w4s6QWn4cFzsyIjXXTVx1kUfy0bZ086Pl4
pkLfbS2lGdCLknPRZneEB1SbYCSxXVN8rCOG5iPHCt+K3JiS/N7oNdrccqJq6qjqftYLcw9+pw9T
SoyvKltK8Yyw5fMs7FTfsUhXCUX5dXNhj7ygrubrTNPgNCtskBSqD6VqG4rkVOn3qFpui0mrUK44
0MA2qdmwylmdxRRsWy1Lu1dRKOCZQJeZphiczPsuKBgS1CepdI712OULapSyORhKnHzu8ZrtSnfL
REpQbu89l866j2mL4Ew8RQE7doTQlYgdS3d2BlF51ocSn6fbQPah/uuUerf3BorAWjGib0qLA2Ls
kgkUgDKNCcivpvepistoSik+DZpnsCCbP2LG1MFxqmUj9dKJsFxGpTa4O5mWgDPiyl+ZWy+k0OJW
RlMFEEtyQSdPn3lC+ZeySSuM+bq3y30vuTRBQz3YD44gYBUCRbPDreq7x2Ftc7ZNqj65bilOXZEw
A7Xx/KzrRX+uPT6VGqX9VCBuM8CAh0NHEjU4LQSgys+PumXtCT4bt1Y3EQZfH4RUc2gn2SMfc7HN
k+VCGCRwcF3mUTdbt70LsivHj3DnxwbwD0eBblIzMSK9SKubfJLzrbnIrty1rUwvM4iOs0NF8A6N
FgxkvD2XZc5uWNsGzIMIdA8p2rl92bIdndygg0HgEmfERHfnqIFiKXyVK5LRmvvJAgTiG+XXGDjG
uShouYYu+S1Xav0fOmlDydaG2UIcIpGkqWbbq/zUjzqVtweq9miLxkad0kk5dHCT4Ynfcx75uk4j
5bT1WG70b0n5NnsYN+EjTGHNqD0N+cyODHjbvrELm31ynF2ZA2nzUyd5h0ncRCIuL8qpjItmMzah
MW20wawOcQdMLu2CahNjN+PHp6+Wq1URvtv5kkJdQu5nTEd9yq0nDR/HVVEl8/0oDHG0+ly/TfBc
IKnSOeTUQ665oaFPqgypiCqmT2O+8hYT4mhrz0/uBIgvC+qMJAIXWQcm/m7rjWaNuqyunGsrqXJr
g34ew3GtMeoXWg1orbzmTBFEtJtgniEWQB7g4xkWI5u3RqXnuyAd0yixkLVtJ8x0YaZZy3cX++wU
lhB5+D1JPLJPh4d0i8zfYuj4bf2aeUXyMGq5PCJ+hjOVxJOfhDTZxrtO0pnZZvoyXUC1oBarTbUD
OgZOL8EvEmzrdikfhyLTrgrLxv4wLC4bgBrLNw/7RaKvCQeo2xjKefXQ89U9PhbnTY0lBp7GsXf0
Xi1eut6GpiBfrKBvJztUKWSG7yfb8a9onmqnZLGynZFX2T15FIjyGyP4DBem+lSOWr+h6Cv29brm
G2nF9qUQPNQFnbFLFlvto+5lJ2izCoKml8mN7lY9W+xFHLrarNAeODJShdZcVBlsq9HBx93roKE6
x9/DAlyB5u793C9zVM6N3JHf4Mfbrs/jaBKWdxihK0RkjcuvM8Mr1BPP2cW+5u0cdo0U7/sZy0YT
z9qtU0I154wgr97FNL2NKwCGNXo4I651IAm1G7qtb5zirJeUvlJ/K1FmbDjg+LtuqcAlCJRKTeGF
3eSwqbOIFtOzeHrT86TdFSYvB9fyqQnmy4ptf16k9o2Q6uR5nCzxZex1fbcQlPR10Er6N3jqUVj3
1f1UDMmpc4igmrWRuR1BfwgFyNo49gQaYKoC4yGwE3DdcnE2s7beEiSOKBmLK79vDQlyoiWrIhjj
bauNzdXom2Aj2dP1vdQOjcybqDK94aSjt9grJ4hPxmIV+0TroSRXsR4mvuRjbSkpmUk1nUm9AKMn
W84vWod6NKA+TlJlSyMImcDB6QM1oi4WxCpUNVrlTd4k/aM5L266cXG/TZu8TJson4p9SxPvGkaT
v2ktYFju1O8Xq2V7m1gDT9Gq7eOkcPInFpFwtbDGT7aZQ1eUWmPC7ygYv1XrRPSEq7NWBqx3rRmO
6ePi2OkJy0UNgCFlw4inn/qMZD3djH7L7q6yOAhkj8kkYrKH9SSsKElQgZgfkk64p3lM2lD4QTKv
qofhGFvGuKusEo8K7H3I8kxJQVGXHYLTRW55aITwkd65Ddi7R1k25ZiagKUAtJcDa1TWGd5Vm/eX
gZiHDcvOdgys8WtCKR5TW/w5MJGGzwSTk9Fhu7fJqq6mMmJvardwt2McXwUegjO376bdEmdBZGn1
cVlalmxbe1Fthm45/V4Z8MUmez3ETQQJ9NniRmpZcVE2trG2l0d7zS6Z4mZ5HCt+2EozQBwrbTKB
25BB1t9wVtl2Yw6WaUoayiDkJurUHSKZetqu1uELSJAjKeKaTYqrbk/a13TlZ7TETbsGRb9SMIt4
hoRmVaHu4SuF0eRdE47hbIFgXllVLiKc+dhKUgN7wKwj9hHquoIEwgxY3McYxzaOACqlZM9+V+1N
V3/iJbz1SfbMg3qenfww2e1+VmAJcZpeN6zIdjS2iWxCgUMoRjFnBWxRljkgttFDYExSirolvqM7
GSaboGXJNh4z5bSBBw9QVFjFfOsvrbqzRYO2XI6Vdm87WNqaJDNJKMhw7wUu4A6j+gR0xKg3dt6R
FZBQPAk6DXaz3SfbWMTDPlOB/ZXvCXfGOu0TdGLikLHMfiMpFoFzI9wF5jy6Pfc2Llyy/YzR+jQa
1qO/mPZ2Kkt5cRD1bWjjfsJgKEIvmHMausZyRpOLM4G3eRBo+rcisDiZBWPHTgiOdGEknOeFFbya
3fJU4DojQgAwG0pCCi1z9o3iRL5tAvFkKm1AjJmOWyCR3whL2zHbMeRsDtc05M1bxySHWsDkuAY0
5t9Z/uBfRAoazJBDdqD5XV4SoiZWlAoi5SJON9U0kCJDPO9zPM81y3fuXPq0N68LyJ0XvWnRSzbJ
Tp+sFz8xCLwgkZokYtO5dlVb8nFN7sF1MvvFM5Q6GEO3HamEX0a2BggLe/UlmDR5X2ew53DgeYQn
GMsJYQSKF9eiWuYoT2JHaroD3tTyojUZoQ1pEXzx6taAbSRgmABQ1aimFXQM2m3SVBorRaq74qmn
yONSxkGn/tVZPBaownDB9HBAti6jbrMhTkDNSX1I3zxqIueGb+LO4x2ck6mpzpVuzX7oL173PXDn
lMulGUKaue8PVTYnN56HoclhTf6mskx7kK2V/4hlOV+pIpGfu9LK7xHf4x7zdCpaHrkD4Tw5xr6P
vYGKfmeGOcWayEpSBk+dOKHVNj6fotm+JGY3PxqQlPeke49PHXkw+ASHXodzJtJDHLPxSTI9u/Lw
SUXU4uUZvGRcRJx31Iatj3vGNZhwPu/tLY7MCeh6Wi+hyaWvwQEJNF/tcMwaVVB3zOjNdhD2ZqBC
9P3H/hLkrrVJxjm9HWKtfCjbsT20wmFX4+dwTaMGpwKiGc5H6h5cFF5d6GtIQ2ADOW/JIihUIJkI
orFUvKaBLUN2NnumF9P3ii9Byzq1eBP0IeU4wWPj4tRsrFJul6K0n6vZSj5pbG28eg4iP29qMmJM
Swv9plnZgYploly0YCuJfX0WnUUZzVPJA3P8PRW9rU5aK+hhxdbkIaf6yEbN2TVus1dWmyE49o+J
YAHzfWAyRqpvDYNhMgTFa19SfOhq5SGb0X5A4Yk3eiqpcMPQWJbBjihrH1LkMVssglWo+dBrETHs
gibvnwWMXT7d4Ws7UKxpi6kL69QdtjpSYFmv6WEx9rQmFc4p50/feLMDYtnQ6n3qBXW0KHjBxZj3
x5QqduiwyH7XY5bo3inNnb04zvdZGcHWIUsuHNjouSMwwmwKxrMAG3q1KjyO1Os1qJqmE7ZYfruN
PZJ8mgZVsU35uZPV0EPh0VHpowTbPQy44jeUr8ZrmTBR4IY1HvNhCCJ9sNwImk+VsstNOBh1PmBc
t9O1DaoUl8Gk/LuGstbV+4GbHObpKUkr48qyoHjaHcREnXjNg58VDsvu5J9F557IJStS+Eu7GRcx
hCu07SRjmsODQV7IfrTncUexutA2CKCzvTUWwcGeBhWZFghC4DXeW5WJ/KU1+u6ZuhqgR2JKkyzM
zLQ+l6PqvsV0Cc4VMrAjlmbjAuq7uGoWV94GSU7c0ZzA2KxA8/wXe+e1HLe1peFXOS8AF3Kompvp
BDaDSEpU8g1KlmTkjI309PNt+pwzbHRPY+S5HV/I5aKpjZ3XXusPxRR9ul5wOdNekEheSZF3bQfd
DgqJp1WkAfhUGql6vUepx8SpGG0yS8OyJSUnnVWPBSLgHyy+6iM1l59cTwQteq461OKNzPr2qkg4
hK7tOzVP/UzNPmqQpG7bEjv5NC4i8muWt/LNFzCjFuc8oAEDiT2giotvNskwBYORAs8oExPpYDSE
otGIeARUGDuZVGJbeeLoovwRGWwkzPnsO0xnzIfKLdAX0kF1EBw1x+tjKQEbp5UrywFqpRnIAPBV
r46/b4r8hlrApHVCnC9Iebdgo6lHPaMdynVU429sBikSvMgNr1UcZQFz0S6QbDgSEjeHFsICSOJY
Myu6i+v9XGrZrVfiEDbZY5/sgsh5qRLjG8j4jxOAoa3bJD1PBAJ1i4LBpqvd4imbqwxYgvWN1EP6
AHTOfTfEZnl0arSuZilpiRlUCT5GlUWqRqOYgDzdjmLHnw3omg0ZbYdIreIYUEP9e9DU74ICeV6t
0vZFNHh+PlOXtwCUwp4v8u/KBGvAyXD5gQ6Wci/MJc9u234hHRMd1X7uvzapNu+aAEF5JWmRv8Lz
jWgm/+pCPUAUJNHs7zN7BxY/CXBzDqef1yfyrLSOFybqLtQfQeNi9ruE5nhTCSRkAA9SKda0G5rJ
x4vYe0cmPvUhOZINqm0nehGuEnPcpD9izUaVPLGGdKXIvwRdoUGGyIcH38umhOO4i6nt+UkVC7Xc
d5NhP9soXVGrMIa/9DL+XwzpZYXr9GZZnDGd/rMRfwCJ+Esd6fgDP41/05xs7zdgh68AG9g4Gvvu
3zQnR/0N+SEUjkyEP0EJyh/9SwRJ/83myLJA0yLXyVHBX/gvEST9N1MD9ko135PgOgAlv0Jzkuff
2wMBxD5oJgyIEQsCibAE0Slu0k2YJyAPMmj5s0UeyiYOCG8GbDyiYw7NErpdTDLGVcJbbarF7FtY
sm4rZU5f4rbqb9WYSlLYqHtSY1BF47HWHiH/VWKnwdi+bUq8imzkTN7rg1t86N3WLQ+6jabL64j/
0sJ8iL9j21P+2f2H/LXvJbzcOIy61/H57/967H82nWh+/uPhW9X+4yCKH98Ioovl75z8Fait/vNL
5OSf/Mf+lSr3LH42eLm0IvurufBnKf/P/+0P/7l2VhYhp/n/LFL7n3wHalz/+Fb8+MfmW/OH+HGy
JPndfzLvbO036CtyriVsWiK//r0k+RFCVSApDGA6IGVNDpl/LUnnN8muQ4abSpUtc/3/vSTt35CZ
MtBy5e/yXsVvf2VJSjDQ2yXp2pITyB8sc6iBS+ad0Mk1V0kzESrmzod4FC3lVXcqt2g9qn8YlacL
MhFpcBhUKQ+OUcq06YYJFnfaR85RH72atHEToHc+m59xqm/RDezGrtjE6Bj9kepB5gezIgpUYQp3
xUfrlcJ18vXwQKBCSMaTxYi83hdvbnZFRYl+Ki08QoU1faNCqH9IbWsin+NB4488r/mk9Ty0yiyI
cYXHOdkmb45VFfwcQDcYgZIvxDeeM6HkXavxRhAKyeEwIqtHNPXO0dzpSXTG8MVotMna1LOhPFHU
mw8OpNe97WSN2CSke77MZIfUR3ztqPmoiGY920mC8Z5eUCVCQiLmyW6O8aab0pqKttqvYcqX+CZY
nQQZKjxExsOEHcREvxkKTRCbZ3Y57hAADnjJRM5GjKoCNwi895ul/vTX+F6TPJNNAYB1IGlQk8Sp
6LSpuMxNDXbiuLOdCbRfUam3LfauW8IrzGHbwPFDUTz//4mz9KKSalj/85HzEv3kqIlg+bZvbz/5
S/9i+ery1ODJwFWmwZJ6c/256m9IOAJxNVBxAw4qj6F/njW68xuUVS4/AlX5O/JH/7z+dPU3/hqN
Y8YhxqGCafzK9beMmSR3CT4fZ5c0zAK1frpsrGagnKVZlU+No9xaxoAUSGNXhzeD8r9YnH+1AluZ
I9XiUJAw3Df7ILSEMI3RqHzAatu+Q7yWGke+RSV22Iw43sDHxUvlepsXe0bxAS86ojz4kadtzmU0
z5NpV35u6uV+ajDVUKT+6vVW5EScnNWya6RMMfMCWkgEvAg6BRoiLbmAyi+1vEZNCcFVe6dGXolF
g0eBNCSTXW1Mbq57ZA9QO55DJbsFAUd5rUEO91irqEBTys3/iPXBwzOowLrhQ4KYhfD1CrmeTTS1
yj3Pb0V/EhDJ9IPA3S65M6W0qABz+1iRPb5pW5SWr3fuzKxM1XVAs47H+xEZVy6l0zEcytkjU4Cu
WDsr5pOi68DKzSIiM+NG+keBHNpmGiqkIbBSOCSN2t+YZpUcJq3gblFqZ1gZ7TM4s/wg2K4ety34
G9wnTz8IvdUodhEH9mfFtW9NTR+/xiOlt1ktp08IsmTokxgoryo9tswupQJFHc0VRsv5wgIprkFE
JfxEalVu6LeL2UI5sO8L/NWdIBs+x3abP6AqvYYSP1tX8FyJjTWVfxEPnIWlsVqo4RACFQCbtXWx
iLtVbfLd1OCalVFdguAxvSShAXXT82jIlBIFbztkWp2O3jXpBzMv6jsI+uNnWBaoaLtl8VEdR+WH
FjZ98qv7k1YdE1A4wgGEYcZif07wBibWTeiHErMIAGHMqDK3+c31NXw2jly9vPQNhpNpg4l02rlQ
p9ytdVrtx3CEbpGASveZy+7pstr91R69NoX3AUQPQAjG4pQLKi81x3aofaVrodnBk2kVp3m83h+5
ut5GVzIgZJ6IKiDKWfxx2p+k0OGZJlUFxsfLNgg2pTd6N/aPSI01D5mwnF89uiEycQjQlIs1InHx
aXsxlxd58bGWdeAn3YjvZzNBQ5uUdo4ZMNCXanO9g2fbiwYBnyNyLF940KdOGww4BecCmA/JMDtE
WC4JEG4kdfx3WoEJAAUD19clKcERhZ7bYNp8DeEKklyi3WvQiP5OK/SHoIzXraUvgjIn7hjRzKxw
OqqD/ZQMf4yas2aDepaAYUkQKaDpAAfbBgi9mKIAg+uaVUlfTORxsIUmy4u0E76G2qecKsE9lb30
ptbnCCqoiMEZAL8uAS6unCOXZs4h4LXkQoGRKn/+5pbXMeq19ICZA2lQbdvMMw5zYQUrC1K7sKNh
9rI0MDk2eW4tuguY2HZbje4i71GhW095Lon6vZ4PH6a8f4nqCnSiYWwM+BVhXB+DSvt9pF4Lvh9p
3lKDWeFR1f/19eRwkDH+pBPU1zDhTd9NxEwDaAeVPxniRQl05WDW01oYdWmAEYvlkGbVchXKs+FN
Iwb+SZCoaYSqGo7lioQ0mma4smgvjS/vXteUCRhdW+qLt62bltSMKj9oCvVGpFX8QsG0vh1bJ1k5
nGVwtDjM5EWuImNDgpoI+LRDE5OB8qqo/L7E+gs0WL53VavYVYAHt2JMpdQozpSNOlUrnTzfNNBc
NM5PdEgkjXpJdAnsMEBrsKx8G8zl10RYaCZSdvUr0VbUDmLrTjhD+RN0iPUw5Gl2m5kYW9mBFa+s
HDlpJ2NAgstw4AWpBFgE+4sxUMiQlR36Wr4e1n+qqkLBfuqzfdAFxiYVfbqySc8ue/lksEh4oSAE
cXR52beBG7Y5gnF+YuZoISMTEFJ4Y/m+w28SLaq8BMuckyz++IsbhHZJj3BtuSZbdyky3Fn20CSD
KPyB19KD7bBr0YS2Vm7HV1P1xWjyvIDiwnsGfaQzNQ5o1s6IPqufCaX7WLvuxEs/EzeYuSp3E+SP
rQtS/RjlUeR3ipO9czC83eeYlW5tkc9fGbjpaLq5VW0za7DR1hgSTERgp7w4wvySm1iVpPhI3PN2
6X1bb5mktK4BnQL9HMEx3BpUcPFUHMVOUSzxbDhmvwdFlKLF2qt3BVJdd6i0djtwDfHewJxki8Jc
7KOO1BxSwG5+no3puyqf7d00c6798jTAgSI9wOuRf5bBq+K12aADq/AjFJ53ZFOGXZ30X683cibV
ovKm5DlEuEVhQOOFdLqvB13B0iUdC78Jsu9hFT+ONgycOI5JfaAWuUv74ikyFDRa5j0FCmszBLYf
CZRjjbSglAuQC5dfYCTeWnRxduLIL+PZTJIOwjTPttMvE0HcQ3yYWf76KI6z1jRo5hjeRtcTDT3k
kB2gcwqgquOubLyzY3XR8mJMrBqDOAEr3M8HzCtEbw3wtGFd5DGahNfH/+yekE1BdyNCxEMaROJp
J8N+1gdVoPThNiA1MEyMKMFE1q8GarIVT0qfEBsSlC6GMjUqA1KD3NGt0HwD3Z+dMQeffr0r1MQM
mKOvQe/idFQVq45VKqp+o7n1bgZkvCmHQVuZm0urgrwEEhpUdXksLObGNpoQxFfC3BBcADI00y9R
MFi7CTjwA5gw+3YIux5ulALF/tc7aBMvUSBhX5L1PZ0rOJ+xQD8296PCjD+h7gnkoBmsm+utXLhk
ZLFESj+AL4UDe9rKjHYjpJQ49/W8tu/QAhvArAkEoUOAj01oRmTS/50Fe/rrwH2bjbwwoEwYyRca
tGT24LQ9fRzAb9hJ7it9q/iWgVlQ0yNVm5QuXBgBAkPvkZjNi6lZGU/5/llcACbhNkcPqii8wxYt
e+iBSlPPzJ8Rb99ZuHZvZzE3OyrgyQebSd2HTtHswArWm7KqtPvrHb+w9U6aX2w9wSKqFNFmPl6p
4zYvoWaMdjOuRC8XptPExo7SFbNGBWPRSgrYqcIDjVY807oZiTxvEhJNcFB1cQAz2q0cKOeDymHJ
gQJsi3jJ8BZv9VkZiaqxEfdLfrYrkvILeXnrq+sm9tYToIjwGDcfFVAzWMX27vH6mJ4vJo0aCNEo
Sk+kdNzF4gXxrvalrVZ+UqePnNEYAQlHeawFONYMAi5u4K36DrD1yqlwVsmQQgekvWTkwk0Gd/t0
FWtGPYRxGJQoJsVd+5DmDURNUBSOcjei+/QTRwJEVN1GqdvnUUTtA88A7Euh91GExurS+zxms7sV
zsixYQO8+tq0Wu/syHEp3/DmhSysYQDbII7tNpb0GSML6sxT915NFQc2qhA8W/QwAHQ3YhSlHZC1
aj8VVieOAJfK30XowJus3Kqq4CK27iPvnJ0O6d/9auAni/FWOWDaBoL25/UpOV/mKM4ROJMs4rEH
aPB0ZGB+jEnQJ5XvYM36teXGBqbXlF+vt3IeqyJvYvCYMgjkpBzlaSvYzRooFqAao5DgCMLxXhs8
F43T4gX/E2SKW3fNXeU8wUgZRT5JaA/jHs7L0yZrNW4jFwqsj9abgEQ3BLcTAtw79kd46+kB9PsU
rVvc3uACN42ePLYOckW/2m/5EVzfBCnyjbJY8DkS36neBsClPBmdZ9CQbkU9u0dtDPHLyp1Qu1MD
d/5xvdlLnecCZKFLwBChwyJdYdtBFIK/zv0udjBLqUoVOKur7EynSXbj0HUASRP3dyT3WmB7OPwl
dTL71z/i/KjRkdLzyEl63MRUOU4nwFOiJlejmZujMBCGNpxYAvm6PXrByRZ+E8RjcvnJHWYRA24R
qbPS/uVBePMBixVQtkQydQClRCAD8Vx3c/I8gifex/2g7BLLqu6gGzsHKpIZONdS2cTYdK1cYufb
63QQFtsr6CYVSqkBrSUW3xAOcN9b5tyu3NGXGtGoSb5m9/j34lDvWtLbva7KVWZET21vomGAQeXN
9fm83ApwjdcZZWGdzmcUpoOoqOiSLTfVXafl+hPELHdlx5wnhRCmgXFgIXaiakCRFsvG6DFRNN2a
MCrJq01uDtEHLPK6HVUE5aGzYoSqxdg/QcOzHgrcPAntxvSna2aIBYyKjfMm0HQshFNJfUx+OSg4
/bjFGAgbqKOntUynWyLjjCfHswJGd3d9pC1G8jTyoRXLcVDvcMhrmIv5jKLBqIXGEBRmlX00jLq4
n2sg+4kZrbyyz8MPWoKt4qAmRh5umboPqgZPemQu/GmONXByBaQqx4v2Vdz83jnF2htgrbnFsaTo
3GpcLjSnZsEWgRDJ5gmDo224ydFD5WBlIC+2R4VHwjyIIF8lH9+k2doOYHgMqNZX0XX6mEOa85U2
sndR7XRkpcvgl6M5hhMwJGEr1wg1kdMtMgS5jXE57QEFhO81oIuWInWx9dx28vVgWDNmvNA/A7U5
GiOqktJsp+0VOIhHw0RpKYqLGZ9sEe1dq/wGKh9D1zkvD9fX5WuWe7EweY6CvkMDDpCgdIZ+m7ZU
wlJPg1JJfe66XtLR/+wqdxvCvyjD4lFRY2CKIEO0OL1PlPoWHsgO95Rdg4OvUob3JbW+XSqSQ2wX
uCZUByNDR64JdlGmRitTL4+J5aeiSw8oVQP+Q23q9FN7jK2KvqKCaCLkvHFJPxjGI5X6Cu+qztvl
DeDs66Mj9/5Zizb3LWqHEr6xOLhQ+9TgdeMWaajN4BuOIjNUcYpVc/KApKt9GzqzSurEXpO+unAw
U/Kj+IYkko2dpPz5m1Xeh+WMyuiY+tOAK5dSJTWo+Khbucle4cWL/oHuI5KSmwkp7kUsozhwHMsg
Sv0uhUCbUdA6OEWEmkrnOTdDM8e30BXmb7hQGTtPEyrkmtE7WlmT4oTTQ13JYIldH/ILB6UpbRQl
OgnA6jKNDpsenvKcpL7kjB+NAkFyGLMazrHuWpHzYlOcJOA/bIOy1mLp11nvktyl92lnxn6hJjx8
ww4PotT7fL1TF6aT80pqbNElUj+LdZTrtWqCLEx4qwT5rjTqBnkAN1kZugtHB1pDVCB41APcXmYr
WnUyp7wCuA8SP/XdXvM+QJuGyxcE2J/V8Peu9+rC+HkmF40E472C7haL1EHGlH2a+F6InAYFkPHg
xM1064qi3P2NpugZdQ8Qp9QeT5sSSpnj3tAlfpT3M7cMirXzZOhHWyTmyv35usIWm8KzDUT8EIpF
zf9sslqtFKL38Iw1teEFa1lz66EA7FsVllsN5k43jdqo6L9MEYJgyKYBLS+wX0qGO8ONgucoNs39
REbsh+GEFu5towU4E1ZGMULWgoGWIjdJ/cDARe/OTiEiTkXQP6ZoweFpBQOgBf32q7AIl8Q7KF6e
zFTbzxwwhWqndYtLlj9S7NjZfYWVsSXSlePy/IAm5yjVBzUqJcDqFstcywPc03qkSMp67g+lVeHU
ZrlCOuuVvo019AEbU3XlBjtfhdQauZ1lryiMLWUPjSnqwPFFsU+2JT3EgHohU4DXcXA3vL4IL7w+
ePUQxv1V33eXQfmoJIg4OtAzRFMq/iBc86AZnX4rytpAWkEHTF/W3aM1UEEYUNDY2mGzprR+fpRQ
nwEQRhHG4G5bQk96nnY1eKTYb4AcHawy6/bWaJUrM3lGTGFLw4MlucuJApVmKU0oBCpZSPFGPjol
GiEArMR9k2DWp8zBSLE2gEwMQuQe7mVxjIImfJy84vcwqKz7GY3eDfLmzZ0xzbW/MgcyrXO6Ow2O
bAAchvUqWLiINzVqLzAMMHIRjRIc0U8Zt/UYtjfYz+ibqSjGd4WOPXie9Ihq67ODex42AnMTz/ug
BSF1/XMuLT6Sbi6XJ2c7b5vTc8myx8GsSxvnsta2vsLQVA/QwPVdNELTvN7UeSwiuU0AL0jcyoSX
/JQ3IYEFK9s2Oiv1VZY3GdMWYrygcjUhnrixCxOT6RDdDBIga6m2S+uetwskEnRLSLSpizHXBQIM
k1Gnvp54yh5nG1zlmCXyLv1w083VvTkpDyjT5ZupmnTfjYzmw/XOXxhn3jSuSorT4mhe5lSdQcCw
hvBIFA6XxaBGh1zGhBw2Op4rV82FQ0znogGaiBok6bPFVWPESWRPr7earre3Cm4Ft3lfQKdzXeRF
rL6GgIdG5/X+XdjVmDZAjKH+qxJtLtaRY2O7maRcpRMsS+QEtGZHkXI13rs0jI4sL5MnVgFELPtW
QJOaazPxufjezWPiPk65q6Ke7YbbSks7VBSrbsAODsEkQ1Xio92ilyFwQcSDLqwpfLrKPaUDtLq0
6tP1Ibj4bQDcyCtR+uNkO13fkRFmNg6BiT9n07vUNev7xIWkCljTXJFmvDTY3BWyBA06VHXkz9/s
JBP3xcrOcgiOtZ3MGztHEtIxRRutHA7n8RgoOiosyFu/glwXO5ZgTEF5qiAUM5AHDUxEQsy4/Zno
6iPn1pqS9qV1Kyt9QO5R/6WgdNorVNzUyAJLhE+ZGhxgExMzxzWi02ZeHyIHw0yEZMyVdXtp0l5d
W8ANQC5bPpCSzPPqYfQIOYsyhk9uhwfbI7o1emOtbnqm0sqVJN8EcFKpM9DcIoWierEWDWrAAlG0
DxH04bjp3hGA3geWvodacZNY9REjgQNyoghvOe/VugbA3L5z43ZXhGTdh+adGYwfnaq/ub52z7G4
8ttMkltcPR7Y18XGcpDvmgj2Ej8j9blNYxOJsLGCd67Fw87OU+swJE31brb08kgXw70I5t53EFsC
ThOu5RAuvOvk57yinQiWKQScroW6JSZKG/ZS0k/VPoZteTfmzbdMVOlT2A7vhwSxE9DgFAaArW5T
uxtvkfBCabnuWgTUKIxdHyDZ4OLWZlTgnMh6NJDlxebGrmpU9YGDBxE4OCS54m0gQdSoSuLmCrmb
6nHk2Z9LPepvphlr0evNX9rxHoUKRKvZ9VzYp+PRw+uM1J7p8Qas7Q2txsEWINdKbHKxkw4ZChDQ
uIbpxmkrQYkFN8oetELZZBuR8fyE1b22IxuNETTbfovQnbpJBjN/1yKltjLGr704G2SemVRWoUAT
7Z+2P+KJp3hlzyszQ1bVjJ5Fj1JSbR+x9UBTx93XcM8tJtgW3qNRcAJ5dfJITvClGdB+04JDpTq7
rtU2EOtu0Du+1d3stjPTuxZMilkk37u0unfC/h7gIt5/6bNaDX9aU3WPz/i20mN8m0Ksl8enSQ3f
afiYgJHZgprxUE5LfHQUcGnVn8Yx/ZzX5XcZtTqY4fE4vgWye+Ap92C47I+pO6ZK4KMkBXsouhsK
+UJyjykyRKi43iR2v63i4G4MvVusf1BhFAeEH4+5oj1Vdn5Up/C7kg530WDuFRE96umko3JQcgii
F9xBW7LLL51i3PSu5QeYmwUa7mHuUCOUVH+4vvAuno8OC16mD2GbL9a9Y4iwHgY2IurW6PoYo3rI
uyjmMzzv5XpTF9e4NLQCagpHbrnF8JWdhZfK+1PRXPxeJvQORLYG8r/cikk7pBiIJBahYJ16CSg0
FSp/6NW3AytpYyt6+TduaOm6hyg0NQCgcKcrGZmZTMdSNvFNAX86DNRkp2Blebw+Yhcmh42IzA2q
38SUrxXmN3FANVppVlDE9SWBGqQRqkJuWgSHtFqryF6IBGiJCj0lHZwnlvg6q2/MKMGd0p9sd75H
dczcokPlHo0yRTwhrcqVt8KFWSK+gzXLi5iHsbGIPHJSfZ3A487PyMLfiUEk7yY7WMM2X26Fc5Js
tazMLs47kggiV4ki/Vw0+QYRPBtxLO7c67N0sRUs6SB+ysB/uRYcotQhk2NX2FN9Z8dev+O9l69k
fS6uBfKOcL1A4EAGO11x3NizbkQi8UWihQezyyHLh4V0yqrC/fUOvSarFuc0MDfJzGfYQPotxw3b
wkHBY9DHzTiEU1SjBLl1nbgdbpAVix4RKivnfaw7aYNoSoRf8kySeLhtzNxNNk0UzHeOopqIKI1G
iTK/qqefG2QoX9LZ+2EF87xXxs76NMY2qkYp9lTNppi87EGbADhs6srpzVthVToGCnbdfQjVQaBn
rw394I+TnRDrO9qEUCEvu+8OaNRDGntQz9TQ9IpbdnytPQd64yEN1ef9F7uJEyybmxyRsdrq0fHG
9K4etoXW20gMgC9Ga6HUv6q82xGDLc0c3jZkTkmY/A4gxRo3Rk5FoXDK/LGpp4Ne6JqDM5ZAzaak
nvY0uMAxAB7q2e9Vh1IV3zeNNzZG5S0Sp3Btt62b21+ySlXfdzb2kBsXMe3PuF21f0AW74ptJCLc
MLiz0y9smSO/WUDSzSxzb6iZJTZeZSXYM+u9/dVIE0MagXUWKKghTdHGs4doU6dOOm4mxy6fG9Cf
NyLXqmTXzkK7Z8zEfNtUSfixTpGggTRbP+XYRuzFhLQDtGD9oR40cVCtKb/xYidW8VzTRyyIK41s
pmPX82fUi12KC4ESrVkCXngXyOIV5g4U7UnpLFa20mhBXaoW+pUWqeHKc38KxBI3CGg8qU0lbsvW
NVcCoUtblsDb4egB4UiZ7nQzNbgc864kp+50ubIbW2XeR0iTreQ0Lx2q7CIUCkj6cSEtDjkRdown
1WN/4K1HLKNbvT9X1njQtWB6mAetPlzfuJfOCFKoHkgnSG7WsrKqqoM6tBbdMjqyYW7K8kObLfWH
3P14vaVLc4ZxACI20s4RLPjpABZ9PpOsGmMfAeruoISG+x5hcdLr+TSgpqmrf+CpF6ycS5fGEzIM
sBpywISv8qPeXIeZ0BGRR7HZLwZkb1mf/dHIx9JHG+w79TV1ZZFcGE2SxBaYFu4oUMiLaLUJhKMV
dssrHLnZrZda5a6q4h8z9KOVjl16ndEURZ5X0j4sutOeufrctCnm5L7tNvlLgNuKr7qNtquB0mxj
s3Y2GjCAvdEm0W4IQvuu0at2H84En2GvrrFRLkzuydfIgXkzzm6e1HjAUcsYx0E6yXfo95o53tEo
ydepkh89jMBWLtGLg22A3ZFFXgK3RZtdxznpNOx/FCK8vWlF1U5Uk3WYHQwLrq/dC8sIOxYCN5g2
GOi4+mn3OPZDl9uNkHdOsxtg6OohTBIpVI6LitqSo7/e3gWyyKuj378bXFyng5uIUQcg7DszOL0w
GYEehSZZwgZhUqto+y01TuVYJkVx0KvB2HaZ46FdOq4EXXJTLq516WdM4MXlDql5sWkH5BFsvDdY
W2zoHZ5mFUnp4nfk4NR9gvvlvmvN2lebVLnRK7G2nc7kr0iPmGTqLTKvJCFgcZyOO7AnJNYd7Bog
p6YUncp96blbfMHuO1v8nB17b07xwU6bT8GQHMGj3BPAbVkOuABggqGVXxw9OGZ2/uio2Nxn4kUX
3rSy6S/cDOhOAG4AHwtyc8nC7KFGhbWsEA12i0dqUmDwIcphZbVfaMXDSk8WosCKQY08HYoUyLta
KCE1kskdNkLoePm4qbbSlwsLT/KMOZ5dyTRmX502o2YI/VYxz+ZGAUI91F6+t9MuxVJyDI7Ug517
T0nQViyyACnVCElnu1H9vI3/vL4DznecLFTy6HM4G6mMLDb3EIh2coKapF+kl/ep1ZY3tWLoPk/C
8ltdG87N/609+T1vDjBV6OjpgPE4OFOCmnICkmuc03BfR5NFGqCpV5jur8Tx051lUnfAcIzAHBLf
0lxN91g0FFTMA6yo6H1lRAjyBmoKCTpwOzShZ4C24h1qP9ULOA1EFyt0fV/ioDW6jVEGwjjUGorA
iElPDZLSZWHcdVHrTrsZTGW7q0J7cPdRj2b0dp5aJ9+2BpLqG0RctPdBxXbZZG08og6flYl+7zZT
XZNgFfgqRKJR8UZEEfCb8KyywyLiVc4ELPIPr0iHbxCc8y+xU3YEvOApyk1jJk2/6+Z2PjaRqWMH
086k3At1cLMtXjeZvdEUZT5MY6a+96jIIM2S1Z176xZBmt8EVlljfcFQ3fdxlwk82pWcV4pizRst
M61qh6PF3G+tOiwzdLiNCspaPtrpDuPd7HlMHYHQ1xR/Ti1kofdqEIzZ1sEE7MsU9OYznkM1Mq3F
OGZ3lMyko1K5G5y+1Q4Zojw5ml0zHi8aqpIPfH1y3zd5Y27TqUiDbSpUYw1tewE7SMgqMac2KU2X
/Xa62HQlS8DlOR4KBvoxNYShoM3beMkGq51ka07oqaTlNCFBbwYbrU2dDd9Vsenj+NGtMbuIPUUq
zbSiRvRhDY32muBeLE1pHEbZBrKrzL6cfl4yNshs1653aJ0Ww6VQ3YJuRHCwsNCedLQtcfB7+I0m
BbNBAY2XbqwKuxx0OOfpvT2BWA7au8opPrAy97+8TSE1U01CXkM+NxdRj1PVkxZwFx2cLrofZgOl
w0ZRn4u4ND9rCtv3enNn1x+xKkku1IUQeiM5tLj+wq5Ooqie0RxHzBp7I9XdzlHSP7gmicAxQfi5
CZDOT7WvYzV3K0HHWUwlG6eL1FmoW5+h5uYxN0QftbEPpz/a5Eb4ZA/FJy3FHKwS1Z+W2T9d7+3F
Bin7EipbVMnPPURntx4q/IiGvgr8LC26D/YEdcWbyLOatYWcqdv9csIFUD/FQW55BpkIfRlaKXDj
op5eqsImghkylNuRWF8Zy7PrRLZCDMNdggQkDPzTJe2lI7yBkK7VoVYdQ0slbatk0T5qJ7HHTXxN
GVBekydbSLZHooqkNTUCbUl6LUasLLMIg4XBcrCthvVLUsnF4aiYNhR+nW2vV5YsW6xVbc7ChEXD
i6OlRowccXEePEkeY8M9h/0h6Ns15O+F4eRmJuwGuw/4a4mxG22z7fV4ArCA04qPLp1z6GZMbmzs
mx9Sa5X5dx6WQFYmEpQZZ4lLWMLAlDBU9CSoIz+odP3GFpnxvgpH47YKWamtG+N4MInMR1w2uNOw
mt4FMa6kiZcoL9f3yIXxtSh/EvfC2KCuvQjDqjGp8aANIwLi6XthGeG72EIT/XojZ+aBeCmetLLY
FIgWWY3iwhgOMDrbwIZJtrrS/iRLAzuH62NDHebo1eMhCSlIkOLbTeWUbB0qmhsvSLbYDOD2CRxg
N6QqZkuSQjVF+ymm4hBzo4+q+jy0yVOXUzQB8LiJa6fZAH+4I6li79uua1fC10srBuiBrCWC9GAP
nm7AWlR94Ohp5LetYm4GnjD71FY/AkvrdwiZrZHyzp/HcgQRJ4a1RnpDW9bDRydXkrlzQj/q6x9O
nOm7ZDKNJyyhsdAIrPeWMaV7MGPRPQdwR+YoyA6TDc+qlx6Y16fzwrnKPQp0HSQER5y1KPIWhtuV
MP1D36swmFOMIUQlqJ23gT6Q/shs8+Bm81qC4MIJJCsAaA5I8BrsmtMB58UY5lrHQo3b7rlAmf7F
C0X+QQMj8KJFZr0tBMnhTVY5wdrqvdBfmiblwj6lQrRUEyT5M2tTHKP465R3oTZHmxRlcVA8GXVs
hxRil8aQ08cvo4MEfh48Z45zNOz6O/mMHzW6delQ9+Te+z/tKKWcmxHuKf03qh43IWaiu7YRD1Ao
EgSf6m+OVbZ7kRfdPsQQ7/rEXdjsNg86bia6Iuufp2MoRImMoMcYjgWeVZ7TOQf0yNcMyy+2wuNR
ioKCzFym6UlyxjHsgtDHRaHfsaJ1+IXTmpPyxUkB80ZJCAIF22LRlzTFjWtA/QgwzLxFjgBnkDTT
jrlN1/B84iVBBm1lKVzsGrwNqTIB/mVZWUsRKvV6xwj91vS+152m7a0wzldiwvMsAYE0uxwlYJLC
slZ42rWyCczEBXKA0kNSPZq1rW1wdlf3YRGJQxEa2Y5sSroH/qd8VKq629ZNpu7BbsYfAKcN26Ef
TTLepvXYz525oxqoEcM2zowfaZFtxlTwp4LjxuFvLC/wJQgWkMUm/Xr63UkSx0GnqEyJ8IaNrSNx
hPz6n3+nEcQACcjlybu4Sqq0DBq3phHVbjvfSPDEspuiWjniLk00UTKMC1I2pOIWrRg4HA7UtJjo
GYGKYnKarZBRwfW+nD+cmGkJlZFiP1AmlxFqLlLPDJyOkzRUk0/1MJvHTKW6hAUQEjzkaHbgw6BO
DKCa52p8RsfFASEAlDIFCX8zjDj0lGkDmqUo1kzEL8UoJO1VWpHcGuqrp9OphxTqQ9jnB+4S8Q00
GV4HEL+2aj7Xt6rVJjykuVsgGZgogGdQDbElS5KqXRsl2dAi+KR+AAlQqsajybfI4cxzicln2imH
KS+9R9x+7utQcW9mNTcPVmLkj0U1SAH/4E+KUvmfgRkSAMz9+FxZpfZ8fcouLAzk/IjsqZhIwUn7
dFBCrx0a5IeVQ5VN9Q6BLW0TBVBrrrdy9mSFTgJPm1caDAEwMcsyBqkCA7xHIw5hDILSHAxNvkmL
3YjwEiT1uSix2SjqD4CIvlWVOvu2CK2t0Jrqboq86ibQI2dHWcY6GEYOecI15xechpNfrMi+fia1
f4JHUrvIXJ6OBk6AehCxOrA2wQrIZnB8FFz6PdIka5DP5cADXOPwAjIDEMD4L87OrElOY13Xf2gR
wTzcAkVXD1JLLUuydENoyTYkM8nMrz8Pfc6JUNG1iy3f2I6w7Cwg88tveAcoJ7tCwJDOMgBraCOv
bwDpmPCdhik+srl+Pdi/7jWWsV6J2UjQIYC+79PFdQyKOIEjRd2Rp6daes33mFQe0w430x7IkNsq
yPERTb5Viy7xzEy9TPiqMKb45Cm2AckNp9lTgq/JSS3wLJmmRMPloB10PWogFmBuUxdY305mJWYf
IqZV+wp62IrvoqnwtQeia2Ca5NYf6kwwfTAypH98oGmiCwq7cv/i/6H+Dbm6/9yYBs4s2diN1QnD
k9X02U1Unp2ifhmsHqhonFmpi3I9sHj0vaRVRl5sQT52K234aI0aUx1dnTFfUTRRP7bKKqOuKrEZ
4Ss8lUNHr8rMDEwXRR5DGC/TRMUwcOQ+ub3ht2Oze+02aT9ozy3oaq98j1/alYmXmSDPrAbL0nEO
VQOfywm3swzEq3AO1tpnDnziTbIa3AqtCFDau03bjO0CoqVsotbQZYj5L/p4FU2fSVpahKVJHNIY
P6oXXivyyyc0NxQGUBl0namWd5fj0IjaMkAV8IQd3kujMIsc8zu5zbzH1Xu2sNUZEEiZ8GRbY/51
4NKJ/mk5iDa76wI6TNhL/D115nU6Yai8vG+HvLbuTORT08jUVy+KJW4fJOB4LMCv19Tl3vakeFnw
+Rx9JZ3pRwjM8nS/sgv9FHtpUvqGgod0oGQGKs74mUI8ASblYipTYjm1+VYD3HIQccijbtFUOmPs
f/DsIALW0+QKY7mX+bz8VM1y/IgpVX1vbh3VRaUKYxkTKTcONSCGdfTqoGeoNRx8zTf6sQDp0Kvi
uNq81e2uuoxBVdurpdJ0OaozfM4MmfguKIdh/SDWJi8DROxyX1ex5OIM5Wl/xvnN6EOF+fD3taio
O1VMYP42hhVry4bCAx+eMkfuO80cx4/bcXgZ5sJ6VrWxPXmkA/3J1GJbu9u0Yiy/HI188pnr4Js0
VUtdHvSw3hR+m0yx9pqFALeGyLVdjr+cjDQdMHEcpIh6RrG44o3msIamobQf4sVTHNqUAt/3XEm5
JwrKJxmOqD5hSD1PkzjV6IGEZYvqxu3zuo/GTFLA+dAOAuNLMN4THbpagwK4Ik3ITpp9bC/lfYq5
dHh7lf1JfV2FC39L8Un49tR3E+PwvNLWOAKRroeyWZazQDo20HUxn3UAkIFa6fPBosygdsHodVlm
6xR9DL4RXLt85Z1YDGnNfRwVA2qHQntqMF36CVjBVU+4Jk13DcQZz2+8WhrBUHbFixU7+P7J0po1
f1JXqsTGUV9Agi8fATIrVInqs5153qdkNPPvcw1t5uTBAgGmsOrlH2lq6D9bw8ZwrnGGxQ7WUajf
h0Ir57A13UVhzNGX5v0st23mgSjCoSTO9SEsjDX7A6H7IoZ2L7zFF2UaJ75jAGoPOy3z5lBYdRKH
8WhhBeUquswAZxbJu3HpxZMsh/jbPCnpNpFofohkWAo/z2Da+zpkjo/j0JhY7MzlP1WvV//NmgSH
pjVRrQncjDWSb3mCxpUi/pubvfdeoMBnh12lslTMHHbm3NszLQJnasBU2iiyrGOe/szcljSmzjvx
Q5k8DTN7ZRZfE70evtjrgjQL7MQvWr02qy9xP8zvslSvsDDtByCsEC9+zqY2PNui8mAGWLY8L7iZ
fCTigeEtNV150qQp4pMBuvTM+QFEpStq8T1V3Olr1Zjdx8LUVpwv1e6jC7wB26fyKR9KDDulO6gV
iNaGiUA1xZt7rfVIguP8UTC8+9hmWYzXJvoZoay85bEGl+WdMTIWOAeg16mE0u0a9b+Nk2Msb06e
EAFNO0ui95zTy0JQVOn8Uom9KUKIJPmuVevYhoOmDe+zMc2XO2k1ihn8p+gz1N9aHaCjcFLEQhrT
+6jkdoUjW2V9LpDRKn3koeMPc+v1LwkAYUzO3Rx6j1YqLnEa483PbmErH7HeKL/cPpfbDfnrXbYd
kE1ZBbwG6mVv+G2J9Jw5zrM4Sjq0q+MUBaGh1vQ7p7M///5KQEs3iQREmmg9Xx5FSt9Wl0nJ+BY1
rMemS//ph7x9r3qdOIho154JBLOuWnSZSEF293OdJUk6zikr0buK2qSUj2sTW0E3KH/efqa3VC34
H0hnIslG7AQ+tFsqdxvXJWwD5U46dAQNjGoVBygascE4U+ksYWp25NQwYMI0GSHy5+VRaH19nt03
5EfwAygCNizCLshNjQHWe4q9qEzsNSpmu/StGUfg2qw+68vwiJIHhquxOwVW3GEpxsVYDl79KJX+
78T7ninTY9/H34RrP9qpYf8zNFi+dJnRnG+/rSvfhUkH5HdarSohefey5tZZTRXTvqhXNmPv1P2r
6MrhhIDH/7N/wcYFJ5UP//fZf5Vcu3LbmGgIgCOGugg2ZNfSdZMYZLFRxBGWwHU4lhZ4lMFxQiat
KlJFhTH7JlDF3993oBM2OcVN8BFA9eUOT2KBg9mwzU6dRP1z7LXFT/RsOvNn7X/xKqHhMuDg4FKs
7Q6To/Wml1Ys5eHB5g8C/z8QrS2Cx/168FRX9zhtE/Y3NRSso117zrPyYUJsyotGOYHjrOPSoTyy
ulO36t6pAAd4P3H5nhRLG8PWbar7lkzi4Crf3t1+j6PxRhMScXad2c7lu7UTkSy00r1ozbQCe2Qd
BFc6u5FYQVQh2i7/aGfaZ4VVHX3Vqysz90ePkIDC3r1c2VLLNFMK5rp4U48nyovWN9PWfVBGtL9x
W0w+L3UmT3pu6Qcf+Upmtqkou5DiGXpq+waFm6D3JRNEIgZoWKelaTQG8N6RHOK1U6nRHeLjOuym
PY1lasERiGr2InxERdhldvwDOvIT8G/nALF19XlokwHpJPl+46BgkgS12Ld5kSns9j2wFup+IY7Q
sNv3eLNTIIdZXDJk23vlbQtIn0fCwSoVWoOjNLrI0ObinYqL0LuK0eBB1bJFrf16+masAXSU4dEb
mRRc7GdgsF6kVGn77C2osiVN35zqGvNbcx1xcu4NqrPOSJ8rOR0B0a6FOqIpjSz2im7tYXDCWotU
LVk+Npzp3kln74OeOdhW6uiGAciArayK+evtSH7tTPyy6F4DcWq0GCg2i3bAZn52dpw9Gk4pIoji
5cfFMyWiG9IMFcf+4/bCV5+WUR3EAbirtI0vD2Nvz6sEOMvHBeCBqpWsQ9coirPatxJbp7T+hEbk
z9trXhl5MiPQ4ZJsYAcqiV0EGPDzjdEa5IRo6Y+6oH6hf5z+NZp4jw4GJp69Vq7SHytTj5wsqR4k
ovJ+onRlFPcWMXrBYRv1voXpvvPVUmT7obN6+72+oqBTskUi1CTsc2t6AFTHtqQ+d/T7gukPvAHE
v9ErrfhPN6fVqkxebj/d1e27id9AAAA/uqdMmdlcp/XEG7UqJccIHEDw49B5JPJY+fwUBULfuZak
j6qTGL7mxfJID+xK/GH8yOViUtIyJ9lF9lSuDtUW10tfy/6dqorinZjd4Z10zDJYjap+p1pjiQc8
FtAd3io4yrbTB4U6Lqy0XA3t3Cnuy2F2zxPal/6CEfmpwGkKlFRrBSO+kEG/utOjrqyqP6EJGaMu
fUYGEqHjtbTfCfymTwgwqZ8td5z9rumc0EOF9qQmXRqqOnDJmd8S2Cs2yWjgIuupGWCf8NgCgnUa
DKb8JhKUIHzMtG/v3HKt3pnY0vypaUl+f/trXQmhSPOiRw8uj8nMPolWh6JVVMmesvrNxNbFcVgV
qXEQ0q4c782LBAgFlgwAbnYbPi0tEetuS0JpKQ79zxk17kbLwkR2zDKWvAj1si+jmsskuv1813LZ
DViJmjLRm8JkewG/9EhqoY3TaHHbQhop7/EDb8dHlFT0gR7arMbIRDfL98LKtPsm4UDoaY5waIGB
MVTlecExfjC/4SI9fOobbHqwvVfUJxdHYuzejK7DI0Bo4j7Fivm3KbcbDXCj2hKXNhe9XWTKl9xV
CmV7Z5VmnJWk6ANHx4Ndpm0d4og+hEwH0EOloIgUbzhCuV87RfTSt/tuG0PtpwwJYMR5kTVJWgkH
ZNFj0++brjhbWnwQgq9tQRDFtIoIQLRcjcsvJDrXQaeVB9XEmETCReQ1URP1YAu+5VTzPknetwTI
oq/42kz7ZSPMohRlt0oyPEn3K9I6gXs1hBAUYmdStSIQYzZ+6qRMPnaetT5McSGKs1AKwXwe8gE1
UL30WNXOnvh0e5O+9iF3V/7WMGOqQ0eJxtJ2S/3y22rPUbLYKbxo6u2wVbzvcyY3ydryVCXWuanz
x7Eu3nsxPZLEfCkn9b/5uL5rlvIhkc3HoZ1OUyMCS8UAk8lt0xtB7sxnRatPOlr7iofuS8KGGYwx
hGQqfR3ts4P3e+Uipem34dqQTKYftysgRGEPORw8N6JAgooxAKAsm8EMOtN60ry+D52NuXDw3rat
sX9vIM8A1FErk8jv4kqxqPmwrja+687Q/RGLzHr2wPVVTGXnnMdte8+nepf/RVlF/xNK0CT9bvB+
KJKWlN+OYnleUEP5GdOklaE5z+8yxseln1oi+6YrGgrMC1LeX4vc6lNf1oh8B0sc63/mcaYdyU1c
uTh5g8z2kf0Fi7uvC+YBk5W0Wtyo934URbk+os1e3lcNkGd3xEpAqpinpq3M8buHmnf7Vb7pJdO3
QTzQAk8K5QPFi92tWcRa7DQQHqMMwJLvZO2jFne4Hss/1MQFm6VVkTIUnypPe0lt5R8TLqcuuiOt
+Ku7yAHbQH30en1fHgQNvf4kBy0drYn3HmPnbcC8cl9WIjl5cdv7Tvz37Qe/Fn2gg1EObVkgeNvL
FaehQIyQujhqtAmRvNJ1gjolBN1e5RXaud+pRDhMgtC/QGpjf8KFarf2wPXWJ8t3VCXcqColzEkY
TKGel8JvctBaDRP/+zmv5BlKzBB4Wmp9duMZdQXhmHe2lrR367ohi0Q1ncFapU8LksKPqOUaUdHQ
vp3ttHiP7cjvI2o2148NtLqhIDG/u3xLHSagVdcYbtSOev4IBkWPVH3q/DTR5Z23Zsq7RFHmg5By
9dOQIyPJAQWamcnlovTDV6TDVjeiM5PRwWxt2ACtdZAhXDt2NCqh84KnocrTL1exV9lII57cqNCw
DoZWa9MWnbyoXevss2WJ7kmswnssq9H9JIu2OFj+WjeEJsimgIZ0zqZucbl+LMfWKxTWz5cMLTDS
MXLJXNzXQPeCPk69T04hJrKAaWWWxPQptgf94EdcfdMbLhmoObfjHp2jNAJs8Ej3w01NzV9ixzz3
aEKFtw/B7VU8dXfULAD1M51zN1IM2T0NXYWkjaf0/+ZZAHRrIKAhsrm790nXZqHB0rFVtQEvnEFz
wsRFZexfPAtgSwT5SGnBWl9+tcLKjdIcRvamSBMCsv2pQq73IChf25qgxCG0Q8TdTDouF9HdqkfT
nmg4p5X+XLireL96JGLK4mZno3AQtZo7lInaWj95wKEPnvFanQoXgF+AgSDiB3sZGuAOeW2ag8PR
SB2EEDO5IkSSD7jvtK77vbe97E/TyOfax/VPXX2hWkoO3ihpzQcqztzz8ZZrEmzgqvifYaTn5ntK
PbohSFiABmVlIY2tLTxH0tYacrDSQ4rCzsxiDPLWaZ5XjEyTwBj4q6/k7TZJcbzyhfCZvBhe0X2/
/VGvlSnk2gCbyMGgnu3uQGCDKQiAghymRr8EDpZF9sCtgIbAdM6oqU+9MVjBrDrLp9srX7v3NhUL
JorEICiAl1861/XWBvHFLbQm6QeJX1HY2vmfmpSf3MF9SZ31CLVv83/cX0i/rrjbwGbhgsBUuYcQ
+w8Zo/wsHH09Q00O1mlVDs7kteQbcyhQM+jOQ7zeM8pbOYghH7hliwnn6FLWc+s3GE+c2g4xpZTM
42ntkEevFuVLavfew4R8cjgbbh4M7vAX9K/fdrBF/YRrfaOfgyqB8HL5xqWnuIPCECRKkCU9V5U5
Pvwvqo4r3/Vild0JXsdUJskWWBdUc+6wuzAjZGttpopd9yFPFvGsqP+inkIk1AXJQlOLstu4fDL2
7qR4W5g16nWiEFiXwN6aG7d37FuFSV4gQm+bCNsrEHW3gWyMc7UaLD3NJX38aA1eSr5StuGcaump
SzT3i8z6JVq6WIaduRgPtVGZP5g/js/4dRcPaa4owTqAC7z9w64Ezc18HtoC1bNKU/Hy8ZEzN/ux
RkItXW3pEyS7AFNkKqVBtQIgVgzPDEWLRsv46qpy/Hx79bcqZ6CykDIFn0fY3srny+VLCpGVYUYc
UTKOMvCyZHqXxtbYBAKCIRqyGPCGudslL1q7iXttqjOpLxTFeVz71sKKGFILGCwKlFBhanzCLbBI
o6wWxXYWOF2gzQrz4GdfiXyoPVAbb6oFIPd38ceZdUvJpq3j5OnTu2UYyodWaYcvXpGifzUi6OXQ
+IrULrYPyKFXkgLGEcyK0VIBMrKfreaqRuNsQLWH3tHwl5bNQ5CNq3sARryyyitGn5OOkSTwlMuv
4mVFNtqr60Tagpm477mN0fmW2ZT+7c//9ryjhwATYCOSE+X27WS1cKRRd6MTxZ1XhKqSpy9pJrPA
Mmfnbqbs8Usvzl9+e9Ft2AKCDCgMf99/PMNumlzDW8uM9a71V9dbPtSe9jW2dflUN2v1UzqzfZAc
XAnptA1Bdm4NC4Qv92MeTPcE/afUiXB3SB5ouHYvi0VvwU00A/Fv+qWt1sTvpQfmZAZf9h59qyaq
bYaYncv02nSa3y8YaJNx9OllblyMPSYoHdw4cTvDjgovLs5G3g53WLC3p9uv++3NySoIMSAYC/AY
HvjlXmoKMxWYa9oRlqzFWZJPhEhdhUi+zhQp9ZHK+dFyu63bGV7Xs6vsCJqqHXRqI0/eCMVEdYY4
1MX4+1k6x59ij4magVLy63f/pRclCkUqq7LY0Ww08m7umcEWjTIdbJ+3AYdVtgSdGI0b8X7KJDvb
wHOosyM71vPQiLv542gkBhhxhfVUW39yQBwEq5iP2O/b+7pMfGg0Qhbi1qcpzMD78vMVSeOVxdLY
ERQdJViKDr1Ws2jvRe6MR6OIt0vxeMA5eKEwW/edzaZAv40E0opEPen3UMbje3XO2yOA7JUn2hTq
8HFiek9Ot0tl6BmUCaxgKypSJXnMRaafR2BEUd069UG0vrLUhlBFiwV4CGjV3eVqDilqSFWK8IhQ
arRd1zbAGssLm3o9agVdXWpTXt3MNIFn7b5T2qWik5NnRpUl6kiZ0GhPJn260yC6H2zGK1EbbLGt
Ysu0AQL2fCEGabIHIW1G6VgD1QTOfDbSxHqvriL/qklNvaNltx5cFVcmE7xGToGJ5Acs3T1AXtUo
mkrmWAitUwS3E9qrc+OGceGYD2ORS4SaR/NlSvSfmWeIT7kBjBCzMhHNq+fdpbmlPayIXYV2YfZR
4uZF1HRS9XvU9p6cePpyO+pdeUevTTLyZexNUeK8PDZUJDFF4MqsoTRdgh2xIQpMkGhnWcbp+fZi
V2IedSfjZ97NRuTZ9sYvMYgZneeiT2hGXT0Yj6Qe1p2yKCNCvDh0LUo5HUhRvU0PSLOA91Dtoh0N
wvJyvaloJo4wlJF4BbYpNWQ4SrcUB091ZUe/0mldm88Otmp3eJxszNqmEKxiL+aL7RXLKSnWHj8a
wvntF3jtgV6VZBgewVHaw1TjrikqI3PoCi5Se469LkE1Rxyl2lfYaKg7EsVxiWCYzUj78r21pTNb
aIrrkWdZyoPiufFLlycNUymEtnJfmEp9cttmvscec/67rOUSVbM530sEjJ4Z0ViPns041BJtvaIK
VxQIKGk55mAi9QcnXbsAUKT9wSrSJfrdF8RwmHbm1vPl8Dm7b9Ebbd3bjatHuUWTvWjin64rk3+z
yKY1hlq1sWWEl69Ha9dyQOVfjxSBN0851N13O2mrP24/ytvDYmA+SmOZFjawwX3ubpZJnqGWQ2sZ
CVifOUwarH1PmQCMAhsDcWRNe6XEuVxQv3wsZUKFJJttJ9IbpX9YClnTu0zLv6c6Fw/pUwoZXRvG
gPLMQYtsoBITcxqhWzh9K7FiRK7E8V66rm5PjqDHSQ1Z3XUNCrC338vb48bPZKy2tY8ZqOwHfoZY
W0B7jhMtIm+DdiARbCZ18MECGAcf+gofjrUQt6GJS7ziKrl8JRjreWC4LCcSCWwMuNEy1OpaC5Q2
m6O4auiU4y9xrzZ1FyIluIRjbiqBXbXVQYx5e/D5IbjvbJ1cCro999z0qNCgJDoRlpnjeYoxPzEW
76h5dKVpzTJQ3RgHwOh8g1FKqrXoYsbXTB0S9Ghg056TGP5G67ZUV1aDPNmCpnCBTeZjAxoaCWNN
O/i+1x51c0ne5o3g6Pa4rDpLKXuY+Udp4piYgqc1hI7B/O1ISqK/gYyBL1Ba7EeMauNq9eYYGIl+
csJ4mZZzVjnV6fZe3VK0y6SUVVCZQONuU6Ta7x91kLD3SLzgXDuAAF1tPmur8/eUOhTdugYld8rL
B50c4CD1uXZINh+OrcW7icttP+yXmxbN8z4uWpOXuDbOY99Z8amLizTQtepoqWtxiuhE6g3EFPUs
43IpTH8MpVn4XtMwV+GYMdHSNJEFNo6M/mKZv1/IvJZojIhA0G4M0cv1NKwYOmWenMjWl/peH2Ad
FWPqHqQOV5+K+L6d+i0A755q1JYNuD/TWagcFxbT0lCGi+osyumzMbfFh9sb5ZXD/GanbIM4WjWk
j/sDLuj7peADOXmAmk511c5B7A06GOQljvTESO5XqGRnl04E4FUxP+iYF0P6aIpzOSMYT6LYh5ra
m/dqZiBrVI5F2CviL6jy+jsmeRqQX6s+a73WPPT5+G0toFd4GtiEMS6H56pyjBOkh8RHrCoJNbxC
wl4Dh5JkcQXSf03vbj/wtfdLF43kbKP6qPu5tNEORrOsdFQUWehRUeRxRNuB9eAEMH40tCNM6fbB
9i+YsLaZPzMHwIvmctvkDADVOHXtaOnrCiOYwQsc3mOYYvoUJInR+B30mDOi8PZ5okMawTzBuWaS
6bMwJ/fcDqPhK8m6RNaK41sxmFOwqDBJxq7UfMxexncDrnRPCfcjcxO3e/Bidz679jiFw7qBPadk
uXdWTwZAwNQaGmhrnhsZJ5GO9ZTRIatu1xA3Dd+16xlfyMy60xcje6xnxG/+02iyT4SUTpSXMPwb
Ze0eiox7b2XI+PX2x7kWtn59V7vN32htyh5jQNR5euvLvjS+WL2lPbdxZgRQKO079E+twAM0Fdxe
+UrwB8+F0qlHyUsTYds2v8StOak9s3MEYXm02qdhxvxDK7rufHuVK9ERdBxXukMzlxi5y29Byc65
jfxGNBY9vsSF1ZyFUT/N1twdhJEt39ztuouVdruuLA28OIqEMJJA1jb0ChpoAkhbWYEcOQqe7lJV
5L95iXAnyIG3JHVvvaXA5+jbLuPWsar5rvIahZlBdoRnvvYS6cYzHtsGQNa+UZi2adKYDY3CXA5I
qKlKhaDnpD/0inWEmbu6FNFiA9CA5VV3+zFVpEgsrXBINvM2bD39E3IU2bmrQSnc3hlXxh+UPL8s
tW3QXzZgXRYDmF3bjhTbct55TtpEXVznTyYcrGj24ua7Uhf/ZO7c+/bYpg/CJdcbKun4baHKx6Gy
fxYA/g9yov/hZzH/QMj0CnWnHytP9GXJuTAqVb1zNFydw8Wtdf0katX2Xbhf6CaJaXluytWUfmy1
3aM7mU0Xtlg0ne2lBnqGEF/7Z96r81Hz9ErJSPd9G3ICD8bscK9qhwIjH3/kE5kpzHUrjZp6flw9
57vmrc+pAqpK1ShgTJhvafbBGObzqKfvpg3xPOTiw9Io97ZWfamtPlgM9X3nKMG0opB++/O+DS9k
ezTuuHhgw6Beefl1O8aPvV5ba4TjS3yPDOkQqAjVHmyit3fbtgoVukvbiSJxG2X9sofcWLUG1DLX
yOrSlmqgeBfn8Xtt7OzAUaF6/u4zcRvRsgaEBK/lTQenGWJhQVTSo0E32ggyYQGJtVM+317lNe3e
RzLKDyRYyIjoPOweiiaRs3YF7XFXUWKQAcO0PHpWMp560cOixjAxKvWuOSdYc/nNWk9n/FfbkLy4
OC2zMZ0UPG1OeblkZ6UozPfekK1P9mSDfed6PWX2qn39D3QMDRS8ZUeIpDHRq5zpBK7F9GFMHSEb
r0Dj2LJ0+xGw3BDEe53YZW2XxMlNO9pEYH8uTVf7CMCNYaaamI/Ecx8oxqjfKXq5fki9CtClJ2h+
lKV1ZrB/KAzzdm/yc2hSbdIrML32RlEYxM9Llnl2lG7Ylk6WyOzpiXlnxWbpZ8WKIr2riKDcBHTV
wv5bjtWIMkqR+2T2oz9JdYgkNNaD7bV91zffnWYKUHLqTi7My83sKaB6CpKFqEvjJ1Ki6pOdJ+2n
fkRtv1HVv23hNOcSym9krEgo3951194JVRrjPYQkYersLmp9GvPMzmI7olRcQk3MK256wjuICm/P
K3w1tLHpF5GNIht8+YiDFk8dzW8GbTX28VY8TE/VUnw24Wmcst77fSQTy2FjCh7ToT7bQxQ2qsYg
pGNHQxo7p3g2RNjqWD3cfnVXBnksg6mSSS+aynOvSll2qaEpEwOmKs8HHxWTIqDl/nXVWy9c+Ofv
04ImlJTWg5HUGCO471wUXNJh/nL7h7x9u4h8oIOMVh8MNZTHL9+u1DvNTopJj+al+EaxqgeWAgE6
8QoXSFrVH+zXt7nCpilCX462r00DcNeyaa3RZJZa6ZG5Ksrg00Aa/LEo00fdrs3fHgRdrrXfntyp
yBLnNAJjdX6y7fEvR0fv+V+8P2RpsFPg9OEuevn+ijrOLWmDzFwWOKru4KknY2nqkyN7alJnOeqM
XHuBFuTr7SUC3De3lPaX2wvP+GUDDGvR7DS9XyOo+kwaWZ06S5tPtx/t2lI08FQaJKiCM324XKpS
SxQlEJ8EnlCpyNkAIVN7F29QJ84Plrq2C+3tsQgiUCX340+E5yGQY1tEqWmaz0bdNA/o0DenBBjg
Y9xU7cE23Hb1ZdjkLqYpAkMFhRJnj/EjXC95KmoebVVpCU609U4Cb3Iqvr48xWpbhgqsxHAuvKMT
8DZosrQOigcmLvnH3igZwLnQu6TQIruc5F2NxZZf4cB28EKvr8J5RocPedh922ftlaXVXKFhN6+Z
QT/QYUL74MiA89oOYQZKKYguHuS23Q5pBtmgr81n22xrYHktK97SDS5nZisPHujaDgGUw81L4QRi
ZXeY8XrQYJa1WqRmXeFnyWyHMh30MKHy93tIxAel4ZX8A3iwhu/npq6DJuL27L8ctA2lt04KPgyF
1osPiouinakmFoJAqX4q2UCpb2B4EdperJ/VVl3vTb1tA1mhdhNPTXWwY98+Pz+H2gedM+q5N6OT
uKNMZaitRnSS7NNSuwMovhzXUWijJ+hWP3737F8ut7sWKrXWRkIQxrydCwVKbUU0cV9GsIz/uL3S
251Kvs/B3xRjyMv2Aa1DSaEsK1ba9D7uvDaeToVWtQfeaG93KqNEbh76rVSQMNMuv6bbVWjA196K
GFNX3ZOSJ1EF/POe1tvRiPkVIX8ZXECioY+HwDmwIEZQl2t5VVsmVJtqNAxdbASTOsff10q3jLCd
kKbzR6WL83Aq4pWszJbJYwbQdNM3q9PhgT8yJae601PlTonzZkQ5V5EoObnGtxHlrzZYa2cNU0xl
37fpNFQ4fK1ggXu7l8ioV8LtXnRl+GllY/MZM8tM8+NmWL9maywnv5cDlMh0VHQmFNlUFM+pO1EH
lFrWagjUK7yWXAJ9nZ36s1pMGnw3YzK/W91ADEZZzUzD3/38NvU8UBT6BhtzfRdCsB1kZmqPajR3
ZX8nZ6FSo6bpt9urXNF1JOZu/UwmFjRF9uoHKckpVDRMTuJZYe4rpvR9Va0ShVdUEbInq1mUDJ5D
ZWUhXpstFFN37D942WDQc42N5Uko1vSYD3H/3K95DDMQnNVRYbrFsMuNw76h5bUNVvAj3IMvVkhP
hWy0no7yjPmJ3aQB8w8XUfzJXedwrk1l9S0FObO7dizwk45jD0hvV9jWRB9kMvvQAxf6SEsk/mF1
UpSbe2Nf3Dd2bJRnx+vJEbK+NcA2iO5kdQ461kbbiB8MikfvLhEWC6SonK9+Z2BtDCXLhZhZg72q
fIqZSvOBIDRtYHZ1fDZ6uoAwn3X9PTSf9Uk4nfOimjMWmWrbV10YO1ha+shpplWAHPJw0nTESgIt
trzZz2p1hN016t3TkjVFkMFXhSlc5tWPzqpwH+9URfsmSFDeiRpLsPNSLnRvsEDRTy7mJDWQEZDq
QZwhmO93qTTnsHCtYXwyvLKj4jJS9FJSxpF0gmnL395QbxMIkDgkYKAWQDSZe2jjpOZCn6t8iYzZ
rh43TmtoTGn5XvYKgJbSSyGDd9Wznc9Hyuhv4yUrg8+gg0jh8IZpgZ03Y2CP0by01PGsA0sNDbca
D/bilVWoGg3sv7j50Dvb3X4kmaYyZTRJ+iGb0DpfvRDNQvu3AaK4Km1nf2NfkvjtorJmtQ7Ksf0a
JXUvHm0wYmjqle6/eJZfV9mlDnkLVdyQcoVc1A5ory115BnwuW7viLc3DM8C6INcgReGgsRl1J/c
fFJQvuKN5VXr11IYvplXa5AQ4Q6Kx1dP3F2gAEgHVpCYaVC37YqOtpAGmok6uA5zoLmQzmXxVVJV
yYdC0VciglK0T92sJtWjkktY06kxYYSWqEut+JmhuPapX81NqDQdn1BlTOM7M17azx597zSQjQL3
rYEUiJZX6ym+J9cBV9m60t/3MZzZcGy17KiLfOVEsdu2TsLmDATe7fL95TkOhgvd0Whxc/dhmfqE
MU63EWtVvQoqt1NOSrnQkU8RUr396a5tdoImkB2cKRzANZdLF9WUYdmW8ekSUw2LDHo8LWT136yy
IQY3sJtLqXi5SgKu1xGLu0QUQvRZrXJC8zA+Ki/e5okbMYB67f8jUy5XkaosITGaUAAWI/2yWmN/
B06xuKsRAApKD+G52+/uCseSDh+Dmq2LAV5wj+mZVruQA7PYqAT5/Fj0+lgHmli/JkaMMwSH258b
smFv0awvsKW8DzVdsDsHrKRvuGP1Iqu1u1frZMSrEnMhZVSRfxM1mKZJb8+mbMnAm+wvs1fTz9CH
qoMQ9PZ9bdGHaEoHBNjCfpJsd40zqK05R9LUpmiSVf6ULsL+FFuz/n84O48luZEsa79KW+3RAy3M
pnsRCimYJJOyyA2MEg6t5dPP59k1/2QgYIE/q1bFSlY6XF2/4txzUJ7v7A3HegW0Iitb9BzCnAzz
gykP47O4AuemD2B2GeF88kBwx1F4F4kmuBt19aM9GjGsmTENJHAe3hBzZHutMLuHqDQ+Xt+3te+g
YCOdblmpJ6t5/h3VFMS2OrYDgNW8/BPYVkpzENW/t0UZ1r8VWEgFIIEhy49GNUyPuebUDoKlzrfc
HODDvf41l8aT2E5yveEGyl7Ihcs8ppHF0XiSm6CmCLVw98qCaO6QTan+4tcAuBApDV5tiSi3Fm+O
EwtUDVOG6vsh/NpPSndogO9sxBtry0v2mnwQvoHsLV8sL0KNnt3b6XAiwf0BUp1gn/ZUa6cZwpgx
fTW31t3oDOZe0ftbq42/k27YAsKthLCEigRVhFX41oCiz7dYnyynTyfBsU7gULI4SYgA6+Gb1DSq
Hbm9giKAZ5zGvMv27TA1d0GM2FARhe0+i3pzw1LIg33+aPE1ZKyo7lB9Iaw+/5qkJPXRK1Z/yiLb
eFc25XwYuiLc6CZcOUmIkMCmJmueZOsXz4hWubRHNIyiVHqFUkzYvG9nu4t3qmI0GzO6qLrIlkWZ
bJOUpISuy1zOMNASjj9d0c6WVYhhe1n0OS2N6betRwKPOawhxbbh+O9wWcsOORcE0vQs68wjvc8x
sVxVJCbAvXDOdl1oDJ/qvNeUO+Ru4xqmhDTHg6WT5bFw1eKdA8PPz7Qv0B/MUWyPe5UjgzSlvRUs
LZ9iOS1ycJgnWe4AnHu+U2qZKya8YaisATY7EnW6X0a0A350uYFObCvcxzSw0q+ukoS3ZjE4D2ap
lDt0BigeRegwlGZf39eZo0+7OFE9JqU5N8BvQUgLesqvm47lsZIfK0nZZVODbNpdXrSyVOxg7KoT
9N3OXsyzg9cyzBve3fKZYBTOEiQmJK2hj1oW7QMH8vG8jqsToDG6RDtinFSU0HlH09ccIMn1OV2A
PeVw5HdpLAODL1Fw5zuAM+a2QqKa4Nf/YcH5fJorXBNNU8o7ox7TG3e2GjCVlfFojsK8UVVUt70s
Vm4aq/oe1wOvqR42R6+gz6MZM+c+G9Vbr1OmLTu3svw6VWWJ6UVogvr/+ZemAOxEjzd6KoQtXjtT
Fb0yUuE96q1d32pKQXGoNYIapaS6eEc75vQudgqZ9J+AqMRmXOr7uSmMx9kzt2Q71j4NA0y+jOiC
NMzC4ORTbKlWCUH9CFc7XXyGOCVFuMUjvnJZcH8Yhb4C8kvLBIZTqUiWBWVxElOdvkY+pHlAB7Hf
d1FuPZRBbj9AQ5scBby6GzHoBR6UU4LUDTJ/4M0Bgy87r4JMh3wPLa5TamWfMrvwdqGhwsNSJ2r3
fkTC8nXQ0P9qNsGXMrEhZ07GYWP/l+YWHkly9qpLIp2WokuaeIrp+uAY/amfjWIf1XZzV9WkrmDS
2JK/WB1KFqokY5EEXp+fNChQlah1oVmbE/dXk0zG7VREn+2s3OqDuFhXOSmbYIDgiogAatjzkdCy
KLLSyfpTFUjyfgFNu5Mkxnt7qsNjlcDUMsKadwiGtP6QqPl8NI0X9xLwDQTF0jPzcOWN5dNih6y2
1nvdaXYBXRhR1vJYtFvGc2VNZejtmmRfVQdk1flMY2v26JsMOjpdoTJvOSl7IqTuPiP4P1y3aWtD
0ZNlsa7k0y8ENEQDGs8p7A7oSYolM8P0riim6m4ctrjwljdSLh2QUO4FyXLUehbP12wZ44AsQkfy
S833oUKZpXOt5KY2XHJ8s9G8Q12+PQES+kvF+b/OGGubf/83f/5RlBO4JtEu/vjvN/2vuu3qX/94
+FY2/zh1+c9vbVTk/y1/yf/7n85/xb8foh910RS/2+XfOvufGOmvLzl8a7+d/eGYg+OYHrtf9fTu
F09++zQALLvyb/7//vAfv55+y4ep/PWvP34UHTwX/LaQj//jrx/d/vzXH5K/9L+e//q/fvb6W8b/
tu++ExD95xf979/+9a1p//WH4pj/lOrCUlACVB+FN1yz4dfTj1zznxSppK65Sx8vRRdMdQ5PoPjX
H7rxT55dzCuRCv+dQOWPf9B/JH+kef8EF0DKmNshG1CNP/73s97+x+/8z9ascw0vHwu8Uro4aMam
msUw1uImFFXbJqjS9X6DxO2pNrTwEAl9fuElkKNInSTJnQXNwRIxUSqFUw522vtKCZJ0xPsD8y3i
Q6QYWzRdy/u2HGrhCINVGci5Zb3PF/2wWvrfAzcw93QQqxtvgHxHzxx7egFIhNLCTjjFQ7QYyXWH
1Ex1vfOLQgGcTGPdq6wfGvTYWlH6veeVyDerDUk3rfkyeLWxEVKvbB1+KHyKsJHJZuzF1pFUDiSX
T4fkjm7j5yNz6wRG8fKtg2lNFsJ5FzjDC2+iKUWjBbK5WSsV5X6Oq+guzHQF/O3LMWMsKO4s55DY
UdIVn1tlbchcWC7RvWzG3vUdQ+JQhLcVc68sGxkIDiONkJ6UFz8fJTe6MnSdoPV1NfCICVvnPW/R
Vt1ybRTJcsmxl8DNpWZV5wxRlJZm65dua95PxRjALNtsdTksTT6HnX2hAwf7QClxqX6BULQr0a2t
H+p5fVtpZrsrccxuKX44d0j6OXsa27wDiqVbdD1r83NRnYIHnYTCZT9prCDMkret33XofQDuLY9D
ZE/HZ0b0L2v1nAn98jJLVg1MpyERwwTQ53vlzCqkH5le+nmgFXt4XFBUGCN7T7NbvZEQWxsKPw5M
kMTyQuVxPlQAlEttyrH0Ky1z7ma9c26zwq5fV46V3758Vg6+De+BCVZ5WURp816YcxaRDeQxR2y6
zvYFKqwnZdZfLLSI+/98qIVPYFSo77VZylBtY9wUZmLdj2G2NaHLw3A+ysIS9b3SlchhFH7GBaeF
wNSoXYXJRnS4tkOwJUFPSsRL2mFhiaIsnrIqDJnLHE43ltAHCJ6sCGRkFh2u79DqhP5vqKUl6gPR
BgiLFn4wOe4tfUvomkX6r+uDbMxn+SjaHSVIoKWFX8bUfqiQo0Y+KBppub7dSBYsw3iauUhCyQ46
0Dugw6QdeZZ8hTUgmALVLfy4sWo/bAGLRiocuJGb/cAaphs7tbp86E5jF4BrXagYi1CZYxBThZ86
kXJSZB00UZzkxZskk5kkvHCg4EBZMpFUveLkgM9zHzGlT93YJ8fSM4fTCzcJ3DjOmyHRWSB+llxZ
RRvraEmqqd+66P3Y9NL8NOBJBglcI1RxfayLZXsa6yn5JBsql+AlXqugwFNM/bK3x29BGPQ7MulR
sTHMhaYfrzkd4eC/JDnyJZauILWXibxNfdVNxGvF9iKQpQ20rgnyM3Odd280W4wP6OlWryTl/ZsE
qNDnrsvneK8pbkGRXMwPTqcIHI4xvucFaN7nwP82sEgXp1Z+J4suIWNwQCwbLAK66KyojVK/Czvv
a90G1mvNLipfCU3noMKxs5FYWFl/JLzIosrWLwk6Or8lJvwmeRM6qa9ryqdJhYsthar1pacWyBiY
SRggwJ/SMrvwGpMZRE6iVqmfBGl9crKqP0LY1G0s3WXng0SmgcShnVSiV5ctSymdbKrSKYmPbIz4
VqbCmA62YuRorpkuyPgmLvt9CTx7n8/Z+KdhCM+v4Ef4gCXXd0JvyveuFuqvhqlyXmUGC7GrlH5I
0Blr5iPqcsVpKAutgBSwLx9feg9I3ZPHlvllKW4rDecza6WDp4NRyEQtMkWtN+tI2NewEG7c7Avf
CQoBmSUDUED1hcjsfBQl9NTORbrOR08w+DKVNCMWwxSept6O7uu+rl8Fw/TLoa3u/fXpXYJy5Miw
gHPTybcANjgf2SjRWHTtNvYdIeIRvqLYeG/Nk/WtKOsp2qNi78DCaxvj4xSrSXGoyqmCChGyg/lV
6dL+vQvaxvuakAf9Ggp7GveJBbPdFkXw5fUjtsC/AzhELvGCtI5KrTaMCO75lDoNcFvxV0vkaNC2
2bSfZmNLP29tP1C8VGWXNdHGskCYenTZ1eoc+6CNjD10jfCTytBjb7dR4NtJaX7tksT2y8nOP17f
kcuLT7Lfk64YvjoVmkWJWqBFNjWIvftjYBfHVrT2Hm2exL8+ytPVPgsYIY6m/glkmrKj5D8733dY
c+whqtPYr+K6znepCjuV3Wcj9ASjeedEtXE3TZr4OAsR7AvIt2+Hqg/MQ5+34y198d5Ln2n5PTKm
s6StIOl3/j0RNDpaUdqR32RqwuGHd6mOuq1jtLK4pPKheSNXwXO9rEzV8zTOHY2bfieU8UjFqDxq
MYWp64u7NcpiC7UomFC2ZJRhcrJjwnu+0/Nkk1rywmdjyUj7kiuBPh0DvjBNQWFWbjeZwp/67I2b
q8Z7EYU1bO0C2cwdvKVdsy+ryaTZSLGjD2mhIppb6IU4uZSdbyMYSHL+1dN/6lyq3+XoRFuCWmsr
ATyLvBIGlOT4wrq0RaRoKEgJP6YZ6iab3fmtmRrx8fp6ry2EDS2TZM2RIftilKSatTCGq9iPkmy4
s7wKxlavE0c8935ja+W1WF4bqgwaGVvwMZyk82MqhrQB7tUKn+zK7zF23jSRiWpC63wsy+AUu/r3
61O7rGGTHSClIpW94UqCPWAxoKv1cz3mwlfaKvEzxDDCXRSE7aEihH+jafPgK7Xd3o8xDdOzFebk
dg3xlq20Pl//lMtVlr0BFFnBpFEAWPYAQQ2kwqcRCTzCdP5gI/x7ELLJ0wAutmEMLq39+VAL41TM
RivinqF03OoTxLfJjQV3iD9GXvjK7ugKvz61rfHkc/DskdfMplergPHUKU9OdlEaP6MkGaEzsWk5
p+S58dxL5+38FLGr0rdDIxSyoiVRaYyv03pqIXxDBNpNlahmuoscMt0I1PTag4Lw7n5w4J4Mgtb9
ksaB9vv6hNeOFUsM3Im3BlamJYuzMBKlajTOcVjp1WMNCOCTQ2Z63wWBcT+wy8fKyVI/nczkzgur
4Ni5AjKVsn9p+gFzDHoOHryn/NSye0GMheOFaS38cdDI43Ht9l3f1bvQpkBxfc5r55f8F5UymSgl
4Xa+ycHY11pYhMKnoSvZz3Dj7JJpcvepXm41fq+dJyBmoG6Rr9NJIJ4P1RYxVDupE/qVKsSdIcbh
iMx0cIynSNlNIt1SRr80s6RcCaIomGGaeBHOx0v6WvGqyAj9ZBbFfV732m/VybdgWpe2j1HwGcgy
60xtCaepxrhsG1QifLUI+s8lMEeJl9BOutOL/UhcdoCIfyvluzo1TijOgUX9eFmDC8k14mrmoY+M
b/l+LrrhUWjGsGEAVtwhusbBzoFhkP2uT/flmQVQFHccUyUO/Tk1s8dkTqYfIWbhboqN4LU+VM4d
SlLiaOZ6SX4szvd97oxvgThlO6fIt9oXLjsTuRXU8cHQyDQ0mbnzDRXVjAGJM5ba8Io3CR7cp1zM
Ci9oU8GsmxjvVDe36p01GdWvItaMo5pN5g3iHPFDqYfhrZEnYuvtW9sKGzwELyzYZ/Kt5x+Vqdqg
REoV+nXpGb+AO/T7zO5BYVy/pxelX4m2wCRBboQzSHJgMc40GFNjtyL0O87D90IvkUas6/Ley2br
vuyQ0568Wtx6IXDUMivLx3mcxi1Pcf0rXEBMEhKH97JwSDkLXhc4CsQQUzz/mQ+1uadA2x1akTZw
arUuKWAvObS0d7xGpCLfZZFX/Hl9KVZWnJTDEwqIfDqArfMV7x1MVmm6yilD/+CRRijr6HpJvXH4
V6wVBTxZg8Z0SAmU81HktRN2PigIRbWflHZsHiKRnfLKGrFf3kbAuTYY1wv8gCqfQG/xtBugKOek
b5XTGCe0rxPsHfEnLJjucvceq79FEby2hFh9E8YUE6ihsfDFhRfTj5B2TM7wALtpybBXIifZYAdd
HYXKKW1NEkq/VF7rcrrC7K5WTk5XpLT6o8waB+NWumbFAANzIfy1+QcE8yJLQJFDzHXFKH1txW/D
yc3QXpd3H301GIiq4Z4Kd7QxNbn7C1/lbNDFPQjhUexot0GuG7j6Q1sO7X3VTp7fN4X53TGG4KZx
3d4PymCr339lUaXyJJ42YFQahhYpsCRXyOdEoXLyQmH6ao/Vn/ty9q/fsRW3gMMoofyQC3Dd5c+f
Wf5IgnKsGgFGLbPT/VijZWsVnr5DP22L0HhlQrxjZHABuNNmtYyG+qDW0kHU3gn8sfvRHar5voZ9
asOluqRXBbTGwuGry1iIfz2fkd4Waj3DSHCya7CCI6pU2VELYnpco1H9YWhDjvSrGv20Yzed9yOo
3x/gmzVEFNXEd+ykP6AuFb5tOkMJd5Cx1dquxBDum34uH0RuuQdo0oeNRvEn6cfFOYMMBOZLKfdL
JLfwYVSCmsAJIvT4krR8baZDE/izZtRutHOzLstuYqUTED446vQuSmez33mqiH4kSpG8QzE2eCsm
R492Lbo5kN+z5eXOhq0g309D2IVvX3xopOsss1Gk+6llnC9xlXidrWgdgi59rh290ovgwVLSo1PX
W4yDK+fz+VDLsqM6eKFdt1KhponGNzwTza2uj8NDNc7Bxh5sDbW46lM/BIFToLoioOn/QBOieuNQ
O3lViW7YeORXh0ItAOQaeAXYxs4XsCuSMPaoDp86ta67g1HGotsnyKC8C9zMPl7frZV7J3v62CnM
syQHOh8M9S6rR9IPnlALTWdFuPPRG+iv+zuj0HVEZzQdVUtCwZThp7jmTJC573Ze3ii7UorAXx9l
zS9hMv83zOLoJa41q2NaIXLRV9UnKdXsd4FivtJK9Xfchto3I7A6cgKRtVc7pFV2tt1s9VmtLig+
IA000i4v/ZLBSbXAVFEaUupM2an0Fe7gh7Q2pro6CsyCTwQBHJOFXzLPXqJFScnJ1xAY4k+CVc3C
De9nfRTyrYgQPjX0nR8Od4qh1c5ypG9U77cYqxA+Q5Qyr+/a6nEn0JYVEAK1JZqxI4lDvMlxj6rO
fC2Ekn6ir93ymzLYSrltDbW4xEUN0yxgZVSgkja7h9nT81tzmPfxWGaHl88KSJh8PJ/ajhZD6XYv
/iPg1ashvaFt3NyNUx4dvKF1/sYVpjqBH0BTLmHawvVpKLqR2+QKF8BG8eCK+ojXoW9c4RUHi0Yq
dK3AnVKvshdWKcgbGgf7mG1COfWumqLoLgWtdkPnkrGLdLe+73NRfr6+iquDUvoE1gQKFGKF8wPY
07iV9wmkwnE/lEdZAUPwzxzui7ad35A2bik1GNGGqV9xw+lgRa+FawX3xtLnL2vP6d2JU1/Gif06
GwbjpLtKebTSznlwhLEl9rZyy6T6H64c2X2iO/nzZ15Wn1hzqbbcZQgk8kMXtcXBKoYt8u+VpSQP
jhIM6EEpWL44kMgtqJPaM4qmJv1xCFX3kBNTHLSyyvd10lYfK6/beqDXcgfUa8g8QyYkIcuLsxkD
VK57VvqEw4BYaqXozaMeRnlxsrvc/dKl2EizNPK3YYP4QhnJitpAL9x9noT6rYLfsnGMV0wAYDIw
4aAy8Z2XhlNyAU9wwMJuWKBDT8NmvVfVoDrBW/Z39hW+GDoMQP2BgV88rSYgzTqB9PZUJnX02ENr
tzPD3t1waddOjwUjlES501W5ZHOwlWJQG5LSp9bhjHZqnB2irnmxMBYz4JkBgErzPxDKxT6G3dzE
QcwoJXzBp9jpvs0wiPnXb/vaVOhUMglpqOpT8Tq/CEhtqGWawQUcNfEMTREUTzUMwC9/OnnPAI6B
RJExtLwoz66b6816lKYwABtejRSTDmvq4IpuY1vWzhloFGi6JCU2devzUSDPSmtbNJCgNpPUDA+1
u0BBtp42hfpwfdnWhiIGBBwkq3dc8fOhZtpnaZ+GSrN2cvtgh3Z0VIhCTrlQzY0dWhuK1mepkwLg
g4NwPlQitN6ZRwhJQSyUhzlts5tSc7IDIPZNZ04apEXQQxkJb46qp1SgWlwfTYvBWQPzOGm1dRsl
SrLTC+VIkvpPR2lR/gudj7kHBWOVQ6M/NPrXoa2+v3xlCWVg+QLfICvO59MNhihIEmqBWK8uR5HD
JauXmPmxrrxhYxOla3oxW7xjUheyq2Op82uNbptkKgI7Takr92Fh6Ycy1MW+CDTtwYp0ejqGvDqC
Se8f3arZ6sVcu3q8rxCyEn5LmoDzmYZem9BRCz9jiozYzoECdt9jKzeM72VpRbZXYnvlsypVVRcO
eoEE3RT1FfyoMPXuhjwK8h3tAs5PhW7ae2vWoCam2fVYF3HxsRvM/hTlXfPWjGf95bJQQFZIBUgP
WooPyhV5ZgbmStNH2C/sU+uq2b1pR+kdNC+frx+gJxams20lu4ZoEnlKwndem4UDM5QjLJDg2k+m
XXTTEYIHrYJsMQN+qfbdeHJzbfoZGAneVAWfyEg2AeqXyYN3fecYIq13gxlp46Edimz0+1b1er+3
mvw3bY0JpPqjw6taB2V/r3ZpleyGSUv69yOKjR+dhrLdsdeGAh58S+tzpDrVZMPMSWP5fH705VAS
kE88tTJeiMUNCSdvKN2q732IMoqHhmhhn+duZHJaZ/Wm7HEr1FhXfl1f1qUZehqVJBFig+BdKNWd
711phUmmazRD2HXVHOMkDQ9226u7vG6a4/Wh5K9aTBArJFuxpRIdj8b5UHRcBJbLWwcWJIPt3NTF
23k2nT2NyspbUUpeKJgTvrWzm2y0LSyXlqwoPpODC4q55VWUP392QD2hCEvP5x58gDn9Ji/7c1aR
UMjqsLpJbDe8Gedm/HZ9tsuFfRqTzDMuohx42ZIonCmv9Z7tNNNaP8zhSF+yKNw98Lpp4xleetlk
4CDqkZ2xtAnS8L4wBZYbK6GR25Uf8IxCYibVIQqV+w/icafYubexnEsDK8cjlc9RlcSEJPTPl1OH
pCfr+67yx9xo4LXT59s+REZx10XJeNTEEO8oodu3I+/2PSV2NDKur+3SxD59AEkWiLSoEZK3Ov+A
CrlBN7DTyp/axkl2Fg/cLkPMPdowspfnhteDwoRUjpAV7MXlcDv6kbG8pe+5UZjvy1zvf4x2L1sO
ijy6dbXOOGTgSP3r07s8OgxL3l12Q/FsL7tsUBkkeqQk4yd9+hUG+3hfl9WHWYMM7PpAK+tIuoiG
K1JkkhtjsZFG6Q5KpU2FP+JS32aVXeymUJluro+yMh3UQp84mAnJaAE43605HFS77OvCp7V0+DwY
gXKL750f1FxJtmKSyxnRVgZbE/OhjQJ022IsLUEPcYpzXygQWptOo+0AQ6Yb63Z54cDsSdJYvGsy
7MuinVpMakQSIfOrsEOYUGuhWLMNfzC1cN8owRYD1dqkiHzI+BH34csvjvsY1yWaz1Huo+3s7QEN
hac02RScXJkUgaskjzC4WVjpi6WL50xYhd/ZCb22s7GPE/OmabN4N0BdsbGEK3Nik+FOQqdLesAL
95ceR8fCMyv8elTnR6MtptPgqS+F1coAy5BoVzxBDsRSd8wMIKHQKq3w0QUzXw2pNn4yCnWLYvTy
gDMKGQFJIolzoi5e7nTK6QdvTVoNZmRx6YAiTQ+noj9mxlYL+tqyUWQEgEYkZFywu8eqVSWJohZ+
X9bdTgX/R52+26JAWBuF0w2ARQfIYi9dEYVEtpWOKW0aw6Dt9XJuaThQtgpvawcOMmvJ0QIYE5DS
+YHzxgIrUHq5PySV+6eUOz52k2cfE69P9rVTBRsO1tqsnvrSeDXIzy+xqGmnZUmlz7nfIQVxch1F
7DMUDV78NiH3Q/YAX1UKcD25sc98jbEroeYe0twvwBYd8yYFt28XzsYoK0eOghANEzQK8Bh7iyOH
xFFYa0hl+GLoofsz8+w4s2wATtsXcw9wiQgcJfUA6EeyCQubWqZtlCkxrwQZ2nbnxi4gZeMztdrv
tUh/Z2l/L7r8fTF592VUb5SFV/ZMPh0gdhlcNmSenxEUk9OB5ELhe1047WOtL0Gc5ltTXFtNMmF0
IxMc00m+MLA6ZrEJzIJRigZAcIuBhXr2MXLrLbN36TqR/IfsnnjpiW92MRJ6nrZCM0ThA0MXp6Dq
rB2Cup0fpE382phDfV+A77gB9hm+q1JzS29lbTmp6VPtoEmTFm3582eHk5Zep6y6qEA/2Jv2taJb
J4qhLyUmkweGBJokC6NGdQHHxdHIVKunS0m0VvM2nhVA3hGKE0QyiZHt8kR9qcDo04iSsR96dcz8
MqOeaFmuwH+U+2kzVffEh0R/YWE+1BqUkTtIgfQdAINqS8Xiokomx4UKEJ+bY0PwtDie1hg2uRII
TNiIcGbQRcrHEF6xO7fWzR+QeEa7rhPG2zbK6zsdT/FTB8rnxU4qCZ0nOAjOIvVHaWaf7WlkZoPW
qV7ma62n3MVjnD6YKjnvxmrpH431/gFEwEsxBkwcjJ58HeCtwHwvbAIN7209QJzh1yDHbmDY9hDR
CdsNz3HluFr4+LI5iV593qPF1LDWrpXpma+iEPE4i7I9KGQWjtf9U/nOPI9L5VzYRFeeVbmPi/AJ
PY28y9Mh84Oqjd4Uc6m/oV81P4xNKw7IXwy7uBLKrqi68HB95BW7A1MxsQUHiLh4iRVts06PjbrK
/KyEMEwlUNolBpyVs65usbdcYP2eZkngxO2n3wRn6Hwt+a+Ah4Yy8xXb/qGV+StLaR/ayDvEaf1W
b/sbe8g8PAr3tpqqQ6LEx8oIb+qy+Hx9zit7Sloan5lEJAnBZfpbz6swb3m0/K6rsYBZnu3aJJk3
Ts7KytIDTLQvIyngzws7m1gQ6kG1lfroGtc38OU2N/nQf1bgldzYwxUvhgUl6pA4Z5Lgi3Vtp1TJ
kxwQ85hr0a5xOvcAimU3RdAk5i8uibOLspGOw4qDgR+zcNKNYNS6tnSg+qlL+CurvP5i9sO8odEm
zdbiRsggisYVHl1JDHt+VjInHCJDSxLf8pLxqxj15ohEXL0rxti7S6teu4v7UNvqBb3QVpKTY2ao
7sGHgGO4sGRi9uJc0LfhA0lFtVbpktTP6Ni5cVK79eM4HI5BNumPs5ZpEGTNlJwRrTsNjUmt1nLT
fVjOBrIhlbPhhVzU3vgyXjNqvjLylqWO8wWZFFjQQLomfmEU/S5WAmeXiBzSVNN75Zrx6yCIopOu
hm8ckb2K8+F1Vrn6LrbGny++PGA+yBPiYOI4LzFXcZ2bEDHTn6bYrXbXNV4F+WfXbxjElSsq40yb
0h5ngOf0fLakGsfOypXYN6uhARFt13dBa/24PpWVG0pDo9xq0NCSLOZ8kCZP3dKc7NgPQNsdRiHm
vdfQI9V53cZIKzeUkg4HmSoll2cJujZG4LdzPMW+Pc7JPowwcY0Tsns4//PnOUS89vrULnLzHBfa
pVC3kioGdKldzG1I0j6i682d4fy0jDEvdlmoRO+hurX80hvTgzJG9aFJXW83TpO4r6ci3s92lG2c
3LWthDVH9hNbsqa1uMnSWRq1IIt9Te3r41xkyl4BXPlCIgk5X0nqCfqVwjtYnfO9dB0RpqJQYzpv
i/DUZajKeCBqDpOZqxum6XJCTwlcMgdSmJA7eT6UOglzcIIs8+nBUm7NYPzeDKZ6e30Dn3gIzg0g
ozhSMBAoL503iwnlVWB4XS4yv8xh+NgPUxlVjya+HIricOs0+3wo2uCYiNENd0NfNtWOJ1V/IxH1
YGSDYf5O+jft98guQ3vXKBTEDsIc60e1SZoR41GU363CCX8mUAvShatkQXs/2w3KxR7uqr3PgNv/
hLYq+jBk9Qj/WTYde2SP3yTxUKN/iSQo7ONpnWf+4ExzSH8UfJE3Chbwk9o2Q+E31lTvGRiRoUAz
vlYGgBMYCYzsWNqV+i2C0+yXMpnqdHDaYTT2bu2p30WlTNqxTbvgxlSsuTrqZZHNuz5xQG/qZljs
TCT2og2Ds+JHs96EXpgCCcVdJlontYrjVjfoEI/L+XNfe/aXKrYQM9QQRCgzoT1omemegCjqd04O
A7vmJi8tyOLJ8g3kDYHukVtZxhCEoKkOjyBPjj2Hp1HvJZ0x1Iut6WyFK2uHWB4sCloMCGXr+SHu
BrQ1Gg/WA72yxbGY0Igg0Hh5sOeRqKduDrkBTWBLFmqvNKy88urUF0lg3FjZ0L9Oaa3buPtrc8Gf
pK1WMjJRpD+fixkmLOk80MRVFh/g+Q/9IMiUjYrD5WMBccyzQRYLJvQpEsnEIEkUU+aM3cQvI1vs
qZ1vNTmtDkUgScWI7O5F/2Eezl3h1H3q96Ha0CCGjFQAYHXXjVO7MavLh4lZgdZ5yulSpFhYmRm0
zqTaKRuEuM5dU7Y6/bRFpu5T1HbELs3HraaXS8eOEXnTSejIkGrpPsZBHXl1zIhW1RgPDln/vTUh
u10jYLmX5CynPjZenqtiUPKvsu8JuMvSrUuSmFymJ1Lf7qPhri+MiHpsVPIIT1sFm5XDSIMJB554
TmquLdJi7jj0c557iT8hD/2QZrr9Lakc5eVZWKrQsggmdQBoGls8Qk6TgQ+sDYax9OG13hTNlzYP
s41XaGWzuFF4EcQWtE4u4UgNmrWqSiuJHxdpuBdlpd1WkaqNe9qqtYehj+xDXzvuBmRvdVSkHCVM
BGD/0venK7Kzp2pK/JDutFNlIkOjtWP82g4S9VSEZvzJnj3Lv/7gru0bc6QAJKUzaTE8NyI20h8y
MZX4ban1N5HXBrvKiV5KUIaF1yhDkTQFFsKjvrAiLKWpNUWb+MNcha/GMkizXWH1xYZFlNd24Tyc
DSMn+ywhM7XCNkfI93yrdeNbGz/X2Y1t9gNemeSEGovtpzFqjvspE+6d0QZbunErOwidKWVggHnE
v0vsV4O4QiBQiPbn3Gxf95B87UczRNOnR0Srb8z6Vsmy8NP1HVwJkagikjslIwSbGA79+ayjZsri
sqrgsrD6qDry0HivoxKVbBE0xu/Bdesffa06CPPSMair8XgjFEX3bbocH9QsCTZO1IoZpwgIOAbZ
FLzTJfI/w3bqo1LGvnBhw6XnMj3mk6YeKmGIjXu6cnjhJJTMJhxeILoLa5C5waSnI0EZXkW7i0WV
HPO42/KR1ibkyPyUiUMqAYTn62tGaq2iXku8lAg6uue5POVq7MJAPLyUFIh7QmmJm4L/S/CyDM2c
Qg20ymIoUXlfQ9vN79RIbDV8rZ1SgBE0FPMGgtVaXMZuFDS9uHrsG24QARuvUFrPp/CVKSZlL0Lb
vgXyuRWZrW2VZIrHKWJeFIPOFzEOsqJD4TCGXCAYdpqrD+/Gvqg+Xr8LK+865UAe2ackqbcMuqA2
C0wdfV0fXfvhTQI3/Ns8DuA36XI0BtvAsDYsztq0ENmEAgN/jzzm4gTGU1W2fViTONEK17cUszkp
k7rFTLjmpRNJQm7G0oHGXWYfUkXNejPpY99L++FOFcN4O2QaLOBll7wNQ1q2cWTSWxDl0bemma1T
KLK52F9f3JV7wNLCsQZDFmkQa3Fumhh9MncOsTPubH7ylDjaVSrEFXXQb7VTrCwrl82iYMOkpZrL
+Wnphm4Y3WyK/LxQ829eZHI6Gy8/XJ/Q2ih4YxTPUBaFDWjx9sX6AIZ7SiCLUbSvVQYw04BX++Xm
ELQOc7A5+9DUyY949iaRWSbPkYvIH5NQ2ZPW6/e5Zk+7TDfajfmsbRBocJDoEoV/0U+TzUNu16Uj
fE0oX6pwDA7RoL9VEBP6GycBhAdxOosmMy3nc+L1K/vJgZimcOxwX0wNeqxjJHYaCs7Hv7FH8BKT
eqMefsHHgiyCDrGCDgeOWZH/Q1rvZCqhuzHKiuMA+RTpVqQ8PAlfPZ9QXFv/w96ZLTeOZGn6VdLy
uhCNfWnrKrMBQFJ7SCHFegNTSArsuzu2p58PyszKIKUOjuZqxqwvqqyylCQIwP34Wf5lKHUgfzvm
gMhGwJ6I0q2Dnnu/4Z1Om3G2nTmIAMAs/lhA8qAYV6wjHKIXwYvah87HOtl5tos53F9ASEXcs78Q
0azfp0PWBwPgXZ9M0Qmxb4yOdOpfLP/1eoDt19bqysE6CMkY1XVIXlXZbnCccuupo/RdU8RH1v8r
V2EewKVW90GWysH6N21UdSm4053mjQ+tIodQ1brI//UqeWb47WV+pKn0/KgL6DOCPlonTT/tMnXq
aCGnbbpT6CU0zAB6MCEKcndF0hsf3NTLr+wRUy3d7JSdk2ky9ctOLy8dHZnBuMcgM/C0ASH4Hu+C
okX1tTPGaTMBJkT4X1HCLk2sIGnlogSO0c7XCv5FRxK5F9t3vQdvbcOQxSGAfPCkSpQlO13wpEwE
0fuwbStcz2vXLlJ/IqENjzyyF8M3XDNJmVj01FNrvrb/yMzUzLNYGVFm0XU0HuK5zTZuRIv0TKV3
Ep31zgq6LboJakE0tY/dMsdXXj3WKNesFmdupLlnkLarx8Q2lF0961Pp97FVX6aVM1wluRlvpIzS
y3oZHVCtsvKH1fq6MhbzVIjM3VWD2p2Uo2mctpFyD6r6GJ/+5drjFpF2gE4J9Yoov3+LqaZWGsgI
xJzqwrqa8z7zc7NJj+yjZ9bR/uJDaY28A0Q42Fo4k/uXsTMj1opMJrtIx5hdLvpWbfQPSSsAvnuf
eqmfm050jRJf4ZuluaUqPvVMLOWiqguSar6equEuGphsjOqo+t3YbdtCGv6MXE9tTEdaHy+fydqR
WrkpJJgADw92CuxvTzEZNm7NapgHv6rNEsckKZUj6+tlNOM6awEAgERjXrKu9p92ZJwjmYGAgYtl
2WLc4rVTfa9p+5fM6ovyw0IX98gFX7uxldbBcBM0GP/Zv2DeO1MnORq2kTcop15G3WVMSfHWhA/c
3Ip2WLl16/T4YElZXgorkWEHFIduPDWlSMNVae//5l7AipCgr92AQ064bdRiaUruJRNzchmr7eg3
ZZ4eKZ9eBhySLPDEa9lIxn1ITExcvR7yEWaIaJs2tNvEH9z6qQKgcuR2XlkLazYHQA+RM9qVBxtE
GLGok961t1Ucz+djW1CCGw61x2CNH9vZPrbvX78eZ82KPwQBfnCypaYlypYsa1vC7vk2SoQ2sTCZ
fYHw5masNetI5H5l6a1EPACpaFnAQT/YU0teCQ1dL3vr6kI/jxIr29Azmra/jtivvi5SIXCikNeQ
Dt9f4JD3PeTL1rsyQA8lYFJOemOe0AiyjxHqX3uAnEUEzhXpBlxp/1LG7CI9aCxQXOj+ni1La7wf
JuYdy4XVZc2RZfjy6a3ygcgAMVkniB6KW4kU02gjSo1tp8+2n3QdL2pUjM1bn946hmOkSjOUw04/
eEc1NiwTl9G3but9X+xcC7Bb9LYdlJMjfbzX7gcAhEl2TFEISn7/4QksxYgIur7tPKUAKG/hhxoX
0ZsDEfcD+JXEmNfE8bZ/ldmI1TGODZ0xdJb5aS61j0qvybs3PzXwyCDU6Q1iPHEIW/OQoEzqaNS3
zYz8IVo06TZrLPW2163oyKVeeWycnSvJFvwBRmAHa24xEUOu3Ukn725P+8G0zmXpHBMCfPUivBxA
/qsV7uFam9pIRaKYi9hFNdPtd9yzdFSOTZletuTWrIMVTeqxwioOu6rVUKDxWpYaxkJVd9clokBo
BQ+r5EYxSeyvtWjsez9XG4zpnKhqVL+BWx2f1ku/IDS1IPu5WWxrOBYYX94+WdAzPBBA58o/2F80
alyKMYVbsTVjO38qAF0y/1fbI5Pil9GDtrlKJ3ulvzL2P8gsvXIu+8KqVB4y8zXXnZGZj4uLIWmb
wCqL7sjOfvVy0DmZTKNtBSzw4KYy3PLArahbNsxyWjWmvk1ttJnioUz8SS2P6bK+eIgrB4cEYB29
r2Ija5z+KbMZotTszMq0tuZgez6Q/mqjLhjH/XrnvbgrrgJMlFOZ0gy24UEUadQFATrpWtt+Th/N
QThB188m8gHiQVGs8kjt+do90aSgFLCNte1ysPmmJs36tlOt7dSYRYAKfbOJ8W8+EulfuydwZySd
QKdpUKy/4qcn18JUTBvFNLdeYse7yWMKYA7LeNo3DrBRMzkmw/lCfP6ZeItTFXvxWVTiYCWmkrGN
RC91m7URk8RmGUSEf0hfdBh9mcABTBN7ZlrTOvru/VLolt928fgJMw5M6pGeq5vAGHRdBm4yCm1T
1JpicHC0tfDlKABlF2MzHxtyraF7r55gdEDhApadbjDD+YMFLTMyqUxrzW0XF9PnCtDFZq4UOzQa
qGzoJrkXE7CBIyX0y5j1fFVUhumArGTSgwNFTu6iOjH1SbwkxVU9D965h9jHuVu4w0nSYh/h53Y9
hlbcKFjN0/7f0gisr8w6i74jjyBPfr0BXlmSNDbAo0GcXsWcD7ZZjM4DrpgQ9b0qMa9mVIR8tZj7
tx6j3DWCoYic0FddbVL2lyTtMqFmikAdQ5jzhTk2Nl0sR3/79gJiwXmgrUrcdHEPrmLoKeIfubmd
MeEIrAEFbGmywn79xF5bN6goAFKktIccdfDE9ErNHWN0jS3GDnUUlG4xhTjeAu3qcNU7oSQyT+no
vXn0u7a+4ZczuXCgSR0SzKfcmbXCIH9TGCT6gBEg7AqvO/IIX7k5bHaBla5EgTXw7j/CERd2tZWq
vjVXZW9P4zobxNY0HAI5z/2UoOiDTBCffv1M1zB7sBdRP2CFgEoioz4U/rPnwkRvcyZh0KbYl/NU
3GXj5Gy0ZnZpaUVyU7uRehO5849fX3h9WS8vvA5LYH+sqpz799tqDrrlxB6yYtlvxFDKqxxt+tNZ
2tqRnfbC6p4wychknW2tErOoV+xfK+9k2kg5a9sqVeFZd0lTBCiw9dz11Ch5GNFye0jMzApBbLsb
htRyY2dOZgbmUosNknLdGUeGE2SCpk+fmdp5Z7TdWREneL84ArlfhamZJ+v0vGWX+Mmsl5h3ak1/
pDP9StBg8ApKl8DBBP+Qduah0KXyfrStZ3X2iTLlWRAxODmy0V69CjIiOldYySQHz6svTZUuitC2
it297/rIuRZRph1ZeeuXHCwAjsg1/HMFzoKDBKDuaWhOqtS2qbIQddPhu9eUOpJjw+ncU6v/erm9
ekvkhA5TQboBh+DwKjUSGfWNthUYofiqMJzTfMGg6tdXebaJO7wpWuycyMRC+vkHN1XhDdQVU6Nu
1cqqrACGdPcVYzHagnRD3O9KXiaf6kTP0mAy0HKjnziN/bYYaFT6cSZVqJGu1v9ojSlq/A7ZzyfD
6Zf7MeqG3J/cPDU3UCK6NFA60yqCDpx1ukPMj8OrMOXSILjt2fdW2XheaBozumb8F+Tb2tCGlCQ8
Mio/zczqWzlG7qPHZO9Jowa+G0x3/DgJnJeB7RjmV6wb8smH5W19NuMeCgE0GKH5Kqw90K26C4St
MGN1Ckqkbj+4+aC6AZYmjEfgd9a3RTrmX+OuneLAMEt9CAa1XrpAa9ypWkkzhfD54bO1+YdbO07i
9pW2HaIis307BiTsq7VbfT/yal4sN7CkBFiaThy2sKv3Y4DnFs0C+EndUpo5G+zTG39S0gaDqOmY
itNLRgSVJL1SUPur2jD2G/vXUi3Z5f3SLtuEYqgNqPuWU8r2irO3LNPudOqyQUEtMMlkWMjY/oT5
SPNdr8fyHMffSAZzMdIlNfOqfnjzU1hFnhjAIHXEQj1Yn9PUNlkNdQm8ZqsHHqTIkAGi5utNe6wB
/zLAc1avRiBgbAjyh4pZxL7Y66xk2XaRNm5QyzW3iuqOYAaHYw/85dnJpdYCnpNsBSQfpMFSFYpw
a2tGejOi7tTaqLnRFnMGU2rGyjXiXdjwxLOBjtWvH+fLqEJnQmVuzUCSXtxh3mMJq0gic5q38+gt
Z3kd/fCsUT2SGbBqXq5dDq01Z12pGQAo9tdTs+CyOmlev43qMfdOWk/MyqY0tSXfGNE8fTOtFvyw
WscGTvHCsz8NqZupPIfRBn3b9lEUJvVUaOFglZnuI3yrmH4qjDb1NW3Uks3kNZa+4fCfzE1iTe3d
5C11EoxROmVglNFlOME6kJ5VW3oTTvVFDx/dQod4UxXRbJwsY9LkwdTTbvUJ+Cii4BmQxUEa0fi6
ajCrT/x5KZwsKC09/tLOg6sEjTskbuhVjXsBDC02T+y4BU3qdHhQN/mo36lStrE/jKVCFhJl8bAZ
7K7MN1Fcpjc2KOKSiUvsiuBZ2D2MpBqvN92NebDKr65zTi0qQkOb7cbXI738ks4iugWrX9wMbmw/
tpFUbkGlqTmiZ41267Sa9lka0lX8qXMLiZ1TTY3d9rVlAwzWx0uz0HQQw9bkva9kV0e+lzuZFcxz
7UzbPmkLxIwdZakvSpSCmKsuNWSWIVVkzNTNpSBrG9dLr6i/SnW7DJq4pnfdw/lYEvVjO7hFGuSN
MeTIXixl6S+pVUZ+aiC1sWvtJilhcelRFjIP1D6YY5cam7HQ++akTDr5ybAS455hqECgY0V946Q9
XNmKkhS+G7NrPkZp05+nyaIvm9b0xmQlhtXGTtRNVQWumtth5k6l65tWbP7wusi2EMCxZrBlZhIb
uITN2vthJMT6eTqqn/BiMbstOUjsbVgq3U1RK0ONpr6GfZK26IK+iJ14wnfm1VS+ZQLpI+qoRET5
Zf6a93nLQ3MV9mkilRk3raanHhu8hj2cpoyTvMiQD25kmd8VaQvEMUonPVv49PchbmfeTOeStI1L
3l/QIVmMbdMPxt0weIUkB1MTwa6P8Uy39Um3MdqSyY/KqM0L3RrTa2aHKDkohZteF6SjH9y4LcgL
PacaQtG6dO3VTGseumXEx0g6xcitKX1UBwS7EWlxaQxndZJb33NgAQy3aP5xZ6W3mJs4i+cfTZdb
t/o42A7S6rrGFErY8xiODpl+gGkqXUcscBKCVO3K5QScTV8GkYjV68FW4KnbjOw5O8Y43dRQ2k9L
151AvmRp80Ovregbaj/t18qFYej3VEU3PQ1vI9A9SkkA/Vp32dvvnSG+aNMmuhubVvlBwdTnQTvI
vgoQXnWeRogDX7NM6tqu8wpz3uqDUZbnhW3ysMc06x5gJ1kVRnWJm2x1meSp37lDdlWBsM0Cx5zd
+6Zth6eUDssNDyeCLsAamgIV7dOn2kukE0AyVyp/xD3zHu15eTfPo9rsagST+X8dbxChUWoYv0uU
nCN/afLsjvZhWgQq8y3NryDWf+89eh2bGZ9KK5RzxALJCyv6wsdScF1ytP08HrMkSK3W2QD8s0nJ
LcX5IJQZ1Tgry13f0HpxXRgNAl04azqsyj5ZxdtTj1fQV07S+AZw1HNv1KP2NEKOfNiyo7z3dmy6
uIRNM7NxU6u72O9tnaFiivid49MaG+9IhZbO5w2OGfmTZpy7tT1/MMpMDcbMgJg7qrN51i6exprV
Enc86/WxgdlKCSQChFXj0ucGR8ziHLs/Vyw7vYlsMVVhXhUWhiqDat5GSVTe2Enb27zCWsPLyxba
iUXT/7r2bJg/DoMS0iuka9pNb+I1oHiiAgAn04sFEdS71tS1ZWs7jdWeVdjNtSB1FHgh3UgoDdIh
Ty5W+xbWhjna07Zmtw3bZRJ1tRtk1lQ0syq3OsmbbgA2kpZgPqe6/1LQxe+DhKnizo1ik4DbVOi5
l/1oXbiyg5Jd6K12pYJysoOxzOSl1vZoepUYH+6wsiSKVjjqpWd4IscCo5Fk1HaWPRAzW5gid12e
FQ+JrozxzkrdKd6KIavSXYF4FXUQea2xS63RI0dtEkJTFqfNNy4w0bZMSE+gn3raLQ4YORPpTiET
6MjEKpCrypwH6LHrn5cSv9BdJwdHPcHgVU98i7eY82JSODaTV06Wb8jIrX24jeJL6aYqUgWZCjmm
cszlCxbVuJwtpdBvXD0vTg3JwN9Px7aefMOAgb/JnDjtTyKCsRrqsXQUFNVq5zZGAdz2Pc6sy45N
55w5TqOoaISbReHrWVU8FansEOpCJegrE+/uvEa/NQJrpXW0MRuHPHxemvk68hZlwA6mKonhXWRN
vpNlUKczxazaoEeT+rSYIsuvqQZ2snXUYInFBbSj/nrg7XMWkctlvo7hV7+1mmbgEaD4gO9XvHpU
MhSW12Y6xZkP2iv+2ltKKQOrGwDAM5LKzlRpNY81LTYKOEtamZ+ZKhk2ebDShEVWkQVH89xqftzY
dRrOs6NcyBJ5T5oqVvLVMIV9ucztmO4IlMYUNorOeZZomeI7XoZJoizNlnjZZtO1JbP+a1lHRR0Y
tZPOxFIrhyw1ak0ULuA0cr8eR2sI2TCFt4nLQdwvjB92SErP7tmYpPlJ23F0hJlDknqfW7m9bNJ8
jLXTpFKSb446mE3YjIMmAwZT6UltZ3IjprTe9mkD98o08lYLqrkpL3iWGXVYWvd1kC5K3AQ6WnVX
SwHd9Ls5TzRYZS7su6azjKfEs2G42n0xqptCuGjCV9ys9DON49pX3Y7wIGq7f593XfskWg66HWKC
ILaMPpop7gi7/VM8SpdTSaUvW0Xq/FkzpvJpWDSd7KDtZvMuH5TxQXSPSbHVsnJ5xIjZ/ToVS0VG
19D9nSIBOkMHRuD6yuDYbch7sxh/Ygx500pXPAhZDJ9r0+IIbuHsfkonZ3ikPiG9a2ytGf1Z70nv
TFQCi9s1PblJ5Kwku6FIkID0cL8afBD98DE6S8gxQARjSoJlWuDYqF463HWd7nxuXEt8yd20l1dQ
/KsHmL+5Hbi95nR+GSndlTP16Q9LVPoX3TCbLojNKPpBYONo7nWTtgsuqmXs8z3VB2lW2sdcLZ3b
oZ1VgDClgiI7k/+iDaeUFCxkNxbeKVmUPW3yWptO7YXlBIp2XT05NAHURhIYo24snBvcs/LCn5Im
gT2JSNaNWhdGHI6KqL42UW495fDxSKKzwfuoWHpiwOK3yqc+8pT3VTdXl9moTZt00PJ5U2lduZoX
pPK+LOv2YW4FlKwyiprlboSRxpJIp+S2Hj2SdifONQfDQoiC/hAhKMg95DOE4KrOP/LA8uFsQBnl
U1IraQGhoVaaq6XtNCUcVBqUoUO8b3z6VhxIWZ5azq7RNPqW6CrEVljEQk8pVPoye6+O9lx/7FOC
RtB3hrmE+aQCdSQSiBuExLsmqDxnFn7JUr2quk69gZJu4yyhjoQ3Mq9q9hs6oaWvJXik+q7MvNnP
PYT/fIZwVnyie9i6Yfc2danPQLeRm1y48ScMY73HmhkTqDlnShZfgH27zVsbFxxhq8q3EgeShUy6
SD6MOqeon6Z0oqbOjBZfT0DJ+FMd17WvRLxOtmMVV2eW0KYEn4jBuCoRyNV3vS3TH5OoJJW1nkeh
l02lA8VrWmuPzNBEgEtEI4MOTU3lbMR/KkWUwU3uMqcYTOLfrEyfcPCdhxPPXcS8KakCsUNU7ZaB
NB6jHDOerlh0MG3ZbO1oSauTFjz/hd4JMYe5kdEuXgov30apXvcIyRnWj9VlmVR0rFzrtJb19AjQ
0mnOStOIO79XnIjWjB6XQQ7N4Ith1OykXDgcJHUnp/69jmdveRJ3svCCbrTSPNSmZfpUGULeR0AQ
4yCXQ9IH+iia+9RLuzgAoeg8VNmC7amsqsX23YL3F6TYWFu+qYjus1AZjgGVKt37opbI7cElpd9U
llZ8gex6q2xUYWvZxuibBGM3TmbDn4CFx2FhZ2ocKks88HiWdNXni/Ol3A16CWNBd4YsxZcEKY+d
7RTIUYy2pOsaZ7UxXqEbUY3XQ+/YHxUH6ZhAGwVRW1VT52QQhux9NXLpWqEdi2Ad/JAZvCh9sMCK
h1Y9afvC0L8WmIXIK6XvGzdApqi6TOa4rU+9fE6uSvIE25d5ZVY+daj4iuyOuO40LMj9aamtLPAU
ktGAnQ1dbbF0GQUVZUZNwsIg2XfbOSNrz4r8FsWlwvDlUHmYYvayH30boeWKGYTXjzvB63Z3qYfT
ReDGyZCc65XhzedkRjgpOI3mnhZto4JGq9BUDYrM6W4LLZc/qpyIGI753H4YmRDdlDIn589iysPz
LOoLYgesAiy6mlokF0qjdJPvzl0z4A9Z5qhipxM7bkrGuvNR3zHvoYL3SZjbVnM9TXiMnCikAbs8
Z4K4qQc1+jbnPOmwI7XLA1e06k0jW5JGY1TrbDPIQenWR+PIG/rPtReKXIredxevNfysMnhwwtDj
hnxSrSU5zMRCosfDGBzwm6Wd5ymB5ywZOlGTgcTNZ0dRRXqaQ9z56qqoDITLEndLWHoVhtzFOKNz
SAYldkLS/UQ4OMJcU8zO9FSiVXDWDxbF67DgmeXDDUN8R23aMiJcueXgQ22PL3s4m9du0tg3uuIS
srU2LtXN7LaR7g822TNt1Cx3aJSkice1ZN4EXuJ6dASWUX1whw55Nb2ZxGObMXc6gSEWbetp8aLQ
rvrqQfZGp4b/MJKhbrAPG7f5WhDXuU7y2CqTagX/aGxK9rZkEE973iFlF6Nx5zR0nmILUbUAJVns
tZBT8BKfJnRs8t6M4pbf7B3Tr3zZdEOwE0wo0v+oakGC2e8U2fhJD65e0JCKGeISOTgL7NrtAYlZ
x7StXja/mC3CNaa1B0XpxdBPgjQZtayZt2k9cDZL03ufjEnx+NYWG/0uRuku6GqaqYdzMS0d5tqY
q2nbDeYlepo2+UVPx/jNnTzHAVCH3rENK58W6f6Dy2apDI2mjlsVTikIYKhPlTofk9p/OfPAsBhj
RTh0zEvZQvtX4RTpkxgxeByhZHZZZkl53ZVecaZFlrFta9c4ItLwytB7RfwDiF0FFBBZO+iMLmlr
LJYVj9vRxOnPIjKV3cB5bUyfFARQfLdqzaBFyNm3FsqRMrvJbOqC7q0uiBbkIWPl7xnr9AqI3/6N
d2IgR4l1gQBRNp6MDb5NFUoHb36JXAXFHLDK3LF2KK6Q6xBrYmMUW4ia8Ko7pyfhwUHm1yvyxR5D
MZOhFVh8dUUxHIJX6fQVaR0PaI1H43CZFdjI0F+2dhQIRfDrS73YYjhbgyhlNvQsm3J4KTGJJl6G
oty2wumDLqnS635KxyNbbG367w+tYNQAlkIJjx4zIgn7L4cfb5Y974WXUzDXGUhe7exhigY6iMpX
GGfgu4+Byl88RLS9VHdly8EaoiV8sN8Kid+jUC1eVZXlgVZmSuiAhwvQ6X8zNQ+uAeuC5IotQIp2
sAf0pbeWyBLz1sStxk8pvnYLEt1HVsWLV/V8FageEDQYaB96NBVZWY3SbJlBNMqyoSJY/EWr36zr
tV6F/6zm6sTeQxxTXDqjo4lqZpQy2b5FX26bCjwel175U/v5Px6m/4yf6us/FkD/r//inx/qZu5w
5xUH//ivy/QBx736h/iv9WP//tf2P/Sv98NTJ2T39NvlfdP/tpXV471I6+rwM3tfwZX+/CXhvbjf
+4cNPr1ivpFP3fzhCWF58Xw5fvP6b/6f/vG3p+dvuZubp3/+/gD/UazfFvOzfv/zT6eP//x95Yb+
x89f/+ffru5LPhbWZVqlD/eHn3i678U/f1ds7R3N+RUlB1mQmLPCCsanv/6EyhSieat616rfRbyr
akr1f/6uWe8YCyPOASYHCBzakL//1tfyzz+tABC45IwMV11K7/e/ftve6/r79f1WyfK6TivR//P3
51nzz9saohcq0jQoGIlBNDxUJeUwyxKRam2oi3XYkLmwtQtTV/xIgVQclNJgAO00yKP6JgqHno/W
Th9aWmSHbV46jT8K1X3Kq+zMHGalpTPeXGvVpO9kb9u419GephGtYECAJM/U+Nbk0FPRPZqx7GQG
DbYyt0ECKueic0d5kbnD/LnBv13fJOZQfrKlpn+s2lLucFNbzrw2nc6jqalbv2s6RtwtzsQwlJar
RhOt3D6/yf9Z3T+t7lW79b9f3bvuqbp/3Fvc6wf+XtyQRjEyZH4NrhRw0M+Lmwqb42+1oWCYvtIB
/lrc+ju0HUw4fgjWAVVdz/m/Frf2DtQKbl2rtjudI4acb1jch8cHKQ1YNvKoNbsBhbv+/Sek5Yzj
QdU4bRYamZIFvdnaG0Ub+hNrEk7401P5c1/9vI+ekfN7+4hr8XP1P+QHuOP9a2mMALUJFdWwtTzl
sqBG8qPItEOvn7/p+Vpr50WyWUHXODU21wW5Pa5NtOvceRrWWVoW4Ny0G+VCXUgxukIkehJ0Re7G
st6WQ52FuA95NNVollZu3vu4FyD8XdBos5OmZOfVy2VVCOPm17d2ePDzFDmqSESBRK4mOAfgQAdv
KS+PuPyiaMVWEOICberrjW51rW8AZPUL6dn+Ikvrj+23d7b8/FAPT8s/rkxOui4xot3695/eH3pp
QOjgZiK2V8Ub2KkUhqp5zMb8Wcjk4NXBckB4Ex1wYvQhyIyOmpZKz0vD0cqGLuwstdnkMpGh6gE7
9WlMdKGeuVGB9nkcPYByir/O6ES1YzY7gZYr9i3T3DNnzvUdU2w6jlZRGz+S0U1vGJGLyteYwsow
HeqYZruU2fnkatm3rJucEDA3ZTmjXuPcYOx5Kkdr+vw/UezwjF5Tw19EMXn/+ERTqnn6+ZReP/N3
IMN0CWwGOFv1mam7H8hWChVJL+uD8ejfgcx+x3IhaeQcBjYIBObvQGa9g57krOh/Mlh4hm8KZPyw
vdybvB6sJ6h0hATJTQ8BY3ZDFjAbgwynUvscdfri16i8h+MEVoCZ15Ek9ZWcAIgM1QS7AgnxF3wX
cP20lHNdhB0RjNGK5YoNcWH8FuOydraMPUw8sCN43Fixkzxih9NUJ01naKdqvgjVt7VUTfzUkfrX
Ti/oP1eR8gGdCxrUmTabN3oldSOsDKvIg4xb3oEm63Y03NRtEbUuONaWAf5Mu7YodP0uAanWBBPK
4qk3gDafSvV0npepD2wrEjKcLQe0iT0nMaSRmYEpVpf5zZgkLiMRb8iOxMNnjb+9eMHbwNOV1Axi
Ii+FQ+/nsKREqKBWABdCpuHtt6orm4/2yPm4sRWgeXrLoePb0+DgZlEp3/hfZrzVzYLhjVIJj6F0
loAlWTIegTOple/kNv09r6/jj1lT0qHEQ6gP4EDDAVuqRfNtGkRMkrNBAhMBD7LRalt77Ichy7aS
2EtbOptpHmZW64vKPplUAerFwfn4XE3BfYyzoVzUgGe3i7PwTc6oF4yASy2+MeIk/8II0V8iFF6O
HIovPJpZt2slAt0Mi2YDpc39J7Xgz9yAte2BoiyuPwyF5lsMTkosv/C1xKUgay6QAlN2Gumg0FAj
X2S8EQkaZHqq6eeVNk23YlStHS1YQD49CCE1Vz+BkIx3ZT8Vm5+iwiun+AvlTH4wyFnEydFF88ho
Ds66InbGJtcLEVZVRJd6caOTYfK+pF3ErNREjQ/3JYYUk5qEVboIqJVoURV5Nxxpybw4+dbfQerE
UNxZOxUHS0wU1pLmVizCRQhjYymRwRS+P5a0vGj8PN/uquYK6pkk7pAtnGVt6xZ5JkJEYsCHYBAe
uoCG6IeYfdALYzrx6FNtVmKOjzp8dAZ5XMc4HL0LrYjqY0//ZZgzYBsC9EWDF98MlXD688YCxVQ5
eg0dC5BJe6HXRXMKWE0fg8QaRz9KxvJGxfdX31Qlc4tMX85mzdLPZd5V7x1d7IzBXaptxrcn/jhU
0eUou/YYrW1ds/u7H1oB6gTQDcEJk9zu/8hJMLzpIrUPl9HWw8JLLxetOhP2qJ5J971YhP7HY3lT
EfK+eapuRff0JKieD0vmvaL7/98y+1ng5r8/wwMAy7i93Pe/nfbFffX480n+/NE/jnImhu/IvmkG
Q25EQ+rvkmT9C90QbHlUygHK3b8rEkVT38Gbg6/H8qPuQBDq3yf5+rf1uzgOYRy7z9/4hppE31/k
9Ix1YKj8PriBkKSRINhfPx77KM8TUztpm9440wkeIwiW0knCprFC7BfahYk9AGDG8sbqZsq0olPz
+3IwxouyQyrR13r1O8SD5hQC2fUUGzNDLf0D0CyqnEFk3RVULu9uiKPlYWgnOL6NhtRhZc4VirX9
ZQ0J5w+y45vW6P+Svejui/S++o2u6dO9/K3+8dutoMvTi/ShP1y163f/u1f0/0ajB63Dn86LtZG0
1+m5vO9wSsC7+mlv7a0f+iuNVN8hw7ZmkNQSyEBavPy/mz0UUKCPHVI4GF3r7OCveth8t56R2GCp
aNEQ+P699jTzHV1q/kSfZxWcQsrrDUvvWcZ2P3StDR4K9pVfvsqJ7y+9opfM7+qkCpOqZYiOrkN0
kjE1wT2dfOquHBITVFLubKfRWMIkluNne+nNp9JOovtGcU6wr8OYQG8yD87ipLegSpRdhUg/6OlJ
uTUFrLwl67y7lKUbOGNW7KQ+euGUN9W3VvbqXQ3z9qlvrJs4dlrbnw11CFH+aM+zQU/e96UVnTEi
TAK77hzD1+fevHJXBK1TglJjnOxqj7i9W1/IlrvreTASyuCpv40bvQeIIUqceZfUELeZUuEzaTXF
j//N3nk1t42ta/qv7MuZC7iQwy0CSVFUsGRLtm9Qst1Gzhm/fp4lt49FSi2Vp+pUzex9qjqrKYDA
WutLb1hqZMrdZlF6w01KXb5T1Eb7vqbA1tzJMdL37UzzP9LqHjDVrOuVpzKRBZliMAvJ+9GoNtrY
MZutlCUItWj9ZJoh5BA7ry6qRh6/hEVjuU47Af9CZhRD1cWKADgwxDmrnEz9nldjtG0yZ8Ps8roO
J+UjI8P6u0b+cKdJFTAIQA/yzlLxlZnXGre+vGYSOM5pc+bYaS5zPKz6Hhw0wNNlHiY3BmH57clK
fiHzeZ5wUNmIVUsvUFhViZ8/KbUZMSt6GSEuZpid4wMIkc/kRfob7f9Hx8R/QihTBW/0n0PZ7QPN
2H+dJ33f/YtI9q/Lv8ake3qmPH7+15lCt0zkGxwPeJkLdaffZ4r6DiU6fIlQC7YAVItY9+tMsQho
NOBowUG812Qhov+rx2a9o4jkh5R4OoqR8h81kE/iGbGMqzNKFqQZXJoQJzteOWmdLEpiR7IPgTS9
MCs9u9FKDVlvIGHqdQpACg3MKt4bVaJEgWZUY+emHV41wHqXssPcrZ/Rw5mUb9UQJxt5VrK7ZFmQ
rBdkjUvw4S0IYHVtCrcwCukc4tQXOxrnr/DFTDph6F16DFvav+iiD/6T1/LCrniWIPPlRPudgRcC
IOR6JyemY9KxKTHX8SPAtg/ghZQfs2JKh5RWQeI6EjWP65TKmYSsx61jF44Crm1NPq3NeIZxpPG3
tdH/bKCTkQuT6Cdv6lkk/rmBDsO35OFo24hP/do2hGJLFCaPIuSip/N72yjvGHcIPwYU/FGKFcOV
X9tGfwf1C11jmE/sGea3v7eNRl6JlrhghuKLye76k1j8vMeCRhMrkv44uxTn1JMKr12MPqwB7/jJ
om3MJU2coEMwdiOzVZxmNr4BP29uJ4gRh1wBw0Wo7NAfX6pzDucSxK+hA57preV9uTY2QLRCXx+A
zcWHfprKw2rKaQ7OtWkAWIXxcKXO7UErHP06k1TnocQw5DpawvVGShLFi2wjbi66JS7cxu5NfGSg
A64MXBd5U0jjUga90Yx36Hi8B4Y+ZJ6ch8Vu7v8eXP7R8v53nyY+SmX8c2z40JJifn/4/hgYPlRf
H6LqaIkLoY3fS1wnIgjlX5Yzxy+n0+9sU6hsUl4IZACzc9bxryWuvBNqosxFiBvkgaJp8ysyyO/A
j8F7JGCYVM5kon+QbnKJ40KZZW2CMaL5SXsB3MBxYCATjuYmAlAUT9OwHccOGtI8vyV49mhU/ySp
RRcEJSPRYaK2Ezv3dCNNiSKZc4aiRZiGHxJtiOcgBxLWuvbUxp8ptR7tkKTG9OUlnZVgHVnDrtLP
89VilMmyYe6f0LQEetcF5gqyerMkQxq7mon2XBfL6nyoNX24wldkyYMVgs1XHSj2HnkmCZ3yuejv
yJLJ/MDzyYY/NupSe12udJ9Xo26vAVtH0XlnrmjbhXQ634PWhys7oLLfe5xBC/MCBUlsr5Oj1DgL
wXwPZ6nVjNcpWz5327GeL0cEm8zAIY2UtjMC6a3XhHp5KErsY8DclUPuVmsYQxPQ+XqeDNPwB/ik
JvJUgIJXmRQndwmE5NRTQbzeNWqu4zSol0kLuLNcDshuphqU6lY/U1PmrMuUWCs8JWwogno1aPgW
TQ7aU5AaDK/CjGj28BFcdG/k27gj2eMHFHtWya8M3byMIUJ0bjMZ8ftal6YM6loebrQS9y04Mnpo
e3qf2yuN3qwAKS9l6qU0ZurXLLK1zCvM2f7+JD68EMlPFqPJXjBUg5G5sLClPXBSdUOz61VraSVP
Wztn181QEBzI3pvXr/Io6nO0GMVl6CzQMIDJQvfzeM0vZWj3ztCh7NaV0xnqfzfdqKh+BZT73NYg
+icosJwraTV4bNv0MIdAX1+/B5GSnN4CDUOEPGxUWfnr8S1EaR3CRalR6DTi7iKfW22XdInqrnpc
B0NCz+r164knd3o9Dhm+OFuRQ+Xker2uzZmOeohXF3ONFILR+3kPgawsLWX7+qUelatPrgVyUai0
MncxGMocf7emjsOks1HyXfoykbaNmnSfpGUEbb7EEmQ0kLTG6kvInGU0zbvrisLqrwkAR7bR8lQ7
QOqMbQ87pPGqGblvzJ+c3nF1bUy8Hlxx71HgNQmsDme1Pdyh7GCGnXlOdZm9j8G5g3mq2v+L3sm/
fdAT+m//HPR+5nN3SfkNQM5j5Ovjv/71E3uQlH8d10biV/2KgArpmrC+BEegMRcTqvS/IyClDUpq
8K0pf0AU/I6A2juaKTRBUBaC3P6030KtRY9PtGJI/1Qx0PuDAHi6XA2aLDR0wP3QvEFS6HT8Acuj
taW1A30/liaVTlGSWpnOCAuodrompw7K1I96pml36YLAD8yqzr4e+7z7KPcNOgoqvBX4s+FGZ9ae
btXQSD/RuJDdcp6rA5VXH8O6VKMPtgmlq5i04XbphVXTgIzLLu3UN0T9HjnyTzag+EbsPUZyQBtB
IJ3G9MSRYJ2lZeZPCeK8EdKm13oNQjNNtRhOI7R6qPXWh86BXSwvVX6htZ3+frDrbLvmNdQFrR8h
YivXKfFnn6fC9iWGkWNGRhCu3bLry/YtHyJx5p7cMyJvwkAYjDDD2pMCFb6UbEDiy3yo/cWmn9Y5
iKbiblrL0UsK8M99iOvuk+X7Qrg5DQTiQaFpIFzThUoPmdbxScVLcrQKewGf+aP6MUuXu3pi7qUM
quNVlg5DozU3KWmYp5tWsqmR5n9DEOBRf+X0e9PrU0kBQW4C3Di+Baup4emN3EKNZVZgajG24LpS
fpoVbfByI7Yu5M5u/Xg2160ipVKQIV6M2kMvBSbD1PM4objV6uxbjdWZm2qS/MZDegEzI+aoHORE
TELHKd53tUoIgqXFQ9LukvFiGCuvlWZ3RENkhBLRtHAs0iuzS7xVnjGwNQ+59p3OH4RFqC+h4S/q
VoqKbc6/rhhfalbpa87nxU5dSb+vZ8tltrhJnNt2eMvk5CTKiveLhAQAokd4k3p6601MzoW9T+p3
UqXQgmwLv4IdzOx2ndwRnZ+zNxbUSQLDBU1cVegZkGCQmtsnoc82Rt0ZHCX1webhVW/n5zI6rlt6
+UWQ419yoQ7a16FP4Rrn1RTY2Voz55VSFzlMaFiA8bZ9OP6plt3jXQEAENkG6pin+saDY7e5PHBX
TjuPHikGBtJ13+44Yyt/kYbuZ7LxRwXif0QD8fVJhNsmTFXif93BzErKvwdix1Hy6VRCfwcET/Qz
KJAAVItQ+CtKMnpgLTH7ZVH9DHj/VSfa70DhA9HTcOxibiFgUb/qRPudhsoIlSdtRxFH/yhMnm4l
W7QQOaEhVTDnoCl5fE4ta9vWc4dPYKdDJtQBtXhlZwJ02A75n+qJiWuhRwsgB4QhVe5Jfi53MO3G
Dgn8vjQGWMpRGpgNcC8n7u5e37DPxPgfL/Uo04aqmMB6H3+teS0d/BP4WsieIPfunI/2XVnMkw8C
JtswyEPQfhzPzCyUUG+rPy3W7K+hfB0nUfWl0H6M0Y1Evcbwv5D9cHHh9qKzqWWqN+qYKMZ/qpsn
7pduAk1c8H6MiE7y+NSGgAQ72kE5AUbu2jWyp02VOERWy62hAfoSMSZ4/Snp4ik8DVKY/LAoyY5k
5MIxL9KOn1JOHysflsLx65S60m6q91Ez/shVJ39vzu3FhLm5W0hTdREn0owclhLoi+lcjDS/SnoZ
PkpFfpLY72O9h6oG/EbrEBeJmot6vJulbNokirKAE0KkZFmthDYZTHc7cr4shunmWV3dTq35fh67
Oeh1Cbn5eNW9wbTjwLDQzDIAeoQFIEBY4xjWt0BZiqgOuqrO7ztRTc5j8kaO9ULPmbQRhUSWqBgT
nqYODJKwP856x4/tYfZbqzA8bcm+l3mRuAkdfX/ook9Fj5aA0oUHOcQSGUy5W9eR+Ua99UyiireD
ei1vhXxYZWR9EnSWKrP0YqwdkJBJ5RJqOn+p58XFYoiI26Qof+ayEySqn8WKzly6771Fb73JaO4n
ZHjeSGmenRTHt2OdZHKOjhpCNkI4dKQ6Y2TXRP6otY6nDXfthIXFG2vz+dLUWZd0lzBqout7kj+h
YwDddnRsPChCRGamfgzQJXjL7Jiz8tkOoOeGNxdIKRkHkpPORKHXSw5/zfExeU6Z+vVftHnOPSsZ
LgoJaHCUrv4y29q+jjUwxYqxX6x68WnOWOgKdnBOvbiyuq05Fze1Joih+bij+P4Oq7RzR+diyJXw
AhZj5EnasAlLdQxQp9xKuoTO+NJJrjNeMrMYvSZ2PraGckXrRj+vTSjx1C6120Rx6joJSpM1zN3F
LPpLZfFtMLNnsCgLBBSq1i8ka1vacRHoc9eiRxM+SHL6PSunzxgzNQcbkVvJiVbgRTLtLocjJUs+
jokgl5kNCLeqWz2uEwdZaXfAGco3wUXiJDk5aQSonOGmAs2Nx3180sRz3kxmlsPuzGHMLrNXpdHq
0jCodr0hfYCPW50rcmzSjI/Rk4h88r/Zzw3bG/mY+/raEofps5uBS0iJAM8PaNzxzVhOPfR2GOLV
3qIao3XA3wq5kl35m4N4Qjd1KBz2b+XbL14USwiYiyANjNOLyusEjhL/YHDnFJm9A2YSFT29bS7W
pLVcO4OJHqWfX/+mLx5nYF6EtyLwB4qi469aTkhWj7Bm/c4YzjrmMQGI92w78kyrUXI8qRu+WNUq
uWNlfVnkLDkvRmNnd1L8xn5+RNacPnTmcGRC9ApgIJycZniIr1U9RI4ftZOO/SGaM6GsxajpTIUn
N3HtrbQYPDyjMBxv09lvut4OVEu6rMlK9rZJZ2mo3Blhvt3rD+mZIqQ4aFmXFvMqCiG04o4fUpYg
bWbQq/Cd4rNmNflVvuDU0ruY620YSilsHqGGhEmMpuHTHS4XUJQ5LYxkCNKCllsWEaMUyOOL2rZu
VTufu0IzvLyLCy/VbhK1RXynSx30pgGUSphteFZpepo9uOGYXjT2ZAd1IX2ek8VHkQ8Aa/Zgou/p
SgurY84P2ZTuHGFEqyHC4aFhmrq91ED/MeMH+q6yG6/LpquU9WBFV41Vzh4tbcS6IoSKkKz10WdL
vZwHHUVz6tPBtvwEJJSnNDkzJf0NQeOXIoVFD1ScqqR5pzqOTLPqcggt259SZ/S1QWLEBYa5Tz4m
qvq39PofFSX/9g08g8ztnxt4H29frUX47K+OnQ6YTrTCwMw/zqWe1CLGO3oBMOKgb2MRjIjh746d
DZoBlweo12TUHF1s3V+1iPWOET2wlZ/pEk3hP2nZiX12dESIc4quOTMKzkgck473IRmuOkWligxI
Nm7UZNkudvhGyivi+WuXOMmzOSoVR0M9DM8BqOr1vEUMPjBH5/bJ87/++Qufcmee7YDHb0InE0lI
Bt2nRhI945Sol7EqD/Npg73RoaoQGzGcO86ws9cv9azTJEoHBoo/rZR03EuOn5pjVG0jr0vo23gg
xkp/jjCrmwm303DZNiUSWdp4Xi0Rnl7ZPimWy37Rd0uk7cTTdaZlK0Ohef2ensU6cUtgLAXMhePn
1GtXQX0ZPVXM/1CcIC3Kd/EUBZkynEfixbb2xyif3zB8eOuSJ2e4jkA2MqBT6BdydF8uXJbx4Vyi
DzmknpRGUB+dN2qFl5br0295kjv2Nhoe6OeGfp2nXirH+1jP3ghNzyDx4uVSmKN2QA8Ap4eTVCW1
lrECs8/LDavrVS6/lLa+k7gW8+MLs9AvRnM473pkUvrqWtbf8ip5nj9wfQC9tCdARwp69vHianVj
ULOsRWhj/FLr7dXaF/7S5busdA5Yt+6XKNmnhnMzOfmuKeyPcde/EUyeKYOLRwBQCvwVfRKB4Dy+
BSdc7Egbi9BfCjyU1vSz2haH2np0M/lY1iuo3ciVhynQIm0PzhgtFPST7Dj3ByUMymbwImRkGPqd
sRQOuTOcZw4APznbjfWEhFB1/friF/vt9Iihd2OrIr1kW568sgY7dxPJSF7ZYl70HXFXigId/wZt
cm5RwTmnOXJRyt3X1y/70slGCYPJlUq9iH7w8WMqQosNN5WsxnL6iuDTdV2NQWvGN69f5jEZOv16
tI0pSFXAbyT0x9fRIhv97J4mTgaeNKuvSx2hj2LVgrqvUOYw9umIjGIUbeRMOogjBsxr4CzSQV2c
w1Tm7+ty3a6r4UrJ6s9W9N7MpqAAHtpL8Eu0hfNombd2Gm2kKt85dXOFvoJvrotPCx8qi7aXlRGF
pw8oTW5f/24/XcCefTkGWoIWK+B7J+9ujW07k3rL8UvF+RBbxbU6j+egKC7MLvRzWNcgLjJX1dBc
TPqz2awjt88eaAkETpHuU013pSr5PM8T0tthUDPSnOarhuU3S7pXL+NGDw1vRPDSDdMpsFrU5dBv
zJkSx5O5W9f0ZmlZly1SOpkUWNngdcqyVa18N1M4zuCCcefcloUBk4dCkicpo/EZqpysHRuim75a
HULOjbFreaIR/z12pkujaa7C4ktjzUADujM0tg7wWDe4MN8skw6txll9OGeDi72vl0XFwbHGIOwM
z2nSz7MdwfhAhaqortnlB5zMPAtgcISaZW/mn5ulPy8s+/ukSZuuQ3MV48olTvfrrO4l5EPDdfUZ
Ke/KZdgYcvsAdG+fpOX1mKCgJcXtFS2xCztatqMZbw3ktbFGgY0W3iJo9CDVZNx1O1+qE9tWt+9w
HL6xsv4qaXLDr9fsw4idhduW+XXq6DsH6X8pioMh6q9sWzobsuS7Db2KYLSt0GjN6zFILPU+SXmj
pn2Xirhg6C4i2wHuNuZAw29raBdZC1+Kw0McJJX5I+bZinNXPGtMqEBSBHrzhYO79pKS/6QZ3+dI
RygwxCxznXeWWd+g6ndoUTYu0GyRpuk8T6RNW0oH8bsquqvR2l05Wby34jDo+vyAVte+mIQkk7Fs
B0n/gBZEMEbxXtD9MkyyC2n9iHn0hWmw8KT1TGNm00eDJ+n5AcfMbYmoGVpau0Zy3otTR0rkbaRo
F3Yeb1UzCuCn7dCFdPUBwbaSNp1WOyX6ZPPXBVUkiP/iTxdfFcJmBwQmd25xw/3YwZuekbbmwGSB
TEpxSBt5W0MWQ+ciKJTurGtMTw51hkXxXuqnTZmle9OIgskaz7VqpE+2+HXYn+UjOk/T6nc9D9Yy
z5JouAmBxNhNe2Xz4ip98ZFr9aOm8MuJzyAmHVpTj96I8q0rCyQjZZiPans2dPpevOo4599NEitb
ukPY/mzSp0Bpsp0coWfaRNuuQu4pmjdjbNlu57COx+Gsn6IbkuN9tqy+s4aPawDQ3R6c0I8lW4E1
hDi2rr6lRrdmHAc6vlkisJrqBxuxSZTZ9wZi6RGPtRWvRlRRbfK5AzSuFwB1WCcjqpFoNHws1PmN
E+qlQx4Vc9oWqEcx+Tk5fNcWMUe7Vx1fs9srC1ntqJy3g6G+kXY8mzQ/tqOZzVsKGazNDP34kE9D
Pa8bG4OCycl+xOzi1ozcKK+uc2PxO0XfJ0uxG8RAfamGoJHK66yMPomYKhvhfTyykjo6Yqbd3yPF
cwiR4ErntywdnzdIyQyQLgVjiogHHHnRdHoCm++1NC6L0KZ5pyCThzRU7i7O+m0y9F2qavuZv0uO
skdT+uuqqRe6MeO7W9K7rN7qVr6YJ8FeFnMcogbC/ce3ohr5lGs584Zlim+S3v6gl+vXIVu2PT06
06L61frzcmoesCLxGovDQpeC16PXi2vjyS2cPI15LKSio4vsG9p8aTXowMYVPD0AAa9f56XFAd5d
R+BGkLyIlMffdcSbWFJ7TcxW8s+1rF+YlhRQ1u361XncI+UYBpa10CpPvUaLPy3tFfrSG41TyAnb
M0keN63jHKo22RcD2zYe3mhVv5Q2E7+ZpTDVcPiHk2dhRkubW60Yp1QRTZQxiBG06yQpSDP0GvJx
g/9zMEjogka0oBBRdF9/Ri/Uf4KQjpqRwWyFJvbxI5JSS4ubWXb8QvkydzGmxuq3hDwoL98q/16o
e5gCgnSAKE5adtpYlWrdqrK8cdBIOEMuBk8c1U/pMtbqstVqnRP5y+tfDdVpbv4kSRJYbOaW1P2Q
ME8ebm7C2ekTLlnrJGIEjsFgeNRGG5HotgrSzBZylOKHouqkz7QZNLuGZJDtxIpYKMr0hka6NgWL
PsLiVXfGku9MMz9A6N13a3vW9dEnGl+bupK3QzEGzTQGqVn4M58p5jGwyILaKLoAeXMoEumO5tnt
nMVB2nRXygIPz3YOSUbwi41934I0iQzYs8m+K6RAb9P3RTq5Fo3OxkzpepZfltm6k/Pm0HLT4vP9
PG4W+uF9re16og1kCJduXTDpxLg5/iSysYHrld1wjrFDUOf92VhGF3OaesrQX+lLGIxkgQvUIUVe
tzZlttglg8PPu/ZK5sSEMbgTydI0DegPR58iXaLFScXSp3t44T9GO9tp1Mr6MN80zno9lLMMe33c
mDUpYtKdKeTBItOyCLb9OBLd8l0YS0EsS9i9oMStRFui3R6J42+62p+v0Xwpzu+l1feh+iVpwpu1
zgErSOedkxGj69kVqUg42gecIVCjvjDj8osyRNtQQuunCu/kjhTctA+0IbxlNLAt52dr73U1q8BJ
3kdknw1Zr1XhwdQ7h8US9t3xfkJCXTzDsW+u5CK6cZgAKKqzFZ9LVhJDIqo8G9C9tQvJ4c9JukXt
9cfM86vS4bywP7TjQqVneAAxNr2coIXen6kZo5gwe59VuQ/e7Ga1nKDtyZ/y3EfOfSsSGT117mwM
blwz1C46afadyPoYUo+ETn+FP/TlmIznekbAT3mnrLUI3TE5Kw5IGF8axdVqpTdpS9LdfQFs7TVT
cS16RnZIWmVMW6XW9lMxntVLvNeIQj0avahBv1+XxIuq6bykOK2M7H1JwZo6iC9JLY+ND8foB+zX
Or4VvRCxRsx52QrdzXHieGINihBbON3ZYmWHpVu3ulywXqfA0fszk9O1D1mfcA/UFgVqnOHFu2mx
4QCM5lmxdGtVPCCJshMNYmPOdkpLJjd9YEt/fP1EeB78BHpAjClR3GBW92wyqMjpwHdnMhhJt6Ie
UPXhfCWrFMugTPVdkkW3lrVuE33ZdiFpoOa8UZY+O3C5BZqWJl1DeJoQNo8P3Epu5FbWZuYceRSM
ZY88rA7eO98txd8soH/UxaHSPT0ARTPGtDRk+AA0cAweX0wpMUsoEVHw8c/bSyvyrvGC7gyYkRtL
Xn1tJY3v9Ow9VMqg4RxOG+WuiecvTRPf1AsqzHRg92EtYUc64bNOKTxPX0098VDOB5JWUXJyNkBA
xpFlJFOXBOcpS/bjimdGb4s0RzxcijQmStshMXbKQlHAkBj/E6Hf64lm12qShSE8vDXrZTtNeugi
K7ILw+Echfx9ZWkXVabtDY3+kZXcUH/cdGydop0uHTBp7TKFbozC7mojNjwu+gUGMKWfAHLvCmsF
OBjdp/Yau6a5XpbKcjn1ogLNOaM0tZ/dueQUXIuD3poXUx9/KjXMJ7Lqum+L0rXnMGgNioqa8xIh
Ms5Y1ioTkUUNbzCEucXnxC0nCUF3ZHT59v1CRV1KtxLB1lOL+GZQI2DHcr7T9f6r1MZ/LbOpuZmt
7cyyvrbN4Wxk+0q0IrpIuslSfFOkMbzFU9NTNN5A1EiHIovue42KkMqxHMs6CJsx4CTYRwkqyEm6
D+3yujco6gzCVUyxppbUwNW4ASUxe10U3TS9vOFE1jJiXW8fIPfcZlyTltl7Jew38pofGhmeuSNf
2NTTueQEYl90mhRopb6bGeWyzPYLxT6qqTsYS7vBGDd9He9rxB6zNroRx6xVWx+Ro4ZxNHhjy4hJ
ryX/8Zc76Y75UIYIVOJZPdVsk+96laC4tjtE7DN3EG4idn+r1oYIwXhfaM53y4Q8NKBurcRMoPsY
Tx/ho4u8dMao5gd0hNrtal6uHsb7XMp2WTdfavbiG70BUaJ8yDL7NmmHSy0XSJFsZ/XVQRTeKYcy
Lso/arn/Grc52vUFasWZtC57Bu3v+966Q3bxplPtm4bDOXCGggMLHGvUhR9FiR2j5OzN+LJL7bBR
ONFU/MkkMwvqMApM7H6GyvCGCYhdTW1dSQESY2cydbLrDF9MaFwi384VB6QvZybOH+F5pWh7Wv77
3DI/dB3ZSbPOl5kFYRhfMwb2jZYT29PPTjnGGy0t/IERybmI9G0ZvZE7v3ByCLlBxizkhEDBTnr1
Pe0t3Nhky7edieyIh0ngNcUWhE6S0Z14/WR+fjmAkrSo2dA0PqmUjg8qOTHjWetLgW4YzkV+ElM1
22X5IFZ6PU9vXO6FQABXFlyaQlVGB/QRbfGkIFvAugE2myy/4tDPKbDbBJ53tspbejaomWdf5CW+
nezskMQFxIgB446/BYL+G+aBH6qCP06VEZ4KI/yzuKa4nf/H9BPAwj5ZHc9Ym25VPiTtX0d0NvGJ
X6NB+x0aG+iWykhOoVsq3u0vmCLzPzHiw8pSU1lOgrP2i86mvuP/ZCnLrC4ULEXz/tdoUH0H/RnB
Zk1xICbz4T8ZDT5jbMIjQE2Q/IK6U1zspDOLZUgqA3hXsM3qlfvYxFlk7oG7oOTUAj7KsOcLHGP1
nDZv7hwQmbetrodnXWLa54bDqFyX10/hpOMl0GT24MnAt75hcImdxxCDzcCkSyncydDiTYc3B8Sq
dQjWUu5JnTPz4zBEde5O7ex8zvLSvgCdZP4lJVGau2hmNWfzrCLQPGc20Q6Ln82CkKa7DEW84cHA
N5uqKfxsdcp6++QdvjBoPC3/xGOhGwQxFq11yOYnO7zNo1UxQhUXr7EJ6W1qlZ+XYx0YnYanRlRW
Z90atkGBe9D28cr/Dfvs/19RnMcBwT/P3b2hffj2cMwQFdXw7y0l1ByYYwMjFATRJ1vKeaeYAl4o
csi/4b1PtpRYnwziIXqAzieV/bWl0OdkCgg/Giloeo4IU/0BQQYRvOM6HlQsM32F9giUEh2lq+Po
sGC0K8UrlDRFVaXvkObjS+Rw+vp8rFt5l42q6VemVW5qBPCw2ZM/r1AqzgFrWoD+MD9Z3QhfmsWu
FECImLq9T6CCeqtSt5OrTx1WNnrdtbeRMuKTWYYo649pZe2U2GGAWCoeKNtRTs5ggoQGFsYVVUuR
BGMKd/wCR53zrLWE6V+yfrb1BrVLw5k6K5A7SjU7JmPBt4+USp+I39M45IWPo1sbU5fSipj7cNi/
vtVOSwyx1ahxeBiWgroMD/+o24g0aBrKGN340pDvmbFPHiDLOzmpZ2rRqf6pQfY/2+uJ+C3QIJOU
5Z832K1Q6rh4eGj7v440of/+4K99pr1jd6FXi1IEe+YodGnv0L0DhwEZlDDEjvsduux39NBtQbgG
kffINvuvfcaP4FixKR553UBh/mCbvQB8Q9zUAU4MFYkRttACOepSV1WcLqGuAcJC5q1VhC6z0dwZ
CeSy+q6PcGMKq/LDUGI8WKPE7GU5IvU1mTGJb3rfJ5gz6Wb8Vvf8hSqWihmmLGggMInPSFJTToOy
NEYNYVv03fpuLHdGK58D+/8KgAs/mTz8Aq0Tp+x8va7rlha/NSBDXd0tGFudWUzpckPCp8T+qCit
7E5M06m+LwCa5sDQUM6Bhmy4ZWFfr2vY+cii54GBsyxIbi3d+FGm5x6uPYDcM3R/upmGSre4po0m
j1SvSwA8+JwiJPf/J3CdCrKK6oJ19srOehTB+amp9a//tWkfIH/+76e54d+/4dcWU4k8j+0dVLqQ
yxIq1L+yQ7YY+46TEbQDJBfBM/sVysgpkc4BwS10BYX++u9QxhZD7hdpYXSufgpU/8EeM04iGZmn
4Nqh8gnowiBoHm8xfMC6fpZlzV+wWNvhvqR7sbbK1NjJ7D55TC8kXM+nH1zL4UrgrdAfhcdyfC3N
wCFyTh3Nx/Ju2lkdZohwTBGZ1rG6m71osha3HBGUbk0Eneqe3tCcb+yWO2FkoG/7H4kcMSvJVse3
dViJchL7elserEx+U8JZtL2OWvU8YrpiNMd0meHUqQa3avcWgVnT/K6y7nB9wqAcA9uDbccXFVjn
uR7Rt2IDm2InW81Olpdym84hM5HOll1D0kZOokxxG83+miXNB4uKzqt7ySusRnZnA28g1U4bP0V7
IKOftMHHrd9GsbWnMp1RN6DBbEwlPn6Xao+laQl/I7LbxptWfpFRVHhPqeke36HzFj6fliTfYzu8
0Rom2iHAcDyC9kZYGT8r1T+Krv8JTDaxI6jHYWEDRILmSYH3ZLk/qxEvq/ZHlWcvaDy++It+Hg7E
kHcO3CVciwH4/9RH/nk2PP6EjY8TBt7fVI+/jwZJtfmQaCqJ0e1PtZNf4ZcuGVEb3jYzJoOIaf6R
1o/Y+7+3AAJEqKfzmziG0J1gF4gK6klPIsdWWZ/CJr4f9mh9oLP6aX0jMTyhGz+/xEkR1ita3yor
l/BBNj6Mn/Kr0eJKk1+ub5w+xwfdsyudpuy5xbDPsblSFbS767esbF7+IrTweY3wy6EeHT+rqBzK
TMcg6h51ksQdLtf7cCN/qC/fUsl4lIp49lKeXEicW09eiq7Mdlqrc3xfcmrG2NK51qZFvetrvDkb
XbrS+35fn4fXg5+6wxn2t5caoy7X9O1NdkZZsimcjWL9PBT+sbF/kqn9/XSf3JV4+k/uKk9pv6/5
Et+39o6hVrbbVH85AeOmYPLbh/lu/DLryGt7T7bYCxHlUaPjtYdxEr3iNlT1xuKy8l7x2w/z2XpI
4VDfdx/Hc2Ufut11N3opmdR+/9Ys/8WvjO+TSJAFE/zZ+LiRUlNP+/he+VaOrg154Qsuz5+hxegf
cFHWr7JNonKCu9nX17/1cWvy57N+euGTbemordrKilhqSyCwnK273n2rdq9f5KQh+fwqJzuz04D+
QCOL7zGbhn9Yf5YblzYPFtlcEBYjiMNE8kbtjW36KEJ++kqF0ic9OQO8zuN9PVlJUKtSGwhhfK8X
QVt2/SaKljWYhKVdTQeV8liD4GmZ7wsDa9plPkOJExRla/bnliLl3pBYjRuNA/aB8Vxd5Ip+6fSI
KGSzhbhm+0Uq7bussNOgCIX5vCLgX9KParHinVVZjquMUrKZNZiBZXe/LmsXKGv9t17YP++X4+zi
19P9/S1PjotSia1lltX4HiGAq/6a8fdN4imXSIXfLV+Vz/itvoXrOG5ZPL/iyblRUuGPo7rG99qt
bnsKozFXD4ogcu0rGEv2J9TrX19BJ3DX51c8ORPCJW/HFj/weyzJH5pdiG2hNwTzJj/A4ek8+Jfj
NYZcfhHMLlxXfEUEGBTaWrZL/g91X7ZcN64s+0XcwQGcHg84rElLozW+ICzJJkhwAgmOX39yefve
K9FWr2i+3eiOcLccAkGwqlBAZWWCBxuax1u+yXftNt/g/8WVFpqHc00NJ1/5w9pOF4DoZbNAULBY
ldnrdV4qzLG5mA/+JS5CzmA+fnW9Lp9wattG9m+DAWgJbwKtibRIk6aPBUU/76bp6VHcVrfNu6rp
TGWgRW/oTpT33vN84OF0pR4N4G6i9EUdpu6ovNjZTdfmHWgqaR1Mj0nIojGjUKJ3d1ps3I3XSD3B
z/UDOPZnYLLfGxIKI7pBD8N19y6uGc3ocICSLUUdP7n+PtBzAK5fFFT/9IYLW865NHTFNf5o0y7i
uz4srzQ6xxLKoxQA1mi41QkVe37n7QiFhNgcMGqGRUxeHdoE/EWnDH/KO4BPKWBH5/aIU6D6p+kt
PvEEhuCSGIw/opp8Me11HrQPgNNs+q2qQlyTeWoz7o29fgEUwrV/UdtnJmD/zdc/WsDCD3CnPOg9
eAsfBa0vyJ4/g99wC8aQw3Atgm/uNgvHgxeK4LHZt6EfnIxC7mWg9u2Rx81hvClfr7+/jTd5lMZ5
kAVPqGSG1jNYftFqPdLsWD2at+1h0Gl9HA7n9AAXfAD/dWMwhuA49It6YMmwy02BDnaTp48qhLzA
DjS/zsZ/s2MjBGV97EaIyXXk3EHE/Cp9V4G6T8Kf/xxJFmjF31NAWovOJmTKmMrn7MKEquQEHfb0
MX0wH8wf2i15B1O+2pfQK55DgiqzBZKiM/FrgYT786mL5GJuE2FbZZE+ZnF9ZW81et1eqA0QOYdz
LnT2Uact/8Om19Ru7TMNjxKXJRSpj4gILE53ZcQuETjPtRSbf7XID+u5yCCk5aNBvirTR7Jh+zEU
IbtkgQrHC7SOBtrl+KpF07O+Q9N82NBh196JEF2Pj2e+6l8d88MsFhmGOxX57BZ4aTjlZtjU23mT
v/Ir/upfJns7QlvEsc9g3uxSR+zc/PPTF70xv78uLj5BU4Sznf/r7z8seZmXI3TpsQaoVYV5mF2B
0fSQhzyEdnRQ/xyeZdiFjNZ785CEjQqPXqAnZ0zMPVUk/gxOJwDOqWwBnqdlIaHzkxpNbunj0+61
oCl9uju+PsTppaRlCItrA/Sf0dfd8dWlh5YiOwmLIDJptN/UlNPrHQmK4MoM9KDYF/TJ2byAozgu
Nt8QQ3h8G4lge8HDGGLXGG93HRG8X09fH5L4rqBXqPHhN+NDADB72FKLHhM8oqUvN0c3PlSblxtB
r2b8rk1jl9oh2ej0Bq3lF2N8vOrDIWoDFgY5DTZTeP0jvn6+fYumK5AYmdEcp/R4pQc2BbEOPfSh
s786kujlGw8s+lPgTY8PL6Gk3x6gD0PfmnAKro4zJbuCbiv6Lad4PjViiz7FbKdFxa8FMGIn4CFG
bTHqTH9cvbiY3E0VFvTucqLvx5cZrxAetDC6vaINvQAbAbV3YXyzf6joQI94n3eAjeL77XsSe5gc
Lovp9r4LWPD+xKKHF7ZLaRVcQ84FkfYOsPmgCq6wlifrGA+v+B5oZ6CQLMPfaHRn05vjXdiHx52i
3zYjfZk2L4fgfQwt/OhlxEvpwYyoib0cbKJhu7l6wUkNOZcfxEWwmfGG4qjoLSjQgunawShFQEL4
XYzxFY0IVVSc/uMtsqNo49Fg3FtBcBftLx0qNrvreKTP23tM1Qo2fbBr6TWuxmG3F4+Xd4c8uKTX
FzPM+WK7R796IMNof7GPbi88uvfDJ0kP247eNdHOji7wkACZFg0YzOvndy9sA2SkM9Zn80wogcVd
Ayq59yjC+7GjlyWNtjZyiQqfogsu70y6jTh9n2MbC2rt33i4GWJtb+2pGX+nl/doNfiW0BceFBsH
Cxfd4o+a7pPTt8vog0/dsKRlADoQevHDDaJ9vWGHaG8Ep5n9qII41GFsfeBcXV7gQZhnUAfHqzSM
fkbhfvPjlOhEl+/HLtgDG0PvEdBwr34dldHmxxxkWxkdu/3NFBz7sI/70IhVuBV0ewRXf2DuH+Dd
E8zqePWtD+MpmKImvH84Xtn0aevCI/rQ2+ibaKtClz4cDzeYuQiRkUV1AOlreuiiqwcR0ir8adG7
p3dY8smNXPqzCKPt/UMQXe8nGODl5hnLV9CfD9ungWJ1J1zufb8A4yu9fE6C5ykeo32kbsBSQeeo
j7RNFXKaHRjF3o5/NiVFEhdvsdj1ntMkxKin8boA0PVQO03oPrrH7FS0Z8HdzdPrQA9j2GJBXArP
i1va7L496PhizsbDEt64YX6v03xbXzb7Mtifo7BbFEp/R9kP8W1x5QvRciclEvHNRXh50g5Pc/h6
bGE1D/hScNgdD44kMLH0VfD6baOiYveGawO5e/ToxSl3BYA5toK7dVkhSAtwkMblrksWO26dgZBE
05oUNwflTo+SNGAbqPYADnaXxQoXUMOVs4VkSRlBwQgG98+7zy8U+x9J6YfHL3Zgn/vcIWV7ygnN
m5fqcty5iIObNLIu2da5cuJ6L67kmTP93w47UJEBBynKaScRl89Zhg71hd6zhvSxbdI64ja79kGy
SzVDfi8BW6flXFcBSCTcc7d8fzt7gtkVCCac59HbaX5+cFF41WBoePAQzTv9p/eTPA9P5hNOJPXR
vcZV9X9T7n91R/0/3f/3qi5wlq/LUP/TJCcR4PL7x9LTKbH8XXeyrf+AFEsHM9l/1f9ON8i/606u
9R/IH5zkWUBgBdHSE7rid91JM43/oEZFICoIbMUJYIFf+42h0GwQHdhgu0LdCVBHHR3//6a6+zn1
wYNQ1j1hNRYpD5FdxSrGc/SBdY9AAL+y7uHDQvzlWvCLkZeYvdxOdIUevTzC7TrNUDWa0Yy4buiT
a33IFtN5UkSOlogm373WLe06h4LMyrEXblmD87RkgolIh3rNsbJBZom7EydcN/PFKYaBvKXNU09E
Rg+OfgDo0980Il9eZn213ItTWZXpaEzzDBHNEMLZA/DVhbmYzvFBfDX66ecfVtxkzTyUbpWDvKlx
g5SATcoBOea6RTkFrA+D48bYHVBkE+haEM42KdX3QRdetG7wRbSbvRZbnqvnkdVKXNTMFyBD3K4b
erGd2qDP9ZSu8ij3N34LTauVnrPwSXy2usbpX0Rt0pqXrV12b1aW6uOZq5AvvqW9OOkxr3e9LO3y
CBR9O9VM34Ttrhx64ZiuHMCOlZd5lIF07oCGF+PIPO0MQ8ZX8154pq1c0jUTloWbb7JOArD9rvP5
ZdmdQYppdDMTHzIrweDv5aj3FufIur6a9sIx074VLQHjXJTW6F43+2Rr16MerzJBsjAV6NbJjKcq
i9qOoP+9I+8W61euysLnwbdY1a2BunczTfnb3BTJDrqN/m7VzO2F05OciBEiPqiqP811YNUrJ71w
dwbenynNMOzQ1uj2NWQGMnljXSxZQiZK8NGCkwoWCPIptO0NJi36ce3MF5+yF4aqZdrkUe8mLc3H
lAWD18l1y73E1/IyZ3MCwHrk+TmClZcG4Cpp1i36kvRzLop5SNo5RwEsLdBM5OAY5iq1cuoLv3fM
rivmCqPX2UXbfavqMwnxF45JFnsxMUkJtAe0OFKzPxYsz0C/UJ8hfflq7IXTO9bMdX8G7yrABDuI
sxXfeWVbZ6oZXw2+cEzpeOCnGKwMnaSOeGkcvRXUb5tyZUxZeOZc6BBOJk4G5ow0nocKJEuGdo4A
4Ku5L/wzr6bOSHQsjJnnVcjsEi2gDigrVgWVJWVNZhAAWzNQ7IAMmOrQJjH791Uj/+ol/pCjlGrO
tJx7Kfp19BASFS/cQOvturEXu6bBbFfOlswiIKAITUFdX7hFHa4bfOE9qnfV1DSYuEAHLcj8Mppn
4mbd2AsP6j3QFpg2Jp5hWN0q79uiuF439MKByhGsEV6JoRuoU+2U5e516Nyvs/BftdIPH1MAGkGa
FoMX4CS17bAhK2e9cJ2xJW1TYM+JphxywyYCrONmxkozWbhOm1XNpDscZiJBwgNFIRJB9ud+3Xov
ctmcaXUpugJE1tBUyDfM8Cf72a1A3bwue1sK/AHwg2ZAlWcRByLF0x55Y637mks5l8nVupFBmCWq
tGmvktoA5m/+tmpZfmkPfLCU2uZZ17szGgKL4VXTugtm13JdsFqq/FS6240jB2oIGjLObaaP98RO
zH/F7fZ/z/W/9BY/TJyVMk0tv0ujxODHUlM49+hDu27nPFEsfjyw+abSdJIWoAsYfjTJzivXHah+
Vco+TLq1eC77BOOyQQciQQvHTqwzvz8KTCrHkdIA08FQRhCUpZAcWOeWvyq2HyZtJsTIJgl2IT31
UGsoy2ccaM9dUX6xXS55vFgtMG2F9utUiTLytNZH83OzLkn5hRD+MPNSA4dlamDwOn32IevEub4u
ZTs12n00EE1HP3RiEQ7rGz3a1CAwcTSjWmfbS60oPdPtevAwOkvqCzjQjamqc3iZLxZ8SXiimiHR
Og1OOSbfsSmjpQH0GOss5RcB5of1zr3UGLriZCm5WUVgQ3xoE99b5zu/AHIfBh/6tDBNkDlFLgjT
MntjVivPgUtUDliZkN+DpA5+owIo9A20c8S5ovtX673YMdGTSRSHAHNUeFIHIzykfBJfG1ba4WLL
zLJRyybN5JE59QCoD0Cz1wB2b1ZtDr9wBB+W3O77rh89jA4+r8tcDD/kDDL0dWMvToMZaxikrBEK
Gw3UGMBhAFvRsnU7D6R7P7knSbyhl9zhUK2AsA+EIRVEOiVf556nO+uPzm82SZfoE6buaeDCrq+d
+mnVmixlN5rCmxUEv3lkpVCkyQa/v+kHz1s5+iKZ1QYIkgsObiM2zWgVYjTx1qXJS25+sKeUg5AY
OZMZSGu2+XwOTv2F9+inn3+wwGZi/iB9jFxoFRjIrdexww3WutVeeCa6XaZcO+1rYmiMkEPkMujG
4r/dgf/2tlpfOCY42ay8qlq4TueDlWNGHRhEpCtnvshleZs7BdfAZlSpC5AvF/26tEdf+KRrVp3q
5w5sNdV0Uef5cT7Hc/D374h2gc/fUW+8efR8hRnnFIDDdtUGj86Fz8OWZOha3oIuB5nJzgGjssV4
uMY60Pz0eWhfKug0QO0gsmYHfI9Ha0rPYGS/WouFH+aTpQ8jwXYDdazsFjyf9yc0/6rY5C0Z3cei
ScCYgU9Y5eSu8Y61ZKvCB4p2nxdkJJarGoKNjEzfki4q+Sqj8/6goM6J1jQn8koQ9L5Nxkzn2VqX
ugJ29XnOyncSpQqY3VizbsPEJANw+57DVX31IRduiCZR0erjyagrrYlm88QkDAr9dfa38EWrcK2p
kiUGT8r6u+vVxgW3Z61dFULQePR5ZXLfafoMWopRJ2eP9nzcoL/VWjd3b+GWNRjVIVGE/NUWjXyc
WdU5seV29rjOg06tUh93hUQHY3GW1Mgd8uxGGACletN21bIve4Cr3uVQvoL/FIWx5flUQvsQ4i7r
Bl8cKyvp9G4znJyz2LhkuprG383o/3K7QT/D5xWZMstOIU2EaFV6oPye5QYcW9mq+wc0p30eXBQi
ax0LUXZSZj3FbjJPLXWzDpwe69Zl4aaNXkw4peEBjUbmg8i790ya5Hbd4Asv7eoZcj+DjrhlfLPd
lhrjulo32uM+r0vHcnNApx2Sbw68ncXawPELfd2aLFVYXFkBBz1i8Hyotjw9zlq6KqtHj/Dnaeee
qXCVibAlvPY69zTgHPnkhqtWe0k56p76elnZuVHvq/6i0/XyQqLeE60bfbF1OnqdiELNTpyC6C9s
elLupkH+7jn9t050Usn9GFZEaaBjp1FOnPR1sfEbNe+YAt/1urkvXNR1azUaKkUkZEOPlqJkiriT
jStXZumjmjdPgw+xVOG33bYB2Uw84pi/LqAvmf11Vmh+U0on9rq6uPRt8LznU6ZWzn3hoaXN0omx
xIm5QJezDTX3jcaNc+Z+so3/h4H7PxeFf3AAltjoShvNc3GRVdkbuPfn66y1ZlpJmcVGnTqrMv4/
KLwcwUdVg7MpdlljHLB7o9EkTdg6v0Kn7SfbrCZujsNU4S18p7yRRFo7iHSJdcHmxPXx0fJ15Ixy
nGsnVt3Y3diaHLc5d8frVZb/q2fpwyEuRc7n2qR04qHznADMc95TQbpu5bovvLYpZj6KLnfiEsxT
W01w67qXSt2sm/vSa4vCV6aC9VTCPGkpCnRLmLa2LpFxFl6rlZoldQhMwTY7oD9rR85HHTJrKye/
2Ff1lhFt0jA81I+rWGoe8Pzosl5pNAu3dY0JpJspjGaQ/EZq0Cqoe29Yd7JzFntrbuHmMEvwVUVa
pHurtcct0yEOvuqrLhFCtm4UfpkgntlklN/sqjR/8ip1V46+8NW0T1I5QgMR3EYddP90t9p2yPrW
2cySWd7XW8utTtGy8CYVj0OFtjZnPqdpebLrv0TLJVKogIRmwQdmx0nX8c3o5STqPV2suq70ljrI
BHi9rCHYYVUmTNC3WSpqSbHSIH91xn2MMwMu5DuuYe62HEOlQ6Kic+x1oDWw136OkY6Qss3cAjZj
9+YW6ZgXzOYk1uXYJxmxjxF4nKXTep0OZwLZ4hW3kyScLeNcK9ZXX3XhqhDo9ABGgkheM5S3UrPJ
viuJs+7ItGwq6oQoaxMMW7GuqnfR1v7OUtm5BvEvZr6E9SQFVDH02bPjLredMLFEt+Gatg4L+4eY
r9XJdBbOCBbAUucvkuTWJnPrdFVJDtjnz99UkKyx8sJyYkN52qZgxN1rk4VO9lVBbAnvKbnm1xlp
sTXJbgqYZ000d8dinauSxbbKHAW91dK3YzMr0O9VTk7gzRlblwyTxbbas7rOLBOuSgQI4RmApqFR
e/65psqvrGbhq57bkbG3YJINStuHDORCgQ42+nXZ8LLH2sx9VYwC3iRT06F6IdJY8/g5Ra/TAv8l
Ai8hPl5mplVhm07c8balYyvbg7DHficq6YXrLGexuY6g75tZjVAGLtrpCXIczY1f+FN6xjC/eIMl
lChFKwgq83iDxq/KS2jrlAEusWD80gVx/apX+MVC+iHW89rxYDSOHVv16Ox8riVP2MaHt3WjLzy3
7NPSwL927Hhduq2N1N20aNtft/zW4hRbuFlqgvDajufZyzZjQ4rY7x22bif51T//YWXMBBPHtmfH
XpK6OAQydwNcQL7ufnmJLMpt0eGACdPh0EWOSGumEcDc5jrPshZ+a0MQQYKX344nhw9RCaK9wBLS
Xzn6Yo8FXxp32hkncK1Nim2VNozOdj2vS7aXssH81MfiprkbTzZiJRCF3hbEI+sKYaAW/byXGIoN
4LBF1qeron4f6xbE10k5fVtl70uEkbIF6yHdbsfKMs3I1AYfsmSpuy5jXWKMel0i8GnItjPVQzZK
y9zmR51U5joEIHqbP6/N6DrNYE8Yv50mk1Bvdt0N64m2MtYsoUYjVNRLUJ7bMeAY6tHT2/Rizqv+
TPp0muVf4v0SawSka586J6tsLdEnQY4KXOD7lX9VWKkVMtHOtEOpMlnnBEsIUo8KRWa6wo0tlIPD
ljT1JbrlsnVH/SUKCYe22SsZLuiSXEpqZoQH4Ocj0TozXTiwMw7OqNdIkicAEu6xqzdQBJrJ3brR
F0myDYOZwFOND6EP/QFVRRXPjVoHD/SWWCQQNTZiTGzopgMhYwRlU7WgLEkbi62roy0hSQaK7nmC
0BPLwpwfOo+Rn43vrbzDWUKSRGkNfQ/+5Hjox/GuB8XJFWmT/IwPfJGvLUFJhVmZwkXzbtyahrqG
7KIRuEVerdsRl7AkSN9qXCtbN/bVULEd84zqTsFQz+l6fTX7Raqsobur1k0QndlN51OGBrhYm5Dv
rDLLJTopk6TzSF350GzMrMsiL/QLvxXu07rRFzsuEbZXcu75sdeioU7rXP8+aeph3d3ckl2r1dES
aXSWH7tEZiflnYIm9divCzZLeFLJqrnzNMeP2QwmWgiOFG88saof61ZmseNO6Avw+87Eujva9ABA
mCpoBvDm7arhlxAlx+XCT93JjzVhShXac+6IwGf+tO4CbQlSsvUSPL1exWIQEhkQkFE+1fXGWheJ
l0glaNEMyixLFuc2KM3kSc65sjO1LkE+EeR+vAyBeJRfgQbdh1yL0mhX6Nq2Vvk5JaIv3HWJVkpb
6CyhW5mdrqPzAyRvLEigemqduy4RS0WOtrIEOswxr5Ebg6HLulRlR1ZiDvSFv6ac+YXHexbLStcj
zdKy70VZqNd1RrnYYBurnZLOLLU4HQAndPrMjO0e9cd1oy82WHf0K4YLCy3mfmHcOxa0wOqBt+/r
Rl/461wL8PEraPawYhqjDuLHm0FpxqrPCprwzyZZlFqTtX7O4qTNc2jeTOLatYT1tmbuaPz4PPo0
VmI8FdliSFOaR25o8huO6OdYQ/9u8O4SyjTrvFBON2lxDzWkJ+j0iD2D/NWqiyIwLn+eO3HBDyq6
msXlPJvxUGeXKSuqVfdE0FH9PDgrBkO2UOSIXVurI2MaGYSyoPW6btlPC/bhqMx6SFBpoof2bG/X
ETD/2WYwIdq0bvSFq5rM6hJ7trVYlRD/2EkItd5ZzKnXxWB3CW5KCoVKaQIxZ8MVFgAfw1Abgdml
+iqHgm7J59XJXMszJMH8C105Ia6Q2aNF0nSlQy3cVdhQSWw5Qk03NfLApynbQQH43KHqC5Nfwpuw
T5vu5NmIwlOX70w0Dz8IZyjOnQhPtv3nmQ3H+M9LU9c4qU3VoMUe7+wkYN2ob9Dl1sVCgvWEOlDj
mINVVrTEOgHC5uUFGbV4at2BVollosGoaleOvnDetHL0PE1mhGTrpNdOEkIh35ivSv+gr/J5mVJg
qXytSKDvPNgD2euW7dxXuBhp4nVrs/Bf7leTGj1dblRnsBis0sM2q9uV0WEJe1KaSarCrdpNJZI8
7KZelHSu0vnnuskv9lrS2Tw10IC+cf2xCRW327DgIlsX2ryl8/JJc1Kz0DakQ3bJq3zYQFd8XWfX
H4I0jPsa0yybbewJWmw452vODwI1l1UXRu4S+6Sj6YC3QiVbYWo6qPlLlMUd0YwrrX6JgOpbWVUM
OrhbtyY67c2+u1C1SNZZ5RICNUNpKIWUSbNtOwWl2DpPapCJ8GJd+zIIcj57lehKqxCdJ7eDsJug
9vBVS/CVrDOcJQhKglZJZwK6BzWE5TfAD9Q3wlLDqutj1114bCW6AXY5attU1o/TYJc/cndon1d5
1Eng6eN23nh9NhRpUe96i+QvtpHV77Uqz4E3nV91u79E/SUKSnS6ORGzq3cQEbWSg43bImZsXAWq
3/JiMjlkqtHg02YQQ/Eqlxyh1qJ5G2heT+zHYFr6qUBXZg3YhfW2qjvIfmuzpo4acSFqGWhistzY
dTSevcpymArqmvo4WVDFLhxzz6tO1AXknJgPJcu0t8SrNlo1+sJm4gzGs3v6FbAdW6mcb6FQ2+R7
KDmlxdHlkFLf24lXJ89d2ckO7NpVOzZ3upRdXgdiUopkFC/BklfNHIyEUaGbVfYObV81zFD+68YE
Qrx8kD0lUKKC0VVTw64qg2TjRaHG2WmC1ug9FRqkEOy27kEkcaxQt4XYRAbMaHbrSohT9HQYE310
w6me7OYhb5qcb9BzUNY734PKJU1UX/RV2Ot5XuD9eTfL3dwQH00Dusblk1nnVnl50rGSaTA0xFEX
ld+bsoA28+h57wWpDXnpclvqT4XKe1MPe6NIcfqqQGXjNkEJclforVvKExOURzGmlGErPWK8zrlu
c+i/eTJLQX1sjQw8oMAsm25FfROpYoOrHQbFtoQNrLrMplLZN01itxjBA7mbCX5HMIbbE2QzsBVd
ZW0pskvfnPt86+NsUuOFGKmmWLUGzp2z56X5TTYW9QB2YjJW84bbk90e287KZQ62c+AM7iCzbao8
UBDuS6CrNc5JveXQWNKeC0tNbUlToApd6HWNRTlWuAMZ7ZNEkFcPbRcCz2g1EL/qismyDlOW97hW
06FAO1M2lq6dbcAqlSdtIOdWs1EMKT3mgBfc8kn9vbfaYbjvUtPj95LZsm/ADAC+mxQSR+YIQgPN
giL7zukq23lJWzPPfird1WbQ2SXabJa0dzT8WuBAPnncZiPeythMBWtzjWZgMDB0apQunhuVPmBy
8Imh6ryfeptwK6NpJhl6E6XXldqTNqvOhkwLn635DQoVk/YO+QjIiKGLQoF5NKv9IrLqQY7loZzE
ycFcCa3UCP3klT+GvKx6fzyQtLKMJs50iKqWkeZzBWp3u7M4K6FTlhbDDxP3Dd2tVyRT2oaqUswJ
RJc8O2NTuVHWKk9SiBfDzBvppurNaLFG7zJrzTrB4hXGtC/1snAv0MTemreeRL3ToDg35jeF46T7
wRA6OPD8nLxXQw8FV1B8zW/m3EJOhUwuaH+MZP5GhDEk7wkkAMgmcX3uQr3NGrlkxzGvlLgYlJgI
lMhHwnyIkXccRiWOZOa+me7BODNCk2oQfsMfW0QHAv2JDDKtPDSZM1T7/ETMDhWYKksgBkPyyRke
HQ1SbT9Grenre6f1NTeD0iwukXXaWUTNNxx01lDOybEzGGWQD67IINgqAfmStNJRZqzjHnX8xty6
eg+Gqw1aHZ2W0QKsQ/InmsNqiAInYE1RNSDkIE/xIL49eWZP3S7L5DO0xYBeiEckc7kfgEFIQEq5
Lf0u8emsEQkpAH0CxdUTdDAm/7Yxy8F5tiZNQVnY74uGYG5DP5CfuWqs6iblrSefxqqA7BwlI6m7
S6Zn5vh9SPosB1XbpNfpJmd234CBStZgiqJ6B0U7Ix4SxwVMQEyNJcwL0Rt6b9CclNLqw8ZjFnAE
uam1xtPYDZMeuUQ45Gen4RAG4vgq8as8dgUu+mNo+bXNpeyzrqwgYjD2YCpFIcS942Bm0F/xWTuo
NnujZ6cFxdYw+FCNV6YLtFUFTAp+xy0hNZ1ZVQPFXDcbdcggaEk5mt1GyFppEqw/tZNcOdzSZGgq
e9Z3ekoU9gvX6T3QLMqBvU8i7/mNcPOhu6qYtM0N1iYhbzl01g10GHq2l9xjo+8yMFFCzivpKW+L
cth5ksxyBJ7dG0BDjPoQauCBIn1pDoHb5V1yT3yjUlu9Mdvhqc0HUoLw1U65GKJcjVINQT2Men/T
ScSZY5vx/ESeo6dGYCCdFGGSzz4oxduqMm5cTlRHy3xKTbDOk2HMHzXWOXN1g9w+y8EKDemGrD5M
bj270WC09XhApU+zdWqaZQtu9bowyEQZ7sagZFzo1VS82vlIUkhx+HzA5SSXDamhUMLB2iPAzpDw
q8ztGoRsxkbyHeRjeVmEc58pY6DovWlqyFqbGOOx9Vy/vSqEyKpyw/WMC29TQijR0yMjMbT0YFal
3k5Xg9cLswz8djKT+WjNM74VlYbKGwAI1KQzPaxMrYBqceng45aBrE+Ha6pmS6tvauW1cDt0Zk6m
jOYBl3wlVY2dlN5VLofkmWmVjZRgbJQ5/jDw7jOj0KXM+ncyDD5AaWNrlJDe1iDnvSWmN1hBouls
kBRcgoN3q3cGoKuJ36a9T+18wpH+Z8rmfpJxjcqRf48IqJsp7Unqa7FuOl0H9QCn7kVGy5Kb0+sk
57o5MFNM+j6T7jx8K/O57Y9EnyqlB0qK1LaQW8wIAqCehz/O/H4cWhhIYLbKNZrAsi2VVlDRMIvx
AVE90146d3LNhGZmAZxCArUu/iPz87L51nidVSUbUlncMwKZO9K/sHXpQXe96yrRt1Aprqt0O5Vj
qkPQvjfKuocIJaLT7aC5PUIyIZKU15YDnfUd80fl3My6gAQ1OEtSG1K0plJJ2QYN1gT610ZiAeWB
lBQqfoInFdqKXMO08ju/rLCV08rmtnqBAHyf/ACfK2lrwIGLoZtoj2o8VKlFDaYYqg15Zj0avX8S
hZdNhQMMZV43axCd5eB5MqJ2LmsBf5uQENq0z8mUHWynb5xbFGct/y6doQ2u8CVMQ+IS1pFpiesv
aEpAVmdORL33CLOzh3zu7PLNNdPanCgprdGQNPehWviW2gm2AWqmTp4+JlPCoA/zv5x9W3OkvJbs
Xzkx70wAAgkizpwHoK52le9ud78QdrtbCIEkEBKXXz/pPrNjzv5iduwz89jRZbuK0mWtzFyZPAtQ
+yBHLK2HU2+RkAnrZgJV+avtBhHCIhvRFAEeIJ0mLK16FYwfUoE6Ni4FbDtbnIM+DSLMdcADxqGC
GtEWF6LvTH1qGmfxBOW6RLeoOZLslXQ4G/dmi76svtQGi7i3VRMp98sQz6MsEtuT+nu/5do+4K2k
OORqBIN+xQpoG9/TPsmCIocyLypYrxzsr3M5RYgjgPde/ajrZBlP0dJ18X5L8P2g4PY6f5lYs4wY
ebR8/V5vbJSuWJuA9FMRNaFOLsGGPfEQri3EZ4UZ8k3qQnCadgJHbDfl+Pir5gjwgXpM9QolSSIS
uSO55eyXlXAwgy0y8ijx+r4FwXpMe9xS37a1Zuy8tJlO33iE8+TnpvHAHuQ4pf6u0T3x1wXCluYM
KRTDuB3a5zk7T8qO0+/IIFZ1hyBZlrrCu6jRx9qT1r1JA9uNJwJRYvPo54A4XWgMKq+vUlg5HMHH
NnNUILOL6dcxBGf6ufVZpKIdGf1C5yIGSTg/y3yIUdB7Ppv0tA7tLNixRxgyBk9FE7i+iGrj0l+R
k22K+1Xy/nXGIYLnA0ROpHgGS1DjW8B+HoabZYOJ/nsI8d7DilYrvWUuGDHePLnwftEOQydEjCJ/
EUK0vi/RIY3pJZC5lN9juEu1dxIgRLwfW+zDd24H7MlSpnWeYioryglmKKPkl691kD+scAhY0DzN
QZgeVQijnhNI6Gx61l08NR9rPmb4+Djq5XrHZtX12G3dOqkLwhtaV8S8mdUbWVBGFsZQFp5aw81w
OyKmhxy8E1I+p6lpell4ucb9sTOJHnAKWPLqoMYyd672Xh5sOwXBUPhQZcFzYwYe/5LdNLsDbr5h
KRQEdFGBa5FhVUZtbKtw8m14Oyauzl+VUV2CMztLTRUJl5mXRSXAI/GUN2wCu7EJQwWOoiR7COw8
AXp2slbtzqdDICuf+Yk9Btwu8Xn0PEF2xzZ3HUYRlry7km6TGy/6DafP85KvS1pqNTqN24bXSNum
rXU3YTg39BFee72XZa1YNyFWPspc8ggYLrX7dvESJ+GMmKN2n2xIDDgY22cI7zXWc1thRDmZdzBq
aNQtik/mzyzjEd311nG+bwl26LnfFK13abK1aHaZiIbb2svwy4zUaSFvRJ8gwbTANymnU7hOLqti
9Lvd1UN8ZU/I9AbHSptO97xweIf0yBQX9LqkmES87UNQIlVKg9bgzWL8C87ePNvCm3qkUv/ktM/s
m2PREN1FHapoNHAYUaJ33Fg57kaYNvtbOsfUnJJ6mHDmR86HJ5GM0XKLCVI4UBS0nZL8h9TIB95n
YvPqWWIXw9ah3aLhMBI0NXfU28SgtMpa1nggRnHeXzqp4u3qKR60QhBUgICl9pSuPAm2CnI+oWDy
Hawsh+tmTIN/llz1D5Bt9hdgL+2HKNBtwk8LbkS4t/R6gAoGvPGP/xmI8hdcfohr7Cs/NqduCYcb
0OvhVSr9PxsAgLfz30M0cT85hjppO6W6scVso+F5zUz98D96738dkmLpNg6K6Pk0UBGd46Zrv31V
zP+E6PqjyPov8J+/TknxORr5ugp56nTXmHaXIIOuLaJkrE8ptEgYXYPhIq8mGgdY9msPHWMIT+1f
IpdfwZuap1eBhTQBMEXptS1I3c7HtQiScSW4iDKMH1aJ6zO8wJqE14d40Mgha6WJkVLYQeN6CXKm
7Jl7ETVY1hacWLit3T9zcv1CEP+rD/gXZBFi6XXi7TKfcob2Ye/HfFqOto7m3zqcIoSawUTln3HB
/2Ad/zVkZxkkCbxd7cnD9y44d0LnQYpY0SjUVa43wDBFWm9JWgFNCDJXNkkO/AwSuShIAYkh2LjA
jTEjLy2dgnG/dLUdj3lP4vSW+jqQpVGYmHO7ZJJB7gAIjJ2yVxF3FAXZNBmXTXBLttaMdxAMzu4K
i4AGzYNtsuH8pS/TyFmtJbrqnWgDJ9Ndt+iWVfHYrDNOTJw78UFSHi8Hz8dofu61BbdRdNT3iEmq
uxqGXOhm0b+vh4GkEYCYYeO2KcN6HXQVz3Ad2vU8WKw/J9mS+2ufUQ4/MDnbWYnqz5b4b3nUX8RP
qMr07+l/f/3YT23WUfBm+hPn+5//uvO/xsmNvxDnbez/2jv1+Y6iXP31Z/7uV9j/8+e/+S/9lVT6
d//YYYVP64P7Na6Pv6zr/u+f+49X/v/+539EkT+v5te//ctPjVb467f9NUv5S5j5jx3sC90JL97/
X//6rx/4m389+9cE6BziFSNkLIbxl7D5b7nJ+Ze1PWXgr2iSpH9Sy//mX4//ohhfzOEKlaRfIeT4
jRaIZfNv/xLE8b/CkSSmCJD6W9r5fyM5OSZ/FMT/uS2R25oi1Y2QBGkKGJgEGPD3hyc8jcZ4Rkj4
DnGDC9/V6JB7zFPGo/MXXJnx/Bz86c7Q7uO6CRtNt2oESLt+pPCT/+Dc1OzHFE0t3wHlCaaSULrC
LpMmnLjSrJtMi0kH6nHSeSP2KPMkhlWmFvO+YN1h5VfobVXR3dBlE4LDFjNvRTqSdLgNUV1npuwJ
a9AWRiZFpNQ8KFSyY6rJzst0W5Jym4bB7iY/rPK1w/itPCWDHpHMNrL599yb6UfLx5jtMxDmhVgZ
3cFWqK2AYl8X2Bk8j65X2FDA4kSr7wIYQu9k72a8VLyiX9U/YXGUVtaPCFrj6wfs6sjNhrOFh7wu
G4bZ4mZCO7spORRGwD35CzY4wPf0JowycyNlakvG5bSPKJqa1ec3qU27OyIVp1XDSMlI8mDXTVRy
NEMl1pnvPPS6100SQEjQFFWaNQ8QLdAia8dr6pbmNDXr+OS8obvM8+yEzjouozWd9iSdfgEzxODL
wO7QhIynwQdnMAe/o2B9IKncylTzYD8u4qVz3h3QeG57trb6Ierij7xtk3IEllgltRleTA+jfRn3
aofa+iPg2Q/gwaQgcagPNNx+EtoEdyFxZhcDWy2ScUMQFwiTItbCP8ncva3YBI/G4KOOWeDAVPD6
RWLA7Qfct/Mj5jzNLrB0KScU3mXEe9R0Gc7N5Rmhlk34OW+DfI19KJAuODNHnwYl1hMMEWpytt5P
5LP2XcawIHUQlJb06RxfW0GSfG9EOk0HcIjhrYm3JNvlHR+ac+My9hQsk4rQDa+B71rQCwMs5iri
owxphdmUNPSerVOewW0O+Eea/TYhn9b1ljNn8/i+SXgwcwBYUxiJsx1ToypUuX44DGkPb4WEb+6R
h6AzbjINiA2XzRg9oVWK39nGshK2ksvRtc3wECGaFWZcuGNEDDd5mEhsaPynuimpmOgbli0pt8Bl
hUYEGRD4sJ+ODdxPLmPdmt+AyqdCcaWBhyPp4jwrvl4dillrd9rUXWBfragx7cBaWZcS/UTJ+Syu
0ULuOdOkGijpS0yReVHkPW0Quli3WMUZil1/0+O8yM5x1K0GCAZg2e1ogZWV0FMEN3PUhUdYLyHi
u05JmQTBusubGHleoh7srUVLA6bSoCWrrFrqEV0mpjQ/cgDOxy71xpVzU09TkXBeH10d8GId7Esz
6vRHMMOTK+t9g8nlOZj3qzPNfaLpemABkII8iPK9zlS4T4YRGTfIHiuzOqNF3CddgXlb+KIDAKsn
NZyiGbHmYztshUTKbpErIR9Eu23nr/HQRAI9Jm12Z0UsbsbaqJOBSBVjUeg9s3CcMeqSjG+6X4Mb
Pc2kmvWUXbJtbt85pmEKuWDZI9YVD4MAUk7Sr5dsjSrmGU6wmZyzg7VRwws5MnGTjR7pS3rMDhmg
3hNq97BsXboVVpj8FmHw2VWrhFQ6b8MjXELbm7mZg5ssIcmLSOE0BwbDFtbC6Hzd2pNtluEpxD4p
/vxJOa3DU7LWWRHmf95V/sqRW4q8MJ8LWuHrwN8V0/j25xvU1oRHvWykyuKv3xBQ+JEuowLw0LxL
DfRxmZPgPOpmPvFGLc/ZikeCs7e+m6AOAtZqu7IZDbL9/DTtbULx+YZ53gNmyQ+pk4hzNjk5oWnv
wc2t8d3A/LzLOqweAW/YEsNV37N6bd///H2dU8QAM9odpMUrwoHn1z/PUHO9PIdLP52yMWmWC+9S
hCRj631ym2YXRRryubRT+GA71r5b1qnKjlv7Lh0Z3yAj3T6W3vdVz6A+LDK/4uiDEP+7jILlBDop
f2aYkngaNxW8CtMA54J2tmgjGKoNncpu5wja2T7O5t9iRpEsgdne5NGWl9GocpN9I2kKVuNkauDo
8usZ0zj+qit158+wpjVtAxQijLgugLnFDbA546ZzEkZ2LAxL5SlAB/RsRUrOC4J0D9NM72odPgHz
fFypOi6KbJXOZoQczYe4syfF3D5269ER8mGyTJdhy5Mq41adQwZyrzHZ3UwGLPQsus/49s2LXH+N
OoFapQDOtj6yB3DD6Ae8w2ICLLwX4zQWObdyD+mI2dU6I0BSgSZlgeBIlMrDAsrQ5MYSSFYQM4vQ
LS9ISRUDhsZTfhwplridaR+Vq53e2RDF5eJGX9Tz+go3aoHnr59lXP9wY/0zhe1eFangKRrn4Yq7
JC/BeahjFMX9rnUzVjfDUezAO+38loHjnCR9WXS6VHGz2be1AdvDPAtuRuGDg9VQ7Sl03QdqmxP4
2xUHd5L9XkK731Z2DEEO9zCVxpUltkc71e4GyNLB1qTyMyWVWSN5F8uAXUy6NFU2T7y0TGQ3a6fC
UkpEefUU0aCmeakVGN5grhGBNtgzmv5vw7QdDFjLgnaeHqYM7h9DJH+KRKxgS744LR2PoC9hRBkk
Nqxyi4yJUUTouqL1uLlg2LmU9bswX0AVUoTbJXO254k+JauPq7Wl3S3vAP8iFnSpMIaY7VTX4BhM
WXD24baANnQY4AzaA2ZM6M5F5gRKF2e1bko4zKj3dgW1ZMlEHhAUQw589nUJpDa/78FwPkaWYhCO
dWGlsi570iOLDxj+IkfZ12B9g04sFe+tqGwYMVizsETBdD7KH2pOTqgGs7YS+RzDMQRkARZfI66b
7bu7vIv6Pc5qSHiiFcgoKK7x27gmdIAKTLhTJlheoSBFxiLXuEboGk9nltefAMzXaw1I54IGtyu1
TKIqM6Z/EOGgy20Y+CnCJb2re0x/4sqjU1UnjhxGJrFeE9+AkVPDfgzb8bk3Ejbic6B15eB/8UPl
KjjALGyslnS05YZUh5P3PT2vpPV7sQwBIKVMnlJloxtCW3accV59Lk6DXWRtcAcbcY9lyuVtlI/b
HudidPI0WQGfL/NSGsxNg+pJcMhgZo+sIM/AueA6ZPFWtJNZKy6CGfA5bfJbsTFeMcMcakVtLlro
sWqlBAYH/qlQSzg+qVlIyAVQMdIMU1pGsvWHj4OpaLtY8JKPjD/GIZkrlvptB1YPDEeqU/g0u/Yw
DE1HiwbCuJ1bQfFhuC8tQlTqVb3N6z20AfmDqe1XCb1gEEEG1xlq2J/4xfI+n5HMMw04/304bS9+
WQ+0TqaCwjz0BArpTOY1qahc11887ulnZlh4CCgD88RlJSRJjqIFUpjW9XxY4PaPCxHMCMRi9YT6
GHdS1ta/c0Sm7mjHWIE7+W2Ss71Eo9APiVR5OSv9ikgPuTNNuJzVKJvnHCVjhbB1caJgrEoyoQCd
Vkd37YpflDH1Gzf64xaPoEVwlRV5mF197h7rMEEKdwynaVzLMSyMRtwmdd70D6CKBYidBafasLBv
mL5+blHanyG9+GS5+xl2FLVXGpBKSZOAn45wmfF4oxOOSzXufdx+0LlF1jNv31m34fbbesR9uuFu
xB4rZJYkxZo63LQG82ooNZC7mdG4oDLs0K2HyEac2KVXKr79UtQc1ALIdAm75jVMkgiUV95lN5zg
PNawvkOpHJf5lxrDNXreLwrn6IjeruCBMnuQbO8ZCNcjCi71jlk/HIp5d14NHLWDRufHOhHmAeqM
uXRRN9xAEqjwNcVIfOhyf3bhgoTNcH1aVUaPyQBLYUFYXHg7d1XdJVeV0vessy+tSuJ9yOQGxt2l
ZSRpsLdDTXkRdhKbfjOPAUNNCTuYry/1FxEZIgEH6u7h5rrsJjn8AryEQncYe/hbg/+yxKunuGHu
wQdqQhCngCppC2JTpkPWYrG5+hVsemCQj4LZ+BnVUrEaCHikGJNDziAbAr3/EyM1spTUqTKBw3ph
x7g+eVx1x44Ez1KTEwkAwNTJHB4nIuidlwMUUtEGS6ien6M84VWnVY5TpEF4LAf1aYIxLjtnt8OM
x1jg2iZqhyadn3iaYDmjAq8msYWPNbjybzPyMwpfLw+rcu/RZroXNY9FMiXm0QakfeZJHB98MpLv
6KvsHvLSzwFZumdgTTgL2XAHQuRuC/W1Z+owZ6i0FIcNMCgRdZK0X0+Rhn0lFu6HXMRtiOf6rY4o
HKvB2YgW7DLi0fKzBA5YjLWNyinla5V2CPTxcScP6RTHYZGDjbidk0k9zkk2wbmnHcq1hpxBxjLc
+3ybjrLb6l2ieH7ja47yLPjBVOMuLPfwaO8D/6tus/EVeFpfZb3I90kwp5h51hyXpalfCbDKawfL
/MNG0/oyRwGusDoLK+ioOsBwqHlqPEwKS+n7mRFVwfMvvRO6kaakMLYtIdqYL+kE73AVkfSSkrgv
m95N1xaHcwnWDXl4az8AcVv7w2gWoG4RuvgSbh6fKsm3ql0a/7DAghcuM+hDUazQYk0msFR+cB9J
kywo3+K16iIKu8G8b1S5BNNH48EgEwadEjwD4wMVqbsFZ/c+gy/7nm4zWCdwb2eRDgnWPwYJAX28
rXPHy6FdZAG6OPymAjYe5qFmz51l4QP3U3Lb5gbgwjIHKMzzrYS+m98IJR88PK+hS6Nkr+LuWyYa
5HQmJq3gdcQwrDv40+wzW2TNMOPYoGLYU0wp3OPTiR1GF67J9uUf6cicPm1t8n2kyVYsMAtzhTNJ
fq+U2nYij+2HBulZqjbDQ++jWhZpiErEOQUeBQR2gQCi7gioM7xRtP0yGkUPhWojf0hI559sFnP0
7G0bV0aT9bHRPNqhF5ZHrVIISHjrbtGiTjvNODv5JrKVG2f5rPNePxK14hpIcM5eBrBKxx46mhui
U3l1yFL7XBeJc7wfIO+RHX/qkZtedBjz3S06Cd4mcEBHnTtSdF/pQn0gh+/hkJizcEFjCi7bZR8N
OFwmWN6+gnh+ABV7SdD88yb80YECeskAZ5UyZt3ezKhdVV4Ph21JX8TQpTsJ2cPbEHfDreQmK0g0
i2+DYd2ta1EERNH2PsYQ5bVdvR4g6NhuE4hKQ8gBbvjcbLf1HM+A6N1yJHKZUE04RNNm2HJwl7LH
REV8lwZJX5ia/9QLsbu6rT/8AFFJN/aXEe2X3ay+G9miHhhd6e8aenxQUBySYVR8D8FYiwMTbhMF
lAXmh1Jpd4tHJyoGkc2BrXFehWFjHxiK8XuHZgsxrzUUogAdSuCcXVSkg6NVQLFZvp4RZB15HoNw
rTfFsCHyqAobmlZbM8CgY4XD9iNmppYjLCoYBpyiqczTfj7kigVlPg7BW27qpAzTran0UPdPYAyX
kjcIEsDzH84G5dAe7AJq5TaeJ/Q9aYxFSBZQsHKA3XG/xv6gSQtn2KkerrJ19XXJpS1R0EK7AgLz
h17xpkAPthY4x0CPsRn6xw1lNUyBo+CFTmhPmnGZKodB84P6QglC7sJ90OK2XWV4yodwOuJ9Nad8
AZgErKG7JL4bDzyZxO9uEx0SYg3kWHLqjkz39uCHfv1uDQ6fkOcj4usUVEw0HgikqFv2nqVa7lqj
3HFLp+xIrdL7FbDNWxe6dddCANoUwk3RZ+5C9TplxkJRKlz+CNOZ8G7Y2vCnyieQmD4bywk5fL8c
4KSKy5VXus2Wwq2t2ucOCE1cY1HmzWJeAUHVH061+lq301SqiWlQihAkctih/xQQBhCeyOsMN7Cj
mywKmzRf9I91WZLHeEHKQLK0y/cMCk4cIUn24QW8akwQ+qPExd2X8PujjxbWhU/e1jiE9WBAO3w1
2moNznqJNihXG+gxDS4h3aBrLnivQlIkOsouUmbiBoJN8UHk3I1f1w6nYC779n4aNwQxQ2RgCmoF
3H/tyK6EQr9xM2+5MIeGEgtpB90F8SSrxDBLoKAQuHTayN9A5jyATc0i9Gp8yO/U0rJHoG3yEkFE
/97FkNRBiNSLYpy3sfRN5r/1yMSqEDOa/xyBuT0nnNY3OXUBbCSDeB/nfD5rAdmtIwo8Pgyefjmj
oYwLxb0duL+Pe7acdd0DPwNRi/SeAWej3C55lPODB9542zJZPwT42lCUrvl9vPQRAE6KoG2InC+m
Duszztb+2siI7Pp0WO6wPaaCrXz6zFEIGc0/SJx/QFX2lABcvQ2U+jZF9ZMgG+ohH/oK6tqlYlgm
WRN/9r1zZUzyH9S1u66DnGYkPb8BuNg9T1ESowqKq1CyFzobUWYZQMNw5fsomkgxJyGpIuyGHVnj
KkUhWwSm4WXTxQjchm8vaMT1AM0tjngzo8BczdlrPj0hKwHLxsqLb3iM467b9r5VSGKK4vg8kNhX
3bS+cuXe9JBDGZu6nVV+r9GNQugR+ksUAUGs6/6IDb4VIgrqi5mmuEIQiLphoWLHJeqgVI5nlGsY
ZK04BKhl3E7tiVI6HdfFrod1hItHmMuzHuvpgjYJqc7Rknx41rYVJrAX7LX4gehhPg4QkyWeiDIW
hB/MuCW/YOI6PlFpg90mIcyeYQOFSqFrSwLt0nFukKcSwB4OwuE03qG3grUuc/IyqxzYK0TdczGk
UJBmbfvmYMdYQT0Y3reQaVzEEHyJGjeX7HCl5HeUAeLNhX/uRRdVkWU1iMO5L+AOCUVZSrr9QOvm
wU9AD8KZBRX0vJeNo6K3HeBb5xD9k1uqLwpY0h7OzeijCJrsUePZZ2FajjRC5vyfT4bl8Lyo9TFX
KJWFl0mBuhNV3wB2/quzivMG2eJpiGzZdDnXLkZOOlPmOrf6BK39N2P5xZvg03iQwIGIIQlambiG
3EKvBAnmV8pZycOaHSEJp1XIM1R/afaRUTuiW1FvgHiG0ocUqwuS7dMKlURp6q+6vY/3egH+u7l+
F8Ak+sEbggUwQxaloIC2aCdK5AQOZRf4oJA50VmxzNldg81dJrERO9/K/pRB2DxNFhYN+g3i17RY
4XWj1yErZSK+2VboHdqHuqCgh/aQj9p9KukAdmNDnpwYL0mrn5e0xf02ApNVhN6qXI4FGcEYwIJg
3g2ELbutXwTCVc2edgnQvcYgqr2GkjIeJXlmgf3ucsB0MYLWoW9kC25MSEEwVlK2azZjgCqzN0k2
v9g1FwC3dLjvTfjWZoTjaJH+SF3+rClKrmEiyyVuIKWCi994yIkhZ5O6R0YN2JGl81eMa3ICFAAc
e64XsU/VusccwA/f5E9pDUgEGuoDTnpXySmucfaa7OQWGT6jfGwPIv8J1zoC/E4BgA7zZ9SR37hY
7tBoaAi6dfMkQL2u4HOuMmLh3sEH9JIE0Serob7JTRWKrYjgP3LIh00dZ/jGnUm2HHBjdjjTsCRY
JObD+tUGQDC57xLz6af+1Oj4pR7qpNIyfNygDT+3vG9vxx6dbR61VZyrd4oJ8mLs0fdEwoPagpjx
JOEgXqw1ro9AZep2a9szuiR+nlloDnEQ/ewi88ylePcC2gpugugokTN17PMOTBIK1hs+8fRAUKpB
/y7HBn31fLQYz9itdMvvVhJ/kt53T5gtWU46GNYybYx5IBmmSuBBoSsO88YSzfv4wGGseFDKfcek
UC9uZz5XonnGkT6fun42BenceogxWIghA81/mMVEldMKSzy0bYm66zTNbYtPE8DhJvUHovpTN2/f
exfdWu72G1mWYljcuZPQRTssQJHWEG137fdVJw943qeFJLsUIx8E664g6xDugLoerBRPi62rpQX1
NzhV34sGL/KuvxkHu1aBNY9g2h7JMu5d3JxMmlVILYJ4dKh3EbJUiw3i7ZuknirlmnuXR68Bx1Y3
y0lK6Du3wX3KbpFVHUQftg9PKXaDx9I4zK69mDA7BXH2FFHSlT7pz4vl5xQp4SwhxZbL+H5pdVSA
X3MI1JmziobhudOI1Mq7gb42o3qDRwPKX2W+D0twn8qmTCL7lAzNWtotOs1gIht0izvwvOYt3Npr
Uy9F0E8Vrqhq6cxL2GB8CFXsXlFyJZGB/AJK7JPL6/XKa33UE1JdEcaY7ETf12BmwXXFgahmvnxs
SJA4B2Mmzz7A/MI01W/wYydFGqCCop2rMEsyF8Zxu+vW5XvfhPNu2epLjLYl9XA7GIcaZwP2UZcz
MLiwSOIgEPbZwM48a/KbwUYCHR5R7BsAsRTDsq0oVD3Nd3CFvkHOAQBgtJq7nk5iD6jBvEF5M90v
LGnPQSvEJQ+Q1Ns51gJNpWPREXoAziJOjQ1gWRp3GEsAsWheYWYyfyQDCnbElHYVFrnq3gVN0a2j
robQDLQB5hN2oR3NbkEpBwepT0p9UvYQZICQgdXKkm9Q21MLTrcPLfg8QE+NT9iO4JuhLG8xF0Nw
e6M0SeqoYnbcpQ5IMgeaITx7ElDRHz2mFWDC5n4mUgJ5AEkFzKJwTpzwDZaoBjVAdaeqYdYjDo00
Pcdz/xj11IPSwNCvW1+TWp0HJqfCheE9dZvcxcx0ZV8Pr13j7mcfv4AKlUiNBv8f0KSthoiPJ7WN
a4VhwZ8jHyI05iFU+C3Vz057BoFy+zht9JTVOdm7gdQl1Mlr4ZLtITab2fWj11A0YiqyWzvw8dF3
eEJb6GNMW6YA520SyocU3yhjkhbQmaJw5eywghgtMgC0pMlt2Xe1rJasvmJs4ZEpgBaWYXxhaqYC
t8/RNx0MuHm91y79d/bOozlyJE3Tf2Vtz4s2AA7A4Ye5hARlkkymvMAqRUFrjV+/D7JmbEgwJsLY
e90Wdeisag93uPjEK743rvG968d0W9NT3PdltNBy2s9B0f1UerurfEUrxbH3vRVE7GPxAD2jPBQp
vrNpqv90ECH2NAe+giXpz8kklIQOJsq4c7Xr0vSmbvtd0A3OVSHjb1pBMyJJTULF9r7WBnG0wso4
zE315PoGKbf91Dqy/hCMctzV/ujc1oXV7fyW8naf8SpzfYprN5dbOQTFjh50eN32kXUAjlhAJSNs
p31OMd0nCZVOkW3rwP1sqLi5B1hu34VtdNNAi9iDo/SAI3+IEfkinOCh8Ukw6jjZg1Xa07kE7p+I
mgoQHdzEjD8Muow2RaObm1jifDFEUXLoaNjvQ4tAIcEJjFM3RVepS9Fad0y500gLwDr1tzZ2M/3c
O3sIaI/AnagzSv0zkkWg4oLS4i9FeBX15l9ipIxRZHdA77P9ZObpnR5YKQGoSreGRaIiJ0F2k2ky
p4pLYgeba4ipe4rPvSjHNHsogtIQv2ez9KudX9G9BxaPHNuVKDqZ3IywESfA3U0q7ujJwjow7D6p
rxqMDozbqqxDraRUUdGJqgNNiw92owb415VV/xWXYUqdvm3mLyGluvGxoZRUbiKKkcORPxzsu5b8
s9hDhZrCB953v/5Qa8X095yMbr2n1V5Sr8+wlvKyzIYHFPk5UgSbkVZJsc2CqtB3sV1rxi3oDwJC
Z5Lht6ocAkRibEuWTyZNMaJp9n0S3Y52VHRPfe0rAtcAI/RdB0Ypv86DUHUHRbub4r2tOmdbiqrX
j5D5a3rNyVwk2k1A7XW6H0afyfl+QUnLFlbT7mI3JluAN9Ub0bipW6yIvubVMOvXCvMdqHfxaBnt
nrjHcT9EgCfYx0OG7RuA4WkHEyjqN0bmqgfQFO69JY0fY2U/uDVQcavvnW3q5NGxTZrhyRXQSqu4
rIAQ+j6QuagLvmfxUD5oiQZFpMZz2NyaOm/pVs8N9wqgx9PcS/s5C5KvQS0PThxSADf8rZl1/SFI
xIM7ZBjAI1QFAgc5pqm2HmmcF9eB5pbultuwmz9bIK3dv/u6Npfxe+dG5c2noQRqPlThQQv8n6HV
GccslUfUqI9lTwxcp7eTHRk7PzZasP1FRCsknGnCRFQdpXmgeQHDq+cP8xhbCCNDu6auFLAf2Y6f
qxm6dD0WN35rkrwR9t4M2ZRvMjWaN5kdhju5LFJu54LSd32sNVFcNWC2j4Mof+Saex8CKCZHqq6H
khiP7AiuewYDi2OJUZQWcI86Zllv9ZATMkCm+eQ30D610XTuUku3dlQvJ6AMsX+l9bX1ZRo7KGDD
/KVsk18FQceuHetj3My+J0ss44NW4Wwz2wBkS/XLnNz4qiu6+wLOxLHoh+dwjMabnsrXY1W5WNgP
EuJkpH/P2zzcRmHDKyM06tH1XAIDJ0HLN2EfF/gUkdCqeT5YI33yMWxw0AjHfQ52jaSqohFRTdc0
7YQnFY+gmsxybxnDdEyD1CFKkPAZYzJlxKseAWE7G8fOgq1jKlzfDD+AnCrVHUTeJyt3y2ep4IjG
3ew8gulT3lAFckdzpfrpD2myGSIV7FWF61AgGsNrejBeOE2RS8R0asMa2pFg9lDEBCJTIIevOO3U
XV33JgJM86uicUBxf8ZTZxjmD6456ds8gavg25q5GfzkW+KQfzYRT1thxh+TuB+3GZy+PW3Yj/OY
ZXcq8WnrqopoUHat2tlZPH4uLJERzICRuqbhjXRzVLL2G8qi0IFQvZr/Ah5m/khVahePrSI5NKnq
G4c8hSTx4E5F3BxaPdSv7Tgrf8y9oh646ZnorZXiI7/VUutLEhkRHcai/ASyzb4B9NhB2KXB2c31
9bxcWZu28aGNumVOOyy/TYELbiudmkupymY3LMGN0WizR8wRfwaCjJDjGA7XZuOP11xgBNaunybb
umQf7HO/HsJt3RlEXU0+lPq1YeKBvhFtN7q/SPqgWfWdrfbu6Oe3tUp2hVUN12NQWE+a7TTXbpeZ
uzHUnAeVjdOBnkR8305h/hSW+U8MF807DnG+TbJUe8Rt/tHEEOuqxi7oI20RWAfpb7uO3R0iTaB/
ITEUs2U9lh1g/11k+NpudoLYBwMUzu0NKNvvmPN9ovPY7aZo3neVrl3FPimyGUVPY0Ijz5qoTfEO
e24ltN95BcagUHLbTMUxNvNiO1bzcMUNcbBtcEQuh2Sf4cTZsckTa2fYvsHL7CR3gdQ/9oreng77
mc5XuTGt4aa0WvPKFFqz9XVlbvtoOMxuwtoPQxM9SN3qCedz+pFtKKEkZcHOBiDwySxbeR84mcTE
CGbDtohrfSux87kywmTaNKFZf5rj5LNwISIOXfWLBKh9AoIHyqEYPoZcuxg/woT/7UjrmQJRdOjo
t9CpfwoyPdz6tZLE38MzIWgMjZJ7Atb+cEDd6cuMQDTl2XS49hudT2O09MQHB2qc2gz1oAPFmUbV
xreBbduQ1wf5SUCOvUsHOz0AZIiOI0jqGBzQpLJ5v5TyGZv6lhvP1ME7p9hn4GvbWxlWuXUwDe1H
p7vOnjqRe2VC8bt3u8ni1LHDfAOcygBBcAueS980se14AnTAsHHaCafPOTHu56L9ntjVcIfsQHJM
42baw1q1bmhGNvfQgqyF0vMrZz/uSshAN1UNbHWT5cFvJ4xAClX7oR0PVPQRduCkqeojjG3gbDQt
vKzqb6Umd4bqQy8TADpEOxsE4zA+CqFHbHWzIf5RQDMcfDdoNDQgf2i9X6vO8DpacubUpjtINFs4
yC4zMD6qoL2XWXmbmeBeIab1hzILANjCoILebMluH8yqvI3jWgO+E4cbG6TSDlMeuqkwExAY8YtN
Fbm+10B19ToKb8wX4Fekps+Z0RbbVIaU81mlpIkCYL0x8gZj/KQ12mcNTjn9LcgGykZiqx2mmafe
fiigDd2kOTrYEx1zdL2aGy0Z8gNgUI9WHdR6g5C8KChUCpiVgB/cb+j1x1RQtJ/CmD7OZWfCGw4w
m4KIMwyxdtB6G37zNJMe2i5sL4rPV8MsfxvQcNyt4fQthpwRm8uY56ucxbrDTyonA/n/gPg1IH6x
BPifAfHbMEp/v4TDL3/7f8LhHedfloHH44J2R7XpP5Hwhq7+ZVkKPIRwEGsybP6B/0LCGwDolUvd
TdrAxk3+1v9GwtvOv2x63Eo3gMlyFaBa+A4kPIO8YKegMeBSW3UpN1scBVOsxWLBQYlYM8b5xkAz
ieqLWzjpI6jk1P9k5pD+P4VBXPx4sTIP/4Ds/1fekTzQt27+43//0RJ9gb3Xea4MaTiOLQU0AWdZ
qpfaMtFoB5kfpO613HwINk9fbu8/Pl5yX1rIT+fGWOlYq6m3SsdO3Otk8/X7c7C59TcXxNaMRQLn
3BAr4bLJKbOKSpF73ewfv949P8S7h3n7Td9cmoqx0MTODbQiepFNpZM9MdCN2hi753DHZGgfXpAt
+yM7fGYYe8VW883Q0OOCz5L4A53vo8wQEpjDJVjeSLPe+iLb4UCu5EcDvQ096wmZ7S0iJNsW7Kuw
rpNMUc/q/mHbwJqBuHJiu1z4kvaKpGdN/7XM8+HDB7U93oNz+n8cYiUfVlGB7/2UmWeb7+H2ud3c
m5tLy8tJf/kR2fGmK0wpiS8NB9jDinBSBj5RrJLtETWjYa9RPtg5kRCbitL7w/kD9lr9HGoBQzkU
Li0lDW6Rtd1Iqfkm6KCqPSJEUzwHtnudE3h6wHmT6wGk2wZE0iVrxdVFApDHELp0OdALtcexVnpR
yKjEuL/YmUfhEBSqDm3DhlqzVGzza97hSw50Yr2ey4BIBiyXiWXbYL5Y75d6k8B4zNqEbFxlEGtM
9ItA8NTOFryA3HXlUO2SpPKPbQymNmwreWPbdek1xkCPRQUVGXA7/FWWel1uW8PotiDh3V0aRSM1
2Wicd9ro855Did00dqbuJC5Rmy6LCi+oS/eI8HK7j5peXgEqyG40EEm0kJTYYYNTHWyzoVcq8cmk
+gRqRmbpvuwz+3D+Oy9b5sWBtUwLDhUxqa3buunCan+9BEWbSVplKjgIIIMHlS50ZsRw3juKDWxX
wLRwhA5fau0OMmlUZhJ9rvCRyMztYPv9oda6S7KDbz6nMnQLdTrHtCwgYPrqlJNGkZ1PmXVoW1V/
Lt0cGmNlDx87RxoXaJInhgLNDoOIV5lndm36ZSZ+hmC0bx2mQObQj7Tk0wSXdu/OVvd0/gudGkqh
JmFbyub5X/tcwaJwi0joS7kxsPeS0hDcdbRx4Eq/z4iD91sJDoQ0KPw7Bmit1QKSSc2lD6LqgLyV
vZ9Rrdq1qXbJH2l9tQgBoU9w9tgKhCdrFUq/6aKmHVTnSd8w/85LYyZVTS2AJj5dkv0MleGjanqV
Xrihl7f05Va3iHMsXbdtaSlknsVqdroZ6piZ9P4xCMhzAbil9Vf8U4bkkOtR9KW1Zf0tItaCzmA0
wITOf8b15cbtRihmOYDWhWm4a4XuLDPDsrea1EN0qgq2M4Imtjc2BcBSijz6k9mrwPgnpv4fn731
SltcpcuRIwJUwlZvrIuyEdBurjnAdVBm4dYNvpYOiDxCfJh47lxAU0A06PxE1zeKZVsGjwb/4mIx
lbG6VO3MnzNhu4WHR1VAFcUu7oDVRxckTNen4s8oiihWmI6lM8nX95bhGBQPEjpcVdtkN0ZGsuWk
sPio1L3P8ZvrkZdB541gMQ2exXXwEPQ2OseQRjynBiY5SEjFcp77/fllOzEhE6orVzFptNTd1e6M
C7DUcKBKb8jNgiCpmdPoECgrNHdUMxzrggz92+F4023mZgiLvMFdvuKLpw93S39MTOjkgw5wsbBF
eOOKLNqitpO+y25tWT9pEacDQ7R51eX6VoGu0Rah7Uye7vv1ve2DK6MsP14Ipd9uO461KwUJjQU3
SF/FX5qr9EBmzeQZ1OEP7RDVnlblP85/pBODAAnhuVACGUpn4Su/XLUGvEWmtHjwysKY9/FQUFSO
o7D7+/wwb+4KVksnDlJLeEJut9oLhTtSEDHSwUPT1fwgu8q/NWkl3JWTO1PzGqef58dbhcfLF7Il
X0eHKgl9eq2sa9hpGXRTMXpObgWPDiL/e0OABYmzrNpVakh2bdmae+gHzlUrouLCpzuxF6WhSyhN
C9HbWBsAJNyXMjR70Al2pO39MtIo90Ng2NAl7z+dn+qJLyjZ8hwxrkRdX/sXEqZnad4bgxdAn0jB
zFDvU+igXZIDOTUnQQwCwUdn94vVdqTtK+JYqMnDwyb/ixWVjefm1KaPBYMVV+dntU6HLaI4Vs8V
IFF1YTjr26MBTBlJkWoewkLCPUBiqdwHXQuKz6DhtXvUz7LmW5wp93nwXfcJtxvh7is6+ihxdqmK
L9zOfyxcXr21jm3C4jN1R5ku33R1vQSjE1vxoOtewDr01HHHXh1pIYIpNufQqndVi7bmHoG5pALH
Ryx3SEKnhyOLPKk8UqZvgdBA1xo3GRqW6S4EUPbZCKLpwYTdF+/Or9+bA8DPlTzQtmPwSr9ZvtGR
cZeJefJiachfua/pYPjMrgUaYNo3gxnEtPfc5q6Tg9yb+nTJVffNQ72M74LQVA5fz1kndrLtStvK
qsmbFhKimStrawx9dBRZVn/FOiu6BRgdXdg0b7Yog1K5EYaydd3lsnl9mc3d3I54S0zeIg71PVF9
2m2DpClQpzLy5pJe+snRDAXgjUkaau0cUA7JWPeOPXmY+fVXMpZNtAmaCjBjaOoXtt+p5XQFaQDB
AVTrddzDsfcH2juTl7bIvHWkXFzTU9R5qogGIPfmuB+lRFv9/C76E9qsdz03C9oUOtIVhlh+14tH
NTREOMOMhaJYwA2t5jDtjmYr/AdYJ4O1hWHkpROF5FImX3QUwD5Yo7MPcpFsRVgD2B/76M4gbcHQ
Ig1a80Jg9uZV4XsTBmICbesUztarokVSSwcdkvTC6tiGeTM9U4LXBuCdC79ATy9lLqc+g6IoSNnY
5lOshbd9fBVdfch0z06dlF5RruAzNMWn0qqCfVejp4oF7iXr7pODchFS3AS1S7zx+hsgT9VrdmjO
XpUOoCJywBaglczqoxnV4VModJo/MZyMS+bSJ/Y3xQuBng0xPkXaVeULHT2SqjbSvWhQsN4QqgFR
m/q9+wuhwPrL+Z12YpIoRRDoOJYiXhSr6FcbFb0+KSckDXSNXdQiOWRHTndP6zHf8zs6gEdd895A
bnnHiBhNIkZDOWvPFafHIUbgbQ3LnobDpjbgu231IZbB/vz03jzSfwbiNl4W0uUJff0N3TAUguYq
zJeYpjQJVeKhftVdOK6nRqFTrZiUyZO5LiHr8I1G+jCG18510e9sf8j1nSFtlK7PT2dd5eV1RiDG
pJyG5sgiaLO6aXMH2wU/AaFZ1boOpraeumpXQp2btyJYlg+Bk+y5aQPLRQgB9Z9NWZtNsEXaW0JI
HlJdbvQSEosXuZH9Pj8U4vPl11no6XA1UxBzVkEtaJa8RKXd8OLULRX8CnRXDo4Vwtc/vw6njsjL
gVaflVwVUpBgIBvayqLQXGn6phyr9MmoK2Bm50d7k+5zxQF3oa3rkrZR3nq9iaqqBb6Y0LVFC1zC
uIFriLKcCc5jzCBNNfJDVJv1DokqVFLPD30inIBNQNMWvoHQ1fodmPwhAYzNXTBha/9suzN6rKBT
xifeBSD2KFvqt4Hmg7xQNtLmfYoU7vlfcGJvk94xd8fgr+Y6UZFm0VXKaaCIZ3FaIIzaNAMMsAbF
jHcPxM4m/yQXt1x7XSfOwTsnedIiGAC5c5emJTj6qc3e/3SRoRAh8bai6bQWJ2sWezM1ArYH6uFQ
u8+GUe36Icp+chGFCWBZ3/p6fmInNiuQF3B0nAyLBtry5y/ecjMpUJcMU+kV9M53dSAbyCFI7ZIC
XnKIPPEwK15JrrolZqaC+XooIiMXSR3Dogzdtt+zJEAkV/lav1NVhioSYueoFZyf3boftBx6RdJg
CqCrlGXXdV+7qFFwMALLQ1e8kgcULVCtDasseaiNsLqZh7x8Cqqg+9tqYSaA6IuMR9rKTnEh8jac
E1uVbJpyI3GCwUqvLkcw4XYGtNnx+rZT8RZWYFsf4NFVjxpIROfe0GuRH5HsbEHxdwpNzmQ07Z9t
IDBeMJPWiTlBeW/vnchNPsdBiJhbwwtSXEHTnqDwp3XoQpkQ7ec8j+puG0W+Ge2C3ophk+ez/7EA
XfQF6ejsHjHSpvoq5qQWADuN8UPmyAGVnEbA8egpbDlHmHt+edAQFUbuw9RAj4RJ1brb2aotqHP9
JMHMupnxq677FgV0rSpuQ9MGW5IOZvK5gjaNkm7WSlSz0qZ4sjtAxpu40fR5UzZAZveF2Vo/e+UO
IJF0H5fDKjdYkmHS1NdOQbza2taY1LvE7jX3MHIyhq3Wx2O9zRLhf6A/1BdPscBtaScF3OQNiq0F
xtwxGMyNRRJobLLKNf39nFvjd6MNtfZDHHX1XT8AXt/A86m/o8gr+cXUuv5qUFZxrxALGBD+Vvb0
uUWE6Llsc3jbApT6s0CP7/cEuu+n27RWdWx6MTw6UKZNPmaMSufsm2rCOZfMjjB8tMUjHOI62PWT
6T/Wka5NwA9a9dA2pWHgQrAgAnNsFDZ97Jf3re730mNO/aei62z/g9MFvB62E+vVPkWv7L4DKgI8
j3rWuK3FoNV7VKOz7wPEc3EUjZsie42U7t6vhu6XpfdTAJcogIqDqktooOuh2z9RUR2YT1Xm+U2Y
tXq+lfNYhehsJLREHKtDi9vv+EGHJgvc6hDlZKWP+oxJAiiVCgSn04/gR9xU6GD+snjqt62pDyZi
Ej1szSALTQ+QZKEfRxPfvW1hZo3YBdWA1jOir+JnAe9MbRLDGOQ2kXWfXbtamf41Zt34kxByvpoQ
64CaY5goQdhmVYtDDVzmR+DqxQ9LtJlxKOouBYHk61q+LyYXp4ZAd8CyN2mNovmA1r6OZ4qXsM+Q
ndXbATCwJgbYbjrCMzsYoJm1D3gk//4/6FsMYxNXguezWf6vJ6qfG4wYwKKfv4pOvNOLYJ9tSDJR
MKjLn7+4aGNRqkrzG8uzBgFLpdbTKtkn4xh+rQMEIzeBjb4SCM2AmBaBr0up/6nrx+aBtKi3AVZc
t1cyofn5oJem13JN3td0LHYZ2p4XrrkTATtZ7zI/0kPaOKtJjlPXikJkpmc2Wg/Yj/iAl9/VESDf
6Lyg6NWKVP4I5YRe5Pn1PfW68DzTF0PxYnlFX6+v1RXBEiqYHpw+9MvzyJ6OjdDnJ7t05XFE1un8
eG+n6gAHASfnLtmmuX5ZfEhuoNARN5j9rE2AoWogsFQ1lCgIJTPUAa2x5/EQzhrh7/mh324laVFD
MV1qiPTL1m82TScDzuG4ONsiXb8vWil+BFGig5vTFwHTrJB5t+9M7tYNEsrqUu55ogxH4ZZW3ZK0
kJutExcQkujaOHF25USIO6H5gwzBNo/QmYOaS5y9b0np4DpomJ569AFKPCCRtgA53ejtJ0uHrHhh
Sd6GMbTyqGmBFiAEZhu8/vqJFlUg/JGPqGp0pDeqqdXN1Bj2dV9H7l/nl//tTmMszrKizSYVqc7r
sUoYj3mBnMlV7opuHyJasXcNs7sLrQEvZrcPL8zt7U4jZwEywJJTubbW/lI9HAw8e2bXc6M4OYII
coEnz9mdiCfjCJPQ2CDp31w4yScWdCkQQhlgjsAxxOtJCn0Em2EL5XFzp/c85Eh7Q6jbB52uX5jf
26tJSsmFwZ5w9LeNE5xGHNlCh/AKuzQPmtUl1y0Q+8O7v5qkOaNMyrV0stfxl+HPJAtlByhHBw0I
hVj72IRDv48GfeCUGuGFKoJpskKvq2RE8vTT6A1yVKjGv17BGPm8YSRrozZsFimlL5frj3qGQM9+
qMRjgduWc4WtToONlAFV4QhDIvzQDLV8iDQMKJBZHGktIkivPfuTbAK4xCJL72LTykGjIljWHZvS
bh9jxN/9e5lP1rfWn9SnxW7gEoDixH4ACEC2R+vOtY11NzuaTEJLu/U95MZH5GMMvwr3QrGBNlNg
Qx08/7VODrdAHDCacpZS3uvF0xpXlTPIH6+sOneCqJln2p6qcf0M2LzQ3p1GAsdZGpKGaZjLvfp6
tAoJLE1C+PDaDFozdjTOt87J6gtYoxP7nFFAHwA1oi+z7slgjWSAnJp8r3A0oPNagt3CJ310DPfC
QCfeBxewNd1V3onlQnw9nURafeVYpe/NMkKXjXDZJPqD6VY3XWaj/+MMe/ge4W0EHPZSUeDUl1vK
AaSvbHsMJF4PnlIvRmDb9D1da6NnIqLW/JrEIv9kagCEn9+/TSgNkuSRwwIYWxU/AlyFBjX2mqfV
OHb3VaxiOK+VftUbKnr/BcLGp75Ln5co4w3sZkTA10KvzgtShNzSvm2hw5vDAc3oH5BR+wu34olb
n2YFuE8qaTR81+1kFD3bEb9qzaM1Hn4w9areOTOCf02SQmMve+2qhlB5YecsH2d1ZzEop9Zeyjn6
+mlr+7Adebs1tFUyR0fXQw/Rha2Mxt53DsbuOweRYYVWYj78pSHZfzSbZrIu2G+emjl9PjpF/Bfk
1uo0JvnoZDYiHR6Fy8zw0IUDGNYHNvqhaA5N+m5WAe5x6IPWH89vp1MnFBds659qEtiZ13uXoxj2
XZNpXlrNzk2GOsE2IJ29ML9To7icTfpfhKsUJV+P0mjlbNduwZdNplBuBvpwaMh1qpEXBjoRqNBs
WwI0Wt80KFbTcXpl4XISMh1JNSlWbblFluKXFVBzrQMsSM6v3qmTz7Gwl6iI3vN6uFZFcVoKV4GI
aZCHRg+U9lOLulbc/xuHgx760nsFlsZWWW0RvEcn3exSlIGTFnhY58bdI3bjFkjGDErPJrdKphdX
Sr3/EuA+RXed2FeCwVgNPBds/XZmjh3ixB5lWXjExux8QuCTegjSGvt3rylryXsr6RGYb+JaO6Wo
viSTXmrY8IR8CFBT6AqKj01z4fOd2JY0WbhGdRD2FDlXFzet/Fwg/ae8Mraj+9TMw+vO6ePj+ydE
CEZhDugie3+1+QOgAUNBJO8FCA7cuPjc7GFyB79VYOe780MZJyIw3gYFoYArzWWnvD5oZlrWBrZY
yotVg2Yq9RXM/kw4LLXuwP304f+mrY8Ma9CB0kMtfFM6yv1Sizk4Io7tXsB/nHiWFbkiF9py+t+k
bSmFjawel/cfRSkahW5R4kJa96gIoI0baUG6j2qHiI8HrbqwFifOpkIxlUO5nJc3reII+JjEj9P3
6LVAVhucETiUm1ugch1tHPsLe+nkcOSoXDtc4G+S8UjALcyFTbSoKXxrnVG4O7bE8DCUExzt89/5
xDWnbJeonr9aHJTlx7yorMDNUrjg8Znx04AvPI6oyQhTbDDegZ2W6urCeCeKykSmdAYBKZv8ex0L
O1o/QE5qldekM6amWWuiloDuhoXqpa/X2sEp/CC+oczfJMcsaHqY7DkGudRDER68cKD+JNurN5uf
Qi1CsKt4VFYnKh6sxorxZvOaeEDKT1GEqZDmzorwQ13UlFvxo0G1x581JBq1NElueuigvxGV674i
CF2gW9ClCHS6IzqRvAtGlh31tpPXmA6LYdNh5udfuNVOfbEluvhTml86k6+/WO5HwajPoe9BhK5/
I04XfdOTpPgGXg7bxTzu0bA6v0fenj1SMTrlRMWKlHZ9FWBA5dsh/HFAAfNQHS041d98VFj1HeiK
tN03CM8mO0A51se5QVTswpZ5e7e6uqBFxtOhL3nu6tno7CZRs5+4xFWiVtsxQD/4kIwA/C68T6cH
sgA78vIvOOfXKxuC/O3awJVeFQQu2qVpftW11nhhOm+PN9PhlQCwRrGFPfd6lCYNFheshlGSMD0Y
c2/tsjoPD+ASxwvb++SESIEgPwFHBPj4eqhwKroQnLL0Uh8QjYIf4JVm323Pb4+TEyKMoHBIVYeo
7PUogGz1uZkc6YWyRiNeGdW27nVErDX80v6NoUilKUZiq/IGAGuKANOmcqDUz1WxxaZg2pfo+m3n
qTD+nVnhpUq/yeX5W2/6PCPAhtwqvTkcvxiAhQBiDw10/XK48LS9PdALwkrqkFmAfxBwvl4/DPui
ZHZGCbCraK8iI3cPepYM21HlJlwnYb/7AmFOJEcAYAVwsnVtBUVdMwdd5Ho54hPXBc7xKPLPzT4X
TQ+Xc7h05Z+YH7tdcKhck/+seRB5kocEDkg80vbSHzpa3Y/kbfhY+Flv/9T9IjYvZGIndiQcCMCb
APYWltLqiAW48iWdVroebonTJsKHcEMH/4+FeXnhbjw1FB+O4IBQ03gD55I4ToMfE64357N7Hdpt
s6MFNO5yK+8vDHXiNFM15CAvIdASAr7eJ7hCCqfl0fFET5W2rbF3HpGqubDvT32tF6P8eb9fBAQC
Sm+JS7nrcTQAXyINTs9v6p8nHC68EU/sf2M3sumpiEuudoKe17MaCN8ws6/5VsWMHEleqMfJGSck
FYv8YFmx/v4ai0t5BSC4YmNQTlpdiprbS2p8hetJRJj3skGWxQGQR5drvMQmWb7I6+iCIjDc16WN
ThVYrYbCAL0hIMhZy1qHUo2XxS6x2JFJNiNhNwjdKzH/2FQwFVALqM1f52/LEzE84wNPoAoCuI5+
y+u1bYs5CYXD2g4yhl8eoa//G2W6DiuayJUIRplOUzxMVVIPRxc7nIoASDQfM8dsrvGvW7rNQ4j7
8fmfdSKc4C4A4QnPBUzVOubKa7w+61FI6k72hK6PUxh3ce3Lv7quwneYtrNCm1n03d9GZdMCPj/6
qVNElwuiCyU2mISr/ZYt0OhKEfA6tbbooyFKDY1Yuzo/yqlrgc2FOTI8HvAhqzs9DKQ1RhptB5lU
032N4uw+7id3547lz/MjnQioF3I2L9UfxhL5wuojc6RmCjyuB+Sh/zDkgDW2Bn0OZzvmqfPNypsY
GQDUWq90nWRbGQPd3hazvfO/48S6QpF03aWnR0LxJkpDUhOCzaQ83LsRoU5KLDen/N3QfIfJ8pjQ
rVKgC9c3e43RCl7EBpL7eRz5f6ojoLAnt71kp7is2uroLsB0KBZ0GZZy0+tVRbd+wVVgnwTJoPB3
KTrzFXL+NS5oqe9E18goVnfCaPGmOb+OJ+5fk+ye2cHjfNv5mGo673mRsj/TxLhtWW38a8Lgzgpq
9Ion17kQI57cPwveEGgfq0rf+fVMZYHnppEYVEks0X9LXL+8czBUpEdC7yAc/HFvR8So0F3VsUni
7DAY2LG/f9K0D9g/yANY5rp8MlrtPDcRXawO5YxvKCI26ujILMYcJheW2PM/IHJ3fswTR5QQHLkE
Gu68q+uHh7LHIDLFQ+e2stvWM6JoAuvOQ1xPxb8xFGNRulmuYaLk10ssbPT8OjvkjQPI8AkvAet3
w+Vsb8LMDqoLMfKJ6xWs6n8PthzUFw+4rg9jbk9kMU4X6tZWIwr/1s0YHI3Ax5B8Qiz3AbCHKzcF
COHRO7+qp64B0o2lsY/vkr6+jcxF3ktNmutp5lDc48Q93MIUMC+EzKe+HTnUctGYS1Fm+fOXc0yI
J8pu4nqd7HpvCTxb8Oix9mFV+heW89SEqJTSQgYo+pY1Y4XBPOspUZffxfhioC62c/Gr/TdGAYK5
ZNdLI/cNKKCN4dghQuaFmGIf5yQrdnNUlRf24QnKDd6WtAUJi/UFdL/aiBSwx3J2MscrqrSEa2c0
T5PQFOLHFjU9K0GVzp/CY4l4z65Bf3uDsjYKwmqgaWkt6kragDGVrOr7LEbS159j+31fllCaWw+s
KC0pPK0NuezuF1/W5tTXk534V8kUpYdaFNatiEeEtKKwvVDhX33Zf4YibwXXA+kQSP7roZDd8tHh
ivyremHQ220V77Wxeud9/mcUgkxIXnQVoe6sjuM45b5oqkq7chLT3bJBgXzoAM1Muui7co5/nj9/
q5Pxz3A0EClgUGGw5Go4lUVtkRbSv3KpUm71Gv3vMl8sI/skfR+D5p+hFvww38qkKrr6VAWFVh1T
Be1KmyIfuFATaxvLqcvbvpltHNzn0BCbxA7nz+enuHqa/xmXajuvFbPU1XrcMPPbBBfCK2Qb5LHG
zf7aRRL+BvMUbN2hX6Cxi/zs+UH/FH9eBAR/Rl0QSwQEGLoSQb7eLcge9xbqTcG1X2o5Urll4Vqo
6qkOzWJqwXCUhOiuOzcYxSaGzfGzq13105VQIzfI9qPJi0Cqpe2cooaT0Q51mWw6N6tRcKvB+v9f
zs5jR26jXcNXRIA5bNlhujlBsmxZkjeEZftnMediuPrzcM5GzSaakDY2YAuqZsUvvAF9+mz4bZo9
ZTwiQjligBGj9OT3XpX8TZg55ocyp+F87kqr/RpWMqUNJe3mm9rVYf+xRRvy2pV2CEK/4m4/yNxU
o51XevnE9RRQhYPZQZOTKox+OwUO3iDcSZhmjbgeIRg/OulLPSEsXDsU//xc0CgQXup9H61qT4dj
67Ai7ragJ4CE2Ou0NLMyxyu0Orx6uh6f+tronvI4jI+PV3kVfL0vMlUDpAeosC6No9svLHMLYOQw
AM6skcm21EY9TSzPU4jMOCpsRrpz262Dr7sBV7uqQby0FxI0aOuU9rWJgbMY5RyhM1tB+CpnlIkn
RRwzLEqWBhYmuXG+hzvc/Gh6qdxSZKlUeG8/uhJOVU9FuVwZVf2BpkNzjudIPyi1gQGWVxY/lxvx
zQvllfoMcwwqS1uF1krdJlLQ37iqhawPHKvuiHNXfrIXbcLH63l/VdwMtYY4lKj7gRc3w2uFidn3
OZ9BX089mintYLy1NRRKo8zrnYh6+f23x4SPouNIVQNwBfnf7XzWadkYWD5xTBKd+cR+7KCq+Xhy
Y0R3SXcR6EyjtDh4SluCI8Xw+fFH3z8BjK/D2eSIUtVaE0XTlgrbqC/S80YuPgigFy9uX1fzNSks
c4+XsDnYQrmgT0Vddv2xrWzRCp9pd6ZRlL0ZYdtdFSccP2Zll+y811tDLWVEWnFL62jN3h/NCPGf
JouD0UZqv8Nw4Kh1CBS2qbmHN94aiqIe8TpFS5qgq1dUxRUJT+I5CrCpVp4njLb+bQ3ZHZ0JS+vH
q3V/+oDCAo1BJJRGKzvmdrdkfa5MPDtxIJDjVtA19i1jiM5oY6VHcu359Hi4Nfz0/fQRNiOCAJne
0tTVeE0LyTUayGApkLl/yKYI8QkP00Op5NpJ9lSn1BbjrB43E+xW4/SlqvrsMKaasYPxu39NFsAi
t6xKyYXUbxWL2tkgZCX5IeHQJR+90vLwNm/iA0JxzgEpWhQpa2UhNkjrt505WB6q9Qn9cejV8ipF
mlmyn9IAnwu1RWC1rTrrpFpp+jrjDodOfTMjmQxUGp+DXGsMmvmuWwWAJtQzgvWL0SzV2L2LY+M1
sOlw0R2iFPqOAbvdC2Nf2PQ7mzjQi0kci6LF+FSZ43MiscHy8qx6NmSLMZ6UuH3MjXhKymEPULq1
9XkLaEgsUj/AZm9/Q2uia4MqahykHfY3YdGo37QeljskMWNnHba2vgujnhgOeiXKHLdDSTWqY0qQ
3B3V/MXLIwRbsUQrFkcG5/eiavcukM35JYAhWCWbM+gp3g5oCLB9BI4iCJMekQGBeqgbT7nh98gW
H0sjxD+i4d6C7CM+WHWMAK7w9qiUW19NJAPeDpCWdseQbVMHjQeMwgOtTty/1KbDL3FKi3PnRPig
EMFVO7nl5oDML50lCpIUpG+/2tGSJESYmAFdthZEquzTpCT5szMo4rcMibed92/r0SXRoXhGqYMb
dLWDStGnRuUmcZBDKzg7A/6tshhRacY8FUMByu64hpvGp8eHevMrwS9wrlWH52EVnIqIyD+RURw0
uCl+GyssBQpFJG8IiXm+HsXt+fF4W688aDeuLoj81t0rC7cmV7vCFYFT27MPj7x7wizk22SH1tUL
oWwggo/HbAEVt8imfx8PvrWTNQpmC5OAqwLE0e2aWpKWk+GVSzaCa70vAB5g2YfoHG9IZ2NPIbU+
QLfOOUcyxfMRddBPhZyFsxPLLeOsbtJFBIx2CvpHcBNXa22j1C0ydMuDDMi/j8S++B1beXUnTN4c
ZQGpkkQvyMbV17rMMB7KVRRMcW3g/OV8rovR/LIzpxsPEnk6TSFQRgsyZfUtxmBb2MPECnGpQm2O
PtyALdQcd6+9WlWqP1EhCFRXOF85uRnNN4y1Ir+QStr6WW+AmVNEODf+5LEZoajhinKgr1ui/SZq
C2e9QobCH8s0VfYe9eWtXC8DQDaLS3SBYK9Do4w4G5NbuhiYfWAApSwuirhZti5syNhULwkxTkno
qXdfgaVK6+i4o/qMAVD1d9T14YuNHGeOMHFYjjsR+MaxBIJHuwfhFKCN6+dkoGsB3EdRrroSYayL
hdNZTEP4r56VKpa5c7dz2W1tlaW1p0KLIF1fB79sFUfBbTQK9HqWgaWHlDx7HeOHx5vlPTpZzzhv
JKUA2i68JqvrxlVIy4w5i4I8gxKPf5ch/hahbX5uZ71mJ+RhBiwtFdHfeu9o46sy4d9l9kUjsdqm
IvRmTGWKTky+5CR5YY3fhGPPWOm4OsVTx8pcRHIVOX2F+eN8b2TSqU/ayIk/2u5C0YJnmv9eAuON
B7+js4Q3Iwom8Jn6cull2hU/CsdbF+Pk0bSay9S5eA1OZlk+G2nm4eEmtfT3Yqp0+1UVSQ/QTPRR
86Tr1fCXw1+S/q9DFBoMmAGvGYgPIdJJ7/U6+n1nJje2LvGvDrqOrtHdTYaBd4rvTYddijoZgQoj
/W1AefvyeJSNN0njekK3ENwIidHqbEsvLsEm1CKoklJ9bpDtfMbzog1gpsPoVbzP0C21r4/H3Iik
lr4C+jIkoTRWVrcWFNhWh26hXCd8ag/QJvMr0uziGEZzvHMBbJ0y9jrtNzJPGhqrz+PRpx01o7o+
1eU/ledK1jSdfo9NTLzCyCv2ID8b44E+pWawPIB0cFeR2xS6OMGMuYLoOm6IftLIqT/XGbQ6HLMN
nGHhYqrJ58fzuTUo3MglZCLhpO5/++bhU5DVUy/DaxdjXzAP+ndHzK1vYyD9lFfzXgdwY/kgWDCX
oLS4WN3VCa+dGH+8KQ+vuOkMxNvRcnvzpy3zgNZmsrOCG/cWeqQO0qfL190lt5FpVJFaDxQ1y7rz
R7V0riOXys5DujGFQGfhPdI+pTJxFwCbWAlXtg79QZ0NVkynOvE7iB9hvkxeg9Zj1ZSRfXy8bhsT
Sa+BhrsKRQgHodXmBMFutYqeKdd6AGPuYhx+TisMc1KS3Z1Z3BgK9gyiTgAG0RL0VqFu1mIgayRa
Fni1LM8O6SsGjYbID3W2e3HpG0u2hLkkL2gyEFyvDkEi8GfXZyMLHLy6i5MMtcw72DMaz75lycb2
Y9LIf5reif/CWK3HiEqTuFljbGn+l6ZJ/cqNW81Ho6Hzc6pSPWPdI+Ge8XTW/lTBSdkH4VWIjHpl
H1KOG7r2uyZ19V88Pm0A+mUy/O46CS7Gj9dr67sIsujEwieEzrGaRHPsqRCMShpUsQdvhvN1DIFb
79zIW6O811aoeiB8sz5eJi+RNUbk4JY5Z5dqQLXQM7Aw+PlvgWWKHCMBKuHH8i780E6aIiTRgJJk
QZ5X3Uu8wOrasht3tt3Wt/w4ymon9DXDDHqb4WCeu0djtMVZt7EffPwtW5t7uY6Qf7MIcdbvScoo
eac0WVDlqoKNBvUiGyvSs6nO3c49sfzg2+iGTiSXBFy7RZBzvTieGY5tiy1JsPj3QOqTWnMK0aj+
JDUbZxNjsBysJ9SLga3aT1f5iPIpm75XLmFSrXafR1xoq6OZBihPFIEFDMM3TDkFC5RvJ3nZ+ko6
ujSwYOtS7Vstm6jrHAPoKAsMoL/5k2iTtj83zuhGhwzdof4f3ZGa6Zu5EQYd/eVh56Btjv8O3FnA
bxBrbzcnoOlBs1E3DLrKKp7BVkdv1E9V320tPErEmLzlNfolQ5rv0VXutxKTjJ6MTlCEAOP6Ke10
p4uxvWLkWdXmQwX2+7uV97ALXL3a27f3p4MMmeO3aBvQc17vW6yFsr7Nek4HibQPyVa8wBHsnx6f
jvsIzyEOJxOF9gYNbX1rQZIc6PMWWaBinoKVjhit/KiWkFd8GdbcrbXowlebwste02ijpMrQNNQX
fbAF7bdax0bFvLk10jwozWL6HJbN+Jplia2e8kgr/hGdJX/r2sI5jqnVP6cG8vgH1BzKDGdL3NJ3
NtXW0lK2W5S6luqSvQpbIkstUZsNM2qb1R+1yJ2rQOruqKa4sf78jEORBUq87OG7iotRT3rX2yIP
zDjOrrLy1N8mZcTGNKvaPxqvL86ozzU7TeeNyodDtrWg88kpISit7odW1tRu8ygPCllWaMVHyhGV
7PHjQKX52Dv6v1Pde09p0/WHLEPojprHXi94a0Oz0uw06iZL3rI6t8oQIingpAFmhPFTX+M9lXiu
t3Pdb34pqAQUhNElvu84KyZ6M2popcHoNdlvRldIz4c/DksXW1+hQccappeyw6fHtWOsforKHj7P
eojwzeOFvo8aCdp0QEUApUzIC8t8/PCIhvoA+ENLs6BpQar7leEM3ys8pyu/HsboVGjprxzmBQe2
6E4vneZVbwC8pKnhPJoFeGuZ1cnlcX0eWpr+h3QI7drvU+y6D40uG2vnW7fW9seRV99K+RvQaZtk
ARzT+c0cajsY3bLZqXxvjkK2S4mCPh1qL7czOlIgjfI6ZGlbD3NI+KBh4kPs6X9SUZ5uD0sH6ASy
BHQJ/nU7kFAHsg2PJy40dfwijH9NK/6u9wgaF15b7dR6Nq5gbgPuQWqwS2q4unr6Th0jB2J+kA66
nvxBnyT9omNWrX9IbSd8skRWgkHt9yBnG9sTFhQtLe4FaDvrkk9nTiZdaisOsrbXue1nsoNDmFAC
i/W0fdaLXn58fCDua79w2EDYQQiEo49Zxe2sIvKAHW1DrdkuMNdM/KEe9PrFVTqlPeVuKT/Nqi6N
c13Emfhf2/H6nPMh6sw/Hv+MrQ8nNoOisrRP7hZXtrmeMnQcuLPbvyYhomaV3kjfCMvoBX9Ha2d9
13jyZTd5xEvs2HeI3zrjkVyItEYkAxqYR2YirI4ynsyXBvXCp8bBOb4WaXNoJr092IbSYBKXPqdK
pH0jrJOXx1+/tduWdxcI/wLeWr+6sZf0pklhJyhFSkUz600lP6OEMv1ZY2Z9lD0G6V6lIQn1eNzl
dl/Fxh5RDLqxCK+A1Fvd/tEwYiOZ07WKojA/mjMuxo171vKTZcfyRaJRZiTYwj8edOPCIEhFGnmp
Ddw3pAEKgWCQHq0yFat5ezEV9OZyj4uxETssrh2wWaDX0yZbHWDh6blHohQHiaXEh7yKGgxFpvA4
5e5Pap+/byWA8QBFMYIgNVvdswWAltKZiyTw5iGxD3XXzNJPOxCpfo5N+vnx9G2dFKi7i5MBkH9n
XR+rFbxVW6EkQY6I2QG4KGwMAAQXb46/z+Cqjr8wHIAICzDSwjVY3bpRMpcmwqEJzpt5faXN7R6L
wWivpIjpKQmtdif23Vo3inBLOXpBdq4TiSLv3F5XGE8OrQjAbM+nTiuQaTVVfScq2RxqQWbSsafO
shaCRXF3UuJRw3w9Jyip5kJHh63VvqBgvUe7vt/zLpYaS23d4X6DOXZ7y6I/53lJNaZB6KXEl2Se
J1QP9/ggG2EWw4BJWkARGzWjXCNdZx0ZpsHOWsdq+2lJZyAWQgIVmeF+rD1ZPzlznPhY2JlH22ya
nZv1/kFZfgMCXHC+AYGs77Ix6cZeheIeWFbPhuEWv8Bjn14S1vswYIQBVJyiPB6dUXQap2RPmPr+
TmN8aNDoZLFj78rjahfBLNNd4hG9bRLftpvn1MW9PqK/d+hB/vgSZ+rfOifdE4bZXGQOJiU0g3bq
unPVaW2PCWzO7OeiO81JXD61BYj/xwfyfte+F8bpli5AE8yLbreSB3YwrtOW7xMKsor8qcPQaM4x
aps9OaStqdSgZ9MPffdpWe1atrGmIBbCUGFXQrxyunNnjTjbqWglT9OonkFRDmeIgtbPakhzqfKZ
5Nk6WRnaN+seeFubnYY6UhLUsnB+G0sz+QeKJejfpRMhnyhNxtZTJpT4lc4bHt9e58QnHoL+aI9t
/EcLB+KctM3Pl3QWqTueSuitKBqsr6fIkLLApYS4MLLrCeRWEn6aZ2Vs8f5tAA0/XuutHfWuok1p
B3TyekeNUZXhxM5lGE4u0I5hitw/areD2/p4nM2F5rACiMUU5Q4jFjs03ue4TMj6+0aek7JKP7tS
nyWu3O74jGsauT2xeYaYs2mEOxnEu0rLbRjCpHJUCULYvjQpbrc0MlVZ1Xl5EszzXKef9BzxIZp1
0YzSmd706pd8rKQl0AKNB2YhGfTpaIBkM3xdm8ghcbHCH1qxkwLH2xhk4HG0Wre9ZDBxvnajXqFZ
11fy0k5TaJ+rfBrji6pKI/TnyRTGzmRuHVCg1dzBCHya5NW3X2M5+NSWRZoEjarnQY6057FzrQzZ
dXy+H6/b5oUPdpxjgsQMJbBVAKeHC/lYyiQQgKk+lBINA0SZyuw0Vep8iut4fHWtYcLZJs7/czsB
Ik9rflLU4P2oQpExKRkRcN0Vc5Mu7iPLGgAURF33Ns5SOWCy5+zce1tngRgV5eFFA/GuWJJkApFc
F9hCntbyinmZcmnizt0rEGytHmMs0vB8Elnt7erN0pWlZk90VxvNPgo1tg9t16dYBUbOjpb4fSRH
AWLxkcWX1iIZWV2vXNqDPTkDUc5cda9ap2vXzKRkOUpNHmcoa8df2C1gJemaUeeiirM6Z306zi0y
lWSXs6F+NxVzkqfOKaT5nGlOoR0biuG4wXluk/lekZboD/aF+0FNUTra2blb02xz4VDmJCC6yzyo
2UaKO3lRIHDxwfKgCQOReM45yeG2P/7szaHI4enxck7uACUY3HktitkiKMEKyqOWqa32iv6Mewg1
Sd/38Whbi0peSemUBb0HiYhcEOgoKSlVZxWHEUjTc5SAPfDi0PwHEOYevHfzCgAfAtOIfAfzl9Uu
0qvSpirOTNrhoGd+FU3Zs9GZcKSnFkDCYSipHoROFf0xFSKpT1XYRPBrK2OvPrMxzwDIluI//VGc
m1e7q2VWBiOxyOuGeTzk2KB76DbbyUUWQ73zZGyOxeVKfkArlsLQ7SnVs56ljkIRAG/WLzbyMSfP
GRDg1iChPF7QjXuHVi/1Jkahhb6e32hoTJHNfFZZzupTnrfVOVTDPT7K1htIrAOZnGoMT+H7Mv9Q
mDSmEV4rBIrAjtre9CdUsf7Rkkj7C2CT+2ZoRSl82Bx68dyXsuIxNOh4/23PnJpTBhfzM/4/an8y
a6W8lE0XqcehSgY0YQ1tytyTZg6yPSRk3ujJIxy/AHhc54RTcLankbG1NhBqqORQUUYRebUhzbKg
w1zSc1VsnH6s2tX8LI/SS4ph4c7R3jhsoG24Ohc9Vzouq8s6l7Eh9SHOAlxDuUGVHmH6BjrSt7hX
xrNhhpO2c7w3P85DhQBUFki0da4vulmfp5zoG0ec6bVvTfepVqLuSktvT2JuIyhDsB3QKfHvwu1d
fVw1lbOE1kcXyI3ij0rhJde5Se3yick3X6HMOQF9zfpc9fAMd67nrU1PEoNqLSgjYv9l4n/YjSMO
5rQRGTueB/RWAWOeOivuzo+P1tZkGvxYnnSuS97b21FKQ2pht3TTMH6obR9YkxXog5L8z57NPb25
ra0CjhRsOznTPelKU5Ik0dsuC5LcTjBiE9XzqESf0BAqj4Xj7jmcbQ0HjGJhfkIKgIV1+2lD3A0V
knNZUJS5eWx5bf6M+kr3FVMiBWZYew2sramkZEwMhj0SjfXVZrFiJPRNM8+COe+0I8IC4ZEtWRwL
Q/n5lhGaO5SDENDC8O8OA0O+MqnEC4R7oQyftUrWpyTK9xrKmx9kE9aS9yDquj5owKv73nQpc3VY
Dh9wCpveSiyE/Fkxm8+Pt+F99XURRgJDjzbJAjldXVipLEFHVVkauE03nxXuRXpgwv0AdDZ/ats2
vWZ1uOfZtnXCTIxAiJe5J+8QugUIvrqOUi6SmlDZijTJW1b9+/jLtnYhpBTqkkRaCyf7dheOeYVP
BZTZwADFi8VJA0++ns7RJOujohU787g32moPmjVyn7rbU7orY+ulyvK/kzpNP3YcvUPVTj8perCk
HcC1uTwgOfJqrlNx1HzgVRT4s08SnkEP5AADKdinUckJ+IV5BJQMVG8RBlnn4Z4LOC8Z2Yymonjn
2NCzC35V3SFOYvXUiPEn/cP//9OIVpeLY4N2Z+iz5xQuhRdMWbIzoXwVhAp2WI+/auuIETshDMIz
fd/jqsy2zL2+TAPbld7JgoZ7mqhUXqJeb04/PxQdBjJU2i0Eiaut4VIyzgab6zBK9PhcYrpt4BY/
j6cBFGS+M9jWPkTwmsmjlMCFvzrPZTQ7TYRAeqAIFZIi5gyHGDm3QJ3p1zllu4dA2bo/QN2ATIU0
CIBu+T0/PJagTmCeFDxjk5cXn7Ggbv1oKONzXLXqZxx35pMeK3uw1Y1BCRJ5YciEWb11lMU+zJt0
qZMzAW1QZmLKMdqyu8Nkd9HBVnJ7OvRN+/XxOm6Oyh2JCBRVwbuSuYLRVl47cxK0hXSOMRn0U0aL
6IznkPPs9Fpxnmcc5h4PurFPAfdAlQRSvdTqV+tZ4ekjq6Rh0KlFjqeYxadEi9Njro/mDlhscyiP
ahT8InKL9VLqjjA9pLSSRadGc8+hndUfohTk5LW0SW12UouNjcp9smA/YEXyGKyChFGP6swQIfl4
mjl/1aIOnyS6UU9WPCitT6912Gm9bS0fTQhSNKQpvDvYMZM4F1KONHOURMEYypMHHVWQiyF0eS6A
xx9Mtd+rqCxne1XdW9KBpa37HhCtlk+v3V7aYRkH+DpVHx1tfCONtc8x2hsHR9Tx0xQV49MYtr8Q
Ey1jkh4gDHhfl9KKpk8BnlCIU6I2OSAZgz9LPsBikrYd/sJaLqB1yv7c23flKVQBPVFmahwYdim6
Q51AMzhURiUohpVQqj66BQ/9zru0EUTwAPKu24t0DCjH25sn7Op8iXihwy29Ftsrslc32kXYbY1i
c3FzoS6w0/VVk9g1tKiOmnedW9UxnZZyYyX3FK43oGecN1p+yNktJKz1xyQorFeWswD5NIKIgyTv
++rVlfIRn4IMozRUKwq/Leqi8jWYQMcoMi2BtAxAE4xKu50Kw+qo0Dbm13ADLILR3LNrab1QLjp/
QrOQptX7g1rmma8dT2ohqM+BRPQfX3HrKs7dcMsa/PCGiKLKYzWK7EslpfZ32JnGv+gsyfzcl81g
H/LGTFHDEOUfbCWzArTgSPPkhXO95+mzugHffwhLDC99cfgArnX7Q0pTn+zKlvZFGZLuqye0+GDB
lPmQWoXYeadX++p9KNqv4A94qKkaGbdDIdsj7MKdnMugKsDOWnU+RgLDusdTu7pk30eBukmIyFI6
CEPcjoIH5hC7aERdhJgAELauDkw9GtGoLYuPtSn3OkQbGwdQ8zurA046FIXb8XAsr7rKC+2LI+f+
OYR1e2rmXHljBsbDaFnFmWfsF1S5UBEw6JkRDCBwvHpJ9NQLI1dhUKPLQj8tKv04DIp10Xsr/rmq
9TKfPFhQO/hG8tt3KsGPO1XMsktrwarFFRwBzQSfUpXRk3Db9IADe3d8vH4bG/JmvNV8Zmo/JzJJ
nEtkx/GhiXX9jRhuRN6xTn4u0Pj/T4MMRBcKaR1KcbdLV41O1mOWaF/yKsn9CL/CD0OtDJ/Rotn5
qI1NuaSbYPlBzGGPstqUSLSj2OEO0ZU4UYKWG+pT07rd8zy4ySGhxvr0eBKXX/7DG/z+ZVDx4eMs
fcQ7CUAZ54oxG110NRrHya5dKIvPSaFp5SEtjeEvBJa87LTwQqCyJIb+3KUy2amcbZx2cPBUxqna
8j6upZU7MaqIp7nRta9a7WRVKHcSqdQ7p30VbLx/KHR45LWJOBZ9o9sltPQszuraiFCI66oXnl/5
aruz8+o0tv0S0cb2jsxQF/lO50WfHk/ye7dtPcuLwcZCDiLtdlaJQIcYa66MhbgKhzwbGTdMM5Hy
z13zpW8H/CG1ukTceayQAvUt2YowsDKJTYVU8qo86mFvPjWjbc5nW2bN7NduArZ8UFw3PVpu1cDB
1RabSWcwa/Pr4x+/NXHE2EAXFr4Cxe7bieuxADUqy8PVBsqh8B1dcc5hL8THLIaS4amI9rhpq54c
AFSnx0NvnXAeAXInqriMvBo6dMowc7tRuai5Ohy9ftafwtwaj2k5DjubcOsccH1x5CBpLsaEt1+J
gpWr5sUcX4tepN4TsG85H7CpzLq/7NDQ/3KloX0bFXNpKgvTfUk15Cs//PznQm6ESsk/3TubAiPz
usaMe3F1tTE+0WwLT5MT/dNOYg+7tfEU0YmhDYVKxGIPv8zGD1d1kiaRaqL6csF8obd9EUfgNiiN
N/NB5DjbEQd73UCbeCDeevyRGxccwhSoX1JrpVK41hzVhyWhk61yMRAf719zCdPXb2SJYGvJ//vU
mqKvd16mjX0EhXNxm6KagdWNdvu5o4j1yktS5YLB5ees7orPapZ/BlAmd1Zwa16ZTQLAJem/27CZ
Y/WKppfhJcuaUfgq0i5izgwZ1IMjyS7whSlOo1PmewJ8W1+IFT2cR5YT2fjV9p1Ureu7bMA5JOuE
e0yRb1N98pHE8J2xmXeS4Y0r4T25wOKQqjkcy9v5dHol4ynBK6QZKz16AmEjYI1OEoJ2mVhN+VRy
3f8nnCz6vSDDmna20ObwKBeRh5O/UTe6HT5VpOC4uuGFqpzyWfNyzJgjp50yvyXMGF96enblxXST
srnW8yCVPx9v4Y27AmYEkklUhsHtrT8f+lqpTU0irkkuHfkvZrgwu8EG2DTn9QHXWpppSYF3bdoL
HwREQ14CEP0XVNkXr1ZsuSm2g31fTQMuZvWUVnhRATKKnjNSI9/NenyenSjfOUDvWP3VA0YHYYGv
cYQoZy3774cLoyzcLJ0VB2RFbSvRq1cZkXqm0CYKBJAN81o6ZYV7fK+0TnYWtpq3i9ZNMh5UPcqc
cy3zJnlyMLsPrFFR+udBUaY3pIBKe2drbh0EVoarbeG63WUpVj5UqgdlBSvMobf8vkqjvxQpG/MQ
pk1p7mRnW5cZm5D2Cpfp0im4nZY8DfU0THGXE4VNYmTVpeWb1ISNawT54e+Y8zOdH2++jWhp4WoD
Kl7AIXdK2KRn4JYiNb6ak5afEREqz/Ng7yFg9eWXrxZ80c2ioYlb16JhfvtlqTvHY+laRCxNJ/J/
aUho8XNraVPsN4AHEEY09MgLps6jRNOrzqxcy35AQDC06im5RrqRJV9q0xQoRzZGMzyHhezfxBBT
iOwM+tSHaU6cCRdeu58CPXGq5lOM1Kr9n0IU1vlDXo1ENfjXljs7ZF1OWCLB90ODxSK0hrvjO5ga
1BRVi6+Kh6DLVbNnZ0QDFnKfX08gT177RK2aAxCqSD30M6KF59wyW/1sGEr2VnkpvuU/v6aoQ3CW
AROQpq1Ol60prToYdnzVnLC6xrVdHUSGF9vjUTaOBnENpZql/k2vc7VZ61p3IWy78TV3KNmohMMf
we9UT05caN8eD7W1SQncFjwkWgF30dScJ03czEyxHkVU8BDOPGhuuwev33htl7+bY47XMRHiao9m
ap2qSE7H167HlFNxmjrzhwYnmLLC7Lsy9e410kT19CvfxiQCyiD/XOeC2SyNou44gDqE6Nz3JlNJ
jmXtZjtzuPHKWbZJzIK5AX2sddUrHNy2tKMsuaaRICXiG1GYjh0dRlqeFuH45IVuXL0h2S4/m3md
7IGWN+42uD+6jtgUICJ1LXIdQa2EoRwtF01DWkad+kAzvnpDLC28FF0nLo/ndXM83lVywMX6bP2q
D6KNKmqZ4ppbXXJGt9i4mHNlHONJTF/UMdmjuGyMR+MTaQMcYpCiW99wHbq6OMjW0TVP2wqkTGIB
II0LZFDj8aLWxS+8TBRjgU6AyKJYuvZkcBA8zNCdj66TRDtk7jKInVzl50kP95yFN046Q/EC0jqg
TrmOBrm6k0HUaXRt7djD5czWn2u10q7VEDfXx6u2ORRa22xVyqF3mcQ8IkRR6mSHclCLw5y02XNY
Ry7MiX7Y0VLcOO7U/6kJ0ixgR66zQdpH+SDRlrnOkzUVz7INjcavSAiNY1XPXe5PAtD1VwvEsvjy
+Cs3LNRg0GMKBoCNmO9uc2pWWusW1iLXEsGA+onWIpSr0fXKf1vR6c8piJHy3C+iR0c0C6bs0IE8
s8+OHYvsYCcoTh4UozK/yBaI6bHue+elt/kPJ9tK4rcI+LX48/FP3loYWEBgTBwePCqAqwd8tG0s
iaR3GWorOkS4rl+oAoEZynJl52HZqlFT+4NjT+cdnbb11lZMvGxw5PAWD0r9LW5qk0C4HE5Sj8pD
XgtxGvJ2PNUhtPS6ESpMqLjfKZxtXJdQ06EkEPrxIqyvq7Z1hyZRm8U0o5L/K8tRBu0IkSV0Z/Mw
mfHwybXy/8Kkljt7Y+OtI6CgPgFOaQH/r16hWVhlDFnIu6Qy7C7hZNgfnXHw9uZYvw/IwEkC5oSc
u+i1Luv9QwQ+TlVvjMA5MdAy0wKyg2LCWYu7HhmO3Gi+gXpIvnS5Ir9YneQPmIkoyDVFWZZnZUbG
5cnpZk+cH++yjUuUoh3ga4T62GZrA7FMy1qB7QpGh02TvsZONP/P9qL5qRwm4VdTWH19PN7GKoMr
YqKZAMQ778zeBicCOI1RwdDQd/Hs/zla/EE09msd2V8azfi7LPAaejzmxr1Dy5f7ZuFPLYpCtzPf
Dji6IlaOe2RklN/aMJ8Oqtvpp2h0KNPO1b9qaps7d93G6eXoklhwcPnYdZBhI2oMvKnEKddLvlFp
6g5tXmAU0szNzrlZssRVoE8ouDhxLqwhkorbr7Mbyy6t1PQudM5kfFA69A781oaT5tc1p80vbbQd
jqXQ6u9RM7chGq2N8vHxFG99LrU3C5Yk7Jm7y6psMvTsagoKWqXoue+kqv3WOlaIq7Pd1XvA3c3R
eEcsYn9EONaBsNXCRDBNiiVDjOqvZpXRn40lkgOY0fpXPuyHoZbL44dTK2NFRmMuwws6W8VT3Svf
DMC350lLh184iQsrCigEgC5MJW5Honut6UnYY3icj0iW6UJ9mRsuB3cqu4M7tubTLywZMTd7E9I9
8Ljb8SoDLRIV+NvFUNM29sHZAjLW2y7/z9BmfQ86vHUGyY3I2GiM3PfO4kKt1bazMeq1LfQouzHO
k7eFwZwe9WmqKLAkyNn6FtaJe34iW7uFMBwJAS75pR15+6EeSkeDmBSOv5vIE8Ab9w3opoqoulmf
fn5OqeDRVobzzXFcnUVljO0Ji4TwUgNVOvf0WQ+tGakXrXf3KsBbXwXhgwoJQjIwLVZDdejxVyNM
20taAkHIVS3i7E1YKkCZ28N5bF0xBE60BZd2612kPUBMTGeVxmBl9s5HUNHztQ9N9Tc4SUbua93Q
vpJmtVcFnfVvw4KM2LnBt14NjPAACYFVIIhbxUKRmSrzgO3BpRRhqF71Oix68EiD/Z+aReH/akAL
7TEaMuML0UK2R77dmmrwEQvGmG+/K1d69PBoO3jOxcmn/EOX2+O5clvbp7hjffn5DUT5ER4PBvWw
rpaf8sN145S1iC0avpcSCcFzkxjzsZZxGqit/gsGm9ARqN8z0AKkWc2poU/kVgpDtZ47v1S2IQ8d
DmWYvySjL9Nmb8NubCImb3FCwsTrvjkSWUnRx7PrXpKuAkcXGtb8ucaCrqESVUbfsNPh9YLzYf1D
ElEGqDPE/z2e3I1AD1ACTzK37GJbvToyUwR93ygRLtVBoxwaIONHmTt72IeN3YIiDH1KapfgStft
NsMdu0wXeG32o+uch9oUWMDq41MCwn/nWLyHpqu3n7B90XSitmvdR1O525dW73kX2aupvFhDnBqF
DydR+17j1OJ90aosdFGd6LPmv0jprJd5NOM3DUHM6s/5/zg7jyW5kaTdPhHMoMUWSIWqYpFFTW5g
TXIaOqDl0/8HdTdMJG7CqqfHOIseYyRCeHi4f0IvaRHpfWkNz4M2QKsY2mrKvkpDb9V+2k6W4kl9
EebvciVCxrWk74KIZj0/m33TSd401On81JeK/IkGcFvjS2TN3XmegukPlPg+8uKgUbWTOkzVoVOG
Br0rJFRjv8iU0FjKzsp0QPxZjx7Q2nXhtTvfIc5N44shRqfxVC3WlQv6p9knZW5C020UrKEOauMU
/zZ6l+FQWTZl6yX5IvI2mXH7j1RUKrrdYcdWsqsm+mim9jS6pZnqws/avurpM+hljGGbU5ee3CUI
mUkybbKjkpfG7NqlrT8nzpSk3wqQOnsiYxvZNhZEPLY5BWzA9fGe6n5OuuXMUdVCHG9ISl9CCdJF
Wnf2e1WYO4+Orb0ITI4rDcIqQkWrMx6TggbGoGPtOcjWS+EoOSpuuGb1srNztrZGIgaihGdSSueV
fx242l6Kq2qOQnS89BRRy06Eoaekod2c1DgRe/ZxG+kENx/5NQUZ/HbWSS92N9S8LEW6dACDTlyP
4WcDoWs3SSPzkMBeOlA5fiNxYak7MyjWtvSMwDatT3Zl1lWDsC1dyH5ofBYveFadwnyP4cIeE2Mr
WILDRRUJ9TBQgKuFa6xRnwZo/5cIwEpPRwhA6dk26th0awkpgoOWTQXOTpmsP6h9Z41eElladbkf
MLcWFdzR0nJVjFtXuSCS8skcqRaW0RB+wfRMePpc219zCemc+0O9ZmHrUMYupXaO3SG8kNUX53EN
0i9paVCRCE6fOkcUP+mHWqVbZrEenbJsHqZTh3BY9jjHUvIUtjTQ3KRLze8p6mfPGE84ra9lhiQO
1oxchivj6tXjHy3pyUscgqH04hEONwLoXf2lykRqe0PTyrJrtKmUe4LeyD9gN5KvpKpCOqk8mx9y
x8qg59lCPNZhEP8Hq3DwLBhJow8E32G9j0dqchLqitLFkfMvaao553IyNTeTR21nLTcuv0WbnnEg
r3MFLyfqr8yi7RPVCSygGF3aZscAqvyhLsp4Zxm3KkmUmmk10pghGqyfZkVZ6k6d6wuDWx+fqkJD
m9UoArd3FKY4Ebr+q+yhaY1m+n3oo/gYdspOKNoIsgtgFmzCUufjJXX9pUpHIVM4Ese00OKLpKfZ
gM1BOR8BCiknJRXhDmhg45gQ9ijwc9kvhJ9V7GtmMx0Q9ZUuKd6kroDY5+nOorkncffePyabq7jg
dSliLnWy1Smp5hEebqdJFyO0xCU2o+kyOLWxo266NQoP6wXQZaHrty4KxaKCRDcE0qUJ9clralxN
1RYDxvvfsrlXFpAc2gKU1ElgrheqsKXYHicK+HJQW75TheFFjJr+vjepfBvOOP9Lz1o2XfSzzCct
N2YsxqrKfLn/MzauksUobtFmA4oAUez6V4zOkLeZFFPWT8foMk0mbyjUXo6kpjPVm7E70zZMdtZx
a9AFq7RwJBcRltWbtKIzlevhQJc7Cs1jKEvBg6Y04l0WpdWlD0X1Ue2qPVLmxqWC6wQblECAOd76
/qqbKjbHsQAIFsXlVyWKtGPY4h0UzFp8GKU6fxwT7AKjkZtTEf/FPnfBm+jwGAEO3VRt5HhSy9Co
OJc0Od+JthQHxSn/F9hUGnn2jztTfLuJqWsA7vh/uPOb9leitEqpqk1wiWZL/WxpU+SNjph2zv7N
y3TRXACKBWQdxjuktevdM6lVW7V0NS5O2dgvdV+X7ztHbQ5d1lnPYPgtHNRLQIngl9780GBoNOV4
lVJfXPBK10PnnRMkUIU7RJiiTnZnM6p+NsE8T64ljGBPCuT2tBIKKGmgnajRrqUtcT1cONn6DBdi
uIDGYNNUXSFlbjgl+AD21liZB6WkEOrNokwnt+LhobqZOghyasNIkh08y8a080CG6LKcHhKl1flJ
ktaUw0T0fLtwZjcFuJ8fQ2bjW1J19ndbrjr9FDaaNdBUMnhM3I8ZG8NTUX6lbpMEUHu9notujrR+
oMN/IW3RvKKlsOS2s9m4AsnPp0aA6iyzzHpQu/zb20fGXm55WXKX3zQrnA7hxmaoBy6AoPZSu8we
ZaFX+HbmYjgrc2g/1nXVHYBWB/79oV/1p65SNLRkwTaScNMiIl1Z7YDAbgKoG8ZwSWarf0C8Vk8P
GMeqB7WP5vOoNNJTmXTaD8wLe7pGmBklMko8lYl5GT3M2m1QN/jdBWKPT38TTRc5Za5D/gA5BGfr
ejkKTcx2lKj9pRsk86stTAeZ2dk6w0GY0fiNtC+dng1f7k/HTZpB8Q2CLwUFRqQCt9oDOKtSrGzU
7lJmpSwftTHLLo0Vxe8Hp5DqE07zerRzY96EtKXeh+7Q0rFBBs1a7/oh5QCGyB05gnevocbTUaYM
frz/YZujLIZ3SzWf+2J1LbdNrYsgaPpLXXfGr9JIy/eUF/bEzrZG4Y3GLQReYOmRXK9ZpWe2qGOK
FvVgG+emH4sTDci9TsHWKIscpQxKFieJ9bc0k6GXUz/0F72VJq+sMawbrCg735+xW0QSCwMsB2Qd
dwG5/GrKyopKhRnkDDNY9hl917A+iMBUPiRhZcTondqh41IAMZ7R4io+VHiO2YeKllXkIdNh7119
N1sT9gY4EkicJDR0FJbw9VeuX1htVFpKNV8QCkhVVxNUXdw2kxEaMZ1ClWh8j9Of+3NwM9PLmJTX
kJRArOamydaWBUJVAMAuEunph05vm+e8DPasMza/zKaSD3rnlY93/WU29HOjxzCGFCacvUJ3ukvS
xdVH2rfqWcHoeM9m4ibS0w/nqC1Gnovu4fpZGo4t+HjFmC5zpidHBzjbkyXq5NOoRaU7KqF1VvFC
uYSoHr21g7iMTC+Bf7hjqCVff6oZ0wwCBSJfJKkqT8j7xy/6RC/BdKR2L7Asf9dVZF/G4j5j9RZQ
7PpxaGuYMbelNF+ANuvHOnCmp7bGJW2o9XzPqv42kWAwBW4/WIyF42+sovVIh9BqTXW+DJlUfdMG
NXokH7Vj1IdrxMN7vYkVt22M9vcQOvozDPbxfZJQEdzJIW537NKgXbqmoG9hH68ikB22ZR8mJPlq
pYoPkDXaE0gwiKRvPRjINADiQeiQP2GuXK9jn+OFnVhsWTYY+tlhNTW25yjhuPf23vqevwda3Q6p
ouYSrOP5ouSS/ojbUXXM0+zNqCuaW3+N8oo7/Su2vIrem8k0XwxoYW6EXd9LiYJjoM79oVLUPWe2
m6t9GQ5zqoXzo9LwXT76r+HqGceoCFXKizmZ8xHr68aPdX08D8lc4Wonaz6OYv3hPyzZX4OuZlKI
STFmvZ8vtjEq57mZ8ocQ8eyd/Xd76BQKJJy7pSDMJlwlECk6E7qJ6NAlUMfpQ6ROFZJtSXEJoTrs
DHW7NUjYHa4Czhw3w/qylaQkahu91y4C/bKDHoHg0btmj/p2+0HLKMuRpuKM8s8qYi0VSzCHlXZp
k6jy1CkbvEEby09xR/X9/grd3gOLG6+NeRIZxO1TNtHVLEhjWbtM84wVSZBigT43SBnleXyAYi9/
uz/e7TbU6BmReFNVgoSylglp2d2Z2UU6BYGsPw+5XP0simQ+5GEZxscEq7rKBcoq7xRitmZ06RNY
1GBADa3LwNjk1VaUh/oFIGd0AKnXe7gqlG6BcdnOnt+aUWoxC5yCaaW0dH3QBC+5ShaJfqmyFHFf
hBG/hJU5P82JOv3PmSjZ7sTF5RBd3zlgzUiauA24ecz1E85wciUuI9ifgxrX/2TIHFUPM0oMwtXK
vFBJbxsJHdg6tzy0hCRf6Grx+/6qbkzv0s8lSyKdINNd3URYRjRZGQvrMgeK5HaOVXp6GihH207G
8/2hNk4g1W0Q/3zyRmN3miK6VGFuXuZCi86Q4szDzNwc74+ysYiLfQJgY6RDbklwUECNvCeMkq1U
Fq05Iz/BvO8OEEfL85CN0l56tPosOrFcbKiUkmOC/KEAcr1rLFAAgg5T5lNZsZ+MICfP1KO9993G
KFCguT5BkAAwXm+VrO40Z2qyDL5OKp4xy6oPc2HvkTxXZ3z5FkTRSF1puNDFuvkWHUmjEuinryui
wys1VY7dnP2yemUuXR1nzMANQUK87Ri8jgoghkcdNWQaTKsqTte2CiyLOvMHIxafE5pYD32gLXYN
Iikct0irhUbcxaDGFSPUPqQ2/bT/8htgRbM3Fw7DGnopafo0cqkiXz7J9kdDI+EaA8tyqzBIPDOe
63eI0lSuOSX590yvyy/3d+3WxPPWoZ3HY5r35vLv/7rjy4zWL4bihU+bWfHqadB+BJZZueRnrYdi
vHgHOYyo9+ZR8TEEzwIAiqrFmrMxDzW2JjhR+jNks5ewldVzhcD010Ye7XdJmf4vBoPx/f6YGxuZ
/UXH3qLJdVu9UQqRtXPdC98pKu19VUiVG0lydrk/yiqyLlsK+AEXsEqtZlEPuZ7PnrLEiHyE8DHF
tH8irJukx6Ea0vJCZlOHqOuEyCn3SZiYblo4Rn0sm6COd+rqq+D6+iv4BUB5NapVNy3aobWdTjEw
U1mKCd8Dvf89iclAxblTP9//3q1ZfQUdkiESyNe3ZKSU89ziLeRXQdAucr7GadbGdCeCb34PMe71
qqC0vEoKoyaOah2VHb9JeHrSgkRyTQssXirSG+FOr1NnEf05jujw4eByvYCNYRSJiKrct6xR/YrA
FozQDoUm7Z0pjUsGrBa96YdJlJQHCpG7Eu0bB5LSDJUMECUW5fpVTBpkulzAKUp/7lLp0HT95GNs
3R2HQs8PXa6S8YyttpPrbKwiAAWkxKiiA4Fcw/TwCAyFSPrCH0JZO2kBRgLOOMw7p35jFVEBoAey
9PHBz60+TSt7ibd+IPxIyXT0UsvyXCLK5paS1B/vb8t1VWhZRsZanKF4VC/Leb2MaUbtXpY47U0V
1eNZq4OqcfEGzz9kg6IjVw7w/Ck063469KU6pk8qjD3pWE9WNXiJjObP4f4v2ppiE4UoVOgWBf71
Fh7zKOywSuHj+1H8rnDMggxvKnuok81huD9BWFF4ozVy/d3d2KQV+U7hp1VTv4RDavlBb0s7H7Oq
zLzOLn89iMSlD3JDtq/iTK1HpxK+0Tup5gqKmeZBy7tEOeE2NjzoUzRKbtJLyRn50VzZWd2Nj3R0
ngPUw6EgsWGvP9IZJEiqzVz7tD60z5JRDA+K06ne/RXb2kPISJKQL+ITlElXw9BpGHiX5LUfSrr8
xZHq4H1Zy9ZZqhVEqFJd8soWIaq+n9tT1iqOp6Zj9dmQ8nTnCblxcOjRQpimZ6nwHFnFpHjsarWN
wtoHBSKee9MQ3ygTVa6NAOVOpN2aWjAnvFZBEvDf5af8lQ8kZTzj3WJWfkdP69gLyHPsoTe2YBew
Esn4ogMF6YTMbxUJoDsHEi/l1JctMWA7z07jawan54xyfconSvHNh1ANhvCtW4eRyXQWbAIk4Buw
fIYorZxUEAOpV4YftRbeN/TUbocmezOLjLJYD7I5F5D3Gk8eOHUrbCVN4JBZnSugPbpiqvbO+u0G
XYahWwD7FQH6mw2aZyFeBH0Q+2FfccanHBKCa9S5Uz73aT4EX1SUleWHYVAb7dTLfQyYPTeEdKQD
MKe2iyBHovo7p+YmNvCjlrboQsjlgbLO7YJSNAj+NYkvyklDirKQSR8xYMvpjY5suKOcB5OPjfRs
uZGdOL81st/AhR8mJ49BFC+NrDZNXblWeDKNptb8UCbISacZA5jPTV2mAkGkNN5jqtwcMn43KhBg
0CGMkmKsDpneIWbfJ1rqowIzPiaYv/tjkQUvdZY7O9ft5lAkF6CpkRC5iV8SMqRG7sypDxspveAe
oLpjkVqXeM6+3F+NrZGIzwvdHQTdDd82zAsgbGGbcNBy0221uvWzYNQQVsik4/2hXgXr/ioqvB5q
6K4845ZCFFHzOnT0dZOGjpykPrmm+gen07KFuqY5XyQYXRMymln+s2INfiaJjI+HCevWdnFfk39A
cqszr6o7XaO3nUrdO6PsjZc2aw3paGWxVXgjWqC/5CDQFbdvRu1rYffB7KoZYuXeEGrT3tdsTtxr
ZR500W3sVyuQ/DTcE98aiswDQ5y4lVxXXk9jZSct2goWPOHR3YXwzVleXdnhOEQC3HLi67GiX2a8
tZ+AboWn+8uzNQpXNjg3xKpQb1yNAiC3dTLLSnwTJ9JDEiF7VMTTnpP71iicfO5mgC6Ima2uzAZ1
Nor5Xewb+WQcEFjVTvAO96RhN0YhgoP9WMCuC2vneqfF8FWiYmLGhlQNP4xY9xwMs8vfHsQZhTwS
QDko/XWTeZLMQWhdyCjyVB/hIaUnPRje6muzyMGTyyyWU0s6tW7/1JJTUP1LiQWimqyjFab4EQej
bQvXLDs72dkGG9GZ4eDJkJGRQ63v9zSPkGBs58QHHjJdut4WkEgyWHkOerDfRiVqjrGcaP/I2a7t
0rLDVvEBeSjcA1/D3o1aWhNZ5lJQSfzCqbVDrYWVBPNJmbXLaMvFOyUah68CqNu/rZRafyrZ+HP/
BGyNT4mJfxbVboQYr3eNiVGuELWT+r3Ii+lE1mfXsIezzvZNJ03Dd4la1S8N8LvuSMSqxUGb7bTY
SbCWa2Q9Cw7/wbYOENpN6pwtTnNB1aZ+JPf5WRsbArEOdOtjqyTiU5QmsfpQ6c1eiXkjnmmUanl+
kEmyy1a3m1TYQ+FQk/TNwdAmL0A31XBjqt9gb6ExvP2C4xFJoFlKSrzb1/mdZoHGMITwi2qQVVeZ
9fpjZVfhn1HDj/l4f103ZvRqMPV6XVM9qAyjDnixd2n+KNlJeMA7TXab5IuUyN+LwCh2DtGq1Lvc
dIsDJhgockg+cBV/OmwIKqfUU9/I6hRTyiwZPjciB+qUj7FsL0pK+bgjMnxjrboMSnMf76QFAARo
8voziwY5z76MUj+3q/nFqeYQ6bFxuqB1px1CfGZPfValhzExlUvYFL0H/qE+kj/Wv5pJ7NFftiad
ixFOFnLxQKJWdS52Tzw2qk1iYSR8sNx3DyOC6k9dGCUHLHN04OJpMb39qlwCJWk1JVuMLFdHGB2n
VJhSkfpBm88vbQEArJIl+9f9DbW1vHRioBAuAilo9F7PNBI944D5Z+rPkS2dhBQ0JxQJqk816IOP
adztsYi3ziZnhGPJeeGor1bWbEnPG0diLjXqzf08FjgXdPZZMvP8cP/TtociL6cOyqWzvp/l0Ryl
EjNF36xVwzWq8VepK7M3OYay83reuKOB9MLGWszaFon660lMmliSMkD7ftQl4km2pOEhoLa2U27d
uM4WRdFFH5pziIHg9SiOXDedNfDQ0pN87t+LoAlHd3TiuTpispXUvhmHmnpwgrGyHkRURP/en8+1
ttcSCtDtIBIgiERutX41zHpjWc1MKp8KGzFHkOPyJZTQGvAlbGWG75oSW9k3UWFd59kU1QccOqc8
pFXjWMWXKU5M/ZCgIN54s5Ho4ihmkZonp3SU/u1nh1/qQA7gDrjlP4EzFlpUc3aahldNmsX5I8WN
naOzseo0udnEkBxIaNaRsQ90qr+gq/2Y9v2Zh03qGvNU7tRDNg7o8rZ8da0DIr9edRSERL/IgvrG
UFsflWCK3zfGGP8zlXb2pSJXz3bmbmvARSuJesFrx3K1mS0QjVKU96EvFUV1aGO0NNsxnN7Z0vxD
o/l9vL+rXlPLVZJApk5vFKTr8sJfpdFlYNfqUPSR3+ZV8aLhR6W7UPki40DPW3xShqAv3tmBbMIV
pON5Gbq5p7yvD9ODOc2qcdK61E4OYmm5/ZPg/paDC0ii6WBiP6S58pSGgdcmYtS9blQVsMSKFoVH
04m1lKq2rVGHgeMjuSJPFMkr6jBFQHeR4Dllcl6cHCuR6ocqsLXWrccs0Q55YtV0rcFfWqdaGYv4
7YGLgjgJBfcf78v1jBSqQHPeSNCQmfTpONjpgPaAph2Cttkz9NtabLqq5OIc66VAdR1TMv7VQHkV
fsDoTH4gVPG5bYvsJ9xF2Ytxh/gvu4ta5uLCSM2fsvX1gAG8Cj0PO+kyKB2Os4X2HCo670296fHu
lPakD7fOKA1Pav0EL8rRq80156ncAd6RLoEsN4dYM8JDWcxiJzJv3DTgpJGiWjrUt91pGR3ysHJM
6aKorQy1q1Iem7xuPiIIkn66f1y2PujvoZYF/atmCUEMdWYbGaVGy1pPl9L8bBWIUf2HUWAaUBQA
MoGI0vUopjmPUb8wZsKsxu2NuviZLt6eodbGhUbTENAh0m8Lk3mVC2RxNGaKLkI/sLTWE6kiHaGD
xydotepDbtbRObQz+RBmxLz737e17Z1XVB426A7aoNff18mtCu+IE9aNU+w1HPlz0WeK66R87tDn
hnd/vGVXr2IcpUsHXsMCLbvRHHKghfEOtZAs0yfpRW8wBkkp/52mUKk8NFQyiLPTHiBwc1CMTpeu
EP+zrlG1NFuzxLAjf1DU4IilYu91dWT4SNJYh74w2otDTXXn9tg4Csg7qXjYLMVaY23IZjVmFUhS
g96NLZTnMjUx1Yus7qvUO9rp/qRuDrUYbsEfoy27royo9A57O+P+FXFsnzozyNxcysNnu+r//IeR
eOMBIecCNtaEpkQ4uZGXKLLZRlV1nhJjoECDrch/5F0w7GGP18DVJc+C4EOCx9njDr7RDxjDqGzT
KPKbtuuesDBLT5ae4d5s26H5qRlQ8zsa+Tznnh40+k+90Kqnas7zfGct/z8/ZGl+cVhoLa6CdVhW
VlVkqJHHSqUdIqVKz2WQdKcBy9Bj1DsSb8CqZyqUwvZQzSIqBd2e8dPGWV2iA3cU7DkeYer1WYXV
IwZjRI+9STuk1BLrT66pDZJOqUFhxbR2PnprV/H2pEZJzYLO6uqxlxWDrgYFSq3SUt87FGMXQ09s
o18t+Og9YcqNaM5uos9FFZmC9brrNhZzVQZFKV3ifBg8mHn1w5TKsv/27buAFxd11sUsaBXtJpwR
OyOD/DuWcdMfDPBalymF1uX2baz9uD/Y5nLxDkJ/ZxE7W7e7okE2i0KFcRhB3zI80RasXKDQBUkK
5TDMvAt2VmxrRCgICG5R6ML5ZZXDlLo1crfAYYeJgE6+recdMIYkDJ4zyZzag5HllrwT0LcWjhoF
LfwFFHoDQcVThoda1oV+Eiccw1x3IAmYe6NsRXDSMvIKKg+3dewAbhGtPVLxWkgdQAxTi6tzDWHt
hMp8+9jShcjcWYuM8/013DgDS6sZfU0Yf5CdVjPqDBSXIiGzLY1EeYiiIj6m2mC5AbCBncVTNlYP
yx7UYWhFwWo2l3//V0KD6veMAXsf+30U5vJZzbEkOuQiC2avG9Ra+hoMRmWetFzN44swDanyAtGA
jFHnAGiMnMj2J9mO6KOGqVZc0i7vv2R5k5inxAgMeSdx2JqZv3/tKiLW0pRkbZOjLQJw5ID7NeJ1
Q6u6Fm/YnS22sfhgKOgtodaucM2thsqahP4dPWrqP3P/WR7nwisErWNNaqr3RVfiCdq23c7KLyu7
SlQWkhQZJNhqXvurxx/Sy3VV1OQMFmaxL+2gTK4pKZHXpZrq2SZG22hg6D9YHvnQd07+cn/jbW0G
usgED2qNyzV4vRn6IjLbIQkj31SFJg5hndE4tY02V8/hiDGHO8lWt/cG2khDeR4AgiLR5VWyfsfn
CJIBxMRNwZHU+FHpiuZkDEOKT2imsIkosSpp2QMVjN5IvVkueuIWGDqOGFX69eeOYZmkKhhMXyoD
831hySUNv0jx1KS2dhZ2a2Yh3aAstYDxaItcz6w1mWD18qUXkgRLSl9pyjk3U/VsllQuQ7mad07K
1qzCpeBVtEgj3GguJ12eaCAEEz8K+/Db0KQlgKsqOdaGMlkPcdM5hUvIdE683qV8Z/DXittqH1vL
uwKRwMW+bF2qMjoloKtdMbNdlHQQRyW9OmTwOKIHDdGT+og9cU+/sw+jg9by5KULEsmqW2u2eC9F
zfAlrCVgsWmoNuI9lNPa8MpQCR4srWvTlyCI2xentut3aPLKqleWdjmfatsoxM6J2LhooJtCYyJC
mrfl97GOKj2pqI5UZTK+N6ZSCd0OC6rT/YO3NQx+vMv7hMr7TZUJ2lOKAmEW+aKXpifs9iJP6Nae
COhG9EQ6FskMtiBayut80myMuTMHM/dLA9bLQYOBgi62VIKQ0ykL/7z/TerGFrTR4ALgQ/MUBNXq
GusxeSrTpVkSaI0dnoKmHHsXhJb6Kc71ofPMqBShyzZt1fOkTmXios/pwLBuxin7matGMp/4jjg7
THgJ/9HQfJs9fVTr7GIVFn/BmEso0HeOHTTnYg7HlwFqxvBel6Nw+NSaZph6usDPw+uqIJQeULSt
uLH6LnvUw068wGyaq52F3JhimHyI6AC9o8iyDmYIoeSd1Wk52bLIZy+o+uGshXpU+l3Cnzt31Jqq
vUQwm9c/0YsnAvf3KmDPmWj7OQZBGsS9YnvoXGWK1+VynbvCyMLOi9Q2/9nGelo+yVDH5XMZSsng
mqFFgQlcaWO7Ul8rHfV5DV3GYc7L6nB/H2xNCYw4cP3k9AhhrH6jkJV8Hnvw9iKxWX+57E7SODWu
kWVv1Lp8nQ5Io8A+4ZGB+F4N1epFFOHokvkIpSonxNDa30EeCK9TZ/Hv278K9Wi4Hkt3lf7QdUAP
l+52iQSML7eFfZpSzTy06Jx4Zio+3x9p6xhxPwGQozyLpO7q+TAEaZfOTZ75VGN+ZnlsHx3UJ10Z
0ZQX3Rl6DyuX9DAoZfLj/sAbQenV/QeVJhSNb5KRoDVCOTeYzaJoy6M2TdY7bKftt/dvF1UYqjII
faEasooSWaNnoqkbtgd2bZc5lcpjNOL3JXXKnrL7RkrHUNQjuZmAKK1TuriVg1yREz7IDqOHKB+E
V5u8yOJuUriApMiD4l98uT+LG9vfAQHBDgGOcIt3DtrFAKWHOhNPdQMYqgkeEwXDtsKKd0AkGxtl
4RlioESOcauz08aqUxONU38YpX72HRW53oeIYFp6lTbC7piTYhyfe6Cm5qcwtNU9B9Wtx8SrNzTy
1jbnYh3x26nO5bCQIfDIevw7kKjZX1DbST4rZpZVbmOZ+WfEuqjUIv2XmB+lqYRoU5Pxmm5n6PF7
tc3M4tyjyPAIxsu2yO4xCXWzAHrt8f66bGwGHj00JrkRYQavi0qxpfddktJNK0nJzjgRm24hp/Ol
MLTZy3Ly+yAe+x2y9+YSAdLkNUl9iS7DddSwy2KQA6tP/c7KtB+KU2RfpkIMvMv16Jw0bfqUU5bi
epMN//7nbhWTyDA4xVzHvJjXQ1M9mgRmkKmvWlNUuHEOFduFqTInXoYUe3XgpskyBEWKUnh9nyoa
Nne2BkW7r6SP93/M1pmAArBAx0kOaVReT0MrNN7OlpGhPmlWtsv7Xv0eh3q1WLfI7biz0htxDJYM
JBlqsUv6s/yav564vLLzqCi5gID+WdAcGoQY0Zc7vP2byHepRiz0tRsdopB8hcJhxyiZYr0AotXc
SJ7EMeRe3PmgjccEREr4fyY07KUkev1BuA+mldSaMNiMID03eW7FnjZG1rcxHSKNfkEnvrz142Dh
giMCT0UyR2ZzPSKiwJD2nST31QzxdtfWcTdEerFsDbeYZ3NntI04QiZM95PCskk4WxNThE4ZUAqI
I3ZvoyreFQla0iI30q8pHODS1/PGrrwWgmD54hRDFLpB4AAfn2pDms4mF/FEfTjsg6PAsz46mpU+
iGMl1DZwsaGo9DcvCIrFSDMtWQfktvXrTm3QNRHIfPrQyetj7IzGA3Iq5YUjlb5vnXbeGc9guq+f
VwDL6U6C0YE6dGPmAZ6upO5SJH6AdLBH2lF7iY2tg9B663J/5ZXl/l2PRfZBgZRiFDSP1f2Mchh+
aUqb+QSVqTlEXY8gu7nIUruoSMifC57tP4KsqYrzbNVx503QNUYXjmoSwpWuytSt2jwyH0Gljw/Z
GDp/ADHVHUKwowyPIRyG8ADV1RwOfTJwG+/8fvX299MQedXXBCZKM/V661ozGrhWBYAqtpT6Q0C5
7dcQkNdB9VRn06sDQ/8fD0cHFlTuEIFSS08+5WmaT0+myNBIjuDTxDtJz+0JRqaG/Q0whsLbjVY5
89nhNLdc1UpRflZiyXS1wXGOfd4rX8pu/HZ/EjaGWyr3BFxyrFvN+ViShyHr4wzmHO+RCNXy5y6Z
ATQ5JkUdfU72WDO3lytHl6wYQIC9gZVJdEK8lBpgf+I2/jhEYLJHWZ4g7+s21qBTd0HuPNnJf27j
PJhmBNmxJSJhpad+vdKwAQo4bGnvl6lcHWe7yRadaWvnIl2O2O2WomXKo5YsB/7cuvNl5nEg92nm
+E1Ya9HJhMUSPovJMo6OMkkRDvXSoHhDNFo/lHYommNkjI11QDahn9zclvo/mLAIdaGlmd/b0Qjf
l0EW5c9G1eClVit5Xz3BKmkbbxDjVNBmrqMQSI8aNudgChA7q8J27D80g8hMN57xGffGNMhwH+7k
vEbx3nL+qeVM+q5XRv4h55YNKeOpwXc7DKPZNTPSqgOwQ+nfGWWz6SDmvnhW8rD9Z5rGLH9y5nH8
bSh9n0CNMHrhaSm8Do9PiTIXxT00AwGMNV+XIxy5I2VR41S1RjR5s2NN6QeUyrLPssjT71aiFt+V
cU7qc6RmzdfIpq59VOJ5nt2sHgbcgLogTf+HRExU+B21Icm1nSwa3NLA0/XTEIgWAxG4kal+HgaT
1okjdVP5Txhr1AinqTI+SnJh/4oHpzKOMXn4cFZxZkuRUUjb+imVaJU+5dClwkNnjFn62OXSJD8C
Gte0X33mxJKLuNIw/yaipahtVZkKXF2ZReDFzpS9y1VT4sar61L5kImg+pQbUhD2sEVGR/4zj5Uj
LpJaDdq7RCvozWIFPMoqodmSRFb7eGoDTP2j2lFneuCwxEi+qxl/6CwI85EH/HROp7lqvG7xyrmM
VJz6S2b32Z8oULvvNIzJVHLgDF86GQnuy5jxf3BBWQ7ikLSTOrooLFoYB4G5L/HCi4bKA0AU/muL
UtM9+I7J7HYiz34WUzhA7s7DgaZFZdsfETZWMhBhefStMoKygmJWZz9aFF0zT7UbcvKJy84B4wZw
74j5SF65oHmU2c3nDKhOVgsHzBWM+T/B/3F0Jst1MksQfiIimIctcM7RLFm2hl8bwrYsmqHpBhpo
ePr76W68sB3SGZrqqsyszBr7tcLzEHsgx6/3ukSnlvUlcK99rXbhPdDGmP8QEZnhJPTcTae1r7cp
n8i6W/IYu/++SDOsfospOuYvnvGoXJFX/NjnbGjyZjfxnTMsKVK7BOJRKq/zCuiTrmgrHS/Fmonm
hzNP2P5G+CkveRKOy23Xpr0ibFNNr/XY9bdtFAwXZ5D6zx7EMrv43e7pciY3oy8yTIh/NEbFbe4M
/moLjn/XEpOIo0s+HVHyz1uD6v0gKe9GtbaxJ7ZqyAYb3D7oS+Nyz9yJcfRZLul0eCPAq1Xu6m2+
XZp2R7mb1NUP73Cb94wrtMdWval/qq5qf7nReHwIp52PImqEtxetX9V/SUISTt74a98UHVuWde4Q
Q7aXVZcM6ZX2jH0N/DF4ynQfLHmj6u7Vdkf0ktXhshXHuMcPi0RZWoom3f6q0Nn9fFkV+OWUpkqw
wbUErP7PusXAO5GNWwq17kueqWN1+PslO7XpMlUkTaj2EYPW2uOdNcnYlsusorEM9rnZ/7K2x6M8
Z00kSgX/1185ZgzvJJTZ41GJrJRsqONkQujkniM7DI8Cj+JVlQpyT+YS775C9vP27ATxNJe72fzH
sA56/oiGqZT6SGVhjy0ShcyW4b3ppv6L2NyAteFBe3y7e50YTuEwPI07qfZFtDfLm6j7uS5GW8sj
J/+EB2SdrMEZOhrGP11E6FVeUcxkOZNQW52NiOPX2G23rzlO+9dgWDp7MvFqoiKbY/EUaSeuL+jJ
WQTah3GpS9FP0YJECyCwpOHPPLqcuprzrXb8Szh3sj4HChIpX+t5ured73ZUOrm9VL4P+DWE9M25
Strgb+M2tTjtE4ZR567bU6Ad2Jf/gmNoRZkClRHXigncy+yIailkE0dv4HuTObVOPamcvczjy4Hn
/V5js+mRH56zvxG8PUxFVjvyagoZqott7DzMJvBl7cqYM5PlnqOHJ3bc2ncEFmjA1tmsNs8y13zU
dTUSnjQo9zd5EeatR2uBhcHsdx99tMfjqcbWL86zzeD7mDT8rqJtmu8dC7bNorytGv21NUiIyimK
W3laV5skxZi6/aPPOsAPj60EWxgrhCF0TQSvbHKDQbrNkuqXyrixQZG2Dr+Pb4EJj6PnTKejHohO
9BOSBkNPGrck6c1MRZoI+6rZ0qE1JbI2Iu1pIKK6w1sTPxRSDLz8mHyMMwFt8fiNh+NITqmzJWhw
Egf5AjpVTFTDUO/Xyq2i6jIr/b3xl4QNH4pvQfyLqOt8pxi078lTuzn+K/CAGjF73RDoLUoFn7PM
snu2j1g3THZ2XPJRqmUg27LffwR21XdRJ+YkD+sJcRNXZPe4+9P+EqrueFH9yFnFKCz+Siv6uJM6
aKepHZ1/Y9sOz9d+qtPxHFpi6/JML2ZHVokdaO60MuzvgnENr5t6Eb9rRVkgHVGIrtjbdXyZw0B0
53ZlyWUF5lc3WPEcI/RPOF9bPXu/CR9sicfQ/IQFt/eGMr+49WmYku1Lr0eApTaLPaDJcqYMurPK
7llyqOpyX/bk4vnDPBZBFcVDgeen+RcNVR/lh3aFOLe7SSRPWZ19scQ9ESFLNXHyQ3FbFhIZoCDM
tSEKFA5afi1NvB70FkKBRas+3HMPWYEpvHqq+9zbhuxR1ALTFHePbLH3hFvlYTC272u/iH9K+9ta
VolMd1BtJ/5RB67i+Y+ccIBx6iMaDFxNEShxsXYj33MeLsP8eKT+Mhc7LfNz5bAOd56p/ddLbKus
tLKiOdbcRD5Y4b6kyKkbnG9Z1ePWjeNqevND5R+IcOru17QfWX8aFALYnDSp9FHjN7CWia04k8o3
dr7q2Fb7FwzO8NQ5A4E6kQzlVtRpqrtia7PVlnv3XbVgMfYftlZNfNX6bXOPVRXxFTNxfeg5oml9
6kiQ2C+7Ysn/TJVwn1IS4S1Ngbef1CJ19sAI3/4g3oLZdwrHRJZDtCN1251vuQT3zU5FPupen9zG
7U2ua5drh8Q2kWCI07vNnePUWuVmUr0uNpYtuB9Xq3lEqfb/hsO0T9ilMf17oSAzllSSw786zGA/
M2+pL3M8RBnPi7G/VLyrW7EH5pfrSq5BLPfhH4ZxHqtc+VTYgjwJueUydLn8na7DJiVN0B3E0xb/
16ctT5h7TMFN1crU8A6APvNqoigXXr9p8vMcsaq89lV8zyzX2DzBwFaXYRss7unolO8XVozUxSmw
UVQi0kFG1OPO4POIZOkjIiCSOZJKVF3ubHs1cPyEczdjSiFzPc4r/9is2aPq4e24ZxJShast27bL
auAM4c96Gq+W1IB/2o+Whs18mljklJKg0n72OSvVvnSf5N/aCqtk4f2UUtcvTrRk78nscsnXPTV9
aYl5umxCVNN5IiUTa6LY9yYQau0oUmxs7HDgBwcKJR7U+5q5qwa565Yrcl/FcNXbJvglp6UPmD+8
Jsj15KNpzJbJG87u6IQIuiM0GiWsBuaH7jZUj2H6HaksQphitEgRVpdMWD1hnbsvtrOAqjF4kDnY
QFvWy5bciaPuz+IPx3Q1hMJ5ltLFpGhGqP7ifQtEimjCQC1vY+TjOeoI/2qQjoW/wwGW6DG7LT+z
Ro9u0Zl0/Zhdr74TZMnsRTcF/XjFnOy1BSsV3CQOw05HeyjDhymsBrjBVHg32+5420Uiu5vzPt2W
X9ikRLxqN+oJ+tpj96PTbXuzxdXWFUOCWWlhRm3fRkR7JhfeHG8EAQfWFmKZVpNjA1NpEse3Tpy8
hUa8yAYmm5Kj6g0FVNL0V3ThiltR1iRtzi3juPeegxDkluEg6XMf2zRGqdWXz2PTqDnH+sf/y9p5
RAuSDZhVJ6OWp60dOGQhQS1bjuHH+FQjaVQ5zgPVn2DxzOuh5WRLS/Mx8Dl9TwKTtHIq170zAOep
7aa8grREfTOOzc+5PbJHDPe5/494n7bzTJsU5u2Y1X/NGFS/oT09WUTp6K5FXIWaX4uN8IOCR/qc
wogOW7jxs8QwcMoHZ+oeau1CwO5DZH8TKIQzfOaxB12ESs9budN5/Qkjb3r7dhhzzhv9yLtzeMsX
rn2yY4d0Sb+LtNxN3tG9/Jb9ytvz530FXWYP4KGCj9nOvtM3fxnR7FevezFDCPQc0VDqqWOaWMct
b0VIEa5sxAveNg/Tlp4ZQ85ATFVg7lE0RGHRDbr/S3jU9DesM26NPsTgLR/FfDSlaZ3wPVyYzYrQ
Jts7Ay2FjIKFTjKlPN91tQybYveaVZS0efr785FYipij3z8iG486J76H2TLyj+CDRVE6H6dZjS27
KOsn9pdW9d5UzfYZLRIpRysZnXLEKc4jHXvE+LqMfXVZR+lt+bIYy9fcR2NzImh+ZnkBnaXhVrT7
f7LBhC43yeQ6BRd8e1MRhkK1mbr9j7PVza3y7dz+GDykQMqR8atgUbw7623PWEZQOgtuMUBvdJnO
sr6k1WS6kr5TI2Dx9lVf5Io9Q26nPajpsys1IDvxFyZnGfo81tL2hVvF34CxrLnGSWaZ/hGam3b5
th8NMyDYX3/6vrQ/Die0Jo+RBnUlNbp6sGPQfMWxCdsymp3+efXdZii/D/WtIkuFxn2M3bFgr8An
0qFNANpmg3puo3v8me7xMhXztlm3QBLicP053fLZVQc7aZlzqChnyLVXQ5uNXk5rNb3U6Z7aImlx
oMidaXJ+91wafyobq48uqA9cl/tsofZHKmIijum6vNB6KeVPO1nR9np+2/skaojVsVNy5t7ff7au
an4jkxl/4L8kP6b48JKLXb3RFBlm8HU+x7vmxpDDogpxyITyL5ED55IJh+G4E+HvZZnMQ9Dwe/OG
RJBPqzvZM3UfW4WPQBtw1XBXR4U72u2p59+e+8bJnEssvf2/SsrsuVpNm5WVg/CKJ2GcuJlDAPz8
/ytCuUDWcL221SEKp18C5GDpEfnltg3NS0fve8lkmn1sRxxSx7Ohjah32NTnWlfZPzx/xi6nGZym
UzZVYX/GFyFtiyAVFNS92uQbXaN3t+GfvuShjjzS2BNvns/KHdPftmr3j3DzzU3kfXvUEd26f1Ku
OSupifiFmVwGqiSKwTr3gAA+zR6lj0tyjEcRxG3zh/4oC/M9dYYbljJMAkqxoDgADxira6EPcKR5
dI/t0mZbC2Tvttwe8TElGQNtIC8tk7m9msgYc1iKjxzvJOZ+vke3su9FY9JGcTGNQFCDU/Ptt+My
9fnsDz3XWbBv6a2jN/dlEdPyyMo3zdARSnFH08y4tou+HlBJzCuB1KsPYNccTkBfiNKvz4XGf/8k
I7/+4ZIbcjX4vnrejnl2CLMgdiavvNSqcqtEovMjXbcBg4g0bQohdp6OhZUK4LLV309pKPo/x+pl
H65jppbcvcyDkB2PbMnXdPfrXKeA5MWy6OBX4K7qozWZJeR0SrcN8HnW7jVz47LRsW5TU5Bu53qF
AFiu8yjFdrUONfNGvI7iwXWyfizo6IRzZjERtoM9yOi5FbE3lL2/4KUbAHDteejFGJ60iVWfcb8S
01evycFdn6Xza9fa6nmzQVWVkAz+v5l389BlPvuEidenP2xjLK9Rtt/byH7yUSHJknnXMpTlcwWo
nYdTVv822DnWhVSj5oapRTqeNFP7Pz/YUlFiI664VswaHHmkA9ZCFcLihyqQ3KkjAM189r437G7M
Ma6PTt9KgR7QZE86nhYKtOMeABvJFJjSAW0dTkekHA4DjLeXu/Lwb9Si4pAXXMXveLmwzZb2q/zh
hJ64Jx7ExiB6Vr0l+zKHhRs39tfW+jWfV73HN86knOQG+XHqQSwttcXktk7iG3LM7ZfGm43YB/Rz
XzrcgWXq0MXOWiJHoV8x/fKpo22Z8t10/h2d2b5c5PeqX541YDyFHbR9nGhjP4YsXvCpgYx/yYiL
Ewzkc6vwg1zSD3Lr+l8r2QpcFRabVHSQKbNYd6j1KctUK5i0le+dQnnImJWqxP0JIehM14Nhts6z
yo8f+qgKbjAazvw8Xevlw9aR/EMH538FcocLEOQIE06nA4x8dJV0go7t8KZLNTTuLTukekJYXSlb
plutfzfBsqdQaFk9Y+KQxfPJHPX0uoK1+TTvdadP9AJAi8lyNBhGSzF+9e7oznBAlfy7TjXlswez
TcstVQ5P3mHl09x54guFDjO2Py7rr8Ob7eMeiu0/zkfwHBNC90eAcna5nVGHYo1ZjR8Sv4j7ula1
fzm6tf690zGmxdTu8IBZwjCWH52v3uptHf47Os99XwdP/5zwCnp35DzFlw394CP7+snvpqkrjS3i
3rXlCAI3lIfj2Qu6NFSFNJn+vwMV+H8zJkbv/WClLbA6YnClU/U/5Q7OX+IkFXPmFh6SJQ06jPNc
r/sVhxX2eZ1fISoJuf/dPMOaOct32WdTEbnW2ks2gbDQtijzCnHt/2iTTP1cIqFuvbFJuisjXVeU
Hd4gYbFxmdjciMAlBcUnJzHft7D+VTnjXsPD+e3blgmHsmk3IhyUmqJ/g5PswKlQPu9Hs+C4KfpG
h0DbnatPcD7bjY43m6B6SMyrV/tipKjVQXIZsJBOc84lkmfeHVYD++LeUYgob02lKphX7a1fSAmp
Ku4uyI+EXFLOmc/rm+3jmP/adWKZFwxTznWg7Rblu4JHzHXW2TSn9Vg/RrYGhpy1lxQsrqWXzXtY
gSEfdRMSbGKoMLlEgN1AmSwcrKD2+38zAAN4tucixpzmYDiHaAu9IjSErpe7mFjHZU2E0jg6PSPx
oXFVySOAwr1UoKc1UpK+f1q6kchqsclYceeqLCvqdpxuNh97N15iu7alJMD8vh9lFheENbmvlZ3i
rxn64udQr/QYpuN8Lih9J3DCSIWUp9nJyOvrhzffYFae2yZpXtYlWIMXglzC5xEpmR7OqYb0foOz
nv8to+9Q4+d0IRn1MnPXRRfyAPR952cL88wopzuvQc9xhQHfKk/7qqqPhdpxTWdo5bnVaCiKPjbq
M2yqFt/0qk8n/FtjoGei7jJGZ7UuL+O8CVBWara4rIlZ7jNj2AUnBX79EuP2PbExIP6I9k4/7Y2X
DDgdTMFG89/K+017/lO3Wrc5jSxoNXmq5v2rlXFwq0Sy/4q0171JTmmE0/G4Pe02mH6rdoxfB4h2
ELQmZtwcgnZ56ZFbq7uE3JyJiajfGCtHn+Z5lV4LJLSuEbMEhbQZHzTo6uRd9SoN1g4QJtqjAGjf
3ZVxUTMlvowBC6a5PsEKDAldTrvTubsIg7uTmLyKmcsLmhtN/h9/PRCjljup9dxyor6+tE4XPKUg
p7QbSHH+bbiBvi3d7LxPvBYvH/Dw3+GFZo/1RKb1z8QEIfQKI3JQoDhobwyYli7FrL9xQKrMA8ay
vWILy9/GU1vxcmA1bHzDasQQnl3BgtBn77GtnIeQ3wbXuWqlk8loKHHkYqKnOCBDM3i4VXFTPUQ2
dG2x7jL7OWyjHa98rHr3yypxef0GF1x95W8McafIl3Y99cFQvw0OOlngiwlIhxhFERcutq9tKXZx
mFs3rtvqZIMjycphiFOTN7NOtlIhxUhpS8zwzMbG3kLM7yNS7GTjg+iyafsJEKHmos16N/0Ubh/B
CqZicm/mxTuiPOH2FMWsA9ozk1Z9x8NEm36BGCIMYV4YHMZYj7IcpRx38FNWN06BN7gMgE3t4saV
7Qg8zsTFWu+JNJwV6SZ33Ju/Vyng/xB9uzrqMJDuKZatfV2TxWTlFiSGDeYYKisPEV8cj3x9o1+Y
GMatNGuqb7m05fs6bcFV1vbj344bTFytKHO7c7rtsj3H45g9ynWWXcnDAoTQ+skoGDPiLjspj23R
vFkiGsQGgF2fv69H77reGpXctwwKf6s+JLxuXIP/lBG7KtveG4bc4s6iiqxnVwXXucP7ioaQziYH
DjPxxUu0b572qFmOd0APO98fQODxKaSNEXnVb/U/tvjq/eJB3clbSeQRI8EiEvmq8CD1z96IFUYJ
KBiO10iL2/q8JpNQD+GuK5vX25EM1xtw+sQkGpIUznNBEwwa3ew3Mghn752yxUSTabYQmrzZpiXO
+4Y7+MG6fRM9ORnGJ0HuZLs1J5ZH+190VVV87VqppkflfwvEujTa/VK66vhUDVDg7+V7efNiOGiG
R96FuBON650CSl57amr2/YrVEJlO1R2kdx7TemE25fxApXobJm4N1sGG/6mq8AY3qtjcZt9N9wu5
Ian92/bOMvMEU3zyjvGRz2tuZvuA9+pCaVNuO+HV2wfBfWJt3Nww7cquYD2iBUjfNoFzaMWNH/9V
caSzC1C+rIs+neFHRFRn6wluInsVe+agBRwP/2+wh7N97qt4Xk5q67qMjOSVFnUeYXIL6anGv2x6
H7d7DGYd7+K0DaSeQ5qKOlPnxi8bOJNLLnSFbYOBCz33h7d96roFB+mq3W40L5n3tfLD1zsguLE7
B4CY5iUR1KDLfgwMj3w+3qNy2T4rNBsKdLjY8ASFh72IufOdobla9ErAHnY9y51HquL0ycWSbgXM
0+A9OdWYBoVIdeY8hTRwGrOGY1kfsmpLoSh5/rcfnlqm7R6sOgnfPQxBktNs5xCmRe3+dtPu6Wbu
eQY8UzBlanw6DQ9EGSq25PN1nSP3rwfPPZVpAzR/HWx9r6+BdXEXQH/PJWLYR5ipW1wWV1NktCij
uNnmi78gJ8rZXNn9Xz3w0JzLbnMBd1yg9GLclR3uh2TmLuiZY+dymwYE6hbvGpn3OEH3OUIJ99b1
1hbQqQmmvfB1mBlGIwxSbzKAt89D73DMaNNnc2JwrYJzPVY4AdbUi/VuyEbOERT3YUtD66N+tt/L
E9xVDbY4drGLUyoipTte5lK12QlNQGyLSpn1w++ONSwyFqOPnANn4qu6T1pznrsjZorIyKs/+cM6
mGIKya4tZxIK91OFw5xfChOO+1uXSt+FrAyX+Fc0ay+5yeBWGRLxNSwCZ+CFk3xnXqbRVmy4EFOt
ipUlU1vMZDsfZdOvK+G3ZjfG3nz7eu+lPcKmPbFV4/O24oN9GuFMm3rItiF65odzQSre3Otsttkr
D7Nk2FvA638ySc0PmCDV+xUkn3gLq+/riGTx1L1zhXW3s842Ootoo9+EsXNo80RcS33T1oZ7sRPO
EZcoQA7Yb5MEei+AUcfghgyj8GfIeIv6rjUY3OWAld3A2FAtx6va3VHmBC+mFfTCAPOrsqWqzu7q
hvoFImLmi1lbWd8CZKACmBtjwJjht+JTbwVCRHRnM1R23XvrKzC8qM+HrXAbZVMiHktN9g867yg1
9mFYEuc+Ql6RXgMnxDp3tNt4txHYx8uyVhFgqUAQBoc6O1SwKRuA5sIuJCEpQXlY9HuANf7sSw1C
58lKnE1SxzJvG6bJG31EeAKTCug9g8wyYsh+wlvPZANIqpyq+UOEnjpKtR1NVcj40DNReSpsynZA
v/OflpLON4CeavMk6If+alLN7D5mHTuUZ7nK1L138bujgq9ABnCa8CR0PawGBNGJFgJTn77aYnPh
MB7EsE8zqz2i7QF5PZS/zkNQIT//EX07crx1RggBGbzC1p50WzH3hiivo586bty1XFYMhj9bU6Uj
ZAF1tKc/B78BnHU56KPLEHYJJyDLh8P32qZ0EL4GJxNtmbka6nBezhn6QPFzmexEO8FW3HC2Dk7i
ul93dbWRxvxL4kd9OxFxPZV+Yw5YRXQeZSC8aLhLglbpa245idLQNkAkjZkhCqcmWEmvDxr5Dt5V
xUUzppUgFiZavuRh4gaDgH4Jr3U9Ycq0sgryqbU3P26QX+/sttv/4yYuRIAxe3AGKnZ8YoaAB34R
3JbuRLeFyVj6unUqvIRoiS0myJBeqAuC8zBgHfgL7xok6wlZhP/aZbbHzUAR3E7O1qSoQCh5+OBr
aJuNx81/Rn+hlFvIDvj7n+q3vr2wcdrJYoLHTkp/SOL1PIbQ9KyVWWcZVZ4cbUf8t+uuq76vsRVf
sSsGorlD89qs57hV44eZ0EaBUS0NyGLmDthnYO1ZURFr4thn/2BBv1+P6Y1pQq6PU5SJO7aKp/oi
pn0NzgqQGJRg7eBt5+zwBmQ2Q1ARYNd1JI9vJkXdE0+AgvPohkkesZUmc+sE230DZ59dmo1iUngz
lGERSevvhGtNTHOLMzfLeehGfTGIreoiIKhK3PmQZrKsFjaGr1IMslDh7kO3l0QtL7pQ/u4dpakj
tRRwDNzYXPNNAK8dLk6xR0l9b4kbwkh92FKQvawTDwYJJ0oisUS8scY7TnHjmeCyZ8P0XztM9cPK
1jJamIbX7WEILM8Hc9SrEGP8sPO6hyKr0oXpu27U22Z7/zcmCN1zGPX6o648ifJiPcLj6Vt5k957
wQroinZpxsQG0FsT55eqI99wkP1oukiLPDBpPwOBOETT1XOcHZfDOsM/r+HBPve2MsOZHMQouvAw
mvTki2TtzzhHIJIyat/1xXfizl5iFAVzMTd1Ep1ZCJqrX+vCsFxOYfh9IQzGfeOHedOdoWH1fpM5
m0UXpRzPL5XYDnHWaTxn570lzOR5qdbmJWxDHt1GTdV/XZrNIBg2DD6ge9BxtdiG/TQ7gOHJ1lv0
MdWskOQjAx5cMU0LjzyF6XUGcxNFJabxayP2V5YN3NADiGCHrCY2yRPWABPihjRa2zPsuuVJ8kXl
5m6gGvRGanEHzALrGGRcusOLUDZ7afdYf6EaDvv7cHcbxMuSzQd/Vb0sEiXA2CK30ey0jbyynyYa
lbhCukW2oV1Brn8tyTdpQae9/Ii3cf/jocWRmE2mzKypo8ZPCLq2uSMUkQu/iuM5vA12M8/vG3rJ
5FyRyxVeJkF9ufEdIN5LfczBUo5zsKKZ8TfJCmrFYNMCKdnrpUnMT6x5OaKOE+sPyS7bnw3l9Q8n
w8m5GGpMZngiSZO+ai12AaUYV1JG9FG54bc6KyC1FE3scKn0uj4fZpXM05PGFMbA0Geln+5wR7XT
G+A60ZAVoDXjLWKObZ+vEDItW+mso/vEihFomRLjhK8o8644S8bBf2pNLeTUnkBGTzVH72832KnO
A98ePijmasdrRH98CDQSOp+JCJHnQBhPlLE14X/MF0gGANF2+boos3GDLyt3EkG0sNo5uyEKf2Tt
z+K0AMK2951qm1exdX1Xjirz3FOXLJN6T8ZqiPnSAliUgJRcc+V6JtxwFpLuH1NtCHcQ40cHkqpt
/TMb58BNYWwWc4VSiMiEJIpIU0830njKxO+iR5d+ePvsySEO8yWAnis2d2aDuB8coVB4TXFzFmGL
t2yG5x7ufIHWr5uP0/V52iYSdKlJXXDizx7ehBFugNfxOM/zKM3GPmpzvHuirYYLDr94nyHbC82p
4qAC+6K0f2n72k3ux7iq0SrUxqtPVhgwdDdz4pvdWTRgkUjGHg5n+u5QMcWMCqLgEIzULJ4DrtZu
hSIJAma4HnoiYcp1SGtbon0TApmJBsZadW1Iz9Up6KCnEud1HySTFB/Xf66TEqy7aNbIYPahf0u7
CmgitJYuIggqNEGfNd9yeSx9Ml01kOu/j7kBPkvAjlf6uLqj0WjE+Gtdm2y9tsJ6/+JZxNVpAv/+
0R4zIiOuSsFmhU7ib3pSLifWsmNWSqwIS/jE6NeInCY+sdJQ/cOLEG3Ot4nO0xH7sr1klXSTG8rn
2pW024HPFaFHJuLocNEQMc+Lc03bmF4ivvgvl89rpL81SXPpESr3v+cJp/yclgNOOm+Swb+CFqhv
2Ix3lmuWSrPuWwdz6CKWlvneB4Icn1UMmp77QwrIN7epZ2+pm+1WRJlOT+n37lhuYBS8qwjjVnlh
MBJs+9Wd6G9QLncWUWY0s5iegLSdOeFDd+8hMJU8gaAcJxb2q5th2qd7Yfj6z0e8uD8hz9bnLA2y
D3/wYb3FzO3ogk+7HB6Eiu5XM2VOlxuITVFCBHnBucss5AYofI8izAKEL2MzPSdb6G4lqTmWlc5l
0GluEM5tCJfnzT+BuneQfl7jox8Ho29uOzJNJtblPFND5INrvSdDoJy7JqARKLMRGrgI3Q67Ol/4
zvEDzQbImxmrLC633o3uezRg4nlXeBu15FjLeSlQpTT3vbHe8Bgc2wTJN+8iuwRO03w76c/es8se
JuZ8TuPbH2OmapaHXW3+WWXa7daCAatHWpL929MgreiHB1e5F6hX2pHwf6Sd2W7cyLamX+gQICNI
BnmbmcxJsyzbkm8IWy5znhmcnv58rAYadlqQUN3YF/uiUBVKMhix1r/+we0bcQ8yVfWBQSddc7p6
6deqGzN7I0PhtE8L+C/lVBaBDVOET8ZXq2mM4XrOLaZzC+IS5xb4Kx/2pAk49mejyhe5g9Y1AR27
ifTWLmVEuwFpKd51FLbJJhvT3uAx1f59SoMGfM1g1DxCaPZfJOzvdN9rm33j+/kElVHK+VUP/swd
mDWMniOYNGyqsI9+GXXrD49Qxxm82oxV23s79mZYpIBF4/0i9fANQm3WQmmFubdphsUtDnYPGSqI
et/ocHWeu25bTWq4X3QqBgrZsHrpKYQi9CeV8TLXBsVi7ghUTb4shvHJQwfSv7qAwlDJ7bFHHFMt
9fRpITjEvO8BjKBMCG3bzTEZBy6oCEbcg1CzbYODOP7X0srN743fqi8Spr5e+7zmpYjy1P8kwhTy
uFiK1L8ezTrK76dFroiVl3jNQUC7heMrua22tWDY+7AkIEvXbds0/rVVK+YLdj9knxx0pu6t0WuR
HqiAQhGIjEEKSUX+YIBzGWFLZ+tGyXSdOuBRwajd4dXnqh22XVzXHNVdZZYEwTa0+qFldWD/+L/d
pXASi42b1Br6RUknfD8DIFU7vL7KcEOlUZDdWi/5sIEW2+KOSSQd2P20uhnQdw1ULfVC7nFLMbYm
1C1hv1XtXAGFVULLbcRzx7pKN2NFdeF69dbkwF1LWHSDu2pm9g2wD4fyHPIJ+ts5AcPcZk3hVdQv
dVNusUHmL/T82mx/LVMqRbzyo/UctL5wxNYCFn9JsjEfN2hApQi0ipV907UV79HuMG++wdcCCnXt
i7p7ysFol/1MRsm6G31AOZQZab5d3K7M9zZUlRkqJt1NipMHnCjuay7BwXWerRqgaUulaxWHzOjq
9mocsuTJauui2w5dOhs7PcHSZSIr4Szb4Nd3Cwkcxp6w80IGZR1F9Xm0mjS+sr16oFKVAxxNHg31
Z5mM822JaQIWX01e4a46pVVK09mVHaW3P5/Rg6T5M4pndcQxVD82MoY+NDV1/X10VP6LWaT3RDoN
kLgWIfR7AlBvhOlkdznK5/uxrPo2mJhUwPDUs3jMKYSZeTPufrQHLiFmmlggURuNbb8NcwH92dTd
sB/LTvrXwJSW2mkv7r7xNTRcpUAAjMatkVSHiir0pfCGAbHE3EKHmyPH+xVNvoiCNOmyaQsxrquP
ftzIX4UBvTVwc0gVNJJk7mGd26S1yzw6m35oJABfp447Yp1pu93eXprMvLNmzvktYwzRnmSiw+WQ
QVl/gSWFCELMhfdkkXzc3tWQ9HogK2WN4CxeWN1pb+aQ7rwBG7th8pzvcZKl6gDUwbSsirrkLNXs
I2rAwT4/cqn3UE9VZAbKUW0RwGmFPNehwbxaqCxnmHYYDJ4Ly7ceqr6rjmFZQWgSTciPmpMxpJCp
TPvsqYJTVrZV9zIUhjD3Kk453+nbOWT5I2mSsiR3m+8WF8rnKXa7dhtjjyMD04mldywSCvwANZRd
U+WUDt5QYVQpdC81zLLUHYvXKff013k2Gn02lDmesj4a7EevX7zZZrCcLD/NekTWY5eCUcCIl9hL
CzvfuVo4uHYQzNMSVW7d+PtFO/RfYLdTXOwtY7ISJAyjvo8No/yJ4wf98Gya7bcqydNqD1ULvnI6
DED7VVlXDvV5aX4lOq2Ln9DhjJ/pUNDUTd7s7+aFexPWhDRR17TcwzOl+g+iDsdpZ1Sag4yAbOhZ
pvSgPxe0mLcpnMvPmAowbrObuHlVcNX6jZf59ZWSFSnaXqgBc7olS66APtg/ON5O3daLhfON4PD0
y5x4idp0DEziTTtD80B7nSzDxs7jBB7WOjy89siemQIr7KgrVW/BFEd0DZVjlIYAQelm3L96nDSe
7KWImFvAk3hVGrXzSQ3jgo7aXNx2rwRE8W1oTrI5SMq0cJ3r+8l2YJARNEZM9YWDffWa8CHG575E
tgaYKES+M0bJAauNym65mClpr4uCkQZM/gZuCYxCCPSloCEI8s4zuqD2o+kW56TR/bHwJPFZoWI0
r2plF6ikUi2GfZz4WgbuKOfsmKvJbnheDmdEvuQ9ip8hnpIdbQ3+9ZuJQrIj84RZCCB9XX3DewvR
F69CJjtmoyvhqDb9H2YN82oDczxPbhezy5vAcD24XVQkts3DtUvO5rIZQr1vEct0R88AdGeUu8Ca
bXsLjLmD+9rtSBSpfBg3MxTfhPIb4V5EjFiAo7eA2hL3t5ka6xul+i7aqbiP1LUrZ+uHnPAuZrI6
jPYBYGmaD13ij/X3rFOd2CYDHPnzyhard8RigIEA8XnDzjUiVF6UFp537KwxTW+WxqpeaY7nR86z
LDmgpElujM7V9WGcosS5giTuP2FPlbyWvZ4xOYPlbEMLLlviv6oyiWkpsfDeFGrgaoZVVSZ0JdBO
t4gNkCMxvo0AmSraxD2OacT5NYnkaoaI5yyEag+9fY+wykr2oejTa2yYlz7oKHWz244OY19qie+W
bzQtpyURiL8I8bHTM8TD4dm3w+TWptOYdtAR+38i11TPtUR2dev5Y1sdl9bsH1Q+yezFBIFYPi/R
MBZHr5+jnj2KimRXqmbwKREy1Z3SSHG3cPhZnycL19ttbuecchT7HLvcgBpfUbqmDjdaq7QPxqht
Y4dWoXwEwE5+VcZgvNbQ+OjrNNNEqIO6+G4UJRWissguODIzcpPAifOM8imd4oBk1XXk5ckEghLV
7HULolDuGhOaLtp2mdlBZinDAbVf1I9yihneWQNKIaqXJlt2U4nKNMhVAp9wwIZNHl0DBskh1Yt4
URpG1c6CmJ0fTFeFP9yRP7XVocbxiHncHaoRqFZ6ghazuuHA5emLcu5PDtj3PnPnqYHxwF4qEMSV
7dc4HQzBmGd1IGylM06HBuyz4VAovO9oiOUD9Arxg1N9cFcuVRbtARub+JMVm7qG288d3T/E2Vgx
wYFlGgZpMc0j14+TZEdLRII6251pLqG5l9XOAB5/rprY1gc502ox04qq4iYWhKig7QsrfW/GTt3t
hmYerrMhK+GbQo6kdZJMAm8QXlQmtNhkYfhfyJpkSbtP9HQ0LODtDQirdRR17prwvCbUPYg2unSH
IVB55aRlY9+RORG3e9dYYZhu8JN7/qDyGzxjns9mYU5GvTZbMZACScv1JxlODD30MvTQfLG0RxUz
VnN3TlXlF4FvwlDL0NvBxces3DtwxpnD0YghsEKO8DtOR8DyJwjqM/Wz04joJmp12d+O/rJodJBq
gb1gIodgdNGjeek0UvsDmH6oHvmjSvBbpDvhdgxN+TmsGOxuayuh3VVx7IeQ8UoOYz+GMjibGtn5
AH3gOhSGo/YlooerLGPTPygT56QjfToEfXosSHRuYxnhc55NGjy0rMZfDkSE5UTb1U4HgzGvPEOX
p9B0y0zuobrnbKQ0yW50ZY2wU+HIP6Gegv3FPq3yR4pP/xXKY4ZuWEW62SLpEnSsGITGT24TR9/h
Gal5X2Pl6dBJkM2HYstWYt8U/7adOOVJvjsw91cx1u24gU+b3oARtcmZpIdiwI8r635NIgblBgyC
999gGsgGakredkLhvuxNR9fLueJTjna5nST3SVSkKDQUn/IXbucSLQDMgOgmhi3tnSGWJ3KnM+So
kCUZ4+7CuW+uilym4RYEz/vaYDqVHdAOUsnoIkvrk2qtLD5bIqlI1yQYAoEOIybcM4k+B5sNmXtv
29zu6q9jlfGVCZFiaoldGjEITmn2fQDa7eV3EHVx23enGXXKLOrojui4ilt3yKeAIYAdBkU6AnHX
hvQ+k6tewUhp5jG84SODYrE2c5/MyLb0MV88KpdQeRwRroNQyUXs6+06q+Pq92Vdudd6UsgOFDAA
h681qpsxc5fnpHXgy3WA8v62kCFTNz8z6WlEOsz3BevwVFAqJHzANZ1IJlSZbE3oA04gSd4Yg0Ki
CwxKywahqCJwvY1uYVpt3UjY2QE6TubtReIV9mEyGJbiyVW2B9NLoNc23SyTo+2Gib0fkliu/DEn
vev7MazguGVufbcUbVI+8P1W7im0jHE6IaQALs5tfRcrlLTbqo4HCKM8RGpx7KuEWVv6BoegyTv7
dVveRjOC9pM/4zoC/SVb6CGS2YP9Eqa/FpSu7YnxJu0TkJSfmPeF4Xj1Bou1zGa3pUu+K/rYqXYt
Y9QfXcEoP1CdUbXbRoEhUWIt0UOHLmD63vSSGVlCxZYFIeQQ91APTLuO9dAqKkfiEX5Jrkg0Hop8
pp3pirQ8DNoexvveqjIXcV8+f1EjPv4s4RYeggXZXnnVFJkHs4f3utFLxHgCywcO9jJCrwgO1XDz
FBlUmM2UuRZ/aJgy9wCcy6Erm4b7049V1G4jMcXJ1mvnxgoKLK1Pk8/xuYVtic2pswi35f6a2u5z
N0SLy5yKdKWKoonSuo30/LnLQu8hYsRjUTpA6d+Zdk+mtwUxCb5zFSN7LrFvRtWRO924cULVfGcU
wtjeL31JD2vHUA15OAmYBXVhdoRMbmWBkGoBqnG1nTAFQ1QcYJ8Tqb3VAv6fZqg0gFYl9FNKsMzs
AAOh1+0aNSbGNs067rYQ50f7NC0Qyo/OVHg/mTkgxgIOSqNATs0kg6Uq5s98xYwTEWPOG8+aK+sg
S7xoMVQY7KcG/mF1Xfnj3J+jxhm+8IGvCX2DjoLCr6qfspfzL+i6CQqyxpjhhHkUz66G8cml4aF/
qlPwdtOveibeiOr8gzF1S7udojBcglZK+ie2+30FR+oXQ3R/Bwdw1SKBTLfPyzwsKX+cSy080m4g
LRmi5o4hVUN5OMF5OVG5jx51edt6mypcOPWkj8XDFulNWQWEeDjwXxpOo90UYwu/oaidvw6+03+S
jdW9TIWajzk2Rcm5Aae+UjilrSLWEfFNTpAKPF6F/z+YVpheN3DgnkXceiWlZWXV0LA5uNnyqpkC
PK1CEE3iVtTRGw0v280yRhrkjzhvxB5kh0MN0Q9LB6PxYCR4UXlPUFjzgt1t/JjMmfFi6ZLBTqG4
Ta7xxsplAFA5OFuI7961SieEJCTu2BChTEL9ZKYgSBShGI/rEJTRHqR7cHUYdjedPdU/TOKPx0BP
NkYEGCqgGVdeFbmHifwOH0QQytFjP7s+DR53z4Zmyf/SwcVL0M2E2sVmKHSeHNjMKSMaMT2pYmm+
unZG7JS0qvh7z6k3BTn484/GgPG1gWQcTQdc6c3vbAmcQ2lTTPoiNU53GEzYq2Pe4tjkiLRZFnS+
7rp7cl5aSNVysV7dZinpRpjDlbtK4aa9ixZVf0pw/5FBU+voPsFC6ieXuXJ3hs5nQSNtSZi1ZZ7/
KJnUTVDQG0Vfs4w2LDuZMdJqhwo60SIp5pcazSrcWC9zjkrQnG1jePeARwIP5o3b4k+xFVbMRMOe
Ih+PigQ7o54BjT5kUTWEXPOj+0wS+4i+RRbOXaQieiEr9eXzECohDrpS00Oa5FF+5UJc+eWqIXnu
jJpvueDb+hciXfQOx7tCbbFGir+oqkqHY5Ms6DVUpPyj4Usx3qIPI+dr8CcNn1Ikcj57LqxTiscB
NKTKyDDdZP3kvszjBE1g0n4fHjLG0lcWor1kX5OeYlIadStsjCDSPizGMl/rph/1SSDB83duRtOK
4nD01RVT0q7gI2z4KwxdAUSj00wzZqB4Suwcq0/r2zIKsbhg95qfM06L8gBli6wnQ2Zz95i5Or3P
unl5tVA7nCYLVeU6JyeQvh+qJiI1fnYWxEkegLUfur7Y2jVVwKl0G9uEimLgOWcncRYdHLwZGMo7
dhXtJpv68gAiH1vfpm4anyp7MLo9okb3Zumjoj24WEK8JJrOAni1Lh4hdJbjZnR4cGwDnAq23Ji4
bYyhuzxWuXbmDUDCDHu3NfBhiywXNos2Zloeuv05OkZglIEwJyb8aVJYNoXL0PzshUeT0EMt6Df9
6E423c4SPhS6kMZeIiB4NfNcuid7FPIfvdROAbTimvfhkhVQ7itPP68R0pBFEP5TKtil75wXiJZE
veMaclfiXQWVmWGSPs/14Cx7xOblvQcAzq2BA+n3EQE9oLnndN99t4iNkwZe+9SgT0g3SKKT2x4W
ccoMqLbvLaBwdtksmQWIuUrCG/SHCTrPrPXvOivPpwO6TEJ4xTqRgUHTfDKsHmDKLIUfB06fN3w+
RtvrO3+MpiiYx5wosQ7n9+rI8UTF5RcWgb5sx5zooMnLcvaTwkskKeGOxBHTMU6i3pOHWtgO/J1/
EaJiVYaCbXBNbWf03VdONQ3suAIWE4VTzCQGDxcNNdBiZvUja2P/LuV6wx2Gi+Sbi7yrPSdxGInA
mBT4A4DEKAOFx0iyQ3qrHkW4WFDeZR0XxFW06r6PG075TlPkGUWDOhZLHHh7ABcM5DbMEyK5W7Kw
Bl8TtdqbzKXgOJWxdLaa2Qv4o2lWjxRpFHJjZVpI3TqOqcPiyPkutzhDN8PMGG100mQtoVvw5mVw
U5CxKom3yQQPeDOEhCldydrMu1WOQin5g55GKRxBHHHHc+YucRyTxDD09PODjR/X17BqOswXYgkP
f0k4Qfa4dvXt2aSDeYxGlSHDd+oEihCCqmFTpdDRb4AdAMKiqrO/hF4W3vfREt6YTGrCK7tyF7XF
c8MYA98frWKzzJY7X9WRjX/a1JvFL9IH6xcj1uGXGfLocspw5PrF8CMh0KyEArEBVRxwBW9isDEr
9Itr7KE5dKU9xD/wM4rVAVM5whLnOZ9d2h9sEU6Gqpu7MG4sEHiXxitwWkZ9vIa4RMfkuKE8KgMS
PXp8d4HN2DYtM4jKs3Z2WTTbjLBB58hYjFEF7Jg03NmL8iCvwXQmeyPLdfmI5kHfz6keHmRRdRzT
ENo72Pjx9LW11/4E/chwxosB2piXFWq84owLzU/sRoQU7izLAcqa41hBFAKWIASFv7ahMV2N981+
vAq9Ca6kYzi4ZTK8K7auF1lmtMmIWPqnYcK+UtZQGm8A7YcXbXkwwOlT2se4r6Hs44ZzVcGScoJw
ZgSHb1OEHi2UUfIzarQ17aCMY/2yemaIzQLlI9w74C49hgHS/+qEIv6CVXv1KZsSPpzELvvj7Fam
yRgmtq8Q6ERik7JpsP6n3kkDJ5O4SsyJ6R8qP5XXTGX7kjRuYO67UudwcgCqnafe94ZuU2vZ8iFA
/wmBEyJuTJvysbtdwqTxNxFmVc62s8pVxR1R1wRGZKXPbpc2y75h0KLv+VOnx5bLCWN+o/FBUF1H
9sGC3AA+JXeXy+NymHAW9tJ9wfKJ6U+ee/Vr5w+q3ViR63FV5BrlBiQOOCN228MEjNZwhG0qwyI5
tOYE0wdTHKI7QINkdysWP3kC6nedWzZijmeocHUYWI3DnQb4z+g80rCtAS2dJgrMbMQRhn91aALs
j/EtSNWCFR56Rkz+ebZoroCPAF6xdlDprh3GPt13WNrGNFjxcCvEYK4mAl58syzS8D5FoT0/FevH
CDyR0uXWle8+mTBAsDdw6uwqar1c4rDjd88DQ8/pUKCxvy24EIhTK4mFjRg7VVwNevzWYw39D44J
9rVtFDbWRsoLvW1kQ6I+o2QzcXCuq+mEO5FzblsiFzcIW2BFLFRW7Ff6fOebBSD61YKhSdkE5whA
E/mm+uSKXNbB0A4uTjdcyNsOkdEJI4qhOfDP4mzTjRPim1y4tbmTKIuKvWfr+VuuRpDtZYj9aCfo
gItvgLJegMR3hXRkS91Me2fII4RCfR7kAI5keI1DXaIc/zvTM5Ejwrfi9X7AHRq9RD7KJ5zYzE9T
J/JXg33y0hVTdRPb0bzKRkJOUCecy1eE+uaqULaAy3xM7P6JC4MwO+Yv7rSZub+ufHb6fJXbRX5v
ZGnmbBd4wenGUVANnnHGiFC7kUOMOg17ZnD7hU6Re4Zh866f6vFxStOlf6wY16Gb8tv+SwEmCTWU
HNhnGBajd4A+JhtYQCUnJaGQytk0DY3ncTQro/vGYNwst2JMmvoaXKM6V9RXy6GFFiOC2IwMJA1Q
uDDpKab4gTpEfLOikOqzXKCNwNnu4cAtZtr02OmQ/LBpmCtVwMqyTg/L4s8oysqc4rl2TZ89F5c2
ZTIH4LQvaOE4BarOqu+guWa3iGna9HqscwcqkFlAusoiWcIWTu0ocMCSa0rIYZ2DNrgwPuCChnTd
sRKvPMGSceUWXlb4HQeuKL2vtdOme6IwRBm0wh8hZXqiuSXAuWk2VmLyVyO0EeIsPOjfsLS9/JBb
RR6fAUgr6jbiiQZYWd1sPvdebfykGy95umOlHma3sKFezmnrbrCN1MmnBurXXkbTrINcTHT8ixg6
CLAyrPaw6tJ7C6cjrKKqql5uk6aRxM4itSEADvZtVNz+D8xA1+iTfjy53hCfsees1c0gktDfLGqe
rN3/iFC2NqTY4rSEA0lZVlHWJZY7dpkHI67A0x4Wulnxn1ogJVRpPR/rdi5VkGturFnz4hBOZOMH
7p5vGIm6FDjYa+LuSo+y/vPfrHEZfs4Memp9wjDa3FpOJeGFwN8V9JkfedWvRpsXRqKYhICxulhR
8r8LI9F0dQtF0aNPGpuEXYjpUZC4wrudMYfZghCpb0a40E/41IHMtOGeVVTjCAFT+YH75ltGkUoS
Hc9YSBHLdGEJarClgctMferU0u81fpjYZCfD4X3TzTc8MF2FOZwn5JrqIC/sKI0IGHemDTnpsP3E
C4y+Shjm62zROIEf0EQ1OYLs9xe13nzKGOBb8JkJD7rMNCmRQI4hoONpHAbrHhqDd7CFZWxtBjJ7
qi6ci+DXBEXnLrt6zJoN4ab+th6rj0J539pa2Hb93z9k9ST9bWvhttSq1uUhD0WB+x40K8+zkivk
osMHEa1vvk7oGgRCrcbufzm8upObK7vVJ5f58UF60rl1sY37wLP6zVWUrXhaUkJsu3idA/wUbcEQ
PQnSWUGnbOdYja0TvP/+3tw0v61y4Ywt+8iFhTXpU40o+kRCRRR4TIe+4sRVntMWIiU13/DB9/DG
qyLyxyTE1DIVucIXP40AeR+g0dYnhR9i4NRzf6uzMcS8Ddnf+7/vjacIFxRWjQtdCbf6CwN0jdkS
fJBUnwiqE+hne9fbQ5VkeP5f1xHsBlOSfmNhRXt52MQlxzkkFnZf2snbahFQRZcp+mBP/O2ryyqU
kdJWaCT/cpzFrBFeuMPOC7Fb3HtVIz6H/mRM5yVJxQkcMBQfRLOv7//PQ5Q8KiIlObsUBvKXe10Q
daLwI+pOlAj6S+zQZhhpngVT6UZYKq9e/5lb4f4WCvGB8e2/QR0XaytCE3wXz3HyVtX6bn//opm6
IARLllM/GK51yiD6Yr1kGz4NcF2K6jQoeIenVlOPHZkKuA1tiuWctUadsM9Mv6GvCtEUM6PHt8XJ
1VxskUSEzrFETguJoMAHlEmr50fnQjlM4Wvo3ZscSX4REAcFQ7bA8wSmYL7YT6pdZP3B8fn39sTl
movBhjFjk11zkT5o+XmVJImYT7GXuU8YRcFjWGLz4f3N+ff3tq6y7hdOaMKRLr63NjMym5nGzKgK
m4HYGHvEhbE4jfXSHd5f6s0f5Lu+59tYKGLL9Oc7M5GqLl6kWIq87CCzQWZX6uAHX/VbP4iQCxLk
pGu7AO1/roKBlN+2vk3IIGSi7dw5WB8sNHVoFj5KG3zjAwDZNMFW6XoUU7k/l4LbXKJb9KZTRINU
bfJixB9Kj6ulEQaGIr7GZjX+Pvoa2q3IjTn+4GBZ//sXH4HH8patkKwyF7g4wEBT00LbzXQCLjGA
EAvmtdUITQ/E4appzHTnyuqjEPI3nq8HAuiQVMYxQ3Lznz+6DuskVX07n1IjIdLDHfNAtXoMJLY3
//1VstSak2CT4EGQ5J9LRW6KiXzG3kzt6dkWk0bdxazXlXbxwUpvPsnfVrrYNH1jYCGji/nUU4Q+
wt1yb0u/mpHGiOHU4HLCTNZz9+9/D28u6jNNlATpmFQcf/489HA00B6Cjg7yxg++mOi1qGlevFJY
N4WlxfeZyeuP9xd96/XZ3Hk2D9X2zEu/cGRrEUOdbDxFaFzOTYHGyrBRPABRtx881LeW8lxhw8Xz
LYEj4Z+/D+9pWtSxnk6jjSn4aDeIj5LhHz2N/gc30RtPEvKE6TD24C4gg+rPlZrZrsrBcsdT2g39
PS6icj8THvKZ0W5z7YUR9MXEfH3/Qb65JlFBaM64A2Fm/rlmMoMoWut4dIAWXDD17fKrHIv5XTJh
nIRHgIn9zwyb3D6+v/DfF720LO4D8mhNdw34+HNhuHBlhi9Sw6XnxMinGbbnZGD8rApd/SMxKYk+
eI9/n9ssaJsO9yxBH+5laFbLhzfGomvwsjc6eka85Ios6T54h2+vQklL8Sw4uy92i9WVuDtOfXMq
qgn6iA9t/8FPXfHBj/l7U/JjyKL1uFrF36/NAjq1h7BvT+2InxnsnW45uOCJ4y7GvfjX+6/qjcXc
9fYmlQtLX8e7eFVMt2bVJHF/wnDHuOqJH9zHU1jczmb9UeDSusX/vAskFpxUQ661hipcJnP5o+Mw
UAi7U113Tf8Tv2a6KKHn/BaDQljTA8PH4YzIJ7wnwSin07W46t//uW+8QkyQ+Py42wmDu2xLcIBc
wgxI9eSEsb42ew3dBb3Rl/dXeeuhUq34dHPkBzmXt56XLBXxUpU+xYWI9+FSfEe5WwTKhm38/kpv
fGnrt03Yt6J5FZe/h+HCGFuTak9uupgHPXlRCoaNGTQz50EfsFzt/3vkND0hQb4mLRBX3+WdUFeE
KUisCU5ma0z33Aa4CrmLfyUQ5u7f/3X/FpAXW4YLnHuHT3rlr64n3G81NEq/GB4Mpkg22s/ivAbW
tUzMkedsUFXY585pq3+Qxo7fCSMQAeeg+SSw+f7gPHvjfbJhhCCCRFK3Xd5IMJsn0YiVtwCn9wnv
WsaUXtIZx7mAXv/+b37jjfoSw2GOM1KRuAb//MlKFbmrk0SfEthdV8ZYO5/DRhcI/jqAImwgyYjZ
/dclbQjkHJ02BBWChC7OAJg6ZZknaXciYgInB8cNmL12OxPb8205olh/f7m/v0GWI4SRcBWTMaK6
qGSWEbgr7r32FFuxPmF4UR0MfusHq/z9zliFsncNLDPB6i6eYw6v2A7HsD0lvb/cYrfjHfLIh1y9
Wr28/4Mul+JNmcoFq+PmcUnNurgXjMbGuV8bDNDboTl3lexgqqpqHznJfy1Y/l2Kj116eA76f0U2
MoCBRdbm5okkkfJI0fKMcHBcVVnRB8/v8i1drrTu098+PQsDhyzrKwIq4nrcjzp0d7aBfcf7j+7y
TlhXQUJj0qZbdF2X/cmQzhY3hbZOFtUIjquO+0VKX52o2VUw9FYa4Arp35CZ0gUTHocffGxv/EiS
uiTftkWdQiv254/MiEomuwjLSAHp4lwanj4mq9jg/R95+UnzIymHFIQXhI4eQM6fq2Dm5doJJ8up
zBy06QU61AQbT3JkEljdxMH8x2Sfdb3/U6MI9iQynD/X04tBNRQa5onBoDlsiyVLn9tW4Uf3/u96
Y9/z5KiDPFgy5l83wQDbZzZKV6BeIcMV1XS64LHUA+SiscHf4IPl3nhZME95gMBhPnKwi8vAqRp4
4+gPaJsdREhNml7zctXp/R8l16fz+53D0+Ogp+0QpiII7/LgEL2b0szCwuOL7/wvSVXGABx21T01
tQEHzCPdLQFTieJ9aXcz6ReNEFy3Cy6Z8FcHsTWixMLwxNMq2Ue+2R7Z21a3bT0fhnOzxDMpCByr
yNKZ5z1UbdkbOwx13PsFrg7QTW5Ie++OWeK/YMw844ZSiwH+NXoCwVCMoJPzFJqZ3uIgU8ZbUnpM
uOMwPucP7t+3XrBHUptlMvNQABZ/bqQpEvjO4Fp6ik0vPS3oDTepkVeACYjN3n/sb3wjwKY8dqLc
34CS0hQjC/zkF2yz4uGrIsHmhBxt3Glb1/9M8/BB2vJ6x1y8ZMnoQPKhrPjIZcPgtaMuF5PliOnD
V2iJil8ETXqfI5Iqtpjfiju8PUh+Lsgref+H/lv8/bW0Q6tCxwIMennbFnmUdk0D3QpsN3Ku6tJO
nuFD+I+D4Tlr1qqHp12so7tFG82zKHSzh9fvPjVhJb6OOCHcDUCGwft/1Rtv+l/8F4Y6D+UvuL6Y
LCtKMpsYVATax6jtuzO+H9VnGHTpBw/g7aUYbTF9dVdc789N5dsLVgaGy5vuTTwjqxa2jpOUN5UB
weT/4VetKL0ABOJ8v7iYi0E05KpzW2JkgnYJk+x+lxtx/IjivL9/f603NrBc+ycXiNsmaPriZzUz
JUjaecsJfsCSfYmo7T5PkAludI4p0KsQs/HB5fXmiigZV+RJ8n8XK8ZGkURWVi4na6wVGnssJWG9
kfSiI3DYPPoomfoSTuBg5J6UDlMCqra/+rduMGrVZP18yuJI7CaB6nGoYVJBzyhgikavpi/d/1h5
/7sme5KDmIqH8ePFZonhcRaRwwFcquoRcgh6TijAh2rMk//Ppdbr57eCp6+YX0eDN58W4aVJUBI+
8FBkcIM2Rm6K+YOt+ebDdIiWVa4k0/CyJsAq2PViaCAnvxutqxGD/4O28/zXSp4/Rktdf8EXt/5g
j7716QlUXDYzbMZKl1fbSsqrRw1a6SA6up0wGDz0dZtgh4SG+/3P4a0DFtjeYzHbc9XlV552LTrv
0p+Q6QuGFFHVHJEpWsglM5y/RqofYrFIKYWA+wFK89HK62fz+3vE/DQ15pIfCTNx2xQK9pM/Yyo6
lf7Rniz9c4g7OAWtW5UfLG29tfY6w+VjI9rWu7xWGqceGMBnvNXhfzk7jx25ra5dXxEB5jAtsqqL
ndRJkqUJIbUs5rwZr/5/6ME5ahZRhD57YMMGtIs7rvCGpil5yUXQg2ic4t5DJjixXaxGotErSIsG
1wRi7E/wWhMk+APnFh0tWznIEAAi1y70EIlr2NGoq01jYB8ao24xK5rVAV70gO7P8fqCbe0NqkAE
P/Ql9ItIPI/yQJmQO/PrzM5OgyNZHtIBGdGjbO/s/a2Li4BCVonjuLfW+ZLcI/GsD/Ps9009ncIy
as/Y5ZSeHE7zfRSV0831T9s6a0gF0gYkyDco9X7cEcCBtTBE/NXvncBRT3qndQ9gW4LwqddK1fbz
YFGVUNJWvFwf+L9+0fqtBzEC/YCnnkh5NbIZ8s7JCFz4pTSqFdoSsf6jcXCB8YVV282NDg7CPuHU
lcbHoUkj1A1q6C/gLEfjnwHZhOITrJNURVo+hs4UlPpge9UUIxVvIy+Qnlq43/K5rPvkc44S2qKV
E1QdBI6oCW/B4M+fk7qXwShNhgmEFPSa/l2E0LFdOEnifRbzjF6EDUTIgz1Tv01DYoFotusRVH6H
4t0dqjkavkHXJ2ZjB1CtRSPM4TUhyl5d62NStCac3ZFQvltkzColk+6SNBq+A7dNslPbdXF9+vsx
FYsSGXV+Sv7ruKvCUyLqhUQFvoRb79VVMbHtuBmOAF4DBbJqT9HjfxmTDrRuOBol3VUA0oRUh8eG
MSfdClgEBUCz4G44GdI4vvays7Phljdqtd8AXPBUyhrld/oaH3c6AoVaHyBC74c53g2HQGBj4xoI
d+8BZzaOlE5t2iBFMk3igtUCOijEQjzLR19H7SFCYUJWJLR9ctxK0WpNkfmP5vk+aafkx/UZ3bim
dB2JZeJn/kFT+OMXzkPSmrJBb09FZhx7CDOenCOWPVp/7FVD3Wlfbu1T9qhi6ApyN9TjPo6m5yOa
tRCp/FrMHdpGAiFQPZbU0bPEjF6JiYD5zj288YTQwjDYoiSvFHlWW8Yuo1BoUT2DSEJV80GkCz3Y
jFITyGP+w5SkB6uwtNEtbBHsvNnL7ljvHtqlS/ivGHgCr4ZGDa2QW9JTnzulPnP5Z8dcANBrbD3x
cZTVzya2VV7RJNJ8qPq62ZntrbU1HZJrjAo0aner3UsJOCc4V7gVRPFsYyXkY3jwc8aF5eb6JlK2
RrLQEF9qPw7x1/L//4gRUgVVrSKsWVfCJPVTlBgUVSEeSIWHSg8dkYMz59WDZnVwg/F8Kb7XbV2c
AWnZX+S80EAhwmz8ySmozdsY3IrwkVamjnT9d24cZ54rXEN0lSiK8tjHnwlGRVhOPs6+HsHdVDuB
EngLC3lnlOWwrtYdvgzseuqKVLnXUYukKjgIIgvpK7z62U3Q5111B+w6vO3wB4Ko3A+NBq9GSe4s
jDhRewqL+Rt13BJ30jGF2gKAvriRrRjQvwWh+Fcrg+xGSVnVMDmZVUu4KIqh5odeDxQTUkysvoJ8
gu6ROE5i/TSlFlFbJKFl9Y78MJvOdltjumzqVjogZJpbqARXYmKR4rRCgF9wWd/305T8HPWoetbj
MPytVmYuvGBQQti7AQZsLmalGNWglN/caqjShV4umVOBQ86g3mpymxffrs/kBZyQdMWkeq8smSC9
yHUSmCEYi1hCaJBGd7H6TlRQDf92iP18hV8dtU+y3urkvHFvDnd1N6IYWrAwkUshbfptARLPdx6g
jY1ORZ+jRH2OoHTdTbAVBC6zWtF9rQT1fggN5TNZvv6E9+D4ev3jN+5KckL6XTb5KJ++XGx/nCnZ
aYqhrAy8NSXuFqTcRI2UTmLhMRwKeKMvtBmiv09oKKNQgwRGw5DryzKcYzVG+l9DDSI3zTNhgxOf
BhUPmn8mXbH2um3LeVsdFBtUkIGA3pLpr0OIqJ1oLs6K5ucaHG4N1sJNY2IBgPJ6/hX49nDK5er5
+rRuvAfsJ4rHpk4vQ1mDhUgdrV4UkU5X2wJ/itCRirW4nQ9PTe0QPdc9ZapwTu+gQId7gOeNCwhD
esCOQHe4kp3Vmg75DOcev0VQqSh0Q3VCPgtJ9b+/5njIQQbSKYVIskbKDTHeKelUmH7aGQPelBY2
25Gy53e/cRTsBRG0QDZp4a+r4okwnEAnIPNH5O89By0vrNaEdNRKOofX1+yib8k9QA5oIFXlOAqz
t8zrH2cBHD7MXSya/aa3YJebuXGv2yI+xpIxn63JmqgU5+Ifves1L5LsxJvxPdmZ1Y3zuCBOWDkK
t/yS1W8w4SCgKZVYvgHt6GuWGAJRcyU4lfZgfMUnPNxrDG99NaBifanrqYBj7eUX/fHVdpuZFWQf
c4l2CwztDegycwFF0zEqj14Svn0T9jjpMKLCGsYD5oyztXPhbX61TZRPiMiPWR+XdJKnMcpkC2lO
Rz+lsHJd3HLQqwJS4JWaleyl/BtHxJEpWqvc+Qt+e4WBhPiemUnQWT6cp8RGIMRJUarVC0/YWJtY
lb7YXtvxC8AHhKNsucXWnnr/ZCTNoafk66E/b9/EaNB8ub4Jt34YdU8dHykVlRh5FTwoJRL0gywZ
nF1bf7EIcQ9G14c7379xJTLT/3+U1Q1hIJCEGXqM3UWK1CvP3nd86dWv46D/6BEAvm0Hoe2Eqf81
elbXMA8NHWs6uxBpnNXORpqekN3mla2avJMOlSV1zaksxgo7FByBDwIbF3g6GaIBnwr0LOAqVQgM
PagJmsL3qSz6b4i1TmdcboL+W5xJOn4PaoEAz4RSCiIhILWQWISuG7rNMKQvgTngZpSqvelSH13Y
8lI2fqGHI+GAGIatgTuf0VpeDGLlJkoFGmwa1r8wDpHxxzKmSZTAw5nECF7sYASXVGpLXTEEih96
7YC2AyK7hr7Xwt08kBqlPvioEBxkXf14IC3EsdCRbk1KYeXknJKE4O2mqS05Oispnq+HttEd6aBM
sXVWzG5CgEEF/QohKwrMm+vbceP6XVo77EYoJICxV+fEiTtlcX0x/ZlOwzExQ+zREhVzLyeXd+6A
jSeToaiML1DzpWP48bNTI4VmZKu8WmEc/UrhOKFbXOFPGDbTA8S38dyhQ3BLS9/YC6X5k9c7c0E1
UD7jUqD5uho5R/ozmWbTb2fE3wpD7V19jPd6ZVtTSQ+ULJEoC9uv1f5HfnFKY9sy/GEeMUsMlZyb
LdG+IlT7+e8XjZsNSoMNXIoI8uP34JaBR4yW8zI7+D2naVz+AHKrPcQCOMX1obYuEmrFGEovwSqN
wI9DSQUKg1XF/shHS7sNDal+M/NcvY9Juu/VEbl1y2x2YqutiXTIrqjPcDi4Aj+OGSaIriW4kfqW
FnbWUSIIy93Y6Ksj+irJTnKwPRh5AWhsglZ1dRj1xqlz7HsMP8bNnJuhXPTLleSMxJO+cwAuhyJt
lQkYIeQRHmurbTjFsZHqPZeyo2bzXd1MyFUHxvxazdFeLXeZoo87fsmQNUwpKOgSaqyGQu8h5VJV
Dd+AZw87mkc+R/TwdH1zmJdHWlmuMTC6C/Dsonjn9FEQqV2i+UNo1M7NSNdCfTa6cojuMH4uMmz5
nO5u2Ve/CmwqUC/mWUUsrE3fsDCU3xwdXKHb5EmNbJWSqLTNkWuzkH3FSw2vhVYojZcEwv4yWibc
cyVSi98z3IbXvgKffwpKU6dCOQbBu5nBZTxIRhR+hilW5vc2amj2IemoPR4gWUiKa/eB+Z51qaHd
xIgEvlsGWguoZEvGvzj1au8Nxn2f8FW1fwrUdUuXFLaf4KWrFcaHtdXeRE7VWW9wzShxpfNc9y/t
mCXFXYpDw/NcGEN6Cvpq/oWDYpOfgxLxfm8agAQhp1mrbwPseDBINShfF2RXoZyoyeH8omfFoB1C
ZALeszSI+mM5JQKlEALmh7SSTEz08lrIt/gwogmoyLl86KxFTj0ztc7cecY3kmUa7zzh1pIwUuFY
HYhYyDKuCanmEwXj0IjMlRP+lOuI1xCDakV/6CttAEeRJhhaRqaTocepWsMTT5bydbYrp9mJmP4L
iVebGeAMaaTCZlasdTrZi35ALVKmMZFHrzZuzMh8JAiSoWc9Ng/2ZIkj/s5IXyS0rkpJd7xIjxIk
hzSNHpOEeBBV5bfrW19ZpmH9oyiUw8wil6ABu7qD57xEVjIrVV/Ppi5FNsSWivu4QI+D3eaEX60Z
DMt5LGIUWVqEzxM3d+RZuoWbI7LbvMrH5KTHOR6VOz9suZHXP4ymMoE+IG9KlasfRvsLnOlUIlcV
lWWPKllQJcdsGmrnYXLk7scsOel06NvULl3kHGX8AGhk4bWi4yP2Rc3FKJ8ltJ40T8Mpt0IWQogf
tOenT1Ws9L+u/9qNe0oF12MvqGqij3U2ZGDuiSVqo9Esz+XXFMfS0Z00hBx3ZsW5nBQK8CCLgf4y
mrl6xvoOIpYdyZovD4XzLetDDBwAcX7SCFXRtsGuJkfieUCAaGwzRI9qrBSUHWDA5VPK6wLqH/ER
yodgBfmNf+RhEtxvZIJq7mT+5ZUltVGLzVXkRlCMD5G2nZxzBixyJxXYmmIeAro6gOMV8M8fh40r
VJxaMVP8mnsVC948uSVxUHcO6cbbpuoacAAMtjT62KsJDjKY/HBSdJ8uADbxqKY4751Thc86COnk
9Ne7hkSDUJKCNNyz9RVFVN+PBaLYflnlhj9hCPI8iyTcqXtvTBzJo0WNl94rYIfVJ9WDXSQo6Go+
YWV4G8hI3EDmqh+vf8vyp6yOK8gN0HqqQ6mXjODj8hSzsAJtqAe/iIPA+e0Mqpl68Ap01C9bDuBD
Qc96Z8yNnajDZYBoTHBw2Q8vZnO0rRL6l1Jr7fdBXtApyI0cLGR2vArtwPupxMnv+odqy5esvhSj
AoPiB/wTCnbLGf1j/7cattXxqPV+n2Jp8pCrNVg5pPnpnQBnap6YHpyssBoVi4BsSI8bxS/jGBpt
VC0i8XBzhirCOSTO80TxQhQVw08j7OLPQzzT51qAGg9WVhf4FqRRpbxFISHPATD+4rmccuH+0DBX
Sb9VPFU/JBEp5TnlwmgBcqmxdRqyFKHYnOg6fMnsPjcPUblPztyae/YUuEzKPzIr/3EWrMjRLL0W
wk8SbXoNMHTBKARhQeAsQj2N1K+xRlHq4eX67G9ss6U1B1qf/hy82+X8/jH5UVEj4KaDX1cgUT1l
Iern6AJZLpRX+5nLSuxcuMutsl5sapT0IklwF5Lox/EogXUE0ADJsVU1nodCad8R7opcVBMQHm3E
/A7QpnZRfyp29tnGsSW35A4ySB2Y6dU2Myq1rYKGHmint8igITJ2Y4TGeHN9PpWNCWUETtFyO6AZ
toqw69lOhroy4ajFHZIlwgjk9mwmiuqb1WCGbNgynQ+YFUmSlyFDNN8ZLXvitcOEND3gqByIX02I
QcCJi65H3ExtVHA/pTR8VrGj1nd+78a247akr7Zwly4JRdiL4F3cJDTxkHugPWxWT1OWIb7fCy3t
DnETZH45iszxrs/T1rhc0eAJgDyr6hpUUiUawjGI/PtSaVXnrBPxs96UeAL3qfKJZ7JFkLWJv1wf
dGNt/quNU/lb6JHr/n7fjyiqL/xBzZ4rFBJl3J3s3j6OXfklwGPKvz7cxo7D54/mLO+rTFd6daSb
IpX1HutKv207pD+s3sGGQa+yPXjGVmhOD3aJNiEZOFwUHw/VbNS0AzGx9A2w0LM3hFr8o6DCtEj7
FhO2yFGj+wr6vT1QjTR+ldFbV296vTYwPlf16cf1795YW4uQRmOZCN4AH378OWNQSOjJyq0fY7GJ
nXcWW88V+/hGdGp5lyIzph6VLCr/vtCyRIocC21Z24t+z5ymckxLAkZhjxB4EOCemKVhe+4JC47X
P3EjbkR6mfoHuS2FlnXqMTkTuWpctX45R4prhKZyqBvZceUkFqdRq4IbJZDFKeYsnSLM9N6uD79R
KlTYVHSTuEupUawBHckMtj1WK+EjnTEHnmp1SBIV2BQ8xYhVw1K3EMICqcRuP2pxplNlTZTwqxyh
/Ltzo29EeBYxJBEsfEHQCKt7dSTLRuoR5s6YdpNngtExD7o0do3X9mWz12PfOMLc4DAYOFdA0dbP
JPku0C3Rwu0aShB7IurOpFndwcFDx0Miv9hJe7e+zuKCpJjBahMpf9zLEc5sleYkwkeoGdJ23Wh4
CY3FFH7Dk6NVP11f143XkaYs6RkPFVtrPRoN/QoVxUbAJuuE20kKovyGUvpdokgna0QheFQs47lG
DWrnPjZUPuTjw0y5ZQmb+cylR7taRuAtSVBmEIhg+KUc1Z5QHaOHLp8PlDFkWmBQRx7nzB5enSTC
SLHU7ekr4t/S4IHhC6iy23ZgHsN5tm2UoCsZyyg7GBDQG0SLycNcj/FhwkNB8VCDqppjO2SI17Uh
YJkbOy3HRUV9RhE01ALld+7gPYOmYzhZByuorFelaqXsMKNl9hh0ivE7tRQpOhkjXQNfo2byVoYB
SsB9U3QAPdru1RkQoDg5EDWQARSGpLF4E+aUvTU4Pap/ZgqYFzMyz4CViLpOFAy/ywiBOx/SnrBc
fF+MwmvQmgxcxYxxijsYOaLLblhHprGzzS4XnqMMlpNymUJOtka4mMkE0Q8pNh/t7Ep/XYQYnN/Y
a3XRDfrooEmivIFrknDfBgdCNnUP+rb9A4iLKFvIygXErw4jLN0siffY1EXyMrdga1ApbuuHkGju
hp5R8gi4o/00wSj95/quvzzTxEtLy4P4g0tt3ZOLW3ptc6rNaC7zJsgWOqMyRnKHARGV0zQQFl0f
7/JME3AQBDLVpDuozXw801lqRTVuP/AM9LY4xiiYH41G/lf03eBeH+nyJfw40nLo/oiuR1UtYlwr
ZF9ghH4Uo9NhwNQjgs+beFIjLICMcapvrg96GXYwKKfYVojnKUWtIlCRTPDRIz5PDSiiDrFm3/Zj
2uwEN7SIL28Mouj/atb0by8u/iKfBkH9ZOmaJ8XwReuRu/3u1GWq/agsSBV3sh6pww1sM8zURdyg
Lx6gc41MfIbG4lFvVaf2CVVSSlKA15JDZU5i9jDjVbH8LfPZOGiKqOpDhjHYIqBXVcld4mQUxUMz
rTr0d8DWelw0Xe23lZ71T8QWs4r+v93/qvQAZmwU1wLt6SiYJeT/Fewx63S0eq+OWu5WpVUEyt9Z
gMdwiJtdD4tm0ronKbKIQgF1R+MbkCDpsxknaGOGWdiFd0ZvYyqHyXz4OzCt1PL0CrVar+5iOo+6
GbWHeUB50J0xv05uqPtXj3S04+y4VJdmZFti85NOryRCdkQU7yVB4kk3AuXZBvz+1PDj79TBwbk0
jEIZt0pMwlpvnilFoMedJPU9hGaDwjOa718UodipG+FBNvJ5Qn0chDIn/7Qz9nQHKuOCSntALMDz
mDfVdzvp7OanyEqKokh+OdGdgXLg9DjLUvJFTFMUeHXdDuUJyVPnplcLTbxjihO/IhyapzemiTr0
2ca4q3ySS47Me0FNoOF7pSrEltFsQXKJWX1Fyx8tr3bokuxYjVVXPiU11DRXHg07/qG2lEdvW7vh
aZGYGM1V8kZF1dAoeueM8H8Q+xxe1ENm7DZgkVcC8fm0UaZbLGJt2y0iKHifMgEsC1x0gYmEjedH
8M2sEvNWCBUfL4rjlPc1yr3/SEbT9pTElXR8y+ZKdTwb9ov2KYgTvTrCeshT10K/2f4yhAAI7+ca
FOEXEw3u8keYppJyUK1GnLUG/TXK/bI1HvQEldB7SQThcBjHjuhqpmWt3zVzrCfnMC8b8qkWJPkB
UWBJwQl7MmM8t+e6PSGYyKuX2Q09ADkxtOpr38bW8LU1pFY9ZLWq/ghrLWrvyrjA+yNsIwSNRu5f
+TzhFjriJrKEc47Qyk+GYXJNQr605BOWFDKCjiYCvWMOyNdjIYrGE1TiYwRoTUVPjqLBJx003pzd
yiXex+5cGep3rPUCVHUx0AMtm4npGRstvPXsEFMqB9lmjX81x4cyT6caac0i6twUgMXPIGhMakNp
nlR3he2Mv5zWinmjhoplp1A1YokeWYbkWwKqwiHDozXGZZQY55jhC2EeyCCw4+NpVjO37W2hYKht
az8bAxzEkc4PHX78Q9FcyiPR5l6oNnLsFaMU52cl75QcuFqAXH9cOcmXEvPiOxM/N5ridpA9y4Yw
jaOdgFW/hdfTT7eVo8TtyZqtwOcOTodPZBLxA14jcnmTDaZoXGy7OVhWNNFcHKMpD+9lRQzaOcvk
4TVDeekd8juuunqGAKk7G2YXecPQh5jnVFKC6qPZdKkbtIiE3uA3MD9MjV3fMWtMOh1sWlk1Laj8
MNlyoRznxMHkETCK2X0ZZdFYv6B7dFjQth12X7wLAWbVjcrbOxnFYpoHJAQaF0/WrwJ3D+V9VOX+
yxiL4knJVOWzAU0mvImjLPaHsc0VbyqxNgO3WDfNDX+E5vc2mdehbAxaNggF7QWvG/0YapVLB3PJ
r52L8qudVkacZLHtByIOa6K5yD7puar/0BGQe031SfteGUb20FRa8xDHoX1qQ9UcDlZjRN/DvhiD
I46gaNRjM6Ds5KQbMQaSQQgMQPpXL1v9khmr9thJUNWDoHbZ9tVpdJzxrpCb6U7uC+PvX34EADl4
VL/BSKvL7/nj5RchhnaiYi4S8sLnBh+N8cArlp0D9nJ0KGLTeZvKoPvy128/+FGFhNSglnjRlsdj
CIncdLJ8B1EKjyS1vw/o252uj3KZ/TKFFO/AvVPnUtatgw5wsnACxfKlTHOyA0lhgJ10MmiPBT7z
X5o6Ku50o+rv8RQcXuZmrt+v/4CNCA6BK5OChwo3RFuX4NHwS1TRMLuYxwiv1cAhViEQ2RF3rPP1
obY2jgYGkdB4yW/XoAMZSqo8dirfSnHsEGDYTUrGo4DMvPOoQIHaS8Quo6qlAG9SPESA4CJ6U5O2
xbZAs3xFjX7ooVnfzpljvmTBLO982Uac6HBUaeWCTqE6taQEf2xRWuRqynUC9i6MSI6yQXk0+mF6
uT5/lyEwchH0L/DqhFaFMszHUYLJVOteGW3faCX5LklCCZ/RyGISRXWmI1C6g8ruuT7o5f6ALr5g
5BdixELN+DioOWN8nvYU9FRckxBkxNSBBrIBKL1Xjv/LUPRs2SH08NZnAdOOOpCHhjLXhFs9WpDa
IdKN6SZPgmjn2F0uGCUnoEr0RDnbF8BbTL3iiMDO9usIgP0CSH8g6q13ahCXG55RaAUgTwNYjyrL
x7mbM8A1yaBbPjd5IB8BbYbZQQsNCzsoCcN1xCxR6/77SXRA4FMtpRrNK/JxTDlpOQ1YuCFoqi4x
FadAcXmIJdcU9bCTa1/eXsCWTfRFkQdCNnLdkmzbNhK46Bh+t1gWHJCDCaPzgEE70NcBOLM3jpqN
vziRHe66oAA9On5js3PO/yuorAou/yFkeC/Zp7TbPn5zblklYl626Q+1HUouVk7GI31aQ3fpTThv
EBKS31ACDdwZQY5Xh4W00bhtMxQmTh9AFQ+0E6zqhAasVN6YQT8oXl+FSXrq7Q6TBwydG9sLHbNq
noZcqB0JxRQWr6EEheNhmmfkWeAXLuZbVFRxO0AVZ3CBJ9h+PzcTLaAk1d4Bs3Tqzu19uY+pc6C2
xZXjwGBZw+7qsp8ndLAsX9RFco5w87yb5aLbmeDLZUZ5BHoddRVIixfz6zhxXzkSF2mJ/vNLNzXp
N2w5y+qgqULRsNO0otsixxPhoDZ1eYNPXP31+q7+T87r4xJr4FO4zOmAU1BYQy7kNk6aAFU/Xxus
QvXAnZjF65BWTXdnF5RIXaDVTu5mpEhvPXamLbZRMvbQMPdj8S1CU3bwhIQl1RlCG35hMvqt9V2d
DJZ2nKQBkyIFP8k9WvTl8rAmNJ6pQy594PX5yGZLqtg0OkULZT7GiZLjJIaBxvXJ2biil92M6BN1
L4798iv+eH0GHD+dJnYMv1gcl0VKk+BQxezwuc7UPd2i5SytFkJDo49bk7LxQiv4OFiC/4oIZYgR
Ejmx2znj9E8/D1aC2Uo0PekEqbXbRZZ8H2tiV9ZiYz41vpDGjEy1hCn9OLgm96GWmuDsa4uyXTiZ
qSsmY+9x2CAvg+1EMg2+LIIPoNs/DoMmSms1dWf7qNWKB/h4fN6EYfpzq0po0pGXTBKFNVmoNVk6
hwL2S0pWkBaSNkD0l0MFc3tz/gGJC2AbldeQU1ImSnlAYEHk+OjMBfYh1PSzo50mzW0lgHa7mKbG
DzW9dIDIadd8M3siDrylIrvrPYvXXz5CxnPebUWgtoU3rvbo5GT5pH+qVLro9+DErc0FSreYRjh/
fdcsUvhLQRMAOiWx9S3b5wH/MbF9u2uzI+bV2lkDhvP37xfij/RAeFionqqrIKd05MAMR7KLGF6+
OworxWmgwFepnvZer63dBKMJUTH5P32PVfGyVzNeUVwtiQ9b2aMGbngRwfpOdW/rdP45yuqDKOgl
ta6nTJsaz6B2qvwUjkH/lmAotDPURoBIFIqsxgLDJvJYrVAwxFmVhpHtd7IyYL08YTDJ3Y3LJbWh
e6emWQ9V3tqJEDeiHBhMHMcF4m6raxJTMAvsxxSKl3qECY2RzcNJHvCKpKEwHhuclJ6uX3dby0Zb
x8JGjP11AQvM5Wbs9WGw/JS5fJxx13YBn9k7oc3WXC4tOG5WQjf28cc7wMlADMU9gmxUIJ1vJQbf
Dpad1FXwPLut2kHyMZDq93TFNzYLFDt9odoRlF48GDYlvqwhkvCzEauPuJJCH5M3vOKcyN6JtjeW
jdubRhxJLvSzdTbB7Q5Or5Ad1KaigpwzNdR3SZPGR7o82QOUynwHnLfRaQUkhwQwuH1eDpq+H6d0
xNwhxIcw8Kn+hg/oa1m/AEpqX6lPOW8j+EevSAUX4pw6Xqrm5nOdlMG4E/lfxjKAf5DkRunDBDSx
fr8IZksU4crwtjQpreP5ngx3czKN6JSgUfAlIqBy8KyK0sh11CIkSFeKKt655DbmflG/wUeK6A21
y9VMWFEOlRoQti8UeZ4OjizlEyhQafpdzAFXamRG5c7tvfFuU7JR0f0CUIDs12o/6wYCotHoSHjo
zLE/gt94KvHKc/t4as5xVI+HwonmQ09GcfPX5xVe+4LKhP6iXSz7EOZG5cwULw1LWE+DiY+aUzjZ
znn973JbBSYItSGYRLa6RImrRzuBSBrOTi3heDDKCk7rKFL1Cm6fh3QAY3AAzi3/K0tW+pTAi8bU
ypniTzJmoz9UZTbmtzxKk+BgEhxGZE3GPD6WcV7mByDmSMtWSm0qriP1AmeWUIqVkxCKFeDXlMj4
B3WhQ6ETc/n52ENmvW/hVqJX0mXKAMEpwx8sMicbM/UpHtL7PqPPcOjBrRvnKgyVN5gMznBWQFfT
2wh77aUd2uArOj3xi2iKTPVSrLnbI62USNxM8GCfZ/SvMFgaFgdwQe4OUn2qdWxn08VhuI/18dVM
4e+7KRJ8I7bpnfIJxwkTuzIjz176IspND9fU4q0nWsPh0a6INEQg4VhlxMBK3WbMG+CYtbBaL++d
KncFNnTmQYQKbnMG/aEXnpkedD+SK90h6saaXk45Fs9GGeHYhBcD5uF2kY3qU5EgOQRkXMMwNUnt
6bYgGf2dG0L93YUAvKuJOT4OYZd/R5QydQ4j5ezWlWlc/4RrrL01eZz/pKUZfOuasHm3M7wXbpMu
mT/DrcIUz+ZTG6Q3OvseKi1ErsSSshN2YeR8AfUhbDERlcqgtiW2/jmXLDPaeXs3bu4l+gaAReN5
oYF/vNymzm41pesk+Obx12lUTboDjWIfdb2Idx7AraHQkUYkgzicKGkVUdQYHPMzCFTkohifkV8p
nwpctm5j/F13HomNt3aBNKoUfyAHXLy1NPiSABM52xd0TM4pJp+PU4Jh1vUbYuM6tBc2hLGg/Mhk
V3NnYiyFcb1l+ziWSP+wgPVdFDtyDFNFs0mZSrvsvetDbn0YOBSQP6CqZIKX1XIlbZjQ4CNBn5Dd
kKy+f8hUuKvXR9laKWI/5o3y4FLV+jiKHQ1KHYMX94dWmb20z0dP74Z34GTpzvbb/B5uWDjrCydX
W569P3JA3ZQy04z4Hgs76jP+kxicVsFeP3z7e/7fKPrqeySIoEVWAESj2Jm5KeoXNzSOYlfAgT1f
n7qtD+K9ouy/iN0gc/Dxg/C3t1PM/KhjKbjUt5S7frWSlfz861F4fxc7vIWcdlE/wf/YzqQmcvyw
7fOj1pXTSSnL4u9PERxCmUcJTB0h5WraEuQfckzuHFwBYlshQxsC54yr9CB2Jm1jfciYKDItkqWL
HMXHSRPyHOR529CzqLruLR0SgAKqhnoaXfQ63AlitgbT2Wngq8B0XfAR1KCn/CJIbCBjBB4se1C4
bT8ecBXb84TbCF4coMD4o9GisMh0P35XaBZELiq9mIzyh+Ti70l/PEjtRDtMpVQJAAG9/bOIcMNT
yLufr2+SjesJhWSWjhSH0Gl9V0QaClb5TN0d8+r8IE0SjqBDVOmwbKvpDV2TcGcZtz4XNCI0XFpC
/L3a+3NGrTUBnOEjCJG+g/vF8LZvg9mj3Zc9ShkYTBgZ8mPbN+jjXf/YrVWFJkGDFKEpKv7rsVEn
i7sluwLeO98KszcIdYzGegD+oas79+PGIYfepeF1QkaAptZqsJYLJJit0gKVF5rHRnPyRztXs51R
Lj8JVQq6JjQwlhrpejp7rcNcsW0D3wHucAbZ0B66Nio/jdau/8cGZw1FY/THDFg6DoXx1RcBMFXo
UkeBX9QUejyy9CnylrJRTBlDsz+TUjSDi3GsOXityNvRLXNczw96pRfY4uo68eHRGltzD2Z7uaeW
H0aRGC4GnLW1CIiMwpDZFvESn8xheKLumf5EYFQ/4UCsVMjstUJ31Sls4kNWYot6vL6tNodfgFR0
Jrhs12dotEsMN2Ql8OOuM3IXw+ypR94I9OdBCtvyrh9k7Su4yCw+igFls7+OMHSZMI/CCJrdXFer
C6RsMMXEayNAGBzWjy45jlfIVX8sAkd7ycN0r1W3kevyoJBX26jHkO+u062mqWs6q2Xgyxr+6b0u
YJSidmDeTB1ep50i5KOhJLiAVPbwhH8x9pL6UL1cn/StjU/CBYKEgql10X/CaaFvW6eR/GgcNHdy
RsizmSiOamEZO2fs8iQvDyglU+6Mhcq+mmArbc2wHErJV0csKvSEfNpSc+1/2EX0qNFJ4+FZpMo/
vgPWLLqqKOxlVpPpJCsZNo6iSI5jipRUh3WKl6WD5sUWIo7Xp3L5kz9ml7zfuEQsYpogptZFrqiD
mBfMeuCj+2u6tanpD2FXF64tS8UniQ7E3uu6oZatw/xezipjXnZ7cX7TMfoSjj8DD1nytjxVv6MQ
FtYvRj+b+anIu+KrJYT2ue0LPXMtHO0ttwjsuMSfumx+91D3nrWypbpzfTK2bjnwkICqF10LkNzL
af8j2jRSe87kpgKSkRlpfuqHNH2VzURFrBV1vq/DJCvVCfp48V2WnFA/II1fPGuxpTbe0FnJ7NZS
paQ7W/CysgMElXCEU2csdabVj2rTRQ2lsSw/ieWXqcvvS2TIb2KnNW6nUMmOhAe/8NievTCrs3+u
z8hltZB54C9yGAQjLvwAzUKNNDOnWhgq5kNXpF4aNS5ApOwxKyNgb6htnq+PuHG2QQfhe8uzadMN
0T4uQRj2qaTVteM7QQQA3JH7Y5Qp8q9Kmf4e3UBll6CS5wxVY16Qj0N11QTfi86pH1u56mpS03lQ
vsTO8m1+EEyTpdOI7tY68Ehj7f84O48duY0tDD8RAeawJZvd05zRKFuSN4SkKzPnXE9/P87Kwyaa
GC8MG7LhapJVp074A0kqLZgrMD3MTCn8qDCgGn4Wk0ax8fa3Z0Bz53/DpJC0/PUjoUGl6uFMCR2Z
gArBnpYnJHEMfJ7Doxpw3XabyAEYm4DFvccAczs2kStY67Y0ONfCMIbkoR+hkLnhjDWGi+nUXHmy
mYBEV0c7+ixj+Xh0WHciF+uTZlET8LctwIfeh02KRRyRbUmcbIgBvtD65lRZY+5BWjvS9965CQCC
88AWA1voLJsYDf9UVZa1mB86Y3pHMaSjqp8czTz3nopmCyQtEnIuuM19s4wScwAKk2u0OGYSGJFS
fS4SjTAs11Y4+IgNvR3rThS2GeYiSbCDrJiwlOzUiCrOmrQ/qty1T3Uhwnd04vIjaufeWUBfFkUY
Gi8Ymmze4SIVgzOxR69zLU/Iu6J33NKT9GTEjQ+6sztLMR1EtZvx/qoLullKFiBgtMXUrrEFit4X
E5MPWmaG9E8dd1nh3z93ezcHrVloVmvgQl1js1zWKGISKBddQXY2/0yFhhgYuGM5c9OcGvmyiKqa
P2ntJFDbj1oEYkYH9vQpy9SWLmwHm9Wf5VrOD+73nV1rA4yhBcVeoluziXEIoDRZEUHhz3Wp/Sbk
6NtslNKn+0+/s4izlnWUb4hT3UzK5DjUFPyazatSq5Gn0Cm8Sgvo/vur3B6NtaEFGgccO/fzNvXs
wkYZ9BW4ONhV/VEyB2fBsysxAb+I9GeyRPpBML2NcCy4aqjSSDHQvticxQylS6tT0NuDxxd+7E29
OM+JU3+ugAa5YonH73CNSs9Jje6g6b/7qOuFTw8PaPY2jHdK2GupPFqA3OflAmqsZpikmZ4K4ZZJ
pPZ2VQTU2w2GnNwbDMJvok7mmEz4G2C54ThfqjlUHtpxst58tSP3szajVASJyQE3e3FQEdqkR2Rd
IS/D85K16KlsxS9HHau3vz9US2kUrbueifvmGtStYczUCUQmqtnqszo4wKL7Dt3ZVlLOQk6Mgy7l
bZrEpBEiDbp5TIxR3H197bbWmMYmzCsgBIifp2bS+jNKE94ohXMgpfriIdzzVtdyHdzQyso2uY24
hrcTP4AZjiq6mplq65inpMIehA1V+6sC/Nf7R+/2gINaBL6wTtgc6pRNFxawz8D6c/gwm0n8ceym
9mrXynRkq3Ubs9dluGJRXOMlblnBi9ajcQm376Gydan2JEWpTlAS8eCV1exoBLC7GH0vILTrCd9q
JCORrBMai/Bhkc380g01fkxmEz7ESnOE9H6Ze77KlZCtZKxPTkKz3LihrymYndmF2caBtNjgMmPk
OSxfHjJkkNpF738vRT3NpwrlddOV2xwtosHoy5+lcNLSjyyjRMF/nptvpVEVf6aSptN5EMNS0WnI
q18x68IVa6Ym9HRjsHIvFQ1451mzJeu9FvHNVDeK8Kt1c5HqFkJHyZB7VVmhsFuoqKOdxJBF4YnL
dPmmNWHzZ1qyFDwhwK4BBSkAHUT2BW3jldHqEest7BKzhc1WDlY/evUUNu8NSdDiKkQU41UptOKb
KCdEskRbjv+INGofwBUZyikuHQWn9mnIIXzIIvs0CxsazBs37PrCVxMdJrN0Grc1EwzEogxxQArC
uYtOjHrKa6kCcLi/ys0WAmTLCeQMUnEBFt2EGTmWkCjoZ+nagQn7qsu1dsqFMjzHIXf6/aVuTuDL
Ui9qEax0A1e2Y2QgDAN0htV2ia+NrfooyuIIRLC7CvcA/aS1LbDN6UU+DCb6HjTTpty5oCIp+SX8
tYNnubndkGtBvmTV+YRocdP1roXTpqNthFeGi6ofWn3uKZKafA+dIQ30dk6OvA12vhNdbnRzV+Ab
F/rm4mEU1pkCj+IAY28kazvZuoRg8dw4Ho+qoltAJw+H1TxTCqaYq/b966ugUha1AZYpXUUcNl+p
LLX+tDbTnpQ+FaNLc2McT0k+5BNURzFxVGKzD7AMjD6lajp/UstZ/jwbWh/jSDdLg1tVamr7HNzy
F6Pn9mj0tfPJiUrorKzxls+xeTeKMNO5h8p2tYoy/Si3Q/I35Er5QDZI2/sELMG0gzEo8JzNDalE
mZQ3pgOxypYShvBxNDncyRolxtLClXvIxtkWbhcmSLQuuF5JDxFDezzCld7+WSSOFn/UykgaUXwf
je84AcGYipGK0h6yMmsXl/ljb/mTTPB8HFHsyTwjNtr4oxLOmYFYTGGmyMiqvXGRkkTqPFgH2c9y
1sfF60YDvCLKmCURDoVBzTesoWnOsWaEFa1uGawFOCPxD13gBu5bGKpHDtF7X4FUU+Uv6iKUpl/v
GslIFQP3Avq4qR4TbJsl0MIGQun9KLL3FVZYNepBiJ3fRJGxUyejHMrw2uhS+XswtPhdreSz7poI
2L8Z88VJAGC2Xq1ocTrbkkgZEfmgPR9e83TMoB0K1TXUvHgCSTf695/rJlNfl4IKQ6eKnuHN1Bsh
9SHUQqYTSzLr3mSi+1Bkue0vshifOhpbF6nESqeZTfPP/ZVvmnOsvArQEVxo4N70h8cYsUrJnpxr
4wBRdOslMx6SgrYA2o2NJ9lIMqpmDryuMIQPCr86yDz3Ng5oCQp3RKEIOZuNMylC5jrtnKtRhnEw
xabwUAMozvefcu/9gmCQadoiPQBD7vX2RC9TjEYoOVfdapG4w49mvORGnP9YuXwPkjT9bCer8wDl
vbljwPtl4rReR0w5yA1fryxVgLdw2g6vxiS0S91q8mUG5QS6uC7f2jEgf+csczKYpdF7WV/1v5q/
nT6i8Lfu19Bus6dSlcvHshmsc1uPR5Xlzldjq4IIWcWMb9t0y9qiQ3MlClAU7/5qtGhlfBbjgXzf
zleDVrXWJYyXqRU2786sYHPMOgJ02mhn/0TqOF3KEYatX7eT87dQCo24ZpTxpcjq8GDH7D3hStR5
geuuk6LXL9PKJNvumYIFdTUYF/j32nSSdRhXp/s7c32G15k1QGd6ARTozKToVb9ex+lFVjI2iAIB
u88HZ/4gitF3kn5+wNPkyFd7542uVDVoorQ62M2bN7poS6KrcZQEsVY3fp5bzrkeFhNTHTP9qjVq
c1Xtov3ewxE62Jw3FebKQ4KhwvEjzDH0e/2cc1Y5iFC2SZCbYPxmZTQufZ5nX2DMao+5aP+BHx8e
NFxeIvTm5QLmRIALkwoGU9sIvhQmMEMrzwOoCXXo01uWkBCyq6hzrckeZr/vqiI990laaQ/hrHRj
UIBoA7Y2xtG3HD/f2V1QifsNk1813FFPytqn7Y9ziOoMhpt3Vde72sg2dTtdii6KNJua2zqtYRPG
DPn9HGtKHrSj2ddBF7dh71ZWj2l6gvrl/+xigUsgOcl1rIdWdevKSZ7B1kbfTXx3v4eRPP2TRDI2
XVED1suNe0f9Dd4i/1FiVhD5JmJA8bNh4MfbZ4b+iQGteLbYsJD1hWwuHlrLzZf7+3X3O3LuqW9B
rN70dxunVIYpR7OAHjlzr0IoveIWqjMZbldEtXmZFszbvBlOsHZwJHeuKopqFsY3lR7FCzvkX/EN
vZYEKfMiDlJryPtLPmYROMYu0o1PVda179jw0y8JvPR70uJBfULblbnW/ce/7ZOyj1/21JqPE5w2
91WiaPkwaUkSLGnWZx9zg2sbPCMTe4gkhCV3QFFVeBLuyb9gqM8fZvyK5BMc3y72lMYaP4tRS6WD
iuR2rM3PQt0Q3D3Sf1BkNuHKnKcw6npCZVV23eizUFd7Y1PDbJkZQiquUyiJcVGUse69bmmM3DU6
Uy9dO9eVg6py7zsBKUZQSmOSc4NU0QcAE7QDokCFhXdax5x+Wi/hc56DsQoLE39WqSxPyQzhMGNo
/Pv+J1ofdXvoASwy90Pv8baACZexmlqniIJSbxvXlhbjKSSpPjgHO5koAuMYmYBSY1Nu5+qLTQUI
0YpVIipNYE9oorDKeWrEUejcX2odnjLaBa29SV4oQzsrdDKuiEx1/H6Y9Y9aqkwnNCyagzx0fyma
7TwWHNxt/VxHA1lMGkVBWkw9zlayfipKIdxhHI6mwrtblnIWxy0sMFew0esboZ3yuKywP7zmZWY+
ojtT+lKoGV80qeye56RCIUwuc09GIfTczwpMLy3M/7q/V3aPM4j/lUK5MgK31W6Ds1gSKyQyg7JY
PxhzJuTATVu/7+Q8RckEy9jiMmd6DKY7I7y9w0+jEqcq0qYfla5IjquapXZkSL0XZNnBqzEFTks3
8FQ5K4RFFIkC7rbxF1LsM1D2PJK/WmHfPSKpCaNWnTCCu/82XvqTm6ODaBSVCPk4XuS69vqT4Dk5
MkGUkoCpCxr0DcYpvypw6T+reZF/lOrQfBoXKy8/qelYoVzSyIPswvZL0dfJW4pSp++tTyjgpF8F
Mrq5W1hC+ok34Fh6pRiUL1rtLLGblE0zurI2SbqHio0ynGwzXugqSHV7HitdhfPtcLE2U93BxhtS
6zOeCLkRaHD/sJqKW3xrYxF3fzO+KPPHAtPD/2H5O1L551bt4wj3AlVH5sZDASgGtr7k6ad0aZr/
SWlSTV4FDwCAPHonaCMVcar5WVmFHZFxqX52tlIpLgL2DbpsqVZ8oDSUqu+dbVSPAEQ77XMk5swv
9E50j003p7+bODf+JFE8/e/gg9yGslffY3NE6mixl0xjd05G9lMdE8tfWqvxSj0TD29eCdI9kHVY
nAw4tzFmWCicJvKgYNEBvRkjvl3lNFqnMpmND/eXWn/0ZpOtc43VK5PxkLUtU8quQYBZ6pNgrJzq
sRcoI5hVW53ur7ITyVD/pBZi7oWA9fZCtADBYjkwpwEt8eGbHmbJc+mEybnEPecgzbzVJgUoSZIJ
sgUwAf+0CdB0Z9HzNaI0mCSn+dlNsvh7gVn4l4z2y+eh7qf3U1sXP5VmTOqHRI4nfJYmbaj9SbfD
v+8/907o4N7lzVLWI62xnRzFBgjjsSE/AfvWPtu9QIMIa5YzE1/LN6pU/e4YuXnwSXeKGNumHUPU
AKF6I+jROrlUNpUSBw1aWz5kBMgdCCA/R0Pbe3iYRF//w0OugzjalDtcMYS5BhHxlEGaJPSYVrXy
z5FSWvxjnoQ/mP7PwtXpQmkHEXJv79rIVzIDATRyg7ghFiLtxMw2iCl3E1crbYEddWx/uv98txgz
dhT1yopLNzCf2d7DC77kvaUucdDGIRRlAILjF1nPEe3uQx3ZszrKP0hwMH83ZThfu7HOkVrrcGf1
p2JqvL6XU+XciLE5+NB7p2rlJkJkYLPfzAkjFapEO8Rk/6qSPU+SNV2m0HaeMpEdzdJ2XvUquEex
SB6ydqde30V5PJplVTdxoMaj/LfVqtq5F7Ag77/pnePiIDALj4FggWfY5uhiYt04wtGjoFG5cGZN
nJIh9BY5Xbwwg3I1oGDx9sgEnINrlpYfLfZtqJ3mEtXNHivT0sjzk25G8sVUGMibCLkcRPWdcwm2
FuF5PBdYcdtcQEwsleR8SoJ66aTHMbWHZ5Gk0uLlZP39uZQqdTg4ITsdBorCVaB4Rf8wVH792WoQ
vUqkcEJkLW/fNWTenzvLXh6RFZWDOImHR8PsbIkJXyoN/v2PubM710PDPGs9Ojfz+VEVplXIJm3E
WisuupX8GBup+qA2zZ/7C+3tTVwl4KaAXgcKsNmbSwbKaFyPZ4XW8HvgQj9l4AYHZdTeIiT9oJUR
96CLuHmTIa6ImqARESgdPjszCqKxH2t6e0QD3TsCXAYrAAYU2s0mkQylTOKehxn68XNDG/rC7No6
632etBAZ5dpLWrjVB/tk71tRq4IUY+54i8M2S5RYcOojkkh6+KGtp8KzFXxhzGo5MnF+iZabjGPl
v9PKg4ZFYN3U7DA2tC4y6zyAxDuHZ3XomvQ9MvnDP61uoPwIfQSFtrmP9JNGv9FymWH0H2rUJgDP
ivhHmo6oSVpJWP/sgAr9lqNo+FzmPZqLRWnUjTs5tXWUjN9+foO5zJpNIFcMLEN9fZA4Qnq3FEse
1JqNFdEQKj5aw/VB42BvlXVuJq8dstu5je0MJLtWRIdsKpNTii6KvzRZ/eaDyTbW6NrwqSFy3wSF
IZ7jvm+QZBRmfmbD55e2Vepr1sK2eOvRZFgDnWQdAjO0uSnoWjtVu2lKA0sCS1/nXe23VXEkIHV7
ZuBO0QHiuCg027fTwGLphyLq0zSQe/RfXbVvRO+hj2G9D3sms65az0rrj0BOjqAYLzXY683MRIq0
YJ0TQZLczoJNiimUJZMiAB+krYlIp9reqA7tfKqxBYndVBG6M1FkRVV3oR9rmq4kz/LPOleHryXy
oONpSgcoldymJsOmsSt+N0WvYCLVRGgaxmACoienSmLAr8DE/9CGnN8b6KeaHqQI/b3uxMmnRjHR
S2lUpwVJURXafBK9kmP71/e26aNVqgEpjyN1ufC9ysVLcoFyuxGOdg6DudNbGNpK0Xt2u0qz5F2h
J15Vy/pfQqugS4+OQchJq4UCUM9bGzEhgz++v1duYxCv0iBvp3eGkuF2vgAsHjylpnI9ln16ybH5
9tWqzrzKypyDYL63YVauPfxfsDo3Ajl1uMSTpM1JMCNw6oJYNX/pWQvO1xrbz3BScGibuzdjcbkE
mccSY+nCoQS9CSHj0Ctak5EmgxxRHroFwotcOVjCzap0As7ZHJy928YfcBUKOpPiDkzzTUena3uU
jso0UOzKyE9JFuu/09YMlZUMmKEUyw10thannHwQL9ZvNWqQKb//TW/zj9Vsg3QHw7Q94a00zqQu
HMk/6rQMvTFcoi/0ovPHbpmKJ7OXm6uutgOyMvz+g7X39hPlJmMOXvstorwFiLWoE2uXee54K/5x
1VDWUcXNjxq+e3F7dTozqUPoxG9fdSY1lDgF+ylERNif7bJ+qJyiP4jbt/kj8tokU6ie0BFC2en1
HZQvmuDcmlmgSoVX5UVxCem/u3KDtAuwi4NcXNl5f3gOrUUrj3QrhRGleSYZFRiaSB1UlAGWyHxI
Qb99seOyC/01GswnI+rgHdsj3Ry3bTLpaSxAFbVJknulhHXhgzkhG+aFENUfUzk6Ekt5gdVt4i+d
5XWCBQSUi3PzTuaIiIeuGXdZhDPARQB/AQnDRABbph558CcFdUHZb4Z6eB+Fs9574LzGyk+GOv8i
Y8H4D1bAhXg05aS6Gqrcr7LWrY5JcZJavgnFLj3JY2JDQMzlurrm9L+kAJ+cfPRse/WDChFimf0i
NLsMbGY6dgfbeGdvATRCEcRaS0/0KV9/dZNORrIMfAYFNZAveqE7roaO9IEGo7WqOG1fJONVzDph
OoCY3LxIoSU19zhAI8du5yVI0ItX3MpkPgY0TyrbRwCdaG4PSWMoH4260iVPyxhfuJ2xUtlUYHkF
al7LFHqpJZefw0joiHrASJ/deZB7WrqdPiBsONqVq2J7UJydAXCil0Zl3nrRvNjvqEeAMC5mLQtv
kLPkd9brA6NIYf4qBqF9Mqpl0lwFiFziyl2cpH6mzrZ5igbJ6E5dDqXLV4bGVE/TyHiXLos1/1W1
WqF747RED1VlTL1bJIr8d1Mn4Z+iDs1nxVxwcbAAxX5Jplz7BYUeicS+dGrnMSwRb3ZrGp/hecnE
+KMVcSG5BHGUFvJISie/GCDUPlkR3UG3miapPTlYKX8lw5Kys8Bo7Lpkufw/OyytyZX0tv9VNOPC
+QW7GaGFgiq6S2cjUd6lejP/pbQ4r59tCPAGecGiHZW7O90xqhggWjwFTfabW3YxY5yI0AK/tt2M
NDO90lOqt5EXycX8fu0TPjtdWjEx68t3hdQPp54ZimdZg3oQzV4q6+2OA+20FlTguG4B+JGqFdm0
2FdESzTdd6Ixrk9N2jXts3DmhpOlxkn0mDnOlF6KnuwAhXspSx66dG4Nt++dybkA0wqXs6ZNaNAX
FtIqGTrIhmvQmrefGJsswx9ZaZPeQyiJtnfBdvkqD0aX4wArYiTjoxZ+zyyNcvWpHuyxPld9Nv0q
cgt7AHTPleqdbQvnnSkWUz+1sdl+SA0p/W7XGLxCxtCzgv9s7vjlfbEsntRZU+pKqAn8SCohZ+fC
knvg4ktCYSJivZg+QSrnwCwIo5fBuAxVMHXJgK0wAWY+5c6ivJc1gV2c5bDPDoLJTuJDcbFCezjm
JAbrFfOvoe3YIJ4j5sq5qjIuuY1aNI7bU2OdJoU9IGVdc4rJdA9W3dt0LItABdxyBkzb8VxYrYDd
VrKvMfIEbmqC3piyojol9cA0a6hyzy660Os70lFZradHVLfai9YtRxDbnXyE65lyhN8C0/cGR4LG
esrogx8Ctew0NZl4ltS595lFGc/9IM+o2hfW2TCOGsE7l6m6alsgBimvKqSbKG6BG3C0et3sslOe
wy6VvbRx9PMq1Xi5n3PttCu5qJgZ0gnhU9+0KuaSUauOD8DVzub+I8I62P6mNhhst9MEM2CzyMTH
NBmR3LcamUkmhLAh+TJMkvhbUxFPaBBnhO3kRkkol29GmIH7J4tZGZJU0jfNmhnLlWmVErGlNvez
pBCBNk/FwSp7+3ydnBHfIInc4Lz4F0WxQLLH2zCVGG4BnP2yZE673h6DE8xDZuHIbMTJUSao7GTd
K7OBWbsB+vUGQQcyf7L6JpauUZh3s6+10SqaWDgG2BX+lQ5Cv6/RhTbG5ddsJPMfYlH/iX3DcLXM
FgXT3ljrHd9UQqN5INvM1FNo1eO3BaAZwzwrlc723DK/T6lJPx1snd1fv1azpNtAqrdzGtrJk6JG
8NNrQaQCR8pM20jzDpCAUuhPi4aNBeTP6FxXivw4h5HautTFhgcfTH+e8ErxOmmU3jvaLJ2FPcif
o6WbHsCiSN81vZsvcS4dafrspMUI5nGjUTsDQ91W/4MjrM6JgRwTR/JrKor4MtV68Sed5+xLUkjK
wUvaOcoQZFYlJront+3GOGvglPSsB30q/53DMGm8ahzaDxGX/hHzYHcxGuIWPtgoMmzb0z3i/RjX
mdJ1mYf0RAsKlxZ0mh+QYjPO9z/+TqIJV53QuCK0bqUcK/TfEInhuRgkz54i0G+uFkM7qEr3vtaK
cWZH8zh8t9c3EE9IOhWX1Ag50JO6Ebmv0yK6RCRCp7hSjzB2ey+Q244uOJS0nX4qVJQWe5DwOhfm
cDLIrHwJH3UXNY23N1GJ7KsIGNMYBSvuTWNTD0NrzqP10ZKlf4KZKiO9bGP6lY/JQXzbfSqAurTv
Vp7YDTSgnxizDpl01esxeTdIznyla9n9XSix5d7fFkdLbT4YZjNKPEcpxwtRlrMl27TW4BJ/jcLk
zcr2dNa5Fkz+YloKtuH13rDAAE7QfMNriiVP7A6L1nqYvUwPs0UQuf9YOzcEbRGUENaCmvnZGgn/
lQlJba+mYErgm2dD5He6SJ/jYkxPliH+bob4j94p08HFvPMm/72kvckBplIY2WwI56qYCfQw3O3m
zxXaqSPJaXcEIdh7PtoFYFZe0M7blKtZITYyfh/X2jbLZwmHmses6fTH0uxQn52iiUtQWAd9tb0n
XO0x1q4LfbUtoJU/FH03hDYeq3IWmPFA77US6jkypupgW+7EEbwwV2Ethlvo3G625YJ/q9L1pJTV
KPUngSzjadJ6jPP0JPEo1U3//n7ZW28VZV0xbBgHbGfAsIPDYSxRd8iGMT0n/ST+N3XGD73v1SAx
R+egHt95k1RndHoYg5KubvnmiZKUUt6uWJM4RpPYwLWiwHjngrTkkd/I7lJ8q5f785ZHO1cJvEXY
BgHBd3rSSmN5putjfhhsuEb3X+IOwMtABw3BLpQ4GKlv5wGGmeN6Zoar+qijnOelkLx6LvXTDC7j
IinWQiEiINZCUHtutbr/q5iy0lOVWnqMIjre93/O3pMz9jXBLbCXbiZRWsP6laNCrkL11F8gwD2Q
00l+RKf2AJWycxzRn2HnrNce15/6OtyM7RhO1gi3Dy+05anuquhBSST53Ioo99vO+DBLVXoAPlmP
wKbABhXAPcS4nv7pS8vnXyFO7oocYftFuqZdGfnOUmYfmUW0B3rFuy/xX6tsnqyWi8rE/0G6jmaa
UI9ja+mmTpO46EIDXrr/xfYqSfD5cF/5Wqub9+aKGMJc6D32b1doHtZPTNGN64QUxWkMYQiQijra
hwbHtsc+nJ2/lCbTLS8RGlCyJnwzy53qAsLFOq2gzLippbWW4j3VSM3qRc6D3rTywImcI1OJ3deL
xN0qXwN1f1uxSnJqRWlRR0GnGXNg54BobCPunx2n+A/DOt4plADSpJUvvXm3E4jCtGkA0dpzDART
dcqHfCw+3/+CuwdhVX2j/UBjfntFIETgtHYINDrEhcNdrAU3EDPDaTBFBnfMk84bsvjAimvvHb4E
buA7XE9bnRDAScpsIZAb6EvU0RtUK8xheZtZCGn4/uPtLrWKShDf+Nu2GKkInzn6ZehHw8DzliXD
bKOTi2uIfNtBvr5+ju3xBtSBSDcEkltgNxO0tpIbajUEWvPLMNgykitDdkZENT0Vw5T+oAAzvvbR
/B9a0oATTZJPkCwrm+N1MJtmBHQQiyaKx7VzqZDcOlnJsBwMIPbCFwUW7RLS6XV29noVFPqVybA5
6gCP0QJpJfmaqWp2cAcoexuSwnFVIsBtC9bf62WsQWHc6iBZJrWGiFwkqhpQtP24KK6JRVX7EFpC
+8OAjEFqK5S5PrXdMraXIhfG2reax9plEtA7J8uxgNOueyN2q1wU/5NL0XY+7U31aBS0t81WEWXq
GjoppLCvf7SqinjGkE26lqO8BMJu899OqWq+ac3KfziwFtB9pniIEt6gCdHJaie5zmloVIV9WmFU
bmLKw6Xuy/GcZUvpFlWVHnDN9j7Ki7Mf2m106e3NDgPZ6MStDNxMCqcR7UcFC0yMIPzMkD6a9gJd
AUrWfzi6KxnepDylSbftTDkqPBoVz/LAUiL9c1a1iYcSd/t7scSP+0Fi5+Q6L01vVqEq3e7sIhVK
3aXA3KQSpSTGCXr7qCWR8oz3nYO9pBEVn81er8UFaOlR4bNzrKhNCfB0Iun0bCOUleJvhQNsFBgz
4FtXaWUwmyjgygevc3cdemB0wlacybZzoVehGTedAUu+zerJHY3JOk/Ytv96+7tcHSDB7snkV9t3
GRcoSQh9pImJUlLAsBlRqwUwKPPeMEB2vvecCJoglh9H5f7eA9JaJJ91wLndtGZUhl1mF9JmbYdi
/MRAq4Fu0h5dynsZD/Uw+uUI0FicwU0YDPFFsZYGymocr5KsImk6+wRZYdXYrRdBG3Mqa8svUqcI
Xagp00z3Np4YlghtsDytLbX6IJnde/KVSAuGAbTmTTO7sufISCvY94UuL88d3QcYAfNRdr775BR4
FAsrGJTnfx3kjByBxBqyyhV2hPIw05kOsEWrTpEJxUPLJRU8aBE9g76ZXScexqvcO81pmOzmoNuy
+0vW2Tu2CUAMb2h2kzFII4fWvuYSSianIgbCAC/cSJpTaS6W+YAE0YCIo9zgOK1SqPg1Ii3tWQNq
YLuZZE7p238SQBJwANAEuP5vRCgY5FZFh6B4sGh5dY3GqvBKRrBPiijNbxDN6u8lrW7gR1LxkM9m
fBqypn8XzRQe9w/gzsvhlwB+WBMC3tC2Zxw7c16nrcL0O8+M1oMjnDwZqZSkXm/mToBHbP/cKq1+
XipjeU/zT34Xt9ASAWL02ls1qLUXmSYyE9ISjs2mxQK7xBRo5KdBm8W/czTRXOQuOvwYHfUypdKR
EsjtQVgPJZO0F0kCMJuvd2iUd0juG2YajEoqPhlWk72Po7A4SFFuL3tSSWR5GQyu+dZ2lSIJzSWi
9R7YZsLEUrN/LxgKnp1mqQ/6N7cXE42UFXoIlIIEb/spCZn2bJUywbSt6p96XKXztbC7/FmeQ6dG
WwTtHldrmJsO9mxKl/s7aW91ogkdAo47DIZNpIuEXXd5I3EtSvbiSgpI6bTpqrPSzvEDl6R5aRld
+WpcHcna7b1hYtkq70MCeKPvM2Ausiw5XNZYzhY/tST7hOElnvBtX/n3H3LtK77O2qnEmXYz9V51
M7Y7NMFMW066KQoy0fUB5mgtk+ii8Ioumr8wsizdEsTdxYqBG7tAD9+sc0ldsjpwcDzgpt6OYrt0
gv/FJ17GzI9qU5xFL3QP56bkxJc9SAJu8zg2E2XeKlbF4HV7eUGbQzVAadH5Tp3oYZSM8cm24sVr
5XY5ZXPY+/EkH5FBd0CZ63SGtiBeyNBBt1jtDuHUKsoN8KAMnmdfRNZcY1ljFoUvmgqQwJjkMQ1Q
LasUbykn8xOy/DjEhogXj95s1co3xJ6YfNn29I88xXlzUjOmeV7bFNIT6gZR7o2lSo+jBUBlXUYx
Rx8TZe51ACl9/RhWmViN6dMINnvbVd/1FiGfC+jHLHeHNu1/AoJu4rOhtO1fsBwSnY9O0X1acgcB
jNIwl+RUKBGGJUPVDaeB6iL/Xcapc07yKUaZtMcC/mFuqkj5pqr98gUKQ9cehJ2d40jTAU8iG8jL
qnv1OrhlZN1VNydxYOQ4ZBQM+87wTsG9SHX6J61L/L7DMvbHEKP4+2dkZ9cgIEi5RNJDa27ba41D
pWnLCQy8WscVSRzpjTrHw0fcvcBqjFFLTZ3Jbz+YBni31VyF5sdNY6LJQV0MTh8HxRDVvoNyM3ZC
ffmtUbX8nIi8vsxROXqdpRT+iPf7QU2wc5UYCK+sGrSczxtpZGRm0ywe0ILQ6GVfu8RKzjJCDG+u
qYGwr4IkeHmsCt2bb1oXwKxweUL3QYzIwkEFGU9VXs4H3eu9h9FIlIB+khjfyGikneB6iIFeIrNS
Fm6xRMXPMobjeX+frBfCJpbyNARsAho18BZUEc16tLDzQQzHjvGutoG0JJ2mYiXlGKdqEtLBeruP
Bfaf9gY1Ipvk9YnQJsBGeMGBKO2lOkjtPv8852N0cO72V3Eg1DncxTfCMcyGjCHiqg/slkER9p2y
4UUZVk4H6+xcelBmGB9y36H1v21JW2nCtBDXokCb8Cp1R6UC/ltZuAxABS6O5jV7T8VKQCMY0ss3
U/q4UtS0aLo4yDFhcts6zAKc1vqDymQvZgF+gfhIWkanfVMymP0w1IhiJIEeadIzx8k6pckwPwk7
6yiOZutERCk9RUEE8v5e3HuboJtWK07QbJBPX+8NIWH9JWcO/CDRRg9LJa+yidLwERn37/9lJYBU
pN3s/S2Ga4ptbW6LIgkg0Yw/KqNseLKk+zLXMITuL7V3wNZhDd68yKzdkONSZ9TspIcWBIS8OpWt
A9Mwzz2zFH/1cf/tPyy2Tkfo9rHtt7mCU0W2pMHtD6Yh6t85RhK7xSDbZ0SwVH/mXRyUUDs7cn0s
tKNB1oJF2uyVROhqPmlVHIQFLgkkEstVjK359n3BKuSz5G7Aa7f7Iunz6f+cncdy28gWhp8IVchh
C5AUSUmWxtneoMb2GKEbOePp7wevLBAllK6nyjtPE0D36RP+MOKdBZ8LX9OnsQFQYUNYeeiaYQ/w
v7H5Yf0iB4qmFud6/QJtFfgJM/T4ambSM6+pKmR6sOeuPiOu7lnAU+30rmaTfvaq2d4J+Rv7n1QL
Fwbgw0wp1rE4NyAcO0BVruMga3EIh0z7EKZDWh7UWJ9Or2+VrZqT8QEgRjrQzJrXZ0CREfrQlZ1f
JXLVRw0tioNQR4mfXaucegcBwETzPuIHAI3Gyr2gklqM+53YOYob52MB9DFC5PoBR7C6EBhXVGhz
9tlV6kV0ycu4xbg6Ck9W5pGk9elejrLxhVFWRPCYjgeD6PVj62qhmDil5dfBGNX64LhJ/FUdFUye
HS2cyFwS+6kRcXKYoJ/+ev2dbxyXZd62lNaczhukfeUOXOahmV2bzG0bPnBoPUeq0+7p/G0kf/SU
yPuYtW94u+rZ3FpKafFphz6iudWLK9WFc8wbgQYFXeGgqZvs/H88HH10qFyold4UvlFa2nVSa/nV
DNXmPjPr7FIPabVTXm89GjUJhCP4Cqh9L5/3r4Fs21hmiXtpfs0x/fjZ9LN+DjVHfPPKwih8bLLc
lPaVaO7e/nD0Zhb/C6jHN+wUUP9li/1Fjhe26I6idtBTr/ThzXNgPhqZK10pHfXA9fQw7HL4vhCM
oRqXBbZj+FF+q9Om6EE2R7u4uI2TQGeQk8cIBEr1+qKvWjI05LA5CaHtdWfXGZpHGu3918bTYlwq
jHkyA6gaHUo1yTQW1s473QDZkqhT2ppob1EwrGsUM9QEu8aVV2Uew+wwoyWPoU8d1pBSvRQsZ2WV
87knbMS+I6LslwHx8TMqKeOPqtXdNHBiLEJ9RemmcOfW3gjFi1QNkQ+9Dbo5q4tNh4IokHfnp0VW
hw2rO50cQ5pnKp89tvJGACQFoQH+JyqBNHq5o5U6FfDHC0kuV5UHay76B/C1Hei6hb1H/3gnCG2+
diItQQjw1i2pTbEw9onbXl47L2zfNaltPZP7V+4JwP7knpJRVWYgqDgdHZpyTu2rIe36g11WDAKc
TknVy5wJ42y3sbdLaOBZV9UIwCBraQcysIKjtXoXZTwU2siOKFIr+6ngIBBIJcI+drDMnTR36wtb
S/YHZmfJLFZtTjQ85Ei+sbCRk99WaHoPbt31J4Pmw6fXY8fmSsDxwI9Arb0ZVY1DaoeJbsmrmERx
mNQkobrCTDfDZnCnHvnTllm/QDYthhcU4bcpNEBta4qTKru2Mky/D4j5/9MOcg5x6/XERRs8886m
A4MxWZoVP0u3sI5DS/vmzccHpYsFO49G0YIfX0XpVMsVDwXC7FoZ2mAGOerK4oAMF3wPY9Lr+fjW
N+zRrCeDWMo9OlOr01qAJ3PVOIMivYTNQkzy82Tb/855bLz5kmMlaHLkoyBJbprjPbd6HjK/uOqA
sHxLDedLVci90fTtJccqQLwW63CSlXVgxGNtMHo3YTAh7eYT+0Q9k8Thz6jgRuWrsd0dexVOws5X
u41EzIsXr3tEZfmzXlZwZ6dVCgUTtpj8EHqJDq+maN7Zk1lFd72RaPrp9Q93mxCxIsUsPXlYjzdT
MAzS/0xokuuQRJC1BnwMUWrQdi6ardfJrvijNLcQMVfbA4PsXjZDkVybSkbnGn/A45R17rsEeN6J
UqD9gLhe/vajyIAa3MWfwo+/VmcAd6LG0maq2STNdV+EHL3Z6+KARuH0oa6b9PeQoxigdbU8DYqK
StvQiHznk269YKIcygF/QCbrg1i65sDchWEOnXS4rrEX3pO87LVBbhvyi+kfWr1An4ACrsN210MU
YXqYXktFmTrcUUzvrHB5f4z01PZOeturalDrsXwPZj7pAh0A0/PbdxJYeDqtOjvpRlnXk3nUZnqc
XrOwjy6GgdfWoDbzTu9v64RwNGE/0b/CVGh1aXS85K5dtEIXB/hgQnDjWaDyemmi6EeKHsD/Edf+
yN0wklu4uavrMB8nKm9riK+qRnBTasMA2IBZKzbse+IcW2cEILDGlJwOrrrerX2mG2w/J76KWJaH
Dkmte7TWKcESDMwnqKJtdJ7zqfv8+mfbQLPSFUE1ZYEFb0BjukkpB7Wg4I4s1E0D3P70YBxD9SFy
svq3hcVwG7TmpN1ZWGd6PrWiGR6reXafgG0pjHfyyP35+m/aOjPLx0VzFP+omxZl1rG96gmZmmZI
jB8icvNnE4WKnZN5mxUs1zRsPsTpQCmvg5KCRRryuYwGXKsNr85Qj4+e3k+Pdq3Gh9cf6M9A7GVW
wIeF/QxYhXEVs6SXaRW1MFxWj8CeigSiMKl09VBlA5bNs1E1VUByDdIuckqhn1Ku0I8AUrPoRx0V
8RHVruYLUvTdk9q2WX1o7ao37lyHLU+LblFjm2N0I/1SMhf187EdypPbetYR0EXZ3CmdWh7LxjUl
7YQq+doa3jAFBj6SfaCNs9rDikoKJ5gTPTZQUVaafif6b3xOqGQ8Izhe0ODrlk5aDOR6iotQReF9
1DppP0ozrXfK0q2vyUwSgRs62wyYVyc1MqTeihb1kt7t2wOUM2YC+lzdW/2g7tyZGzFoEUv5M3lE
k2p9UvVYlFPlos1nDqp20EDyPg2tHj8ir6n/m6vjnmzZ5nrLrJN9ClZi/Wi9k+vK7JgJ2AQ1/YS7
19d8KuW5p3v5hOS0u3Nvbn0uIFrUhdRShL1ViFVKry/oW8qrU6sd8zltPEYpWjSvH4mt78XzLH5N
ULlvmtxVNGtNIR1xXXQ077XOLg+FoqNZ0hflTlF/W2bT6Vnav/Ca6JatR/IIQQ4lJPmU+s6afgrU
YYKO+f0ZxYUuKBU3fXAAGz236S7uaeMhYVEusCpiK+38Vd6jtRrDRcMUV482kHVK8UN4l2AG/02m
SrsDlN/YJQjB0EdAophXusaz2rUxxXKkqEzUKTnF41y0QWcyM85Fo9SYtZr6TgG3sVHgdlBVMXex
GcKsnk5gXJaPSZld51gpApjpxh0qFHs2glvvENg/7Yml83wrQw1FPW9nxInqxqTDHcXJFa6HHQDt
2hOa21pq8TuAiUkKdTM9tWJc0cCqZ1eEH+d/AaVGYcBAzv6aJF3+6/X9v3HdI5IF6AYlA0T610Gx
JzibKR4rEFYG+aiNw1QHYdboH5JQT3J/xIvrUoaF3InF28vSRANtiKvdOpZ0SFBZ5YTUSO2OWLt0
hJXS79GaPcajqVhBja/3dVIHbw+xufVumcIswhyLMcf6EE6ckl4fEnkdxg5nNiCqH3MD8Hw2qvr7
11/t1lJL05W+OmLhN/FZEZY+iszhKkBF4YC7Qyd8pzTlMRsM4A6vL7YVXLhvFgVLUogbt/EBlg2e
AAg+qYNlf2nkqKExZTTOxZa1BZG3NM5a2TmPaQ7VeWftrQelxYxyDC/VhO/wMqswbVlNZktWYbkA
Q4sKu1e1SqpTkrjRzlnfii5/L7W6XhGolxECZEyNXdwN8tRtTgO3x28kVzzfrGIMBV5/r1vBZbHV
+9P8g4m6WtBQGtRNcpkguYJjgdmHD7JJ9sBa3DM3/a4/Fx3bhdbQ4o/48hW2bpcwZgA0FZaxZX7M
KG/mwnfMXnnGvV5XT3JOGsfH3ki0gVBDqwtip7Ipl6tI+JaR51ngaJ0y3dmVa5fYNFnqP03fGF8c
+OKO304Rrqd6lI0WXh+ysZ8xAa1/C7MXKYj72vsYCSvPz54tGgFSutLgcSJi3vjKwHRUahrEQC8T
oRrE+Tj8tlXU7f2xcNWvmp17+gEz3PKfvh/C96K35waxVh2LD1iZyPR7adQ/KCO616fKS42vLt7l
/cGEK4rgszTm7CAZ03iHxqp6TLXUSlHAqs/zu1E30AMvh85ug0GZvCzAVlH8tBoKy/chnTZiRmgL
7U4v60ajozTTp+2xZw+mpBAyaEPFQSrAahnJz8AWgdVOGRLsKZEHhTfpypLsohh/ZHHmxIeQ3hLI
lDwaP4/RKD4RpZz5qfEc5lJ+nbXS+oVCzTgd2kaLvzVplQyXrMTwO+vnJr0o+tBER7J5LUXOR3Xl
MVSlsI9qFpnCz81IN4hriaEEhZEm72bwAvJQpFPzH9FjtO91OSb6MVKUGlzUkOb9p3SiyDlgxp7l
z3NRNR/KtLIfIw3tJ3+2h7F+Rt8nLn1Z2/NX1xLezwFtlZM3Asv3uwR++lnR7Nq5y9Uq63xu//5d
J3JdPA7N0A++HTWRe6CuHEjvM0tEBxxaEF0S8K3ns9qgLelHKrceri2ZIw/a1KFuVw72qJ1KelPN
Wai9lvmRLCsEXVovuc+noengjgnvKxK4gxu0Y259qjyryX1ncWl61JVhuFqlNkifu9PVEClJ8vHc
xwWyV7nmIpeHdywGE36Ljj9GTXGJYL8EH1VdNBHbVVByWWB/0Eftr8oMESkMpWJXfo/1ng05bcrU
+7Kdrc+dEsYAwKw0D2SXN/nRFsyo/QmUW/TcU0w2fubalfI5H2vdDqKysK8Kfr8fjLQQznMOU2P2
ydnSnk3pTf0F+7v6Uz81VuubZWt8KSt8U09mZtjFb1DNega7MkMZ5/UQtHFXUhcugi8uALibaXAp
xkg49ZxerS4zngHihh+9ynN/ooMhP1SN9qseyzfrB5IRgBwAOMCMEgPFVc+qEchrVPWcX0U7JUGz
YO3KREmPk2L9eP3pblpGdPj/UO9J9dF8XI9hR9r6KnSG7Go3uL+4o5f9ExmtDebIS9uvZQ8pqhNN
wcmbxs/gddO3K3iyMNYTS3OMv9e9lTEdm1miXnMF7FL8M8bjdNH0cKBsq8Xp9WfduChZCr15oN1c
KethUtrneeSpQlzDocuxn4hmn4LaOum4Q+w0qDbuLYNsjtEhKr6Mt1fVUxLPgB3dnHlvNVS/ukyZ
fmodk7K3PxA+VmhmU9LczimjpPfiNJJUTwYOQn49j6kXuG5q/Ru3WD/t3MVbl+SipwJVnZb4DbvM
bEsDhUUKKBEN9YOXGMNdz4B4vLONkbS18hKUG/pcOxaqNu6dwq1vB3mKthjTZkAoqxeaV4DvaBFx
CpvSO2WtWSPUxrqXXGnbt1urAaKhWvxjw3LLK8rtBPXVmT6qrqUeOFhClNuOd40S7Q1o/iBPX7SE
FugiVyVv1N2oa3RbsbHAGBhoI+EwHJaG6f1Ue82P2czd/+zY5L5SM1foflbX+aPAKtd9nEy0TQ5t
rLjyFI4y+aaGucrIdqCwfX2H3Xzz5eehFYxhNLPRm0n4qMSTmcRedsW4FacNtMAWB9sBN9fS+7eP
HOPouqMMwjAfdmhzN6kmK1MpgC5fIKQ3TiWFlsRDVHUZZUg4HhUjz46yLPs7Szjzg55Y015/5WaH
LQtS8VH36VQN60hYex32vjEL5hBjrsWkjhyr8j2UFLnTpPoTaNYfHbPJhYTIqIxA/zLdNHQXi+8Z
krXQ57D39SECsT3qgxXBhmpr7sWwQlqQjIW+nKxy9I2HKa2/6yIt/lELw/2oW4k5HeYJzum57/KB
+j6xmvhseJXzKWsae7iMQym+AxeQ36Qegl2aRh7vCGFYm49DZcw/czxUraDsQ8ANetJr0ud+rfXP
7Pmu9QG+jv0/aK538ohkiYGtk5oXmU/aY9NUA6X3DVFfpKAoB5wkcGhoeOi/lniwRQVSUbiHeeJD
PYV26GvIRX15fWPeBFi+lkMhCeWQS/nGgT7PY3uM85o+B896xNWs/WQlu3pMm6vQBWOcCQPnBlen
Omk/x6rMrqpsdeJcojzWWbXn/XALAeNhmE8RvyghAQyu9kOSptKWYEqvSDQmd1KGAxIHeHuNSdrx
/bUwiKVuPsVJm9wXOqouce0YTwNz68Prb/Um11l+CGNAMj/8QmFBvdyY9hAiTmow90+EOR1DqRHs
lYbZtIoMs3AV9iTBcec4bMUYllvkrhFFxq7w5aKcNG9egCf0QKL8v8jK+kuqRK7jU186p9AszO/w
w9LHcI6dZudO2zr0HmaMILvBH5ABv1ybrVVyyMr8anfTcF+rsgdvhpde3Hv98+vvdnOpxcUW6hNB
7Sb7UErKvQW6JDC2oMGJm2/RRr0/itndSXQ2PqO72Ogh3EZT7kZQhioiMiYVTUYEOIu7yRTltRSO
fdQYNQQ4XxT3qhPmO4tuPB8NpUV/hDySjG71KmujssnM5+wa2lX7HWHa+i6pu7bzE3129pB12sb1
QL/MRGQJAvWtYgCNMyqInk1TUzb6dW9pF7tGMbxoZHI0EyjAwPXTYy069/fAqPBQJmDuhK025xQS
Da63s3WhC9Yeo8qaF8OpYic528isGffSDUJqB72zdQO9L61YG0fuk8RygE/psBcJlpkYTwgVFx8T
I22+zuCHT6MQ9GdnRU7n13fc5jtaxqQc2Q2hf0T9EwSpiV6zjg8aUqHPMq/GoBsymFIRrMW3L8dc
h2YwY0s4fksw/QsSWNpVjl89uULpasonFyesg2JlCMOWvTzOzrTLcv/zClf3KLgEoLq0hyC5r7Ns
3GnQEc5aMKu4cL4DRxThN1rGtS8skX6bvHo4yaotYQ7n3vQxbNP+Atep2MmRtjY+LXe0OBjsGTdY
FH1E3SgzAdlkdpPcZ7CfDjhcVX6rZHuSt1tflMEWM/4lFwM89vIVZ1KdK1cMGeIpdosWfoLwKV2O
s1dGDoZXtfPt9U+69Wj09k2AcSBSeMaX6+nxWGIG18GHjfBEYyVrDuYhNT9ZfV+b/8f+Yftw6Jg4
mUidv1ysq8o5GtVCXJs5q+6EJuY7rdIrRDksO+icMf4/Ho4qG2tcWpqLPNXL9aSWCydEx4zK0w3v
5jB/33vjeEzQV/r89tf490rLZ/3rZIAq0aKZdOjaMmQ+AAsT9L3ou2mhvdcw3fpi1BOI5C+ESHQ0
Xy6lN40Vexol4dSUhV+A43uUTWv7Cey3T//HUy2YUbqh8NvWycIE77VXI9BRqZq318ThsB8KdFpp
CetULa8vtuy09VGnEMHqA0HPW5S8oFWm0iVKr10cdcHgGtN9XLrzTiqy9fagfy+pucVGXN/RQ2Mn
Zgsc9qpks/EpnWNxHFtrPpVzs9fi2XogChzKDSqrZTb48kP10qOfVDGoayKJfxrt5CvgnT0E23Lp
rl8bVQ3Xssow8GYIMgoNNf3KQFPetuS5RWncN92puVi9jeePS3s2qXrMPExtL1RtvUoydCgc4ABv
x9WZLUEVcKld8yJN4Guo0xlSiQgkhs2nt+8NTMMYY5E631IXGnu0Mze2sZpBc+IQT630vd7ZAzdu
3jZkU4taENyvm0FnXBIOG2cpOUKvO6ZNOtMoVeMPeBmkJ5JLVLanXmuPhpjp1A1dc6hTp9jhptyi
hhm9LawU6AtcfDcZa4hYYETxI6+m1+rRMdVDVOkrFHRPfYoUAaASN4MVrEC094vcq7u7osgywxei
Cx+otrPMB0rQXci595peW5uNmMMv4+jcgrXrPsIYQ2cIkAOXvh/siiGG7SjPWVL8GEKMYrwhab/3
jBx2bo6ts0RooHigTrul9+qhayuGhw3TqPb2o4Nb9RePduPh9W22lVVzywPega9m39hZebLQc1Fm
2dVJnOhn1o3RV09pJ18bIbkDIUK5YxTV3euLbh0jHomQTk1GpF1dHa3ZacJtU3m1Mkt9zLQpK/3Q
c1rTB5Kl/3h9sa0PiEIJgFpGmLcIabtGSF7NWIwfA6XWSIbyDr2IkPy4js27CT7Ou7FSUTx3quby
+trLg6wi1YJVpr4Ea0LHZzF1+OuOjEsZabIjHjJQMt8j7v5LjNL7XXhNTA3c9XveXRt75sV6q4sS
+0O995YReCs1fAtyvZ1+eLO+Z7i7uQxcaHgkpDRAo18+FuEfemNsCPj7hfKoVPCVGeLuZDJboQkB
BvSOKS8x6Fz7kPE1VeaWubz2sd73ZzMGR3aY8FU62Im0tYNi21hgWHln635ctzXCTB0QtEOWwvHZ
OYwbO5bfsgDAKT85KKsdqzqiJviRM1ZF9t2wRH2e3M4OQJ0Wb7+tsVhEf5mYjALsenSghmZtpG0L
gaLLis9t4dK1ygvYgXKy/4/MYPmISF4ug4qbFk3PcN/oJI04F52JD6WzeMGnZXhwxt7ZKdu22kFL
U5BQQ1OCk79KDebCzBUbxUt63SZervqk4xwiyuIHMmLlw5hq4UmTTQWJH4HYIxTKHv3uvNP8Aezd
TtDb+poLfwA6sIEKhee93L9TU5euopEkowQXfenqSQsQwK2vUkbT8fUI8PpSAKVeLlVUKDLgmAmZ
egqx7Oq66uDEVfZOMSicX19qI5TDG8B4aDEFWvA3L5dqjDahrUVCHgsNzJIDP2GM0+Tija24q1Dw
O0/xHnbiNhKAXAIuyH6lgLtRvxz1pGrTvKaVPobTQxFG1kfqRtXbebTbOMoybEYaQEtevi7ZjDhC
9tmjl9j37nRMosR4bAYlP4RKbj8kTbMnJLC1no7mNJRgNu2Np48uqsKYNdo+SVxqflNq4aM+xOKd
bvQ2+KWxe3Mh8MdwFKAGQ9mlB/zy0+X26LVNBU8VLy7nQ6fgFtuqWrWzyu1eRIwcubfFJZOMZh22
E5Na3kYU4TqQ+v+ssio8CbwGHw1V7Mw5bu9cVqIAXdjbVDfrOkCYzLOmGPgclJLy5+xNmRs4rWrd
ueHIUCAS4mJZzF4TV43ezEqAL8maC/WDigdXk5fvEhwHbGMDUF1hFc6lGUftIRnLPSTp1g75axV9
9cXMMI6zSc/ZkVarPkf6JE5lPE0nW+u+KQCfdzKmreVQjIeDALKN8Lm88L8SibQjMYclj4LtVLZB
jpVw6muKEd0ndtfcNfybHaGurS/IXJSMF3ux2wm23RgagsjUWLVWjb4dO0Bs0FA4Gxz0DwrYbZqS
ffqtLxtvL47dGpvxBaH5LvtnKfrXIOQRPH9HQZVdMVhqwYY4ZFB+qxXY/vXMRz6WldCIoipIFCPs
rmLslAdQ+3rQamX8hXzO/tfQpah9d8xSVPi0sN/Z37fMguUn0t9nyIkt642zs6sLa2DYAMEPLMj7
SBTIuiIh/RENo/5hSqL5DMQLh2SZF36Vuaqf8VGDqG/cR1k48c7B/rOnX+aZi4YT8jTIOf6her7c
HpYKGippe9i2EPpzv7OzsA5SYZhXDK7d2u9iC79SL5LZdFKGoiwO7qh4mZ9ohnQDYE0mtpRhbbv4
W0bTDPKqjZPnNK0bJ2hR1ut9J5vBXiWxS4d/bGtd3XmE5VSun4AsjxyEkABsdDkAf23wuHLjIvHs
7OpR+x1NmkinDoUhOKFu/aiHqPt4uAH4UznkZ5hdyU56snG+LBNiI/ks49KbigSHJW9KYz2/un2t
PA1q3540S1p3NV5hAT2hcOdxN5JbDjM6/AsxhU76OkJyuJQ8inRIjKmnXqaqdoPKMr6Yo1dUgTXN
cwmuE3PfALJ2/66qrOwzPKhx52fcvHUQupyyRaQHBYybe7XIbdlMTDMvlbS+VrWZPUN/t5exq3Wu
yzp7MuYaFJg6ywWPZV3emLAwn/pjZMM1u1DxVkGNB7MRxh3ti6fABSnAjT0xO+ofGT2Mp0wvmePO
0R75+k/0eLHT/riX05ZZSIGLw9HLnTa63uymaupdPBPZwQdDtyGpNIMwxb1pIUqOR6CLyJPsEt+u
3eq570rV9rOsS+ODQNbriV6eqpxD9JULfw5F9CFn875T7TG9zmYz35M96Hv1x83+5EcjSoDLDJ3d
W+NhGtXjKAvcFPoq/pIa6H2ZTiRODVR/XLnMaidr3ViOvBiBKHAxKPWsOT1JpDdhDFL6glrj+D50
miZgQmz66HMrP9yq/vjWjQAZFXACTTVoUTd1iIv7Vm+OeH0gz20w0BJh92D0+ldFhuZzhmjlGSRo
u3Ol3mRD6FYje+uS4SEOQs9ytQ+ysuqpjbwLYKPp4pqVG5gT6oLDgLjh6893kyWzFG06WHYMEwEa
rYJb3xVjFDYjW85Gx+/goi4XnU0wIL9eX+f2s0FVgCa0kEF4oethVW9xmuhVOZdqkC62gYhCOx3w
nnBOklNbVnt+MLfhA4UXpjbwdggfN5zeVkfKNdMb92J1Uf2PJ4r2XAGoOEf4T1610et9xSmKd8jR
tsFk4CXx+uPeFDyLozzFDlp09LVvwC2VKT38TDTnkhlq+IS0g/zG2LJjVSu3viNsyKXsOVV0eH3Z
243DsshxcVmQIN0k6x22vQCbTfsSO8p8J8AXB8iLeifVdtOdjbPxQRHPIAmjecToY71xoixCddDo
8W6o1E8AtPXLkKjOydGd/NCXo/z8+pNtLAfohAkcuQRQwjXrBbXCDNswnSNh10PmQ/dqvg2uSN6N
RSae22F6Mx4KdATMOT4iY/1lovvyDE44WQL4YEF3yN0PSlWqform41dg50x3tPr368+3sWEWwcml
9CessW9eLtfJGKPUTPMu4VLRDXBt302i054MxcEd19O6y6wa3en1RW8y6eUZESpAeWJha+v6alEK
dceda+/SYg0b3UUWKZrvZQvsYwZlJC6IOCrfLZlr/xZZ3e46oPO/f3ndsTzwjEXVbQlDq+XRYu0G
2yaU1zz0aXINcQ55yJ2u1W2EW2AuqFByXS5DpmVn/ZW+ualhdDh6epeqrswvFRqi1yKJ3tx3xMyD
Ni6yKTD6OfqrqzuLGvyEFcizDnbtx0Zp9GNXir1seuN8v1hl9cbc2jQj+vyIqk1ec6y8EtxwaOA5
kCBd+Pre2HhtgHfZk9wJfJ11wI4Ktr0ZoajrtHN10LpJvxidG+4ErM1V+DRAvXUUQtYqWCMmEINC
Rs98Npsv2ijAykezsRONt14b0yq8IGgHQdlZfsVfW0CLNC2rasQejTT/PLehvMtqLQkqxx52VqIC
vd3UC6CRqw5lqVtzKWxRB31MsE5vBtd5cooq+tqjX/GkzWqc+p0hkBhK8sQc/aHIEFkDF6LLz3lv
QakP+84GCRnH4HrNITkj6NE2vklT8ilWZPpb6BEcEI40cN+FSSYeExv1sEOcdupPFWPkzoeqob93
Wtzkgpy2XgyoqzcfYzeTk5+Z9J99QUrbIyyeqEcH1G0SeG3S6yeptZX+kaQ8U32cuecen2vPIdGU
mZoeisqTER66CbOuySnsZ3sWOU60peLIozKY3Gxep7m/TFeoJeyFiPtG1KP57GJ0g3xiNHuzH2MH
PL0jybXuraZGMbIfXfXfYvTS33FsOP9A8Y3Cw6CkXuzbvVb+Z9Yyf48DezXf5UT/JzSSwuIw2A74
S7VThBH0hVd9SZW8+N70XeYFg2XhNCH7Mhz8eXLij8KFWXNoTas8GqE7dOewG+3HqlfG9lp0SS0P
6P4bX9MWDgatemPB7GA8fxw6Y4x8Gx1G5SS0pHrIRrx2g0Eo4nuCYFVyzpH9Gn2n0Wrv1GLunAeu
p1TgRxPEHuC/jMiNdbpVPeVFrFWHcGz1MjBlVpmXuUHUCT2n9EtRovx98ki6aAYkc1f5VtO6tm+L
uFdwqnCdLkgL/viuYpVPiBYr4lCFkIUPNmmbykeyFToQLRfwu6kGA8WsaDLuncwZ60dFz6bmnyYy
1P/yYtaMQFQoX/p9Vc3Vsx4KcZfaxQShhZ6V4oN1qX+WfOc+GGYRpkHV5HBGTHcs/pmdcXB8C3Om
+qzoevUbJQIZX2qW5FPokGl8K3FT79lOS1196nub1gyFSfNArEVCASRcCRrLkc6/ysiYH5JUn6Xv
Q3ilxVupAMttshiOLMT3W0WM0AUTZSKifOFit771Udh+5lbp3xq4Fv8C8iz6ohq8qHXbt4xnhSE4
vu15Y4p3KQJS353E8o5vDMLLKiaa5nTnl4pndXdlvVBCR7HFtSf0gpSpuytoHrnTYdgKwrQWmLUD
BGLquUp17KTSVOh4yXVqo+FeM5oQX6W83impt4Kwy0VMlUhqegMem7i3xloo6MJ0Q3KADzUzuceY
tMamZSev2VqKjgGtmkXkjQH5y3gfwx6ExYUDnjIrpd9RqwErScQddWOzw3LfWIqkFPo3va2NyYaq
N8VgpRV+Rmlr4MtcZ6eysqMHo+29PazR8rVX+RI8pcVykm4UvNPVNdZadqG7gMCvDDu6oz2p4mgV
lvxXySL5MGjmUL89B+DyJ0dDcH6ZSa2SUglVWC/6PMTkrhkPWZNXh4rAtNex3Nh/FPQkm4uC/614
Vwu6WmKFQYZG7nmQVecFXl3XgYs4iG8PuvnTwgjmbE+ZccjsqLjvq+kHh1MeotnOz0Opd0FbF/3O
sdhIyelbo1BHtbHY3awOHzMlacRz5F4au8S6IPJikP2Vemwdt/huTrZ1Rwa7h63Z2E8sCiYcQWDk
JNfM2JAQPkuA2JeOLvMBn9Tq1M8RsIBOcXYC5e12oom9DEJIYhbx8tV2wv8FWUGr1C9aFMnOj6Mx
TD5j6WOchzxukn+LIdzThLh9OrYTU3lmBYxb6e29PJhRDhd3bHrtkoyDe6jRzTyGOnj3NK/2AjSA
9vVxYRGKKf5bHvIGP1Ii5zy5FTOl1Ozd6lhhM3PS1Si0gzZGtMGfxtL5LfJW44aXber6qpk57sko
wjINUPN3PumM86IDzb8kPIxDBKcUrNDIPVs4hS8MfbG87xwhgqEo9KcEev14iMnD8gPywKY4Kc1g
PXu1l4s7mU/tdwlk+z8tFdlny5si/Q57ocK7qBFuAg8GIcsMMobRXKjeqP+y29pqTjhoDF8dxAGn
c4kqkHMM6QR+y003SuAty2Y+tYaUp1kbeqaBdWE5l4U1Xp40L53cg90jBnKvdA2pSoTYjnmwTJl4
gaoMHUIVuMCEx7gYgQrj0Z19zyANF7hkZFXq4/JnWIfEVVrdr/F+/NA0EJ5JNVzgDIj7OVpQhB3N
BWThDQf1776OfdKqIvQVz55035SR0L6NeDwWgOCxKvcjYaQ/rKROwoAsQPzEDNswT3nieV+V0oXD
4kW5vG80L6zvajKdAm9wu4lPHXz7HyLTQnnqrLF9r4myS/E9SIrRzyGlSb8wOuNhmOdhvjdKL44e
PaG4fYAVvfvVGhKbPDZ2kJ/OPDHfx+o0yIOLnEsb9GptKL7ZhcWvNhR8+LJAIvCgJaFQ4Gkb5YPr
SdEHCMxMpp+OkfHfLLPsu2hb4x5vlWI46jIaG99x0qg6p6JRzzmzv9bvvAwMyJArv3Qb6UNXq63v
0+ApZ9Hr8kdXN9XXOsedAe7De7Rzii5MzLMM/8fZee3WjaTt+ooIMIdTkivKsiw5dfuEsMc2c868
+v8pb2DD4iIWocYAg8H0jGpVscIX3qA5H+dUm5NDGxKfHsRtCHPZzJPCjZZk+MVHrx8TrV+UD4j8
m+bBVoc+e14KuizHAfZj49eqNH8a4gm2UZ4Nw0lK5lg76EHeoctQxc4TMk9SDf98jOmhmEt3yG01
iS5FrwWlR8hTfcsySNGuHjdGd2ydRU7Plhnov8qpwiaJrFEC1RYR+fhZv8BgnVIjONZyWGG42ul9
7BdtH7IFZGlqZndUpvYlgMY/+ItWavU7OSRxcLuiNSx/lAMtdeMkhnQ+LVJ3Nodscc60JhBunHBp
eqqlSOc0mOPLUgbOY1vq8sc5ord5rsIui918MLPP9OCyma+ph82h7mw7PLWW1n6D1gKxq4LOOHwP
1WVU/NypFTKPdDbqUxRDDMjjtkndpavLyIsUuxp9uxry8xQrVeNzCasvnRIZy3tHmtp/m9J0flj4
EUgP0zLI3UMUhaQXUhiXD2NkRjYGsJhqAf/VMsWFDNE9NamWwWWERi6dZglFLfjFgfPZTDBR+4ic
FEupJuxwzieX/FNJCNF9RAw0bp8XtWhDr8/Iba98FRVI/dJ9DVAqM056sVSfqrKpF/9+zHnz7BFz
CjQRTArgNzfRoJ2j1A3DjIZ/HXsTdEfEWHv9kMUN3PylNQ9D+Wb+jBiS2wSksZDpWsOArZLeIBgG
YPb5OB5xZ84PVdtEPvWJ5mItVuwPejLvpOo3UYcYFHShEOyksbcOEouq/CNKDSlwaoMvvZrqzyR3
expkNy/en1EwzhEqLJT3Vi/eoGjx0iA8ds2mOvdohioeFPz6pdfLPcEvEdW+Cg//DEWBVWh+3ZoQ
ku5QB0dGGSvZdIjdsa8wO2lSoIuILARuhy8Q2KYyO6YYBv7zHzbNn5YVfXGqH6tYoowp47U9ECrM
syyvrTqL+ro+HTKrQ1RhilPJ4yGQv90fdWNxwS7SoaRdQr1lDdzKc5ws8epABaOK7XeZBI2ytqTk
GwKoewX9raHokfABsSPiY64qb1B/u2ISi7sseuoNM0rbipYXfo8lxVsLlpSBYVihf0DMedty0uyg
1acMkwu1UJ5iIt+HBuGFnaD7JvgjOALOIw6dg9Tnbc4HJrkQwm3orUHUCuVkONgGvZi4LnTXIZXf
ySVuF5ACsyykD+ikU41d5RKjHC14D8PQDxN2RCfJ2gPCq4sXwnTeWcCNuYlcmcUjtL1VU7YwdIYR
i79dHtb5uU6L9NBkXXeqS7nyECfZ7dve1PxE8ZyLiwyaZBO48uuwFnSFYXbxmF71Ls5mv0bbUfJT
zH+ecylZml+qkhIbRZqKlf2SRvOHYsL1aYhmRXHnOUH6xmBznXur6Zbj/SNye8txhUPW4mwKYeR1
GTfQo3yI9FA47NktRlZK8IzPZf/yX0YBIc8HpvO1zlocraEcktoUPXu18iV0tt8TsQw/749yu4U4
GAK3JaTCaD2tLhmjg+jG64HIQxsFnvDSctH0jj51/dTswP63hsIfkYuUkj6yXauhghS/ghTqxDXo
1ORxnjLjOcgX/DG7dBrjnaNx+414bMEo0hgFeHEDMIEFqznhiNKpaqayN2pRfNSUZo+asjEl3h+h
esZLhO7wqigym+lSUsVPrmUmfUvbIvcnKVcvaJCOO7vhdiSFdjn1JNqvKC2si/pDXxt9VaAYpxvl
8i6o55+Zhe9uEWvp4c07Ajo6OH3eb9pXa5iGnoxLi0RpilQ7JOKhoEILl01y1ajag8XcNJTF5mYy
FONAJN/gUTowXTJy0LyuJfqMYd9Y/zowTo94idpfy9I0PzPl4VLFIeRbCRjaTrZ+S0QRPwDAIjAg
GtryGnM+DJZRlhUv0NxZ9XTKi9h0XK2WnepgVUERuBp9Ouu5wW3xl91VSup3Dt0GrD0DJAqy1EbT
potMyw0VyXgzr5sfR28FvA4XwK0JBmJXjtZixo55UqJcq8XUTxTkpVOJwefOjbYVn1IewSUdBrvY
0K8vW5SdZsI6PoQZlHB7cyV7bxZm6o4jEBA3CugClO2yB8nY+vwARkGeiH7pDbu4wy0AuXVk83VJ
Mg7ILHCTj7V50sjHTx1duc9oXi9eOkYnJdqzbbp90AjpcBihRAbM+OYSt7QRz7+KOKeWjPIznmmS
GyJl6Qa5lqYu7jnyTlVza41BM8PtAn5C/U+sxl8NM3wL5UDq4DdMhhF8GaJQ8nDMCdy0G/PHvkoW
UfeodgLy22uDWf7/QQnoXg8KOZ8rMkGrcEGq/GSgD/4w1oJJXu8qo2/cuEAegEeKixcO8WoPgQGu
extm73WYVIoh1Haf5CDde0TEX1kH5MJLQ4h1Ch1N8Vn/WkUt6uFJB0yIBpn6gtFtfmwHo/DQztIV
t5xy85RE4z+S0u71DTZ2KzpF4Gx4JYHI3iRUNUjKep7Da52qw48Q5auF8RqFvr4KXtdFM8ypn6vC
sv6nzYXcPCBhmuwBgzcWWYWZQm1cmM/eiFsog1ZDnS7CK6pwM7jNKDzqUrnHe9wYBSqKABZxASk3
cWW3lBORLrX+BIWCB2ecIsOzksre252b41BGRDfIEV4Bqy0DImPqTLTtYEvHCna6WfiUwQjcOQMb
WwbAI6ZE1PhN0ZN5vWUUOzXVMZeki9rnhUeP1nHzUVmoGdXqe7tKVC9CU/5DCHLs7REP2SF+6wAf
gWKsH23ViOQhRtz4GocBUnWGFBxQZrf9PlyindtlYykpyXLYER/B2XUNOwm1YVS5vLHMRbjgQzNa
ynfIccnOKBt3GFUMfiJD/SFnv15KzM7jXuqD8Fra+EkelDpUfxmp6aD2M2WNfYSwUk2XMiTX2cmt
Ni6y/8fGos8FRGoNEs+KoSltFZRGN1Itc6K08eN5qfypkKLLmwMg4mCbywVdWfBDqytmVNo4A8eG
jHwVY3dK/lCAUQzjI/5G6n+YFg+CaKoB+7qpp6dDitR5YIWoGYY9zipZZJ5nOKi0leNi3DPo3FpE
mi6kU2CQIb2LTfTX5Tk2htNIcRtf05rH3UKfyR/rwPDtWNpr9GztR5GUgtWziFjXNRpbVTo7Uxdy
4SIIHykvzidJG3/f/1K3sGqTvicdVihJwKpuHvHSaYzRJGq7kh1Vh0RLm2cUo7Beb0btMCVd7dPr
xYU0kcxDEI8Gypzzm4Ew/AYhjICeG/I73M6vFzWKrT6RAyLzUc7rS6bVykkbUVOvw3be2S1bi8rp
Flp8Cg/Azc6UYkdOCsRU0yzqzvaUzKcpteMdgdzNVYWHDHqMXhZCBasZUVCkAwqD4CpXiupHpWod
yyVfXAsavNfLfeaPCIp5JSI0bjP3+XMd6G8mL4lVhQ0C2B7ZthsoZDzPQxbKVQyVtiyPMQUQAJfl
6AJ6yXZWdetUkMdzd8KHB3i9Ou8RLthV3zb4uU8hdmH9bLnNNDXf5nYX4bA5FCxvIHPkVjfRS21p
kW7AMb9Cuk8OKqpovjbF8KBj7c2wVdRVAFlyOARs9iZcEeJimpMpORz7vvkIcMb6gjAJYgmOGZk7
yalYoVVQJuAUDEcPHR2N1QsrcbotvUDSRcq64SjLcu8ugoKtNol0kovK/nH/3G8sI+MxHIkbze11
JUGW+iRUZTRz+mrJI8SH1e6dRjr2AbhWsLM7Np48xGPEUAI4fkPQHfRqhLMgKI+0yRPfINbzUUhw
CoQT0pz/Qk+TEwK31sf7c9yIWuCn8CKAh4G4uq5/yUapVYjHErmr5XJo1CrmfpOzJ21oZTRuk5bG
VC8/FVk+vj1qoZCJeCuEFVGpWZ2HKc8lTomBBEI3Tr4RRpGPN2J2mPJdf+Ctq4Y9ig2iEGcke1hd
Na05o+SV4SpOh1evXSs2p0OlKtMxKUwT9r6m1sfeLK2rKgG88sup7s2H2tH6r29ebREaUnL8Y7Cw
vgMqyYjDTJWwNwj65jGS0taj9kavNw1+pSpuvjLONf40wTK7P/DGlc7AJsQYoXt+s5VxptfmyiRr
inLVeYQqrj92VRIf7o+ycWAofnOjo/HE02GLTf7Xw1+EWc0bRfVWpTHzSZH78aiGs9DS2BU53ZzQ
X0Ot7gK8Qgdrov147abK9B1lyXxL7vcqRxunQzgT62RkQl/4D6fwrwmBcI2qViTT6Tjm36Hthp9V
6DunipjjoidFnMAgNAr6tmZffL6/mBu33auxV+dD1eahkUltr3qaFwdkuSzaTxRPuT0UN2Ztd7bI
LZde8PUpz1CcEaH9GrFW1kk7txKiUgA/wwgQQZhdki61v1K8wgVw7JGzclsgP748ByEzdzLtnRGW
yyOqgfkeCGRrLwnJAkrzaBAjlPJ6LyX6wtfHku/K049Wv0VX9dEEy1C5ujb2n96+1lDc4bhrBqCh
P/fHX9+ZQuCkOcAa0BWqvhX02I5RgrAyJMfYz5TpzUghVhqlEvGucNXf9C8dFIxAp85Uw2Onuka6
3nqJpUt+FJrGTu1xaweTkRI1kmBbN/baalQHY6Thpqs1oCuAiwbR8yiVaKZHPZCX0QppYTSxGUw+
SKP07XuY6EMUXbkWbmMe8AjzZCAneJXjxQSqU/+SZ6RuDLXqnxMryXa28MaeQZAFOxfeUO6g9ZOi
jJo9ZyCPr0MzdB9QjdJ/1+FY/1sNUr93o26OJZilFJTNW4iZbdAN6k2EdDrLmN4VgWlcFKBol96A
Xnl/d24NBdeDgNygAXDzUhaBTO9B4VqNuiF6v0jjcjTDfPiUSLV6uj/UxrVKjMvNDY+Fivm6+pQW
oymXAX2abDKSDxPA4DOAj//wnQhLWTkV5tTGdwpoOte2LHpOdfTv3Ha11wHYeRz6VtuZkLpxAGjw
8dySzkCJWR9tCQm5JEDl4TraiyUBXq6s5oAnuu4cJyA2sac1edJ7cM3AWamFZf4ICh2B36TR5G/d
gjEzqUk5g9c0lPRTm0/8X6JuNDFHkYYWHd8s5D93xmxA5xwJhK08txG16tEOw79+TgbPiRwp9nEb
YsOHZa79ws96TI6yEWBAEHc2yJ37X3Fjw9BYEbE/JCjRdnt9d4Lm6p0ph8iAjGp9gNE1HxwEJ5+i
dvxwf6St1cUwEjggShokUuKf/3VxSnYatA1y5uivqCgbg8c82ZOZnvBoKPFoy3NP68MJLz4s8O6P
vPE8AhPmo9LXFxzI1Rx7q2uCXC3xFBuS/JCwHm6dpuMp6cLOzQt52JnpxskA4Uq7XedFusWc0Oue
MW0CA92bengoy2D5B2S9sxOOb325P3xxUcDfgEWoUbSAYYyvwQI/LxnU8UUaESZDeHcv8t8aiuY3
/kUgSMnz15+OOqERhjIFhcYs/ToOmyMckcxNIevvfCsR960SN7qKAgUPz4rHXKzt37tkhnQvqwHu
LHoijSez0+p/VAkRK88pg/iYT0n+DM20Cv/DORBYAvTACOBuetv1qFhLmNiMGwEMhC81/ZsH0/s+
sOqX+7txczF5dYAlEUHc1BHoywKINYz4aklhgtJcqHuojererJR7QfbWxhdbkFo2FYubR64b/7Q/
5hjtnzn3TLiy37Mgkz3DCed3Vk0B5f7U/pgirb+ehQs0ZRoLcNI6acFLzATbiQKQNUbGPzQd1K81
yNlnGVTrV6PKo09TVmPOE1tNNKDEHqi/S7ATH22INbIn95Y0e8Q7eHRaQ11c0CLoZ9du8csbMUDt
jn1iDd8Ho7Ur2p71BM1pMurcb9TSeNCXQt8z0tvosFA7YCLoGfFv6/Ikb8WgoxiTXIveHmh0S/nP
irz3R2klzeDpi25T/2nUyV/oEH3WRrtddh6lrbsEGSBRdhLM0fV5aA17spragtm/GOVXzQRZVqbh
tIOl2Tp1oJ7obfPlhAL061MHSagbDIHskJq5AKgYt6cpzj87zlSfAQs3noNd8vn+Ztk6BxRdBU6c
DtZNor2QebaBDvhisKQfUI6UxypNorOadf1OwWTrGNiCT0wIRvFpnR8sIQUKAi7QMYssfbMlXfmu
tVkaomu2lO/GttjTGtt66hzgOH8AhzAEV8sZOfh1mIZw7I6a6okjMXtOjNdUJdm6K1dj90VrpfmQ
Zezd+4t6+yE1ilkQLYH8b4CiWg2iSllyU3fOmB1wYB4BTdvTwcZa1pt6/Czr3Ih2ds/tdBmUPB46
JH2lG4DeUhPBJAmenVLQFWdV0n+MZqp72RKqGB1lxlMblIavYn25UxfaQEswMidTiFXTs1ifDns2
tCYesRTRyyr9h4ZrZrhjvCywELEVOEBJhu+cNCniA50jjdw7hvMlaNvyfY2nk+q2hLCq1w5ZtHf1
3gr00PeCjiCYENoGJAv9c1UlKSSfMRLrC1iOAhwTMuqBbyhD8QuDsdKAXSAlT+3cFT/ycCEg0jtV
+zcFNLq4dA7zbOeRu71M+E3o20D2Jaukovb6mCvlVEpZTzAt53131gbkTc0GTuL9PXh7sCkrgN5C
nmBLnNEqElrfJeGWE+TGdZBSO/KqLJZUt9edfM9VZmvzkcKByKMYIVS3Xs+pV/LY7iWu6DSKpYc8
M2TXkbPpQDIpn3JZm499WOoPOvI+O6HK5jxJpsAnI1x6Y54D7QTmYw/UCkwKdIAB5HRT84xJCppL
95d0a5JCTxvKI8Xlm3pLrbVJDpOSWC+M8ksEAST2isCRdN/OpAI3uDmwv9RBWz0kC5KtO9vm9v6k
9UK4gqqfwOOs4+cwCc1E5wtea21uvTmL02crtCJ3KcfkpKtptPPmWVu3GF1VqtuIowhlntffFMjT
HNel8KgetOQxVruxhANcFR1Eiwb5d2wZ84aPC7PCW0obcmpGx/K7lTqtfbDsfiovUDTm5gVxNxgj
i2bDno3GeHw/aEtnfx3iUeoO1MyS/HGx1JJbsQdl45PfGdK5MdMpOOE8HKduG8yK40c69nfHqXZa
7ZAPYFyRcg2K1qVU0WuQCob6cTSHpMMrKjBR/VKV4CFPB6gGpb2YX+lG26ErR3Uh6DKl/hhUfSR7
4GKHClJ/V75kVoyq6DhJWnlAfymPD80CP8K1soaaWci7iKOFng0ChKShMzbQ+JOYdFxCugFEj+VW
P2sTuk3m8MMAdav6ozFZdDibIeOQx/ZseUW7YCWrGl0Dz62VitFf5LaDlTENqelWizGoftYGpn1U
+zhS3KyS84nzG+nVVUpwgz/2iOHXZ+I47XNeVHL/mEP3qPx6GuQPMh3+2O0Dc4j8pRsV7eX+EdjY
hKQFqHeKMgB7QuyZvxKDqcIjRa14U1MszdycXos316P+PuF3/zRDa/h0f7yNPYgJgiFKnI6KHMMK
HJUr5dJJdZxcs7JXJU933uUoWmZuIIfaz6GQ25d8sKudl3TrShHSpELQjU71euP3CFjwPIMpmJNQ
86ldYb1IDHyqx67biRQ2hxLeLFya6DqtD3VHR76OzQxMgbPkR27pxkNUJnhoMUi/v5IbXw7xGJIQ
hBnEyyBepb++nAFDf8njgeYtShaa2zdm8kKmZZ66ye5+GLW8h+IXf/B1FoLaCOVgCpmUcm4iy85a
BoBRNUzn3CoMVwrCGttKifti51remhnccwrhgsTJBF/PTDZ7k14J5uGLnDTeSM/Z75W6cyk7DmQw
855a2tY3o/8Gl4UiN7HF6l6cAh2xdBurIE1eqhOeUbVfpkP70tPAPdz/aJtDofhF6ogvBqWh11ML
eU0HuYiSqyn3w0OIBvpVqbT2MM+m/h92IlkASY4GGVZZO0YUM1DKLJlYxaLQD1Kb6m4dRs0h0qEs
vH1WotJF/9UUJYbVrDrTnLSoQi16zie0BqVxSs5opQUBSSZq7vcH27hB4NwisUcN6I/q1usljHVl
RlVDOPtpduppi2P3LrDl3kWGojp1qGS/p46xB/64TVnpGcJE0gDPkrWu760qK5FVlYmH8kmPf9CW
qg+prtS22xgT/uF0LwL6MSZUK2iujvk5lHpnN/i9JeWCyeL/jkoyXQv0KV9P3ZIb3h3ezyssM4uS
VFFL7yVnRGq1iursHWIzdv4SQlhuEPcHne9h41N9zmU5J76IEaXZ+RQbBxVUvDCJEgVemtivf8+k
5OpgxiUq4VOJ2h8Kk26TlKprRE16MLtgj4+x0SATthDQytlk1F7k1QI4vEzg8AiZIjVR3W52pnPd
L7abVJHlp0adnk2rrI56uISHdFkSis19cF1sDFHvb8KNuxDneoqfgPUFEW71Q5TBkOPc5tlMsqw/
W4ERPzu5Hhzvj7I5X8rINI9om6OmuDpYDe1OlJ8xSElsgbewc+eIcbWOwzsyMO1gFxfLqeDvkwd5
jYF+StgC5NEpsJ/u/5KNewsAFmU1OiD8lPV80esrSwuthus0T6GPnCGXiZEuHi7ie9WuzUkDWWF5
6YKInu/rXZW3cRDn0OyuelBrgyuXrW3AdFWbn8SI1RMMyuRzGffG2YjmdyPK+KR6hXppo3ZP5n/j
qhFtQqbNXQ1wfb2/VZPgZKmYtdFKcGujbHigu9V/MPu4P5GMN1+oOkx7N/fGsAgYwC3jOYLTuS6P
hV1HhY6K6kUpJgwJy8WOFE9DxfTYQFcqPJjsyAe1lY184/3PvDEy/Dm6haI2xt9aoTQqK2zNoUud
i2501lGtiuLijNZ0knQouglaP5jLFHu6XBtnCcissF0RzJCbaqCG3ogVFQwa4+NwBCOTHcyBGsf9
qW3sYNy+aMlQnaD2uGZZAVC36ROiHJ0AXfWlOgn9RteOLRTqt98NuPRRhuYuoji2DifCZYmAKnIh
VqAu3Elr1A9dmKg7o2wgapAEZjYCjMhA6wwdC1ajw1QFjVfMykZv7GrpJVHslohpDGPJXfrK1B9l
kPOCEVXVCM9GbRm+qynsJG8Pa/h03FAOYhFs2tW+QVs2sAK5C68ByeKxRLXg85hahhtZy5604Ma8
BesYVDIPgAgEVtEhUW8G5g2Ut1lgrlo4wTLzzinKj1bNl9pLFKfuDlW1BB9joQ3hFUk7PDldo/28
v6G2fwjRIg8S7JKbvqZdD9HQc0Nf0WgIMJMqYw/XWy12KZQFMBhb5dhG1eypsTr7eTyprhro5q/7
v+J2W7MaKHX8YWyidiQO119ZwFyXRoXxtXTp5Qp9Z34PQlG2ieiwke+coM0Js9G4IXiB2XLq67Gq
MtejITSkSyqMyjwtrBPNjUsNV9gM9MQZWQG1O5WRLCWuFQxGdMyNsLmigQyv8f60Nx4JwI7Ml8Io
xD80UV//FoZz0s4wQnpnbQRsu6zMjwk6b+/zsBr+l0hajIPTor/MWTNf+hKZ6wPmoLrmFkuERtf9
X3MbHL7+MeuFUWSS5wXGiFrIxUtkWCh6jcpsvauTavSyWbERHIJC5tjhhwpdsLdfBYRCAFs5gegn
Im70ejHqttL6AeW7K4reKDDoRPh/kNE/MG8g9MvSynk/D2VwRMtPCNxJzpW1kIqdW+D2IhdQc6Ih
aIWW8Fp7/TMSnc0Ymn14TQ2rO+eGOUveksVtvzPObdjJ3yaNF7hFWivrb192lhNJowKbRJ8gc1kJ
uEyj7I+LYUYuomjS8/3Pu3XGhJ8IpWVH51Ve1SwilNIW3Zm43fJK8tupmk7NMvQuUiPODu9iayjB
ywM8w/TI718vYWEPYWGP3CmJIcVuSFPPD+0Fgb4CcY6d6H1zLDCZIAWFf8sfMca/rg4rMYq8KNLw
2iVRCxkYUKTRyhPYMmOv3bY5lKAH2GSkNFFWt1SRAiCYIhO920yOnhGT0T/n5ji8x+zL+ef+x9ra
hAIPbQm8jkk5/vUKtoGE+7qZwN7Sh/GgV4F0tNIs34nM7a1hBDsGKCnBBDWR18NoeWiUwTgHFyfu
p/hoxbrcPc6Q0sMPnaH0X+MmzRQvtxa6z0NVd99jmDvJCUW9IvWi0ikNjwdijsHwOcmnfJ7a5BgO
1Irdupvln1PD0+lWwVS2iAM1cYrvS5fpp4bIYvGHZaZy2UZm+DvWk6ZyeYtwoYm0eEq8ssmswe9a
CY7jYhlx5KkUW34XEO1JDQxj+oA90RS4VIiy6akOSrazjB5m542OWpAzJo1lnUNbrnVviCKz4EnN
tCOaG3mNtF1vNv7QTZNzIOdPB7wYwBI9yupif06UdMrfYePbIVSNIuZh1hNsFls8ss6ZVeTgQ6wq
Ss5LamrfzAwzADco+jA4pNOQLycrG6X2oHQlip2VXGX2O8L9+RyGaHW6QvvlvSaVYKLnUeq/NHaW
B5dIa5qfpLdOdJDkKn1U665GZWnMEc6BDtn1hw4MObpPQYw6ZIOkQem2cht+JGFCfyIK8Zx1WxWr
N7colBnxqLahbhZLevmd2n+c7DwUG+cANJBomsqKQQV0FbsEMe1gFf2bS6KP2QPvOm6+WQjkY6Ha
HO2cb/HHXtfryIWFMQxPNbIbjvgxf53voGlKLSya+OqYYXygnzC56IUvfr7I3QGFAb/IM7QErWhv
4NssAuQMFQhRSzMgUK7egV4te62x7Oiqy2n6JcF54euojAk67KrdXXAV5i3uqtDcme/GK4wbm0GR
RuixQ9V5PV9bi4K+TnWqvFHZPtksyhnV+adRt5eHxNH/R1tTOjXTQCG+7Oudi3ujZ0o5j/IyxCBg
BeiCvB7dMRZFz7s+viIjWjjoaw3VCV8m6lJ9BwexbfShvKIOqbYugiT5N3BG/Ydec0gmkWtN3Ulp
tFMc9eP5/n24seWoVIhGk837dQOgtvIwX+JGBjVV4qLJ00n+mPSTP9EU29ndW98dV0MuXbIAnpXV
houRX1OXpIlQIopNKKVL72VO/kvWwtJNesc50DPe68xvTY8rWMdlFRU+yPOvlz1K5jwbbYiKMPfV
IxeIcgkQJXuXSMqe4PfWUNBQSCLJzoVmwuuh0g74GQEW21qh3WrQ+/GHRhmwxC7m0/2PthHhkA/T
SRbypcL65fVQwejYgFN0HrFkDjS3zJzw3diXQ0fbPelOMdQweef0bAxJO1L0I4UvJQXj10OGuLTg
uGeHuIxV0QGPAeMT/afw6ESIoqXGJO0cmI3NIpq8NC8gZN2WtspEG6lgIJEdOypPdD99LJqs/AYu
2/QWrknXGOf5P9xMgJNZWUGWgma6upky4OCWOTnkjnHde82gmk/SXJA8T23mobvceVNVvdm8ka+o
mNSq0bBCKd5cDWoiYWgPJjHdZJQIJYaUJC0v4EBY/+ETimiEGJWcFBjc60+ohG2J0tsiXTRMqV0a
GpGnJaXtCx25Uxln0uH+Lt2IgSiKQ+kRSGLqwKvxgjTIE6ubpEuTNtU3yy56z06NvY0i/srqGSPM
p/JON42q2PrYSfGwJFZqS5esLdTTOPeFVy6F7bVlY7z92NEhhJ9jsilJ6VcnfJ5mp88chtLVsHwc
JQgfueb8kyS1fcDbc0/VaevI/TXcmlCagGE26Q+Tu0dO7EaRoZxmreh8I8rUA+i0vXL91koCRuNx
NCj+W2udsU6L2tkKJucy68voIkxXXtEt1b1+kLodrO7WUIJ9DNlZ6OCvi1NzBY1DQfjy0s6pmEtZ
nfVqYhV72OT3d+GfRtZqg3CUBQCN/u5tHaZtOFupFeEJV6jF2URqvAdUkIwXm+b94yQHxHVj2jjp
ARvr5Gej983ojpSeASr1MydS12Z7OXeFhpp3RvJsfpRjZ+k+odurdwcdHxnZQ5o+qP28XGTjA6Zp
6skuUuNronfl6Blgcx6irDA/WuVifEUNldjdNJdMe09RzgqOPPPlzyrTckQ1B7t7DMiFwh82gefs
wvvA2SueAJZ5k6pEsW+BYZfdUQpsx610IPIuMv+d/aNdhk4+wGINv8WYlcxuZoyyfrGbQh69IJaH
f1I1GfsTQjjGF+pxPFJkKKjkaxHidbqkhKk7WO0M9mC2kt85pXM6R/c/xkbMSRmCf4n8lYdE7Iu/
Ys7FNBMzrlB0jtTUfMjGNPBnBaV10SAi+SBplgCJ/Mqg+O6c3Y0dR9EV5hAEe6Rm1tdEqxBAyTjx
4odhlMeR/4WfRS31ntmYXu5PcqsQJmAEhLgoaTKeeNv+mmVXSR04M026SJj3nWdyWyhiUjoTX7MD
pWyWXB6v0WsiU3/SC+072jf18/0fcTtfzFzAp9Oe0GnKrAt/OU6IvVEAScy7yvFMYLxe0FjLJ61L
l52n+vaeF+I9osmHuDJkqdW1mOd6YYUmreqRxtCZ6FY6Z2nd/74/oa1RbMSZbIbYqLIYCxieqiB8
x9RReVfOo35BxVbdw3wpt7cuckso8wA+MQVAdhXodFONFhE4K9B6dv+sAHH5ng7TYnrIyGWDB8Sa
EjrKGN0T2Wz3GXeB5TTH0GLjRTG/Q16N/5eMjQNYWY4+zdgInEe28+f7i/EHvfH6UqPMSssJFT6C
25v6JuWaTLWLMboiYN1eS2o1syv3Uf57kOzwTFqB0KAKNfDdXIQDeW++fMqXdDxUiWT5xmDJx8Hq
zachMpfL/Z+2sfHo1iDNQbuGHoex2g1Rv8QTvjAIqdvtcMJhsDkbAfY2halk/tuHgjUA5FclX0ao
7PU5syWbNliGrEon9bIvZz2eC0UdHDIt3ZWR29h+wNFhYvCMgOVcN/gLwgIQccSjIaTv7wMl1Nwt
KTOmp0Drx+8m+ouV15O8hm5tBP0T8JdhcEH7dN9Nyhrduy5E+mLS20EHEka1x58WR/1RAfHCfdmG
LOMiw7pMxyiUO0p7Ulmnbj1o7SfcG+OvdpOPkavR5j3P6pRkfhIGiii9lNM3xwCM68tG33+oBBbb
18wFUfVWUlBFzfMJnTIlNCoD8pSsfe/owVD+zUqjcQfekN/TWEa22yGsb9KQmJPaU/EOCahGl/HH
OlqcPfzOxg4RkEoybKrRtITEP//repToeKVthK5KbseDp05LcVCBbT9PWrkH3RGbbXVMRBMeVwQ6
DliDrDZj72SGFjikf0uRfFN6LTotktF5dq41vmq38gcHNoSPG73sxkU37+zP2xwGPiAFB9p9iPHQ
wHw9UQXEgd1nFIYbLZX9vHE6Hxpy7YWOg7EwvBBgjfWeNM/WlDUifOHeivDh+lCEo5WnEvLg10lO
7END/+XSma3A0vVj8FIEwQwoJciDU1SV1BXqvgEifP9cbt2hgrQk4mT6DdRAX08cqZxxdgI1QPW6
S9l3TpZfaAMFzu8Z5wblfw6Fpt4daHxcOlCT8RlzJx7FhTa6dGgKXf0wpon9RV0K47c+liNyitZA
8X4ZpT3kwtZy0YwAuk9taKMuU+uguKwmuOTmYtcgJ8CTIVIdEwNWFK9Mt4tj1YK7s0zNuTLDSP6s
xK1u7yzZxvUClpqdClwGXLW8ChmKWCYzShvCE82ZvVE1sw960VVvpmSQILEdYQwIpuo6I+vS1GrR
a5cucxXLo29ITvQyhSiCeuVcNuoRfe3q0/29sPGcsvktyEmQaW6rImFGjJm2XXDRUlw//UaqzFOb
D7NzAKfjfLRp7n++P+LG9QJclf0v0DfQolabr1UCoOdtGFwaLsSaoPrQadQLpizNd2pnf+qxq+uF
WB5FMWRMRbNp9QAZaR2k8dxJl3EypUc9cv6Ps/Nojhs5w/AvQhVyuAKYIcEkKocLipJ2kXN3I/x6
P9BpOTPFKdku78U2e9DxC2+ovZBkdNOjol+Wn2y4DeMAsEggkPu2WZOqNIqfM7WbNtbafnxBo98a
Qth2wT+pi350aGuu8ehUs/OMP8gyh5MxlEa0GfqC8GWj6dNxVFrr3K1mT9XMm6ig/2NM6LlEZjYv
xABpnwW4GSzjBzkXeJma65ICe6vM/rNTTBRVSZLyBjMVUsmDUoMCgpBK8ZN2C1JJ5qLZn5Sx0Vwa
+6B91uiUJgH1LBIWodnBB6IS/R7zMsOIbWW73SPX9yLe06kCZe3Lstni1KjBfSt72N7bhNxa5LdB
BQ23abXxtqhadOz9djDyWDNHG3s1XBVvAuio9XtCfwA9ZreiFTH6weJEeAR4IiqkqUvcr3v5btDF
2FA99Wie5rX+WcIl+SiRdRpDLdfUY1EPfYboDFdytC2gG7sm8D9aFgkVwG3lPVlgwb74xtT5AGcQ
nY6LzhvsY07XFJz7Vi5b3G7bMoTNqGh2YW6ZjZFgXlS4ZTgyhUOb5n7s567PfdSktYyxoyllDBtC
rxFk2QIIJktXwzsxM00Pvapvv8OUwJcJSdXyy9ub/fyJwfMTirsP0w351NOcXY3C8en9OYlOMfkg
NLP4VqPOfNQbhaLk4ixH7AmuxV0XEpzdaZRdTx4Hp/j0jckFyYzjjG6yoi6GSpI92Ohc2d3q0JME
4B+61pj9U48WXmdUJ32WxMzHtb6HsFRNV6bg/Ly//jH71fqfcAIZIhZH82D3V00Wt9gRHjp3MA+L
ftVR78Jsg3GGrk1dixbzKdHScxsO1mzaicHNGQHv1++k0+UN7pVbcNw4KI/CQl3s7TW+8IHgSgli
uGT2hsl+xf7nA2HmiUI2ykoU1+ZN6upDjLQB3Iz5mtL8hZFIzIEK8C++8lT+tRAuKuUlFjIS7HY8
CKf8IPRcvx+kk397+6PO3oU/qnoAdZwdxsb7cPJRs1b0ysyCpDe1DxvTemfM06dgKtAQ3Kzs2qNw
aTgMf9gMe+nhrO1rtHYHLKnE4hSPmsOWCzsimDCioEytyG62a/abZzO5d9b2zIS4E0TkqcgrTiG5
k+obGL3Uaz6nSqTgqzQsTvt2067JT5zFMPtgFOyQROA1Oiu0YhCYOTWygolTFUV624IjcqK6NZvD
YLqTjLZ1wG9P4c6RcUvm9btJbu0VsbhLE0y894cF6fDwnqznZtKOwNbUS3za1o/Zanv1jQJtOhDb
1+19zxV6JbL4o+3z6vXlswlnLDT2yTjPUjKb27sB2BMkeeW70+1gTPUWW/TQIAZDU1CAqvAMaY3C
gQMXyNaKDaHS31M7m4nwJOTl3K+yz32Rz+Ab+qmaoNbX4lrN6yy042dSgKGtC0KWWv/J8dX8jedH
wwh2AMb4yUS1+R9PWX+tQL6PgvQhVDGgn0Tdr89TYMJWw2cDv9d2WH70zeqCsVrp8WcoJH1+++xe
+qKdJgakj/LD2WHqrGBON/oZCWony4GYWN4XfWHGb49y6QghdBLAt9llhk6PENFd05CssKvLuYoq
vHBuqK/2YRpQU317qEsHiKQeXAi0FV7SkzjOnSccFwGwJ5PR6lnoOcr61vNuv5eySb/WoBJy7I6y
kdA1XUDwubRN1isZwKUDBFAP5bGdxs9Hv15AA1MrjLJWP1nBB+52oJQNIINNqqSQ22p6ghnpte++
sJCU0ji1pAT2rvj9eswVUXNCc9NNSGn8uG2b4dZC9D95e3b/QC5PDioZFnEKlxMX4mlbzR4NXyt1
zN4yCFb9FHfbNI8H4ovyY4OggDiUJLJ+bEzDJLCOcpHwxHOrHp9RMAVCsxVON0Q4oGjOjxFjpGeZ
YoQSAhHPskg3NrE+Bcji5E+pl3ffROcI7X6TCGNFa+Blv5VtN8TYWrsdkdsNpkh3sAezUw2TLYl/
BWZXk2HVST936RfReuVvX1bVR1ywLT9G2Wf1b00bn6BoHgf1Q/dWMCaLPc+/ZmF319DtFzb9LoAM
9GMXdKBm8HpF9Fn5XjVjXOb543hj6Nl0bJWlHTtRtce3l+UsmKEeQmuOVx5VQx7Gk6Haes1HV8OE
eyXWjgCDBOFk52UMKWS7ccyGlAkZscPbg54XLvdRqVjS66Qff4bCoIRb9Q6yiQkSPdqRvLwlHaB/
87EzDOOuIJTMopae3uOiBufdNlXNo0ZB451wqzJxVQCHRNim+yNAjje/ks9dOA4Os45eDTR+ft3J
NcDD5WxlTy3A1NzuV6o52/s1W4b/Z95JJ+ComCTEp8FzaU2eKAY/SLQOjboSgaAuSuvcHh88CA0y
KbWp+zWUFYLib8/9hVuOUGR/IEgIdvL06701mvXYj6VKE4DJtHoCEcTbEqTR6pbtYS47/U4sdXAQ
RrZ8wKj3r1GwrDzlB4JLNrh9tt/w5V0rlPUDgktHJr0Iikgr6+a2HmWPmpVRP4xBIw+TnM1jXzvm
lS7Fpa8HkEc/JiAkgxD5+utXwy1rYyiIAH1//LLLObxzrE5n6j3U+oypjQejnkISyDlaPP0qOvrC
/Y4lJM/ZLgrDL9hP/n+ieL539dO2ThN7Z+8ilze1z6Vfl0Ys5GY+L5uptWSI4/BPuc05G6/yvg9O
bt+D6JgNRJM3a7kVNDJ/pKlNkNLaRfa8wI7ur2yTS1dQAOd85/X/EQV6/UPXscLgWhG6tsU4/FjM
0gMsUK7k4bOVzVce+QtHDqwb5Ha6jnsOe3LkvGxZtDEjDTBBtdIpFc6/7qLL72/v/AtzT/4EQACY
LsWa07lvc6PWNa3jAao29xblLeNzvgpx1FNb0yMx/DX9C2Iv/bAd0YHi7ln0X1li7OcxD5K5atOb
CSHx8uA1cmyuZIbnchcMBMbUMgFv0Zr4Y9P5n021mUhxpCWBS2sIXDNqY3V9ahDS+oGnltZ9DNJV
/ZxMG3FcHgLxYtaFjYNLYFN79tqivyu9vlB/v4Fe/Sjz9QbC19PD6XLwMcsc1yNa8el7E8Pgw6Cn
25XA7bwSsU8AaAVeMtBQBBevxxqs1hu7XveTxU7lzZyDeyog54ZeF/S3DbdNBNHCCjkyBc6kC0Uq
2dbVlU184cRwsdlU+feqCA/b6x/Rl8NWaf1EhM9z+2i7Gny0sUvvUO295uZ3aaidbUaHEh3iszC/
ldu4Og07q7NF9u8klDxgVS6+eG736e0zc+FksnHB6u8Ecm7sk/DAcKikFWDnksmZ7EOTZt2Hbcq9
K1oyF04mY+yASLDL5+Xhzadx6YxEvUhRbV/0XJS3M35NzwVTnUVVIN2fb3/WhWdgpyDtPH+eQkrS
r9dKlI3wMr31k24Cphx681D8qBevXL7lRgPkyu6C/GUba/lhqaHoRgoN1WsH5NKu3UmxOPogBIAu
38mPQLTZm4Z29hKUP+cf9ObSmxFz4in0ldWWYUoKkIeQ+dqNhsQ43oMR2O5WH6uTK+fnDI9BorGX
lniP9y7V6fW7binaV1J3kiCn/JlJ3woNZ64OpYHKcdPX4v0qNy1ykBK68hz/eW9PkgLYEpzZXd8E
hcCTQ+NhuePN2eAmvtd728FeJvs44JHqh6YyLfWAyGU/hhZiELddYKWfcuGln8rA257WqUqvHeEL
wTBeNTsimUtkJze+3hYpKVZe16mTmM04YXTE+oQzxIfYRRblaPRjf/CbcXt5ezNeOGNIJHooCQIM
PidIc6EDkh8aN2mk+2PYhvYeLkJ+pTJz4cpAURrMM5xoLIdOe6CklTUEbz5NFFjcN/oyoBu+yvUn
fnXucHj7iy4OBkiD7gsAb4xWTuaxzHaH7ZV6dNl0SYt0y91uEBsH02z/fbROBRqcJi3tvd9zsmSj
3rhp7S5OQhUHdEbTi+OqO9WVE3JxnxK0wibnWUSk8CRqXvTGmtO1dJLNXobq4Ottg/JPU5cf0sEo
RTRsRvkgi66sIhwh8yfZA20K22XGEbnVGxSZ/36GoXvvfqN0z89a2oHXTVO9VuxUs8vvFYWlLpzh
3VWxrnxbXnnaLu1Q2CvAKwC8nZcWqVXay+ZPbqLR3osEvaQIH+D6Skp0addAugVwC7GYp/RkKW1c
hlTbMQptfMh6ljNHlT2sR9A38v+YPgjqvGc7Lgqpy9cbFCnD3ulbhoIPUIV1MC9JUC5BnGajcWWo
S3PH1uQG/QOaPo0682LUth6CaKJ7WnOnGA+k43LNsu3CY4Leyl78oz+AQ+NpySCgVOLDB+fIFU3w
W2ClnUbpJsQcbu6K1LEBNPU3MZKLxlGz1Zh1d20VW/ZMUevtrXn+mPNLdnDfLiNLtH0yt1NGx9wv
DCfxAFE9qqpSICuFmylMor3mwVyFeS1/uDTkDn/aT8JeXzrZOS6I1SIjRExMmGq38JZ2RRgoV8cM
C7C7xZLXqrnnW5XyALB0FvWPLcPJ000RXTWWX3gJBAIVl82YHaknOYd2BFH49nReHIqCBMJxe/H4
tLtsLboFQtJxk1pzG1jTOp5tSJYeh6nUr1BE92l6/RjzVfR8iKY9YthTIQkiMBrNGKolVj96Bz1d
1HEV6sUoFvtQlR4l0dxPkc4aMGhYy+ugu50OdzY++d/O73dd0NyvT6VeWloO/MdLFpyJwEBk40cc
s4x7XaV4AQ/GfLNZYyfDCuelIrTafH5CtuYaVuHShHPXUQ0DsnKeJiqocqVjZ16iT0ZzNCFXRLa1
1reGSb/+7bW9UAfbwYWsLm/LzlHdf8t/M7cOhDGcbzcBdI2AKgJg5q+6zFeSFl/7VINguNGcJvg4
joubLEuL3b2Epvmw1fp8P/rWcCMLVX7wZLX8+/ZPsz3zfDXY3gjIICeI8PDpObZLn08H85mkVRao
F8Kv3n4/O7WhRZZmecPR3lwUzDxEy8wHWD0CpPSqrWu4K6wZxyXHwLMPW2dArquoQAO67/tea6f+
walsp3om4p+Kw9Dw50M1Ll0RKq8a/gXL5nf/rK0rsuNggGB9EHpbmg9DQHf3k1OQEYQSY3f/zuxU
Blxo1bvte14HUxu5k41unOYEK3Y6rpWVL4B+hjlW1iqtG82zGuNW+IawoqBPXTtC31um/3rYbDUg
DhbE2CI62Vn5OKl5RKIUevoSKzTjeY7sTr7Ubl5WRxD5YLjyBmG6KNPQF4laXzYiJr6lJzEhr7u+
y0tTUbjXgqkOp7Ec7uRazGlYwElYQmT8EbBDDsl89ouODso4DYjPVNVqNJFpFROxJ/BoH6TRon6O
TqfcqDBzmcf6IPl/jkWaPyOdN8i7qhiM9DZLB9084GIHbnvKgnn6UkmrMd3YozjuvWzzaGTH1p68
9NBbALsPi1+sWEOAod3qr8Az/P5hKQujvZ9LZ+2OY01K8HPumkWPgLe7KmoX0+4ORSsRiOqQ/Rzf
63Wv1eiMbuuPcXBaO4bpUX8UqNBrP/Ht7p6yrrL0GFZ968zJtE1GL0LpZrr9WK941USDbS0POzcK
NIUSzk9Pmk76bLgT1W4U7oavjjuoKkZeGPCYIXJQWDCrTT1EKQ3VX3RHdIXhVWp+gdaf/2NYMiDi
MpfloRkga964PdvnAwTc5oUWhzeEVOurPEQexvi2pqY2vYOstRjhaODS/UCfx3pylLvNqEXZ5W+J
fGn/Jc/qer2h3jw/oBvVNc8bT0J+KDLHLMNSVesUCsdd7jDJUelx3jr1BSkYM4hXU5s/GKnj3Ot6
pX0JVv6NZvG68gYXXhPJNU+/d6R1TqiPaaXiWawbigiB0XpBKAsv3yJoJt1LQy83i2y7t55Hihzq
3kV+D0HDlW8MrUZaa9RbA9ZbOffLZ29uxYuYfGnGQVPSudDB68j7Kh0b66bSCkveFkq2/0C16ue4
xSz8ZxPIagirwBmtsCcdPW7CLV4KZEN+NB4+tqGr10hoZdocfC6mXDfoe1WGDDMll/darxELlmVf
TGHg0JwL5eAWxtEG2BkckTnE80UjDY+XNKXHmivPIMcrmjYReJSvt5XV9Ck/0i4eSxxff4vZN4bY
MPrls8xWN49x6PGfXfTjWhW742J57xcjbezIKlLpHOmuQ1cY7T4XZGfS0L9aE8J6SV27WXc/wohI
tWh0hbfGFrRpgH25A9Kq7Xc84mh75NfzlAcpkhizQ+QnLUv74Nl9491TbxOfG0Gf78VfqxpDz0mm
+aMxlob7ZSnX6pZgFTh90eUTSN2hXmZxv1SZlb7zzKIYH0un97oIhcngnk65KA+ZFqyPfaAvP1W5
UQODOIDpQGkM9vs+r4T+vCHTFHAVog3DTVrbvwxaIFUEXzVY7ix/stUNjcjpYaEQ4IY1TlpZ2KH7
gookUG7xXJQLSMpUDTgibpBEwtQyFMizsWy/zng1Qniw5TZDL6c29yz7qX7S0HVPb1XaV+ogqShl
bLpmdZB/K7oPfdca4I5XZmxwtuHjNFTd/MXIZVofMq6Xd5sUpQfdRdN/uL0/vENQV9jIW066Abe7
E7BaKUutIerWmxf6QnjPHsJoNnwflMkejB6Vjfcw+MS3bdQ4H1bmj4+jy94+5rwHgEXHyo90F55O
hBr4sEauhftW3CJruH7F/qpaj5kFnO2+24wCH5hsKbqvuTYJ48aGof4xl2vrHVlbP3jisV9lhNuZ
etenXbZEYALn+bFfPaBoqMJ4IraKcauQikABMKyLdWpCe9DzOvK6Wg3HujLd7Ni3hNM8cYasD5aJ
ID4BidEdnQZ3s6jIFOgvVZnOL2kvwghbadYIwJPFhRTy2LwrtmGht9bdhwXky09Dk8U/njdaz3WD
dgx0xrb8XUzj/FuvPLeMe5VNXjjDLNDjWa72RyrlJchUY9MhybD/vvIgT00cyG79HhhD+lG5y3Tf
Le367+K7C13jepWfFXk390S7CBHifjh8nc2txjS31rbxWDdG+9mzpv57nxrFR2rJOYY3Vd0fUL40
MMQolP/DqagZY3DbFlXcIt3zr+vTF7hL9Vx1iSHbLo9nlevvOl+rhgR95+Jpk/7sRhWI8jQUCp+5
CEGp/DPC271HUsKujkrda/pEAP8sY/re7vogOtf5mgMJSjGHkJ4eIuK9/Dv7dGxQ0sI4yodM+Dgi
gGyHzuigMly7TvZg121fhbBacnTaVzHGqZq4z5zK2ygFCzGxZMAD3zf0W+hyimzZIq0ti19bn272
gaQCLyFb2NMPlXVG/3VZ/OYLvcVZg4rUIcrTOjk3Lc5KmpfItc8TH6eJjnvDCn7Mau1/2bjY2Aeu
okb/vqplcI7pmBp4NeSrbh/E0LdPpteM3y3U93jkZ1M8Sm00v1FPEFvkWJNcQkuRv4Sdyd+76bu1
cONhWoC9hKLeev/OgyttwQ2b1BhWY10gC4HsG6Lmbte+n7dscSh9N7WM0klPE0JJ75tLsldFlNjS
T36LkG3kr8M0PhNCmrwvddHD2g3KoItXTdt+tZ7SnbCTmKzEIxAFckfPXa27RZh+GcPVX43DotWL
fmMqZ7ydDOE5sdaVKn+oTW/7MKpusG/wkGSPA3tavow1eMpICtOTUe4HVc2KDCTc1Qg0FyiSg1ke
8UL/hJHbtt46qIeS82fp9llkOV8ZgKv90HTFbES2O6OduKxWo+VwctPN/d2KaRi/vh32npdCwZrs
9TFkPnd91pPkVSlOg51XRtJ4jZ1UWinnWOgVYEZrJQUKMz3N7ickoR9K6RnDlQTsQuqBTBQCWUSZ
INROk3jY4nrNi2YkQR3sQVpWPMMGbsLeLa9pk1wYCvAitV4U0umGneZ6XMhNrQnuYoSr5zgjjoq8
NJ1uV9H/teIPH4QgPkUd26C6fJrBdpaedfk8OEk7Wc4hRVv9mM1N9v7tlbtQA9gF1SjcmlSpzjq7
nWikLrvZScAQa1sIEab/snAnfbTSeTy6SAf/envASzMIsJX0DaI4hOqTbFXZY9fMdQAgk7jyYChh
Psyth5JXXV3TFb2wK3dBd/gcWBfgYnVST10UREFsB22uns4YDhua0oe0X9P2VqTadIMan4/PkZhb
3sbeyK85cZxP7d6e2HcklQG0G06+tKmmos26DkCoyOyjpxfpvVmDrbUDpceI6a1XarqkvxdyT0yQ
qQaihAJo7uQYNoT5m/JNE4nBXHvpEThM8W7gV4TuNlp1NI5SryLRKqUit/H1LaymaXoYUksHl9Xi
AnhYM2i3uJhgDs3vLv0Xc8IDKSzpcZShnelqiEedN5WnwuqwIhr04GW1xg19tl2iKq69KsPQ1jbF
VztT2vJ1bgezinq7db4pvbK5qLSiAti89S7CzSlBm46qeIkDewOjZhtFT9ykEJUhGegL7VCZgUjv
+Cvpdt/b+01PZG+Mcd7TmakQwZ39dym4k/XDNHh+cdBU0/s3y1Dnz2Ovr/aP0bAWCyMrE510Akoj
i3oKfijC5DxwWVz3gdaEOgS19MbNxpnkKDWmD0Ewdbu+9O6W9VQ2hlxugVqYCHwU7UKbZWg0N9J1
kcrYLiwENf1S14wbyshLFSstc9xjESxGGxMEtRKhFnfobofFI+TOTLPsn5RrIOQBm2EoP3vozGmh
j8ZqcQ9veegPXm/3iA5hE441lwX947NNCv9uW8DYR6UrLBn1sty2KLNQkA/dCXwDNZ9Vf14aX9WP
wLmdj5sTlF2UB7BWDyrPjOZgBFmH3TfC74DKaQ7Yt73qtpdl2YwvKco+PMVN32cPmuFNbUh/i7fH
broGXZWiKcYbcHzDswx26BaKJE1AnGQu+/8QJcaDiRUOHE+K3Xm4ptrm0wXMeu0g1FiIyEMyilqF
dMopavtgeq9ZfsPLwDsmjpoYmIOo6lbrU9u7tczCJnBnEYpK1sNTkxbD+G+5je1XVy9c0gfHXv37
wvCzB2REsY0kl6pkBHInvRvGCpvXoNV8FCj1upsemtmcnNtVc0lcoGo3X4K2HlxoHKbDOQAE8FXN
0r3r+8UMbqbVKCFXN9l6J2pn7MK+cFJ1MzelscXC9etvsoD1hxChsvOwXirro3T64DtpTvlxCQbz
PqMRqUUyd5r6ofdByYZj12rBLQx5+VjbK3TLudq88ha5/CmNpopGwVHUJYFDAxi5i/HclH3IUdXR
WxpM/6nK0TQClNyiJTYNWdtHrmq6F9vGLY8jWAe/7KzJZ87N1tsHgi2dfmSWQU9Bl8DYIhMijINq
Yqc+SL21qwe9RqIBHuOafrWbZmtQ4feLb8SIXh25tbN9CiiL/6u2Qd8OQ1Yvn6pt6eWNBt1cIEtu
7X+zXIrqWI3K/ZBtYmds6J6gENQ67VOv6qGj8elYv0kBNu1xnQP5cW5Rdg0VFGf9UPvFUEHjWT3v
JvVlQbmnwZri2IHV+Eer3X6F4QJQMFRWYzWYCjjrByTvhjbKqTGaoYWNQZMEfTveFFMTBJFAkbuL
9DXI9IgQvmnvlwKgGrpbesFiSQHxeAuk1YW5ZqWHourTINQ1d6iOZHQW2R1u0iyq5hytOZd0N4x0
uZemkmVE42FpYAT3tLS9TsyfVDH6tDgDc/pUjp1nxsAKXDcyHLIvOk81zs2YRn3Lpsw2b5whW+K0
VD3yY3Rx8khkk55Uo7WoQzOOmoyqFXRTspgZbgSGSstncm73R2PKfLzyRJx3VRD1g1tPpRooF6/E
68JpbcAyR5jFSra9hEIreIpNlQXX6rP7n3ldkWYYAFs8etTez6RgDK8lKRlKOwEZK8twdqbpXdCW
7ch5ntt/6Kq379apdW6qHHHRMHDL3t05pCbSiVb5/e2A4zwKADyLmKmO5B+h6ek3+xsG0x41kASL
o+4hSMlPNdOUd9T9vPeU+Ep0FAMZ+nZT3bw98qUAAMjcH8TJhc6cqIfJ9KbJSqbR9N8vcjHIMdbm
aEu/fZqNVLvSM7v4pbsHNDAtVERPQys7R91w7gcr2UO9sAtEF/uDVRzrtPuRBo37jRSpoVY5quPb
H3oe0yGdTkC3A82h2pwG4FqpICVarpm4dbYhgeXIeDErn6qWvl4Z6jzEYSjKVwigwdvArvD1Dqa0
UZWlk1kJcIctrpspexRcZu8Q5y6PlUXLU7meG739fReOzW41SbRKXR/I/j7x/+k3KHedOrmVeiLs
YUgCmf5yVv2afcGF3QINhenDhhH3pdM+bq/yrkBgX08WQ7hD5Mu5+YnNrnhE6z0YDpNfOFcYrReW
jd0CdYf/gCE6xbQWrkQAPbO2ZK24QXUnL5BRaouj1PzmCmLlvEe2GzeD1AiIgyn2niwb1oum6hxp
JHiDbIdtdM2fu7TYDZw2+25EkSEivxsRH5Bk+cinXrmRLswtMlEu6heoPoCvOBm+yKvaq2nXJAoV
uMOogPBWbpkSlm5lJGf7/zgQ4FL2MPyP4MYpPqep6IQ1Qt8SZY561G9VhwxkoRLHUfUVENi5OB7g
ATbnDr1hgrnWX2/O0XHn1pGunjRpx8nWNW962eXrh9CY8/FXUOOVgzCW1fZhWQZaGZHyLQKm6Gg8
STFUUB09XWGTvATtXyeX/DSySoQD9xb76TTYg5hcSeyFNGnhfBgta/1pqKWs4tnv7V+9QeHkykm9
cD1w04OLQvgMh5PTzuBQw/JzvQpSBmiLROnTEq+bhSGj08u73fwwktBW374dzo8Rlc2dRLbneQ5K
ea8XoAvaxXC2zUqctBMHY27pKc20GQJEAf9+KEYCWUy1BSfj0xseHKVbpDUvitE6Kd21WdY3qMW4
66GSCAVcmczza48rD+ob2ToXE7y01x+GrjpGcJpvJpsCT0/t0H3chO1cuRrOlwwUGxhUOGgArQCz
vR6lxJRzqIdMR9ZILx5Hhxi3MBv3wVmhEytd76PVqo2Xt9fs0qdB+ANDiGkXWrMng6IjmXp2oesJ
BoHN/WQPVdIF8ppo3KVP43SCUaTCsgO7Xn+aD43GtHGNTCAR+e9MYA402cT0XFWZ/WkYAj0N1xyk
6pU44NKwXHIAdNghHpYer4cVXD3FVkg9Maxef68VJYI1tVMcFU0wOzIq6AlEB6Uarox7AU0DKYUJ
5TAgTsameT0wG8m0FTymhPK1t1NgRjqz9ehvX1HUB1MzzKOTxhMh6LEvFmTBDNE0cdVO3jU7l/Mz
yS+BnEN/fveiP31vNAH/xGgGItB1q44pBe3E1CfnYAzTNQzRhaEQKqFKt0cG509b6wlRNHt7xh76
p7TwxVNlCBRLWs08/O2m/fOkuCCwMA/kaXk9vdDNpm7CyCQx6QsMsZY69MOcrjGunMjzwwHpdreQ
3UEtXDYn29Zc8rpoMHZJnKXsHsD6t/GqTP3KXXYhWiUYgAgJqQ0E6+nXUMtsNae39cRdeAhg00Cv
OS5rWZpHvxx6FTlClj9XKmi0kqe2unY4/8ApT7IUrHX26qDJPXC2RyBn2DJzV4OojjJkOCGXDHul
asn56TzWPRntOushkHTzAwIWtMnhidq/0IgLvgVub/3Sq2X+lmKLjjUPvdYnOVCyj5Z8lxOf6V7+
qKzZVC+mIaknjbTvQ10Co00sBA7eWSREL1XuO997s8iHGKN1bYq8yZM/Rqfc7q2pEhradXA84n6l
YnPlsF4IiQDt7g/WLmR8Zn/jlH43VYD9EgtjA2ptC+LkWkbfl1Q7gmcmb9/evKfHBEqYvzcIdBZ9
h3/t//1/YuipsczWdyHnSZWPNM7o1Nta3Udak/fJlaFM/tZ/V/YPvxZoMABCUOpcOq/HQlCs8SlK
LtxDJR2/iYLeU615i/m0VQDpo2BcxD2KC5gVaFmRfwc9Ocs7uGOo6Qla3mZUzt3YfSvtdPWeBiDA
0QgW+WVJMYP/PTp18KDPYtKX0B9y16VQNDsIGCrHqGKEK5z83ZQvDl3ysZddtOyeWlFWu2kGvdzT
v29rsOFeiGqoOC61jjKq2Q/jEmuTW0+RtrOtQvzFoFTr2zhkt3LRl6+OZuagZBuXDxKN72dxXs59
+zzP83R0FqHWJzttKFxMSLsGt/YcFNbzYGYlz2mmKjROCEr7hJJekd101EPcW3A5K259PmXez2+v
wOkLxALwDhj0YnCnPadHIqlSa5wDmRR+7yP4gLrajZWmsr5XdNvVLVVG81vQ5Ut2jQl89gYx9I5E
36ntREiAw16vPWYppq1prkosf8yqyM97XJTyuct+6F3lqSjHMUS7cwWK0okhNOMLpxNF86beQMf/
9SwQqHG0dFo5QFn3I/ifLe/JEhQ81fZkmlIVd0gohKVRur8CGwSD2zd9ZHtTduXy/vOBJ5ufdg7I
ODByYLtPkbMYBVDo6zuZzODiFCm5G7wzGupwiLzNiJqV9kL1N1/TTn9slgzixJANwo21sp/A6BhZ
eU0W8PToe+gJ7e8J/SyCIP75eh7ytigL1CrXxG674F0mtTLx9dmKt2Gqrtxqp08XQzHb+wYgAzDP
8Lw1rFGS3Xmj5SPLW1s09V0P3O7m7YW9NAp6McDa0edC/vukHtBUwZZqptKTrZZNnG8VbOOxvsYv
ubCVLepWf7x4mLwzkL6DyNPsV1zRBQbou7K4ji6gPx28QRqxWe3W9NBrumK4D7TBfTLadr5yaZ+f
Y34BNTOqhehj0OF9vXLd/D/qzmu5cmNL06+i0D3U8Kajz4kYYGMbeldONwgWiwUg4b15+vlAqUfc
IId7qu/mskSRCSQyV65c6zcNOB19kg/dkAZ7EHbxvoKAu42twDokWj15hRnOJxKDNzfa5SNSZ2EH
o3bK9XGV52g9AnfpgLgiNpbgcdTAwpZWgtMcbbt8lA99mVQ6PQrKu4o6NUjx6XJ1Dr4ualH5oxcT
WaFkgYtEJ+XEs72h4788G8oKkBo4W94cY2nooNURtfMhVVL1vBCDuTSP7Oq7NeNSA4ilz0bU4WjU
bJqlSQEGyJnzg9zXeuQBsQ5zDxQoklBTOeSxC5cpU/d1S3bhSS1Wma6JyFftaS33Ei+IBvOLpjXm
6NYl0jObTq2aG5NL9ejJgDa+4SnclOhqVz0NEyr5jwO7/3rMIlG7wZK+uHVbZbkrh/LwExuLmNpn
a4nYNVraA24Krv5GR8X+m9y15SnjqnWCt0wVPAEUY/hMb8VAdbMMYqdt5kNtKMGVbOTWRSZCXDT0
OXF+5KDwfuJh3NVbq6jNh4936DtRkLIzNRjkACi9vsmVYZCpDftnPgDWjQvfmlTjZxKiTeHqSWaN
C7gquK5EJ1KvITjmmyVp+JK2I94Nit5SHf/4gZa78nFU1lQUKqjNLgkQd7PjnSRBJNCdtpUPZVYU
8bZCzaFHDgs/NkVDONpto4RekALCK9tMuhaD1mURnbj1vhOI0Z8n4SZ4UZdfHw2jLuVhMNXDoSxq
AYRBnnxZSoJ7Er/yRIh8J3Kg+En+RTGf5HhN69SbICC5n8fDTE/mumoTWstZVXpDWMpnOZF/kyUi
/WuS/+Np/M/wubj5az6bf/8X/34qyqmO2Wmrf/77Mn4CBlP8bP9r+bX/878d/9K/r/vnuu3q598u
H8vmN8LGj8c2LvL17xz9CUb6+0k2j+3j0T/8vI3b6bZ7rqe756ZL25fheObl//x//eFvzy9/5WEq
n//1+1PR5e3y10Ie6/e/f3T48a/fbT7qf7z+83//7Oox49e29XP+FP12TwIXPdf5b4/5j9/+F+DV
+qmNn3674J/N+o89Pzbtv363rD8IZtRaXpQUWavkTcPz8hPN+QOtUUoJqC0s9JRFDTkv6jb61+80
Z/4AmoIaIr+HCAonxO+/UQp/+Znu/OGgyA81T2X7Gb//9zMffcZ/PutveZfdFDR5Gh7maPMgfw9M
BPkf0geb+I130/HmEfE0tsUcIrlPdeiBKn9y3c4IBsOmCrZQTGt3bhPZfzVxfz/E60Ff8Bn/bFlG
pYXChkVsguEpuK3SN2lsgnTUHYHHV7epuivFuEit77VzMYs7XeReX9826l0FRjUrajd00o0iHqr8
HjD9ph++dcbgomN8yOrvtVpte0Vyk36PrmdqjYcsIjPrbvOm39Lw8wY99GJxoToPFX5mOWmRRI7m
0LfXm9FDln/X425eypUvyp0a0O60TgnLvjQxPnrdVYTSEJLHpYvXte7ty/iqcrH+decN8ilefV36
2m0KMM1VPNV1TtzXjg+KtxO9SqeGcZZgzTByYHadi3LjdVB/DRXhV3n8s4OkqDc/P/62K5HVt0Ou
SpsF6PMM+wHhlYfG31b+FnVZl6bv1tgF++IAZn57//GQb9bw8WrSVmt4Koph0XEQXnSI/fSa2+92
OEFWfXcIDM7gj1FxJ/YebxM4VbPSqlT4R+tpBgpjGjdhVXlF8Tk71VRV2divzrO/J/DVWKvVAjLC
qnrBWOFVjkXyD3tXfar343mxG77mV+Ezfn3Xeuzq5/lttAvJyx5A1Q5fPp7T1Sn/8hR0senoGFTf
aDWvnkJPm64WIk28RvJJj+zPPbqSZH6TT0M5CpEmcdXwxEm+zOJqnxyNuVqtmQLUulUTxtQSv8er
Nm/nxg3HIvOK5KQr89vRFj4gMlMoZ8OrWp+jjS2hXJqiVm0Vku6Fajreho4dbJMpArVWaNq+m5p2
m89ldqk76EMtOL/Hqaq7fVNp1XmZNd01ub16LcV28jwlpv5rq47wiJvDwrOjik+1Zd0cVQwQNeTe
kgvoDBQY7duN44B106RJeHZACg491DgRMjhzXn8EFQgmZHOGfYHXcV04XuoycgPc9TJzgdk0bmaH
9RYSd7z/eH0dJ22cORTtyfG5R3IEUU5ebah0GnoR2820N+1JSTy1MLvWFWZuPNT0Ja7HYrLO6wzU
FdBc04o9eTaDu48fYXUZWkpmQJWpmSNcwY2e8tnxmyql0wOYd5S9SinFN5TUgUk0YPkRg1cxAWf5
c1j+GZl17sWVU5+LKC63CVAwz5EAzvWdmfxSWQORN0QPKOCR1cHNRfdsNfczwIIcaEu5bdFKB+g9
V+eipC+u1/azFlvDvo3sU3cJZRVvlkE5hymnADGgOL2GGBRaIVopjxh0GrP7EtTqNu6c5JOlimQf
aRrCtmo0zRs9DGxzY4hJgzCmUdnx7HmB3nS0PU7Mw+p+vkwEmkgox+q03RAJ0FbRh5J4VAwoD2wj
xTK8OJuS8wB1Qq9K6gB5HPsHiohnThEXSMhP2AY6lXl7YnW8mRa0qKg/oCNIdKCYu1odxgyPXgKf
tDVZIpGnDzl0CDPtZXBO3JrvcGtUh60d6fCxSPHkr0FUV48oNBXmFt03ypDRWAXfTzzVsgJehUhw
/1QtWCS6BU4ac8/VxOjh0Eh9pfZbqFPDuJ1NZ74TeRrvc6PJ7iwDCS9X1vtS2WjhND61WWzYIEe1
SQEAWosbsP6Z4g4ACrm5VfP8KVa18NRVfp0DLMckkpIImcAOxmPJWJ3I9N1aa7Byc08MCC7GtM6+
KpSp3DELuYz3kwKehL6njeSJawjcT6ppKMBhtI4XTypow4B28tziWROXyW4M2+4Erv3Nol+eEKcf
7FBIopEpWpVfkkmjHQDGeJ9ThwaJiQ3E0sGaPYVygDso43BWKIG2L+K65/PWmS9CKkWRHtguWnvD
9uPvuv6sy+Ow6tGaooAPkWG12EAWtVgLyuZe6BaaglqU+UlQDuwt5ZSk+ztDoXi2SCSjJ0L1aVXF
lVuji7M2tPbOHD7L9dxuBg1yNZjlUyOtAyzLgKadDrCHEiWSBurqPEc4sYJ3kgT7qRZPkxOLXZsh
sK1qC9Q4zfUHoDrVY6c1tIXaBOaHqGvPqLBcHBZ3CGuoihO7Wj1mdNsvj4SsD+VFi8IJ4PXjmI9U
WGBbsPT2QduKH2Oq6bdOh0YBYFlPaIBJCPLFeRq1zhZdcPWTMg2dO4iZdsIQZxt8WbvzxlxE/y0s
kfx6aPOzZG6yXVsIcVdxHAO8n+vDry6PhfzBJY1mHktlXSxMl4K02kCM63rMw2M879wRBNg+DeTp
RBlunfgtM0TTHhtfPAOpEOpLfvCqtG7ArTbH2HD2Ral3D3YtQoEMObJVSVYphts5bfinYWfNcxRo
2lbFPXWPMnqZb+tcGLb38Yuvk+GXpyF4Ugum10GBe/U0gzHy33s12FNyqO6LIUhu9dFoIChikr5J
A6y93diYutZrjV76kbO1YheEt+7Ptiw123YW7afCKA0bVoTUVDtRRWOJ52zqJNu+7bWLrq/FY2YI
o9hbOG6Uu6xWuALCuT/VtHhzqi1TS9+AGieScrjDrJKeNsqpJia8TNBG1jbrJgz1hqDdi67qfDDN
+TYrLeE31mz6bY3afAhPaffxjL7d/gufCFEr3SC3QwH4+POajbAQTmEDOHhXbOMynXdBn5rnmfqL
JJGXvUZ2h2gBoQ1BpzXNRsgwXMNZlvYRCkabTuujDaWGxhfTaG9GXY7gSBih2xZWeWLZLOHy9SnJ
RAMlXJSjsEak2rCKcSkWRJNIKmmfT3mzl+T4sSgz1YOWTJSHWL2Bviv7AEbK66KkKf3LU/wiUEgG
DVhXNldrNq7LFH6pCKkFhsZF0EEdyFl7roQr4YkXXY779YsutfL/Hmr1Ncc2ymRg8CGd/tjeww01
Dp1sptuJrG7TY/hDb+wXdeX++q7UrUxAYKApkYk4XkKZ1nN8dEl4aMHj+20jfcFJzriSraE8EYze
fb0FWkgeCAbKXnK0V7Goj1S1tQuF1+NWsjF0ODeyFX+z5j4407JAvzfk+c9f/XiEPoX1wx2IApW5
OonxQkhx1OTlktQpt1bq1FAdunA7YNd84g60HH/HH28Zij24+IKAMFx9PEkb6kFrWSeNEAW9DliT
UCLmFPy7gQuGXQcW96+ZW4kUnXjLtxOLJs3fTlhAUV7So1cTO86pcAjn4UGL7Pwg2bAEUrUfr2pr
yRzjhQI/ztmppGvZdqsXXgDjC2iIex9u0sefU6ArqiiTHR6KCB8SRlRrzL7rGQPDah6yA66/FDaw
Zaj7g60Gylk60X6j9peH34oxOlUB0NYpPh0UMgzAq5q8YGdfOlKvZoEQPeY0TJx9BXxiM+hNto9q
0k8zqhpPJ4J4TV4bGzWVUKJrxHSWRNzNTGzMoOvIlQs5M7jNkgStzkgp9kPZdFjfDtPXzBK13+Ry
42ejZp7HgShvUt3uDlaeJIc0n8ZNyq3r0E5hdgOeUrtsQeKdyVqs+GLoq7NxslOMHFrrRCLx9rsT
DoFBL1cqEEhrX44BFn09I9i0H0Gm1IA2ari8xte8uor7U3ZL74y1JCsktdwDTPyAj782ACerzuo8
PMSIR1xWnfPVUkL5XCnNwXXK9KGZ08j/ePO+c8KCqYRXBPJmAT6tKyZxqrZz2DrhIRTBj1LRwr2J
vKa7BKprGOrNHowq1CrHSTZ2q1kXQYGQ98fPsES/40XOIxD5uajRaiWHOn5tesaiRTSXAGIXvYud
96PUVeHGnGbVN/GPOnECLEFiNRzRn+oVWvS89Xon5/mca2WIOLqNeN6ZIsXV5Tyq/UU6Te0JPPTb
U3XpFpiIfJI7o8m0OlWnduqmIcqjAyygs7AI4C5ambXR9SbdNcwm+XsQ3JsyGhuVPogTV6R3EtOl
LEXYMg2KapQHjid24fFKPRZAHKuF7eVTbB+qUIuwuNVQE9Ms3MqnTPre9Kni29Afr/NC+hKbPfIl
H3/htwsboXAC96JPr1EcXX7+OmykwsjGyIkPuVpTEajGjZJJ87cuHbTLOtJkNDSmU9qcS85w/JmX
MRcxYuDJlCNWx1JQC8wAKIQdEJyIoSyL6JKUdTixdt8uJgjRC6QESWx0SF9uT6/erHPsTsorOz4M
uWz4qVqpewioGpApuT1R23xnMS0zSH1FtegYr5Mkp9YGfbBScYBG2J/1gfGAHWVyXgSBvFe4RnkY
z6cXopRNt8j16QQ/4+0m5UXJDRcdZOqdL9eOVy9aKkWXBHYpYICPqQ/4rNhWgVG5I7Z0c281J3bO
C+h5/fkWprlJu54x13FJb1uIvWMhDkLWEKYwrdHvdRBiUxCFe5Hb0lXQxc2ZHNZiy2mVeIrdRnto
tHSyuzrftnIXYEYfx9/lDkhVmxQWxHgQv6S0gR8MhjhXYE16XSk6/mcR7qQgHy+DWbI9vAKMR6Nv
bzWzaT99vBXeCbhM5ALaQOqPwtS6TYA0QNSgACUOtD2F20EP9G21mpAqzcMd5LDzKmrks2Fsu409
8sMxnk6hXd+dXDSOOde4KWKWsYpLjTR0ij3FyQF6ceWPVLc3pTpqOGk1ymcc4MS1VE18XCRc9L1h
Se2Fmhv2V0Xpp53c29Ee4apvcIJmv4lMgCOmOXhmaBh7W9KcC0kPyw326/FZrnDZ7CuDBqQk6TmJ
yvCo8XczS8t3jTnLJ/Bm78WZRcBZXqIN6fYq+62yMhZRNIrDoOhi25ZK7s/VFPlSik0n5PGqRsBw
evz4i74XAgD/ENUQvQOJs/z81c5ApUbqkVoSh8rskIIqxoIyL4gyB9WvE0fXO5uQ6rtBuKHKi/z9
8vNXQ8Vh06FUClxCxYEI7rkcnnehnG5VbRx3CYn4ifHeiaH4bbP5OHTxvLFX6adT1CgacAE+KI1i
ojRZ415uVPWJO8vbrB7OEFwo4jW9fiLM8VvhrVzixzoDAhnMfk9JBFpq3CDDlnLfRjnOuZLUASZy
1AQn8ut334/6PbRIAg3o8uOR21D0pUAYBbsYu7tUFKn4jGVHffPxAnnvq9GLIo1nXRLLVmndBKaZ
4gZAQ+RJFb9Af+RymnppL1lScmsi3nHitH1/PGAC+PYud/rVaQt7JqsHKIIQzIRv2E2xVc0u9GiM
6Sg4nWpBvvf1SDJoeJJSoUSySjISiJEhYs7iYKG1eB4NXbJpjXzej8ns1ThImdX4NZTCwv8fTCpd
MHY5fSnZXj7tq63g0O+pg9wQh6hUo50QiBmGCmRnMEXSpRXLxu3/YDx4pctwoDrX7be2ynUn6xGi
MEolddFeyi8CwacbHEqZfTE4J7beO6c98FAqQbTQ2RXrY0LD13ehpScH6pySNyggSEf0gnctFJOD
JKPk50yIVo2DE+0HWfo1remlYsHhAEtyaUYAWVvn5CLITY5fMzmgyTC4CLWNV6Oo/xw7s91/PLHv
hE9GYulgmCqTlK92B9btiYOiUHpQehH4YezU+zqmV25hf3tiu7939oLG1sH8LyBS2mXHiwaY26g0
1J0PkdxG3xNtrg7TVFlbpBurAxTU8hCOuX05FHPgkQw1Xw3gnycW7juNFJBLyNyQNVKJ1V8e8tXK
LTVKFYEyiYMsGYEno3y7I08PfC1zZurGveKnFiKXrP3QEzn2gKGpRSyDoNw7aBTuPp5+zJR46eNM
CzI6fV3U05AwN9YFYx0FBUVFGGEfi0pR3BbvpZ8ZNJRrq0DCcAesadL3bZnoP9I6DaqdqQfDxVgN
xremLUeKy6Zyb+ZjfdmONaY+qJOoX5B96M+Modc+T/qQyABM2/RmtkeghGBFJ3C0fUjFIvnWt/kd
RY3uGoRhZ29pcGbPQZwPo6+Wo/FtDLXGJowIqAwoSIJlvVM7RFDyNm38gKTiLkNX8UbSIoH705C1
E9KS8pS6lU5iuqkCE7nIOBxQc9HmvN30JvjvCz0K7XGDR2lDDZ72bOoGTdrsOlGV5DwGHH03EQ16
WYbRpk8Fel+fsyzmxM3Gbvhul1N6actp9EWXZiTRyiyi6WwOWuB2CEolXtQVmboJ88q8gHRWXo6V
ijiaJsbsq9oQDes6HM0dzUaebRpDaBKTHjW+YgfOYzUVzecM5QdroxiQONy4aaX7lseOkEgIM2Uz
x5nyLZPz8L5DYM8GQ2tCR8JONb6XjKKUdjTbECid8c5FN0IYF/Bbn4dYfA5RQzH8Eauwr1WLcMxe
nei5XlFgH75XMupD2NmY2AaQ0CibUFjafplv6zobY7TXhijszm3qOqjOdORgHorCVuNrdTx9sZM+
+W5Fat/6JifNN73AEGCTteYiaNea1hkNbz3ddH1sXZXzFD1ibxggmYpx10Gqay13RdZ3V3NbNDBV
syHP3LqK62CXG4X9FKNhyudLCwA+ktkFl85o1vdBMtBbQXP2RdAsmG037nKLo04Sk7KRYme+hwhH
y7QLCjvxk9bqZy+N+vxTppVjscPUqt2jcVncDTUU3TlCJjYVpnyJWFR5t5h2FYS9ioaDhULRLW6P
KBjWjZO0bjp3yoOMlDzckbQTF7NcyzcmH11H1hjOFrBpKUFa3hzkaIc/M6QZs0J6LsimbjFHMy+L
yRyf8spxUGLXraDH269qq02hymnGAs7kH9GMIbGrz7Nsb9QuLL+qA1qDYZMIB+idVQk0IeXym2bE
xbOD7t69Zszd4yzHyshiHrWNjowrTxIO4lq04WR4zWQY3412gAMe4BxQQm3Hh4JlGAH9G436vqsS
m1oiwtSql6Od+thgIp95EyHoMRHJIHyUeJyvamKJXUzxUQPfHpcZ+pjL30kFqnUz4CD9IA+F8t2g
WJrsgmG0b2guhcjvJYUuvIQrzcZpI/1zrFv2WV5NAjGZWEEWUArzPoZuq+d/OgO1VdcuYqOjvjuF
MTqNqXYWcXwUdHixPGaBoC7v65zKX60pi1BQckp2kh7TovI6OULOu8u7afLTKO409BfnlL6XwI47
0/LmphDhlLvaaIUbwkD9VDRj9kXSkAnJCgdhWDkC0+nmKPUdUJbXPs9J3v8YKAGD44LCFHrIKwYN
ejmKHXsQMNB9HaK0+1YPspMgbao1fy4099pVh9mutlBygqdBdO3nYUpNBMYohupuqKVqgI5xF0Hc
AGyqU0jWp0XUQbSfmzzKriDJBJg2VfUIqDNrjTshzxqX7tJZ7rl5Pd5E+lA+xAjA8UE7lu4WcyL1
Oapn4wcuPdwr5zKcbmpRRxI4AhhAm6bukcYSGD3eEMChnc2GNvestSl8RAZNzB5Lr6cP0rfJRS8S
xE6DPPpuTcqgumhuzZUb1LLTbzS8cu+mBpj/BhfmfDjndqQ9pJ01xu40hFTIBxMdUZ+dN8I/m7oE
vo+V3mZy1T4ZpThv5/iLPBt6ty0TUDxcaLoQvq5Vl/KmlAZYbKBOB3yoawqgaT8idchaKKKbMtLl
baZUVr7Heq0PzxopsqwNHSvptps1U/gxAk13TdxFd47dO98HJvMhzJBfMpwvXB2F2Jgdh43XEtyB
wubdBdSaecIvJde/lV1fon6TsLbkNJRm7rbqpHtZngWzb8Nuj/0Og9YHkWrht0Spos/8+doCAeXw
neZkCs7msMeDJpbYLC4lneJnoQdqhwaylH2Czhp/6hoUWXgpxFBdZRqlEpVdEPFukJOLuFFjTCFH
lmbc2VNX7NKxVC/SKtFZ2yNy4qiStlLt24ODxnVl4IrkhuhKIGKbtw4SxDRHBlD8iT/VKOW6hkV+
NWdNb7ljFbURVY+sK1AMHsKIxxsxAG0K5VuPVOluCIfehnRaZopXIBl8zmLWaN5rJcTYvBvKcmMW
7YgyNpprV23nABBG6rv4llVVc12SIHaeqjljjz8BBWdPlZJMdjEFAwSqVr3yVYoM+9IuZyQrX1KZ
X0LcX5fP+X1bPz+3gOn/P0DQm1ze/u8Iev+pe/xR1K9R8ssv/IWS57T+g6YbdzyDUAn0zSSz+wsm
LznqH7QRuHBSbn3hvPCjv3Hyyh+0ISFe0K4jEYaY+A9K3viDhJ9SMUILVDN+CSX/cu37J6tcSC5w
pdCfWC4viP+t6R3SWHRRos6Sj97ItrOSB60dvDr7maPzlrLginzXpY95/jm1Lmyr9xUTQaaxOFS0
ikiYdpFa+/I4nSjXHl+Nl6fijrF4AixsfO7iq8tqWoyBjQq943eyjQEKh7U3NK1DGUvrfAyCTqog
Hd+OGRDWMs0GZ5kJiqZrXzeUaUUP49n06VI2kluB18yuWhNspstlstQ4A/S6doccpRTPlDsRuWGS
S/coCKEXrARND3AFD+8rxFXj2s1CapMwt42G80ZupFuCT/ulSsag9jFAtcmTcOlDjX3U1a/lSEsd
ke9o/hKJ1vhTIjKHu8CZpnLT2/Yg7vMG0xE/U42ZzgR9mGC7vInpN2nXKG4ogaLdkcUAtS+dOrbP
qJ3yNVORJ71rzGp7FywSAF4xpfO2HJXeIDGwqaSa2OxsUqlL9W2K6P02ykBquUWpITJYpPmwiyuj
MkDk5OJLaGSahgBgRIUJWS4xExSH7lsF1R35/gaeXYlgGTLZipo2KC1ikLaJEx2MZW6A03dNB2CS
54TwRl2cv2bZE32Rt+iX0/YCFzfNT3ZQcQChtlU5Z0lYIu4XZ7Q5XRw8C7SQw2G6bjS7K31TxXjI
1TVRAt2W0sJ0e9vKWj9Ehzxw8winAI9Lh2HSVU+NT91cgekcC9v8PCIHh8BbOijtPpRLcaXAyTzl
KXtcE3hZTFB4KezgekO96sXu4dXNUepEnI7ZpPmoPDYHRN2dK5opckm7W9ElDDDH8tBKJClIIXZq
6eG8wYXoVQC6+WsHv2aivF3QAOhoZoG+gwwK3On4Ct2oYUlPGuxfAeh+InVrm9RbhD7F2UyvlpUi
DZnhBqNcje6IIEiz/fgBVhg5OEGIQdK3w1UYKCJltdUTYJAg1d0MxWaIB+0B5fvmRkTNsJm6rAab
1OVI74b5FiFsh8wsti+kYRzwuMhy8tMIqnrfWieKNcd1RB6J2h6XeoDI1PlouS1h59WHsSSTLFXm
2hQpQXrp6NxnacrVnz5+83dHoW4A7JiOlrnGmYVjqAo6GtBttTE/n+I89dNg1k7VJ5b5exW5eZkF
U81HBssBccNaFWRQKcCBMuBlyiKxb5zeNu66utWfFT3cdLOtX+GD8JXQrG9KPWw8VJtO+Uyv1tib
J1jV9mylkGcxJspmGJWflp6Xm6IhqxeQ5wvMtOHtBZMrqik/0XRa7a834y6lqlefkRtdAZKdO3Yf
dcPZXJrSmaj0P6uoQgMULdhyW3Jt+EG2E0deJhfTLxWKl2VEr5gTg9YF2Ao2+vH4Ug7tPcTIdMOi
DreBngVeFBkdivtNemYhavf94wW1ahD/NeDCS3Wo8bOk1n3ZuJCyQJ1NeaM6dYL4QmRtGrlUP0Wp
KXNHoZFipIlz25dSfzUrxvg8mZl1b6Qhml0fP8rbtU1hCvDrItVASqOtdlAhE5wnSAeIU06Byx5T
7/ANS04UcY/7Qy/vyw5FYQU0B/I4657wADJKK8pe2SD0JB4w8p0PeTJaD0YEZmgqWOGk0WlwonX6
9t2optK0VUFlUdJd0wU6TCOQ4mc5G2XLOYugpz/38SlX5mVxHm9baCHMENAkWg2OvkptCpBzE59T
3lCWibZjNla7oiciZopIv338sVZZFOuUdgm40OUgkhdC/vE6nW04DoveyWaO+uEyd4biszTmmDqV
ku4XZShOtPXeezXcrP5qV9JkX/btq30pjSgB5r0tb6AvVDtQqylZ5SA2HeTyE0O9tNBeTSNhmaCn
LrTol8RaX50ukWVy+0xC4KRV089+qFAId0HDFt+1Kah6NAbUpHYVu+oxfEEJd4+UU4EmUViV00Vm
lWjStmE13gwhcsx+UraY5YwxlG9qPBJn8sdfYjUzPC2Z9UJ+QVsLdPoLXuvVzHQh5aO6EKofp8G4
0dqp2CStGLeyxlXy46FWQHAIuctYNtCDBZNLkFotMGXu5i5PJtXvzE7+c0BVgO5HYDSf6rxzaupL
ua1y+Y0QsEUpSMP0NbT1M8UC3uXhFybXbtMmyYgR5+w8ZoLDZasDKWg9EF/6A70NmXpVgcfxZrYW
QTlq5Kly+Pgl3pkv0iYd+CAQ++UucLySkgQZbFQlNV+ZNPuCmpJ9Nqv1dG71SXf38VCrWLNMF9GM
3J4GKp3otXBEThsfIhbHsw7UbTcr+nwLQ6YhsRQ1xd5cDh4A7ncnItxLs/R4/YJ7p5/CwQ0HmkTs
+A2LzpZZipnmZ3nc3ImqCnIvQdl3q9QBapdtrfTwBCx9PLTJqAwIMCLI7IkgwkM3oSBu7tsZOLeL
oql5FptiLnYdKIqdUaOJ7PWNE+dnFIJS43wMUyvf2QYeY0DDejt1E0XYw+bjaVwFz5dpREYe40Xi
pwa77/h9crsdmkHmlqLWYXvpdKWzscb5lJbh6uT/axT0txYmH9fmdU8mKLMhK0eb1kubpxcmRLUf
hSnM0I9bOzrTgqzaJsYwX+Sd7jxQFU5OHBHvjA+2ECAR7T7AcAuv/nWEyzh0m0IYRM8wv6Aifl6q
Osoh1RVWTM9Zp3dublufda18+nh2V5F8eW8H/0w2NYBz+sWr/VChC0ezBeRSVmq9n8x1c5DLFDBH
X8V+K1FT+3i8t+9Jfx/IwOJSDDdhrQaI76DphFKh+snY1RdOoaX3WJrnIP9kGaueONJ8R1KlnY5d
l2fFOqyRjx9gnfLwxlz92RvUIkm1rHUzHtkRxOutijeOhuCeJqNdexP+RWhgOe0Uc820sMOp0O1J
3SIxNeHJBeQ+19RoHWBMhaPpx0/0doFTu4Fbs1QBmJw37rcRWbhUa7rPTw3PrvKflCRPATleXuuf
sIBYgsIAsFMQmAO8ZKzZW5YhtQ1K97IvAzmcISKbxhMSS8q4sYPc0qFWzN1NnNNzctMWjcpNk0Cg
2Q1yHv00xzL9Bh67SF2rG+fSlaiicp2XreY8cua42WoiRmhUMQskFnXUwr40STJn+zCxkXfBRA7i
QowRmbT9eOrW3ovLWwGUfVGDWBIffRXsnDAoyjzWVR/Pl20TIguo0oijBZmZT/M4j4ioK6n0J5IN
8FNgAXYL6Wh0XGWOR7/B5c3T49y41XE8+vTxox0fNMw3KhUAIsAE2qgVgVc/3tCOxMeektraYA5Z
bTD3gAKqUsK5tUPF+PyLY8FzpoNL/3wpuoGlOR6r64aqAV5rbSxO5k1th9mma+fKGy1E4X51KC4L
IMe4hKNoxx89HsqJaCvNSxeLehKGe+Ng+VRu+h3yUNaJy9Dqns8ULhcTKpjAD0CNWkvh83VMpLaO
KUjJWLikXc08FQGpo/6dKdYTPuJUvzVqSEU/d1u5c9SzCFM716noNmudKLcVuqYn7odvPuqSvnOo
c7IutyZ7lQGpbZ1rSmPx9pI+bfFOMijoDTgQ1yfRq6eGWgLpq8TO0mtZzVOGiqOi9ieqGp7VpARK
0NonAtBxorLMMwVKiCkQQTh6oJ8eDwX8KXMCcIibGTfGm16up88FmlV3M5D6274JlU2S5tqJA+/t
1l1G5cRl5YKK4vg5HrWecpQBe7znpnCw7hNZSK4z6uLgzI26D9PA9vDeQ+g3mgrfxLTwgphe3IA2
rH/0Sg0YoHeM/g7qh/rrH5lrDWTcpUwMOmO1m+aclldOu3gz0BfZllU7b8a6G7Y4dp5SdXnnI1OK
X4CggDDh7KxOX3QAC33ITPz35kLeayGdYdVRk6tFsvDTxxv3+JR5+cgMtdT7l3OGqHk83bNSVriU
LkM1mG0YKRFZBoFwIjwsS+XolEFol7+OPA23NMZZjWJKRl3qWmBtohGg8kJ1NL5h7of/BTr8s9ur
DvoPRT6f29gBn1jGq5P9r1fE6JbJ1MFiQ/s8fsUmTGaAHZ21mU2tO6OS3m1DtNmuzSwoEeePnF1I
b/8zZY10m1kVDTG1jh9DOLOntIePs5y/nwTQPy1bi5rOuvcBNiMonTG3qFMDFWlo5T81wOCustFu
9lqOD4FVqOUna5C7Bxgw+Qmg+DsbehECWODoi7/8OslKcBpE7FlC+sKQxvNMkrXPI757W9rP8Ifp
thpJF339eH29+8oLQRN86osA/PHkm1gqSvYIt2Es0tlLHJWaHZffQxnZ0neO1+l81jG7GZpp3InM
HB8+Hv69nUTpCOUBrlvL8jsevkv+N3tn0ly3sabpv9LReziAxBzR1QsA5xzO4iSR0gZBWRKmxJCY
gV/fD2jda/GIRYardh3lhePekG0cAInMb3i/5zUQRszKjWLPAIHgmQPeQ0V82QsxfHv7Ukf6rZ9v
95drHW3NelNPrQehk2nBsg1Iwe2zOu/MA0NO6hzD0/bELVxM/uQ63tjY9l3pWLN9rszauRwgpeze
/jmv3/n2bW9qMvoCL+98sZCXZpiWRVhu4nOn2EfxavtBMDT/N690vDGiz6gKjStVONuFMYW2XWUg
1APwoKK3b+r1bxmV/L/u6ijOkLrBiK3sEEEx+/RhdcpkNy/YlaZMuzWOyhn1q/1QKjcGmZeZ42U7
TXssY9/LC199ulvGQG2Suv7xwOFAodLiOHAjc1zaaN0Y12Lqzf1sZN479/zapUCVs33C0qcSerSs
UtxYDBBCXCqdrYNse3svFEIext7EyduP92XW99cK5slunHAEwvQtXq4ZXzae5swEp1NFe9FKHRQ3
ejucM1Fa7tfM7d/RXVr8946PBc4eNkQ4f3ilHK2cZBlIEHCRjgxluCEysD6shZjfOQBe24Ke8Scb
o8gmIH55V5g9lkIZXGVdje5MTat2ZabU6jQdG9G2KjDG7TPzsrTM6soEVPzO2ffarvvr5Y+W7Awe
w23HbdO3qdvLLvWwm3XKQzrZelgQL4cUivLD22/y1SfLVBV9fqbGf5u9tcdErzU+A96klUfSqiT+
KdV7iNlXlyYyZMJeAn8qvi+frJbJsrFcbi0HEH3wUIsd9GRAoRu/R6Z8dXPlm6JAQLWcguPRpYqW
+KQgz8HTFDe3UFPUQZysn0827l0VZ1hqYt6yX1GkFkPzqGx3faKZDjyyoZ77zop69Tth8Ha7ae76
+OtvrNbtW5z8onwkx9SnVl1agNouu9xU0TD1w+l/4W3+cr2jjEdPl2qm2c/NI2YLFU6NgeB67yzU
19YMpUHwWMwTQ/XY/vyX1CIuRw0/T/bWTmrlrQGuItKmVP8v3MuvV9nW1C9X6RHjGtna8M3jdHdA
jOruu2Z9z1rhtW+eQB1eAtUz0uCje0G0J4xK45vPpGrPFjcB/QVnffo8LrTPgtrMFNU7cubAbRE3
H5AVDru3X9orHwfNFow7EJbzP46TQunnZjyWFXyGCYXskA7rPsYgN6zoon96+1KvbDGwbtDzbFg9
unVHZ72jo7ubtZpLiaT6PMoWmS81o66rmy8tR9he1rG+f/uar6wWrmlvvjmkaeT8L98j3t+aJheu
mWRqBfOeG2e6Ld5rXr16FcFypEMGDvb4RHJHZ12XVnrR0FVV5In6h6nMn0TWF0DWX6ULrz4+JAP8
hYCCM/blrWBVMyyOwZvKzBLKrQYHYrcNJnxe3UF8oL5c3Ey5Yf7zz20beuVMZ4sWJHovr0okbjrI
jr1IUZu4pN5qnRfpu53c7XQ5OmJ9hkNJpolSyKyPto5O4LFSos+NCkBAh2Jw24ceJ3VoW+V60Wh9
f5+v5npQld6Gmj6JQ9GI5bTD6NYONKXeK0m9+qiZcUB9xjw71c2XNz0aUq9tHBwjirs+4nHk5lgZ
CnWQzdKzdZfTJWBhBD5vL9ZXtgOewt+X3Z7SL5tOmqWuRtDkRvYydTvRjPH3VWtc1N8+YtJE5Qs6
xtYPJg9fiX5G7vz29V+pWcEcojxkgIdj4vqYV5N1kLdknXhRW83FJw44LMSM1u7NQHqd++SN9vRt
ZfBxCZJeN+5rUVlPmqSNio3CCj6vWW08Iwec7N9LzZ8Nkn5bIVQ2KPFs03zHh1nPWL85G1QAiF8R
jgyOXgSil9oV2bJ3lUnNeJwH65B3vQxzgdBV2cMStIOz3K+TZX3v2viz60p02jn+MsoHcqRnXv4h
czK8VFMvHt8pEb22J9Cioy/B1rVJFF6+zAUPaK+0bC9C7WIiwXXTUz2O37PTe22lwluAacbKYSz3
6MNREIboeOa8MQDkiM0nbQ58N572oBDmg18tIgmTWlvtd2KL34+NjfSwFYgp2xK7HZ1cVZUws+aT
RXhGk4Qp4p5di0p3nyPJjt5elb9XZbjURi9CmESGcfzmp7zRBh/BW6QzWXHdMftbBPk0YrKSokGB
m2bq+cXQ6275xS3G+T3F2LG3DZE/S06YrPZtdu63zX1qhqWEihlHBYR1KywYa/teaAMxFGpD6yqX
wkdVP+jYbOXVvO6cfrrT9JJWaWd2CLGtKgXv5OtD6UVWu+ZTILQNm945YLnD2AYIc9DVaD1lGMOO
4bzGcb/nhBRX3pIUeSDcrJ12iau3t4Tm4mYrTD51GELDrltlXe/LqmM0si7V/KHq8+69UcXfFzLY
FIpBCLdYrhSqXy5kny6zqHLSrcLOpl1Xu/ltS5XzH9ctN3MZth2+FQ6t4zikGewMM6CC2ls70NWp
Vn9vr+P3QpTzOxqJ19YTw+nsb3QPWcBHoZ2HzNDvBq6EZrU5dXNTfNRR3e/NpqXIp8FZ+yGWfjdp
tvleT+DVRwl7kOE3KK9EJC8fpegLjAVsqsYkdUYdTHPT7ThXs4OpL+5jPCXq4DpNEySe2+3HjKOw
pVd9zqYGJqZENAZh/sZu4unm7U/slbxlS2/JEjbl1sZee/nD+s7mjJMjBails03aTp24c5CD3tMH
sq5mu0ngVxeG/HNJYHIEbe8hnlw9PsIQU6VEhSXzlv+4DshvAqxCKgwblN7yy9+UxU7qO/4Cb8T2
6iuZ99uA2rh+M6y6jmZQlozJlcl7CprXNjZmqZ8lkb5J4PPyqi2+Ec3IoCEmBuUEJNiu9uRR34zZ
eA/ldaTVoY4Blgd3FZYCQTGq0KMbbLFS8jEU16JtfO3MQ68cNOac3LLdDBeZl+VDoKWT+CL7rtwP
OMEe6sqzqAWr/FasZfOnp6z0WzMLxre0WTEv11nvkT1/C0m238jC2GCxdDqO63Nxkmhpg4AuUrac
rwe71f6M2zh+6gpn3Xy+slQ/NE46/xj4aY+LWLvD20vzt0/m6AcchWLtVHmpbVVaNAwSuXnqf1zH
9L0q5G9bwnaRbYCfoQOB0dFvQa5r5z3nTJR72gWtvLNCmlU4a+ZFa4/nvWXf2l37Tnywvd0XAc12
TVSwm/UkzaTjZsOkrCZ1tEyLQGikVTAlZcK257Rks+qQVYn2+PaDPJoe/rncmNQnyiYLs45pCDZT
FzozlHHkwhaJkiGxo7zzZxksudX+mMdSfcVTyEbcV47BotAROrjSv/0jfvu6tpsmYNj0GrCuj3OY
mXWWYsuuRRkqWaykEkUHVLevhmZo7t6+1KsL55dLHcVf9DgTBDMsnKqarbPcTW/X0pAnb1/ktZcI
ggS0BCapBKVHF1lca5wTLdciIWQa70CHM4/lKU8/xGWnP8wo3X+8fcXfAj6yWZ4SFmmbXJJxhpf7
k4YlGSos5VNNirtzw5PLpYs7y42ckywLVkxYAJjbZfTfu+rRVlXEfTLKpfWj0ffrvY3A6IdQSbJX
HYN0jKo3F9rSxe8cl7+/QU4XRIHbgBCUl2N1oCrW1ZlTEUdWnrnnll45F4aRyHcqPb9/+1wFbcqz
aSrN8aNbm9hevFWMcSR9Ywn8dER3n1p0bLMN6YzItkwOJbbyOFDkYJfffq6/Z1zgLDbk9EZ0hPLk
br/ul5Sv0AgZZQ3XZ2Fs86rb0qxwrHp175jdhVAMsVVSNadLl7p3rir8J1I0fe/Qyz9bPMxrLcXk
89u/6bUHQqjHkBXTAJtY8uVPajI7a6tWxVHe+h5Kv7o4mQFTf4pbo49DS9T2JWY7UxlVYn3PSRFh
xCvbIlMiNrsEUtbfJKGTUS6MaIzJLjV77zzZVG0hhgDrsMvdRtfJ/ol+AIjaH/LEmLuA7BS8q55N
UufDE9j9JR5D2YwhK8c+VEOTmQzK6PIBuUv6QAP2uo5NPOobmj/WLu3S1g7Swqyq0I9rRVu51hZ4
W1ltPabD4KeH2azxX/Xrrr1WemxaQaUZ041lj/qHwWyZcs71sh3CgvJFHfidBn1Tdd7oYGNQoJce
ShNREjPPhh6U7Wh+Y9pi/lGhvr/w16Lzd8yL5g9zbzNsW9Hlpc4+r9ad2Sz1pxYJDPfTLOqTjbH0
ZTy6cxUo6Vd+oEybv1f4mS/MOLtShhWC9z/XfhZpYDu9hk9E3jgZgy61NZ+5+jj2QR+3Sxoa9dTM
FMOzHiKDVHYIILYkB3aaIbnQbMEAeqy36ivskgSOnVoxtiSbfpgRSee7vmGiMnIar05vtEl0Yenl
hYeTzNIW405NCno+tSRvxHXU0050lfhoMKqhNdaoWZkzFR8NekUkRi73V6rIQy6gptAum/hjlpi0
ODJPr+8NKAeecRjcXpY0BicG2iszVYDZsQnF6iktfDPUYwyqI9sZDAaMZUqnRFO6+9TPafGlHWl+
hbnuKxma0ppXhmg8m6h7KKY+KG34zgS6WdGFhpvN30d4IjcNDenv6VS4PXTOUpeh1JKkizwmGNZP
nVcm096pVFycdI6lxoD59r4J5pnGUNQYmoNnw+ARtqmlG++MrqKUA9TFbaOms8laRaFcweBp2687
lxm19YzY2evpRFgyDRpvESLyUzPRdhmWLUXQr7P2Y1GsgdkeDcorVtJeU2kBltYVbtwxoFym2j6X
cc9SN0fnysM82wrloLciTGtbBm1DD6eWTsdkU6ot32gHuHm0mG5yq0z2HqAUsXs9Imfsgr6eK0UG
YKK7Yki3eFyqhPBgbIX8QHjp3fSLau4QJTR1sKq6odwpKuN6aVSOOFrMLa7EJtSMCxXjArqfXI1p
fgMxwRh0Og6pAW/OSXe+PeufBR/bRyo947SzBRWdcE2c9jRrdX0MIDNbbUR8NH+l4Tw+mX7Hf4hu
IDOGWlmAp2MIYr2z40S/o/EpvtjUBdMgH4t6CZZhbe8r2dnzjiLqCNPAjB0HCAEgA3zAlpVPPPey
770ZL2f4Nqe4fMosvY4tMfdnplGWZ4XWdPC9OPUhitnp3EZ6qk3oBieV0yZPEIEruoTJhddZ860G
B+LLOhb2td25MNycPGWAUcaFHZWxJ4ogJUu5tLR8BYBaue6f0+AnJutvwvQQd00Bc8Q38jLyFoaV
wpJ+5kpdPLVABehmN0RLZVrfcf1a5fWowe4PkzTXphNHX0DFyw0eHrgClsZp2hbVZyWa6rMRJ+Yn
hsoXeCWqxbPe7Wz/i5cnUx0sIm4oXTSJnMOynKA39FlR9SGVxoQzrreJyVozPUy5Od07cyFOOjvV
GOP0zTVo1rOBOe2v84KYjBFzmT+mtp6Bf2uKlg3Yttuv5Zg09wlSeSPsPad/xP/XMU5gbgCjYGMY
nLAYivSjnjjOR5EPRbe3vHzuogXe+vyZqpk5R+Ns2Ux/Z6m4mbN4nA98FDG/OjP14c+sVVKE5YKi
OijzrHPPs2TR+tMYFypzL3GxcQOjm2l2+13c14FYYhhEjYZAabckssC9G8aJDPV+1s8colQZOJTP
NerOhf6lsYp1OFmsGtuEUWp9RomLLAevkhH2uttZi4zmoQGn4mSCKQrAiYUDGq53v4xzl3yy7ATh
19qlcRw248CI2TIDJoeV6UgdEK6VJGEjkFTBV3eng5c74O8ZBymGE0M65iehjUN8aGqnLU87dxya
QEfu5AcIhyCZ6lOSuPtBj8vsXDizdkjB7f0Q7TZQaM16MVxIu5zawMuJqMOhs6b4I+bHXXUNgmKp
D71cQS+4CGj5U2ZM86AZadxF0iumx4GB9ypY7KzwQ8NUnXFSNYzHfTQZgi2/9RDapqiBglMFpdM1
58bgA+BwMuejrvz10SICNXfsoNaKXUicPThmy0QvHEupXxU9o0u7wqqq/Cv+ziCPDcE4NYoEn8ao
Pkhqteaz+wuaST903VR7GrXOL6nDUJqIJFYBc7SKNPuC3m++Wst8Km5Z2pDVYPQaJ7mRaX/CexuG
UxNmypNOr6QImTReq6DHLpi9w+/91TzLBskhUFdav0Ga/AnvKAQ+9g4RJmoCZg36YmcvzvKAaYLx
ScNqt4ERUrBPaMQhT17mJxfYkrUbEqTkaNet3rpPnFh7VJ01krKbM/mA1o3mGEJoy/swb4v0wayA
4eJq1EFwQUYkIlWPxg9Njf33yVyXz8xLT3x4ysrP3bh1CRmqxR0Df7Vcvi5Nb87XlkryvoJgmxyk
m8lT2+6cJZiryrqmkCK/CBg2V61diTla8MjqP5ptnl321Wq2kV+v6qrjn4o30kjj7HQskL+mppGm
uKVVpR3CdCOcc7x8/C4MfLgjQG/OxuNsvgx1O2hY0BtFvxuhUDahV8/2eV/5XQ/sd1X9wWoKyJOG
hJAarQN6ZXCeYOP4/avd7hm8sW6stJrv4spb2oPbYGZ8Na7W5EXORBmUMG4AOMHQEYEIIyC14iRF
1h6QBVVYajMyFocORiJPRV9VDaFNicP3yHO51NwaSbRbMzPOqLmsx1Dl81ks2imcoDEBoZ+zsFGW
dinBLBXRStvGhtTHImUJcdpQQxoPaV8X59JrlLfX/Sn/XPM99uE4aDKLqrYZgO/0lvbodQYfod2n
3VO7LLMdjmTw9g6jUWAwINj7oAU+T4iFfO6pmj3QWLJnhp3fG5SlEIe8bvXuawm4Rd9lpRRZaHlw
zQ/IureJVBIEOyxVF2cc/u56ZmKerUf5Csei1Yb0Cu1YVUR671q3MisCyoxrHYIm5K7xgCQ8tpTg
KJlEg7fRMtYc34Bx6x4NrDYtjDU3ldqZdTKfe7mnx4dcQziwA3dk4IRtE7GCbfLcnSpr1UPFztQ3
C2jUD09XRERV4pSXPqM2dpC0IzJ8uUAcYizK08qQtKk1w1asLa4vWP3pAVSPug4MZSdDyKhmgT+5
w8YZ+DTvmW+37arbASEy8y3JEu9VrZ/bAi/rKwzC0IDh71sR8VidWraoOeWSahEzKSkjQuQxDeSX
ujlfqCIFsbOYZyaGgXRK8Hn13H66tmHdRLPM4rvMqbVTDV+GE39I3Nty9W0K0zhxVdBnAnscTXy/
ZQ+4D9oQ7FwgonJAvL5OXpAX3VoHjfr4dlr2Sv2G+VKGmpmv0YFTHI/Pq3Vc8Y7Q42jT7R8MZ7BO
LWM1wqax7EsH6E4ojTiH6C5SK5wZ3brqBid9Rwv1ewFnI0EDEkSXycM9LhS7sz+14yz9yBKyDyc9
H27ZawjHK8A/b9/wK3noi0sd5aGa1itV51Q6ukoDjVsY3Z2WSIPyRtkeJHgq2EDq3iI8fnj7wq/U
HTbuMh+Ph20yU1svE2CntNqJvjf+A04rdrIo1E4DtfFOmv3qk0TOTIaNThDG78urrHpVeDLP/YgJ
sfKhNF0PfyQm2A5U3d6d0nn9YpuDFLY8sA+Oihw+Jzr0U+o3Vj7XUVvTJCXyvIXB+J735e/5OwuE
Ysa/rnT08OqyTVGf89ZoiM0nqRvXJ94yr4gPXZS7STNhM1ek92+/se3nH33rlDVRDzBDysf+3N74
pYpiD1OcNnLwo4Xhv2gRbhFl+lXaXBhx/N4I1rbsfrsWI0i0cQyHIeKjG4RvX/ediztFrIT1HX6m
PUWm3Vt39dzrkRyz6j6tTPkohtU4zLUtPr19r6+sTkqnmyM79WoaokfrZnJiwm5B3dgUk/tJScYa
XTMb/2rH/SMY0f/v9r9bqe8/hxf9tP89DNlT9fQrwmj7134ijGxoRJwuOuhkxmVZe7ysnwgj2/oD
MQv1S0qLKDrg8f0bYWT/QbMBdyeIvRtaR9/gqD+dfsUfSC+e2drU3XTqgsY/8fr9i9zx92LFNw7t
CpVp3+AiJF+/lVB7g5pDNTHok8RjcTpoUG/CxQKETm5UkB0vgngkZB52luGUqemz2abWcJgAjjNa
xyEf1jOJWcRAVq2HTa2XM8yfJDnY2Dhae/r1xT7L+77c9fY6ndS9UNYOq0DPD7LC0aaQmpLzlC6U
a4K+TZMPbafh2c0kD2lmAjh5CGPRkF6ZBrrXaFhW7RSBevfD97ry09jArQzyuOntk9WNrTkcW0KT
HQ2yWD9YS6c1hzaHphJ2cRrPICUN52zqRox+efjtZ5ym0z5krNe5UfVs3jgJnvIn5VLn3wptUbcF
tDsYj8k4bZwh9ZiI3h2CbsaN9cqF4nky6SbQ7TxVy/dS1LqIKqpVfw61SB97YCK3tinLJSprdxUX
VmxoZpitFfTVurOtjxTqxiK0qPESB09a+c0QsVN+0pPe8T5RUDIotmjMiO48YzTvx6oknkxccOUB
VLmBCfISZ4Owh0Q+BMOiQZjymNXOrvUySQroZ8iQgqU0B95iOs4mOd+gqcuiS8uSZ8007GGo2gwk
ZZqoM0t46hv6Lh1rzcXM1b6FswmzCggcWU/cik2CutZX5bBV2oy8w9qEcTJIGQOWUeVZZtCeDpx1
UBNiH0ZlIDHZxYeqGTtep3DKJlJllafhmlb9t9SfBTSbgqz9FA1o+7jomvdUicn65qRVVwak3csn
K9eSB6mT+waFV5VqJxrLGYIZJgv0uNIfXFLlqeuakMqvuLRcZX2HS1qVH6DmWMY+zXBY0oOxnPOP
PWILK+rnyuZoK02KLWLY5m+BnRSXBsN1VZBRQjL3nWwG59Z1m5bMWnP0UyabtwLlTPk0ciiCltgn
qiS9B0xAMoTv7TLNgWr4zsLRRrTbVjqozAQK6ldRIxwizgYxGiHubR/RYBj0plv0T23peDc15nLa
3hxXWd4YSGOoB/v1pJ1a0pp+tH3sZ2eyg/n+1LdL7/ERxKZ7TucILF65UG6PYPDDygLX7MT7qiw1
UsRubIqwXOfKIRGRVBuNzb0uGN0q7kPVKdmg106S/LAmdfZI1yT9rqg7Iel03AYTX4aPapJtcyp5
V2Z9MttJdcPUvIXGjV4Dq6lgvUeZa2EV2NQ0MHcNWGEzIl/C0UsbfeuHBoeqYZX025hO7omOofO0
enINgFfBZJntXTGZlhakZgs0wtKktwLl9C11OaTQ93aCYi+Y00RPy2CsxXA2gUJtSJGcZG+IRs9O
Zq0qD3NuA01MpT7erLWKH5s0abWwlb13VepdTGEOQOs9bpMQKH1hFvcJEpIiGMXsPiSl7t/C7RXX
OsSlyxwaYSgTOKcRPycdIuSwtYpaSmBOqKgHDXy0yvnCDpk9+H03P8X24nmnHgmADNmpVRmYcwYw
Ky7i6gM1gzHdOZPg20yqfLpeZIP2soQECmlxKcCoUoMlOYCF6wNLKycPT2VRDPOWbrsnyeoU5PWL
1s1nMh7mMfKmIWbVYzIod202kvU/n17/c6L/r+8V+/hy+u0//jeh9FtH+t3QZtVT+f3X0/z5X/nX
cW7+wXHMjCzeuBzDqLf+Ps69P2jRMJwF4gh9FcKTfx/nDthB2mX805sCj67s38e58cdfijECYoSA
iFj+yWluPgukX5zmNO4JOemGmpzoRPIvU4ZEiNbJ6SeS+GTUfhuxkkiDLqtbiGmOl+49QzZMKOpx
DeV4nh5KwNbndhJDPgW9m8cnVm4kn1I2W8RpWVetAWDjQlCuMMo9RrHb/xSOqnY5vrL7fExBoaWT
1Pb0A40spGadf8m1VfGlSncwD8iUMtCrbqnPEZ4k5fnC7P2TBRgPwB6dUxzoVzeFrCNaRO5dHAs8
+ZaCaoUPsoMKWjY0H/yFdk+4NEyT7vJ6bmnaaVQw66xL8iAXK2RhIMy0k1Zkc24ovdb6Sndpxse0
XlNjPzhOAfkce1ctoEQrVUiJaC1urBhSC05Q9oJFiddREMH42J9Ispy1CGqZUor3POCn2jSte73t
yzk00tm/sZI5/kEhMfkY2xN8GLPmdnwvMR/aIUlvxSxmI1D9UO4GU5RUiZ73AqRZ1QecXdghQNTC
9/P6MpWhoH7tnTaJOz+1cFsf2E+dL1lWNdBI8nTGHdd3qMfXBiNGUeMzHRIBdjdDY9u0/HUS17VM
4ttp29LqZJD0E/JC3pfPe54OIvYe1zF2QtAM3pV63h9pnPqP2bZpSsIxan/JWB6aRjcwDd422AT0
TRMQxAxn7Sgz3J59eppRXKhh3q00ZZgT8TR27Ox59+78hJ183jZ173l/V9pYPcXPu754PgESuZ0G
ycTBkD+fEer5vFDPZ0f+fI6oTuNMcQnY8I9+PmuW7djhwKtPAFTPZUhRg3MpHydlMO60nVee2WTf
qQVmj/L5PFuWrGzCFTu2noh1O/Oc5/MvlhWow+75XFw5dRQV8+285Dvi7KRtjdylej5T15409Dxt
wcxQK8RT6akyBi07g8o7/yg9a9ZOG83llM69tSpvEtk02n50pH+DCzxnOgbuxKiW1j7OspfJmWFJ
PT91UETd9eNQx11EDX4WH4lubfW184GwnKOJohfYTKP3UCFynSM3c0Dj4/XezCeq1eK7oSySHjAj
WSPVZOnWeOVyit9qzoqvXDBpladCHe7QdJLaIrkaY9VDBLQM+h8WLiPpoTJyM7+YxDRdGrVwh2jS
9a2xlfRlR+urNoodDZ+1v451rXGihpYb5ut6t2lILWfmrHFoTBRhhjEh3kMqX9WhWnJjOBsTmxBB
12qnD4qysnACN2w6GGORjBddLbUmjDU1qBDMdo5dh2gam1dEMMYPdPQbo07VXe5Dzd+B/7X7U82e
u3unSzSXMLL3v1UTo+xR7hfak5yq4oOfMf2LmJV3wcPMzSfLzccvU5OmoDjmZLpyxWjn4Ryn8z0Q
3qwMdVVDvKcTvGoB8K5RY3wbkDzbo2o+01QAJSG8zvkc4yiYh8q2lycpZPyoY4T9XaEm/AHEeEA8
zYy3FQpUuTTN+3rSD8qRcC86300vbNm07blnxsU3oEkVTy9fpw8G/SviVeqigOjBtQv6CoC3Q1db
va92JU0jNBPXW8KqkzhfJQz23ijfKdaDnxulHsI/VwDpM5jGdN5a4YVa3TT3kE9lvGPS77zot0r8
OLrFSg9Y2PahWzNp7foscaFUpy5879WXw452bHlli7ppv0qFCV9AkZMJVz+hsIl9OfjInbIK92wq
Bryf07QetR2bW5ixBUJwXtv2y2RO/LOe1SotXBjUyXaLPV0WDvUwQKaJjoXg1husPCyswDjHzZfC
60aaA9WMT/ragkyWasm+xqNPKVTPbX8O6kmmODR55ViGfiXMBrGZWtQBPv1SBETY6gFyUP0dY4P1
W7Vo+gezNIkYu7x1lmiRwmLlzx14cqKwuAgYvuy6AFEoOogC5XkVyKwzftiTPYA2LSfbjmJe1w0V
ZfsLULFlh2PPGaAnL2R8hdJ0iox2P2ENQk96XMZ7q8+g5gy08+8E/8HxRJ9tcp5er4ev2eCIdBN2
+F+zqQdHj/mwIHHOGPYJNBRuBOZM52vBkinvFAmRYQUjcd2nsXftITTXDORkwzF+GZdpIqOpLYc7
oZnCDeLcSoYDrIHy0Ym5v9MOhdBJYSx9etCQINHg1yYYaL075hhHEFzfa8uoP4yOxtdRYkVvkGk6
qXdj5YMO0WZpbpOqhIQU20ZKdjI6NmdcXTbIdNGZ/NTx/U8w+SKYpIr6n9eHrp/ap2R4Wl4Gk/wr
/womrT9Qk22gajQIEHQ2+e/P2pAj/nB+OjbxJ8xuIBv8ibcmYf1DbCggfLjhXGx/+O/ikCZcakoO
aEL+4u8OkMT/+39ezI91R///13myo5owZ82GqKEyBYQW3+RjmiRhmCcmKiI7M5F3lQHe3eHjCxt6
pdEvD4b4Y0nq6v0robbXERAzvHMUt1pj4Rgag+honZblqhl0+3paC2hhM0bw//xSm45dYAnDHR4P
K1A0HXrRc1N6alynsstCzbBvVRu/M67Ay/u1Cvz88EyG8AT5gwOxbqvS/lJxZt5HAV/2c0hgAoJw
R6YaVCI1zhuP9pidJ8XD2ze2PaO/Y3/nrwsyN0Bysvm4Hs9HjHliZegg6U1Xrfzg196XfMrbS9QS
1p55Wy2w0+5dJon3PE374rJgoCisM7JMn+KvtOfX+0TFqjS/w3STYrR7TQNWfq+aJd4hGUlPzDT1
7vA1mK6WYnF3Zt81JyQm8gwJvXsVu4Md2a0pI7spygffgLSVJ+10NtKhuF6Rd4VW2doX6TK0pz6B
CTaQjnuXjyucXAMThg6oYhyupQ+loayb/rwZpXfmzHXxWQq73NHo8mVIfbPuwhZaR6SPLXYTi5yN
x3gd+7A1C/fziFbikJpabwXd1Gkf0AR5f8Z6bH2xeHWo0FYKQWVbzOy2Q79ccFT2T24tv6XFCD3N
dK/Gzs3PM+HTWW4KHwsbs895Hi5uBJlthKo0aae2rTwh/XKCos+0B8NKvSvbVdPOKMd+7ziDysK5
c+dPFUHpgVJR9qGYAE5KJHqnVouZi62XT3qNAWestp1fgS76hEO08dSCB7lryGPqQEdSOFAZWv6k
iAzPTJ88uV/taThoVuwlgSwRpGjOYKeBn2FZEEoClA92rqs+gOAiv2K/hX9K76iLFBVEHnaDXkSc
cO3jKLvilnh2unfTxjj1NgS6wCAIhWUlvtJN1AAYg7jsKlQeEWBq7YIxXg+rGpDj7eQNfyYwVALK
sMa9ZjbkYliy2lm49GV+4dRtcTL+P/bOZLlxJM3W73LXhTIMjmlxNwTBmZpDIWkDU0yYJ8fgcDx9
f6y+ty0rqqzSct+5zFSKIgnA3c//nXPqKjkSw27G9ko/biLD4ZSlzF6LSqYPY9UnR8sfVyp0+ZeH
qTYNKyrqqmJcpd1dmRfC2yTBkkQ5NugTuuP4rGsoT1SjRlkbZE//NBZu9p7iJbE2a8ApeKXpHpWr
RNpaTefE+Kj5tNMBea0dC/s7Szb7t7IepoMiyhMGcpQeNdUyOFh5TidTj5QdcxK0tqJu5z1Zevfw
RusQ9ev0Y+QRcKqXcOLA4akBKsGR1tNo0u8wmeZwLpLUO3omHy4lIc4uH1boRbNU2CWbnr1XZxcV
GObYv/XeTOX5XDj0xyArTSF9IFsHswvzpKZBPcrXraNndbjlf76Oam4fbHJE4ixtyogQueRrMK4F
Z/fCezNEbZ6COitfXXOGRu/76oNwG4b6ULP7Yg1+jlbDJr/J/Ter9Yj19Ub9klMN89TMroeQJ8Iv
CVIAmrgX7Nn4pScab5qryd23RDqxzC/Omt3o1y65s0gSYYC/gnZkiWtuy1YlP6iYye4JvS2iVfvl
OcTI9Gi4w/DGic4fHwVZ1FUMf9MM340MG0Rs67AuDmOjzXZHqAdzNJ9dC6CSzoj9fJLl4PT7dLb7
/kCp6FI/zqZdZNsevdv80YSVqtBYb9gUNUdBs0/cIEdKC522vWacjg8kg4bFl5KyP2oBdGX+GNij
+jsNTaXpbLOoE+qDtgTTo9ys2ayAENSo6lF8rL3hjdsFpcXfwftM49ZISqEIdej8gX6i4MEc64Nf
mJaLO19wIpNhJ9QWLNcoDo3LH/sZ+Hp6yedWlFuXvZgfu8IW1yBY0cErLWp1ylyVtCesxvNXNnFi
ZrrvLJ/1zMBn04vB7aPeHpbvEzFjK6L+4LwiFob+qfSz8VfdDfrZokTIeSkA9d2IQz5jFb+214yS
KqMU29onHvScFY41Qg841ZNMU6q3coDbpJR7E+Ztg1WFDP5hvLgmc2KWfETiAbfINMpkN89JGsnQ
R+Rv1SlFauoTgAOm/smrM+fwz3VR/BKZXqO5y7CU9BR+I5d7Cz/YBf5GGO245yx5kpwfAABD82xM
Hs8LPo+jMRs/C9cHHBVG9zAibkVmNXHKY3p6aG/gChf/M81o23Y0iU+3yoPJ6+2thS34mIUvwzTc
S887JE0ddLxWQL1OP+y71DuRlwVi3DBOaeAD722hX6fbZ0SqAytQTDfRGfTj7GXGse78c7VUr0r1
b26LK29J9He3tz6dud8Uo9hbcr5YXvclMLP5C+vQvtfewfSwJHgSjLzqb4MaNdabxGZWkqYTNSHt
frVdhClvfS2BT8FiYKo7Yj+qXF7asryySu7HUP6iwWbfOuJeiG5bV91z21ePjRM28DJirzxSiVHS
PkDSjU1N2s5W+N6RaqJ8UzaDuJub5Fcm1Esux3vf4iIJG2Dm6a7zKSJps/CrvKU3h4kGAAWy2qXD
8Bh0XEfzevDN/pxV/T7RBESvRfZ9MUPmdpi8w58Qs+DMbrglFvOVsyn1Ybg/NoCf6AFUJCUJUlXf
XFx3ec89/4DpjZTdJSIuKsIwGFeAT5Qhf8qZv3i1Llmp7+ErTjIb+o2hLfab3cpP9LsBk6tf+Pfj
oGqwL+8ubW3WfWe6ukR5PhMUHWOH2ffz8gKGXUI9yfbaB8kBKYzryK4P7mTtdBeCw1b6PUFfiUAu
T0qNFE4ElF5CxfKwNAB2Zsp7VGuI/QTXvE0Xw6MDiDmApSSEVtADBroaWUxGLZ1xOHDtPd4AEGMt
H4yMQ6sVgOp2dJ/cT7n/4MwCrinBKXChXI12wF5Uu3nKT9R5hduCjpONj2aXu2wNzbK5etJI96QS
7qY1P5prcHaH7LNqyx+NY/ZPEKKx9jO9EbZ9IsSXOwrjGz7157AOzpoK9PsC20gUKCM88AK8+aKJ
/URvO+mYO59mpZ2xBF91on8KOFUkD2+KppauJMrSIK0HRbnRaPmPtl90d+gtTLyoltmYprzrunoE
9TWmR8j28Bi27hunbz6yQZ9Dv0h2N4i1X2tzz/B2fJolwWxt26tdbSSHcLXVp20s2bX3V2rztHqg
DPGgzWSKBGjYtTTcYx8Y7QFvzVGmw7JdfOPDYa0/WMxANnVgXTlBU+imyoO0U6hvURTvpRlEmdHd
VVk4vGWckCIlsXtMg73XiXpq6oHS1il/G0Nv2Mkle9Mer6h4gWgJlsdhzl9bSz0h8J1DNaSbkLkd
FzeUrbLtO8s3rsoP+yjzkNXaMXtetHlnOfPRqbvH0NEnmrovpDYuC9NEKNQwowIGHv6K/ZpCLbP+
qPr07Al5aBd13/ZYRvXEPNhFodLWrzJXB9/pn/oseUWmf3Jc5y4t5cWvsocynOYdEaAEeq8mMPfE
AFkv3z0zB+E0YlEGx3CUh0ExzesFVSBgiyLQO2j6a5uluGJL+sOD/A6Y9Juz1LCX+X4eGTjnVJht
LCP4sET/lGqSbRlc3CMdxxALO7QOJvFVGeGap5l4NS6e2byMq/mtsUD6sAJvM2PJty21hVyyKjsN
jqbWkDeeBiGNWQs+e6/Cs5Jhp8CA4t2GzeuF8edlLbjXByl5FtJ5SN+c6zz5/Xhn8R+RlyaLAA0U
3EXCCHSdA3/eTf4mpLfBGKxj0wZdbMrV39TmrGmvY4ZmSPuHGfAllrhGQgMMwCqN711FixpwoXeC
VMdckw1fqlY8N9lkkL08Y5wnLwBfghtmjDtl/ujKfo1u6S0bJimk/LWk+07B/H1O2yRq5u46eco4
EaEQr9zaXCrhG5mlH4tstv5QrM/rUjF0ceDcS/yi0QATsetUaO3GufrqjrPmV6p3XVvXumK9obec
z7YDrTVsUGqxDi3z6aH4Yc/+N6Ir9uALZy3bzxsTGy92cs9jKiYksNxUaTXuOpKkNr1nrbsiQ7WX
QXfDOOZnRiksLp135P3zVrzmjjK8n9UynCE6M1aaRaOJOjlqLqyqnZbZeQkF+7cCwtatqXEaqSI6
J/MgdsxijeOKFQWd3GobzAtls29XrzCBsruCPWvaE3vmMMhpQSDWqYMknZmqOxPyY9M1sV31/Z6u
ALdBaC6YCQ/m8rpWejmh8brfMf+UL2Uo74ahILNEy/p5xRLFBMtotipL7EtdEmoMi+9NryaMNHob
+2PiE9S3BkE0jew6o+PJaYPn3DbZAaSc+W73IlddihBNw3L701qy9WLgXHtFrw5/+Teid1QOWRhe
XXRbquJBluHSwjigMirCy5g9ZbhDP0uzWg5SONfVSbKdIlLnrtJ2/hOmxB+3GE8YCFOrBSpPa1Jk
sa2G6U4o0aSL6YgzebE38Pf6mE8W/utisYP92jQcmlKrti8gKcVpZO4SCdX32yYf14ck8Oadpygk
lmU7Po9Y7++BaOqrLMP3dsV2nNO58DOpLCvZJDnB3oxsvCgtuUbbcGwvkqfgXoArXzqaP59Joi1i
05ncu7ExkPzsaiHASfY0EGLRT0x3vidi2nvVM0GepFtPHKJ0N1w9NfvnIbeGiWHHkDx2IbnLpdUa
Eeg+t9PcT19zndlnRkPWI+JARy9f5pRXnOf5CyYYtr+Jaao+Kt2k3HHF+t8FDeRxxwL6deEq/OX7
k4znQtnf8I5UF7Nc8Rx4ujvTNgi8LKmunTYh5UcZ17XCa0xdancqlUr3djr7h14k49VNmIdXuflz
wrq0S81w3IokC14KOhru+9Dqn9VqG1t6HNme1dYxo6WARsTgxywt+ph5kJwGChtKxjKQBGbXagai
6/Qk6e1C1fALikaGwu6bLfielZ/QbA08FjjN2TXZD5XJdasvZk1iafCrGehdaGP6pw33Adpe6+lq
ij631LZnqFhs/XqkWmvcaC9QTkzQfiGjSkH9UFzrVy2Kl2FdB+km4sErA+vrKGotNi5zDqRj0aZP
tdAXyxU8XHEJHM0snbuNnbflnkkeAyRNOAO1kykmOAXlQ5lYTL+9zUY0c7AGSHtnWVV/6QIbOCEP
bs612Yxb3U+xi1U4tvo62RMv7u5IWFOHeQIuByyOpaP7iN+xxRrY7Bj0+EgwhYgwzo5bdMLgQvty
sCGG9aFX7JasJRzw1YTLvmXhX6OisGmB8/m6ym7GnVAtJwLYuz1H/mfwGIxhqQqOic6pJBv7uBhV
ei2G5V0E608vX4qNNjCrzc5oxLOROaesS/ZkpTwFjCxKzDKnlIqDKGwZOi2pHrfAU+5uWWQWz900
ncYyl9duDBSlfGt1zrSoTrc6aHaYjvOWhN73hft5n+Li3gozb3Y44ijMSyYdt414oUTo4Gt32E15
QSXbaDOO65aQookx8c6jzfTAdQ1SOilI2SVdI49j68IWkcbCWolJ745ZsAfhsVtGvO1+x2zDdddv
ocy48hgJ4pF0vJ22em4sbROqVGfeoyvEWeI0IQh8vfD3uJGLCRiGvKRBsw0JuegC87jmrX/hViZo
QxLLaoBB4yPMxL3sujsissJj5pnjLhVLeOpDhYUZEav4OrQ1eUADlq7jJKtvHYa8rVdhbfGAzeIh
KNv9okH1xJACnZlOvc3V8JnrtSF+tmkjqpmNXZakuMqA4u/7dnpiButtfZm+ziZWOl+rMpa9/oDW
IrfCnBlY2W144H6Hblk8Ji99yGo9m7uWxtDN3FjOm66bfpfMmaR1jkY6FTh3SJ2auTXdeJwq6y1H
jOnslssaOUNpsCViXLeDhd207Dii2uLCTM0ywSiDRYKY7+TMQe3TtMtf0mvOWcCjWa11dVeQ/n3N
w+Q+cOkkdqU9vzuhQT63zm6eiNn5RRBw0m96a2q+uDNPwapOH6m7yS+B0fBQW51wN5tFdgD7MN8t
HszHrjTldmx6/8ojvojcnjhkjjFVzEKA7yfwq2gpcpvSUt89moM7xZVtLW8r8mo8kKd/QQev74tF
aQ46RfPNSLAy0w/ggjmEbvHujk0Zd4GVHBPefDwwBox7exRqg4SfHCcop5NNUMzOlKP5FHZuUUVa
Gn2UEpL8JaDlK2K6RFdj3UzPTWM4Z87iXXxruvuKbVFFFlFp10I14dFIsBzSmVsgbOIU43BUhJQG
dnWQ3OHSsKKh719pvF2POimdaAZDi1xHduQc2DWT/urTzi3WYczSOJz711U4d1bamfd432jC8EN2
ZX7fFDdYVGGhKXXov9qFURGrYqf7JZTGCUC2utUU1ogQ7ZcS74uzbq02aTM/SqgyY7NoGJHCmLnV
ixNsLHd943IoDoNcmYCqwqZgsQ0h2ma2oNg02d3MXCmCjfJgfdS4Tw7OaCE6OyAB3E8P3jIPRH3V
wW4q0esLoNQoDDrvYQajvhPSuZMd1tHN6msTr6HpHWFVv4yV9YWa5AHpM+Mg37rs/3RPR2AjeUpw
SQQSCNEB9XRG77Wnj3nTCNjCet2tnBJVSaPf1ODO6979IjgUifPg6OCjXuZvbKVctrjFvO9VMBIP
vPwQ3Sp2hRjqOBE+x45h+JalJCOXnT72ucEhrzfHoyWV+8A9J69rW44XyRJ/qAtr2HZ5pQ9Zny6x
1znlLs19w3wo7bY8QfFeXdrOnV5/GkU/cWJT+rlZzeFJKAQO8jpTChHBFmN7tGnCrdlmigVDS60s
RbmJOk82QfINvvOvpP0uX12n4xzlBMa1ndg8V7nY+B3D0zTACI3h+tmbg1cimM7wB9WuqktcfC4r
nEy9jVz6d0K3+62dqH03Y1D3swObhi2C7kX7IvjoNetomZkkzzSH2Z+elaTTZQm2OICfvA7KEQV+
5xZIIbnZXoN1ttn7NrD4WO7gXvNHMOItAvhW8j+1LtdiMfVH1eRHf3Hv/Dx8C6V5LpQbdcIGlixO
aS8OwVq/LMIk/faGFuTTYWp5Xob542BML3PW3eqiItkGBzTVXbbAACGHhPV8Sod8W2XYnhPr58iA
gGrRrfaGh4bwtQ98PVuprG1lsdiuHVBGb1CWI4nT0uvXwq8PK+ZDN3Ojar6BuNQTV8ZZ9ty9TXh2
fGtXJ7OKUB12i7FEXBkPtOHsQrd+7WpyLXP5ThHBZkCNUbejzZqecD0BbHW70jJ3wtDj+1x7O1mS
69QPm07a5ANQUHnSofclAUYiljyuxMRVtG7Dst/pEpd3kSUkDhqRZ7O+wV7RKZBQ5P2DDvr+bqnD
4aBs6kz1eoI96d6U45xqV+6pVTuKjFU9T5ZjmjrbrCUKVhBmjLh7GenO5WDKtZo4l2ZURwSDaMmw
8/GXlmn73hVyi3EyYv3Y1k33wDT0zTd4DAYpizY5a7XbPDUDAlJowrH4VLfhgCeU3mIqYPFlTFHh
e5fFH/aZN0doHg+O0zlRCp1cZcyNxmBnhGVz4aO8hm7yMpKmUdrfHWVfhjzfLXn5IJQ4U29VkjIL
rpJUDzoAs1kXfgnqM4ed0J53U5pe0rBl0JTXz4nZXyuK6mdWdGe0t2tfz9vFM7tNo5zHNIORWcMP
XRvkfhPtz+KBPmocFrsgxXO1AdaXSymH6xB0PC+CqzF152rot6D5+AvbY5Nw7J+4x8KFwd+mUxOm
+7Z+7Kr04szFhxqmB502twr68WRTg55h5XtCWNdsA6ptm0xj7LmEuE9APIZxEzAlNEc7L49OaSNr
AwxA/BYPLPiPlTdeJVvK1SwREGykNd59OS9s9sPxPDfZU59300b687mrhjibEGIriJk8o3NCWBQm
0PgxqLChgzt7oDT4Ipy6IgVRPc2ufqakcOsX9pnUvDlqnEHFk0NL7xjyNE0MSIusdabdmJuHPEs4
e3JdcbaNvUJ8OEESoEhM762YXqXg0WlU2ItKXODCJiwsreQPU8Guh9OvJVuOWLmOog23S5O/z5n/
yMToC6FeOOf19FE583ktA/rDreZF8NTqmA0y47yOYfZNz/qUzeEuKbwHHRaHNEh4XDLsoZk128ok
3PmWfFIuooKtwjyy8uXcC+volvWNjf8SrMY9rXfDhvjFFBZLPE95M0SJHCORVlc11z+L1tnc2qK7
xbgPvewzhMiK0F2wsnPwux3lWt66Mtp7ziZbxyzPbpWdk3B5Kr3+aSJYO8rc4dR0wx3r30ebhyIi
Te1LlWbLvrZH9k9+EKdMBQHGm3tflhdpT+U+MdavTLA3qqZggVKLKgMFHdfEvASrmT9bKedw6nqx
Wa9M5eidBIHWsz09r3n9UhZqibIEmaQ0jVSDv0uOXbgfjn6IsdIyS31RFjkOVbjedZKUkWDgvuD+
qI6D7v19uojgruIZchh73/qib3NBMyUDq7ECCn99ewyP1QL5Y08Ngk8gG9II2M6+GYWmX1n64XrO
6Qm5wkONUTkOVb9reyOLLSlvW6DA2zFIZojcV+WhHKvsuV6T4lvp2MVDpXtUnzLU/cZRtE3SDWc/
zTp3Hxw/M3kz2LsPdVKaP2eijvB8W2riQZTkRZQmK7U8ZvatyuirPiQ5dSVkAqXTO8EQxAMJ1aoH
q5+wuC1hMLFY2YQn8Lu/TVViRxT4ysee6eGhLW3/2cnD9Ss2iuC+q+fgzgjJfo/QjWQc5um6HWZh
xpkkcw3p0HlPjMz8UCjJB4gquCq3SrqdRx5NVDCGq8gLuSXE+mO9S/xcPdEiZMQ3z02cdAObKps1
rBnS/DPsfQfFYp223jKS/9B2DvtxzdOnGCGFp8XZMU6AAm6T8MlNqooZ88C5sWJzgSXZsJ2dhUrC
g31WVzHb+TXQrsd3hLXjtWqSJUo4uZ9mVwWfWR2yPtuooGk5iU0QTFROimr5Yk4jVCPwHQVbw7bV
4FObUbEAYOboDoPdTKdg4kyk8uEH3ogPf3TH+xz1ILZU2b9MtTCnjWiH+RIuZXvU61Q+SxdhtVM5
ogy66hYboBX5rUt5IKMUE9CQT6JKGUoioBK6/o0+i1ZhhQ/VcTGGat+RGwv1tfo7P+i7c9/KhhuI
R1ufUknaWnctmvtuQXZ7Cs21POckrgAmPDIacp4IKWYf3Et+3ITq2S5B08Qzu+2vy7Csx8rBPGoP
YzPgrmb9d1PiK1Su53hEQqUOGalpJo3poQcVviatb9zpNgNp9eebKcLNSSAB2Kvuba0YmTUiPQu5
KNYOldxWE4iLjerS6S4fHIfIA6s4JyQ7PNLD89FLu9+h/wyUyXgVQVZrGBm+i8vebFnYqf8Y78zZ
b3OugIFhU4mp5zS5ZfhMMmEIJDe1w4/VIg8oSidZ73pfTfdBZ9Yc1zyc+dNqT/tZhSubfrZvHPF9
sV/FIEe2BUB8GzxfPGigk8U1kQSxDUE6nkTZVXTV9Sv5BR7RIfOuXpbiMDEAveHKRcLe35biBcKP
JhZ3cdaIiSEKwJiu4T3uL4N8BG1odoyjvlvKiakWNOybNVj1oZzzjO4YlaHojO41Z1DH7zS8uy4h
Nd41ClRKmPAVv1Rrb/620tHodpOFlBDaGso0SE074XmdcJRoq8R6C73Cy94wvJIcsOCY4RTsLaZz
/NuYWb3VM4qM0xnAivEG9WjMxsbevKPoeRj3fyux5Q8epjp0sZB5VpbzWpHmGl+iotPZa5o4nIn/
wQr9L533T3QehNR/oPN+yumfyTx+/P+ReV7wd4wUROdhlSDJk5Xif8i8wPq7AxFKlZQb0IBk2UBz
/5/MM/8Ok0dPYBj6FNUI2DL+49BOY/Z//49hBX93XLgz2Dziqfkmw7+C5t3osT9QV/9IBmXejgfU
55cGv7eGZkQbGSnNBnFvklfUte66J83kz4qd/9Vgb/q3mG8m/uTW85b+mWGTTL9anHZMG2X3hElx
34X5J9VXV4H0SfnT/GA47a8/fAv/BgX8DWP778xTGpix2BCobP3ehdwEXdMw+zW2KtFkrhiJ8ZQG
U3Ihp+VzIVbhujR4RP7za/4GOv7jNYmo5tt2LP75vaISL2uqWS0MJPH8qxVmI567dN0Qe1/99433
T4jlH0HHf/eJouR5Jm5KXPC/d/5ZrZv7aTAiRy+Dem0bE5d2alZ3KuVcopvEOjimGnfIYH+WYvgv
75HXswXDKxJ82faZv32X4Vo4binsHr09mJmSiNF6rlsi97dlQnrPn3yi/3J9cu+QyGtaEJaUApg3
OvIP9KM79MxWLSFjTNEcn/OBB7jFAf4/f2//9lV4JR+YDezR/M3pPmpfQ817Mp6qJbkGDeu6kdld
/NdehSgLm+iwW3+tTQ6r9durOE2HcTSnj5HuXP0Qzraxsy2v+ZNP7Pfv5/YqmMoIlyUllAfPb6/S
AWUPTZUOMdWW7BprSz23BJOdut5K9n/5Dfm8jCXIJSWXMbxdpH/4ckrCCFyDTPBYc7aPyBoj8q6e
/T8BbX//cnhDAaNTmy/YDWjX/u0NSb1UU5CTX90phA6DPd1G6TX9618O1KkJQc0OgeDT28f6h/dS
SSBbu+uHWLGr3ww1hFw9MYH5a58YDwae9TwCbw1kbDJvkQ9/eBXtFgLPRLHEfc85D7v5Yu2T0ejF
nzwebrfFHx/r5G4QfHh7ONimoFj1tyxjvgQ5T2Fvxr45LDGmueFgG2b5nooANTsgHevhP7+xfyki
A7bGeEhgDKAy6RgBMPkf31lWt800zyCXOHvIh+4dTjyWURIgahYn4XWfqajD/cpGJtacJM+2qPIL
cUD6T945bb23C+KPb55Eba4XVkcckuyCf48VHYS/zj7RwrFKbeFjtm3nW6nt6iOsF3XXAcd1Vuhs
BaCnvVOlDOvX256d2MFkSjXHfJX+1CaGpxMz52W49gu+vTc8L2J8QC0O6hPpmxmqlVNLHu+TUn4e
MX2UT6S3FPkW86RKOfKIVR6qQnUPg1WqedeoTl7Mdq6HzUJ3GVZ9uytfHO6v+pB5NNPu8xS4JFp0
HmRbRDR7ZH410URhYkrigEDykbUdlCJcMZHFGs9jsoq31OqHpSNUk6A2Ks1FiVJAeO95KAlfIsxb
keXGeW2O0OkU+3vdrfrOKpFzjTNO5jG4+EKTIZjSy3dp8xZzE7mfGMEG12y/BEGYY94xhy4OGzch
HBU2/Fw0Whbbkuy9F5X7cJkqSfUlGR2z+9EEde1vOJZyy3pl7pMWhHxsRutktcMOWYF8xraiTn0z
Lp5hx46a/K+DL6HRbHuUQcxYwGQMY2VI8S5M4gPWUa+NfGmIs2Clw73OQazYmmSh7FpjwCTUpCTH
beuwx6fj5LZLtAIcoLvFbLDiAR8W/8msfcxUw3L7LWa5BDI2eN+/jFWisZjUG/ubeUiG78XYKwyJ
dTalsWsu6UdmDeETPKnzQUa6TxZhoecZl2JZMdAWylR7s7StjpAvS4EAdZ16H9Ju+bWKhpV5Eunb
1Av5mZtmm2zrXKGcJvgrB5IkFu9NFBqcuk9CkaEJDf7Fkzc1AG3BuCeEpvteAmVlh4KgpnU3elJX
UcsAgwSDohhOKYcejrRE+bebpOWyBv/KqJnWLcYeoM6WKDnfvJO9J1+HhrqAvTN7KVSwzDuTGVIS
7pnceM7GtDtSDxNWCnfTLXNebucxq/dGWfgfY5p3bxh/vK/K6ZaqfiBztgjax9BMhvU6hVY7TfHo
280+Z6CPXSizwye+MlsgkSvcXSXbIrVpwiV89SgjUzGRardUNIUkeQ4MoJa99D0GgqUsoQZyMv+b
yC5dsk4Teo6YbKSufy/KBBmkkiI3NkJjdrykWVqAcUnS4pL3MljlfZouCpucSL0fq111L924QKgP
64hxLAjVcjvT9vOHoSbXiJsOMo2EDsLoyMFD70RqaJ4zhZqzIVOxu29bG7tcN1pMIW0IaDBUK5tf
/KlAiJBBEb6UeJbd4+JM5V0mazGjvQinp2CxocLIUYF4N9a5TzbWuFjmGdh6KWCMPNuJE2MsvGha
KWDaZk3mXu26tn76ObHe+D795KQ8kr6jMMPIsnMtOTKgolgcF28pvSG99oVlGVGQrxOpnonlq53d
BgmQvE0Oh9c0MyJDZiB1mFBRZ7/kecUwFvgsDsnYBDA00FMgn0jTiiYiCn8pQc1PBJiZQ3k0bjjD
CgPKzjOj1xO1MC0XpTJo0mpJsPyhw6BXEh3MFFe367JvLUuZ3jQjpAq5jov7cxJz/epIxr57Odni
XQci+4CszV9Xa3Teq3VBoEvSDl+DTmuv2BK5sDwTZMIIiHLOClzxBqpiD2BvYeZt1cSuTg13owmx
fa+Uo78p3bdP0DZFgWKZjD0mwMWfASpW7AD9MGNfdFo7eTGdMLcvrcGhP+pI86XeQfjm91Ywe4yn
tObmqbgrFMSsS84iLcreLw5oFfCuZGB3SASxJ+Sopn5/hEl1DnPls82Z66z/SvdmkUFxInDiLBft
T5lPBlJvFViwxKH17pKu93ZzfYRRwQ6j25QGZVLoITkRqQWtpIRkOqXIjkE3iz3Xsi+iOeyXz9VU
g4WvAjUHFWGah/PkmPopIM3rV9gQn8GjmF0Ag4Z8NbaQRt03l2fAD6MoDfqgheE92j1Re5ESpXOj
EJlKb2bWoBhz8cB8o52zh9CysXAmC96UTQunRuXT7GTfpnEwboGBOYP1RE6Tio0itOB7iYR6Trjm
U1BQ25j3ucSRvZmcdqrPnSXK+xKpDszY8doAzKOaqjjJZP/Lyigf3boibcFG/RxwZsl7AjPIEnp0
XHw9FVkn38dl7h4K4xbmCdoQ6A1dZ/KT1DuZE6ZcGC9qWfXbkk0j+SMJuVeb2u6cHylrkD5WpsY1
UiR1NyPZ1Dg5tOgsiepvMrexkAKHU5muQm4Izy0e5qopwSWKyXqkPZ0kXSxyRk9ekD2qG7HXPeHi
ZYBlm7RCRAnh6b/CHth+Uw2taCLqevVlmJzZp0FHt4/2OJcMt5l2Z5CKnnYPnsi6r0EOf7BZpEWa
UU/E62vVNjazYL9lyJVpR/9CwXLc7dRMrbyIBtDjYGADTwnAdZ1w6/0Xe+e1Gzm2bdlfueh3FugN
0N1Ak8Fw8hFyqRdCKSnpvefX96Cq6pZE5VHc83CBfmigcICDrEoGN8lt1ppzzEqEe6ADBi/Pak4u
BzMJ+LTHSjf2Emriwka/m11JDbRK7Dppgoy0RUCWNomiX5SJYszKdzHynKGRurMUUTdYpiDwoN2m
qIXDphUvKsPAUFrGXn3HnBMrNgu7dRmBJBKRbXb6WynKPYlkVf2mK5MFA2JMonGDmLE9duhgDDtI
mgCBuRUMNCEwUlg2MimBrL10emxFAznWqLb1wVNCZOflAAR1oov+xGxBDufUsU5luiSjN2emewKJ
Ks5lY5UcFtlr1AddzuWXCdbEtqVxmDlFLMv3OVLQ0JmqULhCaoUQzgiVABlyWV+xDRB/qvSaSjvl
76ZzLPM60AVUxZ8SOJ/rImzKN/Z2Ki1kX2vuIP4mmQ3pqb6Q/aKu3MY0vWkFMpVqY4nkAKSOJ9wK
qYTuy6IBed5WxpQ4LQ6bn1Nq9qRcyj0fGdrVeIdp3ozQGzds/GIT8G3TUOJkTyy1uwxvicdq68UH
Dpj4z/SoUI80lnQCmuBnTm5fiTHbJ10YEeCSVJWtigJDk02EHEAkvbeiXV0FomRD1agC2xyQODnw
xs3rxGCGc9hl6YU7qVZ8G1EExraG1+on8Y+z3Nqr8Sr25STMshPaW0HVTxTMoyhExKqMmbiaoCDd
NWVqXlQqLYxNKZRe4qppLVEPnzwo7FGKynorsG/At62PNfJxWsY6VIcaQLTXwbxhI1tkg6t2FuXf
JjAxI/hxHaYrLUcV6eL/aDW3anWEIFqGuti2mkot2XgIJnLdoB7ufcUoGhlVpVeihIzlmKSQ3MJE
CrA60340ZiNeNVNOz8vsIzZiOPv4ABh94acowmAlXalP76gjW6ApJCml+YUJaCXqcndtpD6CPdjD
bOO6LM7X1YzydisvJIo9C4YgX6MgJLdVKWOSWjg3QdTvrY7WPwgDeaWYUvVS0rRkziA4AX2uNgqs
qD1sLlZ3K+SEVVjpawlTeXapqOprTqcF+E9Jo9TOEeyxFus9tj7dELoc7QMq6bXaKIjkxqkGJK34
lGzXcVkaB/ZzLU66MgvvOk4HpZubcxpDnnpQIvxhpJk1xdlLVXcVSH0RvwEGF1qcGqCFN70fsqsu
r+pHUamGO0YtfaOfWsp0l2kyAVQJip8QpKsDInUi47wgYB8cJpn1RNdCzu16rGr8pqNiXXL6ERsH
ESzF+D6MiLYEtwjQQVYH2A+e0tA4hPSQ3XXdmN6KBHoTcgHO9d5LzeR1wDeho9P2yx3wcSbhWGm0
ZOcjS2PaTHruI2RuupDbCpufGsTGscAIIdmoS1Fua2TrotQKvexJqtQeuxqGCnhPdGNMu5YS6yd8
cqV1rGQW5uRRO9zxfZHcFwnZ8Csgsk7bxNZUP+tK0puOwumNKTYGSrIuyz46VwAhM1PGw4h3ge7f
c9H2ZofCK2p/4PSqHg2Y5zEYfnl89QexaJyA3NKLTIqxFynyeKtFRa/aELrl/KxphMhws843X824
TPeKOk01q5HcPrXamGnMar53LtRxcuWPmnKrWkV/FWDdRPhrROV1QK+kcRQkVuyrOYduA1VLf9FZ
GMDSd3XuITPLh4cgtzx8fBlwY2TnqNHtoquVl5Y3gdNIKJuibYiy/xz6sXAl5En3ikoQE0fTZmxo
uxQr2ar2I81Nm5DefdZX/e2YtcZtF81fZhoJwS+T4+pxkNok2NcEqAdsxXuVo4uFh3E1NnmKZEqi
30hWxZjdRKqYesj+88F3IGj0kZP26AbJMch+xuaIwpQoDsSSkZYjXIzFsRptCeNIh7XIy0YnEIzs
RYuxoULHqEx2THoj0jxsffYhBCONz54B/AMFnG89KkKI7AYvwKi6aGwNGjWxDD/GCwvEJr3BJiIC
GX2mm1kX2tC1zZc+ob0EMl+qOK8TvbnXCgRuKxwt+aOW9MF4FhWmit8DW4rsxt3M6a46LDi2XjQZ
BHPTlO6KKdFvojwaE+6jruJVXinCj8Lo6zcL/TqbwTxur1hRhmLNRJ1eBWU1/pggjN8ZaNuB4KRD
+MuryqpwuyFrXpSm8d/abohrhmHKmhUBXSFBIHpf/hoZUpT2nW4g0vR0lsxKVo+9xLHGqbLc38K8
kwLHNMbuiRJ88NDCdSHJo/KpsteZFWBwMxsdXIhJa3mtt7WBITaylPMmU6la6Gy36cCPJaAJenpW
v28KqRjQsPsGy0OosUewMp2SRdXkauHqLO6ji7ow4CiWI7fi222JnZDfIyiqOY2COuccTPEeUtEP
9K1WSllgv++8WuNDfg+1qN4DLoz3sIv4PfgCvgUhGNitIIPkczaGwQnnRpzzMgShiGoHdQoxGkks
TTXvvI/aRX6P2ujClNiNspsjODRCD5+8klwONapLxYbxB3a2lkHfr8DUEOOBurdL3Pw93gPAIADC
7j32A06hPxbnoVUrFxAGvTs18vpMuW2k0tPlO8OnY7vq286qsCO0g4kufGqIr7mhBoGY2YrIQ3QN
/vTBmFNMAM9ivhNEsk3AD0DqgwJW++cwRWbq+HsUSjinoojvASlDgK0AOY9JabN4D1FRozlQRdfn
cJUMvgpfI9DAFx0fL6GjKRJPoBwRsSxhkPG/VjdjSnC/AilHgn0viHOUhzwnu4hzxktUp9C+G33+
UMUBYP4QB5VFXZBsmA7c/S/ZEuTXJspY6OQRrj/Wn6FG+lNz1IdkEhE1MxgzKTKR0BA6Mqo+y0n1
uL9ulOC6ESSVPXcaVKgeFD22fcyDwQaPlfo4tAL5CuJgJJjGc6rFjv+ehJNUYwCXYcSXRMWmTbKd
byR6+ShFrSkSWJNpsHHQrDMD1nSv8KlJPClbrgAugaeEIMncocpiiOasNnqmlgRiicKZ0DOj8zTK
PBq8EzgYc0fsQIdHSHvHn5ttMOt7YekmMv4EH6l9wqrn5O9M9TIKzH1f9FZ1O4Sg+i4j2vfmSsOs
SVUTEUrd7L3J1NrbKiBTkawKZcDUNsVUAO3CatQWR5k1eWfFgGEW4EDaVeFKBGGmXVrJxEtpkyii
ex4uJLUQ7qsGi/eNAvKlf4IcpCeXftE3nbfuZfiMGxI6LLYEoi+L+8Kgn1sC4Y+JHeILCCxg9nT1
p/AGSQE5YFLSGNa6NRSJg2UzWhZ9qAZ4EQukoBZimZ5LxdQBDUMl7IEBRDWNJtDWu8aisiHXFLSI
bmkBq/mOJlJXeCGrxSIDilZTxWCJQV8razIXCtD+rTLMHp9YqIK1lRhizlKTJG+4AeuLLvPrTOLE
1WPLCeRInTZjC5/SHZDcApQElk9iT6ganLi5gYwKTViGI4ZbMPKxdsccGMHjFCZ1bLAjxG3QwXsv
mEAlxjvW0lez78jpEv0RdRU9iDx9S7tpjs+hdpZpZ2i3reRMlMsIh2xNojr1s5oxeAmNGh9oJnYA
lHihw6E8H0y/7G81xLZ6SwmNuv91m6miQaFMTjScMASB4eU2UWW0sd0LahYeWazq+B5UoC47RFRP
wUrNtDK6Gwm+yzeeUprlWVxpWngYUIczEvpAOL2Cp8E8G5Bh4miD4V6nGItAWqnkxom5TCyFrOa6
As7ayjPPLkuMk1s0AIKyi2mtyI6WWqn8mMIAO9DiyRXZHWrFSkLczlUUD7uRKBJpchvUEb65wSjU
CB1yMJKOqBXHCgZKasicklCPK2LdiKWNyoMZ1h6KIqnOewOEFTtiAWFsjFc9aGsiZo2ULvSfLar/
rxr4qBqgK/GvRQP/J6UO9PKc/cfxOc0/MZ/nruBf6gHayH/QK2KfhjwWIspMYvmL60PUwB8i2EhD
lXVa3KZEu+Vv9YDEH8FgnlM0RdpNlFA+iAfUP/Aww3VRZFVXaZLo/4544HOXSTPAUNOTpVvGlQwF
9dDnnk9FWHinap1xlCe+J6yfcGKJ0nAxHIs7L2rq3Ycx+k1LX1E+dXa4TxreMqh+WVF0FTLm/Ocf
2mdsiIGjTnl3a1ij4q3CrkHcU0nM2RNBuysTC+e5htBgLZaqss0t1d/UIwzBlaT6wT7yOo7AbYgL
QoHNsiNdbIQx0/5gcUTSbEiSeqgI3XnyBSXe+ECWr9jHgy9TWLV3BEhEz1T9iR3HvyiuZg8vTlc1
21NhWEvevdGag0EK0iRDsS3TH9/f++e27p+3jkJDU8lj5BT33n/7cOsAnVOP1aS5RdKnOiG2KxDW
yiPyM231/ZU+CyfmKxmSAlNMmhUrsxDl8yBbjZhU+AvS28wIG/LOfeSWZUApnsIdTg6/yM9aOmsn
+3Zfni0AcdWQRWhRhDMZi9YohB9CwZC531alIq2h3RqrBFrBSlU4ktFRZ5/9bsZvgnPy516o+Ay3
39/4DMP60Dj8887h3Etz0xC1wQzE+vh6YTYaK5U6/K1SkontlxVgBhP4I6eLS6yw8hpcTO8WnD7W
gTjdiJzM8VTwIopxDHKq1mQXw3G/0ZMq/hGrwFJH9ti7SLamvW798OJAXtdBjwerGuUTEobl+0F/
HGEG/VcFHCNhD4uOL0ZDaBtWKBwjkXoZ+T/Cng7KiVdj+cHPF0GPwQW0WQWy/OA7H0bTfJo86vSG
dKLNUqjojQU9+f79Ufx3rBDFW3aEc/PWXDwX/3O+wEtOjA/cl+Z/f/6/EMv+uv7quXn+9H/cd67v
TftWjYe3mjiVv+Fm87/5X/3Dvyb/27F4+1//4yVvM0jahzeAntlHeZj87bpgv0Hme/20IMz/wd9y
Mkj/pIQw75kqcC591oz9tSDo6h8mqwGIMJMJ4pOcTJH/mCG+rBNIATBQzmvFX2Iy/ogOOIuFymMV
WUzkf2s5WMwcxBYahODo6L7BHuna+/f1YY4q25SC9NBU60GKscfGm8Js6QxjBqbhJPerQTvIhr7q
4vHSN+Mts9mGH4UcHEpvIF1ERrwBlWGX430HaF+qYX3SNeHcRjm73nq1ucKntSdPDrTMq9o8WUZC
Xa/dclh9IBXurm0zHMlosoNoS2fKySiMRvl6KCa4vvDZACj6UUMCU/Dgq/WKmusK2PdMaqRokNgC
6JNoUM7jXaRYW3r4kHV1vKAh4XZa6oc24fS34JexeXaHKUAqHqJMx6VA/KdC1bzBd9Ty90h02b+f
mRbf3ZeBXax7pqh3eurV1bop8/3s+ez1a5WEzK7UTkzD6ucp8MuV5j//8AgLuGPEkvMIEQkL8o9O
OhG1rn69FRQDBK1LkqGiXpvB1x8vUBoCqu+or9amfwEQBL/qcYqxDhG6RYKieOvLuUM5jITV+LII
zpQ8XceyvoqiqwYfC+hkVylwdM/1KEFb6d1Dq1DWle4HXpyAylhN04AzFBSdnEz13GlK4k9pV+kN
TlLlRhip7kABiKgWU/VxxyJ366imIehjTQbIJMRb8ptsJUOkoO1LXOrfP0rp6wgzAMgR+UYsxQAf
+HkARCB/XtF31bqimB3kLDEvEXsKq33A/wWYM3M4tKgGWH+OWRmDksje2uPnff87fvscPvyMxSqf
irqiY+Sq1hHtUHSmNiVeW6J7ylJ74p1aLE28U5/veCETywv6APR2mRawXcqUGDx2YJ146o7mifHj
8v3XddCjIYc05j3p55G1gqrAd8zI1vJtUGi7SPSwClEtZJUSgofKOgdx4TTqvhLbwyRc5rPfbnqQ
cdRMKmNdiESYuZ4HV7a2vx/tefPyjyRJ+/LTFquzWsOcqaO2WouoGBG+rqjq2zE81az0XVbVDbhV
l9Pa4fvL/v4h/zMiiw2NJQyjV3Q8ZPjC9F4II4QqWxfdOvFOERx//1r/c6nFFEW5BgwgiR7rkUpU
TU/ZT5++v5lTV1jMHAGNAfAeXKEfnyoDEteJqen3g4VYW+MuFEub//zD1KezKS0ig0m2la6a8aU1
eDt8zba8l+/v47efwxzTY6FpZc1dfA6h0Vg0TLhOSRSv1W0KcCTT8ftrqOpv3ziTbbwmAQ5VpMX3
XWu+KIopbxzSA2a4fk22M/Vc6MGTiMcX6gp5IiYNSFjG61A/Q+wFjQ7HkqHcDz7O68L4JWtACNHT
mBVIjlYY5gYUKDrK7jjT+FfNkE65122FRDtPh7soFrcqrKmAOMwsCK4ErPZpG7tJoW3QhflNvyZ+
k+L6dNkYL2L5itPSiY1iLxTiXgouO9wlZD1T0ekdFaPJ5ArKa63eYVeaACFoNXIJIq8na9dx/soM
vm68rYJgwRDI1v5E1Yy6H8CXnTfgGxMNklIaKAc4paU9xsUt1KNtgwm4AFRRJ5dy9iaSNpP/DCvj
l6Z297o2HU1vODQGEIzLPhxu2sT4FZH2RSovptHK9SLxGHQMXBScNQwcYelnU84hBWRX2Fp0QkXX
LIyV3l8jjCDH96mKNcpvykbrtU0OgKyg6hP7lxTfXF6R67SJL+mbnsfla8sWAjrETVO+gO32WBvn
W+gzbe1JE02pQ5s/Z/qLPz216gMMFxanZy1Mrz0wA/rYruAyrGI6YxNBJnlPfLZF1XTAJlxHF9Ng
nrWDvOmDu74s12WccyDZyCkGxxbu9RRdRCMKIqAv8+sihK9lmK4HMdoYanDg8ayof2GM8ZAYIBTM
tXN4La9mO6zRkx57wjBRCIJpgZd3rsjyRa6qOsqz/lLpetp4/bbFITuURy+gjz2epTKW3DJ06Zk7
sqifpSjgVJAypr4VyYHo5+Uh5GkPSDVyjUaYRm++WhFuy7vxU0iJlYaOA0SQ1EjQHDYYAoBR48r8
2ViCi/XTRSi5Kxt1Z/hnxC/gwwp2UfSskACJqWzNmJMwicLtQhX/3BGgq6K+tzX8aOa7OjJQx7RQ
3DQnELyzbtPuioLxin2INUKcYtvXtD8Bn1TYYy35Mm8B+lyLamADcXSiOjjAxCCxSl0NZPwISvcI
U5fVb2ZL8JXFwCda3678bC0T++O1FvOxfGEF3Yq44bWWJ0Qrqs+xGD2F6nSV6fllPvWHujfPU7ay
ovoCX26PWhrtR7Bp2pdWtSB1V/cK1APPuOtK9i4BWbL5z2Z86xEWikXngLjfVsgX8THRpK6p2WQu
p1gn4YwdXLchfZLoVcKKpDSsh5Lkhvx8g2zOxt+ovc44FBtJZydthZcDuAQpnvOOHX0aV5EkuAlc
pAIXZCU3Z2mZO3RfLwY/eyr421pZds38KpcFfgEwhAjnU3NFQi3j0LuYo9DedOtQIH41uk80zg5l
usV5xQsJjrV4AiN07bWKG+joPftxVfmFg/EdsOWRHrULesgRqNh2WMZHzuC1QGGczSRaBYiJN1Wq
7Xq8leE4F1IHN6yyNb0CatwQJUGp4bkiEbtfz9qeLHBToPxIVM5Bv18lAhz3XLS1Ii0Q5PBapmDw
MXwKIz56wIMVTen5DmOzOVKQ2HTyU9f7bpQdgczEPByUTXWeXYcUkIIsfTIr4SbEAz7U3rk8Qp31
+80gnAsUkmk9IFR8iih0KDwFjekaiJWLwdHhG2uKfC1xIako1nA8d6qXrKta3SpeuxtCi0+4W6ut
5XZA5+LcghV3zUaTztvEWQGpJSzCEfCpL6wmvz9XzNI1VXXjxXNGhf9gMUEJ0B1S+Zc4WHYtXgdW
ezZ2AdmNVIn9cy30bwy5u1TKJ032D1U77LruosBUicbNFVA+YTRbV7OJM9tlcoHAN94oTHc91l58
cPeVl9FxDc4qvbuSjPRiigHvknMFuNeVEfuF9bHyuxM1EWleSj9tuzjUGvyDEtyUIEctlnQkNHUQ
IqyihZHvZ4qHHjIZgKekG4oIJ1mnGUdCwA3DiGIEDz7Kdlc1g7O4Ey8QpzqViTUpuKe9c+KnfVme
F79ssTwbBOOAReaX6am5UoCGi6gl8NLT5b5PeJZWna6bJll9vy34svVYXHWx9VDaiJpFXczURjRo
6n3TRhviVU9tdue93pdhlxAfypo8JwsuSnkBXRZ45jE3ZyCRafWtJrDbbpvrVkRCKBgrcpRx2PZX
8wYAKpc7otmwpvasK81Hn0eRzOneJR3R2DHaM7kpoCIF72f0oEccMnM8W/VOLRUOjXBwtXGl8LdC
6IVrwVej73r9vjk04S1Z4PZg+U5co8aU3G6rcCTszB5vvKORWyLmsUuTsvBcRWV3MrtmiI0pzH6N
SWFD6PUlpdBrDAVrU3kLY/86EOrr+ZvTpe5e89NHRBwrbfKvk9pyEyu98Lpsbfn9faBLLoJj5ODy
U5+OjhEcdR8x2VAN63ScjrVABblrtzPWli7MY9L4h4mjiShXGwFfWsJprDCiXwNa5LY1V35K2FAO
JCJlo8FCokDKhKLlfP9+SCee3PsR68MemCnQq0bqv7yWlyJzYlAdVWE9l3HMyTzvGOPpvt23db5h
7vWsl+8v/6V+ROTTn8UoXJOqps+v74er16U5aKjOKjifmzps18UuuAxTDalC++cr+m/VF2/zlH8+
1wjf637/FBD/a7mkm7f8kqyvevlXfSpG/r9RfdT44v91V4omd/wfuzp5zl7rjzXL+b/6uyelGfhW
8UfJOgcl6uT80d89KV37g6qwqZsIsGdTGLPt3z0p8w8EDhhaSTmm4jFXGv+zBinI0h9EjsiiRUgE
jQfd+LeKkIuJlb4XlUfOOxy5LdxPyuIdMpCet4hUlEMtIB/kkyUfPsjZ0INRwlkucmoY+4EcmpNH
rs+T3nxhZLJYoPC30jx5X4s+vLzYI1St9iv1oGRevqLnbEF3gov94YFc/zmJ/mvfJy0KjEkS6Ku5
s6dyiJw/4A9X0bIuamGDizeToBBIX77RpQqcUICC17/6apTtDUl0v7/m4mD85ZqLgzdHpaoYIlG8
qYH0kC9jbKSabJtC9K9N1OTfX2wxB7xfTGUkceKBqhf1xRKFQoQuHbbTG9C3oLHgObjANQiJ7Ozp
mIp9sP7+egvj2vuIanO2hgYYgMnnvV73YUS7tmb5xb1yU/nxQfbU+rzyyl0WxzvwjLf0A4VdSH4Z
wCavvdQaXNInfsD8Rn5YLec7Zq9OPZTDOg3Z5SYlV2hnWE0u33Ap5bxV5cvQyguEt2w6enhXdqHX
bPAIr1yRaNoc4zV8lMwuiix6IN5tJ+yamqPM97/qyzOXZU1l06SZoonb11rU0nwZpRvkBON6Ujmq
hPU42g1rHLJ8kurNAWfh99eTvowCFyRrxJA1qoUyqs3PL3bV6YDrykkH4cN6PZrhsZKEMyktIN9y
NnWERp5ukwwycsAZi3hAx+h7avrFWOzkTCOgM82Pfouq/vsf9mU+4XcZuFut2bxrwAj8/LtEeYgB
hk7GdS5iecbsgyr9CddA6WKClMA+iWjBp2g7Iio8UZD67ZhYVMl1arGYetXFx04FwaiJZjCuDb8+
J6DtFwYW5U7yB3BcxvAA++4KeV62mVg1XVVR/Z0ldZsclaGtdLBELUS3J3aQv3svyK5g6meqs+g2
fh4OAcgK0Vwyjwkm7DUSBbYlfvsWC+qPrDblE2/hcvCxMfM2KPNcJ4vz8H++Wh96ngrqSzuQjQpR
Rt5Vc0qeUN4Og/wUTM3dEHZwEifv1Ns4T2kfv0mL5Y2aGWU1mpyYmxZPvQ+DovCaSTqo1jEkJi82
fXI5gKPvfe2yE87Lxu0Q62nwzDmrITNdKd2P71+85eGF7E9+g4zCgrUEzYMxfzEfJiaYbeiGe1k6
gH0zLyByBspP/KqtfqlVDu/CL0MHILblJOtjieDEvfMmKmT/7vS0/BnzG/HhZyRVOCY+i/jB/8Xx
u3qR2q0ElKoD7rLHvA40Kyqd5JlemiHtVeHE+/Zep/zyJD6MwuIVaHI/9cSRy/cQHaWtD+coXE2h
nRlXvbD171RIJ5VTTXfwbcLHLLmG8Ru8nXgUi87Cl0exeB3aKM04LovSodWhm5c/OpmAODKtu+El
E28KXpAK50U9qicmH3m5Gr4PviLNi74y740XS2+H8ckfSaE5qKkbB46KixbtHSxqSg3TAc+trSlb
lgY77mfKrV31TyRrZyr653Wf3BqkdyOE6ZQjMcRpAXJ4R/nR1y/kU/KD933Vl+fE96KwcrOMvff9
Pr4mmtBWeaxIB459A0bvzr6CsUiMS96uGtB5ObUwLCJuduzItHnpftU7LXOFzcC+LFkX2aZsL1GG
yxZmA7tfoTq8h2I+Z+0ZtirRHtvK04lXW567LsvfrEoik8zcoKEc//nVLojUTqnOyQdQ5MQAjM+V
fI4dT8h+GCogKocqoLHFF2rkbhm54JYm/2bq7wbQwUCcL4ITs536u9fs4+9ZPO2BCMssR3l+iEdE
vtgiHePS7C7IGJuQbhvuAIY0vqj9HS3PgHNkeRcpW4l2sNle+WBI7Si5ScUzTdyKoS1QOhMfQqwB
OYBcqJduV0EaVDdFuAFemTzGwPe8LWJa8QDY8fsvZv4gvhvZxdw10xJbfL3yIZyeGmsLnisBVWc+
t+O9olx/f60vOzgLy72KMowuJegVWV0MmyoE9FoyVTpYVCtvlHW6RYS5tS6sJ2Nfnkhj0+a/7NOd
LS62uLOebqYRoLE9tP2qUPjHbio31CnAGq6R75FOW9meyp8an8HCUzzodrCcpgPRDPm4V6Krrr1s
JBf5enxeUm3Mbe1GPJ9iF3R1jdOZ4z4KgiMiU0LA8N88UvKE9KRfRACjCjISlP62VoB4XgQRBtBV
Op4r/or/OHzRc/oUBznbnxjf+Za+3jLgDbaBHPmWaz67TRXZ6ygdxo2FCLp0UqDeL8ojMSa1vPbC
TZ06lAbC4LyMHUiP31/+ne/x5fIswgz8ex72YvIV+kS1ooIRt/wNVA6YqxZBpczAGi18Fh13jC4z
miu9CzZN25KEDNtWt3tz1UhQJy/6Erz0GscS9bV7olqEOUvG9tKbrFupfGvJ+VTfm7iwjvI2BK0L
bPqthEWQPlr5wafQna+Dkjyw20k6gxon0AtZoSz5/i6/zkXze8WOihOwrFuGtFhma+TNxoSE8oB7
roarOqzkZ6wv+f2sEoBmL12U/loe9pnnFJctURY6FASC3taztaHekDn3/Q8yvkxGix+0WHi9ppPS
ehikw+w1KEmWuI/U8z5e0deLnC65KJurLrzq9H0bnUn6PptWLfk1R42gDhzppNPNWkHA2YRxI3Dm
6ILeBiqr7V+ZgRPkTvuzvjdeiEw4BDfasw7+9cjb5U07MgvIY8WwYlcHc+09Yl5R7jGawPJVf7G0
mHSI7tNL9gDWlXVNybRM1z2eBPIE+K/kFf3E1+/H4l3y+OUVRHzKCQ3VCnWKzwsFPSqC2YVeOghH
60p7iV5xkmh4Ks9oMYnSWhfWkNbH82qvvVUTGiO7vOLe02c24tZjENn5M6nX6WVzoK55n97iIv9V
XfLKAbDOHlvTaVh0XsJDdu6dgccUburzepefOk0st+7v0yTBmDL7WgRfS/aMTCpAM8BtPzC4FTpv
MBSVnV4KxaqqNgXZr/GWx2a8YVUtMRVuslNf8jtyazmM8yFPpYLBmfv9lfuwR+hrS0j1IJAPwStm
qvouoIO3iduVRSeit6nKJP06sdZMmoSeiI+ybZ7Vt9mBB9oSmbXKKAxT+ewumrse4+u0MoTN9w96
lsJ9meqoOyKAlWaKkrZ46a3UqAoCFaQDSo2RcG97uGX9127cKHTq6+bOOrFOnrzgYnKrEgiD+vxm
ZRVHCVtHj7xChzJWK+wt0wUtxYxd3SlG1MnLzgevD08iw8FgpvO74N1NL41s95ftm3kr3UTP3bN1
n5zYP385xjGVfBjVJZJKQLv259X8e/AiguKYzzKleqeDs/JXZfdfgtF+/5L98wj1hdTGnxo9qDWO
biTEicMOT6g/QvIAlU5HbcgfA4yCA/IC9lN5sp7tQ4JTmGvyTgfvtoWZKl9b05bAQRHVmFbdq9mF
yuvWcfLScPUdsaicmGp/u4H5OD6L6SWIBKFVQqbako4dTdC7LN8iKsDupoys67TDs+jUi/e7Rf3j
NRd736xvQF4EXNPjOYCMG13BWmf1kT2mQDfkjn5KRhCDza1r115x6kP7svWeXwn6csi9qPvib/j8
AqINyNR2SuWD90t89se998OS3OxncSbRiIPBmp7YWy9ld8Y8+3244Ds06sMbT8xLVluEnh6ISJDN
Ff0vzaITc4tRadRK5GiMdLPJ5DODfVYs6uBUTgz5PHd8mf3+ueWlQrsjhRQqHLfc3SKP4lgEh5h9
+hjffj+Jfdl7z9sHijMYP+aK5pKXFvhVj+zLE9FlcGYE1tDux3LdpZ5dBDIm63+7TrG43uKD6+I2
M6qQ68XQe03iVHEgbZISJL0ziU6CgiLFa3aTIHrj8HzX3dSIEIj1PfGET9324iOCtaN5fcfPMKW9
SaZm76T1XvJ/hMTe07/6foy/zjKLm158PlqUk/oacDVoVGBzymEF22qOk9JsH42L6nb6VXoxNxqh
Yg878UeWYOq/IFBODQAl2vyDs24MV0LuVJABJEqalPGd4pT48r1I+Om1W/xS9fOXpiHQMoucX5q0
TtJggD0PFHfqNvDM88ug3vn5WeFvoADVk61Um4wPYuhk9AcvpXqpYnH05vwThDCz7latLnrMNuVl
jDKhXY3ICgbstMl5MJEW7G9aMSBbhrB6ZxCAsJekAY6rRNjmaLhEDqqlcUy71++fxbJpSa7DvF+W
MCNRrKbts9g6a+QktqHMHXbZ1VNhIR6DoabvKhC8yg8l3lkc7afrZMAAe2LX/o5s/DK4Hy693C8A
yBEDkUvjZTWsTdQzCA7RrST61HwKsiN7py75ZeZc3O1ix5BlYf/X80zOc3EHxavbw44X9Vcj4IO7
UCwXsdX3Q/y+aC7vU8ZLRkvfxEaw3LkFghjqYjRKR6pwTblTxU052rSfibalMY+Fl0PreC/MvPOV
HO6jeG0Em3cSzprWftewau7SZOO1cxUIoUtEAKwBwmwFukA79D+sC5HQJvVFeBp/+LyLPn91s0It
xvlYJW3jUClr1duIqWNdmCFisRUNfc4EbFRDGP7muUVGAKQYk4Q4f29WDtr93FyfGIX5o/46Csi2
6RXBPxUXM11iRS2BTYJ4DNHxkUlQO1i6f+lEvK4N7woivkh+H5FpTgdBiTjWcMXnUz0M+4HwONu8
FQ5ophKTAbhgg6cGrmhuFbKgzG34w7+NL1K+S3vQ3NAkjXkDjaCt12AC9QJDNarhO8RtrfqrFfaJ
SOyp07drJEmhaRNO6ROnulIfAp1y/JuX7UzOaFSFoxPz3pedHC+fPAvX/xqBxSTbWDU+u4j3vZZv
moJjxCYUtvruGV6MLQm778d7trN8O96LSTYAUSZkOuNNkWVXvRg8ajN1CYIzn3OfmQxKgS28IToq
YQlmG2LXqj1nTM5VL9VTFBOjY3s/41MVoN/9qHmqMRCxYKxZDAEQTBFCfCQdK2Wl1HYHfPDU2fvr
ZmUeZpJnDf56LrSsuACPS6S0GqSjEeAKtgUc/li6X5OfvgzgymlIfQbXRd6Hv/UfTgz6/Pu/vOQf
rr1YLxSsyoGacm0UmOq98SC+EXTMK6g9dA+I6VNwRiQncBz/QbUHQJn/4FFT2caMtW+Ll9//mt8t
6h8HYn5DPuzafAtAQjj00rFJnSl1ckI1HBGbN+ELJ7YPX49EizFfrCKZNY1CWk3SsR6zrRlTzONr
XImtY/5f6s5ru40k2dqvMi9QZ5U3t7AEDUCKohFvasmW976e/v+K3adFJDCoo5mrv5e6+06BzIqM
jIzYsbdya3GrSzxcNpJ8NzQzYWXWsnCJRMngy6jL4lHFigJXgZRVt+66ZcULRQXttCpscK8ra/YV
OH3KS59auEogjNe1wcCw+YbCyRd8zPyKgBoYaulZ+unLS6Qk456Z3rk77Gwg/eBjQvZvQK9rWxF7
jWCrhuJ9u/KKrbwngdQOw1f9Z9Nvc40vPc640zu2/nTFU7udQQuaukIEh6mgBpIsK/RDlmj/IGIg
DZvS3aI1sxreTIheGv9zmb2mYDz18HvgPQ5PY35dal8KBYlo5R456NGlF0srEO6dBDkLBve1oASk
DNh9jjH6vPv//rlCrPHdXEHEUFEe4Xoq9WXOPVPtXOWZ9mNTzJV5zyUW9Jh07nmgENQhj89aHcN7
m+u58pjW68JUEHpA/VanVwDU4NbPJ2KdTe5fz5Y+36dGTz7KB8OCNxQSYpyNkbFK0naE2lpIzZYF
Gl6ghqF+1BfIeaBwNL7QCInUDUyYZrOKohUSN864kLV1A49Rs/bTlR/thh5q4bVeb/Vwo5m3pvXQ
6o9esAnbXdtdGw1Q+K37h+M97xnoh617b+x8CFN2GihSlRS4lb5EiwXhGI15icUQfqn7KyYFadus
LgfG05LkFK5MMCPoAFjMxE/l2w8mkffSs64mI/OtnTYaizJEiq7h/ZGu9HinNjA7baxmW8jLUr8a
QJP2vAEhvzCTDQC7OH02krsYbSBIxOoVcx79eGerSyhDNHVR5ruiu7N4NVnZSyl/CZq7CjGx+DXW
d2W6U+2rGOXyCMA3vHR5XKxTpG9VcKSm8sl3b8Hyziz25BxQGteAoiAZCQ08s6/Hi0U0J/DNnkTA
ye8yUjvdblbQmy8Ue5s8l87Oqh/C/MBpTZIbL9lZ4WaMacs+GOiPoULLOEqODMrK+Vk7S/QYhzX6
j5G6asjVSMJIHvaStC4ptCOmggznNodQaIMYDTNrlbXrXtUbCOwoR5Jjxis7fbi8vPcu7tEBEJYn
XACSMQ51CyL0Ue/XDgLmPB6KZfbVXkrXzLqgrccgrI9GzwNVZEtl49ceGlQGBamNXm4mxl7WhoSq
gf7OGul5p/sVSqtSXTdsk7YFpx6isygx+LJl7Umy7K/09LGUF3q87KqrGk1seyn7K2OfWEslhG5v
VUJ6A4X1uDGjrwkcPCoqUkt05xp4U3C2BAKYBfW0oAdmv6jfesj73ni+Igsb55AaMvJrb0rjJXdu
L+/VaWo07RXkD7osw8RFGfnYFUoFNUil9EiNdGDDG1idFmN9n3r5ogYSpG8zfVk1915xPU65d39t
1jPFzOljnHysDz9ASErLVu1qE26qRzu8sounvN5b5tJSbzp35oifvmuFpYqZWG5oYKJIthEkq3la
DsOrAqertStgXM2uHfcqKm8spNOzVZVdzezzSaYvGBcyLznRCtgi8Um0nWlHMz/o4Az9tSxtu/S2
aneGv0EvznWvg3KrhHuv3EJh6UyMSDza5rbipBkl/BohAIylnipu6CuPSXpTW1c23YlmrT9mP8Dt
FcAHqrmc7CRDEQwKRxJED6LAUOY/AnBMhx9Fu5uGlEztRU4+MWlUVA9N8squk7q4/RzPyenDB9wH
xCoMgMHZpoN+EZy8QpANWr/oEVnFiXvOThd6naDz5YxfYMCLV2M86jwumzevcJhWmJ5flaF1q8ri
NZQahrEdSnffldBtQZX9y1YhelIU6WdZm2/kfMNWS4bvvrdpx86648b6PFZlOZNsTe55dFBYBKQw
sAHYDDoiSXG8iKlVb2kBfMElpKcM1xc90tTKuJ1x1JO0hceoYlI5Bb9Be+69uP7hIqytXpNCD3x9
YZtfehSA11pQA/DNkP6qIldZA1W+RYOWgoxK57Shqa61c2s9DUvvvwIs50TOYsq2cB33Jcp1njuA
8u9pZUaVt7ILlHvTpjJ3OvN4NrAppmw6ZpgQBriSpNsqVB+tQnlqumCc8d7pNHzY+YkvCOwYXUkH
1BBcIEImV/R9UUNg7j32GFkVQfwILy/UNLX3qytLaXH5C6jCWZnMQUtDFYyOngFYVDDHKAt0YU7G
2lvt1kSud6Notb8savXJnVjfcj24qlWtXOdp8hV2HjAMcibdVPL4msGwC2ulBaO7mRdrL06+0wCF
Ps64Klqm9ZJe15YBgUUxOsbCTCOeyXrFvvv046cuhI3vkPbKhvAiGIYMPhWQD5/UntbHiLD1slRS
feO4EPnW8Z0hWQqsvX0NfXPiQ82YSBsPstBFXkTFAln05wFpo0Ugqzs1t72tZt+Y/iCtQguqdwNi
/NbQ5r7vO0fA8Qd+h1lNKhco41iGkDHDcde4quXJj72p7P0EdtpCD1cd0sE3Y+h+hj1SelCT0aPr
3ltXsZ+niPKp8ja0uz1EpfVNDz3dEnjp7QDz567RlGXuGncBuO7FIMv+vcs6l00DFz09pHbvy023
DyRGUiFIG5cz/iOUefgEzGehwQymmMF9/hwHitpsQicw5OqxDZ1iG/rsvidVyIv2qbU2UDxdBuEr
GifNBpI6H90/gDRWEoGCy8jZUMntryWpoxpFZzmNKncfBpTgINzdBDS5s7IuHmrVykiCBoaq2hwK
Xql0V2rP6/ryUkTMJlBpwKLQW3D+HGtCMx8vRe56B87j3PkUwuN4IwXdk0qqmZjW3sCRljAzQ2SJ
1K8xUivVeqPbJz6AFk2xo+tYidZQ5oXXGgSePFTRktOUcKXCnvnXz/yj6Zf/22jLIf//i11nirv/
fr5l8/PHz/Jr/fPHvx5r/lf9K/v1r/d9SH9WwdePEy/T3/PXxItiav8jg3eml0ZcB96I9/418IJS
1P/owIM1ms18b+h4/pl3UVBwm+5v4Px/q7v9M+4COdt0LeIlQJqVic/sTyh3jpPRadYFrgtdJhGG
z81+JwT6+AoMtDBLnDyN7uSK2VC7XkPORC8Tnk7kVTzn84fduv8rwHwcPjm+0f+2Bl2QOUnaESzF
LCwYFAkatOguk9qrkoFcXZ5J708sWKCd4R0jDHCP6uLkYN8WRd6kiX6nubK69JOOgn8Qz/VQTnaN
4ir39aQsRl8YTbrjU5rYsG4bdlzf5UYMDq8xmDGBl2nbNbm/LsaMwnKh6DPpkNDln8aDuGkwyJsd
yzQQjq3WQRrkzJ2iu2w10q3ipr9yZMdWTOvavKqnsWZY6kirieTDyEwI7VrqIGlrzjYvp/X9vj7+
/iW4H1pU6BLKjnB9gHnvJKfWyrs6DexNNgIwdLVSeZUiy7tyu9pbO7Gqb/QAarPRkSy4PGjnwIed
MWPZKru+h+5sQGz0xjJcdDAC9ExAV+RXXt++ZqkObjfrqlVaNPZWSQzYlwNTb29MBeZK9GXp/zCS
NSk42OYtrP7mzHv63UtO1wdUkVoBB+O9dvIhJYztcJC8dES4yXfKjWZ0Lxl8bzCiq4yeerW3Cftc
e2iyAcV51/L3Bh7BgE3hHlzE7XhEB8PagtPbRQDstSz04d5NohpFApOshpRld/lYHadr0+dgZswh
cyTZp6cg3uZJOgxNQoS5U2C12XYWTbUeRPiy1DqH+0+bw2GdHjLkEFEfIzQBmSVnPnZEA3WnCFbi
4E4OmPRHx5vsZnV5ScJFOK3p2IZwxOAP7Aber8FdtQaqB6vQhotv5a2lJX6xUJbaWgUul61gY5q5
g093E+XMKadjFJE/ImQ+lyXT6xGAuQsQah/920nYybCHm0EvZyxpBHjhHGGKgtSUZBOvxJklxIEQ
LBrU4K7emNvgU/jZOaS35jX+rrzCQbyQtyi/H9Sttck31ZP3E0jywz7fZzsVghlGmJfGrw7+h0Mw
s/vHb/e/Nv/j7xLOd1RAUltEY4AC0c1AVpGn5loqa0B24yYMUOtIbMauZxooJ14FtZxJGgeUnjSa
Z9CxV+mjVKhuE/R3dZH+0qNhixjN3Kzcybd9t2FpMIgx/Uj6c2xDaapcTrW4v6MAQ/GPGW6mA1r9
vo9mijynwVqwNH36DyEkDP3QNRHFvoOTZQWs+ypcfTeW5bI65DPp78nHwtL7tKPJTU5XWXjrewO8
56aLJaQBwYszt0HFRRm+tuMLapfreOoIWTM9zJML4N0mjzZSEYgRHKG4o8eIf7Rp3t85yJ7AOLFw
EW+3/DvbeaxioCjFzLU+Z09MHKRaQ9cJe7xKQVVmdy1iX57yy6zdnUdNV41mDJ5zxqlMSGGAdIv/
HX8+WYUQvTCz/k7p/H7XKZS2rdieGyA5+XSOSeCWUUFlXF0n4z+24sVZE3dGVeytFm4lv+Kpba8c
8I2ZD4ESYzqwGe0g/prxmJPdfDdL5kfOB35OfGSMcapB5lIUSLkHDzIai7VLHLcgd1azNyemNQui
83I8P7NSCq60uxlChFhtSnU/HgdY+xTdnVZapMoa6ZEdJK6byrA2I3LdKHs8NEZ6XTm7y1ZPjrtj
wt0B5yg5EwdDnMJLAuZiuxwShkB3V4M+rN1ya1HKDvP0+2VL7w7xMWVgvJCeILAO5nB5UIt3op2h
K+dro3an30kH/brbR9emsVQ/u1xW/lLZ5ut0rVsLlFjoS162LWajf5mejCo6g/DvTF4fQk2faYPq
UL2jM2UuuTZXBipcA7DjiomeEov/gTkufxDrjGsRcY4/pdN2gdZ7TI97toxo5T3DuFvkV24CjeZa
wSvpn/fV/+HF8L62D8aENMAMeCMH+bsxhP7eFPfTn/79Ound9A+HHKFTYTEqIkFaIJvSXdEhTdlk
o0mVHEjeZSvHBQqoStipKWHnXzSsKWUeb5mu0HVQk8zbp4WDjGdRvUFvE1+FQ6BtLlsS4xaWsEIC
zuORuCLirODNkpPRH4N9XYXBna+n9qr1tbn+u3iuiPrmpMWt8yKZil/CrnnKMAYGei0HX9LMbezb
2uexzZVvgc94RSHHM8R9YrzCHPg8x2DMjiedKmZketmG/gjN1CGEoUyBGK5jklYelNVQqY9drtDf
nTnOZxbIM/X9c/EuJ0M7/mAIB41FWLTVAU5kgDNKtzO8UQabZ90UrTXjgyfewfLIMyeyCaa0oWA+
NlZlGeVBt6wOMGM9UOIdGMK1rhPHmBngOPENLhvGQBmNn4q7XN3HdtwoT+NAq6pDE2c3QXOTyM72
D71PsCD4BWoLyAi4WCgsGyjhAanBmeBzZq+gnuc44XU0N0TYd561sEh5dXWwSN4k+VqtdlKQry4v
Q2iccV6ndfy2ImK9E6UaXSfCiv6UHywY116ibIkmovMQfAcWFv+kVwef3WWr0+Yc3SCCUSE3tfp4
yJIMozCp1YxfKmsXZc8SPtUZQ2eOE2cXDhWa4fxHvBUZoikqe/K3DCyl2Wf3uivBdxv5TFchaoti
DRqOPy4vTrz/px2F7t8hXJN1qO/tjw93lO8pMIYiuXJgGEyl7L3XwqtKW+QeeBn6rTNR8OQBP5mz
ZR30m8ET1RDnrczRRRfGMEo+oHGV33vjgqmgm/EmuvO24zbaadfO9fgm/ejsRf4ze7m81nPn7KNx
IXjoZdKVSBKWBxl4j5bdR8gbXbZw7gvScIABWHW480/qT27WtW2CBe6Tlc8YdJQglesZAZFj3LtD
+palwUwQPnMoIONSSff5jBB6iG8nCnq22mpSd+gVZQXF2L3pqEBGqpVCy5ymNqVDxvujt16O1iYC
jh1MWwBJL6/89PwbdC6oyiCmCZhDnvb+gx9JZdoODAuMBwWeY4sifN3vDGfGWc8tlRuHoRLE6XXk
LsRstbT7gK0fDgoSP6DxlaWuLdTv9mu/R1v2W/tcPsH7dnllp1cOK/tgU/AaFL6L1O08VpZ6SxgG
kySBk3GiU76/bEiAC07RzWBGlPIKmSrOI447F2NARTNXxkNCoKE7jMilvVJ/WG/ogqbJqrrVnkZr
fdno6Zk4tjl91w/fzYW/yUOubTz4wPXk/iVnSPCyBaGLeLos4XrTlKD1Y10eDxqlIu2muOsXzNkv
eS/eSDtpFexgc9oiIx1ki2BXbpNf/tb5bKczR3NuocIVWFW5xyOhHw+OH1yr/RXK2jNPU4HT4e+F
TiUSi5wBoiPhohhVK0I9qRoPwzUDhuY2e/Z/tOXOz+DZXSCz+mg/7pW19CB/h1tDepAewn35HH0u
Vs4aLNPNHO3xSanj3Z8cVad3CxsSnH3H33akCmsVRiIfomeqDpTm8rXCFPqjJi2sL3NPurNnEyzA
P9aEzxzliVpb8mTtV/vD0HZGsXWqBfJwDMxyNxug5q6yYOPOPEQELp2/d/2DXeHDar6tN1qH3eRX
8MnY+Bt9Fe3Me/gvH4Nb/2YsFvJLP3NUT+M8p8ZBNGNSNZnG5493FsV5f/AkbMq/dOs2aq+SXaw9
clnPUiCcJh+8GgjtbOvEUSQK4zQFGlhdaQ6H/rXeBF+tz+N35yb7FEHddCM/MWzAiD6aoCZo5tfm
6vLJPXdk6Ach/EBfA5Yh4YsakusgkeAOh1E1F720VNFuuGzhTD4wLe+3CeHjWXqcW0AMhgOKjat2
1W+GX/lteqtuq+t0F+70bXRVoPW9T8NdADZqxvzcAqfP/CH4DZ2fqEnpj4d4jKVJpHZTNBAGX17j
WSMOJ4PkmKqHOHlsxxBupWUzwonJcQBmXBUvly2cu3thMvrHgrAMKWkLKY+JO1X5PAbRTTxYV0Ui
z3jDmXuQShHETWQ3VBl1IboFQTPWwxTGG2fvDJumeynTtfJ3B/vfTvme8Xeo06EmoyNiwxMn3Laj
XUwCnO649zx9P3ibJnxK/fphGG8dSZ+5+05z3ylbgt+PXqGpkLocf357ZO4pRFZur4bOUmn9p97Z
ycENerk0KMFl1+lqbOdKDmfiJBIqACJIYmhV0tw9tloMUV2isggpTqNcIRS9GyBRcW2J8Z/dYNVo
tpprtPM2bfmtZZ5Vt1VeOu3mssucfkxaaJbBb5jARFB+Hf8IE4lju4zkfh+4dFDUwdpQ+y+gg6g+
V7Y017Y4zWwYqaGbDlEvIkzcj4Lv5H5USV2vegeXp+iir9GHlLxdjTakHbtbn3rV4IZvsurvbO9T
Wzbr3PFm0pCTQ0JHBzlJxGu4DjXLFlJHt2WwM/N0Zx8UNmdQz+mcGDBvoPsVzDSEz5pyJnEMUjqe
w8IX1tICQVOS9b1rjMY6jkF4yhWa3GFWRX/qwry0qShZALSoT9D8O/6OcV/LQePJw6GD8F+mE9T7
P4P+aTTCWxktxlKBR26mxXByaiaT0zufzzl1yISQrReaWgIkGA5VUS+oDl/1jrIKdO2eCspyUOvd
UI3bsWtWlz122rSjV/hU9ddhU5wqW+Dyhe+XBbkVQ3JRHloVkWu039obJ3bHdQ/txCIM5X0AZGrX
mkM2c1TOOO8ES6aAzJHVjXf204+3BB2vwrNj1OehptlmgXVlIPQsKTzLPcP/RmNn7YXypvVWON62
dW1lYbbmjPeeWT17yvUBRR8vS3FuLK5K9KutojxEoyS3gEB01BcqJ1/ST65+gMICLlXnyn2rlHNV
CQFIhw9bGrUBji9hi6edJfiY0QISi+KmPJRodTMTakoxVIQRfClWlt4pjTrcWI4/3qD5nCzzpgwX
HQR7K9ZB0cJy+mU3+C9Ib2srlF2Zy3FbHVyUOW6CLGS6caIcj0qzX1h5UmwvO83J3Tv99CnEQbdH
Q0V8UbljOvqo7ZSIXTjNGhGJYNVLpjNzIoRh4b92iMLdxETOQdRFVK9e5GOfOlSIwtAhTaoV5JSN
5jWKQuUGTupghUz4g5fGTK+Gmr0O7bL4wx7t9I2m+V3gL3RxTq6yMUhdHzq96mC2ebMb0dLd9J0d
z2zn6dGnIDodAgDMU6FS8ATdAbJgu1p1qCpTZ8Z1TL52buoszWHoHqM4amDDboIru427fVbo8afL
X/PcIeAcojlE2JmaAsfBrtS7om4Sszp0IRT3ZlpoqzBrtW1OM07Ju3BjtoDvJF0alpcNT3+xEHsI
52izwRzDDJVY57Ylt/fdqDP3UU0Hp3G0YqtWCA+4+P1SCmXtCtWO739okxlU+FIZgOfCNDl/x4tN
6GopvuVpnLpvknQXdO5SkeWVEj8j1D4TXU4uLMHWdIw+5MF9lyZSk7vqwQGSGdn6jTNWNxAdz5g5
2cZ3M1OnUeHO0kwh38pGD7B0pKsH3YAPx6PaCHb9rnm5vHHnF/PbiuAlptPWtRySNbVFf5Vl1jJo
r31vnKnZn/jiNCJMRAQfAhSeEurxlvE2ilx5jNQDskXmeDVo133JyV8r2X3dz7jfSbJG0VKmP0CJ
jzSV2+/YllQPMULTPSt6TcylEa/7Z0/bXd61k6M92YAlmYYsCEYgkcc2lKhzqpqNO/g6ahmoID9F
ALhtMCWjXi1dBa2MalB3aenN3Oun1+uxZRFeQnGoUUankHkfQajXZMEVeRIa0d/LJPiUof5RjRUC
LSizjG9Og2h2qM1Axaf9Ozre0y+AxwhkjQJ2TsxouN1t5ENy5YDs4MaSvLXvvAzo7DTJQ+1pM4fg
NP+frE1RGqgg+b/4HixJTmGiKZRDjHp8Z5nbPIzXla+uujp81vtXN1Zf/ezR6PJVh3TO2JS7AT6j
y5/7nEtN49cs1wD0KTJrpImSRaGvKgfwyquqetMSqECqH3I1p4p3zq/AaZBBEbBQKFaP/WqMHDss
y1I5aI9hu2nKtyK4yX7E7qdCPwDx+fNVAZVVeM9wC9OaPDYWyMpQRZGiHdLW/mSN8k3XR3d1mbyW
kTVzXs5EGTAav00JZ7IPA8RZelWjV6N+8kw4pOoe8H03czrOueb0aAGkTCbDHh6vqEjKRg+VkciM
QtbSC51Xt22CBXL0zyjWXhUmhBWX9/C0JMPblCwPFgQT7zzh686TtAkiBRJAOUjs13hQ6kVbJuO1
pvrD0kuSckc4/BnLEbSYSOGuOwa2Wr+9NXIDlj+Zq8oNEuQ3g+JuiEf/Lo+q75mCmHlgVO3LzI89
/QzTIwtqGKa6Juij8MWNCBplhjlqbkkmAnQ7/VI4db7O6tZYeiUhWScVvWlVR1r4ci2vYytv10MB
pw20UVDQ+h1DbaibImvjzBH0nH47CPF4nTmIOpM1iORoJddDxxwt2VJrQ01Vh7dh6eur1uiZZDKl
G9sN58bKheFhtoKu4US2DtoUACPPpGN/cXy17oIJ79q5g/Xm2Y3/o4vq+HHoGslD263t3vpEc9Bd
G5PkS9YEmsl45STz09C/eewLO9jbcIJWaGTS2F8Mvhs+RXEoveWFrCQ8eyxwwdLgBG9MgI35osNJ
HEbmVfUh9GtoD2VfHa+7sDYe9FyVEPb04spGSyv2Yf5zIvezrUfIOA09MlVLZlCqfSrllDMVJYi+
UD0fQji5JetND9XuIYIDN1rUedN9GyqTzm6bhMln6DUK8LqxibCbriTf0ICC9jAtEu/Qd7QzZk6E
GCtpyQKo4AJmWmiisheyIzn3KpAjZnEgdK+QmRqQG9L8eql028veLDqzaEg47J0kd5VWYKixUfKT
2qUdHxwIAi5bmX7ux9tOtCK4SEqdJ2tTrBgyGFqYajPomC+bEHeMAgG1O+44E2g86bJQ7tFtSalT
JWwPccL8qJ/s2sAJF04ZMiIXUV27bE1cEK1WkI6cMpt5KeDJwraFKRC2PG7bQ+BT2RlkJnEqG7z/
ZSsnFxnlVQosvK+YR2QaUNi21jT7VpECQBp+uy6riTiwtj7VRbeBln8xtCPtSDtdDkH0h17BOwvD
kPOqoMhBPQoPAbsz+zorEh6XcN9mEMxZRbBo7ZnlTZv00SverdCdp7zBdnJ9HgcO3nOA2LSUIofU
rtTmYCsBPDTKH/qeaEX8VIELsYGZ8UwN43SdOO4LvYduc/lLCSObBMFpx6YnIuvhCSXWkBtj7GTf
Dnkn1u4qDq1DkY2Luv5JH3cZjfk6NPUr2MSIXWh+wEG/0DRkJaOxu8qluaNw6jbkPnSPab/xu2gX
He/rkMRN1uuufz/RpqWOeR1l+WqMgEipNRpp+qaoHyrVmTkSJ1cPwy8TKaJFuXWSWlCPreqDow+0
joJ7k8abswn6a2NcenDEv1ze6tOjx9VG6WFChU8FXuF76klZKWoqBfexUksbeTRpjRtQVFy2clJf
4YXF8wdBc1LVd8zh8XI8M7aC2FO5STWnX+iRqoDy6QZoL/SF3FkwpRW2Tnmn+loNvFiCLJ8D1okL
5Re8Nz7I+GQqYLqw0LQLigYCPZiRgV4vsyHpICdIspmkcs6KEGMUKQLfnMn1AWWzg5EA8LeYyJnx
jXNGEPl431NqxqKWe98lcdxTwz1onsm1Gclp/iSNijxzCqff+jGgTDvGZWnQN5BJKEUXtEh67Cx4
P4RWuim6oFwlvlQynGkHm6IqivVlJzlZFimWClIDCDWBiq7OsY9ouR4aqaYUB8+EArn+VRhPlw1M
n/hoQe8GQCvjCMRj8SSTm5uZ3BrFIba8hROQx9Ai8p//OyPCzdmXKR6gYCSAjScsXrrxsbDKP/UA
YSVCdEgjo/Sg/SsOSvbWAaMMxmEmzotRjxxjUtf5Z6+EOyspfDPvfa04ZMUSfkD4xjioIV3qhVuv
u7lm1tyXmVzjQ/kqc3s7BmRVHBLtsxIhUdndUMCY2TQxpIpLmn7EByNKrg1pOH3+/DvrGXeFvkDt
u5t7L5934987J4QAO0F9hpGk4jC032CfWgRzT4S5zZrW+WEdWsD8qtTrxcGmli8l95bxWbF//Xde
LJzFOJaSIIyx4Q3gge2vWvIMP9N/Z2NywQ/rCDITEbYWFwuZkm8UoFnxSzzbjp75HCLgtBursMod
VtLCBatD2l1AQXp5ISeB8visiPC9uGIReaEWB0sJrwqrYyzh0Kn5Wsu/XTZ01oMZD4B4kIEPKonH
OybXrg/4kWPP02Jt06sxujdr0KA3/eQaMy2Rs172wZZwWuyA8cs0m54ypQOX6K3SPpmQLFxe0JwR
4ayUcJfGnTrFsTZHWfRKttF0+E+ef8wG/N424cDUHdr01bsV1V/mBnS6EsSNMuLH6Z+7NABK2hsU
ImmWa8J6TEmFSVqSCf5mvtThIeW9DEv8jJUzsZliEmgiHrTvenzHblA0VejmZVUcECKVARoiQ5cs
VFjhNLqqS3vuuXnmI2GOjBxMHEWJkxZcobn04zvcu/gyUrqKNBSWrM1lTzgpqr4/aj9YEf2tN2Lk
pbFSJOvp5bLP76OHEKL/fFG1i+L7eOc/zDL2nl2aAYSC7JSOhjiNHNWBKql+w/dykOd2u58mfHZ6
PCfTctbMh/qDcF1bNhVyOhEkHuHXHqxXLO2j5sflDTwThI5qHMKFrepKVBsw+RxCNJtk/aFUnqo6
2I7QwF02dP5LfViNcJy0KuzauiLcdRAbqLTzFqPd35Wd+prF3kqD29dsmy0N6U+GlaNhHl63lob8
tvfnYfdoxcIdZWURZdVuilBhDQ+nuoLZZgHqYWvnf0jHSadIqCAJdxUcIJnCiEpxqCDRLlepu6g/
V5+sqwganaWWrOiDZXCgbtxkZrfPXF8fFylyCUaKFEfdZFgJoXdGhqIdHma+5/SAFdLiIxNixtog
60jdojhAduC8NlD3fYM+J6qZOVs53iYxZpY046ki+ZSnKNngAIU4QLKyioY7NYiAl6aQR/5Hkeu3
p4rQy8CIKDYFWArUYq0H10XUbpTo+fL+zRxuR7iUk6Txyur9C6X9ldHcaBC3y+FMeDxz8x99IyE6
ulKl6pnGN5KTbqu0JTTu3lptuoUU7UvF215e0tkL5sO+TV/wQ2am5GUgGdO+tQrZP3z4iErnI6Q3
+pOF0L3KpHCD0OFlo3NuIYSVdvxfo+DYCSsHv3uy+5exmhm2ENu+f51kemYMdk8T1sLaIFBO06Ym
Pa/TbBMZ8oJS9MIE5Gw5+YY63b4ZXy4v7LxFi4xtytrAXx7vJsLOYZHEI/dn7qzcMLzN02GZIsok
G/anyHFg45oDG50Ax/9a5W+bwm1Qe4HTmT5v6RQJlU577WHct7V2OXYBCt4QL6g7xVlr1bU2O8R6
8h2Z9gSZCGUUnSdKS8JyEXQ240qVjH2df9HQmqiZys2MbAW2fv2HGytYEhbpOKGtd4ln7kv53i3k
nVaxwJCnah081bm1or2wuWzxvbRyFCsFk8Jh1wazMxUXk/p2pV5Xz+q4pGfWw6JSLQCSoEnorZMl
HZln43owP8GHH94Eq7l+xkmHDw5gfaIvYoRGUZgZEmqShZSOcTvyM4Ln6mv3C3L1XfWpfPQerE/5
Ov7a7JrH7B7jtNBWs+3vsx/4g3Hhvhj6bnRNFePmHZJ4DvwhCpr3S61atjcQLd/32/gpg2zy5xx9
yKlXT8uesLcAa0g5RVhmpCWaXTm+ue/LVdsuHPR46lUprYN67aL4ulLvzBkXO4m7gkXh3pfjYdCi
DIvF4Dyo6WdlDJB6bFel+zxCb3rZu05ukmNjYrtRdlK/8KvJn5kCs8u1bRWr3pFngvucFeHzxdKY
umXEklBF8cKSG8RbZMr3y0s5iXnCUoQg0IFM1hJzclA/2ao1knKpc6WV/bpMIOspSiTCypkH61m3
BHGOY0D6Qu/0OMwiUF3SF3ONfWwjhY6kiBGtpPjanxvyOr9/v+0IISCIY7UdR9vYBx5jT9o+l7do
eF7evrm1TL/hwwXcZfGoVJlDDM0+I0O20mBhtBmwSo2ZgHbSaXmPJB92bfolHyyNrqxlFf0yVGMW
8oPzvX5M5UVwq+7ib8337hXyDBtC4bmsdm4Phbu+M/peLumD79MK7uQO2uRJJPDp8ibOGRHeB1qh
eGFucBHpkrO2A3jGk5+Qbq4vW/k3Qem3PwghQpKB4TgqflfBUK0fULF0vto/ePmYL5K8alCHnVPo
uuwdqixE/6wCwc1TwNgX2VZzbmLrc8XAQTSHI5kzIwSKcch1P/b4SIaXL6G0BAX8mqJ96ZQzW3iS
br4Hi//dwZNel8wYVqgNfCi4stH1JR5Ng+FbOEtkaZKjvPzB5pYlxIlaluQsstm9Wv/umvp1Xnzj
9b/s0Ay5bOj0oQyKCS1HSk8mc0Mnk9mJnlppVfXGvmd+L2yXySe48ynW/3Dalbl4RHPn62WLU+gR
shPADczvMw9Co1sc99IHYOQlveG9o60HVAFkzu5lC2fOFBamPiE3MJSLgrM7YMU1ScKC7BcuFbu4
2gwZpHxWZMxdvTOmxBwHOcpW9xky2icTWW+xDlWUHIJf/9V6RJyDbcdyUIBh2csqQt1VuTKrfInS
5IyHz61FuA7VEFyT1rIWy0ICi8aDHHzN2rkBmfMOB9CFlu40aCiWs0xnTNK6kI09ZNx797noYYrg
Na+v0P1i+K4sFmq9gCrnP9nD31aFOJuNg5xpPVazCZr0uTZezTkavnN5N37324bgd9MA1Ghlo7EH
qXZroLyyTh+tPVr3j/HGXlWr9lf41dhqy2SjfpPrhfMl+zZHu37+G/7zE0SUq+4Cr1CKwdgPSsP7
1FnxNI2zp8t7ef4E/zYixNxMKVz0P1lnJz0P/tex/vJnfz9s3yARAa+CrQAHY06L/HDdR4Xs1oFX
NPdVOMYrhgV/Sr08N2d4Mm8yBYcJdwgX3MQ7LUJRbACDSlwp7X0kpfKkNO9Kb7Zdtq/RMDZfdDUt
EMQym/IljBPKoY2vBzwcXIREosbrn4NOAVo+xGr3ppi50S+BYKDclzPN+qLlQREue4rVwyKBYCtd
JFJVS0zbF/VMDivm/tMqQPqqKD2RUMIjc7xXTqPltafH9b2vxuPnNi3aRVgWCZVMCJpTJdlNNJ4z
Z0nMm99tQhzCfeHA2Sde7VrcJFnhaPU9sbz9qXRhtwQBGyzSbpI1zrXxSyS3T71m7C77xZm1wok8
MV2CjwBvIiS1oaPUdPvl7h5CoIfOD9KNn4SAm/8fe+e1I7fSZelXafz3/EFvgO65YDJNmazMLJXs
DaEjQzLovXn6+Vhn0K1kFoo4c92AAKkgSBEMs2ObtddqqSlAYRbu1dT69c+HZGU5hbAzEtEtjvqY
gKnsJ6OH0BrW0dDvfklcKl2TXxptOvpt0v3Dh5+1nbfyvwdcGGFhQMRbalZ/pn4SbvtEenFSs3fV
kXasuvb/YTjCaHwUHKcmKHEUjRZuhmIXpgjkoT87fqgi01CJZ9PvP+WJ5f+sq26Nt2Tp1czDwXEE
QpvxQFEsDisPjGomQdafDQtmIG1Eoi+ACA5C+9hHyLK0V6LIG7eXNjqgdCBVQbVRHlre8cAw6gIV
OO2cWL8jLXg24PCMC/0Qy/hu/ixFYj+ofXoUZfGoi7WE/M09AUUHPwMsImBU4H5e2DGnsg1J0Gl3
1kbxbdDr4G6Ug2bTZ80np9BKF7ZgyxXFGgvTTasDX3017rwNf9jP3jf7ZBw0vloon4dR34WG9tBL
Kj2phTvljVsDx61q/070CjDYQaMZJ1uxEcs3wph5U+hCB5E2c6gucTJVYstSNFnm2Yhl28s1I3P7
evynmMzXUTg0pCyRVaet4vpLFXa3mtvUzonkl/ss1RKcPHo43jcCN+R+M7EuVT+6QeHdNuRlF45l
51qbt1J0GQaz/aimNuqIfu/LJ2fysxz9+Mz8noma5oYkykNkyJPGhhHfyoqXAJbMi1xFw16MzV1Q
5/FuCmTUZYQk/n4K/peV/V9zO8d/swZ635vv//Era6JmfPqe/vqvf+2qX9mP8D/OBBm3POz8y795
2CVF0/+Nbv1MBwWwznq15X8TsRMK6P+eKwmEQTJiDa+o2wxe//C//iVZ/wbrDtEhLUtIC5DIxEbW
efv6d6r1b9g7AYGBCtb4nVzf//nPKw6CevHzn+zorw1A/xMZzWjfWQdjbj3mPAPXWPiPjRiUJgJw
eOyj1t+VOCgPTS8AyXZcz7jqu2M7NP1WURrbhWxrum+zPNuqcpx4fYWgljCKwSPagfJGD+WdZOqR
205Jel+aMtLlYdS+RKmJtEQ2faqG9mM5Rt97MbQvftzqe9kg7JMk2hX+2Ix50YM8+/OzFrBKPgs7
wHtNI6XJ6vG+XV/SvgycnLswHFF2su9gQJS/FaRsIMmS9q8TlYk3gjoKz7oZjYS6+Vpn24JomSkw
A92CtYrHlaLKsnPWjExHaIUiH6ew232xyzE70z0v8kMXS9vMroadMvgIWAW6GnyZhYKKTWf7zWd5
UvKL6DOkMnNzRGu2ydF2T2Ng1C6Uo9mXNjfED0h60pPQ4va+12pLcTPZEHeD1oPfCCdxR/OB/lhV
ZY52a+7UyF21YqjdskamQVETx3BBtQoLI7yWHFkkzl6/GytMmx1sxzP92sJ9qcqwHZWyGo6p4WjP
SdCUkwuBgdS6uV6Xv5UohHKlS5J+h+kDdjT0vn4/GLTzq6XjKuCSwKCNqfhqkfzoVp6IRSQ4z477
xHWE2RGpA7jtrw+GiCPhJL2iHgXsLd+zJER7yEJyZ2+Uo47wcm+M27jSgpMIiuE+6SCu2+gqBVji
3wFCPgJjjG8f+yvQleu3a56XhYohp4RORZzcZRBVR7VjxlXdH6tIfGvm4ldnr+Njryvar6PQuUDe
ZfZR6KpevF2dbwR0upfTUSb82FRVjzOkS9xdI/wQl2Vzj1sx/VJCVdqGkwzaNE2kapcWTfqSJnkQ
oV7SJCZr0Ql3Qv+z8+DBg4k51aS91kwdHmpW0kLiWOLJhA3U05SxgaQ5sy+pApEakjjO99HIocAY
whHYZK1E+gd9sNNvVlp9iwxqN9swgriePs3Q05us8vqEcrULvB5ZoNpCzXWKzfInBy/2eIaTNQfq
jfOL2cD00gKH208N6fqEVFOv5iIcEKVu8+aLGo86SqZjZlRMVpM2Uh7VO58Cml6LAhG1qbU+mGGZ
QrxhpZHj9S/ZRqtE8nPFos0H88pQY0UsTgc9/4Sn9IVdT6uu6ybuC2c8ZgXkzJI/qcd4NFPPV7X2
Lu3laYOeTH835V3/aZrycjcKwzqMSZx+WZnJ7KAvZjI3iUDBBSIZmNXCxUTEMRBZIclHacipYvqJ
EcACoLFJotZbz8HT24kgF4h75PL4jWiuUt28ZgHjwciLbWxyl9x2HEzv/Zldu/oU3jjauH8wSgH0
BC89T/wPH7TRkiZIGr+7WHH2vVBZJtsI440M2+omHtSVyHB5Y2d2GXKXpJOQkYI4ZLEM0mAMtO2b
8qUetPKrPiThLhVVdnj/m25eMgJ2XAQIHggo8AKXIDNJUo24LQPlMsqQV3Z1Im3rMoX8y8fHHTuq
usjefSssH+loOK2+ibTP1kKa+VP+3HHmMDsjQKVQRcOVWcRQk8ODXGfteGkHZ9hbdVbsel2ut5bK
KQwt+6lzrKNdm+Jg0S1HW0bno8QZP6X8v27uOwAJZK2bNr7ur5EqLQKPedNx9clHWDbbAVXUcm6i
Nlo18ZOLkyn9xmx0jE46F51HwHKTQEvUjMt8W4SN8RzVVboJlNbYxgmkNR3u8coRnN2l65ViNpwH
RKF4ZfCtro+gHmTDkMpaclFSJdkbAWR5NP4pnu09kTIxPxipTv0NoZi1LVqah9dl+GPgRfxF6qjV
VCEnF5ogKlcrank7yIiRESeUH/0Sgt8oo+dptEp52xZo/0ZatrOFE6yd15tLCF0n5xSiK5xTCG0W
KzDEij5kgxRerKKiBQmv2CuGrDn4rZZfMpHlXhCCYM8kP0Np7mtuNF9rqndDZTYf+3qyzoLOzaM5
DdOuD5O1bMDtdZrZROfDTBGAB/A1ev/DRrQSOSTfEtFFC9rQG3yruvTadDAGM3hQRI+Rr+T2SYjG
eQCsRwU/KNZoAeYTeXVGmALdaCQlLLx4PO/rM2JHmQg1JMIvsu5TPjfkZz0Y8y3xtX9XN4ri5q0f
PtmlVZzftyVvbQ0AFLIvMz0WQcf1wHTnG0E6+QxcGvVOazkeYRpHG9Rywh1JkmTlLKjLl0KdvxT2
bN57KHHBvFwPOCYibfRKiIvhJIAgfNHflSbSr0GZmndRU45uUaP4mrYo7s29gJtqsqN9LyOn10ql
dD/I/bdSiHY3VmW2NboeZUgyoJ4sct3rC3/8Voep6RlD88msCmUXmFqwQnj15prhLpJDUskM33hM
Ea3AVdRGF7Vto60Ua5MXJeKLUCBjVVJdXwlc5hW5ORsmxNwkrOb3bLFi9iD7rTQl4lKG1gudHt2+
SO2Q9rPwr1w4j7mjrUEBFySTGFB4LWW07FQCJYeG1kUEaMTRlIQyNODCqEgj+OoXec7T9PRQAKiG
pSGyGjh282fHfnKM/Cnqo+Yxb9p9RYpvq7q1xMr/04NKryYxwaxzOHdtLm5IFlhdKOXYEKUe7I2e
W59UtbtMTah4k5+vSeIsUi1/r4BN1p8+UMIVmPOvjyk08nHTjk10yaTJSDYVHDxwORmBKiPGO1U/
0XE9kyTeoX+Hj5OoNKpGZPjqjVyH075DY7BxVePQBaPxkfpp8p3lNtaIel5ncX00Zh56mh5n9kB4
jhfeDY53Wkb9JAB7p9qpG5TpY9P14V3oJC1ay6TA0ZhO8gQVb4p3grgqire5xV3zFFNoH3qja58U
J0l+2NQ5SI0paP7Etdnqnlpn2jED+/cYmNJ4yRJD/fL+jr6yXy9mD/IfNWyHvAbllcWWWraf4+tn
wSXJxsn1S7vcJlQPDpkzqZuoVTQPV17dpG2kekEc7/2x1x7GGvlg01ecw9irSKrn8aEqkW1WWxF6
soJeZ0EVxQwty1XtuL9XpR5YptRs6lqZNhH21Bl839Mr03HzztA3hL6/yAVL90b1bJtZ/AGS4MLT
9XjwykT6MMSN+hRm1bDR4qE49EjU7srMTDZj4yCVmYhmb7dEICtrc3PnaSJAHwg6JPp6ZWN2NP94
kqQxlgNrmKTzWAStq6Z14WXGFK0gZ16fleUOENBQdaKhHA95Efk6Qa3kypAGl9oqR083CutOzZDl
jXmLvIo2I7eIy2ZbS8r0Ad4nDTLPqD3Rb/oS+tl0pHUwv0+cBBS0XnxXrfRjGzuWxzv7Yo7DV79P
w+0UpFu5Lvt9qTb+3ldJ7ugdW4JQXbniaN1430D8YAMjVkapF531xdfYcjtWnCjprNWoB06Vmpyd
Kfx/6c2rdNm7eSRMGGQhpNJp+qfmtTSOvlSQZZLN9BxFXCy/s3Bqg4HoWMtOet3QUxBaO4jCCs9O
5aNRGenK+/Oqa3G9bcyAD0RoCagEHu716ZAbwI7DaKRnRCBeomJPrVzyR9f6SyADXzbWtrbiB2Xa
OjQNV+PwqJXOvh/aYxH+DtRoMwhnJVOxwFjO5pIZUf+DNGwWf7lRVCwTX6KAk56noNEOGuVfVxkj
dTeJWZo9ztIHumPll64sU4xOjex1Y04b2UeJT7abcasNcef1+SR+SlSX7sdUQngoMGDGBJeEwxXb
//iszI8JwQvdLOCMl5YTaIFeKrGenjugk9uxr/tN5ADrev8a3wRJLAupXPJeDAOdwuz2/XGNExkW
ltHQ0rMddvU+bvtgkyha7flja68MdeuUoIE3u9e0H2j8cXEmwi4y5bx3xHmK0sBTR2DSgQ93e2Sp
YhNr8tqOv/Fp/zMe2OnFA6nqQlSdGcVnkdh3kd1hA7TmoY6dQ6gr20ILj5ld3CdasQGc4kYSOsjZ
vtdG1+7K+2BY8Q5uYiyVRPr8ipBOR71t2X4dpE0DZWSVnIvYD93CIKukC6Qe8y48qGaMjxjZjYub
b2yENPjb97f5jeMPDyJmmqCfbB3R8PU+G1WXJaUxiHOk69PetKrqgz+W1tHS+vsQxjxo+lTt2OtS
CxpDaUF3jijmZlLwmHU1WDQpysb7Ma6UQyDXjpv5MLZLxRgcnUZEj43iv7w/4dtwA8IjuCIgEqE3
jprB9XzzwvQ1jSTauZ5oWWUHgWF3wvAy6Ng2QZJNu9qSTrmdr7UVvxFrkbpA1WRm6yF3oM02/I8b
YSVZz/mAIIIE3rjr4TzrbH362HXqT9kOps+N4hSuVsnaBi1lH9UDI11xp28PLjOYT4oyu3YURK9n
oJYDrQ7dFJ6dun7Oiko90+8Is0+WZSurfJNYhgyGh5Wojq+duycWd3IUoi+LNmeoIT8IC5oGyY61
Yyvl9YOV1k8FDBlPYdd6BUSOMBJ6QQW4joT9U4uc98p3v7HnCnruaO5g+OCpWeR51d4yp1Ybo7OG
FCqN6XH9ZJuxcVHt6UtU1YfKzNIPcpqIlR6SeUevHyucmL+B6Lh4QNKv1xv+grK01FqcFd8w9pJJ
h4Ojdo73/om+NX/s5pxeICsGbmfJ8AzM059iLQvPohq6O0cE/YY8X7GdTP1DrYwr2gdvnCEsu04x
nXwnCab57/84xXppxj0tMeIslc5LklXxbpzIX5JI6O/e/67b4I8w2aaGDYIQnpplDaBSy36oYaQ6
d73yM2/oX1Z8tfoEQ++PZGzknyCL1jQy3vo4BoVeU4FiCO6M64/LyyhVewHLiSI06dHU6k8BJLiH
xJR/vf9tb+wZGXUKmtBLEMAsu4vCfOimmrf5VEZqtyuSxjyYEZ0Qal88jMCVVi7AG9HSnJzmbOCi
zKiAxXVUisQn16QqpynMrKOhKtXODqPpieoSCQ8joi9SdIcwtqZHqmT2fUmt6IvTFl4VldZdFfrq
oQqMiVpGZQU/2qYZ9m0x/NbCIX4GuVFv0imOVpAxb+w/pmo+ZLgQDrtyvRlqCAOtSTfbqaos3Su6
QlykXH9sLJzNrJJqeh6gj3x/X95cKKAGFKlJV5I+XVzZ0Y+KrGlL9WTE2R6syH1Tv8Ttb01Sf+FQ
HZoQSubRd/U0RW3YaVwRQKeY3+v+vs5SNza6j/YkOdgYc6P7ykH07YpNuV0VokYyIjOCx6KHfLEq
qQ8fEkRYwVnN5XPbOs91L2tPpWo/6nKVPvdZGa64V7dWbI5TuQ5zcEFOdXF2iqJGF7b0gzOJNOHm
TmbDdK60+/dXfgEUmv3oq2GWaYcMj7/PTSs4m+VOrRovdpL7znDEhjreFzOZvkx2s08D6bHSh7+Q
61grl6xOYLGyxhgFWtQ5wZnTsZN6ADpG5MguQeGuLdRd58RHKXG+pP69T1Nl6kxrIhW3RgG3hNMO
awO2Cyqw6wPf+2Wsd1qO9Sk1OKuggEzH9rcSIMad1p/fX+7XZOP128SKk+Ihk0fN5qaAljSaiCJV
Ds5aKZ5lBScsKeAWH7NUpcdCy3f6KKrfRC7Bw5yM/qrIpf3Q6GZ20GtMcYwIoIub4zzWYyD/Fk1h
Il2USKZwC7v8VdQ+OfZ2Kj+RX+hreASDvWTFMArq+pA+SE4Yxp4PR6MHy6DYRoEKYdyQjEdhh85O
Ncb4SbWTYud3qfmXJpXJpilG/wucYv6jzSatmJq39p4bhVQDhTwIxJfuiq+VrRMXUXRugR/dm+n0
C+BYee+r0k7r1PbesDoS8FNEZssK8i2FY+VjoRWH9zfl1k+hmklYTYiN4gxyotcHoJF1Er6VEp4N
jiEM4vFvZyqjfVf18SNRTukpTfszTRr59z8eFwcC7I01K0ry9F2Pq8JTGWR1F5wDlFpdgaN/yVv0
GfxRPcs4cXcDXNyHTDTWCrfyG9lWyni6zAk0cSmooV6PnEttW5bUFM6ySukOFOHvxk+Fl2pqUmzK
gGacIun9e6eQPslD41xGdVT3gJ8BJDRhuDXqCBxOoZ+EbV3eX5M3PFjyithXUqEwzMIFdT21SIIB
mRyRcxKO+r0gF7IpPquU4UGto+4cD/EHs4kfW5Nos1fT+9aKf9WwqR7HOFhr033DAs8ZF1KdCIaB
yZ7PzR8+V07feGUiKYsuYTx8d/IpdmVrildOwa3zQ92QpwXnh9y3sqwF5UlE0hcpqVOat6cuCYfH
WjjVvu8qM1p5Ut54xJCOJFolhYuhW4Je1WzSIlPt/VNKum0bO53YBWWQuaVldl6p5d0mKdQ1SsI3
ckdccFZvFnlD3mG5o1mpRmZFExbN8XDzuXqlG5s6hzgv16OvIG8tN+3McJ+0I+ZXZKrv0cF60SY7
PDh6WUJPWlnOpm4K6R5JZ3SYClv+Xbf6p5WTN9v5hWkGIkduhpsIDZ68eHCnXiq7SU7tU9Cb6SFX
SxNc8CQ2TaW2nzEg3zNFKx6HZpTvmZV9Z5coOIs2/LEyj3mc63nMAhQ6xRB8R0oB83v1x7FzYjp4
mtIvzu2UFZ9NiFfuCCAFrljVeyO1Xc8kWDuopv9R0sd+2+HHe904bAppyLy0GLfqIIzHXoLptZmS
aDcUKKRl4yA9JEm4xqc1z+ZqtmQf8BbBh0KhbMMPej1bxSBrnmNMznI5tBt5qMj8N+KjM03OZpic
f3yEGQ5me+w0zhiO9WJxYkIF8KdaQAjdCuCCU7obJLv07CpLdmaY1R6PbrJiL28MwTwoMGaMANh/
a+khVBxhC3rG4NyTidmQm04QA0nHlWfotSy/WMr5Vs6JAmjvkWO5XkriVgjw5MI5xbXYkyYhrZ25
0BO4bXvnRDAEBJqXBvu+/ZV0D7l0N8Tyqes+qnlOnaV4kIbYC6DiGaJ+n5diZxQf0XJ19ajjd31l
sjcAJVwX7jReL8bLBAu0SOhUGbJiZZpLp4bCwdZKO/jAK7Gf46AX8GrxIYlayRsr59kaa+O+S6FA
zhKf2pU8yBmpftk6RADI71Zuz42NQxaI7WK3iJch9F7Mi4g87odxDM4t1fRdUPnRISBIugPTD3Wy
GR/0gmowIUPwZMtC7BFR6T29D9t9A14pcBvbbmHSZdGaMfoVUI28ALua9u9P8+bW6LxvM/8Dido5
YTOfuD/uuB4UVaOEivo8UprfpdlfASyl2pQBo+5T7/2xbp/UuemaYdgsvHkSRIvB4inGWySOKyTb
PFW5frKiATlP0eE2BoV1H5q1+jD7u3puiweIKWTaiuW/tDaCkJp64+79Cd1Ge/BW8tCh3KSoQFOX
EAB7ah1cENU5t3rt7Ie2nqAKkAOSlGCHnltYMI5V53xFX13d93Qmba28VCWPrkf2sBzSPcyrPuSu
Zf1igwj6UZQS2WB6p6pyq7WB746O/Rt0MMzq78/8ZtuYOClEajB48cpNmKrHyIkpsq+fp7DfTkNk
bSQ1v1Cg47mgAPTPBwMiSS4LJ2Qe8HrbgGPR3lQZ+jmN4/HRNLJs42dUGxsELA7wLKgr491YOT6O
5IuOfBi3lLNyPV6TcQDTvuXjEIRzCxXOLauT16zcm6NwCtEW5ySCj7seJU3NorQrUz/DZjZsuqIE
gONo5UpC4TVLdWVLsQBQUfCMyogfklm6HgZcsoAlcbDOqaJ2j7LUtB/zOOi9tu6NZ1vL5JkXighD
WJNEe1Hcbxqwjda2l0DGbFulVSBd183unOOcBO4Ujv5vqxmtL/ZY+x/6toJpLchks3Fnh3WThKRv
iOLkPnO7obK3qoXovRWn8UeA1WB8oqGuK3cgpD+MwWCQKlSR1ZbHPEaH1jHSO4H0rhtI/LwBMll8
d8LuUMikcTeOX9FbOwVqWLilCUf2RnSJ6lEg8XkAwTrGSK1ZuSI12yIelJ2vJ4DMiyAaArezEvqL
eLaClTt8cxN4qei6AxBIWI726cI3JmqZwrZw5LMeZdG2BnAL0V2tM6skBvq2KhL82rp8taEA2FEI
o4tzzsNAEHu9oU1qxF2TIC+rdPK9bX1VOu1b09qPUZiAB67cQNyX9rc8HJ/7JHYVANWlSA4a3C++
syFhulW15qCiKSRZv+r2d6L/oihMrVilLhy5RZnsGqrKkS95iXrRqFHAG/BQUEjKSNql0ke7Gxvo
9JULhIu7XMm2ciJ5Tb9SH78JBuavnKlTwISTOFw2QrQ4773cF2hAjh2RvlrVj0NQJj+jqXt537q8
ORI9CX8XRijtXq9nH2hhZ4f6dOqENX6myP3Ayc7upqZJtu+PdBtt8lEklGdRKXoRbnqVQAQqvumU
0yk3BtCP+o86SS62CRAw7+pD1OWaq4/N76hCqdCo3UQk555HOQ57r7BJ4MvliqW7xdrMM+JRxI+E
B4mQ6PrjY1WN5FFGlzSsrWYTt6p+l6td6FqN7gcucLliW6mDuU8TxX4UXUqtxryvU9oDtEHKPEsh
W9KZhf1kaYXq5X1SrRTcb6wk3YkKXYm41swRu3w9wVwm+LNySzlJkyPuDLvEA4zr88rGzJ95fadA
4XGR2RnqJPQgXo/S9U5Dt4OKojBx305R+z7m6UyMux5f1G1C3/7a5s5Zyx31YCbRsPEnGYwcnSB7
MwppC22K1jp2of+zD2dEVBSFbGWsxG4n6enKMXpFoCxmS+WQViOeRODI9sKNiYVeKHootSfL5BXs
HBHtLT0ydik8gyWRR53cO4Y0HiMEMdxCr+U9ETy88Bkk0n6gVecEpqZ9qlUmVgosnTJkcFlUFSoc
StWOm7CA0mJS2nTTUWB3ESIM9l1rSZarBRmflOukzeQEMlw9T/eONu2cLK1/xGqNADNQEP+uNPzA
y5qx2WdOklF37em7Ga1oRxpBveOc99uwEZU3jGp0T/HxVzpG7b4rtOZDNPb2DvW/iz0qDgexUKJv
/SA7p6bI8x0F/WHrd8YTr/ZjrQln30owpL9/HF67iBcLTPcHdAqvwSce2vVxKOIqkmOtGU5mrvK8
OUYTXALkRPvAn0DYl7KHesinWhH+E9V36xTpOtKmshmdq6m0T1pB1NmmVrQvw6HeT6igPDRtSO9E
HQxPBfiSh9GPrV8oimgeCX/ZRVW3PjhkX1cO9k0EjS7M7PzzC+QP6Y7rD+nMITbGMOwRremVbYg0
i8fx7fZVpsi/OF0/yiaCCrIZu2YXD5WyhlSY781yIQHlw8WKtNxMzno9flpS46iRBz2pQlifFKkG
92wN9v3Q45HigIx7RUTlx9YI6m+1RJTSwphVK37vBq29pg37WlpfzIYOKCBXkF7PwNuFsRsDTe3a
orFOtMuJO9kswbnak2E9msP4PNmt3DG7Bho00Wmk2kX9PaXn84fSJuMzBYf6Ret8001xDo+ikp1L
CZL9YdQy60mq03TWM4t3tGKlrl3IKR3iptg1k+i25hAQ2jgjzaFFHVJVT/XKuFOjxvwGADz8kBVF
4ayc4Ru3ZEZrgkLHOyeXdlP6zbWAlGdltycNlkQYhWpxAnMj9iCAlU1V9tVKZuA2DHYgC+exdsAY
g7tZSmH0YOsLFBrskwIJ5M4qsukbAURwjJwCJZO4kj1RKe2O09/t9WEqYdHWu59taOXfQeFVWyyq
ulERTFpZiJsHhASCAsEfry05xZtIZew0oWfIWZ0K6Atp9svNu0Lt1yhN5mfo6mhRNZmDbWrFhCn6
EtOkKZmQ1WhyTo7aHLtclT41an9P06Dy1/u26e2BiBRJIIKkWBZSRRoaSRciLAp9e3aEEzLfWH5Y
74taFSuh+W10OovrkH2h2v6aJJ+X9o/YHPkWbbTVxD5J3Zj+zDKhXYhB5a9mhUaMI6bwMRmjL5oE
eeJQ5rODmDofAnk0XAhe6m+SJAmQuYV5GNMx5WmRxBczl7pDTxDeuRopRUgxDOfX+yt085a/duJS
2lYdDj4G8HrWY5vYaHU29gm5Cdj9ZKV2zQhJMRC4Xf8Y26NzlIxs/DiV8Zpyz03KhaFnyPbcwkQX
75LarcuNkEAPvVq7ncRW7p+twZK9Hp63qjFDNx79tezTWx9rcdXnJA/Y/qVJq4wg0uJYsk/cztib
Osn0uiILnthWJA5pgwsfbWpLjWuGw1qG6Ta05HPJodOqDMpGZhbXKz1UwgnjvLZPTTQqH+QMgjQt
hNBhquz8GHetsotq39mNdgX1d2Dbk2ckSr7JtDpAKKbEbQjK7rE3Kkp15Sh/gxOTNpnInCBVmdqU
MLIMWbqJ1sM2buTHyUDOyxBhhzYpr1boj6h8GCGMThMdk4emCa3XjoRgyyFo3D4ck11XV+NJQigz
IJmDXJOQmg65IQTlu1TS3QKRgskFJRkdKjmK7sNpKjbGRJuubvt3flYWdyLomqNAT2yTl72uuSQ4
ok1qD+PGbGXt5f3Dq9xuKM3nM1KIqJ9+lKVmI7ptSpS0MWp/kmagG9TRNIgk0zFKJ8SfjEaNNw1L
+4BP/7FsEmUjGjPyIJ/p7vAVP0SNKrahknU0jLbgBPy0r4+Wr0dbWVHXwAq3toi5glEA+0hiTVnS
OCmd2Up1lFD9gkTnu29nW22ieTqYouf3V+X2MaMIAUPPLO+Cy7tkuBmmqAD302gnZTrjrAJS7S3r
0KjFy2gqKy7T7XvBADNwlDcTsNrSwFr5kIdaYqDs2Ifdk1I3xibtBsn7x1/E48wmkUoHgrME+piD
qlNFkLRTOar4X12LYGAa/hXq6AtYPsiD94d746PAslPax5SDwFlS+5ZK2qJbRJ1yknrqnFbrU1Lz
+3Zln24hhiRp+S4ovdAjBB2y8DfHvOpbk/jgJAfBN6MNAdCPPo1/tdwIVzaLh2gcxG4akmoLV4Z+
UcP4w/tf+upnXL/E1PRmmAgePLimpYQtOvVTr5STdmqmON5qadIfpiyyz43hX4BTjF/pyONJMKo8
+aQUZrkxydoPDi3WrRi1Y6WGnyNj7I90MLQP5dgPO6mR7b0Gs/rOKfz6HCh54IaT3t35SU/irqsf
xkR3m6CiIbpWi43dpQ8ipjUnAbCdby1wNG5Fq7BXBVF4LzIlX/O9ZkO7+GbIT6hD8E4TLS+D5Coc
y8pxWv0UpS0s95Y1PCY5LpYWJ+opsOzycyU5ZzJSWDwqBcAaFKv7+v7C34QaeAP07+FqEUTTnLpI
ZxohND5Vqmknm+aku9YwEK2mvfIhT+3Wg+7te2M02Q608sksR23FVXnDEqHaNdfdiOMBriw8+1xR
RdRbhXZKQuNR7Ro1cfMMwWe9ApL8/ne+cZWIvB0TjBb1L8Cc14+eYkUjCvO5fcr7MforcLJvJbL1
K6f4rYvENuJHzsxBHOLZIv7heklmIUsSEgUnmJxpsEl6CYQjr9/MaUgJqRaPltTl8EFl1t5I/V9l
TN/O+x/6xktEUoh+CsihcDWNRewWC0mzWy11TtD6P6r6+KSOaXoxyVpvxjJPHx3Bk5gicvr+sG+s
L00Mc74Hf3pmYrn+8qmpI51so3PK01jZFU6gbIMCRdH/j1GQssDWc1jBCF+PkippF1at75wkGk/P
SSQ/asqQXN4f5I2YiPYw7vfcBz/XSxZLaLSBU7eDaZ+KRDtTJUR7lAaeey0sisfC1MtnLdfHo251
n0QwyBcjTI2dX1v1LtGz/i62gua+NZqVB+72oqqkVGfZF1TT0GaZ79IfR6tURmpG4LIQmBu/SV3d
PIiS9kHfyTuxEXIDK5fZ0x0uMEH3kq/bK2/R7bnidXUYXqN7nvVfHO3KlgMlVogqdCQa7/usz726
KSNXiy9lDUt2lnkkLdegTbeuOT0COFZzvQU2guXLlISRbI+lYp2sKf+SxB1wM4gj8l48U7r9rkld
t2KSbjvhydLP/bYqnzjXBRabH3exEtSVNJ3wzdr9WBnRvnAm+KFGvzoqZrCz7Ep50EWUe/QqpFsb
6RWvB8ewoXC/pmF1iz2ZgQl46rSozISoy6hIloqeABXz3BaZsUW1nlyuHYn/y9l57caNZWv4iQgw
h1tWLgWWLFkON4TttsnNnNPTz0edG1dREOEDTKOB9nTv4o4r/CH9HtNZuauzsfCazFb+k50AB17A
JeMUb51hAGoEgVx71WW0bFR/SnelLoeXQtMoJWm86/98MFXI6vw+AhUuvluCbyTSSi5VYkpFF+bF
dLKHpG3DlSPwVsC7fjBVAkku8PnRAv98szaAjttIoVvmBXmKnWoYYpcSiWbYp2NzF8ZptjWaadxl
razuHa19ric8kgrdd/6s3BDvbEueS5yb2ZhzOKhdH0ZfQgBPLSTF60clPgXRlJ8K3SABooQUoRwv
Ffp3PxzR4c3a+JDU1ngRWnlqoQ9+q4PCfnAKFGPI+SrSmhFj4lOgpunZadey6uWtQWiBnD2FHaDw
S8lWGr61FCmmN6nS9DuoESrKOwWDGd0dNesYDtHnRKmn7zkaUytb4q14cr1ajD0r+aLqQcP5Flkj
tZMW9c5gejgpuNRE7ptSK9zYQbpKOk/Tryr9r+yGX3lkuwDUTpnZnm0KEm42EedBZ8EvZogerKZ2
O/suMhEVwICnNhBydNb0KZeBCHsXsQUgtIhdUTe5Xs8wzMEGBqH+GNr6n6wTxWOaBMXW0bvw9PHW
WeZEc/YAA34Od+Bd3sQhchDVUlr06LoryPuVWA7s+8TKdzWAi92cuK+EA8vmFWMhIQX2hijTgTlw
/WmG3NAQaRLtseoR67DlVD9IiYDTKxLzl5o5xtkss9Dt53jfiGdTBz/cURLRXxIzlHAIj6x91ZVi
k0fmWtCwUPei1gNRnFoEG2SGDN08ahK3ez5qjekF/iOggKLCmX0Mf4X6VylVtgKBoy4277osu8dt
fNggfOPG6s/GmJ7MoL6rpaNpoy30IknPgVQMriM/VuqDsJ/MDsRtmJCIa9vKoTeO3NIACneoj01+
6CRrbbO/E/nxJUTReN2qhAy3Cqck91Nm8j8KbOFrWM3mAFOFeVrUFk+Bb8fbGq2Or62p1BsUoIpD
XUgrDJvlnUQmgR4VDYO3XPFmZ6G2pTpBZKqe2QvlvkikJ3zcd22vPyhdCdpP9J8/3spvucHtAWdX
AXwG7Ie+wE1IECiNWYVDQDZspGfdqHYdjYoQL5a4rndx+8kG7a9LQNJlsZ/GbNOGQCPN/JSW+Wsg
m5ty+jTYxUY2zqF/n+u+G0mFNw67Jg43dqMeEw13IGzUs+bTx7/8nYeEuYI3xTWigpW8tb0q5dzK
wlhTPdLq4TFExfRT0A0RFjq1suEt44G3umBn6JJ8qGvd2PlCFdt6Aoj+8S/R37mgKfBwDDig5L63
T9qgigz7tlRHt20Cd6DfRXgUFql6iUW/c+JPSvSUttHWlsJjiQwlhwikwLiTjHJHzejihHs1lC5d
8TpIZ5CTRvUaSYfKQBvO/iXkRwP9uuKCx8iLGZTH0smOvaW+iuxkyhL/l8CzonoXyY9tRXUuo7ES
hAAhmviXrxqHUp2e4NQ/JxmOGkZDH2SSrNesdR5m5QBSlzUO/5so782OIg9+03ShwgLZ+PqyMvM5
WS062avQZtIlrv3Jd834izT0m5bQR1iXMXqh4FfTbMRJQhN4SN2Hw59J+zLg6xR0HtW0oQ/3RQBr
HiZ1nsmn1ta+o4VnulaWPKHn4E24gTWfc2SFZOP48YK+kzwgLgEzghSTq02z5qT/rzgd3RjU26p2
8vTQmO5DSUXygGzxkhZ+uheTmhyiOu8f2tyPDrJU+YDR43R04VO3W8mQkzurS9pTGHT2GllhmaIB
YCCS5KZFuM68Vbzvu1gbCxDB3tCIc4R7nyvM3jgqdmK7k2ZJFHfT5juB6LgniOt+Ndkk9sYUya7j
5C+5nw5fu6peuUTeuzhp+sKtBcVA4+LtgPw1X/2g+nqUQGkjFlLOta5+I7wNEbjNnacuDcXBNLHg
0SoVjBqV5rMVamtyhsvXn9IH0oEzE5mpMW9e/05yIiPXwHcEWnxUkAkAIwBj624Kw7VAY8l7nsss
FPXIaZA2XjBGDB/Zvq7xR6+2x+6M2tb9pJfJ2YC29hDEKNGVPTQZXJ7DbwFg2gYUUMqG7cLpjlc4
3WZRwqtYaKJ9cDpV+eFIgXVUq8B8ksfJetCEL6+8K8u2OqUEtjTYJa55FdG86x3dKrGwy9IZvFZO
z9AqBk80NL7dUFapBwrDTbihXXOw9KdaHsM7WdA49x085ZsuDs4IEQpXtcPxsa7SwVPSyH7sDQv9
LKu5xymo3JFBHYKgRr8gK+NL20g/AxNhlpWr9r3IC7ULRJvAB9gARq4/I20nHRBbqz1GVbpFJMHf
AuPxuklrN06hrwy2PGtEXeTJ9LGAPFm3gQ3QPTs0ylJ7HKRW2ZSSZm3Luvr98V2z3LewfmgXc6eQ
9fCgXX9RHI1RARQ18Xw9zLzSrj+NwjEeprj459x/HogWKXUtlPflmzodzHe/09U68axAyo5O2f1X
Jc456kW06ZX4PiP2d6s4/WcZJ+DqBs1AyCtAZdl919/X5X7sRHKae8JygldtMr6pY/iiFzFgFsdu
j3GY+/uPp3S5bvOQ8AC02VVlwaXzYWVb6dTknhTY5j2yP+p9Y6yBo5aR2owAJH8l24AvaqnX3yX3
Wpei8kGsA/RjFzWjTc01j3aWmaruoKqDKyVdvHKMl4HGLIOPQg50NZLBW8CjZWeBj6x34WWj0R94
gqVPdaG3j1Vk/3Aq/Z72uEINWhvvc58Sx8p5WHIDWMu/h59/3l/XvLAiaYriuvAmuXK79MlPHiRQ
WX2HTWCPA5VsvGDQcNSBu+ftz9zuKKahHVRlzyX2q4XxuSR2j5vDVN53uFVRVv9uF9XFCQTmX8qn
0FmTa3xvJ5BvoeZG0x4C1fznf/1gR86ywh4FDvU9Us2N76g728nXPNne2wp0XMh/eAK5XG9OlixD
kTZCuUAGJw5OiQiZnDh7He00c8eorS7WpK/FAe+MiXQR7HGuc5uPu1kKtRzNejKN1Jvb+yboV92o
PxlSuhXauItKf1Mhotx2PxGXeIyK59SxP+WdtOHxPqO4f9G18JD1a2dieTuDS5jRRmxNgHy3ld1h
yse2iJXMi/L+S2NaORUR2TxNeoqqRlmspsXLSQCBx+1MOEQPhovtenkLtSoF39x6SadnX+IkCfZV
aU+vYlSBXKkCbnqiR/1jXKv+qdGdTxkH+nMmSqIhC53Bygdj5jpmoH1Km0ycosKafqSOEb58fCG9
k6rMAHouXuIjxJPMm8siFwZAsKpAS5zg5Vhbqn/f9JpZb3Qz/jo4zcXP6n2VU+JzFcnMPpcTDuQ5
+cbKG7BcIBJbXk4iWjBp1CKvJyyylaBPatCLcoU4qSb10r6tnfKQFwbdQiVfU2pb1psZj6Bjvirp
Ud82pkAcllEOJcsTHY7taloWO6Oxo4e00veNPSj3eY+uQCuGaLsy43M8c52EgEGhIQoGb+6g6Ddn
UrUmTbI7q/ViIRs7kdXqoRsN6ezXMDzSppeewmCAMlQ0SKRB6f0m+FMwEsLwJr+ot33qrMnlvLNb
yQ8BQgGKYhPcmpnEWBvKKU0bL21U80gk658No8y2dOnyb4BtnV2XDN8+noflBchbASZmLjwbSGbd
vL7NGPRlLoaOQjgpqa3E1mZS0Dz7eJRlDANS6Y0kgtwp/cf5z/+6ZqMSo40qqUoPsYwa/GBaH2yl
kJ+m0BEr/db3PmjmD8HOBSDAGl8PVTRJOdq2X3iDIG7wwbRQE6qmlXf2rSVxvX1m6i/wCi5X5u1W
wQo+KOlMJvuPUU0X2hyT7EQAdZ+lhrlRsYjZFbnxsxj14a5DR+6300Bp1ywy7KSKYW7QRdhJSVpv
TGP6MRAZ7XvVFy4Ueg0tgQQ56MJMd6PU6b/+dSXYV6QlEIbBflIzvJ6eymysEQCF/4ibPHWaGN5e
bmb1oa8o33481DtJH0HIHFDKrD1X/s1S1ClqvsBhSg+qx4+GLO+TqDp/18cBhuDCdtyEm/uoyRLN
e3uatRibemXjzUP8vUwaDnaEXiZVO4eiwu3nNkNrVZnRNI/UO6V9b4tgJ5zRfu3sRBz7OBfHzqhr
rwu1+7zDp3BtCm6PtIaS03zDoG/M2dJvUVhiFJYo7N56bJF8vutttTyJMtgP/iz1Jke7LOJUh5o+
kZvH30Rr+iepg/7XkG98KqQO05+kDPdjqH4d/Kw/5kJpdx8v0+InMjUkfpTD2cY8yvOB+utsOkEA
Z2TUxaVzyv/CvjeoudjVSTbi3NMqALOayNqvH4+56L/NzmEUUolRCTj5282gQYboOZzy6JJqevDc
Bw78IiNCQSah5WkPcK+RUw2PkqY2m6GWsnu0ytNNbE6F4YZGsZYQ3D57bz8HD8z/i07Itq7noAVK
ACTPFpdecn5GavM11YwDFrB4ZpV5t7In52+72pPzt/812M0RJGcWlOstcdFbYd/5cYM1eoZW7sdT
vPwkiItzK5fglqB88bIqXaCOQycuauOkL3bik4OwypsKj5yjQka5stVvr3jKHArARcIYThrKPDdX
vEo9R/gZX9UHxs/J0OOTETfFJhyltWfy3ZHm/g0pKi/X7Q2f6xL5WzuICy4dtuFmaHe5ydBpk0vy
GG0+nsbFRf/2XUS9oHrnJ0W++a4+hsnJFQ97QGk2hRbtNXvuXgkkBPthmDaT334qYlBHlMNh4lg7
IxiPcjrtizR+GKcRfgVFcXyHNgQ2LrIq+0AL7lGTOYsgXgn6b6Op+bfOhHN9BuTxnt/8VmT0LD8y
HXEJi1GFAJLZn6ZGzXZFhw5FLot+m4+Gv9OLYS3vfG9NaHQZSDmSzdIHvD5AWWxXFfZy4iJSQ3eV
NtLuROL7biDr2T+SjuaPpDM8fydIFJ7466GkyRyNSiDDFQorxU52MDeS0/cr6748pPMpBZLHNiNK
vG1r+mEsNVEXRJcCXiPNgpgwDCbh/uPd9d4h5WkgPWNrIWAy//lfd6+JyCEUxV5cfMd/TAK/8ypq
sudS6odHgY7a6f8z3MzTRekCB5WbBxngDu4iBWcUmgdCpOYfQsxy50j2TzVRh93Hgy3fFWaQ+jh9
MhwHiMSuvw25VbWIBplrbugMd4jC36VcItXVRv0hSe1LpNa/Ph5xuQk1pBaYyLcKM6jX6xG7SS3C
Vu9pg+smuOJkqPZIf7Zup5X9yu26qHQQoGGPo1Ps4IKdYdbXY8WdAaEqUw0gG9perf39QBV0O9g1
dOS+OUt9I23t0P5p5M9qoB4H8ZDol3z4HKaXugJyqJ8VMMxqSDk0mfZCGtRNZWWflZkXrvTN3k40
lKTylZ+9yDP52dT3qFXOMn0AfOZt/9eG6wthDg7ppRfjSONGqdZv0Skndg0jexuXRvElQjHQNZvG
fFTkrjt3CiovkeU0Kzv/nbUiyYGWS+phEArcrJVRNZUZxYhz4yOm3M2t+eMgCTitgLdXPnr+puv3
1podBIApcDmRhty0m5DxN0onlQYvCwMUm1AN3A9ylX35ePMtj/L1KDcflAdFYVZ+MFLGtMGmayoG
DrZyiDWaWn6w5t791jG8/ajZ7wxqOu59oNKvF1KREN6xq3r0gkzZS7X/Utiqv4lrSIUhngDnsv8m
RcF9q9xn0cXsz1H5SUSvY+QZ/r06/Apsz4gu6ux8Om7astsU5gWYnJcUP+r4Z12d0/6/oAmw/kWA
Z6+q/9nTz6lFyh6PAXzQbdtt/W898uKjc3Zs9FwaxL+/NsUlGO6F87N3NEwKKhjXR3z0No7yrBlP
0vQiyzsyW6l/ahz0wqKDUf5xulOvvCKb31GOxHzDtcI/krPJjRTPkaM56wz9zIIvvRS7WfSLfnoc
QmGpf1jid5b9SWHI275OmHEe67OifimcR7sFAaVuM6SEJfDbVnLC9sT9eLUXuc1sWAnQFBVj6vKU
D27n3zbEEJJLgR5saVG2jvKKDL/xq3GG4K5UwwB5+FQ5QZfQ73NgfS66u9aaoctbmHyzC0grZrQg
kTsK3/Mp++s4p/FgQ+bye6+pcI4U8jkqjqPR/MBCgkJRmPymCZhsp8T4pWCJKCs/opFKX+a2AHFK
POu0cyem+6T+ag//TcpvRzkmNnwO6bHVf0ggK/KpeIjzu6HZR7n1Rc/VJyP9YQ10j1HG2FC2W7kV
lgEMEGFyU5odPLkLqq8hh6HVm4nmqQL+tRa+SFRONwKSzl7PjOwOzX5Xc0pjZdhFO1d7a9OBB51d
2AA53ITkSpkhcWYMo9fqLFJk1eVhmBC/TAy/OegRiDy0hzvlq9D8Q5NmyXPcasaDyJPiEued/tC0
rb8xgcb+84NNWQZfPvRGwTQvgJF5HBthggOsVyNImyNevde7zN5QM3PLGYj28aZeXpSYvHCXUPbT
nBkBer2bMHoP5FHkjIbk7X4s2gwC7LAGhlg0R5lsXmmu/llCE8Hjm6NjQc9VlUKF1p5KJ58buTkB
ZcaU87lLU/ZgF9JKM/AekoJNFIDOnJSfkZ/9MvNCc7OqfkZr9FDFyaYb4Nxr06rR+vIqn5l1vOrU
LUicbrNBEfHHzYi8QVEYPRJfmvRiOJLY+HgZPdNi0f58PO/Lt5D/IFOPlClIZGDd1/OO8EZpUhqX
PVWCmd04Yb3vgnzYaeZa7PzO+YKlz0Nl0Eic6S3XI02pPoVSAGzBQu5sGwhgjdB+W9cPp/sgPFBU
83/1Rvv54+9b4FvnFSfmAEUE2BoA2Dzhf11TWpqDLQqTyethh7+mgBTvaH3lCO4ro5dR0PbCrOwx
vSHH1yXpV95IaFeJsdg0WgCUgjzv0MFIPZkw4F05qTrsovr4+8c/cxmw2ryn3ATUQmZc/02cIHD3
iMbaRLtD83OIXbXylJW1+Vjok9j0woh2WteudT/fWXuKICCQwV2TzdxqS2ZIuVV+r7AiZMzToNhU
u/GDAArQreyyBUaQVYBpDgIS6g3p062Q4yiNwLRsB8yKGplbpZOx5a2mz0kRTyAunUb/PdZodDlF
8kQHwDXxpfxWOMZw0NFV/FYN8YsWdNW+azTtnyM0eCkmuRw/j2rFLYVMxcA9rIei8mhtBGgjGZJb
DEW6cr29tw3nTt/b2zKv8802TMoC4IxRVp6oJ1BFSTje2Qj4uQrUwYdGk/R9NJQ7WW3EnkDE3Aqr
Rwo8qzy0IrQdoKxsn7fyN2hn0yaZHVjGeBjWfuTyEp4VsGgDwLHghN5iwa1GRZrbqAovhAb2WTf6
4nGyo6/pIJyvRhXGD5Fp/VCctPkkWZ3+WFuiBeBZd0+IU3+JREWPopSTtadhoc6FeT1oCkgfOBnO
Lgo3b4PdtEDDzTb3mvarQIfsrPpVddYTo/+aZSB5ssCBm+mPxv2ER9ClwRRmJ6dF+LWV+3OfrjlP
vjdLbBe4eeD74JTd/Jy2wfymremoJkFYvIg6D/ddFk+7j2+E90Yhd6XuAxUD7rB6fW+1YLibEpi9
Z9lpeN9OAtVfc1yz3Ji33XUQBzJs5mbRqJ1lXm7unSQB5SCXeQkRn3wIMmW5K21j2ppSCMh+iP6x
QTKvJGNRiyZw1ACyXn9Ub9jFNBRq7uEu1tzJrUwA2FsrfcTltcY9Q5OXuGW2Yrk9amojB2TeZoFI
RxBALK+f8kFJfjkoMH68RO9tTMpOcwuL8zLLnl1/jqpMoZVITu3xkCHi0Sr+UbWigxnV4yFHE+K/
olKPomnG790wig0w13bTqlqMUrT2ElnZmj7ZAi/L/M53LCRh5hkew014UzRgMCIMXL067I+tbrh2
VCDThamvD5k5jeVNnvbac8iJ2eaOvJOb3tlOctt+wXdxZn7qTk6zPu9dJ0S3xkF9955/13bjtOl2
UY8gLm+j0X2306h1kZYcX7rGkU91jlOhnDTV5IaaAD6XpNrPjyd7Dg+udirdHMKTGc5Nz5TFvZ7r
oh0m1D5H2ZNr4Ct6OAmkAHPn3CrohKSpLU4daMyXXCnEScjStFKTW6419yJyaTTK9Zn4dluUs5Ow
cqYoUbxkSOMX33aORTQNRz/R9iAtQbt3tX9A7ut7VkTxxsg7c2th56BO2OWNU5+tNAEXm5yfMzOW
aLNjRbBwsQkUs6G5lCoezfvknKhBeD9C//tRpv5avrm4ieah6DdCumN/IX9zPfN+Gzaj4eQK1YV8
ukiGVW8GlR75x+u7CA8ZxcallZoMTAmYJNejQC1IQuTtZW8mB28StUmPWq706I2Ng8fRqp5Lw+h2
JYLrK8/egiPAk0dRlwyWuho0gdvSNWDxsrOdpvawTsZWLo3rrxIuIdsh7dW7slHGoxUaXzIZIGKU
B2Ansfrzxja0n0cLS1mayR3WIYH/nCA2fiw6fHXzqvwOZv1Cli67Suw059EZUk8Ka95xyjJ/9GTm
myCQqB4LZLP22oAra19I+wKExDbJDOkbbRN1P2LZurKVF7Emn0sVFrIqf9EsuQnEk1w4He7SdB7L
CllU6ldba8LvMxoVjAI0p0XXyooPK8s7X+3X55dR5xYNUEJcgRZumtZkx2mn1x4qfwdQHVb9alAB
lIoOiPSuJbYu9Xij5oe0ekEXx+37cwMZQ8q+BhHY8PQpqOvtfM0Wuk6t88nvEYxQi1n/7ChFeFk5
P4pe3cdNtE3yxyaUcEDYI98ctnQ/lPRY+BpWlgjtiGZj6/EuUJn+EN3DBzjnQWxspCbfhl2/j6xo
DxPvaCX9Dh7uFjW8FHhCWCH5mYXHQc92dZRs50AxQRQx4V/zMaodjo0eAPgErgK+2N5pRrXPbIyn
+XvQy9gt23s9EVtfOoHePiSWsomDnzK/ZtAPraoean88pNRIEJCqujDiYYQa//EiLNNfChz0xyzy
yrlufNuSzsxapldVyZ7fTm4hTZ0bYzKIdptzL2lj4I3M1mEAzbRVzaSC+1JPCFDG5Xk0rT+SVuan
xMisrU+LYoMxdLCTYBxs68rWHkjf1kSFF5oXoMmR/aLUxZ7h6r812nBi21ekRKXEZDT5MStEeY9K
q0LRsJfu9ClQHkM5EW4IpFvpbX0nV42/qxNNucNj+hsQBy+zaJHPYjLlZoqjfu9rTnbR0mnt5V3e
kWAMaPFT5qXrQB/y+vYyJ73R6hGsVEG1YDumQ7AfVat8+nj93htlJi3QrCHwpHV9PYpTyEYHMbCF
6mdjJZYjhGvKKLR9PMo7Tx3RDIg1pJHmkthtUFi1WejLWt1esEGyznTCvql4IbhVqv4eZPh8mp7i
+9gdqMtt4qpGwMaKJsdNg1jcMb/KduX3zJN3fXUAB6NNTpIGShfphuvPztPKqAIpLi6Vk2kbLY97
z85Q7c5EYOxFGf7Ao7jb9QD8NllO6IWBvbURcfP88e9Yzv4M42A+ELmGfn47LYYIhgjfl+wyOdYP
R49wVAvkfOUZXAyiA4XH/QIZJ3rMiyZJ5tQBZh+R5E2Ibt7DR6T6Vw/5ym28CKbmUZA1ZPNDUCIB
uJ7RSLBNNWWUPEnPp12TdMWuNfPu6BTgIGw7jPat6M2TNNrWAXygtBKhv2khXK0onmUAQ2d5csoz
1D2vx9fUKdMiozcejV4gxo49q6sMuNWUeRhsSfF0GFrUCV1HUMG3R9TTRPrf6HSaK+LkotVIldVq
PG4QxPkSdR1AokDqsFesLPUyOJF1tGk738V117sjhu+7jzfC4gEl+4PThbAXnjOzDvD1r8+HNG2a
xoi9OC2VLdWnDD5VRMGobw6VIk6maOW1M7l4PhGc4a2etWRZMlbuesxKHyqmkRZPiovSpsHO5NJH
SIdYQ67/soQmTkNObVqZJuMBPwx8Ln2zONWTsA8j8o6bj2dgEX1Sm+QQzJqlqI1R27n+NQ4a+34h
pgKuhY3biiG0LyWCwn+kUdJXTv/yQNA4U7HRpVEHVvL21IWDofuxBFyhlLJ4T9kBuBIyiiujLKJP
Zg2ULiyUeVVpq1x/UAu/YaR2EXm+1Wb7KMQHNUa+bI/MefBapr34Eud+uK9oe62MvGyLIgiGcSiu
W/Ac5yzyeuh46H29NZvCa/vG2A6h3D7gwBDhPxjtc32I9wG8TrdKwvxk4XHQIda4iTK9+/nxki6v
hFnciAcXAA1F+Fu0mG/1Or2aOvUMA5wIkiLNoTGsjRKN/VMRjSMy6DR4cr1HYtmv1ZVZWB4pkiok
8gFPvol83MSkvYpLxCT3qQe1JnQzCFMHvTW6LSfwU9TF9i5TojVPtWVNDvAD948tk9VQY7mtSCOH
OiHyZauPPFz6jgC12BHpFem2ifXgWyDJ6TGUJwj+OZKnLmWf0M2HFjn2wIwfsiJWN3kzFTQfNfm7
UbQc+riItTstkZ1/PW8zsxpJDNjVNFyBlV/vkWjKOrsYBvlRl9TPdMk7Kk462j1+t/L8LNYBfAZJ
EPAWyrRwuufT+Fe1XErBSxQ5A02SZ6XpNwvbySxHeqKq4lc/9dd6yfN/7+ohmMej8zAXoN5qj9fj
TZWeVbT65Ueop40bWoPYmEGSrHzV4rqaR0EymlyH8jPV1+tRsjjxEYvr5UdJStHBxhvupHJju5TZ
p5UK1zJ4YiwdKssbl42L5OZqLAahpOlUy4+hqT5rM7AWc5d4o4OI+q23Q3foavnBL9RnYdauCs6+
dOMqcA5BSrc0G+z/Pj7WbyrVtzOsg3MgpKC5QOh4/e1aa1dicEr50Q6KcZuZob9DCiQ6K7nWuons
O4dIDuPj5MvRn8LEGdOFkxx+d9RJQ7m9SZ0dhlr1oQqsxsV6PNv7tCoOpp2UR5Qm/xvMJDwCn5QO
cmz89uO42JaVOnJNSdqd0cfpo5jy8Edp+uPXCu32Y5Krxl0rdNMrs0bZcJ9jv6p35T0PmfOiZO2q
u858d1/PAE1MwDnEGzDY8I+/ngHLyqOoVQvYhUprbs0e6njfKU9xpG6cvDdgJfOP675Ct0+zg01Z
SeVKwLDslVNWwKuJqAtk0Fxuvf4JvmlFapDBBVEz6awZ0n2rBfWurKzhLkWr71yHyY9+6qK7TEZD
EIPJAt5BpOG1EafiPkmYUC2YlAPOtN0fs0n0rV9XGDQn0O+jIjhWBDmHiCd7VxL97HplkO9rOy3O
pdCajSwhvb+ZRhiV06iZD5kvdNfOU+le0ZQSv8WMu95Cs0lkl4933ztXLMIg1MlnPR9E22/vk3KQ
iqgtYxg2oybtdZTofVOrEdoQSsl1KZr2PpWcalvF0zHpp+emTLaJhvWt3NXGKY3owRIENv4z/U9n
S1HDa+1eW7ldl5cePxIOCGkVMQYPwfXq2AE4qsquJbDienmuxxDJxATmUmSDURFVNLh1p8krL97y
5qNSS9OJkpfDw3ervBdhRVTMfAyvDILpGc2w6kEOo7UW37y3r/b+TD7SwGTOeiAIoN28q+g3l3wE
Agoy+18d9X6XD328a/qoBFC66kGwvP0oKtA8Ioyivg+kYf7qv94P2+SmNZJR8aK4QN+7qE1qIu1Q
f817XdqVfoUzgSYex1pRT5EWGps4RzdelYZ6q0bJ8AzsbS20W6zu/JMQ8yK24GKjoXL9k7IaDRBr
REkH+bmv/JVukrRIf6U5MJVAl8Xn0V8TYl+s7duQINoR7yHPedPP/WsWMIgezDH3FW8URrBpkD3d
RkPe/2sJGBUkepazyCtNIori1x8my8hWxzREPb1Sgr09JfbXFun2Yyrl2vPH53gRHBKZMQydKCYQ
ptjNCYmKPkJ2GBk9uYrbRxHftU6FEaDjSMkGcSFN3tBi36movZ8hCa8MvkTIYPL1Jh5JNYh2yy0m
YorxMxNmk3o98ncHpBf9Y2xYFQUJRYG4ib2VvOtL+UW2w2LX1YmCS0He7VKK4m7RG/4mCMxx5Upf
hu3zjwJ2zLzMlMJbzroddxIPe5h6QtPrE0VteZvnuXOIg8pwY5pGp05WP4XGsInlCNUmER99NVkr
qy6xYPwMqiOzvA1pBInE9SbQgFRi8NMnXlYqD6Msgge0NrUdUTZAJqXMtwmcjq3TyvF2yDD3TuJs
Jbhani+iClIHkgeqCQubjHQKYp6WDo54qz/ruhScmgjVLCksmi1aXrtEK9eO9DtfDU4LgDQcHRmT
HH0O+P46YAlynU2d5ok3FlmFDGvhfK9CCTe6JqZ02dsy8A4qBxEVMzZpXe7qwaFI8PGhWJ7y6x9x
E1ek1IjiqmoTT4qFtC9NKdoleRR8/udRIPfT46FBCwn/Fh6WNo4ixWkUemofgrGTFWnbZ5CYPh7l
jY16/VBQhqFlCG0bEUBqrtczKkZZL5sxC73A6bc85m4avyaa2MJV2g/GV0e9RMa50V71PttYke4C
onWdpN2OElbD7aPlj+gxC3wKZbcRP9QpftSys6H/bgMdw/hnNfzsD7hKxEAv235j10BNyuRIZL63
s/4zRKh7O+hei+p7jkfarip+onb87+sFAZA3EBABD8EtKxnSTxu0Qg08PFXu7FRS8YqoVyOeRbES
kIINiBApwZkkcBtvozE7EKGUoRcjXH8sjNHa+DD0jqOT70PJCnZYdFSb3o6cjQWW7pglquICcKhX
VvSd3TmzvsA3g50lmbt5HWpEPZwWfRGv7yKN5gZmg/JcIf143ywPP9wy9s18AyBXe3sLFq3TBcLK
Ai+bqpdenpznsraaF4mLChcUYZHisIE//fOghNPAQYjrAW/dBvRhDYgqtJEWmuQ6OU0YRdwBLMd/
xR/2SSx1WyLRNafT5YeSEjORpKrYaUNuvz4ftT6EdIWbDFUV8IGGGRmvsj01WzsblC3bKLgTZZoc
Pv7QNxuO61PJqICTAJqAx0Gl4npUJ6WPVo5V5jWON+X+RgnxNzQSFMdSN4dhMPX7Fo529jKAwZX7
l0Qim9N3fn8q/GNBrcqMH5v2hHCLa9lPnfiul87GHMdjPB4VDXca6F9ws9J8r/WhG2nPSvqghY+W
Qxk4MOonc1L2owxmvU7QeKxdwbPqiHTvN+mhRiqzU5ptg1ymVcc/UoDPuzEBM2tX/2PvPJrjVtI1
/Vc6zh668Gbi9l0A5UiKtopyGwQlUfBIePfr5wGl081CaVijO6uZmEV3hA4lJpBI85nXAFgMG9yC
+qrfvT0lc6b0ekYoSVChw23WmpE3ACSPZ8Sa2NtyH/UPOZfDrpTxRSsxg9xJQtbozaGh0Fidtc5a
/dwR+RK1HQ2N1i1CKwTts58DpYTjoW0nCycupfQBoUzVbRCg3bepcVepTXCBfwsttIC59u3MX2sx
29tse30XNyDJM3NELqvLVFx5zegS/R/d4xAaNyVHpoV5637KsN0a/A9vT9ZJvw9pCTJ/e5YdZBWd
WD0OQ5CEemVK96TeO0RUikthSdFtEab1WiqMaie19So15GIl9QQw4yDba1+XlLvYjpzd0OBw3FJS
N0cVu/FO0faj3VWrRgTJXabG6pnlfhLozYgdCPmYk3CC0vxYbDIhOWVrdZV27ysBiYKq1xuIBOIT
CPMvkt+iQoaIgServrgOJttwS9NpvSTq2pVdW8kGS6XOwz08/sMrGNgenb05jZ0ZHFSKjz98IiZJ
OGJQ730RhOvYlOpVG4T+mcrR8sB+GQWKDPZmcPDp0h6PMhRpmPfTbKUxRsUG+z22XVk2F28viRcV
lterGIAfwCug3SD8COmX90KXKanSpJJxHytOuTErffQKlF7hQ8tPKANc9omWrBM7PZizRsdYt+u8
i4v1OCD669hNtRbZkOyc3FEuEVv5WOHi47bhPgyjEKlk+zE25GHVabm4pM5ucjqQAaGsUnpqoITr
XLfK946fGbswLHJPmaRkQ3HW8HQ5s1DubFB9w6fay0tdP9iJmXp6YpXox9npmZvrZDszEcwCHQUO
V+LQl8X4KoaMin5yGmwC74l11sYGvXdv9LqLaE2Z/2rwxHW4guJ3W3xpnqO9f+YKm5fM4ivM6HqA
O3M5kizx+GMjtNyoYdWo9wA+d7A49cpamfpWIV14+3ufkMVeXhPUBYJUENFBeh+PhPWinbH71fvi
vb01t8nNsCkulA1MazdYK668yTxtW3zo1ta9sbUu5VW+DVahK23efo7l/bl8DPX4MQazbaNOLtV7
VIJdAym41PiiFdtKNYFvnlnjy51ErAyuZY69iEyQElm8sq7N1ZQQtbVByY1ryw4+1LnjnMm+fz8I
2GnKelzMS48LAqqy8tMM8HSEm6KI4miNgVx05lXmC/5onaBLAgSCXv8sXcf1czxtRh8i5ToV+a3Z
Brg3w7VGDloEMzPfXyGW8YXWQHZXgpnzpGQ6t3hO33HGEv6s5lDWXjL2KA6P8FAZvZQTE/bkKOYM
65yL62IUwF4zygD/3bm9TglPO37HLKXykyE8cUsFN2vdCdjxLiWhvn97BS7BkT/HoQaOBgi1MPb8
8ThojPjsBj27HeR4uAjzoadTKzwhEovrXGkwF22Kyqt8o1rZCZqugOGnQ23I/lbp8KRrsk64rASx
VrSquxrDMXSnBOp3WbXmNiiGizbcJV30tcfrz2uU6soukj208Hgr1OLbaPrJmT76Ihj6+Ub0hehh
zQjopXzCCGvcb3Ituy2d4H7UKfdWfCcDIqiLik/k6gEalYUi23+2mV/G1ekQcYITUdGePZ7JESCk
hYY5BZlaMR7TLI0ui5aUrtGzwE1L62NdnLOD/s0iAZECQpmCGq+7RCwkOhdJX0bpbWPp4c4fJ9tL
NahRL2vkP74N/yN4Fnc/d1b9X//Jn7+JYqR5GzaLP/7XbfGc75vq+bm5fir+c/6n//qr/3X8R/7l
r9+8emqejv6wzuGOjvftczU+PNeYCr2MyTPMf/N/94f/eH75LYexeP7nX99Emzfzb0NvLP/r148u
vv/zL4cz4T9e//pfP7t5yvhn2/YpW/7t56e6+edfdNPfEdByPvL/M7ies6d//vsnZDlEjewTgFd/
/SMXVRPyT7R3hJHa7FWKCQ6tDIauRfvrR+pMsQGrhSohp6L619/PdDTt//4M/8jb7E5EeVP/868X
INq/zz1k62A0zGB/Ho6bmd98vMKCF/RIH7DCjKI52Fnb7vxKi78qXVXZbqB1+cfItEJnxz2QXvRT
X+LvO2jB2oljA4enZqx2EULNYwiXqWyS4CGjWPmgwTG7jTNH/TjC+D0oRu1/AUalrXFfcAsaFTeK
kMduMwS5Z4yJ/hhIQ3vVSJ30IKmlhkexPzwqfhNPrj2A4w4rq/zmy8OGcmBzHw1JgidHpZOAqHon
Qq83Jvsyo/eEo0CDV0XU9+V7wwRC9t9YuNfRt0rU4kdzvEqPV/v/dcubFv1b63v3/FR9/8dFnT7l
3/8x/+/620rkT+nf/61+vfhfftfP1W9p76jdzp0RMJycKDO/4ufqt9R38NTAGczQFkAncwXn1/qX
DPUdafhc9yUhpxgwNxN+bQDJ0N6BcOWWZr1SZGIb/MkOOD7a56FJ7dFSJH0jmiGQOd4Aph7AV8sg
KUpGm22cLDbXpvA/l2grUs31AZ0b42MvztHlXmKjVxuPWxFcD5WMuWmE8szSMchpQEEIx48vu6Su
7gq5dhAc6X3xkZMke0rzUHoAYi/WneU3DbJ1w9h56HYriYd00DrMRQeBoFCu4tYk8J875VdRmKfK
pkpl8QldgyDE1cIunrW21UkwCgT4R0LDH6HZy4dxCssfUoyodzoN+AQpLXqBStJem8ipfsur7LHS
laL1ssmWkBSOVOnTKOURvrXRNs9bGAGmRgjRqT1oAkMuad2Fki/fWsj9/EwK/+iq+H90x83ZyP/6
Rrl57v/hPaXP30UePR3trvnf/bpb2ETsAVq/RCWc4rOc3K+7xbDfQckhOGeT0FGaXcr/3l2K/Q6h
BGAKsCuQS34hyf29u1T13Ywdp9j4QgChYfonu2sO9V6tctoGszE7AFp2OptrGTgJ22oCPSj8h6z4
2seAaD+G4kx+cJzwzLqPDMF78sRgdU9QBxKNgTHUB/9Bi+R1XHxqHGQwnSclODTdOS3gRTPq52Cc
VDO+AFGalyv7dT/Ej5wedI0iPWCYGHrjjVOuh3KLzoqFI6G+y7fqOSb1714POg4i94QPoIUXCawc
N0qhI4f00P4QX8Sjvg8D9+wgx1nyz9dy0BEl8Kf1gZro8SFoFHFva7nhPxREep0VADGuPN3AKC44
Z6/wm/dBE3Qu7IJs5CxbDOXTGAlAyvoPjZx7kv5YpJ/MonBxKcYk9Bwk5TiYfXkv+lZwTdFuhnqy
VCyyqkEUAoflfWhjAlwhdSbOpP3LBQ5ElNVNbxCWO//3Yu/+qrjRY3CQD+EY7AvUukG4yYGxktp+
/Wrj/wrbXodpi0uKCsbxKPOkvhpFL1W7G4Mp2Pvd2pdcU/vo35ovYhr4bb491HLK5qFINsB/s61A
MyzuQ6UOoKE5Qbivi67ykmRTGjhevj3GwvQeAuQ8yAx9m33qYOBzu79+n6HXtDwusnBffcdPYxy8
sdhU+cXwVVyoXxGeCIUXDq76kVo5KMX+zxSZfg2Pdzs1KYwjToilKoCMvFFFuO/Sx1Ev92EvdkJJ
vvUok55503k5vz4AX9701VDz+nn15ZDmJ4Pry3CP+B0MbOuBOtBtuVHfD9fZH9U1T99q8eXqqjOs
DJT+XjG7iyqcvKA5x75Ybl7eBtAq0RjwEOoxS66sbILsctKKt5GBr4/GlRFRpwVF1CjKLszPnX2n
m2v+PhRkOGhnjORctHk9ebWhFaOmBvshVJGo4XBtVs45XvrvBmHfgvCY1UigmR4PAhyW9l7FGSHC
5Iek7qgjPJI+nFnyp9uKEHMmjTJxAPKXrMbYzikahmq4LxsjPugKvJ7Q8qXwZ3pylFa/Pih+Owyc
MyICQDgnl6E8jJUGUSvc2yj1j1Npewrp2pl3+d2MkTDOoQWBO73s4xmrnRQqgBlwqvbVuk1vwhRd
yfCc+fVvXoWgFbI+ztegPJc46ayczMmAtrBXUk/Bys2rdOlcV/WFDHe8PSkqvhpk8SpNmRXgOhhk
dX170Haq7jofu1ttpXvB7uvD3eSNK+Amq+JSv6oGF5mvq9G9f/uI+O17QrWdneFUkp7FIySVKcIQ
F9+9FpC4Nom4CfJm/X82xuK8Des0cny55Ivp6c7Gl6fqz1TIzr2Fdrwmxhh8QtgU0b5v7GodGu2q
qapzes6/HwTRZMR7ADIvc7W+7kRPiSLa50m1iyNvCvPdf2ei/j3C4qJthpiuy9gxAgdcLQdemJ+Z
qEWfYD6mZ5GBfw8x3/WvDjXLah3sFoZoX23ULarC22kVuYfMs1fRs4/38EP0ePfN2varG6xkvvay
6z/Ynv5H+oq/HgKGFQh38mcgTccPYYR911TyFO3bpL0IMBoMJPHnR9HMY/57iKV4WRCVQgrRxt1j
xm5HW0yzNm9/qxf55ZPNS8PwRVUBV5P5nHo1k3pZWLHfa2zer9BEt1BPN/UW3/Nr48Y/WOtvny93
1orvaD6k18lG3YlNtQ3Xo/v97ef47ap89RiLezfM4jqIEiXa2+Y+b+cw9hwMa6FP+utzvRpisSxT
RYHYnljRfvT8Lebbz3UCQdubGlpLlme64M3X6brYghOa1d5sV9wGm3Mqqb99Tzoj2Bu8RG6L95ya
WIqG3oj2gVlu+7bMnijV+c9vT+b8S06+KQQrdIQQH6D5cPxNm6INiePNaB+JG1+LvVS6GlvNExCV
3x7ot2/zaqDF4lFy9ERFx5TSBfaok7hQSc8M8dsFqtIDmQEBVL+WDZeBesykcTPur79it7NRrpSP
weB2O2tdriZP8/AA8pC2W7dXwSr1Wrd17/tdeClf7f4bdwwBPapHdP15msXLtthvG+GUxXtd1Dda
nN0Mili/PZ8v5P3jLzfDRWbMKkEbpbnFuWaKNqJbkaDclXfWcz1J3V6Jh6ZyBeiv3jP0fvjcIWj2
oxj69NM4oWBXJ1r6WOhdfG1qg/qAVm50WUGPRvtilLTcFXHnf8NIsuR0nEQGvzhuyuvWj+UfQ6CM
3zozkyPXpKF/3csGegyoiGmTV9mcC25YdRKCYyh4HtJSxe4DJ5/83swN+Vo1ff5sVJPmeAiYC5gh
aWEnbimj5T7jGIcaMLyS3/jg/SEkaZP+MJVZeA123cRaZaAmvR4gJgrXTiv4Gmrf+ViaVWofrXR8
kFLXaQfDp08zmzlAtRWfRlum+a+yv2QkOaURqCqKVz/e/ggn8TncE0pBNgURIJNgiY93T5brRR5F
cbdXDf9mLB6Ebvxw0tHtwxsO6j+9QxRE5GakFtVL7uIlVnmKoiTsh0BmMNm1FEgs51yRXiw0j9YU
8uEzWwkqB/KLIF+P30cudDXIhB4hbY39uzs2afHZBPX3XYx+U3u2nssPklZJnWsMWqW4ZmpYl1Uc
xj+yKAnuWqckpFKbBAmCXBrT6rENujr2okG3PviNT6ZJy0989201u5OGofjRtKb8Xa2n9suI1JLj
+n6nodhvDPXgZa1doBw1tXmBSqWRPJilY5Qu/B6UH2sFScjAULN7OprDI6qwWgh+s0Q8xQi1PF3T
E1VzrJWK/Dqo8iZFuUVJjO0QkQa7LQHaHzJZuTQ4eSBaUD+HdzxX9I4nz5LKOmzKLjpIdjFeyzbO
WLLSVh4NbiHokKQ4xFm1dGn7QvYaH/uTIA++BX3Zr0PHPMeEflHsPv6WxPJgxUhMZo7UyeNQ7W7L
UiSHRE7g8mUKSrq+b++kUcYqtFGCKzrWiTdTOPdVUVhuO2riUZPjUnEHva3XdWl3N5XhD9h3ADee
RCrtMd8NNw7MC8pwvbX3/XQj9aO41ny13chDqWzS0RgvOZHwuO7b6bpLLWcV9nrn6nGjnTsDT7J9
EmM67KSsGjkeSfLxlPcoIlVOo8gHx0rnQ0DozY/Onl1PCqGoV5GQ9M94f0wXmlLhpinSRr/vNXr/
u0oG8hiQ7B5ye6yeWnMa76YkDz9wryiHeiwQTxwRoxm9UfRIb2UZt+JISKAh69oJ5TAipHJvRAlx
nJW1ybUpw5B2p9L3ZQ+zYvtZ0azhU1jNwsSUP6Jn2mZB4Zl22MpeKJUl8Goz6UoPTZ8BEGI9Bc+F
L5yPUhI7d2HdmomLIbLaYPlkJZ/ULiq/0dvze1cpCvlDSQVz30txc60mNBzcznSklZ8mln6ugHhS
g2VBIzlNED2rKM7GLseTPFpmVPpd7xza2kFeqTFjUV/XDjxpt07b7tCOyRityrAuYndqqc8hY1Hb
+nbq4VSAEfbbD2+fuiehBM1YQGsQzqhqQepcRGdTohdA8rvkULexs+OiMFZNbll3b4+yAO3N+xk8
AP1eKvcUEU6yH0zbI8mIsvzg+4Xiln1rvvdjQLiII+ySFo1cKITZGJhbX52lV6YGOZ/Mz72oHoEo
hL1xV7MHN28/1W/efXbOxmoRiZs5kz7+GKIJQgOB6fyQ97a9qRphrKcpO6ccdBpJ0a+gFc5JRlGD
a2eRJKMUpIQm7bADKoL1VWjiyWJLgbmz53S5GJN9I8rsvRJY+rpPJb67FGnrLDAyr4XZvcbje3BL
bcq9IVWRYfFhHCuypK2mLHmwa9xP237IdiZqabu2Rnymk7riqjHK0rOxOvMmbFbgMvoRLkHaOYDc
HHwdHYzzu3Fj0w2kX8OxcTyFgR0YJWK04tDDUFvVpiV5tS5XroUu7PbtrzUf+cuhmDyKaawiugmL
K6GZWKZ6OYmDbTbxFd1HE+8jOAhDjJRSl6LmkXVpcnAU3/EKYB0Xbw9/slh401m33VIhyVH9XxQJ
TDMV/ggD/0BIKHmDOWAVHUbtmYbQQvSCjcIwM6yBnYjuBX2x4wktikiuC6cpD8XUAg1o8B9yk6mZ
1klphls1i1DYJU1/CDLf5IZXrgE8QJBVdGmnpul4mbVwErFPUC7TZlCBHkXWjwhnUS+ZysHNiV9D
bu8s8mw5UDdDkZ8TMz8J48hpWehU14BfI5u+WBGQp3OarV15cIZ28hSjgkUqQwMzamPfFEboqlJz
ZtJOOgwvQwL3mYdFN3TxaULND7m3p/KQ0H+HSY3Cnt1M2hqWBXOE54TL+UqimaTKmWri714WWgP4
QZCEFMAWX6tRMT8NSlgNTpIpru03Nlj5aUrXepUXq0TW272w1eLMqL9ZirMQAV0h2A1EmIuMSK4y
Xa6Blx2w8EU3boh8Tx9D40wGeLq1SWRJ/DDeAgyMCsvxSkToX2+wE1EOKNrESIiEX5tmvo/6xF+9
vbVOZxG1V74hhrTsL8uY3/dVLaQN6q4wQ0M7BDlby3Fif81dP21HKTM9E0LJypCwJHl70AULdd5p
LFHUmOg7QxeEJXA8qhogamn2QjrE0QAcQTIuavwwXceHENGgK4YAvBK2B3jWm8a3SxfRg4fG1wvX
T85pxZx+UPLaGUcybx2iTPX4USqt1iNIetIhbGgpIWLxY4jac9YK81o8Pj/h9c+qbtifzMLwi1lO
NTlDKQjqGXAkZ22qAskKNYhWmrCzdRf7wfbMBM9PfTygAXGZdUpeB6v4hOY76rYkG411qCPziyi1
beBXiRvr4f3g72H9uzX1nhz7iyhPFEyT0GVLyjNb5fSlUTVgg4IOR7kU7ZbjmaUgRMoJQvGg5Y6B
FNw4XUJTsKjHi3GWppLP3BK/DfBgl8wZ38zXXtIAspzri9vSPoSRPCoryCDq5xwUw12tTnHnYnOa
P+jjhH5eqg3G5EmqwCbcj1L9e8O9f66QuSBBzquc5hDJJ4QEPgN/Op4A9CZTNEFi55CYiLPXZYmi
APGW5kqlI123laXfUgiTrrIwnq5rjTQfpUHn49tL4XR90y/lzrbYcwAdlgDlrMT9yDIK52AiEuzK
gSR5U6r8eHuQF/eU4/VGMxswIuU3OsAn1rJjJVdp5OvZY+QXHXWDLmN123EDx2lSJs9Iu+YCY2hF
3zZ6q/deUlpj4mZ1LuilRrEJVdjuvsoFYENPD8MhWNl676ReAYKINNcubuVUAInXquTTlKEY4Rpt
QY07VIwAnLzp23ekiDkqqVU/oNdhVs6qVyGtj8aQQJYZq1skrSp51aSYjJLUR92FioV9jUSgL30g
kVdzL45q53OkSxrqqgrWCfhMmIjNSEkpgf+f1EfhTOBnETmTJbcO/Zwn84s2WGHWZtSbOsY91S0S
x7kdVZBNHicBlNewEA+pXMrf357y36z2Wa2aJY0yEXhOY1E3wwPdrLuyKR4Dx2g3pSMXnoMaPYb2
nAeeHjsZksup2FlxfGl0YCaDuEgeS78519Y7XWGAm0EFzX1KOAxLqgTWrJlVKEX8CPUquBrNAKab
blbnjrSTHJm2Ifk/AkSAdfgei/teNmpZqRI/fuwDK96VkWxfBdglU0Ga5VzRoNr5dlSvo1YKH5S2
t1wW2jktqNMjDdVe4IjoFlMbAUJ4vKOFn5r6JJDelqHXX9PMHh77oZJvMuEctHGoqjNxwG/Go2YO
7B4iCtfTMvAtEDOE3DREj1kCrVgKg243qfN9CIdnYwThuW7cKcCCaACAJFzRWYGUBO34BSk0oPSA
+NzjILJmN9ZN57W1HqxBFptenZd4ukw9m88RpjuYTroRvo0Cp9+hEWODpx2sKN/3Q1NfhAFAwpjU
5Uwf7DTgnJ/wRQkMvNHJlMBPClvqc/GjrfAJjMoBTsXwHgGnvmtmisXQtSU2vWfL8r9Z53RZ4WTN
KfssmnI8N3KJHS2K8PEjhbNw1xPqbqhvnmv4v2Ahjo9SG2Fo6uDkIUR/y+6UGcqD3tkmYAKLYpop
NzA8kffaGBQstvCjtU3RWZqbJGb1fjTa5NIIYmuVh7K26kFurN4+ZuYPvnwaqAsQKrnGoCovTplS
GcpKyvPkMcqc2yEZf5i2OJh+8BnByZtadF/fHu408CUaRaQAIShK2ifNewhloxVB+HjsJ6O4MqXA
eJDs6ROFVOXMi52mtMAfSaBhZgBfI2Q4/ppN4BtZVqv5ozE5X5JAbu6c3kpv4h6+XaXU/Vrxtf4i
a5R6FSFusf7j9yRvoSKBdSDebuZiLdmtLaKETuejNVnyZTbbvhayCUY+M85hDyFCnnxDzEPg0wAj
mfECS1F3Ez135D/96rFgixY7uYu0lWyXuquJuM7WhY50pydyrf8yGaMmb31p1tUp21g85SKN2yvL
T9Ns20edmq2KCe9CV8XBdq/YKLaPijQFa1Ob1I1mCix41KiHaa5KQJDlNtTWkp6nN2bEl1iplQmH
sev1H3FKxaRTCqzOTCxOnobEbwoXHRgyaws2LlJW6Pz57GUiglVQ2dFnR7Rju7V6sH89uflXW0Xn
yrVRqrob2lHHBypxIpS87XidmVpVeU1q9e+1Inf6OdAYH/yQv+d2FBoenDzWDinJDuJFqV8+1njb
uDnbcRXOOLZLuciRTTB4tRrVY6NrXc0oGtPr+tTa18Iory2jNexNiJBG5w6t6qOvW+aZhA5yl+7G
gs8A+plP7IaEeBdW26qXAfXWgygl/wdpOMLE0dDKUCpLqfs0KS09p8lI0nWLi8QEfs4aMg+XP/6L
DGQG8gOGwoEroxggbxOl6AsvEE3YevLYE9BMzRgS5ore2joSzSa+Ak0KkNnjdFsFifS5tBu58XJd
6VoARCXSnTSacCvoRazS7zFmDRD6baHqEjHCNKYQlqxNRCQ/ToZvwhvvSHMR7Uh98w61Kro2RR2r
qps7ctu5EJfxQMSTyfRXSWimg+t3mKhxUiO+3KpDarl2p0jNWlARs92mL8crH437rxFl5a9+p2fX
4xiECDg7lTDXhhTkJXT5bNLdJIcotWp1A9V4pwVU3mV69MgdgXtXl9qzJ4nVaTcOwWWOnZcgQ2Zh
5J/TqY03qMxMF/Iw1GuOAOMygPd+mBy8OgMculbqpAOBH0J/GtEkGW7YfDKmBHVSae4sFZavImEl
lTdlVfTg0NLbqyhANWi0TcFlCK/vGqjT+BRTyMXXeRoyexcbLe4htWShDxm0o7KplTx7to3MR8ib
Kv+hcnyHz2gH4X3DxvvcJr71uWjt8k5qxvS5bdMU8wEzAiYc6Jhrwch0VpJZB1/Lpg4+0rKUzJVd
5PLdBKhZuHWND0ivJ1slLQW6AxpQPo/sL/tgCb29Ks0x3NplEbaujj6JTYVEjjKvrIvxgxipKTBF
yWR6VajXiRuoaD2NzkhnaSCuwe6vKB9EospfyrpyKu7+qHooqwrViKomSHcnLHuunSaqGi+2p3BT
6KaUr+NGX1djkzyOkGxuCiXqJWTCAxQ0I2VSYtilYmAEs4++5JJt3gZTHnzNsdhh70umhlo+ei18
aOcWPyvzk083vCLkkRRKIdI0fKGLSuVgsofC7c1Ai1dVmpoOBTVFlMh3Jx3Sy4MYv5doxl91Q6zu
7LpnGsYyxAQPJ8a+i+T3SS+b38PKznNgo632UdamHpcNn5UXUPoz1oPU1QhKBkL7EPGzeuXIwrG9
KDXbwzQQ5h+SflJ6r26c6fugJArSZ076PVAdgfK4WRR7J0itg+zX01fLGHT6fkgoe03epdsxQGgk
0LWcQnFZTD869DDqTLrpYufCkTP0H3S//m7SPVnpGQLSKmiAj4GemKXHwlYxOmuQ9JYCMhvw4355
mUHAk0nvooq2o62MGJsHHdJyqj3KP9Su9O+I1vp94Evjh0wpx0snJ1p3pd5H33CgSkgxKyzH5xgP
IKavbDF6HAxO/UKog+TNnBs+mZ8iTBeIEmk44pc4WOkTa48zDtUWl3Myvs/tJHov97FQVny73HYj
u0EIU8H95UwR6RQQRcJBkZaIHEApCdAiVtV1BAIdfAceVbXw3TYezfu+0Z8yR6tuDAQV16ISuaeV
ebSNtb5ZVVk2eH1moYMlYr6DaTV0eBrtvd53HN/pmKL0bzkuOHb1Bv5/ty0Abm+7NlbXaK/aF80Q
FA9UL4JLnSrrmXjkNPKZKxawX51ZRpjCwXE8EnPKDqNjVI/dhLBOMgrHi0J89NrMNM4UZubQ5jim
ez3USZDlqEhxBJJVPWKRgKNShMSiM6EP/qchDppusy6YStWLovoiwBpkFHtz2cgffal46junvQ1s
u/Q0STJ+vD3Sb94HgAooejpdAGWXjZACWHYbRKZ4rJrBcgeKnK6R6Oe0Xn4zChHUHJATTFH5XETC
kR/bpQnZ+jEcOGKb1OfuNpVzMPrT9AZ5XQJgh5L2C8/meBk0cSMpZTKWj75ZZ5dBbaBha9vpigMJ
S1a8bFZt3427NjDO5ZoLl425XMXSoztKvZDsFkHI46GrwdSSYEzbx4SSUez5BJO7UMdzK2lVo1/J
AqMj2h4NbPphHAnUEJ1DeFbSssJL8xrjCF9OrlU9VlO3Nyjjyok1PRHB1RejVVvdJu8VxKboW1QC
k1+juXUIPqwVEzKr9/ZV9JgGTT56qkpWVSvw9l0aSghnhvZgoqqFchwGFAMdGnRxlOC+NVOz+8O9
Yf40XkAfEI0twJaLSRhlyadn3pUfEm4KT7SYohcNMJC3V+zCbg0dSzLXGWxNwYy+Ft2L47meRGM0
o+p3H4T7ZVW66H66wrO8wv2BBId3FtKxPFyWwy3WrmkWEepeDCd7hqt6hGpetJbWnOWMFa8vZTfa
vP2GcwLz+oyZR6StAHQDTVZW9KKDQSAAugeO5AezcG4bjchcK+KvadI+S7U4U/hd7szlWOrxZPox
jqaqLnUfuuy9bnyL4sPb7/KCDHjrZeYE61WTRFV6qogD03fluKXruM2qXXeri6+6l7o4xHkPobfl
almpm9BNVrJ7hqCxLAmQvSE4Q5rIPYfw9wliCiqIMHNVGx6TMpcVz0/ESJlvhIXvIXKNtS2y1hSP
kZXHkVdEmK7oyWiFgJvkFNONdsK7V66n/EwSu7D/gF/Bc3G+EwvTLoUUushi5SoKfUmU46OfRcOn
VmlaNzFIZS0pnC7aUvexe9D8B0tEGr0kBzqqULF9l+r+dswLc4NIZXVblt19r9TpeyjhzWosZQwG
9CR5ePsbLtbIy6POjFn6XMgxnMgwTuSXRHXm8OhMlrRqxxKMy0Bq+fYoi1XPVsYOnkucpB62n7nU
jK31TpMQXbYeR2Lt+yiTZC8paiSQKLvtfLP/5fH7/zmufzF7r6Z+FmU4Uk24i5pvT1GV/yKW10c0
1/mf/qS5SjSl39EK54vMJZCfrmQ/ea6SosnvwJ7o/+KrsmT+Jrqq2js+4FwWQmodeOpcUvkX0dV4
BwhNoWPIGUYB5490FI4XzKx2TseEBjaquZS1TyBA7Imy6Np8ujEGISGK1rpyBYw1H6IZWo9C5qtJ
uvt5ZL2m+SxOknk87nYN/hxxEiHsEmxb6VhFKk6o3oAT4AiB1rFWI+q2dWfeTL36RVZSQU0X923J
v8uyT1JQam5VquP27Qd56fD++0idIcVzh3uGPlFStYAbHh+pYspo9NZC3BSo3JWTOrl+HgGKzIbw
qqyf6iz3t1oUgnXTQ2tXVcaPoO73OQ2RlT60xk1u1fetcPItIKKDJerIHTJdeVB1f9fEmL4EAoeI
stKqdddQGW2CLrqYPqtmMbl51IszJ/TPquzR+8wyh5QtERewQCUsg6fCKMPMGEr1Ogu9IPTaChii
q31Dh9BFfk9XL1t5p6eX+LgGDXCnXVrfR7SS7pziIm6pNuwMyTOfBXmcW1XbGqd1ez2p64qkCycn
46ZM6NleC8Rj38cRkpzYWlFmoEqGRPLKWAcXZrnSLC/Q0dFwq8AtY9fMN+p3I3ETaYMD0HTTx1wR
u/Cj8iUFDWhtIy6O8VqndF5eCGSCb538g0kZShPfcuXSNHetdWENawOj551oPQsLz3TldKTBWyXb
tvZWqzYZhuB4fVsrq18NxiYF6YHGKJbrZC/Rqnho76oAVSQ3vS8erc/aZycEjeha1FpdufaCeJPV
HxPbdeKV8Gm+u9L7DmbLV2RCyE0tV/ko7qWPju1i2CCbmwFhQ2k91t+GZt2pKxFeT5rXfIsqt/QR
ql9lV8XK/1LKO8MBme2O6Pxm2xFzMsVVr+Nr68JYWXu4bRqmxs+1hSgIYGpXXAVf+WrGvv6f7J3X
ctxItq7f5dxjAt7cwpUvVhWNSN0gSEmE9x5Pf77S9IndLPYRo+9398S0EVsAEsjMlf/6DU+VrPED
rekqPSg2jLiVusK3HWHpIf62hG4wQ9PbELBt3Y1PfnCw9v0OwrRhaw/lrvOz/fRsSbZ6KAqnC90h
dMO3ZbRNZ942vrYJLpkKZcpOAdKqA3Y807RSToNgSzQcXVpZ6Z31kq2E/fKSvxUHU1vlFb7UTugH
jrwa3yGnB+dsPzrW3tpEnui2AwVc9X3emP70FDqNQ864xzNuUuYUXCMPS90II8rcqd6Td2uyk/di
thNxM5iOtiVowS93I+ACiS2n5KASr3ZYXoqV5sSbunOrxOl9QtB+phto6MnKupj7ZWUdSHLaWL+G
Y3a0zqgFEddlx+WVaUtMm2LXcKobOz5JXnEuziTGWb07qcQCOZjSKqOji07114H2f7fB/0PV97eF
9fM2+Jq99h/2vuvP/2XxoLD1weSGgIDDGuQ99p6/LB4U6T9Uklf7ElgBFJQsvn/tfOZ/4FrTcbwm
sLPIXW1//tr3MFax8A667ljX3hQ/8G/8HT4ec3FQZJmEn/b7EMTB83dl+beKegAUz8vSmPeYlXZX
1k1LSJw525MUl/ZQgf9XyuzBzPnK+Z3h+Nu55HphkAg4wOxAWG+yHX7cd8QqnK1UGpu9GS0pbONE
B5GQi7U0ESj/t1fxD5vtx5Lzr0vhO4dpJqgOnZ6PlxqyOpr7sWj2JYdYfNkGFjBNj70vrvKxL/77
Mliz0SxDkQ7X5FbrEId0LMh07vcmvpeUD2bkt6KWPRqzPmy7WBx92goStqvNZHqdnNQc3/Vr0AM3
Pb7GUwRDVW113V3kulkJC45lji7hf8C6YMh31dSU101Gj39WVnrke6NIKbp5fpSGmcV7qMefA0jV
iyEomQ0T0NLseEqG44CpYWhbmBxcklyWH9V+rF+6UDJ25Lu8aW0inpui4NA0TH1oz8hMCztQ8um7
tUj/UlT4e5CuZmjgdXBlPydIyFKbc4oTO1Bfo/dRcOVu0NNh+fO7+FjN/fcqV1cemvUGb+KWYa5j
7UuVYrZ7bYmeBjbk/hjVY7XCtuIrJsJvytj/FBx/XQtqIHSnqxnCrQ9Q24dTrFVBuw/m2K9nEfvO
3K3xHUquqWs/2ForWbMtSMgViSUzIZf90K1a0k6J63bN5iT3rxjfb2hC/goF1YtGc0WLV2kne5SP
WmthYTg70ai4Wv5EA8NFuGcTgeKMyl5qTkO8pZ9UtRdiaexI/K7G5Lxt2xIkyKEhSI9JJLRT9hKl
gQrd+8KQ2MmykqKKr+9bG9wl5XxO086xgn2yLGyL51n/FXRP85LsxviCqZlP7goWS04lHXNjdkbd
J/3Fk4eRv301lOzOrOR10V8arP/+/B5vzNb/GlwNG6mr/82Vtfdx6vZxUQxlK7X7MoqlFf9IDVOI
fpIWv2IO3wgopHgvR0nm51ZYrq5Wyg9Smh7johJ9LYgENyehfVc2Ob3HgIDZrn/m5OgP6q9Bkhon
S9TFzYeiOSetGJ+CpKzwxV12eJ5lXhcpiiO1JC2Zo/Qzq7RukxrasLOQHR50ta2hL9WS29RZca+k
hMilUzzylop5JRdV9AW4csOK/mssLGwTEfxy3r9l+AKyi0TE6N1eaym+jYDwMdaiebtUi+aohTK8
WyO6N4K2BzsZcuU5bAt5UyiTaIejRc/02mGIpYQgvqYPHAHM2JbEwXIKLUFWwUKznoKW35mEcw9Q
/6uXeUPD++8DXDVNpHDQaYd09fFlCn2kRR06s30+j6qTdGHttKGlr7pqVr3WHItVRoLhbjSnCS/G
/puRfHnc+YddB/4fyzQbDhjErfPBSBqcmCJw2QvmxCpnCckON1BtZYL6f7EG/eOlwBbpMF/tcm63
g0KN4Bkufb+36ka2J3WWyNlIxZeoH6IvpskNivnfkTUgCQHIgopz7vk4sqLUmS08vHafVWJ3zM3c
dBGJKudx6MbdlZZKqYsPpIGAZh9JyLVquWl9TSivgc21RkRzqfsyaRTHJsN7+8+T+IbLdL273ym6
V+8R9kbYiR/vLiQMe2xNqd6HTSB7Lf5ltqYTg2LT1jQdYVR616Al4Vid8hyQw+QqYxKstWIc/UJa
9JVO3tFaELLRzhYC0EJtlr94V5+roCt1HQgCnzt8CdSbYkQNwkiXZ6Xal1NXXvKiKb0onbKtvjTF
ypijdJO0i04IVPdVm+FTbYKNHLauWExe6alkD30cmzpE0WdERbGbUw6acDErN+wh0P/5FXy+CgUe
BSV/4s0Np+zjVarBqoZ6StRdLjaTLxKgZifGl3r+T7suEA4QwtWCivxZZD4fr6KHor5k87Ds8lla
KVXTrOnBowiQjBrXdM3//Uz/e9bgrMH7+f/byh1e6em/Ztk/Qm7X//T/OctJ/7m6QFEAXVNKfh8u
/jp26OJ/oIFDzcY/CZro1XPur2OHpP7nd8sJVApqH0FkzIS/zh3qf646YZjsFuYXqDw4xvwL39KP
3wpTDKkZ5DqKf5FrYSr+8VsZpTzLRxgQl2YSG0eqEWWL5v0w6oodTbX5Bcr1cX7/92qo92mBYBME
6/9m59GTcJwyocovRtymfn6Wl/BuhBlSKt2hVCKiBVQjXv/tpfzDqeMfrsnKr9OgpI0MW/H66387
WeVJEMk9DvCXYTbuoHyzu3bTqmpjTxxKQB853cXWV1qcfxjW3wGOHCaxRv00rINOe7eUsuwiL9qy
Hrprr9z61gnmLot16YsTD1sLz/A/tS/jCiZL5x9O/XVc2eY+PiN1fmEmmahfrDtt8E2YS5DN05/i
REgx9ivJz1jX7KJ47kOsBO5IvzG7O6VYg4U1gUN/Qe6cRXq1FjsJ3D76aYY/zfJxquErncRh0w3v
irqBRtaTnRH5WfKgtnd6tMtMp9a8eHCMyGnyldm+LB1QLXTnqXHkh77ZtJGr7pNziVmI8nMuH9Th
PiqOWXS3GC+6sFqqlWmuAu2iGG4ln0X1AocCBThoHUyqsTp3orBKQdSMdbya5LUAg1YwDUe5mMFG
wftdqcLfeI5xZz0trzr+9xrp9Nk2flG/pW9onVLhtGg/MiE/xHoFed6uy9PYxo4KB0l8mc17zXyt
gZFmGG1FdZbrtzpJ3RYSVSX/GoLvHU3mwoK55LfKZigLO2HJVurnYDmTmt5GPswOmPdQ3hrNEeZn
I6FFq3wT4l0zgRgu7JQV3PmdWG0r8MpTETs0fHTBKcPQCS2fbyGsyBLcqQGI4UsP5qmuQgGe1eZL
Q7qbuu+/Xwk7GxDH9URGAfjxK6mTsAlzKtDLGOeEB+iBaqtIWl2SlCI+hED1zTZW9gWu1fYs1A9l
RzrFnyfjp3nBZKAEo5OAtggT+pvJOBtdl6azrl4687WDbkUCdbs4eoVDAN3hr7i6/3Q1uMksaxwJ
mYTKxwfWBLnrSWfCtqa3HoOowjZO7yuHeIj91ETdF9Xfp4UG4izJJVcLNEAkrO8/Xi0YjUHoSbh8
mKh7bWWqXbUzHo0q2HRjvtOt+JFcnK8ivW7yKnmpXJUmG95eSMh0xH8frzoHYSGSOJE+NLP20hnr
KB/MR6vjjBWbae1JFEx2Q5/Pa9NxTdoU33IVPcT5cNZH2EhtbyqQetPSm2Dw6FNy+fMLN65j/GFp
Aj6DnE5PVDLoEd2qMmJZE/JUDq37ojoY/Yq3bQBRm2tNxoHOQVmvius5XUv+tBFHrwrcwbAJxRN+
QRWd0efgjavZ6n23TgQHdPzQ7KRtvdG2xmqZ7b5xo9qxDnrPMzr8IIID/jtpdEFdJUeHFpbZwlb3
aeqruJLYwk9h327LtVbZ+rF9C++jrbxrvmfb0I9WgVd7suGQMSmDtCducNFe/jwat5QSwjuuowE/
i9IMLvvtBhhWoqnNdWrdm4/j7Cg/OHolsl0yBRrwPid4N3blI50M+ZTtGIgJfonoVg1qFpuc2+ap
DtBKOfV9dRh3ya/yjecwKhso4c/3+ds89PNb+5/7vKFjNKE4Am1E1n2yqfYq+iXTiTYN6Hi5FtYF
y+g7VEvlOT0ufnAenqW7Yj9vew9xa3BM5VUQOcEh2ljrEKD+omyU0gGUicu11XuQMoXazSK3itwl
3RMgak6PpKgUij3CvINljB+J5g6mjTvzaBtrYxdsxpN0ni6zYHeGXQG71DRX7Dhy635Fi0VZ7tRp
t2h+SweiPM3Bq1i+dN0FMqHS2Opzdgzs0lfX1So5V4fyDh/O8r450NPzvxi3a7l0O26AxBA9wDiv
NICPszGVZCsPosG8j5/ErXQnbZa7ZN8e86Nla2vhm/rU2vm5r/la0StAyrSxfl9aZ7B8QeIk7ozf
88kDMTJLp502zXii95UJToFpXws3z84a+kyeEfuclaPaQ9drwpsm1C7h6OzgetYXTq0SgOy0+2Sn
pW7xnX3HMD0h2tYVk87Pvtf3wrbfmN+S7/o36TAcc184sfEo0KPPNFcwvRpZPO57Uk9U3DY3keYy
H+pyraiuUJJvtBoX2l5elnpiZ0ONTQ5/HsXfYszPo0jVAjNNgfp1s1HNCTUOQWLmfXAIDvFTv1U2
pPE5lZvtYayKkyeIdkk4XevohUOwWH7QN72f7YpdvKpd61xuJk/2VV8ssD4FOs8O5frPt4inx82b
Br0AUuDASM8AacatExRWwlO9BPV8zsxVnK9KaZtYttn4OvMxzGTW/10KC7PFSiLchOG2ijeZcdaH
c1JsRGurj7u2elGtR7PbEu9shAdtdujLzsHVj6/+UZl+ONhdue3e57socIXGVs5FZzcQTWmo/Uyh
3byGp+pd1mHIP4bzs9ncSfgRsvMAp9HUQgZEbGHvaYYz0jXGz7x0Y/l+wb+ldudxWyZHmglN5gbx
Kov8OFx3RkFtE5HZRvtNucvK7SA+GrnkzMlxSQ9VvYqS6yJL9QcDx16KYwcbrMcHBtWIDuUciWHt
Dv0vbr7uVgCeCZ4Qdv/WSrai36f9LpH9Mj0Pwkqf32ZqRb1YFwvZVDrqCkOBV0cdQqsyU3lEbkYt
G4aUShDyXW4LrJGK5vCJFtHVQmVZd2Zoay5ccHyZJLsx9vl0MaLT0B9aM8bV9yk2HuRiwu2K0fpK
l3RbXGg4doJhMdVRo3GEupnqQS63+oL4gFw3vLnGKdkE+qyQGCxjc1EbX+wcn64GYEe3CdEKPk40
sG6KCzFPVB2FTHMBoPnZNpRuSkozU6xhNUXVl1DRR6CCaHtYHleXbCgYoEaQQj6uY3RJ9BY6W3if
6Hlt91KNt2JR/KCVcK3zt8Q+i05sbIphUPZhXbvpeKU+h83aqvCNguP0Rd1469nCDUHRoJfCTSFN
wh3t4w0JxPnGYjSJF8kMvjVjpPkUjmCs+j5U+gxtQLDqFDZVIT9bqXCMa+Os6WXOaUQ8G/OX3Nfb
Wo/bYSPXLBg0QCyQUz/eDmvTFOaivFyCZlypCxISdexsva79a7MGN5QysBnif2mDwCjQZyTPj5wD
+hzQYT9ediIb3TDRw1z6uGo9MW1FZyDWhu45X96fV7jPT4iHOZYEcHGuh+ZbhFYIMzWCM9JfuroT
7DLwoBK3tLOiiJPld0VJdDeV1C/2T0plnuDvSz+4JPOKP3lOLnur058auVIwrZIvabolAj5PNpH6
08oUYrePC9lqybq3jkb4WuSDrQwWLRQWBfFoigfNuppDvWj1g9pdguoJRcg07Yrpfq6e5ha1CF/J
dB9BF+jeYn2ndnuq5bTYkeNuzuuiPszLuoJ6oNKiiTjEkR2p5s5zbrjEKDnJxqjXKToDlagiybxb
Gi9e1g0ilupsxMz6U9EfNKKsxRfsYdmDhWO9rNX5kArvJWeORdacVo5xAPENtl71WQ8vvQUT8Kk2
OAmtDW7EvBNCX1Z+ZOWTNhN7fmxRZuhr9rjBOGfixtJ2Te5KxbtlJNQDex1DUIOHRpGdrcR4QP6z
ZeVfBM8SviHLlJejHF04YZNqF/BMkA5TYSurv4J+pQ2vUnkslHNcP2Qcb/Vum0iraKzcYd4kjJXA
RtsgL9mTeO9Wuek1ZuAqGnwbv/8RlYJjFq+SxJhq39sodqCnVPoKTxMU5GV7LmYOO+smRjG+qUyy
ZTacn3E+GPqHiB+NUxQ2yn07O5P51Fu+pHiysgajiAMOzte1uq2IpNyN2hdi2U+7NmXZ1WUJYcHV
QOe39+LfwCBc5BBLa4F6ieIw48Cu002rTMR1pVJBjxEaJ5aqr9y3P1XTENpwaoMmwELKZW9rhWgJ
x34qROWy6D+Lwc6bxSkXT6yx/i53af3eCkcxtVUaXH14VrptqGyDYiUFB7V+6nKfBaWdXgTTz4xD
Ph3k/BiTbplqZ9QDtXaepe9B6KiqXYEnUDQ22zGj1Wg3SJeSU6sm9CAY2Xlbl/5gucNWNvZ4myqP
VHXLKYAiY52tofeuBvE0N0N/UHw5cEXck8ztMhQo7baFuJ3aX2Hhq5rXZR5Of/pKZOzErXUe0sNx
gRQ33kXJcwnHSMvgH8W5LfX7RT1XeBMYzZOhbMPBiZu7TPENzH/iLxhnKBs+LR1XtpmCbxydFBC/
mzOL2dZwGQoF+0tlS4eXamHYZxvtFHiZM74Pg10eFkwvnlXDla72ZTa8QjQy9hCcxWV7Na+keamg
2D5U0T5T367/ECaxHedPNKXywc0Ke6lcWbExAreo2O/nY7lsE+MQFYe7EqwtdUQSXTRV3SDFsZX5
1zR0Xqo8I261jZK/0NfY5FLlKwMyy+9W/DonBwvMx6Ltt8LhN4o9eVoLb9VJag/QcvHyCwfkdU/B
/Dj0g2OGpDXNr6F6VipoRe1BXVaCflcptkIdIEq5k2NlUjV38/xq0vEqybY2LkIMi7LfD25ZO0F3
EQUwu9IR+m1hynY9uaFmD4vb6KtIIa/iodVKL+iJsx7dRLi6ez6I1nwdspnzYJ+uRbaBBuvP0k44
w2MbSlxmOtm64c5P0r6XD7iryKOti0c1vjSvoxtKpxHniqW3TeGAYQBqqjtsNYNkdONhpTU/Fda2
6CD30zpGXx+M2r5oTq32JIXBOsXOQq7u6s571eCJaf1bOWn7vos3Eaw1c6oxmHqjl5obv0RYffiQ
I+mLfKlcFQ0qgto3uh9S7Bhk3CaKrxjl9SgUNKsZMqHesGamsy2oD3m1DebNlLpVD67X96cQ64pc
f6uyn5ryINvN4ArTSkvpfVMzr5PZDU32Asp8vzTtR17mqvj+JL8JlR8tqzzwRdFNLsJjL7rST7gH
JoeXmsxizyodK/Wa6ZDioBXbw7k7TgtHYH9glrtsNNkq2syJHxirEk/WMvfqdDtnbvXYpTtgVT/L
7MWDQIbYTwk3oruvshWusCSQMuvbQ9x7keHra8ttPdaH6AWxXPk93Fl+eUxfhRM0ONyhhsvk9ZsR
2Yzd3vVgqfrGAHe5RN/Dwp4EW1zX93HC3c0qexn0t2qXfMP2MnDmc6O66rfiizPfTXPyWnEiqic5
UsHREjOB3ymwf1uZS2p58r8L+ZJgS+MNcSXaUz04HBAjm24hilfJIlW1kJmg4FohDs1Wae0yHWAn
rvVjpEqPyEz3rfhVZuGnWhj8EKc17DYhSdHbvSk9aRvnMVm+0yWJsh6hrFziDT3Eq39Zb/HoyMPw
0sLQQyf29GNpp3RxUJvJLF6SmKqi0vonMRJPqjhwyF9eO3E5jYn1xZoJ2f92zQSrBLSEj3UdeXoI
N1fFI09Oklm65JkdL45ouLmIxsmJF1YCvy5c8G8senVpXcjHRFhFfKfLU8YaCwpfbTDDjN03lp8K
n8TS6bOdIV3CpHQm6E94/k3DMdZYM4ie/NXrp2X8JeXPRrsTs7ehP9XJqUyeiuF9MX1a40isYIIY
pFMKNp2GNHF7zaHmlEDhbaP2+QaSyEcO1cyONXkllVSyjZtNYbgTrKneyWKHGTPGrLw2nYco25rA
yj6kjDWWoff9mkLk3HocJh3wQhfoaoWVhFN7g9964dE8B9/L9+Axfa+eS1ij5Y4+Cj9H18ivPd0b
XtJv+Zv0Uu+kjfx9Pgv8VTuNAUafuMrRRiE/Hvm4W4RrQsjT5TII67nYKMZ+Gs/FylTWVf42pD/m
/DDJO3GAAnQQk7tu3AhtYUt0v+JqPWj3Sb0neAxL63rPBMdGIK4RtOwsQJxwk8XrQvGtdAU3gw27
QDo9OPz/cBEf6pcU9+0XQj4NtFPgnRIrG0ugjfzceInf/vzBctD9/PHAfqFhf0VAPp9G5g4io5n1
yyWSXKVeT/o6Sfaq6kuTH1geRSX/XtVdOd7QgrOx4+HDVr9btduo3lA9FMZbXyLw3ZvLoaOwnm0V
cWlsV5EXLb4W2yHHN1TjldNeshfhucqd8ohOywEMZRHU77vAGyU3yT35Lrifn4leTmcfR17trD4P
T9J7dCme4OMq53BfrbmhbX2I/JTfwPqewc7GUHsf3PW+4XGPm+KpetWehlXpY/UgaE56z3L/DnMX
phWosqS7seT2WDJwg+vozlhnuPq8Fq1rrPVN1diN9KATJVRto+8FpC8VsnG76d5BAtk4Jbt90Q5I
krSDctA8y0HasEpXutv64f7qOo/szG88TjDCawJAw4RKHOU7WIt4H+yDBxF2OGP3E0vlTbhKwHgS
SGR2fSi341FZD2v9Z8tq7ZW+/CZ/S3ZwzrVzAfT5UMO3emZOFZWXLG6aeuO81cBQJW8p1iI9q+Fn
ZZznYTMr9xEZqNq0tyI/aR1+DWnzdVPAReAivhTfsMJ96Ud0xXZ4yB/r2uZ/RoXvpdcEri6s9dKf
JAcjhBaPp9SpS2fkcuPaaneDsDOHQzmKoHXP7bwdwTBZ399wcF9dQ28WUHsPRTqck+EMB056HH9q
v4YDJrmxaZM1NZp2To8y9UCQBEx+dScLnWDwq3TVaiu5O6YZxsy+obr8cJni62BHvyLVRruuJ7g0
uCb5I70faNvAcptkp5AnLfmBspEk3yy30Xi+5qKEa71/V0mbV+4VWsTDOq5XrXooA0dp70aOJonX
dS7/sse+oVqVpduNLHX4VDhp4ABs00Qc6VrQvqMTaf95vn2GQBCqXDs9KGzwKv5kb6pqWIIZQb5c
8t5AITEyw4MYh+F0oN8Rpca2Sy9Ss9fl/lSUHgxF2RX4w8lFDYhXSb/YsT8hUtwO24aCz6VMf+22
lYeSZCrHPpIu0jPZ6rMnahUdVoKsOdN9sU/R6vu01ECcuXpdW2AuQAM3YJuYBQrJNdVymdx8XW/7
47QfnyBT+pY3npgaKGUWycmjbT89VKnTyJ4ERPwon1T8nG3zBEqeDCd8sRIQc4HzCCdhH/u3tnDk
eGVGtvljeYQK6mivOfHimq13Dh4dGYk1pt/ybZ9kw8u7u6x1RoLHCZBH8ph4U+k2HMs6Wzwl79eJ
fje/9MNaSR5C9TgPnsLyfJpP1U5+adbhJt933rINVzHSgXQleN1uPqluugJb/cbP3bG8PxWv4746
yv7IuqQcoQbWydHgkwzcNvE0VEHNdo5XXXpYutOUHnKV+3DV05Q4IL5qfV0OA4X2lycYZ4ktB/s4
g3fjjCfh8bo2HsQTtx9+LynDH8UT/TXxWXkXWCOzHTixEdrBy7K49GE4ELHG6Cfloru6WzqSrfnL
nvrWV232W8Sdy3uDZsqyhcfiDVfXqnW4X6yKmHemXf9ioK9LzXrZ6s/RpcUq/QHD3JKGXHXOkJD8
GlD2woj+aZ1GwVElKGhkMdvt28CiRSsJf0bZJq3PKw71XfwMbLI1j/3WWuuX5FfI/jxum332oP2Y
t/IhfbMUgGOkNIDC/FWYthhT4cBquSqqDTpH0k5TrlMVAlk2nNtgZ7bHES8RPy232bCep/00nPvu
FKuHUPVj+MG6i7NxJfmxyaLD8uBmwspqVyRnCf16iVdx5I+GA4pBLqj+HcBab1m43bx1tISvxU6/
WYV9ZRaQNOfN3anqD0jI596XZ4RZh7R1IkzEeO5iL/SHrLsTusBJMRCJn6oQc3bb+IIC+A9zlk4F
JCQFhiI+BzeNFbPHYTWYuuWCtXR1JyhxsRty6WpOM6kegVrzv14jIGJf9WxgH7DqbpvTSanjpj4K
6SUAUHa62GTFbOptKaY/ZxMrwC9WyE8IAOAONQcMOzStrBM3q4SVIFTvIzO9JG1Qucucv2ly0Z+U
q2fN3P2AAxfEM6ekqCs9C+KDEU3oxoqCLVVnu+pyGeyppVU/C6sODr9TWbCurbD98ecbvX0NjDxo
0BVdRxSuyvINul7jc5R0SR5fqsUqae30fKa63rkcdhxEh/3mz5e7lSUT6gnH9mrUcJWek2pxU+Wn
lZUvFckIFzNexl1Wz/spCUw/bSO8vOLlR61zopoTJfZmc6HREpmGDzSM36OaNbuh4czI8zS2kKAm
xI++B9arjH0Vp1/scb+px3+Hf7FZgD8Bi4JdhbHRbkYGx5c6wG1ouZe/91xPsuFQZw/CnbrS7oOV
uc298ky/NLoPt+Uv5RtLPU3R+Ds2COj0qFcauNjJSS19Mk6AazIIEP0xB3CJfSHG0tWlJNEwRAL6
kWL2//teParD2rrkyS6UdhhsafWOKq/OnISoCxSLGqkIzrB4mjnYUbaROr9vKCJ8Wp9o9gTVrfND
IQPenoXgMlLuJ15ce2ACFCLzjr9VBDt+K735jFygNtDyXFcJkIwBPR1NFMolajn2o28dqx8cK8OJ
EyfCw4ciUHOq8Ysh/k16uR1idB+0dfgDtP1mDcCiwwB+zcT7pWr2JJ6nyCQnzckiNspKmGSbWfs6
FOyfVUp1lYt3qhS8J1ZabmiKnP78ad7OWGzFybiBRM+nrZuoCz6ePzkKRzpTtriX5Rjb3TC7U9Vx
WAXxD0nuqVof56FcJ+NkfbFU3OLAv6+LNzmLEwHY5CJ+vG6hVLmlt1gzDpbgdxKkLmKdFzvWAzvH
uwcwS2+/aKh8mvQ8KqxfKjeQBJTUNzCCoEpdKyl1fp+QxuM1xm5GBcMhj2o+yVP/z+P6Dxe7TiSC
uGGcoGy+QROmcNLiStMY16R+Js6aAlsxf5VS/zhn8VeV6W1xxm//24oBy5lroOUtw1KpFazYlHC8
D5YUyK1oqbVlWjZ/fqTfm8XHDxcXIHB0WkMitNhbRXGiKlMr4Thzbx4A3YBe7ekhSnC8svGHE3KK
Psfk0BuvzeyktW4oehr1DoTW4rGPN2WxS6KLYKHf2lWalwSrEhNmLfMzzbu6+HVeP7ljfVSah6p1
s9CV2tUkuJa6blO3ixGx7DrJMzgoWrtQ9VBKNMvaCjxLo0XtSu8cJ+laT5RKqMVwbHjIH6QnY0Kl
i6GQUx2pvfj17CkdbLFEjOpJtRNSfeIn2jklLcPsWCpeF6+n/JgYPs74HOLRDZmCM0C9qf1a8UJj
ley6fC0Gq3RcDYdi1X8xyLddP17llS+nQD6GC/ZJLKGKQh7Fmdjfi+niWPpwR4/PXix5coauee61
8i4Czv/zi/3ESySLgrTQq9offO2KRd1MRiMaiwwlwj3NwYRj4OTOuRF5JJrC7Rpa1RUV/IX7YVpj
Qhh6dVl91V7+/NhEbWEdrNLShTP/e1v6G/gokghMrMdU3GeC+pTF2Bk1ahQ4SV3UXoern5uU771R
Zl88+edZyhIMH1OmIIN8/dun8m+XbQlYaeKhau5nvWm3nbkS4OJpkeaQ6SN8gS/+wyjjuK6gB9Dx
acAx9mZJEDqxD8am5GKjeV+L0rotMlTm9Xs0nkqBKCZB6jNnsWghZVX5RSH4D1eHeYo3M+UHpZlx
q/0s2e+jIp6be6EQLXoWizsU4UHptdrV4vgw78c6SWgChk905p7//IF9HmaSzdE5YqCKcQVL78fv
S1bjKhzMokHP3uKlQG4J9m6sF9jrTVb75TrF7/ZxmeJqwGIqjHoo57dAtjWKDRQ/rb2HWtGtAbLG
bjOhALR7WX/CNC5yEKXNNJiR+f/5OT9xQaGA85S8YoBcWCmK/PFBI57GECo6YHk+Q3JrxIcIPnTR
3/edsCsahVks05KeOkNACKmYDgxRE1HxRrdCKJhVJvrdIvrGqOr3LX32L27v02YPvI+Yjd2exr7C
dPt4e0mVCZBxQ/Ey153phNP8Hg116+tl1dpySnefYsCAuk4r00L1w7maQ3QdfetimWaXmqt+Z/al
l+uUe5VykbWs95ocxluVfHGrn74Y6KrXdEQsUTCiwSXl450OxTLqU6FjWIi7KwQ9OiZWVWM0JKc/
MAXsvnhxnzbQKyebNEg+UAk7fln5eDmr7XHFRJ51PxuTAqUc3koW9NkXc1C7VnYfvkwZ7TulNX4n
18j4W7PuUWuUspWz+L6GrIYrhSW/KNJ0afEmiuq43OsqbLVwXmgCqzVmwxr3Yf1f9s6rt41sTdd/
pbGvTxmVAzBzgGGmqEAlSvJNQZLlyjnXrz/Pou3dIuUtjgeYiwNsdLfRtiWt4qoVvvAGKdYu+sa8
cmXP2ULcjhbuCLwHUbmz1oy6y9wItE2kUFMwx0dkNmntlqF55eCENWnGRlmM6qsNkFfy3Rfc0KU1
j0G1lKKwGveXTmFQ7U4dhKPKAbSBTKBS69KZFLnZjZOkCGYjgzuOo77MLRmFE6qjGJu016M1j13V
uQFWMBh1trWKerisgxPh6cfMiSkDhihs3Elj9WOuZxUgl4ynXHg71kk49bArm7Zykc2sWMmmMs5p
syCs3bOmibYc5neQf7pJLTtvci1fRKo713q9fUBFbzqW1AFK1SkX8KX1E7e2elyJh1gEDAmBHhGH
Ic9ztPELNfUax04DnCykYKkh33il1OjneG2tToaa5dS4GWiCHI8LTQV6WjerqvBZ0HqdTUsKAVsv
xVAtTs5GJzhPLNwJIr1ZBnFVneuSt0FeTl19fhx8uHNZgjABkFUAjmGw1w4XvdakpeQbXSsQXQ7S
KeXknN7axJOBrtsQ0iex3TezPx+TA1LEG+jMcUgejtmpBghduy1v1LB+HePqLfHjh9iN1ontcgnS
95Jkf/H5mOjSf9h3xPsMJrB0jjhRDkeNNK1UTRyQblIMTlIYy7cWlhtKv0Np1Subiac8Ggl2b5sa
2VITzA7YzAADH4cc1UOMppgHgTfx4PMMyVSGkxHY1UwjU6tQNbXcceKNQDHUF6sG/vtiYpuRaZuS
gh/cH7W9alUsO/VVmE6G5EbtL1vQPTnmAMO2jmfWME8jck0SoV0VF9M2v0+Ul67AJLBAZmetOwvH
/w7sN/apDCIAQ0U90e/NbGU/pOasSx81bYP2MqYpoKSqrYEJ60AnDMAPbVJzbjZTJ8QVrP8u5TcR
1XFUiNIe/vaFbl6huOlSvzMfdFTZ7OjK44HLm4GaWbbIkW/pqcTivjkb7In0xKlLwytANcZaQGRk
OyXFPEohV3CdA4RcKj/FxP6lB/zHWwAjCbaVCi8U9OUxCDJGSXpoTJUTUtNATvQUN93g0gNWm3Vt
dGJp/pD4ODyehW8FUQO3Acoix+TXwEgwYS307qbRF516jaGAO15VqBBjloFj1dyIKRQYj5b97OQX
qE4Cyrv160e/Oau0J01/U/S3vqPElW+9/C2WLnwXHam5Hj2MzRLMW5NtXJkezL1i3w8D8sfo52IT
UDcONkPmIqBNhrxW7dLRAFTRghnporXb3HT+RaYuPfuxcYBI5d/UCgFoPDlb3lDVBFMFRae6yFnP
Dw6Oyj7qQrB5OkRaB/xAbCopfVWvW1+a4243RbYAAJ3eNZROOopyFJYjRO5a4BH00pwMPgNqQvVA
TVLWwQezdHAYkbQ3xfgWSBiVKFvnsSeZKtHxkQDyp1QLvMciS5Ytjz5Qzy75WxUKE+Z01Fd3oGIm
MvLRcsVtEtHgbp+Mr1AHOmrx5STctYCVYmSBr8v8Joy+6TSPI9WhHrC2oUY73p3jXQflU2beyCBm
/McM7I65KRwyXQhFAN2SECX1ZKIjVJwtm/wJ+BQw5n4Wa6AnWLHNUjJmNrh0KtHF2sYHbZdx501d
f+I4U+os9NGae/W7ctv7Mzrgig64KzpXYSroU4sH9udNfi1d0xVsX7QNIh3U54MlUr56Oe84EeqJ
LjzWwf1MA0SgQPJxScqzyH7p1J3kzDMPxjs/ZtZ2syZCk2ha+DMT6fhwFadLh9zYPQuAMXZfnYqS
5Fq11sWwCMtFJ9h4yEX1EpIU4o/74aouAaHDj6v6B9kf6Mc9NdlTTx8XFG7nz6xd9w31K9p56GFB
LqRBW6o4kp25MY5HZ1796NnrePxqtc8jK9OGvGITbohedePPI84x1gldUWeZNXPNntn9Bjw8RyH/
pu15Kd1GIKOiNTlZr55FMcCB86SZh/mlCVAkrV4i0U/G8aZap8q1zsNL+bdWuW7jW7e/DWk2VsYc
sohdrk1udIwVUv8idS81Zal6Sz85072lG55HzVkYnxWNSO+1cQU6Mh2vlHRjouKsLxLjZugeIPJp
7X2D5MW6ya4Ge9nrizy4KyOogTdKs21o/LsPKttj7NeGM3fsc4DsibFCXQcZCB8Y1JlJQ/KUgbQu
bvujgwQCPRY0oOAUwr0P0WtWZ0E9tDcjDcAAbGkc1hMLiZrFoMi3YRh367Ewuyu9xvKgSrzztFeD
meu4CMvKVFGKRqUuHPVohqkg5gphJ2e1aGfjLgOOIXFpoUwap72zw/SudkX/Vs3msSWDfhBAsBSw
Vp34/bLoPSowLRIgWD/BhXRkjGn8B/QFlEluJQVo2RbeiT03i1rIiIP3HLNl1ALNOnEHfwh9iYlg
HIo8EL8SXJ8Or2ApR15H8SUE612525p+Oyu0dIY4XjsZW4XLuIXMYnsvfVMhGSR7zans+8M74QEE
P1BwH0X2LR7wXapvNEprjYYR35K86edevqUaMCzyWv8eVEAH6xoRobikOFwOfTdNo/EbpHF6TjkL
/fO5EG//YHWIJ0EjR6X941iAfg6fpBtj34nRJbkdY/nJM0bu7oGMKyPUXZoI3eAE/MfhqRjS1GQa
xrJB+neUgKeJFlejqlP6rJAdt7O0m9aR9arljr1NdA/iRKOuzTJNwMNW7tzVy6uyV+80LsOzwh5A
9JnJvaeWfBvGVYRAaTutsW9z1Der59KC/dyfmKVjl2WeFZaBEP0i6AeTdhxSB6Mb4H5bRMDgWB+t
kvrLtpfRBnSbdqZ0QT3P43acqB7pkglaF3spb1sDsfBoNzZp3C50z1GWgyw3S/wXJkaBFlDUeMrC
cytzYaSZs7QtwYFJQsAYVV0tKyU3V0MG6sr3g9cBRcfzAWHBDpO4E59O/7AGdIzlOSRkQ4fGcSzd
jQty72b6GN2qkComCDTdDXJ4Ir4/tprdz+D7QY7euusZkapGLkCaSqbRMVrJIlDKHBwNv+g2jD90
5ZHOiSnFxsiAmZXzWDRXaR/ni9CSy0VMxq106lWPbj4OakC+6DpNcZuNZmOIW5rQcXJ7uEsJXj1g
9+1VrnvQEnLJWjgz3q52KpT/uItFMV2limVrArJ4tIvzwMYa0h+lG7MG2JRZ/jgv5JbigO11az8n
aTGJCxrv3OhFedfzSmi1tglAq7NPvMIjrRlbTC+dCxOwpGhhkKUe7uPa0d2BNEm6aYp4adRauyxq
ZlEa9XVmoDiuqPmwGEHl6ZExVZVBu3KCmiABnsTcMwjCjIROS2idAjL+9sEUIfGA0IOsIVJx+GBp
3qVhXJbSTeEMI7KP3Y2GRiTxQTzjbIP8m9ZPbeNiWs47THxpI1NHmFoDKKkWsy3k5/zbLOkfPz/2
PubIzBepMTuZ90Yyf5T7lU0bhIOXe7exa6eXmIWsTK1ZurHdbcbUXZuuU87yyMb/RO/lqc5XTc0q
NzeGocxDadNn5xpdUl1OpZVX1Qmxgvk9dfxhUaDqP+3hRewf+N+6Kv8gE3737j5oON4+B2n91+ot
fkuf/89f/1W9vqVVkKV/Paff/rorg6p+Tv/69vzXtEn95/dSj/sf+1PmWP9i003Yy5oAURIedb+0
HiWkVRBQIf2nWiKzQt+JPUrWF/qhEJCg0VM9RbmaOOGXzLEuf0EtyyAhxIcMpd4/UV05KoeDZcKa
QXQBFUIScTMenY1Y4/RBkvk4AvhtvKisjIbZLIVPmq7KVGmTezp7efbiRXoPidTH5pHQX8HnhIDb
8sHpv5vg7Y/b/xMZZLo9wv8ddpkGtAyg1Z6W9S48wVZkiGwHfmnsC3KGXTTE7m2YJyVC5dqQBa94
v9iIf2T4OQFXqEbDqVZ9JfwVZ4GVuak0781RJWctnVOolaMCiknDAidFrKgxgZMpGOlHJ4rnJLHw
NMIjlmYMaPk8aQqC/9ryMY4h0JWA2Ph0bED2CiAKh44RYyAUpnHvLAxLE1Aoz7PlE2iao+og8ASh
bAAijXq2LCoE4rp4P2t0PlPJDM7K1IizYT7KeKSfS5HT0DwusE+3LUg46kgi28hRWuw4/fR2HSlO
YNlTBZtbE+ndThpGUJZOioSdbg5VeJcosfVARIrrxCwqwwA8dtkaDdgiVxmwp//fOmfusoR//0Oc
YK8ZpuUBQJm99NDfv7sIXsusyr7Xx1918E3V/93/tfeWic1/8Jt5WpOaXDdv5XDzVjXxjwF+fuV/
9y9/KqPfDfnbf/7jNWvSWvw0j0Pk4LwQXhb/Wt7pLovejsRk6d3/UnWS6GN9UeD9ihgRRhdNl79P
GEv9gsyXAaABKP/+rPil6yTZX9hjGrVHejTw0Eyx83+dMM4XmpAcTKQINKBwwfiTI2Zfzf87zodN
QTOIEJ+um8xpph8zKVWIDMNo5vKtqlxrxVWKWPMiTK8HdZOpiByvNfkm984hTE1cSP/mZZ7Mq3Ax
nunIZT840XSEBOWcNekyy888FrTbT7zv4FoBt91RGshmRGdtuLX6SwioTTzz9CtEo3tlU5uCge10
S2+Y99p54WBxoq/NEQUynN9h2zTIDN375ZMcTHFKKZbQqerWvpPMfFbDnVSwZ023QfBVUp7M9KqX
L5yRavVVrF6lsAtlQO62eaFEO0+nBoZo0aCvBuCL3m3bT2BDT4qrqjjjEP+zQ/LnjHLL8Mpp0pjH
CI5OVuvM9hP5tgqMR6PF0Lf3dGujjdZXq8fpoXZop0qL7kHqa+PC0oZ2FnaAid6twt+d1YfBu3gM
0aemjQlWitvLOjoN07Syc0y6x9vIV3dKo9g3hicHG2q+RhA+dnb2bOb6fSLjUqXa5VKVc3VqaPFw
m4XADFrl/vPnOazj8zikkCwvOkpo33B5HqXWWWar3qDZ3W2plvKiyQNnUY36Y60NyyQ0z1RNkdZA
9X6KXv07PPoHM/LuDXwIj+6y1DuMe8TX/7J3sLQv9KtQOiM9gSIu8zZ+2TtYnC8UDUB/cvbQJuJF
/rJ3UIwv4qs5yAjcudeEO8GvU0nVv6BVKBSNcPn9cWL9gd7cEYqdc5JMBcVpAdMU4LPj1qoVBaHh
B71x39uZc077qVo7YSLN0hBGtMGVt0KcM71D6RpZhyxCrk1P1X49lHBzybXKWVOPCIT5SjnO303j
bzaWWKjvD0ziMPJ8DV0P8io01o5isqTPZc8LpPrelf2SLiMdhsIslC2Qo2hRSnq8+Hy84328H09c
HrhPoHJyXBLyW5Bu4+C19+jDNvO4y2EGh5Vy6rgQOenxx0J2hqgJhT+I/EfVQN/NIwVn7vY+t6B/
pJKTQWrybQmRHqe7sRv0SP3QRgxWNbGFsKp2KhVls/38s4q5O3gIxL5MzkxgJziGsTwPI6UgCvXK
dexsJxnSsKpUVXocCliNKKQ2D5ilY4RpJ81WLTIZfiEA9s+HP4q3mVya6hS7uF3FpUwV6nB8STeq
UclEy62GXO5mgPxx4bS3mlwrl5lhtbPGCNWNVlT9Zdjrjw1x14kX8eF1owFJ3mngNwubEBDg4SOk
dYR5Kn5eu1JVXXgw1Fjr0jJPjCI+yOFEMwr7V6jQssNIUw5C0r4Pu0Lx+3pXmFq5VoMI5pDfGMsy
xDb+xKSKCsPhWPj6IELBLoaQAtD7cKwxbzsl04dhNyiVMfN6/EUJhxSwY7Zz1qqGj1lk7kMPqaVH
s4NfHIPfWgU4rTy4nqti56rF5h8R/MWL3hvfoXQrk9WoxlFVRKeqHCZN2e1MTfragEmCnJSuwt64
Rnhy4gf5KbjPxwkngwO+RiGN8xH+5uEkqPaot2Ye4x7ah2AIUbaYeWpHQJ8E1olV/GEociAyRpIh
vOm4b49WUF0YQ0Wi0e7iBpZzEkBkH53Whwxc/ZkQL9PIUBRAbY3xhGLt0aWe5kWY+27X7BopTRa9
5UhnbmPip1Eaxk02mPJcsUprImXJKd2R331IKnMENkAZWMci3HiXU4V14+d6VPY79On1FTrhEgI/
WbzQjcGff76APxz4fEiAB2gzkF4KranDoXoPRJozqv3O1d1zq4oeldaLsUsM0D6ttJfPBzssu/+Y
Ue5P+jIoA5pM6uFgVq6iB966zS7qc0jzxFXpNMLmYZUPSX4+BlKyaVL4EX88Kv4OovLF6U3Z4+g9
luMYUUf25d0YJe5L1CHhgyEqRkKqtJIaITI+SNr3z8cU03ZwLBBgUFQGxY8HKvXzox3BU+hti93o
rvVQfHA6l1yCH7D641Eo0BCQIMMOinKvufFunaRthwRj7Y47s/KduW9U9cTWenfx+Sj7xtDRh2He
DJIxAYwlcjl8be6QaW1utOYuzO2LBO5j7kH1rfNtHKCoUM4VDdFFbAXClR/vetmDoj4gMDugikD4
0O8+f5zfbA4RKVB+FjJIxHCHT1Nofi7FWWLubNgBFfSLMROuzen/5FMLlDUFF82CS3P0qYfIQv2P
5vwOtR+QWh2ap5vgwr7t9LkGBmuirotX5Be9b/Cb3FPY/N99yPeDH+2UTLFiJykrc5c6F3pzblmX
nn+CUPhxCGp75HFkLghKwcA5nMdWS1M5lsL6AVH+eImbcrJIIgu5/tiI/nidskjZ+MSVcGT4v8Oh
pC7RdT9qnF3Rmd08UimvwTXKfxRx/iVURYT8R5uOhH6vpS/A2+Rjh8MoVlgGdB+dnW23GQbEcVa/
eV0MocUNQVTM3AzcxsTMxgJ1GOFiXNf+9yKNAQ94Sh9a06zQ9Se5SRw6B67pRzPgUOm3xEgRzU1r
BVqQi5I+1XH8jOulb8SWC7U8itGY0+pho+dFuwVRC2XGhskE0hf3pK6RMnnlBQVrpdKFJqmGpuR3
O6P2eeKg+3jo8Pk1gkyI6HQ292nHu+PAUKKCTlxn7dIqzuZ54mr0TqvuxI3xIYwFm8PZTZ4AxFdg
xQ9nOdVktVTtytkNwqAhchXUfNw6s9Qz1QnoABX6UJ83HWINoRsJ9dUqTv4ImiruETr6++o0jwGY
9ihLGSkq4oQheTujU511T8N6pspRtJK6LJ1HPoiIz4+cjxOLqCylV+G4SU3rQ3qvj0WilHW0w4cv
mlkjwm9mApHq81E+TiyjiJIZFTHRNjrakGqvuNiSV9HO56YG66blBr4tBfIvXWtsU68tN15Kl0Yr
egCNnpefOBB+O75IS0EjkgIf4wPQztXj0UqjHd4nwWVet09SAasryAhyzAST4a7vUdjRMukR2OSp
BvlRgVu8VD4+BASTfhkqf8cyHH3c2ZLvm+EuhrPeIXrN9VpuLE8uqKAN+V3oe+jsDABTYHCmU7MY
41UxKPqJtfWbdw1khMIk1Rxq7ntgybtNpLq5buQSbwEO4bjsgxpcdpNVy8/f9W9HofOMuSPacsTr
h5uoGz2nKCxWVFbU1Bzjvj/L5fCUhOFvR+G8dbi1HcExOxwlxtc8Newo2pkYSE+6zsc5LrGqE+fu
nqp5GB+IWA4TSVn+0aI4HKZx29ptWzncDVJkIz6cVReSUaL34FXGtAmS7UhbWJ04g+48ZF3hX8SJ
k9ybaO6/yg5C5Jnr9nMtRfjX6tvvltwAm+47C6idNKbDdyWS1KXea1hzGRS553EQobfmIlbgtgqg
u8/fzG92AR8GOor4NCJdP/wwau/RQXWbcJeM9JQbi73e4ys9qSQFeNag6lPJzV6SVL3O2+EUNlcR
e/zDVAJMocOGyxskpMPRswSGak7evUvj0pgzd+AKpVxZlzKkyyhXwuWg9daqKxp5URidcZm17nDT
u3Kw8CLX/x/sBcTiRB+bzph+PBcmlR+nS9Jw58SytcaUKIOTpacn9oKY0Q+fmdhgPw4ltqNYuXWs
vqwxuN+NdhfhY9wjxOp4yTpIknE9ZkZ/YrzfTLKQf2eK4UzRCjsOm+nZlyzXsto5XfuUW+ibZL5q
TDrFHNZjr5mPSt0+tjrKg23WhWulkdHpkNtqo5VZdOI2/VCVEWggIjDCTFuA7EXV8X2u5wcJ0LQh
rankq0qBulRdnZEoJXPPqfwlq756YOLwmvJ0QKC5L8hBhXxi0X+oSIqn4C6nJ0t1hnz3aNUXEu85
0qxalAxsOhlF/UB46q07GQhiJ0MwTlLoWHqZpIsB67iXutGGO1dS31In2WZDfYOZmHOiYLaHb7xb
GdwFopZBd1EIFhJvHO0GJevsFFR6+2hx2597TR4+mlUF2NmFUYsemWWjgFmVEEcmwJSNC8+Oi0ez
GPQa6fIRJbQh1uLLIm3cr75SC802KzYuTMvXqknbwapD3Sw24VZ4rXKX6D3wamnws6sa7xhQ5WD1
HlFtb/rJWHfpXeFkAFUlzYi3VVcp15TbQE8GcHXu1CrXenjSBYKBZeYVX70g9l/RAdTv4iQLEbAY
K2C8PWkaINx8BIuoGm5x03ZS+jVNSmU32A5q3kaDt9hE11zauGCK/WdVrkcQz37kbLLeTC/grnmv
+Gml3EqIcL1oI44SmeJr3+AzofQQRon6orV2gEqa2esviuMV1/ooo86bp7RIJnkuE8yOrCVELTX/
NXesBImhjuBcMxqBdHSc8g47dtDHSZg7I2DFER3MzM/DJzlN3B+pwb9bGLQw2ESftFab9jluDnux
fMM/exgOZtMi6aaCycYXjYqfhjmW+QUxA1JxgiVcrETF8VcLwwC6QQve2RsscYGJ6tivFoaCsbUw
XAL0yLcRQf5JY3VfQn23Mwla0Jfk5BQyPCSP+lESUFl6Xhu5UQP9BdScQBHY9BrgYiNp9FXQVPY6
rfpkaXpltlVbLT/TczdfxIM5biutbzdNFMXQ7dOl50EGtLMiOnewvb5TlD49t1JiPhPXlpVeVuMm
UEYZ7T+jclE+R38WP5LyRAhzmAuLFJ94F5lfCuOU57kXDg9hWS8NnEA0/dYAnTjzktSeh7b9irGJ
tH73krc/pug9ykRUJ/6euJ8jCaQETQAqbsc0tyapnLDLG+NWTSBd+35vc+UgpJcaeQKg3jcv8kY4
nTqxMp445H/zIRmRvIng2qF1Kx7tXWTr23nW24ns3hoByvVojnub2NUB4hrmcOJW+zAUi8wmheEz
ko9D9zkcKmTdtE6bFHdSZ9YLfzCfE9OXp1Kv/HT5/ddJ/2HExITSq1IEkpNusAGo+OjmAjVkeok5
FHeRJS8Sr1pTN17YY32eFvK8wBwa/6iJoa1TL8IN+oET+lrJ1GmI1oX7jGAmtTXIX9XK7+qzIdnK
JRSBVl8nOuWQ+NZo/PveQA0pEWJn1QbBkk3ZAnL10a1sVOXEjSce9mB1oKjNdBF4ApImETsK2O1+
CE1fjSN8Izuk/WTgsr2bqpNkgKIW6NKpIteH1QgXWoicUwCiW8LKOHxPeYeOZEiZ4g5wj7kc3R46
v9QjgpS46TrvO+c6kiyQk+XJFXKYmojXBj+YZJOdB4qTIvvhyFYY9hBuuTobi5KQl6doO6lucmK3
HeMwGYYsjkml4QbNTrbEY7xb80qu0PBH0OOucRVENCQ/Wun0oJZRYqFIZ8cz2HDVxPWgOHglyNHK
9c1JqVdYkiQlSXCTanMJC82meP7DcwCxSQePRExhEdZ09rWsdw+W90XcZKHr3Qeul03duG6uLAXy
nZvDxVEgts1bBakGC9jW5wMfZWvMvEgITaI9/qNbI+A8B1NSj/gdmkZ5X+uQfyAc0aNCaKFLr4tq
eCi19i6Mh2FqeY4s4qeXGm+sTkMCMtFdhAibrd8RPoFUfc7qfBk16punaPWEWu1LBqVdF1lzTs6O
uOPnT34UKvPkAqtos2IpcNGcOYaaSUDldY+a7H1hqBcuZoxdnM8y27msHJxgUn1q1OkkkPQH5ad6
0L+jlH9wbL57Cx+AFg94+wXVHna6aOomZZW/7dFp62//+eN7/xmwmEAkREUZSikvR5Rv/gm6sAVK
TAAxRBzxK1hRtC8irqEfDOJLiHFxBPwzWNG/CPo+Bn+c6iY4T+VPopWjU4DSEtmARS5hUsOjsnOc
8HnYOweBItf3YRMShpdaEl/2aWDJU4Pi4VLIFUzC3vOi+Tio7QvAT0w4bLmCa6GZ0b1b1MVl3GvJ
DdDDcVmRP564Lw/P/f0DgiqBZQEil1bOsUZYB7pfLqkZ3xchCmnI/pwh02dDpEgK/cSReHjw/hyK
9gmdDYr/vK/D7V+3VgcrYazvB2lArbYrvbkn++GJFvSHAFHc/qDuRO+L7frBq6KDXCWVEKB2pNDN
UjFhWSWIbPSAG6YQqgsY/k0OT7x2ueziwb4cC+kiKuNN6bsoDypeSt4djXPcRYzbxGbGJcWJZuEw
RAvLvYksyPkR4NxV6NHOzivfXfpNYeDJ48in6gUiBf/7VhZTBoafyJrTUhYKKUdTNhAZlkNS+TvL
kvxvFnfCllJaNSXIIi8Pcgd+o3LW69gkNPqQL9t4nHpDJM+S2kAJAEXRuEpKNCjuDL0N523kBT9e
6r/Pp39QH2X/I8KD6QeBCgpZzmfn1X0a1G/f/rqtn+u36q+LgMPmr6umjocg9X7nUfrbH//zSLOM
L0Ri6F2LeggQUp2t9Mu01Pxicm5xb1ML/0Hv+HmsqbY41QjdTBItzaLE+/epJn+BMEOhhRBPgN8p
bFh/dKwdbmXEOUhahGMqKQtAVmpHh1tZbeAttoHpPRUtogZt6Rs3ShVe5uRMUlG8daBZs3G8dYd+
WEY2Ltd6Mq/topxA5+rmZap9ezfVv8ltDvfJz+dBgQGgkeiTiJz1fWTRlahWDEPrPSVRXiwkz8RB
Q/wSoes8kyJ895JGfvh8zKOgQNAUhGARjWAhmwfh4SiErTQ1lQYp0O4GU9oYSjlPkq7ceYNfTOrS
j+dl0evTtADsVKQ+jfJTLqcsv3eHg06yTX2KpiIXqSEO8KOXkPhpw5T29s1oDBMHAxK/gNSo48Bn
SmuZAwWbB+0S+tp44iD/ODBVfbIf0gVQIvxzONtl5flA3jTtRjUltKctRLU60N8TzW1vnapbVLp5
ayj5qsj0pxNzzjp9/6FZwbxgIK+8ZxBlguV0OHbY6gZVKz+5jibRBLnTycXF1/U6mVpTb0k38Ny4
dObGZb2yZ+baXAco65cb1PUvpTnOOTNn6swxfODPxdflq3KVrurJtlzV/K8zV9fqtp7gJMQXvrbT
1605Q6b5qdw4c31m8dfhS/c0YA5IoIkhHmW/dT5XLsdL79y5769Rcgonw1ZdtxNpCud32k6seTl/
3fJDX19r/refNjPmaRrMro1ZM0VTfEGLeEoXd65N0LmdlzN5KS+zubxsF+Ui+R6ukcCadVNn5ayM
WbjMVuAykTodv8mXypr6+1V/JW3wt5xb5+qFtJKXyDujqY5GJD+N6v3+59tzYy0ttImzGrf6pbYW
P6mZuNPvq002wcZhas3EYzizYlVsqlU8vU0m1P6mGL8t0WRco++/dO6qVTc5Zfy9hx6+u+F+vE/E
Jh06D8BWjkvwARKfbmFI8fVidnWHd+SmmGZL77p9CZCfqCe+jfTPHDlJDAZX3hyNwLkyQchtMa6C
ebbkS+ckTIu35eXZAPa8nN4Ok27lzZA6mPAH83AezQaeOmbKU/HfxaBMu8m1j5rmBM+o9N7ZolYd
8PtZt5Jm3iKdiu9drT5fuPuy1NHnxB7YQmgFERJxpB+u21xPOlpVWgIQzvEQ1ujss74tQkQL0mUX
oASaDaHwRLHJeuri/McvKCr7TeKv97+rhu6JVmy1LJKghsBNeTxIh3aq9Dkmjm1G08pUCnntKt20
VPvsbP+LgtSKr0Iqthp2KDU/kkyLo4FtpCOp1125aSifuWy8M5RWf/6SZqI07XrW7O8/238d2qn2
9POZ2buuH80M1CdKUtxrXF7HibI7pn044LpwTa3vTNKlcz31b8LaP7eTN6mubxXXmKGZealJyoVq
jMD/7YVgNHrOfCRbVvGAkb95Ps65endnhelzljnXhRWg2u9smqR+aGA4uBUomvQl0Lsn2IOrDK0H
YyiRGW4uncxcBsrOVkYbPJGzRdlxWeQ9Ws+jvzSxcsZ84ryvowUeaPNOd+eZf0WxDi3yfO6iRZhZ
aOua7SpGdR/I20zX601oBFdajG5rEd+AdrntsBLsMEP9fOqObqD9YUizDqbJvpMLUfpwUSWh3Tiq
mvjXcsRVU4dgaOgs08L+LgMl3oAUUYwtQKIFrcX2xOCHBRzxxnhh3IDCLsThMji6fWx8Yoa+Vtw5
Opf9tHC6YBqOXT7RSw251qqub3LdR0wCcMvnn/rw9tmHTdx9eBgTmilgMI52ktGVdtUjVXAVVupb
lDhYt7ZFshg9fAho+07CWjMQTaTX4IDnXn4++F6t7u/VSrZISI7/G80q9KiIDY9qGLneYPnbGPJd
oUSISeveTZjY0UZpUACRXSle0G3EOdLILrI8Wwdj0FxEBs5PSrLx6XYiP5Q+6/qYzrx6jLEgzV/z
MK/uEqs8lQgdztOvJ6VgAbQD2t6eIP6uzpPaNE1j4oe7RgmegHyiayhjyRlo1gbG51MTGagOwHaP
x/gUV2dPCXw3S8K2Tgdq7XCqa8jOHWeVSpeUtor783WcNrO469x53o7rBVzFHOpuiTJoo3qUOqMR
d9bAB05rITabxg04E6EdUzTOuZVx4uMTvWl15dEe0u667tRyWZYId+9/a2Z4sBo6kvfpAI+6lof7
xiO/1gz5yi708Nqqc/dery/HpBvOQ+/Msfz2lpZVOfVzzF9DfZBnfm+E06pL27MRVNoM+dT6xvLc
S9lsAVUP2v1+/fxRuvTfIPJd5W/pbV2+vdUXz/n/B2Q+EXD/64bT8o3eYHBQwBHf8CPZ0c0vpBB0
n1HHBH8EnvRXrgPlV1ZE3Y3sd8984W9+5jq6BhuYI4jkGHQAUT8/7mcFR1e+UPwHNQ0gT0ekFADs
HxBmeJSDgJPSNPVi6tNUoUX1DxGTozO2CB0L8ms5H+26iJbxEFJe7Kzc3AUGqLqF37hyNS28VjMX
pl7292ob2888cb927QwJ/ZZ2MH7DfqNjpQVJtzmjtxbGmyrSnEfDbVA/rusEyp8dOJGxpFvQIeI0
tu1Vr1pVQUygkmPRX7C/1rEJDbdy5AEvAKdwL1LbqRAE6mpfuHFmUjYFSIkhUCR3/XldK5o7sZVG
nXoWhNarrnXDVdDKznltxsOlB9/jWTfC4nuWp8JtzJefx3EAAAaYMXrKnDTW8F+JOyxIYl++DBCl
eaqL1rp30qQLlj694gzfIB8PYHPwsGZxO92qJl2cjARsXlI9o2yufPPTRMERYAySB7XmVU/kwdPo
pNdjgtuV0hbuzPYrnIwVVEUeDd8cNyka2eZaApbA1RxfqXqJmVbTOeX/o+48tiRHtuz6RcYFLaYA
XIeHzhA5wUoJLcwAGMS39Yw/xu3VZHdnNVm9esjZq/Wqwt0hzK7de87ZZyt3murQDK24V7VL5EPY
leXPvKwEol/HWc/K62kfG3r0PQDW61AD/EJ3ELvWCAbNUULrBHnvUERj2tqMvAVa/11Z2zbRJ+3U
01chn5rVu8g0idyT9dUZWrOMOq9WT1i/sltCEoSgcmSMlRiVw+oprTF4UJXtCcAoQb7FshlIJKYv
Y1g7IRz1bndu+B17VUXelF0xDR+a2fymUfaoOMtRGiTVbQykc3pxx5ToM8SafYmj07TakWwa6cgg
8ptpe/QGGgeMzde5PwalUw5R5lekIom5tY4aKIiVeMZcB3FHQfOlaeeiQTdU+lkcgsWromA0V+pg
vy3EYVpCMHeOI3x5lkNPLFntGpwfZdtJsqA6ojFjRPO9dRwl/LTFCQnLoccQ6F0e5iOQw0LBewhL
Zb0EM6y7dhlzkp+2AGHQQu1eWK29YmHnGcPctQ4ApQb9ZanUpsnWKlfueTg13nnL23KKS6Yo3+ps
xZma0lS9yGBK1W71gq6JrSC9hWZ4rt/s3KYn1BlxQHD1t86rYmf2gzWyMGgTwFYLD3i5P2zbsZRr
mkVOoVz32AWEnxKKRloN7pAK1t/qmMvXdlzCz15YcN2dMai5PoMz4KMPV83/rud1b6wq/K62kb8k
J+La8rVX181uGSgWZmkcx0bD4p7LjtfW9pab3MzLCVBmnLX+rhY2X3/a2NRIdRyRSZTk055yLyzc
ODRYIaLNkOq3iYDEjktUv1ViEpN4EwAxwYlqW3Q1SrbUffebrq1i21kI9CN+RHIxHUe9DW1R/66R
c3xthlFCcVd9+mvsewCBvIHzvautrUzqHsVXPA0dPGlEXoThV6GqOQMWZv4eVKE1x7MtPTP2l9zI
YuTJ0xRXhZltzINL8rgxlZbE1JvBZjC+aon/rm4PT9y65eCfgTBLK3LG3Mlju9JgcXoHWc/BDcX2
yGyR4lC6edMkRjA2Brb8fgLtFAhmb5iKfePkDcFcHkaOAYDGaxrV+27rrHm/ioylyUNSYx/XsCKI
EcUPy6GdOYoOC1MkUiOdHiPz1s9CQf+jCN6nklPW3tCV89G5CoJeECzFWzB24c8uNaYP5gwO5z2j
GPTBM1xycLppHF/DZfWoYmtdecepH612Z6/TAKhIlP4M+szMelYewy5/8HWW6VR4TbHsYTU7X5fQ
Ac7ED5+ec7/K8l3TCz0fVTdt9iGrN3N8dlTOEyLE6nqP0zIV04nLKL61qKmr/TwPwF/DqpY/jWIe
Yz4ev3jjNYnsiydH1guLsJxKCK+d3/BkNuMR4y9c+5TCTm0Ft5WeOLfPDYk2c8s08tzmUCydc7d1
7bWcORfIJj253PoA8EjQrY9oBHZhthLabs6R2Uz3VUaaEq9x0+sHRxo/Bj7bcGnv2KV5rtR0sCf6
aWk6R7nHF9DVnNgBsWx/1doIBu2QyMSeRLECifCg3A8ozj/XoX1ZKpuXtKcMtr6Z2aMe5bWpVqB3
69Ee8tMwlqee89yqG16HNjYhESzFumtk/qF0IJLRlfLoq/l1alOziMpiOdoeOMC2fdaNYGmTLpm9
wbXNbSuupbszgBf604+gKcD3arTwIZ9WG6BGFCGYcxqcQ7t8d1c734+1gfWgZCCbAmoiW22ubCfZ
qhoQ2Houtr46O4MtzjgkX0kEaSLXGRJIS91xro5W1/CmrupUZeRu5m1wVFmzrwP9PDAK1F54DmmE
dUEJInb5vmmDQOjZX0/89++pyt6H0mEI3DovdVWctZ9fgsq+q/RKTH2whay160HLBe2XwZ/tM+cp
r5cfrijbXaPzIYxn19SIDFAUtrB82oYXVY074Vh7DK68otulhBJbt+ZlNgWIppboN9d5mMhbjxUr
DsEYp1siFqb+QH4oQcJAWf3qvJBkpfo4ldbRWIO3frj5JjYK55XDzttmOLHh9Q+DRTemQPu1Bc2V
tQikxtIUu3wpOxhyKCrzlhD+jtHoaN4KmXr8UXTWs5INQj9exnjajMTnzCQ7+aqt8oPlNEZ9lJ8E
Ild9m42NY8caUICjcyQujz2lz4v0u4uU9Terzt8X4ojJxDDNV9+CmOtYU0QgTcjEh9gwESzXAQlh
UoY5aard8qRz/ibZd9WumySoQiEs54Jh8UfgEGTW+dq8zqa5RuPy4fQQTMLS+8XHJWVQ3eeFgnU4
ajeELpZSojXmtYRXbeepPASUG4nVi58baZNkMO22ekvPVq/6l8HxKU2sLdbLLVn50SmhC7T2c2mQ
rFaHE5RRyyNK1tDO56T0drdVWVJJeoK1JNagXZ8sZ943JemUrQUVJeAeMnJ+bNqew9C9ynR2Yth+
327kcovxpOo25MoX37civ25wkDYsYPaS3QvPPY2r9+iPZUyBUcAtNxLS4V4sF6xjPkOV8rJd7vgw
TAnevvFIsohgGtC2crQSp0utaKya4zgZkSWq66qyS1V5j5bZPLf4UQYfugsramaEjxb7jMvRvDJN
4inS6hhKHrZQkkqRgAiK7PprXgGTU8MXiowPZihRmP9o++DOqZ+K9V5Mise5e5lW++yl3H6I2RSB
Ii5I+LLBMNrZNj9O2RtD5Ng3aXMq0DDhT9GNdysYA7qK6RUh88UYy72o6cEHa8qh89ds2jCHHHMn
8wrYVb6QqipY10nIA3iipiNA913ZaiPRt48CUvI1DbtHB+OZeUhtguQxByRZ5YV7PVcPrmaPDr19
PaSszNb2o5IrvInK3RLTcqZoVRQjxjb+bAfSezCZJ+VGlMzcOoRQNvezO8BIV21S1SwnQ/HRzJjf
+WmECM8VCZCu/EZpDSKn+7ZYopexZ6z4Fz3mm1853oKkzDbD/2lDrzLnVOYcC8Yx2OXCsAZEn4HR
7rtqUivMvqb6SgIkOJ3Sq4NyrzoonsUwGqA6O29m4JxOAh8WA5po6KcCMM88NLEuCqfFid84P5Rb
Nt9Mp4Gshtgr7Xeen3qKxNumocFGuiKlVtsWKiFszDy6ngY6FS4eO+JIqEaEDm+49EFjgiBbBpuo
azn94tpW+mR5qV8kXpGS0Ln0gfdUZk3zu3ZN4kVSg2RY4gdIFTUCOWfRsmTtm1Fzlr8TC+XVg5cW
46OPFTfHzqCdl97KzADvc+jUHO8bB6bOuvQ/ebXIN19UTU5GQxwkHvSW1PBoCfhhSe+PyAlNtoan
ebaGAZLiuD7UoochjQMndGGyNct8ZOsxApLUMoTJs1PyBRtADvXZ6D2HbTGwboVlWFveuasK8T5v
nbinMFnlpVq9atcMq//TROXroYediAYnQHH7/t/vMfw/k4D+SA/6/63NAH3xn/oMr//zX1RVrL/+
UIrc/pP/3Wm4xZJhgccHaNyGlzflwL9OVS3kq7fcDsLAyJZhoMco7/90Gqz/YSKIYxRPLgfojv+Q
GGS7t5gz/Ms+arJb48L573Qa/hRi+HRRPc+7MYiZEQA/+DsYikxydmG6nXGF3Jn9+U7X4aXBZMJT
R2vl37ov/5dpqefdupT/3p/71w9DoUZHnU3zFk/xZ1OjmgZrbKVLjmcnmu0FubXZnznmMgdhY5Yt
Z6nFMq+5G5a/b0V2cGhycu1x1E3B0RgacF8E8BEcTHchJR2ZxDKXEigrB0Ik3KA9tkVHXJm7Va04
yaHxlosl01EePX/2r3ZRy+6hykfrzh2KMbtv87JYqdHUIi+5u2Zyvzns7oluAvYLa9zcAYag0aBP
KwkeqSSmWwiy9e0/cq2F4gBZfnUYKeIfi5H0lb22q9Y+T30jK5Z7ZrBHh9Y9GHQS2dds4i+NSwvy
2OPo8BlWgSdJOyFOLZaDLwGZ6ZxLUWLRfiy7jOCkvppdSNiKvnIk+QPxbNU624fdZpgJBiRKyDEw
cnHFqWacHC/spkSN8+3wTbVUyUPrdWZzp/uCuUtST6irIw416XiywpYzDzpmN4zmvpjoAw1mqA75
RopwZM7CWOIh4yYiC6IVBXaeXY9k9K3FoaKd9xIsXOToTHzPgE+apsAd5HoJNiPiujexxLmlxW4u
UjOyhhuN2BHsoPPtL1Vpm9DhQJ0a+IdinnbIPE3OeAN0zZwweG9kStr7z5mHfctMx7eQ8M9oNbIu
2cihFrlF/Ln/CmXwWRCwsVPCeuAZt65DbwVRvbVPk5/tdYqRqTEoVnn0ibYO3FNIARUVGZDWYWMa
VvEdqOnlufDgS96O/3qx9igaKvSI46FraEYIl5OZLx40a7DWG+z62TnWQ6ug6s5Plp1fCpbeJC/F
PhixxWJumxP8pAGEOEVaQ/ozZdznqLCJTRMXrqHXaEmHY7M11tVa3GdybvhtVvYtH6zz6mfXPkDj
Vw0eYcVb2hzMdtg70n0MdJ2Uy4SfzRT32pwI+VTPHA3vq02JYz/QxKFblAaw3Q1/oIAr1VWkAI8t
9zpgE42Wdj3483rc1vbB3PgGfefddZ5+dK38F9Me+kFKvRKY+WJPQLTa9X69jZKaKf1ij/piAAEU
TrkRdoEdZdjSE8l/abKK8SOoiZO12Ek38gQjw9tu3w2T28jx2/rLFL9Q7ftLgKV4I+kcBmTkVE2L
VxcuQN3m747KRCTC6UEHSLT8UajoNtIKaWASXfPTJL4mysIFJKoscSEPv4aFrNNsJZQ3SMsdU6JE
1ZC9N6iWPVHhvdm8elWXk78bXmZru2u34rHj4BphJobrZ9wjMs4QGbszH1SR7d2WRLMjF4cOCP8E
yceb1YeEHAYjcMhtOEC8pgs0fvBF7+ixMh4ejR+hqDiv5N0jJS9Q1OE5bYKN1pI+KOldGCt8cF4/
jjacWqcliYXO7fdcEfA8pTZxwU7hxGuXimRV9lWE1sVf+dEWXsEolcN3AgzziATtEwPA4W7s5ZZQ
Yj7afeccwr5/DJt0vFelBgEttyOm6yCyc/8XMVD7pgu6y1plz7058iYuCI7pNW8cZjoVTUrRpWu3
OyezVdxY3RbbdvU7KyqohAAhCI+IsX63F59Y+zTUt/7k7dTW/+qK0IwyS/gAYty960w7dylFpGlH
RCoIk7rAyzP41oPeMAepsbgMudEfCuHtbcYt8epT1NdT+OAM5jlfbY6A1cUoacdW4bgzdPo0VIQm
4z12eZ6apzItgcYU7hxrtx7pNLhvWWBW/H8aSqcgqomzQQ4XwvtquvqCsjl4TKn5drRqwAR3/usi
Pf9Uyvko3eo0yJnMuUwey1ztglme1o1Ps5F6x1blFLHIze25YpuOOgdaeysBrk0l9qbKP+KWP3mN
/3NWOaz3eQXaZZDM76Og9PPJjjEwiYTFAr6ImfRtQFcqXHoivadxl0lr7/CPd8Yg3dhBEXdqtTgv
wco3zUeKvkxWxlvepPlx8uFVZ/3OsbGJOmX6VPvZvdeoH9Ll+e402XdFDks8kNR0nE/8AN6BsRav
jREm1jBjXKYrHyuO5qy72f1AV2RdFbRzotl3bBLtPc96tzONWZnXpd5gEcyDeDDsBhDDBO7DrktJ
E1hyX0nAqj3MebQUCdRBpViG+tJJIvJ7e4iJ/PxtzxWrgVlV7IuZVe+KwByDhNbiKWjFWZatcXHp
fwHp5CzGQDw/Wm3xlNXqkwyKK13B19FuUPt3/kFxwJnjbfPfWw5tvwbiwe5bJozRNtdXv+5oskw9
jBNYvrW77oNBfg/7/NWaO+fX2tRG4nrywfem9YmzUI2PsNiz+X3f/O5z7DsZhY1cT6UwjqlVL4mb
wnOfMBqUHP52au5OrSeMKPXT7xTZ2E3d37rL7djSfXAsnbx/1E05X0yvt3cV4n62yLZ5zYgPvjlm
HQyEtc2F4ia1xvKl9Uuss4T0IEtaIgx3zxY9n8QpzCv0oN8NVpR9OPV9tKz2fYHjALoKPW+3aGUs
bmfnonXZZtX0MIVDBh5n5ayGSecdOpUT9/0Q8OJX1Avh9EaCP97wykdnkLuCXky6nn3VX6YsVCeD
wpXUqeKCzR4VTYavM/fLz3Zsp1NvuB/B2oc7o9u+Zn3zJFieUse89XJDdbUa1wLLVTl3hg0W0KJ1
GGlHiqRxyuOWV2cCHZ7cTl0Dv31xg8LemSs53Ox9887NLed5A7Yb2Q3RpZwVicD3tk93mTDya+eQ
dnXDvTSKo8iETMi+nRDj9+XFscS1H/owQR/8mfFGRMiYpzsvvDXtEbrssG2Kn2gafkwL/AlzKZ7d
gokAB7kmDgNhvrlgbNvZLQ5O34m427zPrYUFy+DY32Ni6eg4ctulIBrbViMHcKDX9DDmnTbSUzXa
uwDlCw2dB2Ce32ZnufKEO3eebjSJ7/V+qjMQJG54PzUr78lK1HY1sjk0NxbO4vu0KvBTOdsFGUgb
da3+2Rn1DjvEBQQnnfqwYjplP2wqfCjH4rXXTmIa9VXl8Myzvv5RhTISKYlEWecZSbEZIKfdR8+y
n5hbHXBjfywM8FOf6oJCLo+RNwbRUhvfxqDg9D65b/zaDgLL8l3P1hfDxwhZ+PMFy+VryIPYWIY6
O5On6fPMIqHfUTw0DclSS6h03A3ysy/FAsQrte4J4pPLqVQ3Qo/Tr/V0CNTS509FUHL0Jk0O0qX2
5vZXMVvQOfJcgpahv9o8Z4ZVLdeGjceMMa9DIVFwEC590eC6ESTTiQiTqO8fb9DC9huDmep9LqdO
y2jF0adjYvTt6zA5BiWhbZhweZnUJY5PDuaDoWy4IP98NvlT33c7mYSOgR6MIxrJXvzznyeTrLW4
fEwb465B6RmV2uqSjofurtV5yvymWBcVl246PPzz5/5NNn77YII2bpoOHkDkHfbfbEE9RvAJddQU
O2YnCg5AwkGIUI6yj+uArmwkZOiDeV/JPaOF0nDfW2pGg+scwoMy/OoFu6I+CFnbH9VtO5wdszUY
2o0Z3WRmS0mwEshCQbi5l9xgq27syi/x/d6gYIZCUzLh4O3jTOjl8Z9/3X++qpxsb2Yng9EmKYB/
E+tIQqj8WvtTPDaqfhvcsH7T9HdFY7ELI2L18S5XgbH750/9W7DGXzfTxvaHX/QvZbL9N4UsdqfR
zoyZzJJS10XitL39xZamM+zVsjRppCwN9rhzC94kmkicMhbA5JiRPb+OeeZD8V88Xbdz7Z/nXpQG
twM7VlUHKd7fvhCaMVcLSxnxxNN8QXQSXJZqENeSA+ij6HtxlZ2fksE4Iw/854vxn873fzUd6CTc
TCe39I0/H2zwJ4i17H6Ma3/Ovuss6Fku2k0hBrRwEsTK37z/ilJAQ+OPn4tswUUMTsoa8HdCc/72
mbO1KN9PnSyZ6u2Mj7BNp93UffzzD/vrm//Hi4oYGEEUKSrYOy0Q5397c9yZpIDGZxBivoT7OtlO
D42XHIbo+1d9pv344UTmE5uGKeESx3FwZNHf//NXuJFc/v5TaXLgoSUM0GcNJqHnz8tbYY9M/axL
4zGXF2jZr3lK+dVXnExsAtKBO80qqYV7XvLqoW/cU49mL26CYjiudb9FlHm3fTmn1zmyzHV+OJzJ
nPntiemUZhPMy2YsKaA6u3qy1EYzHi4hNSt8TJI9Wead/uB4EN0YNWwQRgaaBu7avSDBOvuF99iX
jDFNlXiiux8VA3U8nei01amTdhf15RinbcPgQSPnRlTFjIsS8S7wKmvHIR5KSEO7204/lHGDHjcv
xID/2OzmEmhQHhxe7mtvflfucnZrrrK76vd0mj+tYfk0dP+e2ta5tNuLYHVNyrHc+T1HSigZJ8Zn
RJ6I8DVDONBk3KPU2FeFd+ic5WSY8iHUhCwPWJJLS+y3UdXxnNGVAplCGQKa0cyb+97x9msx40+C
EQ82iik4vC3jKx3pl3z0vhUyvZur7LjO9nNxm/vogvmJN3w2YOBbW71zVV47DYTHMoI9togDitBz
I9wPKjROzdl93qzJavEviwy9Sz+9a0TQ9KoZLSH4zxxxcHPxg+C0i2UW0MB6/atzulfWaZro44bE
dgYbz6iUtzMRXfqlDTI7CuBOb/nAoNt/ZnL44QKGn6fmbQu789SQb+0ZCDb6Zdj76E/y3iM6uzp1
ykp0H362i0v3nWWklPfWWr7PWXGrjY+VnvdFqr81M0rAye6e7WJ+qZnISuIajcH8Kjz/SIwV9Ss3
FssOmLn6Nc/Mc8OglwnTEJNqyZjSDrpun20tZ5my/fQKmjlZSefBo0yLfSN/oaD8Mo+DTOjIybg2
eIqgLphPk6CjMI8Po92+ZtM676VchqhIVf2j7Wx/T6bLXVp2h81ieAu/qzPQ+DS20SSpKO6czT8v
IYEMacM9JisdzAp9ii2HkKwYVLXVeOjr7W6FPRpP9vAkJnu8bxdB5TuW93YwXDgIPwg58MgzMNyL
3DmXXn/haHoON96zafXLfY9yJzL15h8mJpE7kVnFEWHG+lB1/Z0uq0OaTrTJnVKDHpyBpWlOmBhP
yMHY1hNCni8O3bGTIyd81e3wm7k9M7ZRvI/1+LVzRj/eyPaPjaYZTxNv267ois8xHF+9BmgWo/6F
Aa+/N/ztwHowxuvauVHOotE23Z1oEfWm1QPXNWm7bmDgbYaxty0obFcYdJJMjLhQ1H2GtaLpWdXO
qYurP6THutust3UhPAPO32vYs8MhQ2FmqLv3oGczlLTZ7tQcpnFHmRi5PSDIepwDGwHUdBkW+Tu1
3HM7ZZKmS5fvpEn+kK+ca5iHz/MwvYthhguIcAh2bOyndhn7kO3pbQ4LB3Hnw1GGPAsSC7YA5KMN
0dpqwmtfrjuMFa/od3Y1DsgEgaWIU749UscH9I737pJ9DpUVTciuEI8fzcY99CmV9OD2UUqvcevW
ewxnD2no7i2eFNUV37p+PNdK7CwxAZV2iS9e9n1gosmsHqa1IK/I3OWdcSxq53HxjFgF22VYMzcy
63pvhN1BBubntH0zc/N9Yup4DsvRUQenqUX+PihDH8YZUZlvczwAoJ2Q1ix2aG36nh+c8eUK3A5+
eDAb75cnZgL0nBDkWW2uPm6jYjulbmsPkDB78c1vLVpzKptjT5Xgxv3CfZ7mUtES5qKHrI1o7S6m
0DiSx6K/N0SxHNaQwaoklgsE8sDDv1ZvCEnnqB+WBaieVb5iD5SPNJF/knV12rRIaaOYCTDY32Ly
XHqBenETlOQj5LcqTXfYlR79vgNCsdjG72WjSXLOR2COZVrTf1sC49pVnBTQ5dBlcLPIzXQQkYay
XfvC+OJa2nw2jHJI6Wv6X6ZCQOBDtRTX9Ww9tqVZh7HFj7wEyE9i6t7xRjKR57LsV1qRhl9ENZFN
ceuvVpIF48O8AiKU9QCIurgw+iRoakzHqAu2Ld5STlfr7F0LreUOqsZdMAePKHExjHM8SvDoDHGe
sr9nU3luM5R+1AIm3Q9K27xSb+Ngf8gFRRDiPmK0fMJylSfF2Q7kPTrup1WPd87agiXw/bH7Ya3j
T7sZ5wMxiBAOpKAJ3MiU7pZZpONnaGiCCfy2Ft8Jawsa8Lr0PPU2wiHo5Kcx9/1ZFw60A0In+uG5
MbeCVkdTFw/0qqB0MnXYD6gRsIZIxyTDx2tdOopVLrcL6T2ljdJpnbqEkIn6zSrSB8WhATsVhgRk
MH1oNslQB24d6TZdijhLneUriJAfU2a4zTH0Z/N+DJtpvwR5i7ahSfeZoGGRlHrIh31hLMMAXrLP
r/RPPORdG1r1wn5a+1ntSSPj3KXmvht2vMsYXPRG77QOLACHG2PyDBXefTOZWZrIQAxJaQUGvfIu
+D5Mjb+rdN0/L6QvnrKivHNTihnbWO6DXBfipF1bS6CuS/isqS9eR5EpLCL1BiJ2LPBTTSsPcmkm
C32rJOjTCqaDwGiilr0z5I+rXvxDILo3TUN7CWwRBZuVkn7YFrtyWd1Y4z8NclHFXSHm99xVz2j7
OnQFLICFnr0nKZs6HrQffogxR2VqF6nzuyU+4XVrlLPuVntDJFM+NLeA7tLfOT05GtCs+YsyeCO1
00REmpIPoFq4FWopj6HVwlJXY1e/UIrUKKS24IS0pX4GXp1/MdZpXV/DzkHJGaCSQLW+XOdCOu/t
lEv0kEa6tyDg7UI6XYe2xOXr2mDuAitdHpmDu4dqC+ejE07VeHSd1T5wfJAl7UDNgm46KF5t3uej
hk6+S0d6pEum76DhzR/Mxbxk2aYXVMvbRY2CFoSRpvRHmMC/su4/KH+WZzzqUEw7CrxYIflw9pTY
5SHo6PfZxqVy+29cms8lD+/LyYIJup3U1h/KbTkgU/AT6c/lXk43PaltKv9YMN38pd28vUuzDYpb
29NVd43lpAAKHQD5TLfdU2/O3kalfFksFtFWVFm0MRG7MCOSRC+n3K4SyZRDPv4t0uQprbyBK197
sfTd/rHz10OQFsNT6wJA3Rrz6Gsop0XdnxiJGEzF6+4yzduVN2SNQxPptJAzLW1VfWP3b46TMe8w
SQb7oqu+jaQUI2es3URa8+PQ9MhDyLxrWL2zefqVee6zZ4mBowva37a8my2kCnS8H0k5/4E2G8hm
icyC3kyiXXh+TGFWRksm2s8yUTatX1HxAIpsvhqtqqNyDs+l6IHa5uNVBsFjViEq2QbSOUhNjhe9
ABIt9G7JGOkxy2A3LNQxawsiAadt+xKYWAoyz4oZ2wG7befXGijzznY79t0WoRVjB2qIm3skGgbU
wzNFGEnBVJT2XG7HzssYEJYo7na9dDaudegWj9PMzBWcEwrXHqNS5QaPqk7tqz8J5yC0a3zQrhzP
SGBjp238qLfCejdK6teI+SRHaInRgmHAImN/U65/4iqgXnLkGg8toX1LsMU1aqsfSuW5ziJmRz+L
cqgPgnbFw9jaT3XtLPdVG9gvxiwqspODx36oybBpnParNw9XvZB4tob5YbbF9iRbKlUQg19kWL6N
brEiRETBC/7uwUexEbemnKMK/Vym6P9ms/pKxsCwa4wR9cpCiOpDN636d1tJ+NJ6+SxL7Z/LgEDX
wdAfbZVyWNgqWOgZ71FqyPXo0g/YS7X2eLkoWeeMORcCtDJx0i7YN/aEEoN4nDUlOIyG2H1ndPXP
oW+WJzCIfmL6/c7+q9uQdqfNlYeKNY8qmzF0M+7bUrxtrf/UacXl7gHgTrGXrSb93wHBzGz2z8Ww
xe1Y7wYDIUiUpvl4WMSEXe/mfJWCHOauuxUl2eqd8lqXReKy6xVx7TnZi21DwF0dl2B8PaLbIn4m
nR611xEW3I+tQFxSp7utpZyfVnqFnsNmbiQs9MxJ2SytOb03Z2RNGlZ7MPTHzS6eGF9GeTc8eJt8
WBRORxjfk8OsmrbOweiYbAE4WGM1hL9VFfRTBPrv3ZmFjgnfiWnjGRe1pAIsbdEjPe5FDDscHFpJ
bLGFJSDKIcH22dwcslEUR0S4JLK13zRObwwGFlxqB99Td6az9INRhrNjQUT56QMT99ivZ5qTkef3
mGFniT1hUY9Yii/TwBPQ6fKlbrs7m0lnE6C8CpE7RcptY6tnjuZn6h7JmXpEcX4JfVU9OzXqb6ul
dkj9+qTl/Fh72UBOnLyXjCJAOFfLBM/IeC/WkVUys0+LNqwcbeUNgWx9k7X1xRWp+8zknYLKGedP
31ytyC8U/Ne2yrjLzXva3NIY1/GzE6jXGVA4p6LYXsUadk9hllPoO3awm11k2+Papnten5M7hCQk
WVm/t0taAl6K/9vwFoyA/4u781puG13X9K249jk8yOFgT1UTzEpUtOwTFCXRyDnjfK5sbmweSFYv
UfbydpusPZ5R1VrVCgaBH3/4whuoip1DyujswPPuxZRw0WoSWkVacKr0TjyrNWLstj7j4MOWWssB
GCSOfiLreFjL9MIhdcuXbmldOQLDnhtfCxk0nRFYl0YHUs/PNWKhtAZaKpCia8m5lfTyIjJpxUci
btxJtfEG60TTUyQtiW2wOSMhCoDOraMMeG3QuJg9+ewUelFZO8UXNjAMtvWgFbYmJVulxGk7DopN
mFIbaIy7iiOYlEJBFFR1VhEgLimhvSQprsniLe7yXs6gVaCSoZrBJqTPdNa4gD1Vt01tpUWyXcAM
ww2LYtJSRpXt2hqA+bcF9W4vW/c6ByQyFgOnMlyBskiipVvL/dJp3Gu6GwIIc+rwBCFzJ9Mrdy4G
Aubg2qoWmvgeGy4XNkra2L2g8Lxgy1H0uCwzcJ6V2FxXeQG2wi3Po6g0bxoNY2s5HNwpuAwfN1kR
VCVoLd5wedeVdbeszVpfW6FHTlX2GANqjQas0gHy6z9A4Oue0lZNQfJp1roLhwcRaeq1lfZoywWf
81ylDGRkn2Ol2AxilswqF1K+EbfRLGxh+6JTcAPqZofNrTcZ2GNnADG3mh8mdgZDw+5ojZdea8zM
oKOlB891yPy1V4KyRycW+fsEfnbIa6oEAdqRfm70XWOPlQdZba7Nrr5ghPxpo8fLrqmXZU2/x9P0
E0X2ehv9x3CRsx1TeL4IGiclws6sCwq1X8R+KNBoNG/7WvpKvxEQbZquRFndeFKjYg7k30fUARfk
v8LMr4ucbpie2J0mo4nURpveDei6RIO5tGKPc8qnEaqI+UNWUjWvMGGZEOqfl6q6oVKd20kW4haW
wTZXGX9N0B40I+AjDNVbDfrg2nmWXYWNYuJPzYGDHupJEjeLMPLqiUcEuPZaKXmKokReVPyTRg/u
a5nF6bbGacpSPYuyDqMuau25SdZel9m53KncyeB3U0/ObvNcvO0tY+PG3aTz8eYJVLmbOhp2R4oq
30jweOuMBS2I0SVt7y9aRSxkacFJpnT9SJnoJ0Xtn0hd1YF+DqOCBSN7iPtIF1oWPrkqK8fXhKkX
KhmzhxAxzkdYs69QZG6sbgSIkuaYmgAkt8FpsHNmPYB9fm5VU5WfgWvvT7EMvvXy6HqA32zngXBT
NtGnVPWWjKI2ETX+o482XZbcE/yurJwMl9yDcmLRwX8HxsEcsbpprtSxTRmNHkclzLQ8u27a4jbq
KfMIZX4Z+ECe06w4CXL3TBFb8N9NsXQiWF6eWG8cRzrBHOUMztkVHrOYZZfanVrGFSp2Xgx7J/6U
iBqV1ugiGLxbQ6V9lfk4Maf9qnOirWp2t0EgLnQLUJavxPd6EQV3IoLrk7YR5x4Dc0q3oKSkF2Pl
y6k9cavgtKtRtZcoM/LG1WAlaupj3mWB7YHsVSqs6mqDz23uNQLUMkDcsYwDceKGqS3nemqD8KaG
RkWp03CJbi50F/xDXQKfcV3AUN22KdJlDytsUgYZKsOR1fAtxdkU874m8+5yb9ixuNUTNY2CKV2o
aOY6+SwsU4cKmXkZRs21wcy1JHrNLUS7udlUS6kOLvSOiBI9ameidQJ5ID0F4i/6+ST2c6/wNySG
PhnRoBCxmJtejcH3ov86p2M6iys9vLcCuYUwFkFgYAtSe1qMURXoM0WP81kvmEynJIAyVZ4C3msW
pLnzTAbRC+0Lg+euwT0LvkdUaueUEK5aU7vPLbB8kRoC53enVWJNBx2+Qkd9L8WMGqQ8JTqklQid
dWuZRiAuWrUovmhd8YhzubYgwxrYFXG3UweXkkykyI489RKtWrdsxVNZ6UJCfXED0JequqORtDnO
Ra9Fp73YnNLyOnNzylNKUSMqLKJeYmj9bdu1xUyJavRbxJA+mbIQdWcNpi8APM1BCMB/GTg11MHY
9M69obEA5+lbs5Z6jg4+NnYyZ2bW7aWkaaDUDdBXGlLCNniFdWi1d2Lq3qSwOCZWHp+iA+9PfTG8
UXvVYUIkyyjWsTYLHM2m+0pZtD1D/P08a83zzFFOxFRQpl7kR4DymseqZAvw6ujaS8RFpNIHHBqT
gClvVq06rPOwJIby6AE3DjK/UVom0yEV7yqVUx18MBG77Fd22+eUyrGdbVofJx8zRHsiI6MAZghV
hj5vR4UGjfJlJ4A1AQVyKeM2MovoIJ2JSnLd563GYemaS1ciIVD8ZGCoZG3mmB1rKrJNuHSmoVX3
gPfJyaDQIemycS1PncDIEa9KCBWUImRfWPed89QUgB/kfIgfulgSzsCWQzsTrRmo8hOQeHjyYC5x
JTkDZWyrPkkLSwfuhJMG9uLWiZdGyiLJhMxuC/+iDETKYyDCbZ5UmPVGfVM6lBKiCDshycmkuVAI
Nv3d7MJhtkLQ0/VpXxoNIacJoq/0hOwOpGx5oztpuekj0dm0goSxRJGgxeDoQCgkKawV4qy6nXSV
EXonrshhyc65qCiIkpc3SHn77D2EcWn+oOm1aiPeb54qnmUBflfUCS3XIZ4aTVGc9oV3BbB7JG7C
QAzMftkMprMk5CPNF++TznkshVRf5Zp2O+QATkFj5RNUHJ/C2IWKWFBwCvX28xCC/Bg8fRN2Yg8D
oL4D1vDJt3QYRgQQyD2PSybLfKQr4qfYzaSZVOcXmU4wIqqwbWjIuwtJ6CCalB2lwF7+ErmSwGrl
8fWqWrZeBxreV1a4vMkzXZF3VigFdiNLZNhedCI0A/u3CexKBCkyMaT8E0wHgj4DURnXPOkVBDPg
Ddyq5PBzIIezPBySGZ1C0JESETvGbAESIyPEhbpY6QBAdgzsPOiSJkPUzge9IQltwMZElrSKPd5U
aLA5KoGParyjgtIjnitQjprWogpu0NAeas85V9XWtSnIoili5ij0SFV2BpG7ZWD6YlJqHmMmrTMz
984FymBTxS2ocOPiCSozTEKobVrB2QAYD9aXW4LWyPKLvE1u9VRr2XgjHGWm3FuEW+CQl9Rb3Ty1
dR1tFVuqJDleaI0fJ7OiBKc8kYqxkaSTlsM4Q7ByXWqGZLtSDuprrGB7UknGGqJhJGcwa+C2aY6e
zoa8ALwX0feodGWTZ3Ss2HBWTWLMM48AXGmcYW5h4GxNGl+L50pGDCRRUWlGrxKDhHBaC/1Mjts1
7cdPjaA/xBmOPrydfOTb3sp5ybSyrgWq55F7S/3hAoJsdN4Dsp3WvZUv2eNDIJrqskvQBB9agTDW
U9PxYUKvmMgwa+mL4e8+CDIY3HxVIaADGfuz5lgLSuGUm7ToLIE3P4l8Q5sYUIbiAZSa5XQAvtsF
xJCbQiFPCQf5s9A2aNUnZ41OUqGTJlGw6GvH7hkvvGt695PjoVjfDqRxlN672BTn0mDdGkp5DeNs
YmR1P6X0TvXWmnUJq9MjnHTLL7HXiLS5EnXmtEYyrdDCDVSzt3MnvQOsMquaZNUHzlndiI+dIl8V
nXSaKY5MiaF0plZfuXakNOcJ+CLLGKatqszqrEgnWhpeRXFZzMIKdCV3/BWw7LkYeOUicprLEHKH
nego5A1xF/GR0Sy3lKU7mCdOAThNC4jOwrDZKvHAbtQgbwVm1skVGm4dhaes2Sjel1jJPZvazFpI
rJmJBzd39ol+841T7lq4ewI5kyfEsM0f3aDi1LLk3hZ8b5ka6n2belepkdN0G9mWeXziUjwt5XJN
Qrmsu+KLNAyztBxm2QDXv6xouppXdR6glFpVZ6EOd9zwLjoqA8yaFSnLQsv8L8ZQZrCy+mQV4dJQ
aSMftFt5EiIbOJYvLM+4HjpwT6WcnlROn8xz4FdkjwOwDD/YRY77NdPir0I+bBwIgsTjn0I/OpEy
dyxjK3euGIErNZwaFJlK1D4IgFaMUGpPcX0EvKsR7KlyexvE/SXxFyrznjQn2TjBPXyq5lQ5RSNN
9XnQ6iYDQ9XXDsUBZj8CKVLVU16Lm+ZzLuskBHWdY6qbOdfsUXSnw9YPbcja6zAr6MxXwKt9JYun
aiBQ5oe+M00Eo45mkVDpX8tIdm8tt3Dn4QB9rpArGJe1GLcrB2LpoKXKTO6TW9kfBvCyEjA52r1F
DS6iFY1siq5+M00Q3ZnKIRrheAuK0zF7900PhSzHeHTcNr9OEwqkk9rTHVtBhICCkwRprhm0GbwB
HjdAGFL3hlVVNAC+Nc2AhWrCDUfaloLM6DW6UFTxC4VSDCAI3k3O1ovBUNgiMmhmxHSPZWRYF6aS
3Q8q3RzR8c8rr8TuS6hKoGnwt8SqnrmeKl75rqxNlV7HxU7fgIKY9XR9KhXSoZJBP/RzPRglBlh5
EJTEEPizAk9RznxzmugA060SmFqH3/25l0k6oYi1ABq9ELuhmRnyAKHb0R4LkqXzxlVvDMe7dAyC
uGJ4pIipzaQ0F2aD6hk8sUvhb0x/FMN9qoGxT4XScFe9By0gcO+MXl1FFoTITFu3GfRyLR23STHe
JggdDGF5Ij/7gbE/TcDS+3DIi2FqRdYjsQkEkNKnWCSaT24kOA8B4hHU7eV8nuUKhMI8F3ygdHqM
QLCSUOszy0s16rkFt0pO2tBbRqIQTmlUnUJ+gIwKHlpIQdhiAx8uvQqGSUoyaNeBeS8Iwu2gZxdi
b7R2J9Pli3FiaAtdsyGRSgyWMTNGNiz8L2zh27CYajIZxmBdEiVM6azUKIop13GE22mDjbwrJJ/c
pHzMYU+6Ukpr0DgdNTKQQ8VtAQpupFabOq3lmREZwryMMKQdONUpvNcTN4BkZ2q0OolDofPC8lDc
3kARIeZIV4v1ILTQbZO5VGFmA2ud2GuwhnmZ16veVGIYne0aN6d8VaQUyAMH5YwmQGlL+YSzhj4t
BUuc+6W7GZS6ORP64HPhV7fpyFKuShM6/khexsS0n2RadYXWxNyKvBQpVQ81uyRkpYjqvMhCY6ZR
LaHnB0UaPe8S3G1+Ikr1/RAMTDUukyLOgN6EKUWF3aoxfEt0KU6CSpijdq1PgK0610hWQ+EthnvA
NLVNzL0JImnehroDqkftnsRa+NSXNXcMoZcosNYnvaNg+Fn43oLRwDjWNIP7ThV3XqFU12qTQGRI
SjblEA5u34MO6TtiezQ9bBHley0A2qxgMmX34bDxPVe5kuEAVJOw1DhtaF/bBZh9uyt8a1K52R3I
81NtGKOQkrg7Ne9QWK1pk5GuhlZIFz3nZMypYNBzwqaHcucqwuUFsFe+1uGXr3qfSKWuwxujlS/D
kePvQxhc1BXqTFUbUigBWzTi3esEbRGx9BDBqJtMBEYnoEa/AI0pI/bIM7knvPvBmvuZAaLZlIrS
uFC8HCJLi0uXg46S1PfoJxku1VVTUbSTyBurXWId1lMFxHtvh2FcyBdyBM3/rNdTPioZOlgzgqs2
dobZj3/TyRQoZ10I+2RNt98yZpKWVLaPkIzColHokYfQobwp4VC/NWSjT2dVKmX6TNLJmmZa26BS
Uvd6PRtMNw0vmlCId01NbCPkGdt3XnHRU18z+nJmaAR3EG1CFmRpEWaQRgXBTve7ILlLOlY53G6w
RdNK8ut6F0clh74EImyJIddQfCoot0Y0BO8ojjL6bl2N/+9WAC+RIgl76s+4VU2SXBKUZRdbSOZQ
+3tSa0WmixMQmacl7V+nwaT4FAmTpljTGBoZ7KgtfHaLhPvq9GbgomDdH3KpCvrHVm4a87EDfHLn
tTgizVRWAreFLvVycAlSr5rRq3cqD3F4psDY720piNJFB9WiPxNrK1KnJuF6stBbV8lnIIKVUfIn
B7Jhki+FtlREoYioZlMtZMeoi3lTe2aw5PREyS4bxNaZh4XeGxuEyi3rJBxEs/5M1Oendgm+c9R5
Z+uc4NrZCvdB6Wf4Cun0FlmuFXayceVRhBPKIVWInukJT30Q9jOsoOUQxEbmEJ2h6wZ7OwLSj5ie
dKMajuXPIHhIA7LDWAvnk6as/bNMR6p4ZdWwmakV+2n8RE3G6xYetRlQRoFeE+J6bZ0pVGPDpHHW
tNZDeL9RmxcXGryp+LoUdJ3gin5xd5nGdKbXpQrqfooMjqyuXdXx5TMkX3DrzhUaHk4WUBgJC0XA
6KEXO23WSW3zSBUraQm5zEw88xqDqF4Uw4C6tRjK4pWk99p95RZtP1PyGsQCUnXWiO0TogQwXdDO
TVcvaIh6CLfKRS7J03rEjq7FuvQK8DBR75Di1VmKgKbaINU0kck15AsJRHtzpUeDriLW6fNmaBcD
dq0zMzVODdK51QAat7AZSmjRQpf1zVQAAWfS44oC4cJPiN1PQ9nQuVZh9CepmAzyShP01Dgf9IhD
hG0dcLQlpWiMoKEGfFRsSoqrggcaYOKnuIjZwAi9azUcKMOIoZ7dJoXrabTMoiE9y8XMPAnA9zwJ
fVZzbmpuuqSx0J6C2D8LZBqQaCMIoE4aoaku4wwNajvtkox+otZXt4OQqoQLIYA2Sn0CgH63HKBi
ULteN1ncQIxz3GCOTFNEG3RsWyLAwqEYUXmedF5FbxZ8BLqBhuYGfsNclOIHECPSgx9wsEyU5hmO
SWyFPJFSaepdpjViMSdTs7IzOYSFDdmmiQqg+ozOJmYrG8uQ2Vf8iYZkkfjgvO1W7ICqBQB6lZVZ
6vInQYPJMPEHA46H13YAddzSrBHhNC0S+ABjFJB9ARIPy8z0YTbUutBdabp3E/od4NxOboW+nchO
K2frBBe5ry6fG54nlE0ot3kReQvGm41DWky7CnamelNS78hBaoVaNZOzXhggR/goZVDG9B6NLjf1
SRJwstSJZG7jMMo2XWOVG00VqOp4ckBXjhoWNabO7W+NoGMpW2VYyRddwO3YNLqilRa0pj4NArV6
TGUZzHnR1ZF81gD1W6qIcWn2oOsGBDgtrtaEDSEdmVJk8xQ7N1zXXhG2hGwKAC6CZwF1cdGi/6r6
MuMLgIStUwJXBc/hGfWu+4Dx+xhDOLNMHHofxQhq752unlKUys/hNrNF0lq5raoS1osil/qsxGcn
X/o9oo62lXU+WFuzEm4Q8AKdHCiKsnSU2DutKPpuUhEKlEqaYNgSIIR8XhmxdCP3Vt1ws6IPTUWI
VqXT9te1l0obShoUzLOcaqVdYBQ1NXGyc1eppLA0G6qAKpUqymwLvU7Y2XKkqy8AZqX3gG3ZQqgs
lSFVC7VEjEYcvGo6tC77I3mUk9lx3Cs72CeKN1UKeIKVH0qIODg9rpSKC5y79mnnUfdJinkm6ulp
4SMUN7GsPl3Fkt7c640JjB3rM86hoqO4nKYpB25q8p46hBe+FHoaxLauxthPo/WstRNYeeUZ1jXi
Azgnov9MSKlhqJ57Ab6Gf6ayS8B26cQUMCbxsTfJnUb8GoM7ti0farntIHPBiR/4pjpxB2qaM7aX
Dr3TBPrYpIdWGYz8v0afZeiABWvRjAUgJKwGhOpKYRsNQfO5DDqgvGbbbaA6m+aUSD/CVRqPjlkr
laA9RQG4KH1eVz0Pa509XBI71ZlmZWp+FcusOm8sKGMEwBmYqJKDU5F6xGBaFDM/N2mX3QCBqs98
JNUeCrSiXRuGAnMpliPIqr5b6tdlogP4BAAIjU/tza0z+Oo9CDv+NpGJIDYm+ZY3Rfc8pPPiCN6V
VWQpYITSiG4crzxVq6isZuTiROtl1d0kVe/dW2VOtUvEVgSkSehFybYU5eSyE0TxQUOI5zRq6vjB
16Wcsp0GbVsIJdKpasio/uD+fkX3BLSdKGTKFGSTmE7CTG1WZV3oX/0sI5DqRaISGMjynCpcdAc0
1YOHpHkub2YAmhOLjahMW6nTrnG8K4WlSqvlnCoM0hptlvNEitdeke/eVJEms1mhpkX0qfXBTV84
ya5uom2NbOFMpxKHVUFzRdjvbmROo0uTvmF4EhgF4PAOO8OJ7lkQcQv843M6oyBMRqaukXub3Evr
UwW5XORHjMAASCUglulHWFC0nuQ9+q7lgBtRy/TWj3wSzAFsD0J6eggBuIFhK0pDcQlMwnzisd1L
3OMAGFVuKpxqWSneFrXhP6YgTgRodbVlzhvawrT5qEqrU/i99co3KZsTDQj+3ENWtQNOKDK1g0jl
SJOVkZMbFb0eg2IZivOAtAIdRnDQ3SKivMGCeiZNDGbdoE2lIIelSrG0kfWBeUm0x7yXuj7RAYji
l6eYES2HvrRceS1UifaVBr1wgdZUQFFfbCh/P/87dF9o3kIIyfFUCIYT0F3Wl9qvpEdxgJI2pTyX
XXlejbqNXikFRRQwR6tQENkz/C5mh4kShWnsgBJdKI4C3KY0APSXAfpb+D02HZgjjT8Tx/UUuUkK
HlPutZUs0t1vy4biIXhHcFc5yYzrILM280oX0R2fWgGo91TSgKIEQfgwGndMNSnQTsRcZ9dt1AiX
P4/C2DrJBZOoFcTWY9c3Sjmvai1K7BjOwI70wjlLYR6jq9whcIeAIApHeW0TNtAKNAZKjthOhias
HKEbE3Fi5pw6aRIsYktukMWBnJsghKxED21C9j6lrwCvCF9mYy6lcNFnFkXvrwCVZR2tNkm/a1nI
bGVSlLeLRDLUzCZR8LrrUjZkWnhKUoAnzeGIWK3YyE/V82BV1eANeL8DxWQBa4ARSUXQP4+qjuKr
AykrGaSas5P4WS/MBJJixIhUEsUt/tN0zsCKC1OxNX07saxuU4h+j3weuGhYCNwbMgNhnMIriwM3
sW5103UXsMzVazmlcdrVnXbn6QrBZUzUJU4CMrp7FaM4iI2qCXJJr7xLr+yGcxBW8mU76C4C7lUy
ItZhj/qXOjhZB61tMVfRA3QJkYre8y6N2pKUtVLFw7zOi+w+omd051kGtAK/uC1SUMoIXoZP0oDl
N5JX/gMVXv2MHgARuy+CWYU1Vsj8ax2qbg6fPponaCpQKxMxNZ0lfcT6QfeJP09TOoIT1PTqKynu
i3VWqP45Xc5HCeWP2hZdtINnboPqxl0qo1Ezg7TBC43ikHMkLCpZXYqWJxSzl9O/9Wuw1lAyWVo+
APdppvbdZqg9L7NNp2CGN9RZmhPVZZZOcJYkozSeeW/WeNScJaVQKvOYmVJMUBygzPx8ASrhrIgU
di6QgyAtu42eu4RcijVmbnqN5Nm6lVN+onYdCz8MLeYlxHkJk1yEgIXKBpclPoTjXAFlD8VRE8V+
jtJOIOO7ifblWdWbnTMfcOM70erK0qHKNAxQ6ORcBNonB1Rb9V24VIoot2YoiGjAMoaazFiu2iZc
Zl7H37/sAjRlHH1toiTgkiCFeWeDYQ3hez5vYNAMjF6jEtX4pu1ULYi52lMdSiSRL/NhQGQBxKQp
H6kbWji0LDpaODgCJHWqikswnODpwSsIFSC0lspauB60kFyiAV6Hjw2Frl61Yf9S3bfN54CwZPMR
b+NqCNHeq1Ul3oBPswK7qkEk2vBj5XDuaoaKlYCnVwXOOCMesmWhYr+WsHn1A+sCpHMU3gmxj74k
tV+dZi7oHmY1OM2dVXCeIislySiENJVuIONGIDXBKnwQ7QRFL9H2dZ832YvIp51mfScFyzrisyeF
ECbeVBDS4hNzSKewmXaaO+uirqYy5RSgUBSdUpItq5Z7XZWFQzBTVe4687GxmEh6KcKz9kPYHLks
o+ZXauCiJ8OQaMLCk3y46BOAgXJ1q5GBmDPCIkiEda6DlDKEMXwPjCa6e3mHBYX4EtEuN6yXTRKi
h5/z16lNvmo90qVslAWVIHrColIiaeNrUc2uYlamLXqiCIil7iAGRRgGmfNAQRyqFeGvX5IvOMZC
73wRckIbx494OFGlSr2+R8F06Cm5am0l3rhJoebXHegcZ01mz/RTi44+DKCo8K5ULKa8T+UlmcZG
6IAaClr5ApyFE5EneghzUFyMSjqEGBYvrbpLrGXZScoXonzzPsydWWAKYKh86DUjmldw3SshY+61
CGe5vtxxhETnTatC9FBIeyhF4JAdu1duQBcbplkFWqn6KhfWZ+iD7IiaxmE9r8Tu0zNt79hi2L+m
ZYXI9Pk23pVHVMv+9iDTbbWdPVuPXda7or/alXVUla+i0uNvN6mfVDfp7/3Rzy/0zfTsps92//kf
j2mdVOMduIBK36pcGdAd/1aA+vuOnm/3ZxeItpVf1U9cGY9WGTosPFGowVGauN9+rpgfMSAabYhI
mMcvLAb4oDcj8++e/eeP9TKIP/+bn9357vl9PFvBHfrosvLRNGi3SHhsvT7imxGwGBlNxwxu1Bj/
sx6d93Xga+fZIZPCER59Wd48tCCJ8seRMSyqo1/Hn/XYsnjoK9fVjzjRKui9jRYFfEGMfvP0lvHR
UDGjwTjhZUawJv6sIVBe7ujFq/Z31jsv+CNVFb7E/QUvaMrHl6cm1Xr++uMefnQI4HX8/sNjOaDj
40nXff+9yx/xesOFAFfUb19/2nuX1UOfXbFY1wphnmK8vF7W0pupL1gWpgv0opHheBmDlw/8gzZ8
zHQPfP+y9VFhzcOiwHZo/GJnfzMGuomuo6oTbSovQ8Te+Gctf+vQWaBhkoGJH9CMH26A4+ZgjsbL
/M3L1582ApJ06Bkgyx8VhF4Q/WQuPH/tTQKDOYLJnSQinPFnboPSKLdy0D4oiB85AQ0Mjb4Fd6LI
xHqzEiRJ/cjH4A0kfxukP24ejIHLQYNg4acJ5R1JmZf3PNpmvhkC4+M4N0an7G+//uP2Q3m844OG
QOYty7psWOa3DY+J9WYIVPUjHjsjY9F8WSh/XCAsj6q8Bw0Bwie8aOCy2AbtPTzSwKPJJWbxf96L
Vw+NAon1sG4zod29vNh3B6FADqCJGnnRtz1wjBUZ5l8KBn7hj/7OoW26NE/P2bO/K3+UZP+7P3iN
Ar///bfk8SVD1Mx/uXg//+mYTr98+ksiOX7/P/ey6+eHfPPLMdx88+3e377UHN789nWE3n7Wt/H4
/k5/+AyvP1z6u2JbPHr97Dnh/fZUY6HjP//D3ibbJ6SfXz54fFKFZfCv2/iuXvD3CvnZVRe4jiXR
Nnl6vdR4YYvT9tALn+06uj2v1xmv+py/HnrZ6y21lw8bxqnYPbvFn/noxrN9vf0kBOVev/1hJeWX
RmbP4fn1cs8TbIzKD30OmwsU2+jDX/Gu8B/3XqtsiCYr799+Qvlm8/vZq7W3hf/wsNvuDQ0d99Fi
jZj6v7j+jybw33vB99N6v8Lzz3//7XbG8R3F2nUwGBIWsRrlX5icfyutv11iP1mi3y3nt0/zbTd4
+6PZuNxeN6P/nqeUgHz8/7hN/RU9bJN9978jLMa/kqe0KPaWCWHJv53Cv7hC/qrLqti/V+kIa3uy
i1y/jl/v73nPIMY69G4hHjOwz5veclcMOzdt/GRvSEaVy4M/ZRdti5o95uVCzzd/hHNmgkAr+9He
7T57NTwfdL+/S093Sbwtwre3qx9hrFcFw7B/KOpHmHCzskrfLY5R2vDQd2YPu0dvf2zHROnQy4IP
ej8Io6bkwZfdFunuw6ocr703zwjbDr94sU0ed6/XGWfvWD889JYX/gOHdbUtXi81XngsTB18YVpM
SbnrX6/0fN2fHf6/uLMtdgU8iv3LHmMciBb3R3fMIQ4dBKTc6UztbQ2SeITrLuuEPWdvECjwHH6/
q8fvNgdpNOs+dBxW1Tbav1vpCKOw3hXvJhj4+MNvdr1NPpxt+91+dHmME+h0WzXvZoN6hNE99XGx
fB+aSMRgB7+36yhttuH7Wz7CGJ/67OvVDhPqnb8/zqMF96HT7bTudvFDitT467XG3QeLoNdvf/9U
PkNsiTF5vdDzdUcV6kNv+SxNtu+SSu0IS+Rs3Ntf7+75ZvUjvL3zXeXtiu9OOck4Qjx8nhbtdn+v
OMbRvEnfH/iSdYQFskmLqna30d4QH6PIcJVyyu0vPLqZrx/z+/N3XNG79xeWjjCBr593zcJP9ioj
8jGyjuuM0sjro4+TGFHX128PGIlmS0JXPL1e6fnC8jGGuN097R8esnyEqXbd+tXwsur2b/kIC/o2
LBjiveBSPsb58a3SdILt5VO6nzaONd9DN807gqtH5p3tV3s7hjyqph96cXZkDqidW+xP6GNkNde7
4uHd2jaOMENIPHYf0q8EL3urBUqGfJyNufK49uPu6X2mJ1n6MeK5E7Tem73Rtiz61+YRAtv//b/G
7f9HqRkAAmACtM6RjNZEWVH/64/7UX3tv6e0hucF8++1pv6zkiHFh4QV8F25cL+0mD5SRP0v/uZP
6BD89fV9Kdn4fv/49si/mEf+lZD0Po77x+tW8RIeWd/Ntn943fLdysaV8vUTXg+rf3bFGW4p2d7e
/FJhfbfD/bOLEmaxmn9Uo8fV47u96J9d+7n4uI3ejQO1/wMH4hrz+h/esyLhznLYIF+MK2H/jnXF
NFVTNlUNjBFuIPqIrts/Vf7ZuGxA2Lrv904d8I6GNxn/A68lGaL23afU/8LKlr84u5kz23cTUTdR
mpJNi4P9GQcLGOL94/zGB01IMPzHD9fVttpxcy/DM66kH/U63o3eb3zc2a5Ms7TaxvuvCoaYZgGT
13RRMgwwEN9P4d/5sC3SHruHvadSFPx1mQ4GswE0BVSm11+/Lu7f+KC/+1kf/k1mZaq0thQ6Rgqh
ryhL1k8DnJdJ8n/vlJLHLe9XDqk3Q/X/xCHkeuwRZbUfXh0h1PyLuP5h6wf7F/7Z8vzFbeCvIn6f
7P1sd/nFq062iRttn3al9zr3n3OnIwzEWY9Ezn4teoS27thnq/4HC+xXb9ir37+0I5SMEUTFiO71
7sYhUI5wr/aWytXT/vZ2jCLhdeF/ON0m4V64830Q9WZJ/uLgEoXu9+qOUcFbwtz4cDL+3/VfV2+H
GNL967e/Px9W9FyT3bvz8RmGeOhM48r7r+4Z33noVdfbbH9rkOQjZM8nfeHitvFuZQCSPHyAX6JL
xDN3e9MNFtbh136JAn9w7SNMjJPtsEUX4LshOcK6Pt2me/ER6ebhY0E2vk2/WyLaEUaZ6oebvgvh
Je0IQ0xF+slv9mNFST/CWceFt/37Na0f4c2d77J3BV7jCK9usy0opUQ/KklI5lGuH34XqjwzDg7d
jDZgHFFBoLywN59/Hgn/4llyTaFwm7FtvC6N58BCOsLsuPG2/vsOgHyM2OJmG/jfj7Q8kuwOHemb
rd/u7/vyMSIM3FfDMSx8v81heXn4Pd8OD7sfDMcxWm93/q5KtvtV5GNsdRdApdLmw6qqizr78D8+
oOmGgGD9bWW+Dsk4EyUNWPXrD34//Pj2gSc1eiz/h7ur2W3bCMKvwlsSoEEr2rKcSwFLlpXEluNY
ioPmtpK20laUqPAnhlwU6Gv03FMOvfXYm9+kT9JvSa3DWTKiJA7sxjfbSPaPM7vz8803ExVgSvOj
Kpq0gRKe6pP2FoGIvGXRfQNQoi7BqCquXTUaIQDdFmFkBtOHBgaNtaPjFtkItbo6td5ETREAmOPU
7n5METfZSVH/izhALt4Uf4mkbDhr8qoIfKBAef/+/kc4FUvhdIIlAMtYwUsxQJ7OfDVyHyLchbKb
XFRq+xX01cwPnp9JpMqzO2yg8++eLiCt+tl6Ek7B1Ih7+P0xWh0u4S8p5208Hwkaj2/UwWbCMOmx
Px35OMC+mMKNVDNiJqLzLWJipR/v4QIcabzxEUY4grGWJurOrVXeDbWoCVPSQr5wpKSagQCLk1GB
xANn8ItaMHCIqnFoccv3fFBtETnneLzaw1gAQJw9A11MX/VSOAnkfDhxOrFCbYYZTh8wB8TjRHjT
r6bjStU+LZdeVx7QATsrXXVtbZh2QyHu4Q2A/UFEo7Y20LzhwNoVGMcW6OWQwei9kEGc/Xgo/jO/
7m69gO3MXqzLoSFXSLbfoOCFiBtC3mUrfrhnQOcgH+Ej4I1RuEO+AoPbf6TDCWTQ0g9bruhNPwrh
IZFhaxzjwjsiEAoOb64J9wLRQSPOyWvF4HC1JmKUHZMDtnMpF/HAQ1oPYBIg/ZyWDgaRSThMQDnz
h/BJME35fAwSiMC6DEAGSPbBICwtH/Y5je3VGUKod2V0CfRhfndG2eWjfKzyS98SC+lcyWBE3rW1
SegNn7XjXxQwuBGR+AMG+6w9Xi6Ih8kR5Gt/jAX8foXCRRg9cxq3PmAQkzaaDVjhcA7MVztCB64F
va45HLQ+1L6DVBQd+ZDBtOzAZyZKyGGUdJCZJc9AHmuyveedFwTUmDJo3O3fkXRGT1598hWNdIJu
svrwp3K+JEdRAEDa/izO1MC2CsAlUH21iGv4aJVkBtKvIiB/5tfdrVSs1zqFfYbHtouwz1iEQ5qi
rpUbqeW2DCpO/IiGeGprUR4b3sI6gHVN7uBaneF8Maw1KINr0cVDOrSrIBhUoivgukUqJgG62gGD
Lqcj28ixGscz1/Vv9P0LDgCjDYlycBRrniuY+GRUjicjGZW+FzWOYs30Gn7eVGEoqDubB/1tf7Fd
3n6OwYZKXiQQSpnT2f0GuoRnQlktQPpafdieXA4n0vMkEWaXo6pwha/MYW0TVpqqESWEmaVVKONy
lBb2NGGGcM4kEB3mdLWiuJpYq/KiEd23kuBujeH27MUjK7HH8fL3feqluZpdsfIR3P7pO31/dvs5
qc+/CG7/mg8VxSO7ewxn3YcaWul7oPGrb6Av5jf2BQ2eoOoDvxvnFJwDqIU4wRRxRudEhMQscjlw
VSDcUZZN73KgOtqIwyBxQEwCl+OB/ZDzQVyObOgHNRuIwTW9MQ4YpC29Q/P6zRE3byJX3IcxRzIe
wKVXF+WjwZIiGRsAMAAJBqq0Bmp7cFGX+1MPF4cFp86jxBsXVqjUyxmgHu5LaIKnR/kpNJ2ObQlw
VM0CKPkz2jkVwD4OULUHOqsXoDKvgbAQVTmlDtbDffeiUplHmBlJGc3mTk/MfBpiYXAlmyA2gVlo
LvPEhmUYtqcTz/68EPfDMHzLH/qh8/RUSg/YvWdF03AEXhJAMQhlUH+KGC2sowKSHQ4ahpbvG2Uk
/hUHF8MJmsJnvy4HivQEpebIocjRqgIrKf9VwyAPb19LjLdhLGmFCgCXwjIHn19L7Lfd+IkNpT+2
Ltm9q9PU1QsWq1LdHOfuXnonpojCfI3f9iGFlxK0AisJTfbQHR6D3sMzfyOShVrO6rs4VSBEhAFu
RkoiRRxOWQvthsNoJsLVdugEDCs/l9dOS3gFNeUchfbnyoqecaRcrsQcuaKYHEWDwXU4R5SSjsqh
s/qAP0gEgSnnG2rezQZ2V54LFQ2FgqIW3MbotMIwgVjEAkWR1wVJOfA4c0yA/oJmmERrXjAINR6p
cCK8YnB/vsB8+xsm5Yp9KT05F985R+EQTEqIYSaXTV9rLPCxAKiibfmEGhQcYL6+PwVKh5waGgyY
Q9xdmvpAGdDVcpQL9WPwvFiLZZDM9/i8KkwO/AS9wWjyEXXI1Y8jZ2S65ZDY8jQTOs0vFjKI7ixC
s1At/HUUFzc0ezraSdR+AAiXg3np3Vxl7JMuCIIC500MKDrsxaKLA5NiZjD41w/h/qD2vjz7/oCO
T0H1flXHJ7sbrU3g987+qa2LYe+X0beIOuB+d5kKtkbm3tGrmwWsRYJKPxjTlBRHbdVlHNqRag4k
fv/2H4R+lzKrkiCGML9+7WYtEo41IsPJZ11Au2A+S/KtVuKLr/clDVFCT5/dzf9D+hsFnA+Pb5dF
FBOPb5cpA/397mvHuwtc2+qG3gUMBm/Lh3HoXFq0RywpIA9xMe+TXY2g25B8Uf4dWznA35LIxBLr
kMOOBs3ASDPlmCUmHkB5gL3czDrHASegfjIyR4zkAtEvWi5V060u1x9x9lI19sP9PBF3XRm+CZ07
CuIBEbJa2cmWiwICWAoFE4mr0BTBwI7xcswwjpVHtYOjZlqvFupMtYMBGaOxpU0xgRiToTk4LVpi
Cd7UIreCowK5ZUkHh5t37M+QN6csdBwZbjNuMXKcg3ABDXbsvj0clLqIyI7Q9iamEBMOqNdLAcfJ
qFt61TMEwV5Djq3vV3MZXmoEkTSiwsb/cdQWaGrTUMOmInIaHOUEF6D9j3xtYFDwiu64tf6NKr9J
06jXqYqiNPByLj8peoNwVOens5zFQ+o3uhwMp4jNzdVIjNJAnT8AHaA5Fi2PLgfJvKZ3SM+nBblE
cq4gOOvmOSnjrUvj04O6UuhKgcZVOleja4XSWyHHDsKRBGxqEG84ca4UnPrCS97l0I53vbUzMAhy
E9kgC/rvctjJLdiyIAQiIsWB7O0JahW5HOkOcL1EThvACuStKDLb5UANp9IJEyaa3H725GyZPZU6
D/IUG+gKzEDZvgGb4qhISjeQvgLO05Ok+8uz7Cb2EK0tjTM/nOWf8n58E2Y/jFHNf549XA6G+dZy
YfWb4ojgd8BRhmx/oBZkvRwP7CsIGRmUA+v8KgyEJJDFGsfhYq0fyVo5OPZf+4EFzGahTj+Nr2F6
ktVyoDbP5EDMrcoFDmDzG7hQZLEcwNi3ID8OyKgcUIueiEfKOQqEDWrmQFX0lsAaZZfscrioq3yY
XrPTnimN3qFGLIfz8B50QfCx56R9HKL1ZjdfyyWUG+E/SXCHmWESo5WjK92570DonoSOjVMAJb+Z
bPc1d3TzF6cXD0ZIjYNJnqjiPvpOv6g+B8oXBkWmNvKouO84HOOjQex045BI5Gp0hjP69bLda19e
tY9/c7TwaPhVTv5Bs4207B4A4Ycu+pju75cXPu5ofxT9N9pPWf+LoQek1Y//AQAA//8=</cx:binary>
              </cx:geoCache>
            </cx:geography>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3</xdr:col>
      <xdr:colOff>681037</xdr:colOff>
      <xdr:row>9</xdr:row>
      <xdr:rowOff>19050</xdr:rowOff>
    </xdr:from>
    <xdr:to>
      <xdr:col>5</xdr:col>
      <xdr:colOff>395287</xdr:colOff>
      <xdr:row>23</xdr:row>
      <xdr:rowOff>9525</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E9EC36A5-957F-BF17-68CA-5B48C03CB17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228975" y="17907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1138237</xdr:colOff>
      <xdr:row>9</xdr:row>
      <xdr:rowOff>52387</xdr:rowOff>
    </xdr:from>
    <xdr:to>
      <xdr:col>3</xdr:col>
      <xdr:colOff>419099</xdr:colOff>
      <xdr:row>23</xdr:row>
      <xdr:rowOff>42862</xdr:rowOff>
    </xdr:to>
    <mc:AlternateContent xmlns:mc="http://schemas.openxmlformats.org/markup-compatibility/2006">
      <mc:Choice xmlns:a14="http://schemas.microsoft.com/office/drawing/2010/main" Requires="a14">
        <xdr:graphicFrame macro="">
          <xdr:nvGraphicFramePr>
            <xdr:cNvPr id="7" name="MONTH">
              <a:extLst>
                <a:ext uri="{FF2B5EF4-FFF2-40B4-BE49-F238E27FC236}">
                  <a16:creationId xmlns:a16="http://schemas.microsoft.com/office/drawing/2014/main" id="{B0CB79AE-EA5F-3955-CD05-3623DAAC90CB}"/>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138237" y="1824037"/>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18</xdr:col>
      <xdr:colOff>511747</xdr:colOff>
      <xdr:row>37</xdr:row>
      <xdr:rowOff>138425</xdr:rowOff>
    </xdr:to>
    <xdr:sp macro="" textlink="">
      <xdr:nvSpPr>
        <xdr:cNvPr id="2" name="Rectangle 1">
          <a:extLst>
            <a:ext uri="{FF2B5EF4-FFF2-40B4-BE49-F238E27FC236}">
              <a16:creationId xmlns:a16="http://schemas.microsoft.com/office/drawing/2014/main" id="{D96CEB88-13B9-FB57-B2B5-352F7B3F1C11}"/>
            </a:ext>
          </a:extLst>
        </xdr:cNvPr>
        <xdr:cNvSpPr/>
      </xdr:nvSpPr>
      <xdr:spPr>
        <a:xfrm>
          <a:off x="0" y="0"/>
          <a:ext cx="12170347" cy="6834500"/>
        </a:xfrm>
        <a:prstGeom prst="rect">
          <a:avLst/>
        </a:prstGeom>
        <a:solidFill>
          <a:schemeClr val="accent2"/>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0</xdr:col>
      <xdr:colOff>151755</xdr:colOff>
      <xdr:row>0</xdr:row>
      <xdr:rowOff>72085</xdr:rowOff>
    </xdr:from>
    <xdr:to>
      <xdr:col>18</xdr:col>
      <xdr:colOff>414539</xdr:colOff>
      <xdr:row>3</xdr:row>
      <xdr:rowOff>98607</xdr:rowOff>
    </xdr:to>
    <xdr:sp macro="" textlink="">
      <xdr:nvSpPr>
        <xdr:cNvPr id="3" name="Rectangle 2">
          <a:extLst>
            <a:ext uri="{FF2B5EF4-FFF2-40B4-BE49-F238E27FC236}">
              <a16:creationId xmlns:a16="http://schemas.microsoft.com/office/drawing/2014/main" id="{58CCA92D-9F83-6C25-9243-80F18E15848A}"/>
            </a:ext>
          </a:extLst>
        </xdr:cNvPr>
        <xdr:cNvSpPr/>
      </xdr:nvSpPr>
      <xdr:spPr>
        <a:xfrm>
          <a:off x="151755" y="72085"/>
          <a:ext cx="11921384" cy="578973"/>
        </a:xfrm>
        <a:prstGeom prst="rect">
          <a:avLst/>
        </a:prstGeom>
        <a:solidFill>
          <a:schemeClr val="accent2"/>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4</xdr:col>
      <xdr:colOff>177316</xdr:colOff>
      <xdr:row>4</xdr:row>
      <xdr:rowOff>7988</xdr:rowOff>
    </xdr:from>
    <xdr:to>
      <xdr:col>7</xdr:col>
      <xdr:colOff>462177</xdr:colOff>
      <xdr:row>12</xdr:row>
      <xdr:rowOff>58906</xdr:rowOff>
    </xdr:to>
    <xdr:sp macro="" textlink="">
      <xdr:nvSpPr>
        <xdr:cNvPr id="4" name="Rectangle: Rounded Corners 3">
          <a:extLst>
            <a:ext uri="{FF2B5EF4-FFF2-40B4-BE49-F238E27FC236}">
              <a16:creationId xmlns:a16="http://schemas.microsoft.com/office/drawing/2014/main" id="{E07848E8-7C1F-414D-8999-4B0C22A4367B}"/>
            </a:ext>
          </a:extLst>
        </xdr:cNvPr>
        <xdr:cNvSpPr/>
      </xdr:nvSpPr>
      <xdr:spPr>
        <a:xfrm>
          <a:off x="2768116" y="744588"/>
          <a:ext cx="2227961" cy="1524118"/>
        </a:xfrm>
        <a:prstGeom prst="roundRect">
          <a:avLst/>
        </a:prstGeom>
        <a:solidFill>
          <a:schemeClr val="accent2"/>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7</xdr:col>
      <xdr:colOff>551905</xdr:colOff>
      <xdr:row>19</xdr:row>
      <xdr:rowOff>82732</xdr:rowOff>
    </xdr:from>
    <xdr:to>
      <xdr:col>12</xdr:col>
      <xdr:colOff>180230</xdr:colOff>
      <xdr:row>37</xdr:row>
      <xdr:rowOff>66256</xdr:rowOff>
    </xdr:to>
    <xdr:sp macro="" textlink="">
      <xdr:nvSpPr>
        <xdr:cNvPr id="5" name="Rectangle: Rounded Corners 4">
          <a:extLst>
            <a:ext uri="{FF2B5EF4-FFF2-40B4-BE49-F238E27FC236}">
              <a16:creationId xmlns:a16="http://schemas.microsoft.com/office/drawing/2014/main" id="{CE99548B-64EA-9C36-A37C-FDE129781C5C}"/>
            </a:ext>
          </a:extLst>
        </xdr:cNvPr>
        <xdr:cNvSpPr/>
      </xdr:nvSpPr>
      <xdr:spPr>
        <a:xfrm>
          <a:off x="5094140" y="3476013"/>
          <a:ext cx="2872778" cy="3198212"/>
        </a:xfrm>
        <a:prstGeom prst="roundRect">
          <a:avLst/>
        </a:prstGeom>
        <a:solidFill>
          <a:schemeClr val="accent2"/>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12</xdr:col>
      <xdr:colOff>242097</xdr:colOff>
      <xdr:row>4</xdr:row>
      <xdr:rowOff>16589</xdr:rowOff>
    </xdr:from>
    <xdr:to>
      <xdr:col>18</xdr:col>
      <xdr:colOff>396633</xdr:colOff>
      <xdr:row>18</xdr:row>
      <xdr:rowOff>149342</xdr:rowOff>
    </xdr:to>
    <xdr:sp macro="" textlink="">
      <xdr:nvSpPr>
        <xdr:cNvPr id="6" name="Rectangle: Rounded Corners 5">
          <a:extLst>
            <a:ext uri="{FF2B5EF4-FFF2-40B4-BE49-F238E27FC236}">
              <a16:creationId xmlns:a16="http://schemas.microsoft.com/office/drawing/2014/main" id="{0B96E5EC-6055-7681-0A4A-D158CD14273B}"/>
            </a:ext>
          </a:extLst>
        </xdr:cNvPr>
        <xdr:cNvSpPr/>
      </xdr:nvSpPr>
      <xdr:spPr>
        <a:xfrm>
          <a:off x="8020847" y="730964"/>
          <a:ext cx="4043911" cy="2633066"/>
        </a:xfrm>
        <a:prstGeom prst="roundRect">
          <a:avLst/>
        </a:prstGeom>
        <a:solidFill>
          <a:schemeClr val="accent2"/>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12</xdr:col>
      <xdr:colOff>320467</xdr:colOff>
      <xdr:row>19</xdr:row>
      <xdr:rowOff>52966</xdr:rowOff>
    </xdr:from>
    <xdr:to>
      <xdr:col>18</xdr:col>
      <xdr:colOff>376438</xdr:colOff>
      <xdr:row>37</xdr:row>
      <xdr:rowOff>36490</xdr:rowOff>
    </xdr:to>
    <xdr:sp macro="" textlink="">
      <xdr:nvSpPr>
        <xdr:cNvPr id="7" name="Rectangle: Rounded Corners 6">
          <a:extLst>
            <a:ext uri="{FF2B5EF4-FFF2-40B4-BE49-F238E27FC236}">
              <a16:creationId xmlns:a16="http://schemas.microsoft.com/office/drawing/2014/main" id="{B74D405C-ECFE-2D3E-17DE-AB1AC077724A}"/>
            </a:ext>
          </a:extLst>
        </xdr:cNvPr>
        <xdr:cNvSpPr/>
      </xdr:nvSpPr>
      <xdr:spPr>
        <a:xfrm>
          <a:off x="8092867" y="3491491"/>
          <a:ext cx="3942171" cy="3241074"/>
        </a:xfrm>
        <a:prstGeom prst="roundRect">
          <a:avLst/>
        </a:prstGeom>
        <a:solidFill>
          <a:schemeClr val="accent2"/>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7</xdr:col>
      <xdr:colOff>599532</xdr:colOff>
      <xdr:row>4</xdr:row>
      <xdr:rowOff>21879</xdr:rowOff>
    </xdr:from>
    <xdr:to>
      <xdr:col>12</xdr:col>
      <xdr:colOff>109708</xdr:colOff>
      <xdr:row>18</xdr:row>
      <xdr:rowOff>159856</xdr:rowOff>
    </xdr:to>
    <xdr:sp macro="" textlink="">
      <xdr:nvSpPr>
        <xdr:cNvPr id="8" name="Rectangle: Rounded Corners 7">
          <a:extLst>
            <a:ext uri="{FF2B5EF4-FFF2-40B4-BE49-F238E27FC236}">
              <a16:creationId xmlns:a16="http://schemas.microsoft.com/office/drawing/2014/main" id="{68DDEA73-9082-F366-B2CC-2DB45C5E2931}"/>
            </a:ext>
          </a:extLst>
        </xdr:cNvPr>
        <xdr:cNvSpPr/>
      </xdr:nvSpPr>
      <xdr:spPr>
        <a:xfrm>
          <a:off x="5141767" y="736254"/>
          <a:ext cx="2754629" cy="2638290"/>
        </a:xfrm>
        <a:prstGeom prst="roundRect">
          <a:avLst/>
        </a:prstGeom>
        <a:solidFill>
          <a:schemeClr val="accent2"/>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2</xdr:col>
      <xdr:colOff>545930</xdr:colOff>
      <xdr:row>12</xdr:row>
      <xdr:rowOff>170691</xdr:rowOff>
    </xdr:from>
    <xdr:to>
      <xdr:col>7</xdr:col>
      <xdr:colOff>440531</xdr:colOff>
      <xdr:row>25</xdr:row>
      <xdr:rowOff>47625</xdr:rowOff>
    </xdr:to>
    <xdr:sp macro="" textlink="">
      <xdr:nvSpPr>
        <xdr:cNvPr id="9" name="Rectangle: Rounded Corners 8">
          <a:extLst>
            <a:ext uri="{FF2B5EF4-FFF2-40B4-BE49-F238E27FC236}">
              <a16:creationId xmlns:a16="http://schemas.microsoft.com/office/drawing/2014/main" id="{B0741B76-37F0-C68F-DDE4-F227D28172A8}"/>
            </a:ext>
          </a:extLst>
        </xdr:cNvPr>
        <xdr:cNvSpPr/>
      </xdr:nvSpPr>
      <xdr:spPr>
        <a:xfrm>
          <a:off x="1843711" y="2313816"/>
          <a:ext cx="3139055" cy="2198653"/>
        </a:xfrm>
        <a:prstGeom prst="roundRect">
          <a:avLst/>
        </a:prstGeom>
        <a:solidFill>
          <a:schemeClr val="accent2"/>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0</xdr:col>
      <xdr:colOff>113655</xdr:colOff>
      <xdr:row>4</xdr:row>
      <xdr:rowOff>9973</xdr:rowOff>
    </xdr:from>
    <xdr:to>
      <xdr:col>4</xdr:col>
      <xdr:colOff>65517</xdr:colOff>
      <xdr:row>12</xdr:row>
      <xdr:rowOff>60891</xdr:rowOff>
    </xdr:to>
    <xdr:sp macro="" textlink="">
      <xdr:nvSpPr>
        <xdr:cNvPr id="10" name="Rectangle: Rounded Corners 9">
          <a:extLst>
            <a:ext uri="{FF2B5EF4-FFF2-40B4-BE49-F238E27FC236}">
              <a16:creationId xmlns:a16="http://schemas.microsoft.com/office/drawing/2014/main" id="{36CD5EB7-9553-CA8E-4A78-148EBACDA68E}"/>
            </a:ext>
          </a:extLst>
        </xdr:cNvPr>
        <xdr:cNvSpPr/>
      </xdr:nvSpPr>
      <xdr:spPr>
        <a:xfrm>
          <a:off x="113655" y="733873"/>
          <a:ext cx="2542662" cy="1498718"/>
        </a:xfrm>
        <a:prstGeom prst="roundRect">
          <a:avLst/>
        </a:prstGeom>
        <a:solidFill>
          <a:schemeClr val="accent2"/>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0</xdr:col>
      <xdr:colOff>113655</xdr:colOff>
      <xdr:row>12</xdr:row>
      <xdr:rowOff>146880</xdr:rowOff>
    </xdr:from>
    <xdr:to>
      <xdr:col>2</xdr:col>
      <xdr:colOff>427781</xdr:colOff>
      <xdr:row>25</xdr:row>
      <xdr:rowOff>54035</xdr:rowOff>
    </xdr:to>
    <xdr:sp macro="" textlink="">
      <xdr:nvSpPr>
        <xdr:cNvPr id="11" name="Rectangle: Rounded Corners 10">
          <a:extLst>
            <a:ext uri="{FF2B5EF4-FFF2-40B4-BE49-F238E27FC236}">
              <a16:creationId xmlns:a16="http://schemas.microsoft.com/office/drawing/2014/main" id="{8CC0B083-6A0E-3955-5F90-1CE60FFBCF17}"/>
            </a:ext>
          </a:extLst>
        </xdr:cNvPr>
        <xdr:cNvSpPr/>
      </xdr:nvSpPr>
      <xdr:spPr>
        <a:xfrm>
          <a:off x="113655" y="2318580"/>
          <a:ext cx="1609526" cy="2259830"/>
        </a:xfrm>
        <a:prstGeom prst="roundRect">
          <a:avLst/>
        </a:prstGeom>
        <a:solidFill>
          <a:schemeClr val="accent2"/>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0</xdr:col>
      <xdr:colOff>113654</xdr:colOff>
      <xdr:row>25</xdr:row>
      <xdr:rowOff>140023</xdr:rowOff>
    </xdr:from>
    <xdr:to>
      <xdr:col>7</xdr:col>
      <xdr:colOff>468525</xdr:colOff>
      <xdr:row>37</xdr:row>
      <xdr:rowOff>36490</xdr:rowOff>
    </xdr:to>
    <xdr:sp macro="" textlink="">
      <xdr:nvSpPr>
        <xdr:cNvPr id="12" name="Rectangle: Rounded Corners 11">
          <a:extLst>
            <a:ext uri="{FF2B5EF4-FFF2-40B4-BE49-F238E27FC236}">
              <a16:creationId xmlns:a16="http://schemas.microsoft.com/office/drawing/2014/main" id="{E24CF1BB-FBDD-29B7-4EA8-1E19D37CEFBA}"/>
            </a:ext>
          </a:extLst>
        </xdr:cNvPr>
        <xdr:cNvSpPr/>
      </xdr:nvSpPr>
      <xdr:spPr>
        <a:xfrm>
          <a:off x="113654" y="4664398"/>
          <a:ext cx="4888771" cy="2068167"/>
        </a:xfrm>
        <a:prstGeom prst="roundRect">
          <a:avLst/>
        </a:prstGeom>
        <a:solidFill>
          <a:schemeClr val="accent2"/>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4</xdr:col>
      <xdr:colOff>279797</xdr:colOff>
      <xdr:row>4</xdr:row>
      <xdr:rowOff>89296</xdr:rowOff>
    </xdr:from>
    <xdr:to>
      <xdr:col>7</xdr:col>
      <xdr:colOff>380999</xdr:colOff>
      <xdr:row>6</xdr:row>
      <xdr:rowOff>92108</xdr:rowOff>
    </xdr:to>
    <xdr:sp macro="" textlink="">
      <xdr:nvSpPr>
        <xdr:cNvPr id="13" name="TextBox 12">
          <a:extLst>
            <a:ext uri="{FF2B5EF4-FFF2-40B4-BE49-F238E27FC236}">
              <a16:creationId xmlns:a16="http://schemas.microsoft.com/office/drawing/2014/main" id="{8C1AC072-AB05-F904-9CC7-E2E5E8F735DA}"/>
            </a:ext>
          </a:extLst>
        </xdr:cNvPr>
        <xdr:cNvSpPr txBox="1"/>
      </xdr:nvSpPr>
      <xdr:spPr>
        <a:xfrm>
          <a:off x="2875360" y="803671"/>
          <a:ext cx="2047874" cy="36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TOTAL SALES</a:t>
          </a:r>
        </a:p>
      </xdr:txBody>
    </xdr:sp>
    <xdr:clientData/>
  </xdr:twoCellAnchor>
  <xdr:twoCellAnchor>
    <xdr:from>
      <xdr:col>8</xdr:col>
      <xdr:colOff>196453</xdr:colOff>
      <xdr:row>4</xdr:row>
      <xdr:rowOff>90934</xdr:rowOff>
    </xdr:from>
    <xdr:to>
      <xdr:col>11</xdr:col>
      <xdr:colOff>554774</xdr:colOff>
      <xdr:row>6</xdr:row>
      <xdr:rowOff>93746</xdr:rowOff>
    </xdr:to>
    <xdr:sp macro="" textlink="">
      <xdr:nvSpPr>
        <xdr:cNvPr id="14" name="TextBox 13">
          <a:extLst>
            <a:ext uri="{FF2B5EF4-FFF2-40B4-BE49-F238E27FC236}">
              <a16:creationId xmlns:a16="http://schemas.microsoft.com/office/drawing/2014/main" id="{9B126E4A-4367-41DC-94F2-420FD5E297EC}"/>
            </a:ext>
          </a:extLst>
        </xdr:cNvPr>
        <xdr:cNvSpPr txBox="1"/>
      </xdr:nvSpPr>
      <xdr:spPr>
        <a:xfrm>
          <a:off x="5387578" y="805309"/>
          <a:ext cx="2304994" cy="36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TOP</a:t>
          </a:r>
          <a:r>
            <a:rPr lang="en-IN" sz="1200" b="1" baseline="0"/>
            <a:t> 3 CUSTOMERS</a:t>
          </a:r>
          <a:endParaRPr lang="en-IN" sz="1200" b="1"/>
        </a:p>
      </xdr:txBody>
    </xdr:sp>
    <xdr:clientData/>
  </xdr:twoCellAnchor>
  <xdr:twoCellAnchor>
    <xdr:from>
      <xdr:col>12</xdr:col>
      <xdr:colOff>464343</xdr:colOff>
      <xdr:row>4</xdr:row>
      <xdr:rowOff>82601</xdr:rowOff>
    </xdr:from>
    <xdr:to>
      <xdr:col>18</xdr:col>
      <xdr:colOff>110972</xdr:colOff>
      <xdr:row>6</xdr:row>
      <xdr:rowOff>85413</xdr:rowOff>
    </xdr:to>
    <xdr:sp macro="" textlink="">
      <xdr:nvSpPr>
        <xdr:cNvPr id="15" name="TextBox 14">
          <a:extLst>
            <a:ext uri="{FF2B5EF4-FFF2-40B4-BE49-F238E27FC236}">
              <a16:creationId xmlns:a16="http://schemas.microsoft.com/office/drawing/2014/main" id="{0145518C-93BA-4C50-9F96-9D4385736469}"/>
            </a:ext>
          </a:extLst>
        </xdr:cNvPr>
        <xdr:cNvSpPr txBox="1"/>
      </xdr:nvSpPr>
      <xdr:spPr>
        <a:xfrm>
          <a:off x="8251031" y="796976"/>
          <a:ext cx="3539972" cy="36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REGION</a:t>
          </a:r>
        </a:p>
      </xdr:txBody>
    </xdr:sp>
    <xdr:clientData/>
  </xdr:twoCellAnchor>
  <xdr:twoCellAnchor>
    <xdr:from>
      <xdr:col>12</xdr:col>
      <xdr:colOff>565546</xdr:colOff>
      <xdr:row>19</xdr:row>
      <xdr:rowOff>169517</xdr:rowOff>
    </xdr:from>
    <xdr:to>
      <xdr:col>18</xdr:col>
      <xdr:colOff>132403</xdr:colOff>
      <xdr:row>21</xdr:row>
      <xdr:rowOff>172329</xdr:rowOff>
    </xdr:to>
    <xdr:sp macro="" textlink="">
      <xdr:nvSpPr>
        <xdr:cNvPr id="16" name="TextBox 15">
          <a:extLst>
            <a:ext uri="{FF2B5EF4-FFF2-40B4-BE49-F238E27FC236}">
              <a16:creationId xmlns:a16="http://schemas.microsoft.com/office/drawing/2014/main" id="{B4094E4C-2CAF-446C-BBE6-CDE12CD073DD}"/>
            </a:ext>
          </a:extLst>
        </xdr:cNvPr>
        <xdr:cNvSpPr txBox="1"/>
      </xdr:nvSpPr>
      <xdr:spPr>
        <a:xfrm>
          <a:off x="8352234" y="3562798"/>
          <a:ext cx="3460200" cy="36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COUNTRY</a:t>
          </a:r>
        </a:p>
      </xdr:txBody>
    </xdr:sp>
    <xdr:clientData/>
  </xdr:twoCellAnchor>
  <xdr:twoCellAnchor>
    <xdr:from>
      <xdr:col>8</xdr:col>
      <xdr:colOff>166687</xdr:colOff>
      <xdr:row>19</xdr:row>
      <xdr:rowOff>155229</xdr:rowOff>
    </xdr:from>
    <xdr:to>
      <xdr:col>11</xdr:col>
      <xdr:colOff>631030</xdr:colOff>
      <xdr:row>21</xdr:row>
      <xdr:rowOff>158041</xdr:rowOff>
    </xdr:to>
    <xdr:sp macro="" textlink="">
      <xdr:nvSpPr>
        <xdr:cNvPr id="17" name="TextBox 16">
          <a:extLst>
            <a:ext uri="{FF2B5EF4-FFF2-40B4-BE49-F238E27FC236}">
              <a16:creationId xmlns:a16="http://schemas.microsoft.com/office/drawing/2014/main" id="{86B9B36C-D4A4-4784-9A38-E9164F025F1E}"/>
            </a:ext>
          </a:extLst>
        </xdr:cNvPr>
        <xdr:cNvSpPr txBox="1"/>
      </xdr:nvSpPr>
      <xdr:spPr>
        <a:xfrm>
          <a:off x="5357812" y="3548510"/>
          <a:ext cx="2411016" cy="36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TOP</a:t>
          </a:r>
          <a:r>
            <a:rPr lang="en-IN" sz="1200" b="1" baseline="0"/>
            <a:t> 10 PRODUCTS</a:t>
          </a:r>
          <a:endParaRPr lang="en-IN" sz="1200" b="1"/>
        </a:p>
      </xdr:txBody>
    </xdr:sp>
    <xdr:clientData/>
  </xdr:twoCellAnchor>
  <xdr:twoCellAnchor>
    <xdr:from>
      <xdr:col>0</xdr:col>
      <xdr:colOff>238126</xdr:colOff>
      <xdr:row>26</xdr:row>
      <xdr:rowOff>63550</xdr:rowOff>
    </xdr:from>
    <xdr:to>
      <xdr:col>7</xdr:col>
      <xdr:colOff>327421</xdr:colOff>
      <xdr:row>28</xdr:row>
      <xdr:rowOff>66363</xdr:rowOff>
    </xdr:to>
    <xdr:sp macro="" textlink="">
      <xdr:nvSpPr>
        <xdr:cNvPr id="18" name="TextBox 17">
          <a:extLst>
            <a:ext uri="{FF2B5EF4-FFF2-40B4-BE49-F238E27FC236}">
              <a16:creationId xmlns:a16="http://schemas.microsoft.com/office/drawing/2014/main" id="{8C17A7CF-71EC-41FA-9515-922D6F3A9650}"/>
            </a:ext>
          </a:extLst>
        </xdr:cNvPr>
        <xdr:cNvSpPr txBox="1"/>
      </xdr:nvSpPr>
      <xdr:spPr>
        <a:xfrm>
          <a:off x="238126" y="4706988"/>
          <a:ext cx="4631530" cy="36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WEEKLY</a:t>
          </a:r>
        </a:p>
      </xdr:txBody>
    </xdr:sp>
    <xdr:clientData/>
  </xdr:twoCellAnchor>
  <xdr:twoCellAnchor>
    <xdr:from>
      <xdr:col>3</xdr:col>
      <xdr:colOff>71436</xdr:colOff>
      <xdr:row>13</xdr:row>
      <xdr:rowOff>73075</xdr:rowOff>
    </xdr:from>
    <xdr:to>
      <xdr:col>7</xdr:col>
      <xdr:colOff>299915</xdr:colOff>
      <xdr:row>15</xdr:row>
      <xdr:rowOff>75888</xdr:rowOff>
    </xdr:to>
    <xdr:sp macro="" textlink="">
      <xdr:nvSpPr>
        <xdr:cNvPr id="19" name="TextBox 18">
          <a:extLst>
            <a:ext uri="{FF2B5EF4-FFF2-40B4-BE49-F238E27FC236}">
              <a16:creationId xmlns:a16="http://schemas.microsoft.com/office/drawing/2014/main" id="{24ED7F54-F908-4EBD-B008-BDA496FC85D7}"/>
            </a:ext>
          </a:extLst>
        </xdr:cNvPr>
        <xdr:cNvSpPr txBox="1"/>
      </xdr:nvSpPr>
      <xdr:spPr>
        <a:xfrm>
          <a:off x="2018109" y="2394794"/>
          <a:ext cx="2824041" cy="36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MONTHLY(TARGET VS ACTUAL)</a:t>
          </a:r>
        </a:p>
      </xdr:txBody>
    </xdr:sp>
    <xdr:clientData/>
  </xdr:twoCellAnchor>
  <xdr:twoCellAnchor>
    <xdr:from>
      <xdr:col>3</xdr:col>
      <xdr:colOff>69736</xdr:colOff>
      <xdr:row>0</xdr:row>
      <xdr:rowOff>112366</xdr:rowOff>
    </xdr:from>
    <xdr:to>
      <xdr:col>15</xdr:col>
      <xdr:colOff>299356</xdr:colOff>
      <xdr:row>2</xdr:row>
      <xdr:rowOff>115178</xdr:rowOff>
    </xdr:to>
    <xdr:sp macro="" textlink="">
      <xdr:nvSpPr>
        <xdr:cNvPr id="20" name="TextBox 19">
          <a:extLst>
            <a:ext uri="{FF2B5EF4-FFF2-40B4-BE49-F238E27FC236}">
              <a16:creationId xmlns:a16="http://schemas.microsoft.com/office/drawing/2014/main" id="{A0E7B1D7-A874-4A8A-893D-954DF5B824E1}"/>
            </a:ext>
          </a:extLst>
        </xdr:cNvPr>
        <xdr:cNvSpPr txBox="1"/>
      </xdr:nvSpPr>
      <xdr:spPr>
        <a:xfrm>
          <a:off x="2008754" y="112366"/>
          <a:ext cx="7985691" cy="36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t>SALES DISTRIBUTION DASHBOARD</a:t>
          </a:r>
          <a:endParaRPr lang="en-IN" sz="1200" b="1"/>
        </a:p>
      </xdr:txBody>
    </xdr:sp>
    <xdr:clientData/>
  </xdr:twoCellAnchor>
  <xdr:twoCellAnchor>
    <xdr:from>
      <xdr:col>4</xdr:col>
      <xdr:colOff>472342</xdr:colOff>
      <xdr:row>6</xdr:row>
      <xdr:rowOff>25737</xdr:rowOff>
    </xdr:from>
    <xdr:to>
      <xdr:col>7</xdr:col>
      <xdr:colOff>177464</xdr:colOff>
      <xdr:row>10</xdr:row>
      <xdr:rowOff>125963</xdr:rowOff>
    </xdr:to>
    <xdr:sp macro="" textlink="Analysis!A4">
      <xdr:nvSpPr>
        <xdr:cNvPr id="21" name="TextBox 20">
          <a:extLst>
            <a:ext uri="{FF2B5EF4-FFF2-40B4-BE49-F238E27FC236}">
              <a16:creationId xmlns:a16="http://schemas.microsoft.com/office/drawing/2014/main" id="{521B3C7F-7B30-9489-92DB-187A75C97668}"/>
            </a:ext>
          </a:extLst>
        </xdr:cNvPr>
        <xdr:cNvSpPr txBox="1"/>
      </xdr:nvSpPr>
      <xdr:spPr>
        <a:xfrm>
          <a:off x="3051419" y="1124775"/>
          <a:ext cx="1639430" cy="8329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063502F-85B6-4BC3-B492-7C59649F72B5}" type="TxLink">
            <a:rPr lang="en-US" sz="2000" b="0" i="0" u="none" strike="noStrike">
              <a:solidFill>
                <a:srgbClr val="000000"/>
              </a:solidFill>
              <a:latin typeface="Arial Black" panose="020B0A04020102020204" pitchFamily="34" charset="0"/>
              <a:ea typeface="Calibri"/>
              <a:cs typeface="Calibri"/>
            </a:rPr>
            <a:pPr algn="ctr"/>
            <a:t>984571.06</a:t>
          </a:fld>
          <a:endParaRPr lang="en-IN" sz="2000">
            <a:latin typeface="Arial Black" panose="020B0A04020102020204" pitchFamily="34" charset="0"/>
          </a:endParaRPr>
        </a:p>
      </xdr:txBody>
    </xdr:sp>
    <xdr:clientData/>
  </xdr:twoCellAnchor>
  <xdr:twoCellAnchor>
    <xdr:from>
      <xdr:col>0</xdr:col>
      <xdr:colOff>291703</xdr:colOff>
      <xdr:row>27</xdr:row>
      <xdr:rowOff>119062</xdr:rowOff>
    </xdr:from>
    <xdr:to>
      <xdr:col>7</xdr:col>
      <xdr:colOff>321468</xdr:colOff>
      <xdr:row>36</xdr:row>
      <xdr:rowOff>33335</xdr:rowOff>
    </xdr:to>
    <xdr:graphicFrame macro="">
      <xdr:nvGraphicFramePr>
        <xdr:cNvPr id="23" name="Chart 1">
          <a:extLst>
            <a:ext uri="{FF2B5EF4-FFF2-40B4-BE49-F238E27FC236}">
              <a16:creationId xmlns:a16="http://schemas.microsoft.com/office/drawing/2014/main" id="{30E2E280-F300-B1D4-479C-8D5FD95953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17858</xdr:colOff>
      <xdr:row>15</xdr:row>
      <xdr:rowOff>35719</xdr:rowOff>
    </xdr:from>
    <xdr:to>
      <xdr:col>7</xdr:col>
      <xdr:colOff>303608</xdr:colOff>
      <xdr:row>25</xdr:row>
      <xdr:rowOff>89297</xdr:rowOff>
    </xdr:to>
    <xdr:graphicFrame macro="">
      <xdr:nvGraphicFramePr>
        <xdr:cNvPr id="24" name="Chart 1">
          <a:extLst>
            <a:ext uri="{FF2B5EF4-FFF2-40B4-BE49-F238E27FC236}">
              <a16:creationId xmlns:a16="http://schemas.microsoft.com/office/drawing/2014/main" id="{A05DFC5A-753B-3865-CE3D-6419A49650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607220</xdr:colOff>
      <xdr:row>15</xdr:row>
      <xdr:rowOff>76199</xdr:rowOff>
    </xdr:from>
    <xdr:to>
      <xdr:col>7</xdr:col>
      <xdr:colOff>392906</xdr:colOff>
      <xdr:row>25</xdr:row>
      <xdr:rowOff>47625</xdr:rowOff>
    </xdr:to>
    <xdr:graphicFrame macro="">
      <xdr:nvGraphicFramePr>
        <xdr:cNvPr id="25" name="Chart 2">
          <a:extLst>
            <a:ext uri="{FF2B5EF4-FFF2-40B4-BE49-F238E27FC236}">
              <a16:creationId xmlns:a16="http://schemas.microsoft.com/office/drawing/2014/main" id="{6DFFD97E-18FB-DD34-968B-C314FA1776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281636</xdr:colOff>
      <xdr:row>7</xdr:row>
      <xdr:rowOff>47625</xdr:rowOff>
    </xdr:from>
    <xdr:to>
      <xdr:col>8</xdr:col>
      <xdr:colOff>638824</xdr:colOff>
      <xdr:row>15</xdr:row>
      <xdr:rowOff>55215</xdr:rowOff>
    </xdr:to>
    <xdr:grpSp>
      <xdr:nvGrpSpPr>
        <xdr:cNvPr id="36" name="Group 35">
          <a:extLst>
            <a:ext uri="{FF2B5EF4-FFF2-40B4-BE49-F238E27FC236}">
              <a16:creationId xmlns:a16="http://schemas.microsoft.com/office/drawing/2014/main" id="{BDEDE960-EDBD-8A2E-3CAB-53595549DED9}"/>
            </a:ext>
          </a:extLst>
        </xdr:cNvPr>
        <xdr:cNvGrpSpPr/>
      </xdr:nvGrpSpPr>
      <xdr:grpSpPr>
        <a:xfrm>
          <a:off x="5463236" y="1336676"/>
          <a:ext cx="357188" cy="1480790"/>
          <a:chOff x="5282261" y="1285875"/>
          <a:chExt cx="357188" cy="1436340"/>
        </a:xfrm>
        <a:solidFill>
          <a:schemeClr val="accent1">
            <a:lumMod val="20000"/>
            <a:lumOff val="80000"/>
          </a:schemeClr>
        </a:solidFill>
      </xdr:grpSpPr>
      <xdr:sp macro="" textlink="">
        <xdr:nvSpPr>
          <xdr:cNvPr id="26" name="Flowchart: Connector 25">
            <a:extLst>
              <a:ext uri="{FF2B5EF4-FFF2-40B4-BE49-F238E27FC236}">
                <a16:creationId xmlns:a16="http://schemas.microsoft.com/office/drawing/2014/main" id="{CD711697-93B7-21FE-4A02-7AC946547D15}"/>
              </a:ext>
            </a:extLst>
          </xdr:cNvPr>
          <xdr:cNvSpPr/>
        </xdr:nvSpPr>
        <xdr:spPr>
          <a:xfrm>
            <a:off x="5282261" y="1285875"/>
            <a:ext cx="357188" cy="333375"/>
          </a:xfrm>
          <a:prstGeom prst="flowChartConnector">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ysClr val="windowText" lastClr="000000"/>
                </a:solidFill>
              </a:rPr>
              <a:t>1</a:t>
            </a:r>
          </a:p>
        </xdr:txBody>
      </xdr:sp>
      <xdr:sp macro="" textlink="">
        <xdr:nvSpPr>
          <xdr:cNvPr id="27" name="Flowchart: Connector 26">
            <a:extLst>
              <a:ext uri="{FF2B5EF4-FFF2-40B4-BE49-F238E27FC236}">
                <a16:creationId xmlns:a16="http://schemas.microsoft.com/office/drawing/2014/main" id="{C1595361-EDE1-48BC-8D0E-50283573EC0F}"/>
              </a:ext>
            </a:extLst>
          </xdr:cNvPr>
          <xdr:cNvSpPr/>
        </xdr:nvSpPr>
        <xdr:spPr>
          <a:xfrm>
            <a:off x="5282261" y="1819721"/>
            <a:ext cx="357188" cy="333375"/>
          </a:xfrm>
          <a:prstGeom prst="flowChartConnector">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ysClr val="windowText" lastClr="000000"/>
                </a:solidFill>
              </a:rPr>
              <a:t>2</a:t>
            </a:r>
          </a:p>
        </xdr:txBody>
      </xdr:sp>
      <xdr:sp macro="" textlink="">
        <xdr:nvSpPr>
          <xdr:cNvPr id="28" name="Flowchart: Connector 27">
            <a:extLst>
              <a:ext uri="{FF2B5EF4-FFF2-40B4-BE49-F238E27FC236}">
                <a16:creationId xmlns:a16="http://schemas.microsoft.com/office/drawing/2014/main" id="{99E5192E-9897-4B7E-ADB7-08D5AD3278D8}"/>
              </a:ext>
            </a:extLst>
          </xdr:cNvPr>
          <xdr:cNvSpPr/>
        </xdr:nvSpPr>
        <xdr:spPr>
          <a:xfrm>
            <a:off x="5282261" y="2388840"/>
            <a:ext cx="357188" cy="333375"/>
          </a:xfrm>
          <a:prstGeom prst="flowChartConnector">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ysClr val="windowText" lastClr="000000"/>
                </a:solidFill>
              </a:rPr>
              <a:t>3</a:t>
            </a:r>
          </a:p>
        </xdr:txBody>
      </xdr:sp>
    </xdr:grpSp>
    <xdr:clientData/>
  </xdr:twoCellAnchor>
  <xdr:twoCellAnchor>
    <xdr:from>
      <xdr:col>8</xdr:col>
      <xdr:colOff>528691</xdr:colOff>
      <xdr:row>8</xdr:row>
      <xdr:rowOff>80934</xdr:rowOff>
    </xdr:from>
    <xdr:to>
      <xdr:col>10</xdr:col>
      <xdr:colOff>482799</xdr:colOff>
      <xdr:row>10</xdr:row>
      <xdr:rowOff>126623</xdr:rowOff>
    </xdr:to>
    <xdr:sp macro="" textlink="Analysis!K7">
      <xdr:nvSpPr>
        <xdr:cNvPr id="29" name="TextBox 28">
          <a:extLst>
            <a:ext uri="{FF2B5EF4-FFF2-40B4-BE49-F238E27FC236}">
              <a16:creationId xmlns:a16="http://schemas.microsoft.com/office/drawing/2014/main" id="{CA79AF9E-3667-4EC6-A4CF-32FE27AA19E1}"/>
            </a:ext>
          </a:extLst>
        </xdr:cNvPr>
        <xdr:cNvSpPr txBox="1"/>
      </xdr:nvSpPr>
      <xdr:spPr>
        <a:xfrm>
          <a:off x="5719816" y="1509684"/>
          <a:ext cx="1251889" cy="4028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96F15A1-01C2-4B68-BD47-54ADE22A66A0}" type="TxLink">
            <a:rPr lang="en-US" sz="2000" b="1" i="0" u="none" strike="noStrike">
              <a:solidFill>
                <a:srgbClr val="000000"/>
              </a:solidFill>
              <a:latin typeface="Calibri"/>
              <a:ea typeface="Calibri"/>
              <a:cs typeface="Calibri"/>
            </a:rPr>
            <a:t>60,929</a:t>
          </a:fld>
          <a:endParaRPr lang="en-IN" sz="2800" b="1">
            <a:latin typeface="Arial Black" panose="020B0A04020102020204" pitchFamily="34" charset="0"/>
          </a:endParaRPr>
        </a:p>
      </xdr:txBody>
    </xdr:sp>
    <xdr:clientData/>
  </xdr:twoCellAnchor>
  <xdr:twoCellAnchor>
    <xdr:from>
      <xdr:col>8</xdr:col>
      <xdr:colOff>528691</xdr:colOff>
      <xdr:row>11</xdr:row>
      <xdr:rowOff>115701</xdr:rowOff>
    </xdr:from>
    <xdr:to>
      <xdr:col>10</xdr:col>
      <xdr:colOff>482799</xdr:colOff>
      <xdr:row>13</xdr:row>
      <xdr:rowOff>161390</xdr:rowOff>
    </xdr:to>
    <xdr:sp macro="" textlink="Analysis!K8">
      <xdr:nvSpPr>
        <xdr:cNvPr id="30" name="TextBox 29">
          <a:extLst>
            <a:ext uri="{FF2B5EF4-FFF2-40B4-BE49-F238E27FC236}">
              <a16:creationId xmlns:a16="http://schemas.microsoft.com/office/drawing/2014/main" id="{A67D0239-8CE0-4BDF-9EDD-5A45CACE3588}"/>
            </a:ext>
          </a:extLst>
        </xdr:cNvPr>
        <xdr:cNvSpPr txBox="1"/>
      </xdr:nvSpPr>
      <xdr:spPr>
        <a:xfrm>
          <a:off x="5719816" y="2080232"/>
          <a:ext cx="1251889" cy="4028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7D9C60E-75A0-47E4-937F-009D778D25F3}" type="TxLink">
            <a:rPr lang="en-US" sz="2000" b="1" i="0" u="none" strike="noStrike">
              <a:solidFill>
                <a:srgbClr val="000000"/>
              </a:solidFill>
              <a:latin typeface="Calibri"/>
              <a:ea typeface="Calibri"/>
              <a:cs typeface="Calibri"/>
            </a:rPr>
            <a:t>45,113</a:t>
          </a:fld>
          <a:endParaRPr lang="en-IN" sz="2800" b="1">
            <a:latin typeface="Arial Black" panose="020B0A04020102020204" pitchFamily="34" charset="0"/>
          </a:endParaRPr>
        </a:p>
      </xdr:txBody>
    </xdr:sp>
    <xdr:clientData/>
  </xdr:twoCellAnchor>
  <xdr:twoCellAnchor>
    <xdr:from>
      <xdr:col>8</xdr:col>
      <xdr:colOff>528691</xdr:colOff>
      <xdr:row>14</xdr:row>
      <xdr:rowOff>150465</xdr:rowOff>
    </xdr:from>
    <xdr:to>
      <xdr:col>10</xdr:col>
      <xdr:colOff>482799</xdr:colOff>
      <xdr:row>17</xdr:row>
      <xdr:rowOff>17561</xdr:rowOff>
    </xdr:to>
    <xdr:sp macro="" textlink="Analysis!K9">
      <xdr:nvSpPr>
        <xdr:cNvPr id="31" name="TextBox 30">
          <a:extLst>
            <a:ext uri="{FF2B5EF4-FFF2-40B4-BE49-F238E27FC236}">
              <a16:creationId xmlns:a16="http://schemas.microsoft.com/office/drawing/2014/main" id="{3106C1C3-B5C4-4EEF-BA39-30BE8FBAEFB0}"/>
            </a:ext>
          </a:extLst>
        </xdr:cNvPr>
        <xdr:cNvSpPr txBox="1"/>
      </xdr:nvSpPr>
      <xdr:spPr>
        <a:xfrm>
          <a:off x="5719816" y="2650778"/>
          <a:ext cx="1251889" cy="4028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9E95D83-46DA-44BC-B3CE-74DEECA191D5}" type="TxLink">
            <a:rPr lang="en-US" sz="2000" b="1" i="0" u="none" strike="noStrike">
              <a:solidFill>
                <a:srgbClr val="000000"/>
              </a:solidFill>
              <a:latin typeface="Calibri"/>
              <a:ea typeface="Calibri"/>
              <a:cs typeface="Calibri"/>
            </a:rPr>
            <a:t>43,063</a:t>
          </a:fld>
          <a:endParaRPr lang="en-IN" sz="2800" b="1">
            <a:latin typeface="Arial Black" panose="020B0A04020102020204" pitchFamily="34" charset="0"/>
          </a:endParaRPr>
        </a:p>
      </xdr:txBody>
    </xdr:sp>
    <xdr:clientData/>
  </xdr:twoCellAnchor>
  <xdr:twoCellAnchor>
    <xdr:from>
      <xdr:col>8</xdr:col>
      <xdr:colOff>528691</xdr:colOff>
      <xdr:row>6</xdr:row>
      <xdr:rowOff>152847</xdr:rowOff>
    </xdr:from>
    <xdr:to>
      <xdr:col>10</xdr:col>
      <xdr:colOff>482799</xdr:colOff>
      <xdr:row>9</xdr:row>
      <xdr:rowOff>19943</xdr:rowOff>
    </xdr:to>
    <xdr:sp macro="" textlink="Analysis!J7">
      <xdr:nvSpPr>
        <xdr:cNvPr id="33" name="TextBox 32">
          <a:extLst>
            <a:ext uri="{FF2B5EF4-FFF2-40B4-BE49-F238E27FC236}">
              <a16:creationId xmlns:a16="http://schemas.microsoft.com/office/drawing/2014/main" id="{E5E7B6C9-D41A-4376-916F-2016F54385D5}"/>
            </a:ext>
          </a:extLst>
        </xdr:cNvPr>
        <xdr:cNvSpPr txBox="1"/>
      </xdr:nvSpPr>
      <xdr:spPr>
        <a:xfrm>
          <a:off x="5719816" y="1224410"/>
          <a:ext cx="1251889" cy="4028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4A2D3F2-8550-4A91-B5D2-3F987288E7C0}" type="TxLink">
            <a:rPr lang="en-US" sz="1400" b="1" i="0" u="none" strike="noStrike">
              <a:solidFill>
                <a:srgbClr val="000000"/>
              </a:solidFill>
              <a:latin typeface="Calibri"/>
              <a:ea typeface="Calibri"/>
              <a:cs typeface="Calibri"/>
            </a:rPr>
            <a:t>Customer33</a:t>
          </a:fld>
          <a:endParaRPr lang="en-IN" sz="1800" b="1">
            <a:latin typeface="Arial Black" panose="020B0A04020102020204" pitchFamily="34" charset="0"/>
          </a:endParaRPr>
        </a:p>
      </xdr:txBody>
    </xdr:sp>
    <xdr:clientData/>
  </xdr:twoCellAnchor>
  <xdr:twoCellAnchor>
    <xdr:from>
      <xdr:col>8</xdr:col>
      <xdr:colOff>528691</xdr:colOff>
      <xdr:row>10</xdr:row>
      <xdr:rowOff>9020</xdr:rowOff>
    </xdr:from>
    <xdr:to>
      <xdr:col>10</xdr:col>
      <xdr:colOff>482799</xdr:colOff>
      <xdr:row>12</xdr:row>
      <xdr:rowOff>54710</xdr:rowOff>
    </xdr:to>
    <xdr:sp macro="" textlink="Analysis!J8">
      <xdr:nvSpPr>
        <xdr:cNvPr id="34" name="TextBox 33">
          <a:extLst>
            <a:ext uri="{FF2B5EF4-FFF2-40B4-BE49-F238E27FC236}">
              <a16:creationId xmlns:a16="http://schemas.microsoft.com/office/drawing/2014/main" id="{E99CDDEC-6A0B-4AE0-8D7D-D4E049E995FC}"/>
            </a:ext>
          </a:extLst>
        </xdr:cNvPr>
        <xdr:cNvSpPr txBox="1"/>
      </xdr:nvSpPr>
      <xdr:spPr>
        <a:xfrm>
          <a:off x="5719816" y="1794958"/>
          <a:ext cx="1251889" cy="4028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5DC3F6A-6E72-4559-A73F-F2FB56515B31}" type="TxLink">
            <a:rPr lang="en-US" sz="1400" b="1" i="0" u="none" strike="noStrike">
              <a:solidFill>
                <a:srgbClr val="000000"/>
              </a:solidFill>
              <a:latin typeface="Calibri"/>
              <a:ea typeface="Calibri"/>
              <a:cs typeface="Calibri"/>
            </a:rPr>
            <a:t>Customer22</a:t>
          </a:fld>
          <a:endParaRPr lang="en-IN" sz="1800" b="1">
            <a:latin typeface="Arial Black" panose="020B0A04020102020204" pitchFamily="34" charset="0"/>
          </a:endParaRPr>
        </a:p>
      </xdr:txBody>
    </xdr:sp>
    <xdr:clientData/>
  </xdr:twoCellAnchor>
  <xdr:twoCellAnchor>
    <xdr:from>
      <xdr:col>8</xdr:col>
      <xdr:colOff>528691</xdr:colOff>
      <xdr:row>13</xdr:row>
      <xdr:rowOff>43787</xdr:rowOff>
    </xdr:from>
    <xdr:to>
      <xdr:col>10</xdr:col>
      <xdr:colOff>482799</xdr:colOff>
      <xdr:row>15</xdr:row>
      <xdr:rowOff>89477</xdr:rowOff>
    </xdr:to>
    <xdr:sp macro="" textlink="Analysis!J9">
      <xdr:nvSpPr>
        <xdr:cNvPr id="35" name="TextBox 34">
          <a:extLst>
            <a:ext uri="{FF2B5EF4-FFF2-40B4-BE49-F238E27FC236}">
              <a16:creationId xmlns:a16="http://schemas.microsoft.com/office/drawing/2014/main" id="{C29FD1BC-1546-4402-9511-5017E0512817}"/>
            </a:ext>
          </a:extLst>
        </xdr:cNvPr>
        <xdr:cNvSpPr txBox="1"/>
      </xdr:nvSpPr>
      <xdr:spPr>
        <a:xfrm>
          <a:off x="5719816" y="2365506"/>
          <a:ext cx="1251889" cy="4028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B91674B-1CC7-4467-A720-64067F3D30D4}" type="TxLink">
            <a:rPr lang="en-US" sz="1400" b="1" i="0" u="none" strike="noStrike">
              <a:solidFill>
                <a:srgbClr val="000000"/>
              </a:solidFill>
              <a:latin typeface="Calibri"/>
              <a:ea typeface="Calibri"/>
              <a:cs typeface="Calibri"/>
            </a:rPr>
            <a:t>Customer23</a:t>
          </a:fld>
          <a:endParaRPr lang="en-IN" sz="1800" b="1">
            <a:latin typeface="Arial Black" panose="020B0A04020102020204" pitchFamily="34" charset="0"/>
          </a:endParaRPr>
        </a:p>
      </xdr:txBody>
    </xdr:sp>
    <xdr:clientData/>
  </xdr:twoCellAnchor>
  <xdr:twoCellAnchor>
    <xdr:from>
      <xdr:col>10</xdr:col>
      <xdr:colOff>588698</xdr:colOff>
      <xdr:row>6</xdr:row>
      <xdr:rowOff>34511</xdr:rowOff>
    </xdr:from>
    <xdr:to>
      <xdr:col>18</xdr:col>
      <xdr:colOff>234673</xdr:colOff>
      <xdr:row>18</xdr:row>
      <xdr:rowOff>6903</xdr:rowOff>
    </xdr:to>
    <xdr:graphicFrame macro="">
      <xdr:nvGraphicFramePr>
        <xdr:cNvPr id="38" name="Chart 2">
          <a:extLst>
            <a:ext uri="{FF2B5EF4-FFF2-40B4-BE49-F238E27FC236}">
              <a16:creationId xmlns:a16="http://schemas.microsoft.com/office/drawing/2014/main" id="{623AA536-B31C-8ACB-FC5C-25815F952D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610118</xdr:colOff>
      <xdr:row>21</xdr:row>
      <xdr:rowOff>77407</xdr:rowOff>
    </xdr:from>
    <xdr:to>
      <xdr:col>12</xdr:col>
      <xdr:colOff>103533</xdr:colOff>
      <xdr:row>36</xdr:row>
      <xdr:rowOff>128759</xdr:rowOff>
    </xdr:to>
    <xdr:graphicFrame macro="">
      <xdr:nvGraphicFramePr>
        <xdr:cNvPr id="39" name="Chart 3">
          <a:extLst>
            <a:ext uri="{FF2B5EF4-FFF2-40B4-BE49-F238E27FC236}">
              <a16:creationId xmlns:a16="http://schemas.microsoft.com/office/drawing/2014/main" id="{E363E5F2-0F38-DC9E-28FE-5F4289EE63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423333</xdr:colOff>
      <xdr:row>21</xdr:row>
      <xdr:rowOff>105833</xdr:rowOff>
    </xdr:from>
    <xdr:to>
      <xdr:col>18</xdr:col>
      <xdr:colOff>213826</xdr:colOff>
      <xdr:row>35</xdr:row>
      <xdr:rowOff>126351</xdr:rowOff>
    </xdr:to>
    <mc:AlternateContent xmlns:mc="http://schemas.openxmlformats.org/markup-compatibility/2006">
      <mc:Choice xmlns:cx4="http://schemas.microsoft.com/office/drawing/2016/5/10/chartex" Requires="cx4">
        <xdr:graphicFrame macro="">
          <xdr:nvGraphicFramePr>
            <xdr:cNvPr id="40" name="Chart 4">
              <a:extLst>
                <a:ext uri="{FF2B5EF4-FFF2-40B4-BE49-F238E27FC236}">
                  <a16:creationId xmlns:a16="http://schemas.microsoft.com/office/drawing/2014/main" id="{3FDA183D-D978-EA2A-2022-15FA42EACD2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8237721" y="3983870"/>
              <a:ext cx="3697687" cy="260587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185208</xdr:colOff>
      <xdr:row>13</xdr:row>
      <xdr:rowOff>49662</xdr:rowOff>
    </xdr:from>
    <xdr:to>
      <xdr:col>2</xdr:col>
      <xdr:colOff>363802</xdr:colOff>
      <xdr:row>24</xdr:row>
      <xdr:rowOff>101131</xdr:rowOff>
    </xdr:to>
    <mc:AlternateContent xmlns:mc="http://schemas.openxmlformats.org/markup-compatibility/2006">
      <mc:Choice xmlns:a14="http://schemas.microsoft.com/office/drawing/2010/main" Requires="a14">
        <xdr:graphicFrame macro="">
          <xdr:nvGraphicFramePr>
            <xdr:cNvPr id="41" name="REGION 1">
              <a:extLst>
                <a:ext uri="{FF2B5EF4-FFF2-40B4-BE49-F238E27FC236}">
                  <a16:creationId xmlns:a16="http://schemas.microsoft.com/office/drawing/2014/main" id="{31FECB6D-A9E7-48EB-BA84-BABE52DE895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85208" y="2443613"/>
              <a:ext cx="1473994" cy="20771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185207</xdr:colOff>
      <xdr:row>4</xdr:row>
      <xdr:rowOff>119063</xdr:rowOff>
    </xdr:from>
    <xdr:to>
      <xdr:col>4</xdr:col>
      <xdr:colOff>-1</xdr:colOff>
      <xdr:row>11</xdr:row>
      <xdr:rowOff>105833</xdr:rowOff>
    </xdr:to>
    <mc:AlternateContent xmlns:mc="http://schemas.openxmlformats.org/markup-compatibility/2006">
      <mc:Choice xmlns:a14="http://schemas.microsoft.com/office/drawing/2010/main" Requires="a14">
        <xdr:graphicFrame macro="">
          <xdr:nvGraphicFramePr>
            <xdr:cNvPr id="42" name="MONTH 1">
              <a:extLst>
                <a:ext uri="{FF2B5EF4-FFF2-40B4-BE49-F238E27FC236}">
                  <a16:creationId xmlns:a16="http://schemas.microsoft.com/office/drawing/2014/main" id="{C91E5B79-0DB0-4F5C-8B82-AE963F5EDC5F}"/>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185207" y="855663"/>
              <a:ext cx="2405592" cy="12758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196850</xdr:colOff>
      <xdr:row>0</xdr:row>
      <xdr:rowOff>76200</xdr:rowOff>
    </xdr:from>
    <xdr:to>
      <xdr:col>5</xdr:col>
      <xdr:colOff>311150</xdr:colOff>
      <xdr:row>3</xdr:row>
      <xdr:rowOff>158749</xdr:rowOff>
    </xdr:to>
    <xdr:pic>
      <xdr:nvPicPr>
        <xdr:cNvPr id="46" name="Graphic 45" descr="Presentation with bar chart with solid fill">
          <a:extLst>
            <a:ext uri="{FF2B5EF4-FFF2-40B4-BE49-F238E27FC236}">
              <a16:creationId xmlns:a16="http://schemas.microsoft.com/office/drawing/2014/main" id="{5A18ED6B-0F36-1272-5052-562176747A7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787650" y="76200"/>
          <a:ext cx="762000" cy="6350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ash" refreshedDate="46213.456145717595" createdVersion="8" refreshedVersion="8" minRefreshableVersion="3" recordCount="832" xr:uid="{EF7CD0AC-0D14-4BA8-8828-7A73C9BDF57C}">
  <cacheSource type="worksheet">
    <worksheetSource name="InputData"/>
  </cacheSource>
  <cacheFields count="10">
    <cacheField name="DATE" numFmtId="14">
      <sharedItems containsSemiMixedTypes="0" containsNonDate="0" containsDate="1" containsString="0" minDate="2021-01-01T00:00:00" maxDate="2022-01-01T00:00:00"/>
    </cacheField>
    <cacheField name="CUSTOMER NAME" numFmtId="0">
      <sharedItems count="40">
        <s v="Customer33"/>
        <s v="Customer29"/>
        <s v="Customer31"/>
        <s v="Customer03"/>
        <s v="Customer05"/>
        <s v="Customer35"/>
        <s v="Customer38"/>
        <s v="Customer39"/>
        <s v="Customer34"/>
        <s v="Customer18"/>
        <s v="Customer20"/>
        <s v="Customer37"/>
        <s v="Customer32"/>
        <s v="Customer09"/>
        <s v="Customer26"/>
        <s v="Customer06"/>
        <s v="Customer01"/>
        <s v="Customer16"/>
        <s v="Customer19"/>
        <s v="Customer36"/>
        <s v="Customer21"/>
        <s v="Customer11"/>
        <s v="Customer17"/>
        <s v="Customer14"/>
        <s v="Customer08"/>
        <s v="Customer24"/>
        <s v="Customer25"/>
        <s v="Customer27"/>
        <s v="Customer15"/>
        <s v="Customer22"/>
        <s v="Customer30"/>
        <s v="Customer04"/>
        <s v="Customer12"/>
        <s v="Customer02"/>
        <s v="Customer23"/>
        <s v="Customer28"/>
        <s v="Customer10"/>
        <s v="Customer07"/>
        <s v="Customer13"/>
        <s v="Customer40"/>
      </sharedItems>
    </cacheField>
    <cacheField name="PRODUCT" numFmtId="0">
      <sharedItems count="44">
        <s v="Product24"/>
        <s v="Product22"/>
        <s v="Product38"/>
        <s v="Product33"/>
        <s v="Product15"/>
        <s v="Product10"/>
        <s v="Product13"/>
        <s v="Product14"/>
        <s v="Product43"/>
        <s v="Product04"/>
        <s v="Product29"/>
        <s v="Product12"/>
        <s v="Product35"/>
        <s v="Product32"/>
        <s v="Product19"/>
        <s v="Product07"/>
        <s v="Product31"/>
        <s v="Product25"/>
        <s v="Product40"/>
        <s v="Product03"/>
        <s v="Product02"/>
        <s v="Product34"/>
        <s v="Product37"/>
        <s v="Product11"/>
        <s v="Product42"/>
        <s v="Product16"/>
        <s v="Product08"/>
        <s v="Product23"/>
        <s v="Product44"/>
        <s v="Product20"/>
        <s v="Product21"/>
        <s v="Product01"/>
        <s v="Product30"/>
        <s v="Product17"/>
        <s v="Product06"/>
        <s v="Product05"/>
        <s v="Product27"/>
        <s v="Product28"/>
        <s v="Product41"/>
        <s v="Product39"/>
        <s v="Product18"/>
        <s v="Product09"/>
        <s v="Product26"/>
        <s v="Product36"/>
      </sharedItems>
    </cacheField>
    <cacheField name="UNIT PRICE ($)" numFmtId="4">
      <sharedItems containsSemiMixedTypes="0" containsString="0" containsNumber="1" minValue="6.7" maxValue="210"/>
    </cacheField>
    <cacheField name="QUANTITY" numFmtId="0">
      <sharedItems containsSemiMixedTypes="0" containsString="0" containsNumber="1" containsInteger="1" minValue="1" maxValue="39"/>
    </cacheField>
    <cacheField name="TOTAL SALES" numFmtId="0">
      <sharedItems containsSemiMixedTypes="0" containsString="0" containsNumber="1" minValue="6.7" maxValue="8190"/>
    </cacheField>
    <cacheField name="COUNTRY" numFmtId="0">
      <sharedItems count="15">
        <s v="India"/>
        <s v="Germany"/>
        <s v="United Kingdom"/>
        <s v="United States of America"/>
        <s v="Pakistan"/>
        <s v="Russia"/>
        <s v="Nigeria"/>
        <s v="South Africa"/>
        <s v="Mexico"/>
        <s v="Saudi Arabia"/>
        <s v="Ethiopia"/>
        <s v="Brazil"/>
        <s v="Bangladesh"/>
        <s v="France"/>
        <s v="Indonesia"/>
      </sharedItems>
    </cacheField>
    <cacheField name="REGION" numFmtId="0">
      <sharedItems count="7">
        <s v="Western"/>
        <s v="South"/>
        <s v="North"/>
        <s v="Northeast"/>
        <s v="Export"/>
        <s v="Central"/>
        <s v="East"/>
      </sharedItems>
    </cacheField>
    <cacheField name="MONTH" numFmtId="0">
      <sharedItems count="12">
        <s v="Jan"/>
        <s v="Feb"/>
        <s v="Mar"/>
        <s v="Apr"/>
        <s v="May"/>
        <s v="Jun"/>
        <s v="Jul"/>
        <s v="Aug"/>
        <s v="Sep"/>
        <s v="Oct"/>
        <s v="Nov"/>
        <s v="Dec"/>
      </sharedItems>
    </cacheField>
    <cacheField name="WEEK" numFmtId="0">
      <sharedItems containsSemiMixedTypes="0" containsString="0" containsNumber="1" containsInteger="1" minValue="1" maxValue="53" count="53">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sharedItems>
    </cacheField>
  </cacheFields>
  <extLst>
    <ext xmlns:x14="http://schemas.microsoft.com/office/spreadsheetml/2009/9/main" uri="{725AE2AE-9491-48be-B2B4-4EB974FC3084}">
      <x14:pivotCacheDefinition pivotCacheId="18706824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2">
  <r>
    <d v="2021-01-01T00:00:00"/>
    <x v="0"/>
    <x v="0"/>
    <n v="156.96"/>
    <n v="9"/>
    <n v="1412.64"/>
    <x v="0"/>
    <x v="0"/>
    <x v="0"/>
    <x v="0"/>
  </r>
  <r>
    <d v="2021-01-01T00:00:00"/>
    <x v="1"/>
    <x v="1"/>
    <n v="141.57"/>
    <n v="1"/>
    <n v="141.57"/>
    <x v="0"/>
    <x v="1"/>
    <x v="0"/>
    <x v="0"/>
  </r>
  <r>
    <d v="2021-01-02T00:00:00"/>
    <x v="2"/>
    <x v="2"/>
    <n v="79.92"/>
    <n v="15"/>
    <n v="1198.8"/>
    <x v="0"/>
    <x v="2"/>
    <x v="0"/>
    <x v="0"/>
  </r>
  <r>
    <d v="2021-01-02T00:00:00"/>
    <x v="3"/>
    <x v="3"/>
    <n v="119.7"/>
    <n v="1"/>
    <n v="119.7"/>
    <x v="0"/>
    <x v="3"/>
    <x v="0"/>
    <x v="0"/>
  </r>
  <r>
    <d v="2021-01-02T00:00:00"/>
    <x v="4"/>
    <x v="4"/>
    <n v="15.719999999999999"/>
    <n v="2"/>
    <n v="31.439999999999998"/>
    <x v="0"/>
    <x v="3"/>
    <x v="0"/>
    <x v="0"/>
  </r>
  <r>
    <d v="2021-01-02T00:00:00"/>
    <x v="5"/>
    <x v="5"/>
    <n v="164.28"/>
    <n v="7"/>
    <n v="1149.96"/>
    <x v="0"/>
    <x v="2"/>
    <x v="0"/>
    <x v="0"/>
  </r>
  <r>
    <d v="2021-01-02T00:00:00"/>
    <x v="6"/>
    <x v="6"/>
    <n v="122.08"/>
    <n v="6"/>
    <n v="732.48"/>
    <x v="0"/>
    <x v="3"/>
    <x v="0"/>
    <x v="0"/>
  </r>
  <r>
    <d v="2021-01-02T00:00:00"/>
    <x v="7"/>
    <x v="4"/>
    <n v="15.719999999999999"/>
    <n v="25"/>
    <n v="393"/>
    <x v="1"/>
    <x v="4"/>
    <x v="0"/>
    <x v="0"/>
  </r>
  <r>
    <d v="2021-01-03T00:00:00"/>
    <x v="8"/>
    <x v="7"/>
    <n v="146.72"/>
    <n v="21"/>
    <n v="3081.12"/>
    <x v="0"/>
    <x v="3"/>
    <x v="0"/>
    <x v="1"/>
  </r>
  <r>
    <d v="2021-01-03T00:00:00"/>
    <x v="9"/>
    <x v="8"/>
    <n v="83.08"/>
    <n v="9"/>
    <n v="747.72"/>
    <x v="0"/>
    <x v="0"/>
    <x v="0"/>
    <x v="1"/>
  </r>
  <r>
    <d v="2021-01-03T00:00:00"/>
    <x v="10"/>
    <x v="2"/>
    <n v="79.92"/>
    <n v="31"/>
    <n v="2477.52"/>
    <x v="2"/>
    <x v="4"/>
    <x v="0"/>
    <x v="1"/>
  </r>
  <r>
    <d v="2021-01-03T00:00:00"/>
    <x v="11"/>
    <x v="9"/>
    <n v="48.84"/>
    <n v="5"/>
    <n v="244.20000000000002"/>
    <x v="3"/>
    <x v="4"/>
    <x v="0"/>
    <x v="1"/>
  </r>
  <r>
    <d v="2021-01-04T00:00:00"/>
    <x v="12"/>
    <x v="10"/>
    <n v="53.11"/>
    <n v="1"/>
    <n v="53.11"/>
    <x v="4"/>
    <x v="4"/>
    <x v="0"/>
    <x v="1"/>
  </r>
  <r>
    <d v="2021-01-04T00:00:00"/>
    <x v="13"/>
    <x v="11"/>
    <n v="94.17"/>
    <n v="8"/>
    <n v="753.36"/>
    <x v="5"/>
    <x v="4"/>
    <x v="0"/>
    <x v="1"/>
  </r>
  <r>
    <d v="2021-01-04T00:00:00"/>
    <x v="14"/>
    <x v="12"/>
    <n v="6.7"/>
    <n v="12"/>
    <n v="80.400000000000006"/>
    <x v="0"/>
    <x v="3"/>
    <x v="0"/>
    <x v="1"/>
  </r>
  <r>
    <d v="2021-01-06T00:00:00"/>
    <x v="15"/>
    <x v="13"/>
    <n v="117.48"/>
    <n v="9"/>
    <n v="1057.32"/>
    <x v="4"/>
    <x v="4"/>
    <x v="0"/>
    <x v="1"/>
  </r>
  <r>
    <d v="2021-01-08T00:00:00"/>
    <x v="13"/>
    <x v="14"/>
    <n v="210"/>
    <n v="14"/>
    <n v="2940"/>
    <x v="5"/>
    <x v="4"/>
    <x v="0"/>
    <x v="1"/>
  </r>
  <r>
    <d v="2021-01-09T00:00:00"/>
    <x v="16"/>
    <x v="15"/>
    <n v="47.730000000000004"/>
    <n v="26"/>
    <n v="1240.98"/>
    <x v="6"/>
    <x v="4"/>
    <x v="0"/>
    <x v="1"/>
  </r>
  <r>
    <d v="2021-01-09T00:00:00"/>
    <x v="4"/>
    <x v="16"/>
    <n v="104.16"/>
    <n v="1"/>
    <n v="104.16"/>
    <x v="0"/>
    <x v="3"/>
    <x v="0"/>
    <x v="1"/>
  </r>
  <r>
    <d v="2021-01-09T00:00:00"/>
    <x v="8"/>
    <x v="17"/>
    <n v="8.33"/>
    <n v="4"/>
    <n v="33.32"/>
    <x v="0"/>
    <x v="3"/>
    <x v="0"/>
    <x v="1"/>
  </r>
  <r>
    <d v="2021-01-09T00:00:00"/>
    <x v="17"/>
    <x v="16"/>
    <n v="104.16"/>
    <n v="29"/>
    <n v="3020.64"/>
    <x v="5"/>
    <x v="4"/>
    <x v="0"/>
    <x v="1"/>
  </r>
  <r>
    <d v="2021-01-09T00:00:00"/>
    <x v="18"/>
    <x v="18"/>
    <n v="115.2"/>
    <n v="28"/>
    <n v="3225.6"/>
    <x v="0"/>
    <x v="5"/>
    <x v="0"/>
    <x v="1"/>
  </r>
  <r>
    <d v="2021-01-09T00:00:00"/>
    <x v="10"/>
    <x v="19"/>
    <n v="80.94"/>
    <n v="8"/>
    <n v="647.52"/>
    <x v="2"/>
    <x v="4"/>
    <x v="0"/>
    <x v="1"/>
  </r>
  <r>
    <d v="2021-01-09T00:00:00"/>
    <x v="19"/>
    <x v="13"/>
    <n v="117.48"/>
    <n v="12"/>
    <n v="1409.76"/>
    <x v="4"/>
    <x v="4"/>
    <x v="0"/>
    <x v="1"/>
  </r>
  <r>
    <d v="2021-01-10T00:00:00"/>
    <x v="3"/>
    <x v="20"/>
    <n v="142.80000000000001"/>
    <n v="24"/>
    <n v="3427.2000000000003"/>
    <x v="0"/>
    <x v="3"/>
    <x v="0"/>
    <x v="2"/>
  </r>
  <r>
    <d v="2021-01-10T00:00:00"/>
    <x v="20"/>
    <x v="21"/>
    <n v="58.3"/>
    <n v="14"/>
    <n v="816.19999999999993"/>
    <x v="7"/>
    <x v="4"/>
    <x v="0"/>
    <x v="2"/>
  </r>
  <r>
    <d v="2021-01-10T00:00:00"/>
    <x v="19"/>
    <x v="12"/>
    <n v="6.7"/>
    <n v="9"/>
    <n v="60.300000000000004"/>
    <x v="4"/>
    <x v="4"/>
    <x v="0"/>
    <x v="2"/>
  </r>
  <r>
    <d v="2021-01-11T00:00:00"/>
    <x v="3"/>
    <x v="22"/>
    <n v="85.76"/>
    <n v="3"/>
    <n v="257.28000000000003"/>
    <x v="0"/>
    <x v="3"/>
    <x v="0"/>
    <x v="2"/>
  </r>
  <r>
    <d v="2021-01-11T00:00:00"/>
    <x v="21"/>
    <x v="7"/>
    <n v="146.72"/>
    <n v="4"/>
    <n v="586.88"/>
    <x v="8"/>
    <x v="4"/>
    <x v="0"/>
    <x v="2"/>
  </r>
  <r>
    <d v="2021-01-11T00:00:00"/>
    <x v="8"/>
    <x v="23"/>
    <n v="48.4"/>
    <n v="14"/>
    <n v="677.6"/>
    <x v="0"/>
    <x v="3"/>
    <x v="0"/>
    <x v="2"/>
  </r>
  <r>
    <d v="2021-01-11T00:00:00"/>
    <x v="22"/>
    <x v="24"/>
    <n v="162"/>
    <n v="4"/>
    <n v="648"/>
    <x v="9"/>
    <x v="4"/>
    <x v="0"/>
    <x v="2"/>
  </r>
  <r>
    <d v="2021-01-11T00:00:00"/>
    <x v="10"/>
    <x v="13"/>
    <n v="117.48"/>
    <n v="2"/>
    <n v="234.96"/>
    <x v="2"/>
    <x v="4"/>
    <x v="0"/>
    <x v="2"/>
  </r>
  <r>
    <d v="2021-01-12T00:00:00"/>
    <x v="4"/>
    <x v="24"/>
    <n v="162"/>
    <n v="10"/>
    <n v="1620"/>
    <x v="0"/>
    <x v="3"/>
    <x v="0"/>
    <x v="2"/>
  </r>
  <r>
    <d v="2021-01-13T00:00:00"/>
    <x v="2"/>
    <x v="25"/>
    <n v="16.64"/>
    <n v="15"/>
    <n v="249.60000000000002"/>
    <x v="0"/>
    <x v="2"/>
    <x v="0"/>
    <x v="2"/>
  </r>
  <r>
    <d v="2021-01-13T00:00:00"/>
    <x v="15"/>
    <x v="14"/>
    <n v="210"/>
    <n v="6"/>
    <n v="1260"/>
    <x v="4"/>
    <x v="4"/>
    <x v="0"/>
    <x v="2"/>
  </r>
  <r>
    <d v="2021-01-14T00:00:00"/>
    <x v="6"/>
    <x v="23"/>
    <n v="48.4"/>
    <n v="14"/>
    <n v="677.6"/>
    <x v="0"/>
    <x v="3"/>
    <x v="0"/>
    <x v="2"/>
  </r>
  <r>
    <d v="2021-01-15T00:00:00"/>
    <x v="23"/>
    <x v="15"/>
    <n v="47.730000000000004"/>
    <n v="15"/>
    <n v="715.95"/>
    <x v="0"/>
    <x v="6"/>
    <x v="0"/>
    <x v="2"/>
  </r>
  <r>
    <d v="2021-01-15T00:00:00"/>
    <x v="10"/>
    <x v="1"/>
    <n v="141.57"/>
    <n v="10"/>
    <n v="1415.6999999999998"/>
    <x v="2"/>
    <x v="4"/>
    <x v="0"/>
    <x v="2"/>
  </r>
  <r>
    <d v="2021-01-16T00:00:00"/>
    <x v="12"/>
    <x v="7"/>
    <n v="146.72"/>
    <n v="11"/>
    <n v="1613.92"/>
    <x v="4"/>
    <x v="4"/>
    <x v="0"/>
    <x v="2"/>
  </r>
  <r>
    <d v="2021-01-17T00:00:00"/>
    <x v="24"/>
    <x v="18"/>
    <n v="115.2"/>
    <n v="4"/>
    <n v="460.8"/>
    <x v="2"/>
    <x v="4"/>
    <x v="0"/>
    <x v="3"/>
  </r>
  <r>
    <d v="2021-01-18T00:00:00"/>
    <x v="15"/>
    <x v="26"/>
    <n v="94.62"/>
    <n v="9"/>
    <n v="851.58"/>
    <x v="4"/>
    <x v="4"/>
    <x v="0"/>
    <x v="3"/>
  </r>
  <r>
    <d v="2021-01-18T00:00:00"/>
    <x v="18"/>
    <x v="27"/>
    <n v="149.46"/>
    <n v="3"/>
    <n v="448.38"/>
    <x v="0"/>
    <x v="5"/>
    <x v="0"/>
    <x v="3"/>
  </r>
  <r>
    <d v="2021-01-18T00:00:00"/>
    <x v="25"/>
    <x v="28"/>
    <n v="82.08"/>
    <n v="13"/>
    <n v="1067.04"/>
    <x v="0"/>
    <x v="2"/>
    <x v="0"/>
    <x v="3"/>
  </r>
  <r>
    <d v="2021-01-19T00:00:00"/>
    <x v="10"/>
    <x v="12"/>
    <n v="6.7"/>
    <n v="6"/>
    <n v="40.200000000000003"/>
    <x v="2"/>
    <x v="4"/>
    <x v="0"/>
    <x v="3"/>
  </r>
  <r>
    <d v="2021-01-20T00:00:00"/>
    <x v="13"/>
    <x v="21"/>
    <n v="58.3"/>
    <n v="4"/>
    <n v="233.2"/>
    <x v="5"/>
    <x v="4"/>
    <x v="0"/>
    <x v="3"/>
  </r>
  <r>
    <d v="2021-01-20T00:00:00"/>
    <x v="5"/>
    <x v="29"/>
    <n v="76.25"/>
    <n v="4"/>
    <n v="305"/>
    <x v="0"/>
    <x v="2"/>
    <x v="0"/>
    <x v="3"/>
  </r>
  <r>
    <d v="2021-01-20T00:00:00"/>
    <x v="9"/>
    <x v="30"/>
    <n v="162.54"/>
    <n v="2"/>
    <n v="325.08"/>
    <x v="0"/>
    <x v="0"/>
    <x v="0"/>
    <x v="3"/>
  </r>
  <r>
    <d v="2021-01-20T00:00:00"/>
    <x v="26"/>
    <x v="7"/>
    <n v="146.72"/>
    <n v="7"/>
    <n v="1027.04"/>
    <x v="10"/>
    <x v="4"/>
    <x v="0"/>
    <x v="3"/>
  </r>
  <r>
    <d v="2021-01-21T00:00:00"/>
    <x v="19"/>
    <x v="9"/>
    <n v="48.84"/>
    <n v="15"/>
    <n v="732.6"/>
    <x v="4"/>
    <x v="4"/>
    <x v="0"/>
    <x v="3"/>
  </r>
  <r>
    <d v="2021-01-21T00:00:00"/>
    <x v="6"/>
    <x v="24"/>
    <n v="162"/>
    <n v="6"/>
    <n v="972"/>
    <x v="0"/>
    <x v="3"/>
    <x v="0"/>
    <x v="3"/>
  </r>
  <r>
    <d v="2021-01-21T00:00:00"/>
    <x v="1"/>
    <x v="19"/>
    <n v="80.94"/>
    <n v="9"/>
    <n v="728.46"/>
    <x v="0"/>
    <x v="1"/>
    <x v="0"/>
    <x v="3"/>
  </r>
  <r>
    <d v="2021-01-22T00:00:00"/>
    <x v="27"/>
    <x v="31"/>
    <n v="103.88"/>
    <n v="6"/>
    <n v="623.28"/>
    <x v="0"/>
    <x v="1"/>
    <x v="0"/>
    <x v="3"/>
  </r>
  <r>
    <d v="2021-01-23T00:00:00"/>
    <x v="21"/>
    <x v="20"/>
    <n v="142.80000000000001"/>
    <n v="5"/>
    <n v="714"/>
    <x v="8"/>
    <x v="4"/>
    <x v="0"/>
    <x v="3"/>
  </r>
  <r>
    <d v="2021-01-23T00:00:00"/>
    <x v="9"/>
    <x v="26"/>
    <n v="94.62"/>
    <n v="17"/>
    <n v="1608.54"/>
    <x v="0"/>
    <x v="0"/>
    <x v="0"/>
    <x v="3"/>
  </r>
  <r>
    <d v="2021-01-23T00:00:00"/>
    <x v="18"/>
    <x v="24"/>
    <n v="162"/>
    <n v="8"/>
    <n v="1296"/>
    <x v="0"/>
    <x v="5"/>
    <x v="0"/>
    <x v="3"/>
  </r>
  <r>
    <d v="2021-01-24T00:00:00"/>
    <x v="14"/>
    <x v="32"/>
    <n v="201.28"/>
    <n v="15"/>
    <n v="3019.2"/>
    <x v="0"/>
    <x v="3"/>
    <x v="0"/>
    <x v="4"/>
  </r>
  <r>
    <d v="2021-01-25T00:00:00"/>
    <x v="16"/>
    <x v="16"/>
    <n v="104.16"/>
    <n v="14"/>
    <n v="1458.24"/>
    <x v="6"/>
    <x v="4"/>
    <x v="0"/>
    <x v="4"/>
  </r>
  <r>
    <d v="2021-01-25T00:00:00"/>
    <x v="2"/>
    <x v="12"/>
    <n v="6.7"/>
    <n v="7"/>
    <n v="46.9"/>
    <x v="0"/>
    <x v="2"/>
    <x v="0"/>
    <x v="4"/>
  </r>
  <r>
    <d v="2021-01-25T00:00:00"/>
    <x v="24"/>
    <x v="21"/>
    <n v="58.3"/>
    <n v="6"/>
    <n v="349.79999999999995"/>
    <x v="2"/>
    <x v="4"/>
    <x v="0"/>
    <x v="4"/>
  </r>
  <r>
    <d v="2021-01-25T00:00:00"/>
    <x v="20"/>
    <x v="33"/>
    <n v="156.78"/>
    <n v="14"/>
    <n v="2194.92"/>
    <x v="7"/>
    <x v="4"/>
    <x v="0"/>
    <x v="4"/>
  </r>
  <r>
    <d v="2021-01-26T00:00:00"/>
    <x v="2"/>
    <x v="0"/>
    <n v="156.96"/>
    <n v="29"/>
    <n v="4551.84"/>
    <x v="0"/>
    <x v="2"/>
    <x v="0"/>
    <x v="4"/>
  </r>
  <r>
    <d v="2021-01-26T00:00:00"/>
    <x v="15"/>
    <x v="28"/>
    <n v="82.08"/>
    <n v="9"/>
    <n v="738.72"/>
    <x v="4"/>
    <x v="4"/>
    <x v="0"/>
    <x v="4"/>
  </r>
  <r>
    <d v="2021-01-26T00:00:00"/>
    <x v="8"/>
    <x v="31"/>
    <n v="103.88"/>
    <n v="7"/>
    <n v="727.16"/>
    <x v="0"/>
    <x v="3"/>
    <x v="0"/>
    <x v="4"/>
  </r>
  <r>
    <d v="2021-01-26T00:00:00"/>
    <x v="22"/>
    <x v="34"/>
    <n v="85.5"/>
    <n v="7"/>
    <n v="598.5"/>
    <x v="9"/>
    <x v="4"/>
    <x v="0"/>
    <x v="4"/>
  </r>
  <r>
    <d v="2021-01-26T00:00:00"/>
    <x v="9"/>
    <x v="5"/>
    <n v="164.28"/>
    <n v="1"/>
    <n v="164.28"/>
    <x v="0"/>
    <x v="0"/>
    <x v="0"/>
    <x v="4"/>
  </r>
  <r>
    <d v="2021-01-27T00:00:00"/>
    <x v="24"/>
    <x v="13"/>
    <n v="117.48"/>
    <n v="3"/>
    <n v="352.44"/>
    <x v="2"/>
    <x v="4"/>
    <x v="0"/>
    <x v="4"/>
  </r>
  <r>
    <d v="2021-01-27T00:00:00"/>
    <x v="28"/>
    <x v="18"/>
    <n v="115.2"/>
    <n v="7"/>
    <n v="806.4"/>
    <x v="11"/>
    <x v="4"/>
    <x v="0"/>
    <x v="4"/>
  </r>
  <r>
    <d v="2021-01-27T00:00:00"/>
    <x v="17"/>
    <x v="35"/>
    <n v="155.61000000000001"/>
    <n v="37"/>
    <n v="5757.5700000000006"/>
    <x v="5"/>
    <x v="4"/>
    <x v="0"/>
    <x v="4"/>
  </r>
  <r>
    <d v="2021-01-27T00:00:00"/>
    <x v="26"/>
    <x v="14"/>
    <n v="210"/>
    <n v="21"/>
    <n v="4410"/>
    <x v="10"/>
    <x v="4"/>
    <x v="0"/>
    <x v="4"/>
  </r>
  <r>
    <d v="2021-01-28T00:00:00"/>
    <x v="2"/>
    <x v="25"/>
    <n v="16.64"/>
    <n v="11"/>
    <n v="183.04000000000002"/>
    <x v="0"/>
    <x v="2"/>
    <x v="0"/>
    <x v="4"/>
  </r>
  <r>
    <d v="2021-01-28T00:00:00"/>
    <x v="3"/>
    <x v="10"/>
    <n v="53.11"/>
    <n v="2"/>
    <n v="106.22"/>
    <x v="0"/>
    <x v="3"/>
    <x v="0"/>
    <x v="4"/>
  </r>
  <r>
    <d v="2021-01-28T00:00:00"/>
    <x v="7"/>
    <x v="9"/>
    <n v="48.84"/>
    <n v="10"/>
    <n v="488.40000000000003"/>
    <x v="1"/>
    <x v="4"/>
    <x v="0"/>
    <x v="4"/>
  </r>
  <r>
    <d v="2021-01-29T00:00:00"/>
    <x v="0"/>
    <x v="9"/>
    <n v="48.84"/>
    <n v="10"/>
    <n v="488.40000000000003"/>
    <x v="0"/>
    <x v="0"/>
    <x v="0"/>
    <x v="4"/>
  </r>
  <r>
    <d v="2021-01-29T00:00:00"/>
    <x v="18"/>
    <x v="0"/>
    <n v="156.96"/>
    <n v="25"/>
    <n v="3924"/>
    <x v="0"/>
    <x v="5"/>
    <x v="0"/>
    <x v="4"/>
  </r>
  <r>
    <d v="2021-01-29T00:00:00"/>
    <x v="19"/>
    <x v="7"/>
    <n v="146.72"/>
    <n v="21"/>
    <n v="3081.12"/>
    <x v="4"/>
    <x v="4"/>
    <x v="0"/>
    <x v="4"/>
  </r>
  <r>
    <d v="2021-01-30T00:00:00"/>
    <x v="5"/>
    <x v="8"/>
    <n v="83.08"/>
    <n v="2"/>
    <n v="166.16"/>
    <x v="0"/>
    <x v="2"/>
    <x v="0"/>
    <x v="4"/>
  </r>
  <r>
    <d v="2021-01-30T00:00:00"/>
    <x v="20"/>
    <x v="36"/>
    <n v="57.120000000000005"/>
    <n v="2"/>
    <n v="114.24000000000001"/>
    <x v="7"/>
    <x v="4"/>
    <x v="0"/>
    <x v="4"/>
  </r>
  <r>
    <d v="2021-01-31T00:00:00"/>
    <x v="0"/>
    <x v="36"/>
    <n v="57.120000000000005"/>
    <n v="20"/>
    <n v="1142.4000000000001"/>
    <x v="0"/>
    <x v="0"/>
    <x v="0"/>
    <x v="5"/>
  </r>
  <r>
    <d v="2021-01-31T00:00:00"/>
    <x v="0"/>
    <x v="37"/>
    <n v="41.81"/>
    <n v="3"/>
    <n v="125.43"/>
    <x v="0"/>
    <x v="0"/>
    <x v="0"/>
    <x v="5"/>
  </r>
  <r>
    <d v="2021-01-31T00:00:00"/>
    <x v="29"/>
    <x v="38"/>
    <n v="173.88"/>
    <n v="9"/>
    <n v="1564.92"/>
    <x v="0"/>
    <x v="6"/>
    <x v="0"/>
    <x v="5"/>
  </r>
  <r>
    <d v="2021-01-31T00:00:00"/>
    <x v="7"/>
    <x v="19"/>
    <n v="80.94"/>
    <n v="33"/>
    <n v="2671.02"/>
    <x v="1"/>
    <x v="4"/>
    <x v="0"/>
    <x v="5"/>
  </r>
  <r>
    <d v="2021-01-31T00:00:00"/>
    <x v="30"/>
    <x v="27"/>
    <n v="149.46"/>
    <n v="6"/>
    <n v="896.76"/>
    <x v="8"/>
    <x v="4"/>
    <x v="0"/>
    <x v="5"/>
  </r>
  <r>
    <d v="2021-02-01T00:00:00"/>
    <x v="16"/>
    <x v="35"/>
    <n v="155.61000000000001"/>
    <n v="9"/>
    <n v="1400.4900000000002"/>
    <x v="6"/>
    <x v="4"/>
    <x v="1"/>
    <x v="5"/>
  </r>
  <r>
    <d v="2021-02-02T00:00:00"/>
    <x v="5"/>
    <x v="5"/>
    <n v="164.28"/>
    <n v="7"/>
    <n v="1149.96"/>
    <x v="0"/>
    <x v="2"/>
    <x v="1"/>
    <x v="5"/>
  </r>
  <r>
    <d v="2021-02-03T00:00:00"/>
    <x v="2"/>
    <x v="1"/>
    <n v="141.57"/>
    <n v="2"/>
    <n v="283.14"/>
    <x v="0"/>
    <x v="2"/>
    <x v="1"/>
    <x v="5"/>
  </r>
  <r>
    <d v="2021-02-03T00:00:00"/>
    <x v="0"/>
    <x v="14"/>
    <n v="210"/>
    <n v="39"/>
    <n v="8190"/>
    <x v="0"/>
    <x v="0"/>
    <x v="1"/>
    <x v="5"/>
  </r>
  <r>
    <d v="2021-02-03T00:00:00"/>
    <x v="26"/>
    <x v="2"/>
    <n v="79.92"/>
    <n v="27"/>
    <n v="2157.84"/>
    <x v="10"/>
    <x v="4"/>
    <x v="1"/>
    <x v="5"/>
  </r>
  <r>
    <d v="2021-02-03T00:00:00"/>
    <x v="27"/>
    <x v="7"/>
    <n v="146.72"/>
    <n v="8"/>
    <n v="1173.76"/>
    <x v="0"/>
    <x v="1"/>
    <x v="1"/>
    <x v="5"/>
  </r>
  <r>
    <d v="2021-02-03T00:00:00"/>
    <x v="1"/>
    <x v="25"/>
    <n v="16.64"/>
    <n v="13"/>
    <n v="216.32"/>
    <x v="0"/>
    <x v="1"/>
    <x v="1"/>
    <x v="5"/>
  </r>
  <r>
    <d v="2021-02-04T00:00:00"/>
    <x v="19"/>
    <x v="28"/>
    <n v="82.08"/>
    <n v="39"/>
    <n v="3201.12"/>
    <x v="4"/>
    <x v="4"/>
    <x v="1"/>
    <x v="5"/>
  </r>
  <r>
    <d v="2021-02-04T00:00:00"/>
    <x v="26"/>
    <x v="22"/>
    <n v="85.76"/>
    <n v="4"/>
    <n v="343.04"/>
    <x v="10"/>
    <x v="4"/>
    <x v="1"/>
    <x v="5"/>
  </r>
  <r>
    <d v="2021-02-04T00:00:00"/>
    <x v="14"/>
    <x v="7"/>
    <n v="146.72"/>
    <n v="26"/>
    <n v="3814.72"/>
    <x v="0"/>
    <x v="3"/>
    <x v="1"/>
    <x v="5"/>
  </r>
  <r>
    <d v="2021-02-04T00:00:00"/>
    <x v="27"/>
    <x v="17"/>
    <n v="8.33"/>
    <n v="3"/>
    <n v="24.990000000000002"/>
    <x v="0"/>
    <x v="1"/>
    <x v="1"/>
    <x v="5"/>
  </r>
  <r>
    <d v="2021-02-05T00:00:00"/>
    <x v="16"/>
    <x v="19"/>
    <n v="80.94"/>
    <n v="24"/>
    <n v="1942.56"/>
    <x v="6"/>
    <x v="4"/>
    <x v="1"/>
    <x v="5"/>
  </r>
  <r>
    <d v="2021-02-05T00:00:00"/>
    <x v="12"/>
    <x v="39"/>
    <n v="42.55"/>
    <n v="38"/>
    <n v="1616.8999999999999"/>
    <x v="4"/>
    <x v="4"/>
    <x v="1"/>
    <x v="5"/>
  </r>
  <r>
    <d v="2021-02-05T00:00:00"/>
    <x v="21"/>
    <x v="35"/>
    <n v="155.61000000000001"/>
    <n v="1"/>
    <n v="155.61000000000001"/>
    <x v="8"/>
    <x v="4"/>
    <x v="1"/>
    <x v="5"/>
  </r>
  <r>
    <d v="2021-02-05T00:00:00"/>
    <x v="17"/>
    <x v="8"/>
    <n v="83.08"/>
    <n v="7"/>
    <n v="581.55999999999995"/>
    <x v="5"/>
    <x v="4"/>
    <x v="1"/>
    <x v="5"/>
  </r>
  <r>
    <d v="2021-02-05T00:00:00"/>
    <x v="10"/>
    <x v="8"/>
    <n v="83.08"/>
    <n v="9"/>
    <n v="747.72"/>
    <x v="2"/>
    <x v="4"/>
    <x v="1"/>
    <x v="5"/>
  </r>
  <r>
    <d v="2021-02-05T00:00:00"/>
    <x v="30"/>
    <x v="40"/>
    <n v="49.21"/>
    <n v="6"/>
    <n v="295.26"/>
    <x v="8"/>
    <x v="4"/>
    <x v="1"/>
    <x v="5"/>
  </r>
  <r>
    <d v="2021-02-06T00:00:00"/>
    <x v="2"/>
    <x v="41"/>
    <n v="7.8599999999999994"/>
    <n v="30"/>
    <n v="235.79999999999998"/>
    <x v="0"/>
    <x v="2"/>
    <x v="1"/>
    <x v="5"/>
  </r>
  <r>
    <d v="2021-02-06T00:00:00"/>
    <x v="29"/>
    <x v="20"/>
    <n v="142.80000000000001"/>
    <n v="6"/>
    <n v="856.80000000000007"/>
    <x v="0"/>
    <x v="6"/>
    <x v="1"/>
    <x v="5"/>
  </r>
  <r>
    <d v="2021-02-06T00:00:00"/>
    <x v="1"/>
    <x v="12"/>
    <n v="6.7"/>
    <n v="1"/>
    <n v="6.7"/>
    <x v="0"/>
    <x v="1"/>
    <x v="1"/>
    <x v="5"/>
  </r>
  <r>
    <d v="2021-02-07T00:00:00"/>
    <x v="24"/>
    <x v="12"/>
    <n v="6.7"/>
    <n v="29"/>
    <n v="194.3"/>
    <x v="2"/>
    <x v="4"/>
    <x v="1"/>
    <x v="6"/>
  </r>
  <r>
    <d v="2021-02-07T00:00:00"/>
    <x v="26"/>
    <x v="25"/>
    <n v="16.64"/>
    <n v="5"/>
    <n v="83.2"/>
    <x v="10"/>
    <x v="4"/>
    <x v="1"/>
    <x v="6"/>
  </r>
  <r>
    <d v="2021-02-08T00:00:00"/>
    <x v="3"/>
    <x v="9"/>
    <n v="48.84"/>
    <n v="3"/>
    <n v="146.52000000000001"/>
    <x v="0"/>
    <x v="3"/>
    <x v="1"/>
    <x v="6"/>
  </r>
  <r>
    <d v="2021-02-08T00:00:00"/>
    <x v="12"/>
    <x v="35"/>
    <n v="155.61000000000001"/>
    <n v="11"/>
    <n v="1711.71"/>
    <x v="4"/>
    <x v="4"/>
    <x v="1"/>
    <x v="6"/>
  </r>
  <r>
    <d v="2021-02-08T00:00:00"/>
    <x v="15"/>
    <x v="18"/>
    <n v="115.2"/>
    <n v="39"/>
    <n v="4492.8"/>
    <x v="4"/>
    <x v="4"/>
    <x v="1"/>
    <x v="6"/>
  </r>
  <r>
    <d v="2021-02-08T00:00:00"/>
    <x v="15"/>
    <x v="32"/>
    <n v="201.28"/>
    <n v="12"/>
    <n v="2415.36"/>
    <x v="4"/>
    <x v="4"/>
    <x v="1"/>
    <x v="6"/>
  </r>
  <r>
    <d v="2021-02-09T00:00:00"/>
    <x v="17"/>
    <x v="21"/>
    <n v="58.3"/>
    <n v="14"/>
    <n v="816.19999999999993"/>
    <x v="5"/>
    <x v="4"/>
    <x v="1"/>
    <x v="6"/>
  </r>
  <r>
    <d v="2021-02-09T00:00:00"/>
    <x v="17"/>
    <x v="30"/>
    <n v="162.54"/>
    <n v="32"/>
    <n v="5201.28"/>
    <x v="5"/>
    <x v="4"/>
    <x v="1"/>
    <x v="6"/>
  </r>
  <r>
    <d v="2021-02-09T00:00:00"/>
    <x v="30"/>
    <x v="13"/>
    <n v="117.48"/>
    <n v="14"/>
    <n v="1644.72"/>
    <x v="8"/>
    <x v="4"/>
    <x v="1"/>
    <x v="6"/>
  </r>
  <r>
    <d v="2021-02-10T00:00:00"/>
    <x v="31"/>
    <x v="14"/>
    <n v="210"/>
    <n v="4"/>
    <n v="840"/>
    <x v="9"/>
    <x v="4"/>
    <x v="1"/>
    <x v="6"/>
  </r>
  <r>
    <d v="2021-02-10T00:00:00"/>
    <x v="18"/>
    <x v="26"/>
    <n v="94.62"/>
    <n v="38"/>
    <n v="3595.5600000000004"/>
    <x v="0"/>
    <x v="5"/>
    <x v="1"/>
    <x v="6"/>
  </r>
  <r>
    <d v="2021-02-12T00:00:00"/>
    <x v="16"/>
    <x v="27"/>
    <n v="149.46"/>
    <n v="9"/>
    <n v="1345.14"/>
    <x v="6"/>
    <x v="4"/>
    <x v="1"/>
    <x v="6"/>
  </r>
  <r>
    <d v="2021-02-12T00:00:00"/>
    <x v="0"/>
    <x v="5"/>
    <n v="164.28"/>
    <n v="13"/>
    <n v="2135.64"/>
    <x v="0"/>
    <x v="0"/>
    <x v="1"/>
    <x v="6"/>
  </r>
  <r>
    <d v="2021-02-12T00:00:00"/>
    <x v="28"/>
    <x v="26"/>
    <n v="94.62"/>
    <n v="7"/>
    <n v="662.34"/>
    <x v="11"/>
    <x v="4"/>
    <x v="1"/>
    <x v="6"/>
  </r>
  <r>
    <d v="2021-02-13T00:00:00"/>
    <x v="0"/>
    <x v="19"/>
    <n v="80.94"/>
    <n v="17"/>
    <n v="1375.98"/>
    <x v="0"/>
    <x v="0"/>
    <x v="1"/>
    <x v="6"/>
  </r>
  <r>
    <d v="2021-02-13T00:00:00"/>
    <x v="19"/>
    <x v="35"/>
    <n v="155.61000000000001"/>
    <n v="35"/>
    <n v="5446.35"/>
    <x v="4"/>
    <x v="4"/>
    <x v="1"/>
    <x v="6"/>
  </r>
  <r>
    <d v="2021-02-14T00:00:00"/>
    <x v="16"/>
    <x v="37"/>
    <n v="41.81"/>
    <n v="3"/>
    <n v="125.43"/>
    <x v="6"/>
    <x v="4"/>
    <x v="1"/>
    <x v="7"/>
  </r>
  <r>
    <d v="2021-02-14T00:00:00"/>
    <x v="20"/>
    <x v="21"/>
    <n v="58.3"/>
    <n v="8"/>
    <n v="466.4"/>
    <x v="7"/>
    <x v="4"/>
    <x v="1"/>
    <x v="7"/>
  </r>
  <r>
    <d v="2021-02-14T00:00:00"/>
    <x v="30"/>
    <x v="42"/>
    <n v="24.66"/>
    <n v="8"/>
    <n v="197.28"/>
    <x v="8"/>
    <x v="4"/>
    <x v="1"/>
    <x v="7"/>
  </r>
  <r>
    <d v="2021-02-15T00:00:00"/>
    <x v="16"/>
    <x v="10"/>
    <n v="53.11"/>
    <n v="28"/>
    <n v="1487.08"/>
    <x v="6"/>
    <x v="4"/>
    <x v="1"/>
    <x v="7"/>
  </r>
  <r>
    <d v="2021-02-15T00:00:00"/>
    <x v="15"/>
    <x v="36"/>
    <n v="57.120000000000005"/>
    <n v="4"/>
    <n v="228.48000000000002"/>
    <x v="4"/>
    <x v="4"/>
    <x v="1"/>
    <x v="7"/>
  </r>
  <r>
    <d v="2021-02-16T00:00:00"/>
    <x v="0"/>
    <x v="4"/>
    <n v="15.719999999999999"/>
    <n v="26"/>
    <n v="408.71999999999997"/>
    <x v="0"/>
    <x v="0"/>
    <x v="1"/>
    <x v="7"/>
  </r>
  <r>
    <d v="2021-02-16T00:00:00"/>
    <x v="7"/>
    <x v="13"/>
    <n v="117.48"/>
    <n v="1"/>
    <n v="117.48"/>
    <x v="1"/>
    <x v="4"/>
    <x v="1"/>
    <x v="7"/>
  </r>
  <r>
    <d v="2021-02-17T00:00:00"/>
    <x v="28"/>
    <x v="8"/>
    <n v="83.08"/>
    <n v="19"/>
    <n v="1578.52"/>
    <x v="11"/>
    <x v="4"/>
    <x v="1"/>
    <x v="7"/>
  </r>
  <r>
    <d v="2021-02-17T00:00:00"/>
    <x v="28"/>
    <x v="3"/>
    <n v="119.7"/>
    <n v="19"/>
    <n v="2274.3000000000002"/>
    <x v="11"/>
    <x v="4"/>
    <x v="1"/>
    <x v="7"/>
  </r>
  <r>
    <d v="2021-02-17T00:00:00"/>
    <x v="25"/>
    <x v="28"/>
    <n v="82.08"/>
    <n v="2"/>
    <n v="164.16"/>
    <x v="0"/>
    <x v="2"/>
    <x v="1"/>
    <x v="7"/>
  </r>
  <r>
    <d v="2021-02-18T00:00:00"/>
    <x v="28"/>
    <x v="4"/>
    <n v="15.719999999999999"/>
    <n v="6"/>
    <n v="94.32"/>
    <x v="11"/>
    <x v="4"/>
    <x v="1"/>
    <x v="7"/>
  </r>
  <r>
    <d v="2021-02-19T00:00:00"/>
    <x v="0"/>
    <x v="20"/>
    <n v="142.80000000000001"/>
    <n v="13"/>
    <n v="1856.4"/>
    <x v="0"/>
    <x v="0"/>
    <x v="1"/>
    <x v="7"/>
  </r>
  <r>
    <d v="2021-02-20T00:00:00"/>
    <x v="29"/>
    <x v="11"/>
    <n v="94.17"/>
    <n v="6"/>
    <n v="565.02"/>
    <x v="0"/>
    <x v="6"/>
    <x v="1"/>
    <x v="7"/>
  </r>
  <r>
    <d v="2021-02-20T00:00:00"/>
    <x v="19"/>
    <x v="32"/>
    <n v="201.28"/>
    <n v="11"/>
    <n v="2214.08"/>
    <x v="4"/>
    <x v="4"/>
    <x v="1"/>
    <x v="7"/>
  </r>
  <r>
    <d v="2021-02-21T00:00:00"/>
    <x v="31"/>
    <x v="40"/>
    <n v="49.21"/>
    <n v="30"/>
    <n v="1476.3"/>
    <x v="9"/>
    <x v="4"/>
    <x v="1"/>
    <x v="8"/>
  </r>
  <r>
    <d v="2021-02-22T00:00:00"/>
    <x v="10"/>
    <x v="6"/>
    <n v="122.08"/>
    <n v="5"/>
    <n v="610.4"/>
    <x v="2"/>
    <x v="4"/>
    <x v="1"/>
    <x v="8"/>
  </r>
  <r>
    <d v="2021-02-23T00:00:00"/>
    <x v="16"/>
    <x v="6"/>
    <n v="122.08"/>
    <n v="6"/>
    <n v="732.48"/>
    <x v="6"/>
    <x v="4"/>
    <x v="1"/>
    <x v="8"/>
  </r>
  <r>
    <d v="2021-02-23T00:00:00"/>
    <x v="13"/>
    <x v="17"/>
    <n v="8.33"/>
    <n v="3"/>
    <n v="24.990000000000002"/>
    <x v="5"/>
    <x v="4"/>
    <x v="1"/>
    <x v="8"/>
  </r>
  <r>
    <d v="2021-02-23T00:00:00"/>
    <x v="5"/>
    <x v="25"/>
    <n v="16.64"/>
    <n v="15"/>
    <n v="249.60000000000002"/>
    <x v="0"/>
    <x v="2"/>
    <x v="1"/>
    <x v="8"/>
  </r>
  <r>
    <d v="2021-02-23T00:00:00"/>
    <x v="23"/>
    <x v="35"/>
    <n v="155.61000000000001"/>
    <n v="2"/>
    <n v="311.22000000000003"/>
    <x v="0"/>
    <x v="6"/>
    <x v="1"/>
    <x v="8"/>
  </r>
  <r>
    <d v="2021-02-23T00:00:00"/>
    <x v="19"/>
    <x v="43"/>
    <n v="96.3"/>
    <n v="8"/>
    <n v="770.4"/>
    <x v="4"/>
    <x v="4"/>
    <x v="1"/>
    <x v="8"/>
  </r>
  <r>
    <d v="2021-02-25T00:00:00"/>
    <x v="23"/>
    <x v="6"/>
    <n v="122.08"/>
    <n v="10"/>
    <n v="1220.8"/>
    <x v="0"/>
    <x v="6"/>
    <x v="1"/>
    <x v="8"/>
  </r>
  <r>
    <d v="2021-02-25T00:00:00"/>
    <x v="29"/>
    <x v="39"/>
    <n v="42.55"/>
    <n v="38"/>
    <n v="1616.8999999999999"/>
    <x v="0"/>
    <x v="6"/>
    <x v="1"/>
    <x v="8"/>
  </r>
  <r>
    <d v="2021-02-25T00:00:00"/>
    <x v="26"/>
    <x v="13"/>
    <n v="117.48"/>
    <n v="11"/>
    <n v="1292.28"/>
    <x v="10"/>
    <x v="4"/>
    <x v="1"/>
    <x v="8"/>
  </r>
  <r>
    <d v="2021-02-25T00:00:00"/>
    <x v="27"/>
    <x v="32"/>
    <n v="201.28"/>
    <n v="2"/>
    <n v="402.56"/>
    <x v="0"/>
    <x v="1"/>
    <x v="1"/>
    <x v="8"/>
  </r>
  <r>
    <d v="2021-02-25T00:00:00"/>
    <x v="1"/>
    <x v="20"/>
    <n v="142.80000000000001"/>
    <n v="4"/>
    <n v="571.20000000000005"/>
    <x v="0"/>
    <x v="1"/>
    <x v="1"/>
    <x v="8"/>
  </r>
  <r>
    <d v="2021-02-26T00:00:00"/>
    <x v="28"/>
    <x v="0"/>
    <n v="156.96"/>
    <n v="28"/>
    <n v="4394.88"/>
    <x v="11"/>
    <x v="4"/>
    <x v="1"/>
    <x v="8"/>
  </r>
  <r>
    <d v="2021-02-26T00:00:00"/>
    <x v="10"/>
    <x v="41"/>
    <n v="7.8599999999999994"/>
    <n v="2"/>
    <n v="15.719999999999999"/>
    <x v="2"/>
    <x v="4"/>
    <x v="1"/>
    <x v="8"/>
  </r>
  <r>
    <d v="2021-02-27T00:00:00"/>
    <x v="32"/>
    <x v="17"/>
    <n v="8.33"/>
    <n v="7"/>
    <n v="58.31"/>
    <x v="0"/>
    <x v="5"/>
    <x v="1"/>
    <x v="8"/>
  </r>
  <r>
    <d v="2021-02-27T00:00:00"/>
    <x v="5"/>
    <x v="43"/>
    <n v="96.3"/>
    <n v="3"/>
    <n v="288.89999999999998"/>
    <x v="0"/>
    <x v="2"/>
    <x v="1"/>
    <x v="8"/>
  </r>
  <r>
    <d v="2021-02-27T00:00:00"/>
    <x v="29"/>
    <x v="40"/>
    <n v="49.21"/>
    <n v="11"/>
    <n v="541.31000000000006"/>
    <x v="0"/>
    <x v="6"/>
    <x v="1"/>
    <x v="8"/>
  </r>
  <r>
    <d v="2021-02-27T00:00:00"/>
    <x v="19"/>
    <x v="35"/>
    <n v="155.61000000000001"/>
    <n v="15"/>
    <n v="2334.15"/>
    <x v="4"/>
    <x v="4"/>
    <x v="1"/>
    <x v="8"/>
  </r>
  <r>
    <d v="2021-02-27T00:00:00"/>
    <x v="30"/>
    <x v="11"/>
    <n v="94.17"/>
    <n v="7"/>
    <n v="659.19"/>
    <x v="8"/>
    <x v="4"/>
    <x v="1"/>
    <x v="8"/>
  </r>
  <r>
    <d v="2021-02-28T00:00:00"/>
    <x v="7"/>
    <x v="22"/>
    <n v="85.76"/>
    <n v="15"/>
    <n v="1286.4000000000001"/>
    <x v="1"/>
    <x v="4"/>
    <x v="1"/>
    <x v="9"/>
  </r>
  <r>
    <d v="2021-03-01T00:00:00"/>
    <x v="25"/>
    <x v="37"/>
    <n v="41.81"/>
    <n v="28"/>
    <n v="1170.68"/>
    <x v="0"/>
    <x v="2"/>
    <x v="2"/>
    <x v="9"/>
  </r>
  <r>
    <d v="2021-03-02T00:00:00"/>
    <x v="28"/>
    <x v="0"/>
    <n v="156.96"/>
    <n v="21"/>
    <n v="3296.1600000000003"/>
    <x v="11"/>
    <x v="4"/>
    <x v="2"/>
    <x v="9"/>
  </r>
  <r>
    <d v="2021-03-02T00:00:00"/>
    <x v="9"/>
    <x v="20"/>
    <n v="142.80000000000001"/>
    <n v="1"/>
    <n v="142.80000000000001"/>
    <x v="0"/>
    <x v="0"/>
    <x v="2"/>
    <x v="9"/>
  </r>
  <r>
    <d v="2021-03-02T00:00:00"/>
    <x v="29"/>
    <x v="31"/>
    <n v="103.88"/>
    <n v="30"/>
    <n v="3116.3999999999996"/>
    <x v="0"/>
    <x v="6"/>
    <x v="2"/>
    <x v="9"/>
  </r>
  <r>
    <d v="2021-03-03T00:00:00"/>
    <x v="13"/>
    <x v="23"/>
    <n v="48.4"/>
    <n v="1"/>
    <n v="48.4"/>
    <x v="5"/>
    <x v="4"/>
    <x v="2"/>
    <x v="9"/>
  </r>
  <r>
    <d v="2021-03-03T00:00:00"/>
    <x v="32"/>
    <x v="43"/>
    <n v="96.3"/>
    <n v="29"/>
    <n v="2792.7"/>
    <x v="0"/>
    <x v="5"/>
    <x v="2"/>
    <x v="9"/>
  </r>
  <r>
    <d v="2021-03-04T00:00:00"/>
    <x v="9"/>
    <x v="42"/>
    <n v="24.66"/>
    <n v="13"/>
    <n v="320.58"/>
    <x v="0"/>
    <x v="0"/>
    <x v="2"/>
    <x v="9"/>
  </r>
  <r>
    <d v="2021-03-04T00:00:00"/>
    <x v="25"/>
    <x v="9"/>
    <n v="48.84"/>
    <n v="23"/>
    <n v="1123.3200000000002"/>
    <x v="0"/>
    <x v="2"/>
    <x v="2"/>
    <x v="9"/>
  </r>
  <r>
    <d v="2021-03-04T00:00:00"/>
    <x v="26"/>
    <x v="17"/>
    <n v="8.33"/>
    <n v="26"/>
    <n v="216.58"/>
    <x v="10"/>
    <x v="4"/>
    <x v="2"/>
    <x v="9"/>
  </r>
  <r>
    <d v="2021-03-05T00:00:00"/>
    <x v="29"/>
    <x v="18"/>
    <n v="115.2"/>
    <n v="33"/>
    <n v="3801.6"/>
    <x v="0"/>
    <x v="6"/>
    <x v="2"/>
    <x v="9"/>
  </r>
  <r>
    <d v="2021-03-06T00:00:00"/>
    <x v="9"/>
    <x v="9"/>
    <n v="48.84"/>
    <n v="2"/>
    <n v="97.68"/>
    <x v="0"/>
    <x v="0"/>
    <x v="2"/>
    <x v="9"/>
  </r>
  <r>
    <d v="2021-03-07T00:00:00"/>
    <x v="16"/>
    <x v="19"/>
    <n v="80.94"/>
    <n v="1"/>
    <n v="80.94"/>
    <x v="6"/>
    <x v="4"/>
    <x v="2"/>
    <x v="10"/>
  </r>
  <r>
    <d v="2021-03-07T00:00:00"/>
    <x v="0"/>
    <x v="30"/>
    <n v="162.54"/>
    <n v="9"/>
    <n v="1462.86"/>
    <x v="0"/>
    <x v="0"/>
    <x v="2"/>
    <x v="10"/>
  </r>
  <r>
    <d v="2021-03-07T00:00:00"/>
    <x v="32"/>
    <x v="33"/>
    <n v="156.78"/>
    <n v="25"/>
    <n v="3919.5"/>
    <x v="0"/>
    <x v="5"/>
    <x v="2"/>
    <x v="10"/>
  </r>
  <r>
    <d v="2021-03-08T00:00:00"/>
    <x v="2"/>
    <x v="1"/>
    <n v="141.57"/>
    <n v="22"/>
    <n v="3114.54"/>
    <x v="0"/>
    <x v="2"/>
    <x v="2"/>
    <x v="10"/>
  </r>
  <r>
    <d v="2021-03-08T00:00:00"/>
    <x v="9"/>
    <x v="28"/>
    <n v="82.08"/>
    <n v="9"/>
    <n v="738.72"/>
    <x v="0"/>
    <x v="0"/>
    <x v="2"/>
    <x v="10"/>
  </r>
  <r>
    <d v="2021-03-08T00:00:00"/>
    <x v="26"/>
    <x v="36"/>
    <n v="57.120000000000005"/>
    <n v="6"/>
    <n v="342.72"/>
    <x v="10"/>
    <x v="4"/>
    <x v="2"/>
    <x v="10"/>
  </r>
  <r>
    <d v="2021-03-08T00:00:00"/>
    <x v="30"/>
    <x v="28"/>
    <n v="82.08"/>
    <n v="6"/>
    <n v="492.48"/>
    <x v="8"/>
    <x v="4"/>
    <x v="2"/>
    <x v="10"/>
  </r>
  <r>
    <d v="2021-03-09T00:00:00"/>
    <x v="31"/>
    <x v="32"/>
    <n v="201.28"/>
    <n v="3"/>
    <n v="603.84"/>
    <x v="9"/>
    <x v="4"/>
    <x v="2"/>
    <x v="10"/>
  </r>
  <r>
    <d v="2021-03-09T00:00:00"/>
    <x v="17"/>
    <x v="9"/>
    <n v="48.84"/>
    <n v="11"/>
    <n v="537.24"/>
    <x v="5"/>
    <x v="4"/>
    <x v="2"/>
    <x v="10"/>
  </r>
  <r>
    <d v="2021-03-09T00:00:00"/>
    <x v="9"/>
    <x v="10"/>
    <n v="53.11"/>
    <n v="6"/>
    <n v="318.65999999999997"/>
    <x v="0"/>
    <x v="0"/>
    <x v="2"/>
    <x v="10"/>
  </r>
  <r>
    <d v="2021-03-10T00:00:00"/>
    <x v="33"/>
    <x v="3"/>
    <n v="119.7"/>
    <n v="12"/>
    <n v="1436.4"/>
    <x v="12"/>
    <x v="4"/>
    <x v="2"/>
    <x v="10"/>
  </r>
  <r>
    <d v="2021-03-10T00:00:00"/>
    <x v="17"/>
    <x v="20"/>
    <n v="142.80000000000001"/>
    <n v="6"/>
    <n v="856.80000000000007"/>
    <x v="5"/>
    <x v="4"/>
    <x v="2"/>
    <x v="10"/>
  </r>
  <r>
    <d v="2021-03-11T00:00:00"/>
    <x v="22"/>
    <x v="13"/>
    <n v="117.48"/>
    <n v="8"/>
    <n v="939.84"/>
    <x v="9"/>
    <x v="4"/>
    <x v="2"/>
    <x v="10"/>
  </r>
  <r>
    <d v="2021-03-11T00:00:00"/>
    <x v="9"/>
    <x v="17"/>
    <n v="8.33"/>
    <n v="11"/>
    <n v="91.63"/>
    <x v="0"/>
    <x v="0"/>
    <x v="2"/>
    <x v="10"/>
  </r>
  <r>
    <d v="2021-03-11T00:00:00"/>
    <x v="1"/>
    <x v="11"/>
    <n v="94.17"/>
    <n v="36"/>
    <n v="3390.12"/>
    <x v="0"/>
    <x v="1"/>
    <x v="2"/>
    <x v="10"/>
  </r>
  <r>
    <d v="2021-03-13T00:00:00"/>
    <x v="13"/>
    <x v="12"/>
    <n v="6.7"/>
    <n v="10"/>
    <n v="67"/>
    <x v="5"/>
    <x v="4"/>
    <x v="2"/>
    <x v="10"/>
  </r>
  <r>
    <d v="2021-03-13T00:00:00"/>
    <x v="23"/>
    <x v="37"/>
    <n v="41.81"/>
    <n v="10"/>
    <n v="418.1"/>
    <x v="0"/>
    <x v="6"/>
    <x v="2"/>
    <x v="10"/>
  </r>
  <r>
    <d v="2021-03-14T00:00:00"/>
    <x v="31"/>
    <x v="1"/>
    <n v="141.57"/>
    <n v="15"/>
    <n v="2123.5499999999997"/>
    <x v="9"/>
    <x v="4"/>
    <x v="2"/>
    <x v="11"/>
  </r>
  <r>
    <d v="2021-03-14T00:00:00"/>
    <x v="28"/>
    <x v="25"/>
    <n v="16.64"/>
    <n v="2"/>
    <n v="33.28"/>
    <x v="11"/>
    <x v="4"/>
    <x v="2"/>
    <x v="11"/>
  </r>
  <r>
    <d v="2021-03-14T00:00:00"/>
    <x v="10"/>
    <x v="24"/>
    <n v="162"/>
    <n v="32"/>
    <n v="5184"/>
    <x v="2"/>
    <x v="4"/>
    <x v="2"/>
    <x v="11"/>
  </r>
  <r>
    <d v="2021-03-14T00:00:00"/>
    <x v="7"/>
    <x v="42"/>
    <n v="24.66"/>
    <n v="13"/>
    <n v="320.58"/>
    <x v="1"/>
    <x v="4"/>
    <x v="2"/>
    <x v="11"/>
  </r>
  <r>
    <d v="2021-03-15T00:00:00"/>
    <x v="23"/>
    <x v="43"/>
    <n v="96.3"/>
    <n v="9"/>
    <n v="866.69999999999993"/>
    <x v="0"/>
    <x v="6"/>
    <x v="2"/>
    <x v="11"/>
  </r>
  <r>
    <d v="2021-03-15T00:00:00"/>
    <x v="29"/>
    <x v="39"/>
    <n v="42.55"/>
    <n v="11"/>
    <n v="468.04999999999995"/>
    <x v="0"/>
    <x v="6"/>
    <x v="2"/>
    <x v="11"/>
  </r>
  <r>
    <d v="2021-03-16T00:00:00"/>
    <x v="31"/>
    <x v="11"/>
    <n v="94.17"/>
    <n v="14"/>
    <n v="1318.38"/>
    <x v="9"/>
    <x v="4"/>
    <x v="2"/>
    <x v="11"/>
  </r>
  <r>
    <d v="2021-03-16T00:00:00"/>
    <x v="30"/>
    <x v="1"/>
    <n v="141.57"/>
    <n v="29"/>
    <n v="4105.53"/>
    <x v="8"/>
    <x v="4"/>
    <x v="2"/>
    <x v="11"/>
  </r>
  <r>
    <d v="2021-03-18T00:00:00"/>
    <x v="31"/>
    <x v="24"/>
    <n v="162"/>
    <n v="8"/>
    <n v="1296"/>
    <x v="9"/>
    <x v="4"/>
    <x v="2"/>
    <x v="11"/>
  </r>
  <r>
    <d v="2021-03-18T00:00:00"/>
    <x v="24"/>
    <x v="14"/>
    <n v="210"/>
    <n v="2"/>
    <n v="420"/>
    <x v="2"/>
    <x v="4"/>
    <x v="2"/>
    <x v="11"/>
  </r>
  <r>
    <d v="2021-03-18T00:00:00"/>
    <x v="13"/>
    <x v="36"/>
    <n v="57.120000000000005"/>
    <n v="10"/>
    <n v="571.20000000000005"/>
    <x v="5"/>
    <x v="4"/>
    <x v="2"/>
    <x v="11"/>
  </r>
  <r>
    <d v="2021-03-19T00:00:00"/>
    <x v="15"/>
    <x v="39"/>
    <n v="42.55"/>
    <n v="18"/>
    <n v="765.9"/>
    <x v="4"/>
    <x v="4"/>
    <x v="2"/>
    <x v="11"/>
  </r>
  <r>
    <d v="2021-03-19T00:00:00"/>
    <x v="28"/>
    <x v="34"/>
    <n v="85.5"/>
    <n v="17"/>
    <n v="1453.5"/>
    <x v="11"/>
    <x v="4"/>
    <x v="2"/>
    <x v="11"/>
  </r>
  <r>
    <d v="2021-03-19T00:00:00"/>
    <x v="20"/>
    <x v="37"/>
    <n v="41.81"/>
    <n v="9"/>
    <n v="376.29"/>
    <x v="7"/>
    <x v="4"/>
    <x v="2"/>
    <x v="11"/>
  </r>
  <r>
    <d v="2021-03-19T00:00:00"/>
    <x v="25"/>
    <x v="34"/>
    <n v="85.5"/>
    <n v="17"/>
    <n v="1453.5"/>
    <x v="0"/>
    <x v="2"/>
    <x v="2"/>
    <x v="11"/>
  </r>
  <r>
    <d v="2021-03-19T00:00:00"/>
    <x v="14"/>
    <x v="20"/>
    <n v="142.80000000000001"/>
    <n v="15"/>
    <n v="2142"/>
    <x v="0"/>
    <x v="3"/>
    <x v="2"/>
    <x v="11"/>
  </r>
  <r>
    <d v="2021-03-19T00:00:00"/>
    <x v="27"/>
    <x v="38"/>
    <n v="173.88"/>
    <n v="6"/>
    <n v="1043.28"/>
    <x v="0"/>
    <x v="1"/>
    <x v="2"/>
    <x v="11"/>
  </r>
  <r>
    <d v="2021-03-20T00:00:00"/>
    <x v="33"/>
    <x v="0"/>
    <n v="156.96"/>
    <n v="23"/>
    <n v="3610.0800000000004"/>
    <x v="12"/>
    <x v="4"/>
    <x v="2"/>
    <x v="11"/>
  </r>
  <r>
    <d v="2021-03-20T00:00:00"/>
    <x v="4"/>
    <x v="2"/>
    <n v="79.92"/>
    <n v="21"/>
    <n v="1678.32"/>
    <x v="0"/>
    <x v="3"/>
    <x v="2"/>
    <x v="11"/>
  </r>
  <r>
    <d v="2021-03-20T00:00:00"/>
    <x v="5"/>
    <x v="25"/>
    <n v="16.64"/>
    <n v="13"/>
    <n v="216.32"/>
    <x v="0"/>
    <x v="2"/>
    <x v="2"/>
    <x v="11"/>
  </r>
  <r>
    <d v="2021-03-21T00:00:00"/>
    <x v="13"/>
    <x v="39"/>
    <n v="42.55"/>
    <n v="7"/>
    <n v="297.84999999999997"/>
    <x v="5"/>
    <x v="4"/>
    <x v="2"/>
    <x v="12"/>
  </r>
  <r>
    <d v="2021-03-21T00:00:00"/>
    <x v="32"/>
    <x v="31"/>
    <n v="103.88"/>
    <n v="18"/>
    <n v="1869.84"/>
    <x v="0"/>
    <x v="5"/>
    <x v="2"/>
    <x v="12"/>
  </r>
  <r>
    <d v="2021-03-21T00:00:00"/>
    <x v="5"/>
    <x v="29"/>
    <n v="76.25"/>
    <n v="13"/>
    <n v="991.25"/>
    <x v="0"/>
    <x v="2"/>
    <x v="2"/>
    <x v="12"/>
  </r>
  <r>
    <d v="2021-03-22T00:00:00"/>
    <x v="32"/>
    <x v="20"/>
    <n v="142.80000000000001"/>
    <n v="8"/>
    <n v="1142.4000000000001"/>
    <x v="0"/>
    <x v="5"/>
    <x v="2"/>
    <x v="12"/>
  </r>
  <r>
    <d v="2021-03-22T00:00:00"/>
    <x v="23"/>
    <x v="11"/>
    <n v="94.17"/>
    <n v="4"/>
    <n v="376.68"/>
    <x v="0"/>
    <x v="6"/>
    <x v="2"/>
    <x v="12"/>
  </r>
  <r>
    <d v="2021-03-22T00:00:00"/>
    <x v="26"/>
    <x v="36"/>
    <n v="57.120000000000005"/>
    <n v="30"/>
    <n v="1713.6000000000001"/>
    <x v="10"/>
    <x v="4"/>
    <x v="2"/>
    <x v="12"/>
  </r>
  <r>
    <d v="2021-03-23T00:00:00"/>
    <x v="27"/>
    <x v="13"/>
    <n v="117.48"/>
    <n v="9"/>
    <n v="1057.32"/>
    <x v="0"/>
    <x v="1"/>
    <x v="2"/>
    <x v="12"/>
  </r>
  <r>
    <d v="2021-03-25T00:00:00"/>
    <x v="3"/>
    <x v="10"/>
    <n v="53.11"/>
    <n v="8"/>
    <n v="424.88"/>
    <x v="0"/>
    <x v="3"/>
    <x v="2"/>
    <x v="12"/>
  </r>
  <r>
    <d v="2021-03-25T00:00:00"/>
    <x v="31"/>
    <x v="31"/>
    <n v="103.88"/>
    <n v="2"/>
    <n v="207.76"/>
    <x v="9"/>
    <x v="4"/>
    <x v="2"/>
    <x v="12"/>
  </r>
  <r>
    <d v="2021-03-25T00:00:00"/>
    <x v="31"/>
    <x v="33"/>
    <n v="156.78"/>
    <n v="26"/>
    <n v="4076.28"/>
    <x v="9"/>
    <x v="4"/>
    <x v="2"/>
    <x v="12"/>
  </r>
  <r>
    <d v="2021-03-25T00:00:00"/>
    <x v="13"/>
    <x v="32"/>
    <n v="201.28"/>
    <n v="11"/>
    <n v="2214.08"/>
    <x v="5"/>
    <x v="4"/>
    <x v="2"/>
    <x v="12"/>
  </r>
  <r>
    <d v="2021-03-25T00:00:00"/>
    <x v="23"/>
    <x v="0"/>
    <n v="156.96"/>
    <n v="14"/>
    <n v="2197.44"/>
    <x v="0"/>
    <x v="6"/>
    <x v="2"/>
    <x v="12"/>
  </r>
  <r>
    <d v="2021-03-25T00:00:00"/>
    <x v="28"/>
    <x v="34"/>
    <n v="85.5"/>
    <n v="4"/>
    <n v="342"/>
    <x v="11"/>
    <x v="4"/>
    <x v="2"/>
    <x v="12"/>
  </r>
  <r>
    <d v="2021-03-25T00:00:00"/>
    <x v="29"/>
    <x v="2"/>
    <n v="79.92"/>
    <n v="2"/>
    <n v="159.84"/>
    <x v="0"/>
    <x v="6"/>
    <x v="2"/>
    <x v="12"/>
  </r>
  <r>
    <d v="2021-03-26T00:00:00"/>
    <x v="15"/>
    <x v="5"/>
    <n v="164.28"/>
    <n v="9"/>
    <n v="1478.52"/>
    <x v="4"/>
    <x v="4"/>
    <x v="2"/>
    <x v="12"/>
  </r>
  <r>
    <d v="2021-03-26T00:00:00"/>
    <x v="0"/>
    <x v="31"/>
    <n v="103.88"/>
    <n v="4"/>
    <n v="415.52"/>
    <x v="0"/>
    <x v="0"/>
    <x v="2"/>
    <x v="12"/>
  </r>
  <r>
    <d v="2021-03-26T00:00:00"/>
    <x v="5"/>
    <x v="24"/>
    <n v="162"/>
    <n v="1"/>
    <n v="162"/>
    <x v="0"/>
    <x v="2"/>
    <x v="2"/>
    <x v="12"/>
  </r>
  <r>
    <d v="2021-03-26T00:00:00"/>
    <x v="30"/>
    <x v="3"/>
    <n v="119.7"/>
    <n v="25"/>
    <n v="2992.5"/>
    <x v="8"/>
    <x v="4"/>
    <x v="2"/>
    <x v="12"/>
  </r>
  <r>
    <d v="2021-03-27T00:00:00"/>
    <x v="19"/>
    <x v="32"/>
    <n v="201.28"/>
    <n v="3"/>
    <n v="603.84"/>
    <x v="4"/>
    <x v="4"/>
    <x v="2"/>
    <x v="12"/>
  </r>
  <r>
    <d v="2021-03-28T00:00:00"/>
    <x v="16"/>
    <x v="18"/>
    <n v="115.2"/>
    <n v="13"/>
    <n v="1497.6000000000001"/>
    <x v="6"/>
    <x v="4"/>
    <x v="2"/>
    <x v="13"/>
  </r>
  <r>
    <d v="2021-03-28T00:00:00"/>
    <x v="33"/>
    <x v="22"/>
    <n v="85.76"/>
    <n v="3"/>
    <n v="257.28000000000003"/>
    <x v="12"/>
    <x v="4"/>
    <x v="2"/>
    <x v="13"/>
  </r>
  <r>
    <d v="2021-03-28T00:00:00"/>
    <x v="14"/>
    <x v="15"/>
    <n v="47.730000000000004"/>
    <n v="8"/>
    <n v="381.84000000000003"/>
    <x v="0"/>
    <x v="3"/>
    <x v="2"/>
    <x v="13"/>
  </r>
  <r>
    <d v="2021-03-29T00:00:00"/>
    <x v="33"/>
    <x v="13"/>
    <n v="117.48"/>
    <n v="12"/>
    <n v="1409.76"/>
    <x v="12"/>
    <x v="4"/>
    <x v="2"/>
    <x v="13"/>
  </r>
  <r>
    <d v="2021-03-29T00:00:00"/>
    <x v="26"/>
    <x v="12"/>
    <n v="6.7"/>
    <n v="32"/>
    <n v="214.4"/>
    <x v="10"/>
    <x v="4"/>
    <x v="2"/>
    <x v="13"/>
  </r>
  <r>
    <d v="2021-03-30T00:00:00"/>
    <x v="31"/>
    <x v="2"/>
    <n v="79.92"/>
    <n v="1"/>
    <n v="79.92"/>
    <x v="9"/>
    <x v="4"/>
    <x v="2"/>
    <x v="13"/>
  </r>
  <r>
    <d v="2021-03-30T00:00:00"/>
    <x v="23"/>
    <x v="31"/>
    <n v="103.88"/>
    <n v="13"/>
    <n v="1350.44"/>
    <x v="0"/>
    <x v="6"/>
    <x v="2"/>
    <x v="13"/>
  </r>
  <r>
    <d v="2021-03-31T00:00:00"/>
    <x v="9"/>
    <x v="24"/>
    <n v="162"/>
    <n v="3"/>
    <n v="486"/>
    <x v="0"/>
    <x v="0"/>
    <x v="2"/>
    <x v="13"/>
  </r>
  <r>
    <d v="2021-03-31T00:00:00"/>
    <x v="30"/>
    <x v="35"/>
    <n v="155.61000000000001"/>
    <n v="33"/>
    <n v="5135.13"/>
    <x v="8"/>
    <x v="4"/>
    <x v="2"/>
    <x v="13"/>
  </r>
  <r>
    <d v="2021-04-01T00:00:00"/>
    <x v="24"/>
    <x v="23"/>
    <n v="48.4"/>
    <n v="3"/>
    <n v="145.19999999999999"/>
    <x v="2"/>
    <x v="4"/>
    <x v="3"/>
    <x v="13"/>
  </r>
  <r>
    <d v="2021-04-01T00:00:00"/>
    <x v="1"/>
    <x v="20"/>
    <n v="142.80000000000001"/>
    <n v="2"/>
    <n v="285.60000000000002"/>
    <x v="0"/>
    <x v="1"/>
    <x v="3"/>
    <x v="13"/>
  </r>
  <r>
    <d v="2021-04-02T00:00:00"/>
    <x v="33"/>
    <x v="22"/>
    <n v="85.76"/>
    <n v="24"/>
    <n v="2058.2400000000002"/>
    <x v="12"/>
    <x v="4"/>
    <x v="3"/>
    <x v="13"/>
  </r>
  <r>
    <d v="2021-04-02T00:00:00"/>
    <x v="32"/>
    <x v="20"/>
    <n v="142.80000000000001"/>
    <n v="3"/>
    <n v="428.40000000000003"/>
    <x v="0"/>
    <x v="5"/>
    <x v="3"/>
    <x v="13"/>
  </r>
  <r>
    <d v="2021-04-04T00:00:00"/>
    <x v="33"/>
    <x v="41"/>
    <n v="7.8599999999999994"/>
    <n v="9"/>
    <n v="70.739999999999995"/>
    <x v="12"/>
    <x v="4"/>
    <x v="3"/>
    <x v="14"/>
  </r>
  <r>
    <d v="2021-04-04T00:00:00"/>
    <x v="31"/>
    <x v="21"/>
    <n v="58.3"/>
    <n v="20"/>
    <n v="1166"/>
    <x v="9"/>
    <x v="4"/>
    <x v="3"/>
    <x v="14"/>
  </r>
  <r>
    <d v="2021-04-04T00:00:00"/>
    <x v="19"/>
    <x v="18"/>
    <n v="115.2"/>
    <n v="4"/>
    <n v="460.8"/>
    <x v="4"/>
    <x v="4"/>
    <x v="3"/>
    <x v="14"/>
  </r>
  <r>
    <d v="2021-04-05T00:00:00"/>
    <x v="0"/>
    <x v="31"/>
    <n v="103.88"/>
    <n v="34"/>
    <n v="3531.92"/>
    <x v="0"/>
    <x v="0"/>
    <x v="3"/>
    <x v="14"/>
  </r>
  <r>
    <d v="2021-04-05T00:00:00"/>
    <x v="20"/>
    <x v="16"/>
    <n v="104.16"/>
    <n v="15"/>
    <n v="1562.3999999999999"/>
    <x v="7"/>
    <x v="4"/>
    <x v="3"/>
    <x v="14"/>
  </r>
  <r>
    <d v="2021-04-05T00:00:00"/>
    <x v="19"/>
    <x v="26"/>
    <n v="94.62"/>
    <n v="29"/>
    <n v="2743.98"/>
    <x v="4"/>
    <x v="4"/>
    <x v="3"/>
    <x v="14"/>
  </r>
  <r>
    <d v="2021-04-06T00:00:00"/>
    <x v="0"/>
    <x v="30"/>
    <n v="162.54"/>
    <n v="39"/>
    <n v="6339.0599999999995"/>
    <x v="0"/>
    <x v="0"/>
    <x v="3"/>
    <x v="14"/>
  </r>
  <r>
    <d v="2021-04-06T00:00:00"/>
    <x v="22"/>
    <x v="18"/>
    <n v="115.2"/>
    <n v="2"/>
    <n v="230.4"/>
    <x v="9"/>
    <x v="4"/>
    <x v="3"/>
    <x v="14"/>
  </r>
  <r>
    <d v="2021-04-07T00:00:00"/>
    <x v="23"/>
    <x v="42"/>
    <n v="24.66"/>
    <n v="7"/>
    <n v="172.62"/>
    <x v="0"/>
    <x v="6"/>
    <x v="3"/>
    <x v="14"/>
  </r>
  <r>
    <d v="2021-04-09T00:00:00"/>
    <x v="24"/>
    <x v="20"/>
    <n v="142.80000000000001"/>
    <n v="9"/>
    <n v="1285.2"/>
    <x v="2"/>
    <x v="4"/>
    <x v="3"/>
    <x v="14"/>
  </r>
  <r>
    <d v="2021-04-09T00:00:00"/>
    <x v="22"/>
    <x v="35"/>
    <n v="155.61000000000001"/>
    <n v="3"/>
    <n v="466.83000000000004"/>
    <x v="9"/>
    <x v="4"/>
    <x v="3"/>
    <x v="14"/>
  </r>
  <r>
    <d v="2021-04-09T00:00:00"/>
    <x v="22"/>
    <x v="39"/>
    <n v="42.55"/>
    <n v="12"/>
    <n v="510.59999999999997"/>
    <x v="9"/>
    <x v="4"/>
    <x v="3"/>
    <x v="14"/>
  </r>
  <r>
    <d v="2021-04-09T00:00:00"/>
    <x v="34"/>
    <x v="33"/>
    <n v="156.78"/>
    <n v="8"/>
    <n v="1254.24"/>
    <x v="0"/>
    <x v="0"/>
    <x v="3"/>
    <x v="14"/>
  </r>
  <r>
    <d v="2021-04-10T00:00:00"/>
    <x v="0"/>
    <x v="1"/>
    <n v="141.57"/>
    <n v="14"/>
    <n v="1981.98"/>
    <x v="0"/>
    <x v="0"/>
    <x v="3"/>
    <x v="14"/>
  </r>
  <r>
    <d v="2021-04-10T00:00:00"/>
    <x v="32"/>
    <x v="38"/>
    <n v="173.88"/>
    <n v="17"/>
    <n v="2955.96"/>
    <x v="0"/>
    <x v="5"/>
    <x v="3"/>
    <x v="14"/>
  </r>
  <r>
    <d v="2021-04-10T00:00:00"/>
    <x v="10"/>
    <x v="22"/>
    <n v="85.76"/>
    <n v="36"/>
    <n v="3087.36"/>
    <x v="2"/>
    <x v="4"/>
    <x v="3"/>
    <x v="14"/>
  </r>
  <r>
    <d v="2021-04-11T00:00:00"/>
    <x v="35"/>
    <x v="41"/>
    <n v="7.8599999999999994"/>
    <n v="8"/>
    <n v="62.879999999999995"/>
    <x v="13"/>
    <x v="4"/>
    <x v="3"/>
    <x v="15"/>
  </r>
  <r>
    <d v="2021-04-12T00:00:00"/>
    <x v="31"/>
    <x v="36"/>
    <n v="57.120000000000005"/>
    <n v="9"/>
    <n v="514.08000000000004"/>
    <x v="9"/>
    <x v="4"/>
    <x v="3"/>
    <x v="15"/>
  </r>
  <r>
    <d v="2021-04-12T00:00:00"/>
    <x v="4"/>
    <x v="4"/>
    <n v="15.719999999999999"/>
    <n v="14"/>
    <n v="220.07999999999998"/>
    <x v="0"/>
    <x v="3"/>
    <x v="3"/>
    <x v="15"/>
  </r>
  <r>
    <d v="2021-04-12T00:00:00"/>
    <x v="24"/>
    <x v="22"/>
    <n v="85.76"/>
    <n v="3"/>
    <n v="257.28000000000003"/>
    <x v="2"/>
    <x v="4"/>
    <x v="3"/>
    <x v="15"/>
  </r>
  <r>
    <d v="2021-04-12T00:00:00"/>
    <x v="23"/>
    <x v="3"/>
    <n v="119.7"/>
    <n v="13"/>
    <n v="1556.1000000000001"/>
    <x v="0"/>
    <x v="6"/>
    <x v="3"/>
    <x v="15"/>
  </r>
  <r>
    <d v="2021-04-12T00:00:00"/>
    <x v="29"/>
    <x v="10"/>
    <n v="53.11"/>
    <n v="4"/>
    <n v="212.44"/>
    <x v="0"/>
    <x v="6"/>
    <x v="3"/>
    <x v="15"/>
  </r>
  <r>
    <d v="2021-04-13T00:00:00"/>
    <x v="3"/>
    <x v="9"/>
    <n v="48.84"/>
    <n v="8"/>
    <n v="390.72"/>
    <x v="0"/>
    <x v="3"/>
    <x v="3"/>
    <x v="15"/>
  </r>
  <r>
    <d v="2021-04-13T00:00:00"/>
    <x v="15"/>
    <x v="25"/>
    <n v="16.64"/>
    <n v="14"/>
    <n v="232.96"/>
    <x v="4"/>
    <x v="4"/>
    <x v="3"/>
    <x v="15"/>
  </r>
  <r>
    <d v="2021-04-13T00:00:00"/>
    <x v="21"/>
    <x v="43"/>
    <n v="96.3"/>
    <n v="35"/>
    <n v="3370.5"/>
    <x v="8"/>
    <x v="4"/>
    <x v="3"/>
    <x v="15"/>
  </r>
  <r>
    <d v="2021-04-14T00:00:00"/>
    <x v="20"/>
    <x v="22"/>
    <n v="85.76"/>
    <n v="7"/>
    <n v="600.32000000000005"/>
    <x v="7"/>
    <x v="4"/>
    <x v="3"/>
    <x v="15"/>
  </r>
  <r>
    <d v="2021-04-15T00:00:00"/>
    <x v="27"/>
    <x v="33"/>
    <n v="156.78"/>
    <n v="3"/>
    <n v="470.34000000000003"/>
    <x v="0"/>
    <x v="1"/>
    <x v="3"/>
    <x v="15"/>
  </r>
  <r>
    <d v="2021-04-16T00:00:00"/>
    <x v="5"/>
    <x v="25"/>
    <n v="16.64"/>
    <n v="38"/>
    <n v="632.32000000000005"/>
    <x v="0"/>
    <x v="2"/>
    <x v="3"/>
    <x v="15"/>
  </r>
  <r>
    <d v="2021-04-16T00:00:00"/>
    <x v="30"/>
    <x v="40"/>
    <n v="49.21"/>
    <n v="15"/>
    <n v="738.15"/>
    <x v="8"/>
    <x v="4"/>
    <x v="3"/>
    <x v="15"/>
  </r>
  <r>
    <d v="2021-04-17T00:00:00"/>
    <x v="17"/>
    <x v="41"/>
    <n v="7.8599999999999994"/>
    <n v="19"/>
    <n v="149.33999999999997"/>
    <x v="5"/>
    <x v="4"/>
    <x v="3"/>
    <x v="15"/>
  </r>
  <r>
    <d v="2021-04-18T00:00:00"/>
    <x v="0"/>
    <x v="38"/>
    <n v="173.88"/>
    <n v="9"/>
    <n v="1564.92"/>
    <x v="0"/>
    <x v="0"/>
    <x v="3"/>
    <x v="16"/>
  </r>
  <r>
    <d v="2021-04-18T00:00:00"/>
    <x v="28"/>
    <x v="14"/>
    <n v="210"/>
    <n v="13"/>
    <n v="2730"/>
    <x v="11"/>
    <x v="4"/>
    <x v="3"/>
    <x v="16"/>
  </r>
  <r>
    <d v="2021-04-18T00:00:00"/>
    <x v="35"/>
    <x v="23"/>
    <n v="48.4"/>
    <n v="2"/>
    <n v="96.8"/>
    <x v="13"/>
    <x v="4"/>
    <x v="3"/>
    <x v="16"/>
  </r>
  <r>
    <d v="2021-04-18T00:00:00"/>
    <x v="1"/>
    <x v="2"/>
    <n v="79.92"/>
    <n v="9"/>
    <n v="719.28"/>
    <x v="0"/>
    <x v="1"/>
    <x v="3"/>
    <x v="16"/>
  </r>
  <r>
    <d v="2021-04-19T00:00:00"/>
    <x v="35"/>
    <x v="23"/>
    <n v="48.4"/>
    <n v="17"/>
    <n v="822.8"/>
    <x v="13"/>
    <x v="4"/>
    <x v="3"/>
    <x v="16"/>
  </r>
  <r>
    <d v="2021-04-20T00:00:00"/>
    <x v="0"/>
    <x v="40"/>
    <n v="49.21"/>
    <n v="2"/>
    <n v="98.42"/>
    <x v="0"/>
    <x v="0"/>
    <x v="3"/>
    <x v="16"/>
  </r>
  <r>
    <d v="2021-04-20T00:00:00"/>
    <x v="9"/>
    <x v="11"/>
    <n v="94.17"/>
    <n v="4"/>
    <n v="376.68"/>
    <x v="0"/>
    <x v="0"/>
    <x v="3"/>
    <x v="16"/>
  </r>
  <r>
    <d v="2021-04-21T00:00:00"/>
    <x v="34"/>
    <x v="32"/>
    <n v="201.28"/>
    <n v="2"/>
    <n v="402.56"/>
    <x v="0"/>
    <x v="0"/>
    <x v="3"/>
    <x v="16"/>
  </r>
  <r>
    <d v="2021-04-21T00:00:00"/>
    <x v="25"/>
    <x v="42"/>
    <n v="24.66"/>
    <n v="14"/>
    <n v="345.24"/>
    <x v="0"/>
    <x v="2"/>
    <x v="3"/>
    <x v="16"/>
  </r>
  <r>
    <d v="2021-04-22T00:00:00"/>
    <x v="4"/>
    <x v="8"/>
    <n v="83.08"/>
    <n v="22"/>
    <n v="1827.76"/>
    <x v="0"/>
    <x v="3"/>
    <x v="3"/>
    <x v="16"/>
  </r>
  <r>
    <d v="2021-04-22T00:00:00"/>
    <x v="20"/>
    <x v="43"/>
    <n v="96.3"/>
    <n v="36"/>
    <n v="3466.7999999999997"/>
    <x v="7"/>
    <x v="4"/>
    <x v="3"/>
    <x v="16"/>
  </r>
  <r>
    <d v="2021-04-23T00:00:00"/>
    <x v="3"/>
    <x v="37"/>
    <n v="41.81"/>
    <n v="10"/>
    <n v="418.1"/>
    <x v="0"/>
    <x v="3"/>
    <x v="3"/>
    <x v="16"/>
  </r>
  <r>
    <d v="2021-04-23T00:00:00"/>
    <x v="20"/>
    <x v="28"/>
    <n v="82.08"/>
    <n v="15"/>
    <n v="1231.2"/>
    <x v="7"/>
    <x v="4"/>
    <x v="3"/>
    <x v="16"/>
  </r>
  <r>
    <d v="2021-04-23T00:00:00"/>
    <x v="1"/>
    <x v="24"/>
    <n v="162"/>
    <n v="6"/>
    <n v="972"/>
    <x v="0"/>
    <x v="1"/>
    <x v="3"/>
    <x v="16"/>
  </r>
  <r>
    <d v="2021-04-24T00:00:00"/>
    <x v="3"/>
    <x v="21"/>
    <n v="58.3"/>
    <n v="4"/>
    <n v="233.2"/>
    <x v="0"/>
    <x v="3"/>
    <x v="3"/>
    <x v="16"/>
  </r>
  <r>
    <d v="2021-04-24T00:00:00"/>
    <x v="21"/>
    <x v="2"/>
    <n v="79.92"/>
    <n v="1"/>
    <n v="79.92"/>
    <x v="8"/>
    <x v="4"/>
    <x v="3"/>
    <x v="16"/>
  </r>
  <r>
    <d v="2021-04-24T00:00:00"/>
    <x v="35"/>
    <x v="32"/>
    <n v="201.28"/>
    <n v="2"/>
    <n v="402.56"/>
    <x v="13"/>
    <x v="4"/>
    <x v="3"/>
    <x v="16"/>
  </r>
  <r>
    <d v="2021-04-24T00:00:00"/>
    <x v="1"/>
    <x v="30"/>
    <n v="162.54"/>
    <n v="39"/>
    <n v="6339.0599999999995"/>
    <x v="0"/>
    <x v="1"/>
    <x v="3"/>
    <x v="16"/>
  </r>
  <r>
    <d v="2021-04-25T00:00:00"/>
    <x v="3"/>
    <x v="19"/>
    <n v="80.94"/>
    <n v="8"/>
    <n v="647.52"/>
    <x v="0"/>
    <x v="3"/>
    <x v="3"/>
    <x v="17"/>
  </r>
  <r>
    <d v="2021-04-25T00:00:00"/>
    <x v="34"/>
    <x v="9"/>
    <n v="48.84"/>
    <n v="9"/>
    <n v="439.56000000000006"/>
    <x v="0"/>
    <x v="0"/>
    <x v="3"/>
    <x v="17"/>
  </r>
  <r>
    <d v="2021-04-26T00:00:00"/>
    <x v="23"/>
    <x v="22"/>
    <n v="85.76"/>
    <n v="3"/>
    <n v="257.28000000000003"/>
    <x v="0"/>
    <x v="6"/>
    <x v="3"/>
    <x v="17"/>
  </r>
  <r>
    <d v="2021-04-26T00:00:00"/>
    <x v="14"/>
    <x v="36"/>
    <n v="57.120000000000005"/>
    <n v="2"/>
    <n v="114.24000000000001"/>
    <x v="0"/>
    <x v="3"/>
    <x v="3"/>
    <x v="17"/>
  </r>
  <r>
    <d v="2021-04-28T00:00:00"/>
    <x v="33"/>
    <x v="7"/>
    <n v="146.72"/>
    <n v="14"/>
    <n v="2054.08"/>
    <x v="12"/>
    <x v="4"/>
    <x v="3"/>
    <x v="17"/>
  </r>
  <r>
    <d v="2021-04-28T00:00:00"/>
    <x v="30"/>
    <x v="29"/>
    <n v="76.25"/>
    <n v="30"/>
    <n v="2287.5"/>
    <x v="8"/>
    <x v="4"/>
    <x v="3"/>
    <x v="17"/>
  </r>
  <r>
    <d v="2021-04-29T00:00:00"/>
    <x v="32"/>
    <x v="30"/>
    <n v="162.54"/>
    <n v="13"/>
    <n v="2113.02"/>
    <x v="0"/>
    <x v="5"/>
    <x v="3"/>
    <x v="17"/>
  </r>
  <r>
    <d v="2021-04-29T00:00:00"/>
    <x v="1"/>
    <x v="32"/>
    <n v="201.28"/>
    <n v="7"/>
    <n v="1408.96"/>
    <x v="0"/>
    <x v="1"/>
    <x v="3"/>
    <x v="17"/>
  </r>
  <r>
    <d v="2021-04-30T00:00:00"/>
    <x v="5"/>
    <x v="25"/>
    <n v="16.64"/>
    <n v="13"/>
    <n v="216.32"/>
    <x v="0"/>
    <x v="2"/>
    <x v="3"/>
    <x v="17"/>
  </r>
  <r>
    <d v="2021-04-30T00:00:00"/>
    <x v="28"/>
    <x v="10"/>
    <n v="53.11"/>
    <n v="1"/>
    <n v="53.11"/>
    <x v="11"/>
    <x v="4"/>
    <x v="3"/>
    <x v="17"/>
  </r>
  <r>
    <d v="2021-04-30T00:00:00"/>
    <x v="20"/>
    <x v="36"/>
    <n v="57.120000000000005"/>
    <n v="8"/>
    <n v="456.96000000000004"/>
    <x v="7"/>
    <x v="4"/>
    <x v="3"/>
    <x v="17"/>
  </r>
  <r>
    <d v="2021-05-01T00:00:00"/>
    <x v="13"/>
    <x v="16"/>
    <n v="104.16"/>
    <n v="2"/>
    <n v="208.32"/>
    <x v="5"/>
    <x v="4"/>
    <x v="4"/>
    <x v="17"/>
  </r>
  <r>
    <d v="2021-05-01T00:00:00"/>
    <x v="32"/>
    <x v="21"/>
    <n v="58.3"/>
    <n v="9"/>
    <n v="524.69999999999993"/>
    <x v="0"/>
    <x v="5"/>
    <x v="4"/>
    <x v="17"/>
  </r>
  <r>
    <d v="2021-05-01T00:00:00"/>
    <x v="5"/>
    <x v="3"/>
    <n v="119.7"/>
    <n v="6"/>
    <n v="718.2"/>
    <x v="0"/>
    <x v="2"/>
    <x v="4"/>
    <x v="17"/>
  </r>
  <r>
    <d v="2021-05-01T00:00:00"/>
    <x v="29"/>
    <x v="24"/>
    <n v="162"/>
    <n v="1"/>
    <n v="162"/>
    <x v="0"/>
    <x v="6"/>
    <x v="4"/>
    <x v="17"/>
  </r>
  <r>
    <d v="2021-05-01T00:00:00"/>
    <x v="25"/>
    <x v="40"/>
    <n v="49.21"/>
    <n v="3"/>
    <n v="147.63"/>
    <x v="0"/>
    <x v="2"/>
    <x v="4"/>
    <x v="17"/>
  </r>
  <r>
    <d v="2021-05-02T00:00:00"/>
    <x v="23"/>
    <x v="6"/>
    <n v="122.08"/>
    <n v="4"/>
    <n v="488.32"/>
    <x v="0"/>
    <x v="6"/>
    <x v="4"/>
    <x v="18"/>
  </r>
  <r>
    <d v="2021-05-03T00:00:00"/>
    <x v="16"/>
    <x v="21"/>
    <n v="58.3"/>
    <n v="3"/>
    <n v="174.89999999999998"/>
    <x v="6"/>
    <x v="4"/>
    <x v="4"/>
    <x v="18"/>
  </r>
  <r>
    <d v="2021-05-03T00:00:00"/>
    <x v="27"/>
    <x v="6"/>
    <n v="122.08"/>
    <n v="13"/>
    <n v="1587.04"/>
    <x v="0"/>
    <x v="1"/>
    <x v="4"/>
    <x v="18"/>
  </r>
  <r>
    <d v="2021-05-04T00:00:00"/>
    <x v="32"/>
    <x v="7"/>
    <n v="146.72"/>
    <n v="4"/>
    <n v="586.88"/>
    <x v="0"/>
    <x v="5"/>
    <x v="4"/>
    <x v="18"/>
  </r>
  <r>
    <d v="2021-05-04T00:00:00"/>
    <x v="28"/>
    <x v="4"/>
    <n v="15.719999999999999"/>
    <n v="13"/>
    <n v="204.35999999999999"/>
    <x v="11"/>
    <x v="4"/>
    <x v="4"/>
    <x v="18"/>
  </r>
  <r>
    <d v="2021-05-04T00:00:00"/>
    <x v="27"/>
    <x v="29"/>
    <n v="76.25"/>
    <n v="10"/>
    <n v="762.5"/>
    <x v="0"/>
    <x v="1"/>
    <x v="4"/>
    <x v="18"/>
  </r>
  <r>
    <d v="2021-05-05T00:00:00"/>
    <x v="31"/>
    <x v="41"/>
    <n v="7.8599999999999994"/>
    <n v="13"/>
    <n v="102.17999999999999"/>
    <x v="9"/>
    <x v="4"/>
    <x v="4"/>
    <x v="18"/>
  </r>
  <r>
    <d v="2021-05-05T00:00:00"/>
    <x v="26"/>
    <x v="13"/>
    <n v="117.48"/>
    <n v="22"/>
    <n v="2584.56"/>
    <x v="10"/>
    <x v="4"/>
    <x v="4"/>
    <x v="18"/>
  </r>
  <r>
    <d v="2021-05-06T00:00:00"/>
    <x v="0"/>
    <x v="41"/>
    <n v="7.8599999999999994"/>
    <n v="6"/>
    <n v="47.16"/>
    <x v="0"/>
    <x v="0"/>
    <x v="4"/>
    <x v="18"/>
  </r>
  <r>
    <d v="2021-05-06T00:00:00"/>
    <x v="0"/>
    <x v="21"/>
    <n v="58.3"/>
    <n v="7"/>
    <n v="408.09999999999997"/>
    <x v="0"/>
    <x v="0"/>
    <x v="4"/>
    <x v="18"/>
  </r>
  <r>
    <d v="2021-05-06T00:00:00"/>
    <x v="14"/>
    <x v="26"/>
    <n v="94.62"/>
    <n v="15"/>
    <n v="1419.3000000000002"/>
    <x v="0"/>
    <x v="3"/>
    <x v="4"/>
    <x v="18"/>
  </r>
  <r>
    <d v="2021-05-07T00:00:00"/>
    <x v="16"/>
    <x v="4"/>
    <n v="15.719999999999999"/>
    <n v="4"/>
    <n v="62.879999999999995"/>
    <x v="6"/>
    <x v="4"/>
    <x v="4"/>
    <x v="18"/>
  </r>
  <r>
    <d v="2021-05-07T00:00:00"/>
    <x v="15"/>
    <x v="40"/>
    <n v="49.21"/>
    <n v="1"/>
    <n v="49.21"/>
    <x v="4"/>
    <x v="4"/>
    <x v="4"/>
    <x v="18"/>
  </r>
  <r>
    <d v="2021-05-07T00:00:00"/>
    <x v="32"/>
    <x v="36"/>
    <n v="57.120000000000005"/>
    <n v="1"/>
    <n v="57.120000000000005"/>
    <x v="0"/>
    <x v="5"/>
    <x v="4"/>
    <x v="18"/>
  </r>
  <r>
    <d v="2021-05-07T00:00:00"/>
    <x v="20"/>
    <x v="25"/>
    <n v="16.64"/>
    <n v="39"/>
    <n v="648.96"/>
    <x v="7"/>
    <x v="4"/>
    <x v="4"/>
    <x v="18"/>
  </r>
  <r>
    <d v="2021-05-07T00:00:00"/>
    <x v="29"/>
    <x v="36"/>
    <n v="57.120000000000005"/>
    <n v="29"/>
    <n v="1656.48"/>
    <x v="0"/>
    <x v="6"/>
    <x v="4"/>
    <x v="18"/>
  </r>
  <r>
    <d v="2021-05-08T00:00:00"/>
    <x v="0"/>
    <x v="23"/>
    <n v="48.4"/>
    <n v="19"/>
    <n v="919.6"/>
    <x v="0"/>
    <x v="0"/>
    <x v="4"/>
    <x v="18"/>
  </r>
  <r>
    <d v="2021-05-08T00:00:00"/>
    <x v="25"/>
    <x v="1"/>
    <n v="141.57"/>
    <n v="7"/>
    <n v="990.99"/>
    <x v="0"/>
    <x v="2"/>
    <x v="4"/>
    <x v="18"/>
  </r>
  <r>
    <d v="2021-05-09T00:00:00"/>
    <x v="16"/>
    <x v="37"/>
    <n v="41.81"/>
    <n v="8"/>
    <n v="334.48"/>
    <x v="6"/>
    <x v="4"/>
    <x v="4"/>
    <x v="19"/>
  </r>
  <r>
    <d v="2021-05-09T00:00:00"/>
    <x v="21"/>
    <x v="25"/>
    <n v="16.64"/>
    <n v="6"/>
    <n v="99.84"/>
    <x v="8"/>
    <x v="4"/>
    <x v="4"/>
    <x v="19"/>
  </r>
  <r>
    <d v="2021-05-09T00:00:00"/>
    <x v="32"/>
    <x v="33"/>
    <n v="156.78"/>
    <n v="12"/>
    <n v="1881.3600000000001"/>
    <x v="0"/>
    <x v="5"/>
    <x v="4"/>
    <x v="19"/>
  </r>
  <r>
    <d v="2021-05-09T00:00:00"/>
    <x v="34"/>
    <x v="0"/>
    <n v="156.96"/>
    <n v="37"/>
    <n v="5807.52"/>
    <x v="0"/>
    <x v="0"/>
    <x v="4"/>
    <x v="19"/>
  </r>
  <r>
    <d v="2021-05-09T00:00:00"/>
    <x v="1"/>
    <x v="37"/>
    <n v="41.81"/>
    <n v="4"/>
    <n v="167.24"/>
    <x v="0"/>
    <x v="1"/>
    <x v="4"/>
    <x v="19"/>
  </r>
  <r>
    <d v="2021-05-10T00:00:00"/>
    <x v="0"/>
    <x v="41"/>
    <n v="7.8599999999999994"/>
    <n v="6"/>
    <n v="47.16"/>
    <x v="0"/>
    <x v="0"/>
    <x v="4"/>
    <x v="19"/>
  </r>
  <r>
    <d v="2021-05-10T00:00:00"/>
    <x v="22"/>
    <x v="42"/>
    <n v="24.66"/>
    <n v="9"/>
    <n v="221.94"/>
    <x v="9"/>
    <x v="4"/>
    <x v="4"/>
    <x v="19"/>
  </r>
  <r>
    <d v="2021-05-12T00:00:00"/>
    <x v="33"/>
    <x v="43"/>
    <n v="96.3"/>
    <n v="3"/>
    <n v="288.89999999999998"/>
    <x v="12"/>
    <x v="4"/>
    <x v="4"/>
    <x v="19"/>
  </r>
  <r>
    <d v="2021-05-12T00:00:00"/>
    <x v="23"/>
    <x v="23"/>
    <n v="48.4"/>
    <n v="7"/>
    <n v="338.8"/>
    <x v="0"/>
    <x v="6"/>
    <x v="4"/>
    <x v="19"/>
  </r>
  <r>
    <d v="2021-05-12T00:00:00"/>
    <x v="26"/>
    <x v="5"/>
    <n v="164.28"/>
    <n v="30"/>
    <n v="4928.3999999999996"/>
    <x v="10"/>
    <x v="4"/>
    <x v="4"/>
    <x v="19"/>
  </r>
  <r>
    <d v="2021-05-12T00:00:00"/>
    <x v="14"/>
    <x v="25"/>
    <n v="16.64"/>
    <n v="3"/>
    <n v="49.92"/>
    <x v="0"/>
    <x v="3"/>
    <x v="4"/>
    <x v="19"/>
  </r>
  <r>
    <d v="2021-05-12T00:00:00"/>
    <x v="1"/>
    <x v="12"/>
    <n v="6.7"/>
    <n v="15"/>
    <n v="100.5"/>
    <x v="0"/>
    <x v="1"/>
    <x v="4"/>
    <x v="19"/>
  </r>
  <r>
    <d v="2021-05-13T00:00:00"/>
    <x v="21"/>
    <x v="10"/>
    <n v="53.11"/>
    <n v="4"/>
    <n v="212.44"/>
    <x v="8"/>
    <x v="4"/>
    <x v="4"/>
    <x v="19"/>
  </r>
  <r>
    <d v="2021-05-13T00:00:00"/>
    <x v="27"/>
    <x v="11"/>
    <n v="94.17"/>
    <n v="5"/>
    <n v="470.85"/>
    <x v="0"/>
    <x v="1"/>
    <x v="4"/>
    <x v="19"/>
  </r>
  <r>
    <d v="2021-05-14T00:00:00"/>
    <x v="4"/>
    <x v="18"/>
    <n v="115.2"/>
    <n v="20"/>
    <n v="2304"/>
    <x v="0"/>
    <x v="3"/>
    <x v="4"/>
    <x v="19"/>
  </r>
  <r>
    <d v="2021-05-14T00:00:00"/>
    <x v="17"/>
    <x v="26"/>
    <n v="94.62"/>
    <n v="14"/>
    <n v="1324.68"/>
    <x v="5"/>
    <x v="4"/>
    <x v="4"/>
    <x v="19"/>
  </r>
  <r>
    <d v="2021-05-15T00:00:00"/>
    <x v="15"/>
    <x v="6"/>
    <n v="122.08"/>
    <n v="6"/>
    <n v="732.48"/>
    <x v="4"/>
    <x v="4"/>
    <x v="4"/>
    <x v="19"/>
  </r>
  <r>
    <d v="2021-05-15T00:00:00"/>
    <x v="21"/>
    <x v="29"/>
    <n v="76.25"/>
    <n v="5"/>
    <n v="381.25"/>
    <x v="8"/>
    <x v="4"/>
    <x v="4"/>
    <x v="19"/>
  </r>
  <r>
    <d v="2021-05-16T00:00:00"/>
    <x v="13"/>
    <x v="5"/>
    <n v="164.28"/>
    <n v="13"/>
    <n v="2135.64"/>
    <x v="5"/>
    <x v="4"/>
    <x v="4"/>
    <x v="20"/>
  </r>
  <r>
    <d v="2021-05-16T00:00:00"/>
    <x v="27"/>
    <x v="16"/>
    <n v="104.16"/>
    <n v="13"/>
    <n v="1354.08"/>
    <x v="0"/>
    <x v="1"/>
    <x v="4"/>
    <x v="20"/>
  </r>
  <r>
    <d v="2021-05-17T00:00:00"/>
    <x v="29"/>
    <x v="13"/>
    <n v="117.48"/>
    <n v="34"/>
    <n v="3994.32"/>
    <x v="0"/>
    <x v="6"/>
    <x v="4"/>
    <x v="20"/>
  </r>
  <r>
    <d v="2021-05-17T00:00:00"/>
    <x v="30"/>
    <x v="36"/>
    <n v="57.120000000000005"/>
    <n v="8"/>
    <n v="456.96000000000004"/>
    <x v="8"/>
    <x v="4"/>
    <x v="4"/>
    <x v="20"/>
  </r>
  <r>
    <d v="2021-05-18T00:00:00"/>
    <x v="15"/>
    <x v="36"/>
    <n v="57.120000000000005"/>
    <n v="4"/>
    <n v="228.48000000000002"/>
    <x v="4"/>
    <x v="4"/>
    <x v="4"/>
    <x v="20"/>
  </r>
  <r>
    <d v="2021-05-18T00:00:00"/>
    <x v="21"/>
    <x v="2"/>
    <n v="79.92"/>
    <n v="8"/>
    <n v="639.36"/>
    <x v="8"/>
    <x v="4"/>
    <x v="4"/>
    <x v="20"/>
  </r>
  <r>
    <d v="2021-05-18T00:00:00"/>
    <x v="10"/>
    <x v="34"/>
    <n v="85.5"/>
    <n v="1"/>
    <n v="85.5"/>
    <x v="2"/>
    <x v="4"/>
    <x v="4"/>
    <x v="20"/>
  </r>
  <r>
    <d v="2021-05-19T00:00:00"/>
    <x v="9"/>
    <x v="39"/>
    <n v="42.55"/>
    <n v="9"/>
    <n v="382.95"/>
    <x v="0"/>
    <x v="0"/>
    <x v="4"/>
    <x v="20"/>
  </r>
  <r>
    <d v="2021-05-20T00:00:00"/>
    <x v="0"/>
    <x v="6"/>
    <n v="122.08"/>
    <n v="11"/>
    <n v="1342.8799999999999"/>
    <x v="0"/>
    <x v="0"/>
    <x v="4"/>
    <x v="20"/>
  </r>
  <r>
    <d v="2021-05-20T00:00:00"/>
    <x v="29"/>
    <x v="28"/>
    <n v="82.08"/>
    <n v="15"/>
    <n v="1231.2"/>
    <x v="0"/>
    <x v="6"/>
    <x v="4"/>
    <x v="20"/>
  </r>
  <r>
    <d v="2021-05-20T00:00:00"/>
    <x v="27"/>
    <x v="24"/>
    <n v="162"/>
    <n v="2"/>
    <n v="324"/>
    <x v="0"/>
    <x v="1"/>
    <x v="4"/>
    <x v="20"/>
  </r>
  <r>
    <d v="2021-05-21T00:00:00"/>
    <x v="0"/>
    <x v="2"/>
    <n v="79.92"/>
    <n v="21"/>
    <n v="1678.32"/>
    <x v="0"/>
    <x v="0"/>
    <x v="4"/>
    <x v="20"/>
  </r>
  <r>
    <d v="2021-05-21T00:00:00"/>
    <x v="18"/>
    <x v="12"/>
    <n v="6.7"/>
    <n v="16"/>
    <n v="107.2"/>
    <x v="0"/>
    <x v="5"/>
    <x v="4"/>
    <x v="20"/>
  </r>
  <r>
    <d v="2021-05-22T00:00:00"/>
    <x v="3"/>
    <x v="4"/>
    <n v="15.719999999999999"/>
    <n v="12"/>
    <n v="188.64"/>
    <x v="0"/>
    <x v="3"/>
    <x v="4"/>
    <x v="20"/>
  </r>
  <r>
    <d v="2021-05-22T00:00:00"/>
    <x v="13"/>
    <x v="1"/>
    <n v="141.57"/>
    <n v="24"/>
    <n v="3397.68"/>
    <x v="5"/>
    <x v="4"/>
    <x v="4"/>
    <x v="20"/>
  </r>
  <r>
    <d v="2021-05-22T00:00:00"/>
    <x v="18"/>
    <x v="34"/>
    <n v="85.5"/>
    <n v="19"/>
    <n v="1624.5"/>
    <x v="0"/>
    <x v="5"/>
    <x v="4"/>
    <x v="20"/>
  </r>
  <r>
    <d v="2021-05-23T00:00:00"/>
    <x v="9"/>
    <x v="18"/>
    <n v="115.2"/>
    <n v="11"/>
    <n v="1267.2"/>
    <x v="0"/>
    <x v="0"/>
    <x v="4"/>
    <x v="21"/>
  </r>
  <r>
    <d v="2021-05-23T00:00:00"/>
    <x v="35"/>
    <x v="25"/>
    <n v="16.64"/>
    <n v="27"/>
    <n v="449.28000000000003"/>
    <x v="13"/>
    <x v="4"/>
    <x v="4"/>
    <x v="21"/>
  </r>
  <r>
    <d v="2021-05-24T00:00:00"/>
    <x v="5"/>
    <x v="42"/>
    <n v="24.66"/>
    <n v="21"/>
    <n v="517.86"/>
    <x v="0"/>
    <x v="2"/>
    <x v="4"/>
    <x v="21"/>
  </r>
  <r>
    <d v="2021-05-25T00:00:00"/>
    <x v="10"/>
    <x v="20"/>
    <n v="142.80000000000001"/>
    <n v="7"/>
    <n v="999.60000000000014"/>
    <x v="2"/>
    <x v="4"/>
    <x v="4"/>
    <x v="21"/>
  </r>
  <r>
    <d v="2021-05-25T00:00:00"/>
    <x v="30"/>
    <x v="40"/>
    <n v="49.21"/>
    <n v="37"/>
    <n v="1820.77"/>
    <x v="8"/>
    <x v="4"/>
    <x v="4"/>
    <x v="21"/>
  </r>
  <r>
    <d v="2021-05-26T00:00:00"/>
    <x v="3"/>
    <x v="36"/>
    <n v="57.120000000000005"/>
    <n v="2"/>
    <n v="114.24000000000001"/>
    <x v="0"/>
    <x v="3"/>
    <x v="4"/>
    <x v="21"/>
  </r>
  <r>
    <d v="2021-05-26T00:00:00"/>
    <x v="4"/>
    <x v="37"/>
    <n v="41.81"/>
    <n v="2"/>
    <n v="83.62"/>
    <x v="0"/>
    <x v="3"/>
    <x v="4"/>
    <x v="21"/>
  </r>
  <r>
    <d v="2021-05-26T00:00:00"/>
    <x v="23"/>
    <x v="34"/>
    <n v="85.5"/>
    <n v="1"/>
    <n v="85.5"/>
    <x v="0"/>
    <x v="6"/>
    <x v="4"/>
    <x v="21"/>
  </r>
  <r>
    <d v="2021-05-28T00:00:00"/>
    <x v="3"/>
    <x v="29"/>
    <n v="76.25"/>
    <n v="14"/>
    <n v="1067.5"/>
    <x v="0"/>
    <x v="3"/>
    <x v="4"/>
    <x v="21"/>
  </r>
  <r>
    <d v="2021-05-28T00:00:00"/>
    <x v="24"/>
    <x v="10"/>
    <n v="53.11"/>
    <n v="4"/>
    <n v="212.44"/>
    <x v="2"/>
    <x v="4"/>
    <x v="4"/>
    <x v="21"/>
  </r>
  <r>
    <d v="2021-05-28T00:00:00"/>
    <x v="24"/>
    <x v="5"/>
    <n v="164.28"/>
    <n v="9"/>
    <n v="1478.52"/>
    <x v="2"/>
    <x v="4"/>
    <x v="4"/>
    <x v="21"/>
  </r>
  <r>
    <d v="2021-05-28T00:00:00"/>
    <x v="13"/>
    <x v="9"/>
    <n v="48.84"/>
    <n v="12"/>
    <n v="586.08000000000004"/>
    <x v="5"/>
    <x v="4"/>
    <x v="4"/>
    <x v="21"/>
  </r>
  <r>
    <d v="2021-05-28T00:00:00"/>
    <x v="27"/>
    <x v="26"/>
    <n v="94.62"/>
    <n v="5"/>
    <n v="473.1"/>
    <x v="0"/>
    <x v="1"/>
    <x v="4"/>
    <x v="21"/>
  </r>
  <r>
    <d v="2021-05-28T00:00:00"/>
    <x v="30"/>
    <x v="38"/>
    <n v="173.88"/>
    <n v="10"/>
    <n v="1738.8"/>
    <x v="8"/>
    <x v="4"/>
    <x v="4"/>
    <x v="21"/>
  </r>
  <r>
    <d v="2021-05-28T00:00:00"/>
    <x v="30"/>
    <x v="39"/>
    <n v="42.55"/>
    <n v="17"/>
    <n v="723.34999999999991"/>
    <x v="8"/>
    <x v="4"/>
    <x v="4"/>
    <x v="21"/>
  </r>
  <r>
    <d v="2021-05-30T00:00:00"/>
    <x v="15"/>
    <x v="35"/>
    <n v="155.61000000000001"/>
    <n v="4"/>
    <n v="622.44000000000005"/>
    <x v="4"/>
    <x v="4"/>
    <x v="4"/>
    <x v="22"/>
  </r>
  <r>
    <d v="2021-05-30T00:00:00"/>
    <x v="5"/>
    <x v="27"/>
    <n v="149.46"/>
    <n v="13"/>
    <n v="1942.98"/>
    <x v="0"/>
    <x v="2"/>
    <x v="4"/>
    <x v="22"/>
  </r>
  <r>
    <d v="2021-05-30T00:00:00"/>
    <x v="10"/>
    <x v="9"/>
    <n v="48.84"/>
    <n v="23"/>
    <n v="1123.3200000000002"/>
    <x v="2"/>
    <x v="4"/>
    <x v="4"/>
    <x v="22"/>
  </r>
  <r>
    <d v="2021-05-30T00:00:00"/>
    <x v="29"/>
    <x v="6"/>
    <n v="122.08"/>
    <n v="6"/>
    <n v="732.48"/>
    <x v="0"/>
    <x v="6"/>
    <x v="4"/>
    <x v="22"/>
  </r>
  <r>
    <d v="2021-05-30T00:00:00"/>
    <x v="27"/>
    <x v="28"/>
    <n v="82.08"/>
    <n v="9"/>
    <n v="738.72"/>
    <x v="0"/>
    <x v="1"/>
    <x v="4"/>
    <x v="22"/>
  </r>
  <r>
    <d v="2021-05-30T00:00:00"/>
    <x v="35"/>
    <x v="3"/>
    <n v="119.7"/>
    <n v="3"/>
    <n v="359.1"/>
    <x v="13"/>
    <x v="4"/>
    <x v="4"/>
    <x v="22"/>
  </r>
  <r>
    <d v="2021-06-02T00:00:00"/>
    <x v="4"/>
    <x v="36"/>
    <n v="57.120000000000005"/>
    <n v="15"/>
    <n v="856.80000000000007"/>
    <x v="0"/>
    <x v="3"/>
    <x v="5"/>
    <x v="22"/>
  </r>
  <r>
    <d v="2021-06-03T00:00:00"/>
    <x v="24"/>
    <x v="39"/>
    <n v="42.55"/>
    <n v="32"/>
    <n v="1361.6"/>
    <x v="2"/>
    <x v="4"/>
    <x v="5"/>
    <x v="22"/>
  </r>
  <r>
    <d v="2021-06-03T00:00:00"/>
    <x v="28"/>
    <x v="26"/>
    <n v="94.62"/>
    <n v="14"/>
    <n v="1324.68"/>
    <x v="11"/>
    <x v="4"/>
    <x v="5"/>
    <x v="22"/>
  </r>
  <r>
    <d v="2021-06-03T00:00:00"/>
    <x v="10"/>
    <x v="30"/>
    <n v="162.54"/>
    <n v="10"/>
    <n v="1625.3999999999999"/>
    <x v="2"/>
    <x v="4"/>
    <x v="5"/>
    <x v="22"/>
  </r>
  <r>
    <d v="2021-06-04T00:00:00"/>
    <x v="15"/>
    <x v="29"/>
    <n v="76.25"/>
    <n v="8"/>
    <n v="610"/>
    <x v="4"/>
    <x v="4"/>
    <x v="5"/>
    <x v="22"/>
  </r>
  <r>
    <d v="2021-06-04T00:00:00"/>
    <x v="21"/>
    <x v="29"/>
    <n v="76.25"/>
    <n v="12"/>
    <n v="915"/>
    <x v="8"/>
    <x v="4"/>
    <x v="5"/>
    <x v="22"/>
  </r>
  <r>
    <d v="2021-06-04T00:00:00"/>
    <x v="22"/>
    <x v="25"/>
    <n v="16.64"/>
    <n v="30"/>
    <n v="499.20000000000005"/>
    <x v="9"/>
    <x v="4"/>
    <x v="5"/>
    <x v="22"/>
  </r>
  <r>
    <d v="2021-06-05T00:00:00"/>
    <x v="24"/>
    <x v="1"/>
    <n v="141.57"/>
    <n v="15"/>
    <n v="2123.5499999999997"/>
    <x v="2"/>
    <x v="4"/>
    <x v="5"/>
    <x v="22"/>
  </r>
  <r>
    <d v="2021-06-05T00:00:00"/>
    <x v="24"/>
    <x v="11"/>
    <n v="94.17"/>
    <n v="5"/>
    <n v="470.85"/>
    <x v="2"/>
    <x v="4"/>
    <x v="5"/>
    <x v="22"/>
  </r>
  <r>
    <d v="2021-06-05T00:00:00"/>
    <x v="17"/>
    <x v="19"/>
    <n v="80.94"/>
    <n v="17"/>
    <n v="1375.98"/>
    <x v="5"/>
    <x v="4"/>
    <x v="5"/>
    <x v="22"/>
  </r>
  <r>
    <d v="2021-06-05T00:00:00"/>
    <x v="10"/>
    <x v="41"/>
    <n v="7.8599999999999994"/>
    <n v="32"/>
    <n v="251.51999999999998"/>
    <x v="2"/>
    <x v="4"/>
    <x v="5"/>
    <x v="22"/>
  </r>
  <r>
    <d v="2021-06-05T00:00:00"/>
    <x v="30"/>
    <x v="12"/>
    <n v="6.7"/>
    <n v="10"/>
    <n v="67"/>
    <x v="8"/>
    <x v="4"/>
    <x v="5"/>
    <x v="22"/>
  </r>
  <r>
    <d v="2021-06-06T00:00:00"/>
    <x v="22"/>
    <x v="3"/>
    <n v="119.7"/>
    <n v="6"/>
    <n v="718.2"/>
    <x v="9"/>
    <x v="4"/>
    <x v="5"/>
    <x v="23"/>
  </r>
  <r>
    <d v="2021-06-06T00:00:00"/>
    <x v="35"/>
    <x v="31"/>
    <n v="103.88"/>
    <n v="33"/>
    <n v="3428.04"/>
    <x v="13"/>
    <x v="4"/>
    <x v="5"/>
    <x v="23"/>
  </r>
  <r>
    <d v="2021-06-08T00:00:00"/>
    <x v="32"/>
    <x v="37"/>
    <n v="41.81"/>
    <n v="11"/>
    <n v="459.91"/>
    <x v="0"/>
    <x v="5"/>
    <x v="5"/>
    <x v="23"/>
  </r>
  <r>
    <d v="2021-06-08T00:00:00"/>
    <x v="34"/>
    <x v="9"/>
    <n v="48.84"/>
    <n v="11"/>
    <n v="537.24"/>
    <x v="0"/>
    <x v="0"/>
    <x v="5"/>
    <x v="23"/>
  </r>
  <r>
    <d v="2021-06-09T00:00:00"/>
    <x v="20"/>
    <x v="31"/>
    <n v="103.88"/>
    <n v="7"/>
    <n v="727.16"/>
    <x v="7"/>
    <x v="4"/>
    <x v="5"/>
    <x v="23"/>
  </r>
  <r>
    <d v="2021-06-09T00:00:00"/>
    <x v="27"/>
    <x v="18"/>
    <n v="115.2"/>
    <n v="32"/>
    <n v="3686.4"/>
    <x v="0"/>
    <x v="1"/>
    <x v="5"/>
    <x v="23"/>
  </r>
  <r>
    <d v="2021-06-10T00:00:00"/>
    <x v="33"/>
    <x v="37"/>
    <n v="41.81"/>
    <n v="8"/>
    <n v="334.48"/>
    <x v="12"/>
    <x v="4"/>
    <x v="5"/>
    <x v="23"/>
  </r>
  <r>
    <d v="2021-06-11T00:00:00"/>
    <x v="0"/>
    <x v="13"/>
    <n v="117.48"/>
    <n v="12"/>
    <n v="1409.76"/>
    <x v="0"/>
    <x v="0"/>
    <x v="5"/>
    <x v="23"/>
  </r>
  <r>
    <d v="2021-06-11T00:00:00"/>
    <x v="0"/>
    <x v="35"/>
    <n v="155.61000000000001"/>
    <n v="9"/>
    <n v="1400.4900000000002"/>
    <x v="0"/>
    <x v="0"/>
    <x v="5"/>
    <x v="23"/>
  </r>
  <r>
    <d v="2021-06-11T00:00:00"/>
    <x v="28"/>
    <x v="39"/>
    <n v="42.55"/>
    <n v="13"/>
    <n v="553.15"/>
    <x v="11"/>
    <x v="4"/>
    <x v="5"/>
    <x v="23"/>
  </r>
  <r>
    <d v="2021-06-11T00:00:00"/>
    <x v="14"/>
    <x v="30"/>
    <n v="162.54"/>
    <n v="6"/>
    <n v="975.24"/>
    <x v="0"/>
    <x v="3"/>
    <x v="5"/>
    <x v="23"/>
  </r>
  <r>
    <d v="2021-06-12T00:00:00"/>
    <x v="22"/>
    <x v="38"/>
    <n v="173.88"/>
    <n v="6"/>
    <n v="1043.28"/>
    <x v="9"/>
    <x v="4"/>
    <x v="5"/>
    <x v="23"/>
  </r>
  <r>
    <d v="2021-06-13T00:00:00"/>
    <x v="15"/>
    <x v="42"/>
    <n v="24.66"/>
    <n v="6"/>
    <n v="147.96"/>
    <x v="4"/>
    <x v="4"/>
    <x v="5"/>
    <x v="24"/>
  </r>
  <r>
    <d v="2021-06-13T00:00:00"/>
    <x v="36"/>
    <x v="4"/>
    <n v="15.719999999999999"/>
    <n v="3"/>
    <n v="47.16"/>
    <x v="0"/>
    <x v="1"/>
    <x v="5"/>
    <x v="24"/>
  </r>
  <r>
    <d v="2021-06-13T00:00:00"/>
    <x v="17"/>
    <x v="1"/>
    <n v="141.57"/>
    <n v="20"/>
    <n v="2831.3999999999996"/>
    <x v="5"/>
    <x v="4"/>
    <x v="5"/>
    <x v="24"/>
  </r>
  <r>
    <d v="2021-06-13T00:00:00"/>
    <x v="26"/>
    <x v="12"/>
    <n v="6.7"/>
    <n v="2"/>
    <n v="13.4"/>
    <x v="10"/>
    <x v="4"/>
    <x v="5"/>
    <x v="24"/>
  </r>
  <r>
    <d v="2021-06-14T00:00:00"/>
    <x v="15"/>
    <x v="17"/>
    <n v="8.33"/>
    <n v="10"/>
    <n v="83.3"/>
    <x v="4"/>
    <x v="4"/>
    <x v="5"/>
    <x v="24"/>
  </r>
  <r>
    <d v="2021-06-15T00:00:00"/>
    <x v="30"/>
    <x v="24"/>
    <n v="162"/>
    <n v="15"/>
    <n v="2430"/>
    <x v="8"/>
    <x v="4"/>
    <x v="5"/>
    <x v="24"/>
  </r>
  <r>
    <d v="2021-06-16T00:00:00"/>
    <x v="32"/>
    <x v="14"/>
    <n v="210"/>
    <n v="5"/>
    <n v="1050"/>
    <x v="0"/>
    <x v="5"/>
    <x v="5"/>
    <x v="24"/>
  </r>
  <r>
    <d v="2021-06-16T00:00:00"/>
    <x v="20"/>
    <x v="39"/>
    <n v="42.55"/>
    <n v="11"/>
    <n v="468.04999999999995"/>
    <x v="7"/>
    <x v="4"/>
    <x v="5"/>
    <x v="24"/>
  </r>
  <r>
    <d v="2021-06-16T00:00:00"/>
    <x v="29"/>
    <x v="4"/>
    <n v="15.719999999999999"/>
    <n v="12"/>
    <n v="188.64"/>
    <x v="0"/>
    <x v="6"/>
    <x v="5"/>
    <x v="24"/>
  </r>
  <r>
    <d v="2021-06-16T00:00:00"/>
    <x v="7"/>
    <x v="10"/>
    <n v="53.11"/>
    <n v="15"/>
    <n v="796.65"/>
    <x v="1"/>
    <x v="4"/>
    <x v="5"/>
    <x v="24"/>
  </r>
  <r>
    <d v="2021-06-16T00:00:00"/>
    <x v="30"/>
    <x v="31"/>
    <n v="103.88"/>
    <n v="26"/>
    <n v="2700.88"/>
    <x v="8"/>
    <x v="4"/>
    <x v="5"/>
    <x v="24"/>
  </r>
  <r>
    <d v="2021-06-17T00:00:00"/>
    <x v="32"/>
    <x v="25"/>
    <n v="16.64"/>
    <n v="38"/>
    <n v="632.32000000000005"/>
    <x v="0"/>
    <x v="5"/>
    <x v="5"/>
    <x v="24"/>
  </r>
  <r>
    <d v="2021-06-17T00:00:00"/>
    <x v="7"/>
    <x v="14"/>
    <n v="210"/>
    <n v="24"/>
    <n v="5040"/>
    <x v="1"/>
    <x v="4"/>
    <x v="5"/>
    <x v="24"/>
  </r>
  <r>
    <d v="2021-06-18T00:00:00"/>
    <x v="0"/>
    <x v="21"/>
    <n v="58.3"/>
    <n v="35"/>
    <n v="2040.5"/>
    <x v="0"/>
    <x v="0"/>
    <x v="5"/>
    <x v="24"/>
  </r>
  <r>
    <d v="2021-06-18T00:00:00"/>
    <x v="21"/>
    <x v="17"/>
    <n v="8.33"/>
    <n v="13"/>
    <n v="108.29"/>
    <x v="8"/>
    <x v="4"/>
    <x v="5"/>
    <x v="24"/>
  </r>
  <r>
    <d v="2021-06-18T00:00:00"/>
    <x v="10"/>
    <x v="6"/>
    <n v="122.08"/>
    <n v="5"/>
    <n v="610.4"/>
    <x v="2"/>
    <x v="4"/>
    <x v="5"/>
    <x v="24"/>
  </r>
  <r>
    <d v="2021-06-18T00:00:00"/>
    <x v="20"/>
    <x v="13"/>
    <n v="117.48"/>
    <n v="8"/>
    <n v="939.84"/>
    <x v="7"/>
    <x v="4"/>
    <x v="5"/>
    <x v="24"/>
  </r>
  <r>
    <d v="2021-06-19T00:00:00"/>
    <x v="13"/>
    <x v="28"/>
    <n v="82.08"/>
    <n v="11"/>
    <n v="902.88"/>
    <x v="5"/>
    <x v="4"/>
    <x v="5"/>
    <x v="24"/>
  </r>
  <r>
    <d v="2021-06-19T00:00:00"/>
    <x v="23"/>
    <x v="20"/>
    <n v="142.80000000000001"/>
    <n v="8"/>
    <n v="1142.4000000000001"/>
    <x v="0"/>
    <x v="6"/>
    <x v="5"/>
    <x v="24"/>
  </r>
  <r>
    <d v="2021-06-19T00:00:00"/>
    <x v="22"/>
    <x v="38"/>
    <n v="173.88"/>
    <n v="5"/>
    <n v="869.4"/>
    <x v="9"/>
    <x v="4"/>
    <x v="5"/>
    <x v="24"/>
  </r>
  <r>
    <d v="2021-06-20T00:00:00"/>
    <x v="15"/>
    <x v="25"/>
    <n v="16.64"/>
    <n v="1"/>
    <n v="16.64"/>
    <x v="4"/>
    <x v="4"/>
    <x v="5"/>
    <x v="25"/>
  </r>
  <r>
    <d v="2021-06-20T00:00:00"/>
    <x v="30"/>
    <x v="23"/>
    <n v="48.4"/>
    <n v="30"/>
    <n v="1452"/>
    <x v="8"/>
    <x v="4"/>
    <x v="5"/>
    <x v="25"/>
  </r>
  <r>
    <d v="2021-06-21T00:00:00"/>
    <x v="0"/>
    <x v="33"/>
    <n v="156.78"/>
    <n v="14"/>
    <n v="2194.92"/>
    <x v="0"/>
    <x v="0"/>
    <x v="5"/>
    <x v="25"/>
  </r>
  <r>
    <d v="2021-06-22T00:00:00"/>
    <x v="16"/>
    <x v="31"/>
    <n v="103.88"/>
    <n v="4"/>
    <n v="415.52"/>
    <x v="6"/>
    <x v="4"/>
    <x v="5"/>
    <x v="25"/>
  </r>
  <r>
    <d v="2021-06-22T00:00:00"/>
    <x v="24"/>
    <x v="18"/>
    <n v="115.2"/>
    <n v="10"/>
    <n v="1152"/>
    <x v="2"/>
    <x v="4"/>
    <x v="5"/>
    <x v="25"/>
  </r>
  <r>
    <d v="2021-06-23T00:00:00"/>
    <x v="28"/>
    <x v="25"/>
    <n v="16.64"/>
    <n v="4"/>
    <n v="66.56"/>
    <x v="11"/>
    <x v="4"/>
    <x v="5"/>
    <x v="25"/>
  </r>
  <r>
    <d v="2021-06-23T00:00:00"/>
    <x v="26"/>
    <x v="26"/>
    <n v="94.62"/>
    <n v="22"/>
    <n v="2081.6400000000003"/>
    <x v="10"/>
    <x v="4"/>
    <x v="5"/>
    <x v="25"/>
  </r>
  <r>
    <d v="2021-06-23T00:00:00"/>
    <x v="30"/>
    <x v="9"/>
    <n v="48.84"/>
    <n v="8"/>
    <n v="390.72"/>
    <x v="8"/>
    <x v="4"/>
    <x v="5"/>
    <x v="25"/>
  </r>
  <r>
    <d v="2021-06-24T00:00:00"/>
    <x v="21"/>
    <x v="18"/>
    <n v="115.2"/>
    <n v="10"/>
    <n v="1152"/>
    <x v="8"/>
    <x v="4"/>
    <x v="5"/>
    <x v="25"/>
  </r>
  <r>
    <d v="2021-06-24T00:00:00"/>
    <x v="32"/>
    <x v="23"/>
    <n v="48.4"/>
    <n v="13"/>
    <n v="629.19999999999993"/>
    <x v="0"/>
    <x v="5"/>
    <x v="5"/>
    <x v="25"/>
  </r>
  <r>
    <d v="2021-06-24T00:00:00"/>
    <x v="29"/>
    <x v="29"/>
    <n v="76.25"/>
    <n v="23"/>
    <n v="1753.75"/>
    <x v="0"/>
    <x v="6"/>
    <x v="5"/>
    <x v="25"/>
  </r>
  <r>
    <d v="2021-06-24T00:00:00"/>
    <x v="35"/>
    <x v="40"/>
    <n v="49.21"/>
    <n v="7"/>
    <n v="344.47"/>
    <x v="13"/>
    <x v="4"/>
    <x v="5"/>
    <x v="25"/>
  </r>
  <r>
    <d v="2021-06-25T00:00:00"/>
    <x v="32"/>
    <x v="11"/>
    <n v="94.17"/>
    <n v="7"/>
    <n v="659.19"/>
    <x v="0"/>
    <x v="5"/>
    <x v="5"/>
    <x v="25"/>
  </r>
  <r>
    <d v="2021-06-26T00:00:00"/>
    <x v="15"/>
    <x v="8"/>
    <n v="83.08"/>
    <n v="12"/>
    <n v="996.96"/>
    <x v="4"/>
    <x v="4"/>
    <x v="5"/>
    <x v="25"/>
  </r>
  <r>
    <d v="2021-06-26T00:00:00"/>
    <x v="14"/>
    <x v="41"/>
    <n v="7.8599999999999994"/>
    <n v="7"/>
    <n v="55.019999999999996"/>
    <x v="0"/>
    <x v="3"/>
    <x v="5"/>
    <x v="25"/>
  </r>
  <r>
    <d v="2021-06-26T00:00:00"/>
    <x v="30"/>
    <x v="21"/>
    <n v="58.3"/>
    <n v="4"/>
    <n v="233.2"/>
    <x v="8"/>
    <x v="4"/>
    <x v="5"/>
    <x v="25"/>
  </r>
  <r>
    <d v="2021-06-27T00:00:00"/>
    <x v="35"/>
    <x v="35"/>
    <n v="155.61000000000001"/>
    <n v="11"/>
    <n v="1711.71"/>
    <x v="13"/>
    <x v="4"/>
    <x v="5"/>
    <x v="26"/>
  </r>
  <r>
    <d v="2021-06-28T00:00:00"/>
    <x v="15"/>
    <x v="30"/>
    <n v="162.54"/>
    <n v="2"/>
    <n v="325.08"/>
    <x v="4"/>
    <x v="4"/>
    <x v="5"/>
    <x v="26"/>
  </r>
  <r>
    <d v="2021-06-28T00:00:00"/>
    <x v="18"/>
    <x v="12"/>
    <n v="6.7"/>
    <n v="7"/>
    <n v="46.9"/>
    <x v="0"/>
    <x v="5"/>
    <x v="5"/>
    <x v="26"/>
  </r>
  <r>
    <d v="2021-06-29T00:00:00"/>
    <x v="22"/>
    <x v="7"/>
    <n v="146.72"/>
    <n v="4"/>
    <n v="586.88"/>
    <x v="9"/>
    <x v="4"/>
    <x v="5"/>
    <x v="26"/>
  </r>
  <r>
    <d v="2021-06-30T00:00:00"/>
    <x v="23"/>
    <x v="8"/>
    <n v="83.08"/>
    <n v="8"/>
    <n v="664.64"/>
    <x v="0"/>
    <x v="6"/>
    <x v="5"/>
    <x v="26"/>
  </r>
  <r>
    <d v="2021-07-01T00:00:00"/>
    <x v="16"/>
    <x v="35"/>
    <n v="155.61000000000001"/>
    <n v="11"/>
    <n v="1711.71"/>
    <x v="6"/>
    <x v="4"/>
    <x v="6"/>
    <x v="26"/>
  </r>
  <r>
    <d v="2021-07-01T00:00:00"/>
    <x v="30"/>
    <x v="18"/>
    <n v="115.2"/>
    <n v="22"/>
    <n v="2534.4"/>
    <x v="8"/>
    <x v="4"/>
    <x v="6"/>
    <x v="26"/>
  </r>
  <r>
    <d v="2021-07-02T00:00:00"/>
    <x v="13"/>
    <x v="5"/>
    <n v="164.28"/>
    <n v="11"/>
    <n v="1807.08"/>
    <x v="5"/>
    <x v="4"/>
    <x v="6"/>
    <x v="26"/>
  </r>
  <r>
    <d v="2021-07-02T00:00:00"/>
    <x v="5"/>
    <x v="17"/>
    <n v="8.33"/>
    <n v="21"/>
    <n v="174.93"/>
    <x v="0"/>
    <x v="2"/>
    <x v="6"/>
    <x v="26"/>
  </r>
  <r>
    <d v="2021-07-02T00:00:00"/>
    <x v="29"/>
    <x v="36"/>
    <n v="57.120000000000005"/>
    <n v="2"/>
    <n v="114.24000000000001"/>
    <x v="0"/>
    <x v="6"/>
    <x v="6"/>
    <x v="26"/>
  </r>
  <r>
    <d v="2021-07-03T00:00:00"/>
    <x v="33"/>
    <x v="19"/>
    <n v="80.94"/>
    <n v="8"/>
    <n v="647.52"/>
    <x v="12"/>
    <x v="4"/>
    <x v="6"/>
    <x v="26"/>
  </r>
  <r>
    <d v="2021-07-03T00:00:00"/>
    <x v="28"/>
    <x v="3"/>
    <n v="119.7"/>
    <n v="15"/>
    <n v="1795.5"/>
    <x v="11"/>
    <x v="4"/>
    <x v="6"/>
    <x v="26"/>
  </r>
  <r>
    <d v="2021-07-03T00:00:00"/>
    <x v="20"/>
    <x v="3"/>
    <n v="119.7"/>
    <n v="9"/>
    <n v="1077.3"/>
    <x v="7"/>
    <x v="4"/>
    <x v="6"/>
    <x v="26"/>
  </r>
  <r>
    <d v="2021-07-04T00:00:00"/>
    <x v="29"/>
    <x v="15"/>
    <n v="47.730000000000004"/>
    <n v="7"/>
    <n v="334.11"/>
    <x v="0"/>
    <x v="6"/>
    <x v="6"/>
    <x v="27"/>
  </r>
  <r>
    <d v="2021-07-04T00:00:00"/>
    <x v="26"/>
    <x v="38"/>
    <n v="173.88"/>
    <n v="7"/>
    <n v="1217.1599999999999"/>
    <x v="10"/>
    <x v="4"/>
    <x v="6"/>
    <x v="27"/>
  </r>
  <r>
    <d v="2021-07-05T00:00:00"/>
    <x v="4"/>
    <x v="17"/>
    <n v="8.33"/>
    <n v="7"/>
    <n v="58.31"/>
    <x v="0"/>
    <x v="3"/>
    <x v="6"/>
    <x v="27"/>
  </r>
  <r>
    <d v="2021-07-05T00:00:00"/>
    <x v="22"/>
    <x v="4"/>
    <n v="15.719999999999999"/>
    <n v="8"/>
    <n v="125.75999999999999"/>
    <x v="9"/>
    <x v="4"/>
    <x v="6"/>
    <x v="27"/>
  </r>
  <r>
    <d v="2021-07-05T00:00:00"/>
    <x v="20"/>
    <x v="20"/>
    <n v="142.80000000000001"/>
    <n v="8"/>
    <n v="1142.4000000000001"/>
    <x v="7"/>
    <x v="4"/>
    <x v="6"/>
    <x v="27"/>
  </r>
  <r>
    <d v="2021-07-06T00:00:00"/>
    <x v="4"/>
    <x v="0"/>
    <n v="156.96"/>
    <n v="11"/>
    <n v="1726.5600000000002"/>
    <x v="0"/>
    <x v="3"/>
    <x v="6"/>
    <x v="27"/>
  </r>
  <r>
    <d v="2021-07-06T00:00:00"/>
    <x v="17"/>
    <x v="38"/>
    <n v="173.88"/>
    <n v="15"/>
    <n v="2608.1999999999998"/>
    <x v="5"/>
    <x v="4"/>
    <x v="6"/>
    <x v="27"/>
  </r>
  <r>
    <d v="2021-07-06T00:00:00"/>
    <x v="22"/>
    <x v="38"/>
    <n v="173.88"/>
    <n v="2"/>
    <n v="347.76"/>
    <x v="9"/>
    <x v="4"/>
    <x v="6"/>
    <x v="27"/>
  </r>
  <r>
    <d v="2021-07-08T00:00:00"/>
    <x v="29"/>
    <x v="40"/>
    <n v="49.21"/>
    <n v="2"/>
    <n v="98.42"/>
    <x v="0"/>
    <x v="6"/>
    <x v="6"/>
    <x v="27"/>
  </r>
  <r>
    <d v="2021-07-08T00:00:00"/>
    <x v="35"/>
    <x v="9"/>
    <n v="48.84"/>
    <n v="10"/>
    <n v="488.40000000000003"/>
    <x v="13"/>
    <x v="4"/>
    <x v="6"/>
    <x v="27"/>
  </r>
  <r>
    <d v="2021-07-09T00:00:00"/>
    <x v="17"/>
    <x v="34"/>
    <n v="85.5"/>
    <n v="11"/>
    <n v="940.5"/>
    <x v="5"/>
    <x v="4"/>
    <x v="6"/>
    <x v="27"/>
  </r>
  <r>
    <d v="2021-07-10T00:00:00"/>
    <x v="37"/>
    <x v="5"/>
    <n v="164.28"/>
    <n v="15"/>
    <n v="2464.1999999999998"/>
    <x v="14"/>
    <x v="4"/>
    <x v="6"/>
    <x v="27"/>
  </r>
  <r>
    <d v="2021-07-10T00:00:00"/>
    <x v="29"/>
    <x v="13"/>
    <n v="117.48"/>
    <n v="12"/>
    <n v="1409.76"/>
    <x v="0"/>
    <x v="6"/>
    <x v="6"/>
    <x v="27"/>
  </r>
  <r>
    <d v="2021-07-10T00:00:00"/>
    <x v="35"/>
    <x v="21"/>
    <n v="58.3"/>
    <n v="6"/>
    <n v="349.79999999999995"/>
    <x v="13"/>
    <x v="4"/>
    <x v="6"/>
    <x v="27"/>
  </r>
  <r>
    <d v="2021-07-11T00:00:00"/>
    <x v="30"/>
    <x v="41"/>
    <n v="7.8599999999999994"/>
    <n v="4"/>
    <n v="31.439999999999998"/>
    <x v="8"/>
    <x v="4"/>
    <x v="6"/>
    <x v="28"/>
  </r>
  <r>
    <d v="2021-07-12T00:00:00"/>
    <x v="15"/>
    <x v="37"/>
    <n v="41.81"/>
    <n v="12"/>
    <n v="501.72"/>
    <x v="4"/>
    <x v="4"/>
    <x v="6"/>
    <x v="28"/>
  </r>
  <r>
    <d v="2021-07-12T00:00:00"/>
    <x v="22"/>
    <x v="39"/>
    <n v="42.55"/>
    <n v="4"/>
    <n v="170.2"/>
    <x v="9"/>
    <x v="4"/>
    <x v="6"/>
    <x v="28"/>
  </r>
  <r>
    <d v="2021-07-13T00:00:00"/>
    <x v="16"/>
    <x v="14"/>
    <n v="210"/>
    <n v="1"/>
    <n v="210"/>
    <x v="6"/>
    <x v="4"/>
    <x v="6"/>
    <x v="28"/>
  </r>
  <r>
    <d v="2021-07-13T00:00:00"/>
    <x v="20"/>
    <x v="17"/>
    <n v="8.33"/>
    <n v="7"/>
    <n v="58.31"/>
    <x v="7"/>
    <x v="4"/>
    <x v="6"/>
    <x v="28"/>
  </r>
  <r>
    <d v="2021-07-13T00:00:00"/>
    <x v="1"/>
    <x v="1"/>
    <n v="141.57"/>
    <n v="5"/>
    <n v="707.84999999999991"/>
    <x v="0"/>
    <x v="1"/>
    <x v="6"/>
    <x v="28"/>
  </r>
  <r>
    <d v="2021-07-14T00:00:00"/>
    <x v="33"/>
    <x v="3"/>
    <n v="119.7"/>
    <n v="9"/>
    <n v="1077.3"/>
    <x v="12"/>
    <x v="4"/>
    <x v="6"/>
    <x v="28"/>
  </r>
  <r>
    <d v="2021-07-14T00:00:00"/>
    <x v="20"/>
    <x v="11"/>
    <n v="94.17"/>
    <n v="13"/>
    <n v="1224.21"/>
    <x v="7"/>
    <x v="4"/>
    <x v="6"/>
    <x v="28"/>
  </r>
  <r>
    <d v="2021-07-15T00:00:00"/>
    <x v="17"/>
    <x v="8"/>
    <n v="83.08"/>
    <n v="18"/>
    <n v="1495.44"/>
    <x v="5"/>
    <x v="4"/>
    <x v="6"/>
    <x v="28"/>
  </r>
  <r>
    <d v="2021-07-15T00:00:00"/>
    <x v="30"/>
    <x v="9"/>
    <n v="48.84"/>
    <n v="2"/>
    <n v="97.68"/>
    <x v="8"/>
    <x v="4"/>
    <x v="6"/>
    <x v="28"/>
  </r>
  <r>
    <d v="2021-07-16T00:00:00"/>
    <x v="15"/>
    <x v="13"/>
    <n v="117.48"/>
    <n v="33"/>
    <n v="3876.84"/>
    <x v="4"/>
    <x v="4"/>
    <x v="6"/>
    <x v="28"/>
  </r>
  <r>
    <d v="2021-07-16T00:00:00"/>
    <x v="36"/>
    <x v="27"/>
    <n v="149.46"/>
    <n v="8"/>
    <n v="1195.68"/>
    <x v="0"/>
    <x v="1"/>
    <x v="6"/>
    <x v="28"/>
  </r>
  <r>
    <d v="2021-07-16T00:00:00"/>
    <x v="21"/>
    <x v="16"/>
    <n v="104.16"/>
    <n v="35"/>
    <n v="3645.6"/>
    <x v="8"/>
    <x v="4"/>
    <x v="6"/>
    <x v="28"/>
  </r>
  <r>
    <d v="2021-07-17T00:00:00"/>
    <x v="24"/>
    <x v="31"/>
    <n v="103.88"/>
    <n v="38"/>
    <n v="3947.4399999999996"/>
    <x v="2"/>
    <x v="4"/>
    <x v="6"/>
    <x v="28"/>
  </r>
  <r>
    <d v="2021-07-17T00:00:00"/>
    <x v="17"/>
    <x v="1"/>
    <n v="141.57"/>
    <n v="18"/>
    <n v="2548.2599999999998"/>
    <x v="5"/>
    <x v="4"/>
    <x v="6"/>
    <x v="28"/>
  </r>
  <r>
    <d v="2021-07-17T00:00:00"/>
    <x v="34"/>
    <x v="27"/>
    <n v="149.46"/>
    <n v="30"/>
    <n v="4483.8"/>
    <x v="0"/>
    <x v="0"/>
    <x v="6"/>
    <x v="28"/>
  </r>
  <r>
    <d v="2021-07-17T00:00:00"/>
    <x v="25"/>
    <x v="38"/>
    <n v="173.88"/>
    <n v="8"/>
    <n v="1391.04"/>
    <x v="0"/>
    <x v="2"/>
    <x v="6"/>
    <x v="28"/>
  </r>
  <r>
    <d v="2021-07-18T00:00:00"/>
    <x v="10"/>
    <x v="36"/>
    <n v="57.120000000000005"/>
    <n v="14"/>
    <n v="799.68000000000006"/>
    <x v="2"/>
    <x v="4"/>
    <x v="6"/>
    <x v="29"/>
  </r>
  <r>
    <d v="2021-07-18T00:00:00"/>
    <x v="34"/>
    <x v="5"/>
    <n v="164.28"/>
    <n v="12"/>
    <n v="1971.3600000000001"/>
    <x v="0"/>
    <x v="0"/>
    <x v="6"/>
    <x v="29"/>
  </r>
  <r>
    <d v="2021-07-20T00:00:00"/>
    <x v="5"/>
    <x v="2"/>
    <n v="79.92"/>
    <n v="11"/>
    <n v="879.12"/>
    <x v="0"/>
    <x v="2"/>
    <x v="6"/>
    <x v="29"/>
  </r>
  <r>
    <d v="2021-07-20T00:00:00"/>
    <x v="18"/>
    <x v="24"/>
    <n v="162"/>
    <n v="8"/>
    <n v="1296"/>
    <x v="0"/>
    <x v="5"/>
    <x v="6"/>
    <x v="29"/>
  </r>
  <r>
    <d v="2021-07-20T00:00:00"/>
    <x v="1"/>
    <x v="8"/>
    <n v="83.08"/>
    <n v="5"/>
    <n v="415.4"/>
    <x v="0"/>
    <x v="1"/>
    <x v="6"/>
    <x v="29"/>
  </r>
  <r>
    <d v="2021-07-21T00:00:00"/>
    <x v="33"/>
    <x v="10"/>
    <n v="53.11"/>
    <n v="15"/>
    <n v="796.65"/>
    <x v="12"/>
    <x v="4"/>
    <x v="6"/>
    <x v="29"/>
  </r>
  <r>
    <d v="2021-07-22T00:00:00"/>
    <x v="12"/>
    <x v="37"/>
    <n v="41.81"/>
    <n v="5"/>
    <n v="209.05"/>
    <x v="4"/>
    <x v="4"/>
    <x v="6"/>
    <x v="29"/>
  </r>
  <r>
    <d v="2021-07-22T00:00:00"/>
    <x v="37"/>
    <x v="0"/>
    <n v="156.96"/>
    <n v="14"/>
    <n v="2197.44"/>
    <x v="14"/>
    <x v="4"/>
    <x v="6"/>
    <x v="29"/>
  </r>
  <r>
    <d v="2021-07-22T00:00:00"/>
    <x v="36"/>
    <x v="13"/>
    <n v="117.48"/>
    <n v="27"/>
    <n v="3171.96"/>
    <x v="0"/>
    <x v="1"/>
    <x v="6"/>
    <x v="29"/>
  </r>
  <r>
    <d v="2021-07-22T00:00:00"/>
    <x v="28"/>
    <x v="42"/>
    <n v="24.66"/>
    <n v="3"/>
    <n v="73.98"/>
    <x v="11"/>
    <x v="4"/>
    <x v="6"/>
    <x v="29"/>
  </r>
  <r>
    <d v="2021-07-22T00:00:00"/>
    <x v="9"/>
    <x v="21"/>
    <n v="58.3"/>
    <n v="6"/>
    <n v="349.79999999999995"/>
    <x v="0"/>
    <x v="0"/>
    <x v="6"/>
    <x v="29"/>
  </r>
  <r>
    <d v="2021-07-23T00:00:00"/>
    <x v="24"/>
    <x v="40"/>
    <n v="49.21"/>
    <n v="2"/>
    <n v="98.42"/>
    <x v="2"/>
    <x v="4"/>
    <x v="6"/>
    <x v="29"/>
  </r>
  <r>
    <d v="2021-07-23T00:00:00"/>
    <x v="32"/>
    <x v="8"/>
    <n v="83.08"/>
    <n v="9"/>
    <n v="747.72"/>
    <x v="0"/>
    <x v="5"/>
    <x v="6"/>
    <x v="29"/>
  </r>
  <r>
    <d v="2021-07-23T00:00:00"/>
    <x v="38"/>
    <x v="22"/>
    <n v="85.76"/>
    <n v="8"/>
    <n v="686.08"/>
    <x v="11"/>
    <x v="4"/>
    <x v="6"/>
    <x v="29"/>
  </r>
  <r>
    <d v="2021-07-23T00:00:00"/>
    <x v="25"/>
    <x v="43"/>
    <n v="96.3"/>
    <n v="7"/>
    <n v="674.1"/>
    <x v="0"/>
    <x v="2"/>
    <x v="6"/>
    <x v="29"/>
  </r>
  <r>
    <d v="2021-07-24T00:00:00"/>
    <x v="13"/>
    <x v="34"/>
    <n v="85.5"/>
    <n v="14"/>
    <n v="1197"/>
    <x v="5"/>
    <x v="4"/>
    <x v="6"/>
    <x v="29"/>
  </r>
  <r>
    <d v="2021-07-24T00:00:00"/>
    <x v="23"/>
    <x v="41"/>
    <n v="7.8599999999999994"/>
    <n v="4"/>
    <n v="31.439999999999998"/>
    <x v="0"/>
    <x v="6"/>
    <x v="6"/>
    <x v="29"/>
  </r>
  <r>
    <d v="2021-07-24T00:00:00"/>
    <x v="26"/>
    <x v="36"/>
    <n v="57.120000000000005"/>
    <n v="1"/>
    <n v="57.120000000000005"/>
    <x v="10"/>
    <x v="4"/>
    <x v="6"/>
    <x v="29"/>
  </r>
  <r>
    <d v="2021-07-25T00:00:00"/>
    <x v="38"/>
    <x v="19"/>
    <n v="80.94"/>
    <n v="13"/>
    <n v="1052.22"/>
    <x v="11"/>
    <x v="4"/>
    <x v="6"/>
    <x v="30"/>
  </r>
  <r>
    <d v="2021-07-25T00:00:00"/>
    <x v="34"/>
    <x v="28"/>
    <n v="82.08"/>
    <n v="2"/>
    <n v="164.16"/>
    <x v="0"/>
    <x v="0"/>
    <x v="6"/>
    <x v="30"/>
  </r>
  <r>
    <d v="2021-07-25T00:00:00"/>
    <x v="35"/>
    <x v="33"/>
    <n v="156.78"/>
    <n v="12"/>
    <n v="1881.3600000000001"/>
    <x v="13"/>
    <x v="4"/>
    <x v="6"/>
    <x v="30"/>
  </r>
  <r>
    <d v="2021-07-26T00:00:00"/>
    <x v="26"/>
    <x v="42"/>
    <n v="24.66"/>
    <n v="1"/>
    <n v="24.66"/>
    <x v="10"/>
    <x v="4"/>
    <x v="6"/>
    <x v="30"/>
  </r>
  <r>
    <d v="2021-07-26T00:00:00"/>
    <x v="7"/>
    <x v="19"/>
    <n v="80.94"/>
    <n v="10"/>
    <n v="809.4"/>
    <x v="1"/>
    <x v="4"/>
    <x v="6"/>
    <x v="30"/>
  </r>
  <r>
    <d v="2021-07-27T00:00:00"/>
    <x v="21"/>
    <x v="21"/>
    <n v="58.3"/>
    <n v="25"/>
    <n v="1457.5"/>
    <x v="8"/>
    <x v="4"/>
    <x v="6"/>
    <x v="30"/>
  </r>
  <r>
    <d v="2021-07-27T00:00:00"/>
    <x v="29"/>
    <x v="43"/>
    <n v="96.3"/>
    <n v="38"/>
    <n v="3659.4"/>
    <x v="0"/>
    <x v="6"/>
    <x v="6"/>
    <x v="30"/>
  </r>
  <r>
    <d v="2021-07-29T00:00:00"/>
    <x v="16"/>
    <x v="32"/>
    <n v="201.28"/>
    <n v="37"/>
    <n v="7447.36"/>
    <x v="6"/>
    <x v="4"/>
    <x v="6"/>
    <x v="30"/>
  </r>
  <r>
    <d v="2021-07-29T00:00:00"/>
    <x v="23"/>
    <x v="28"/>
    <n v="82.08"/>
    <n v="15"/>
    <n v="1231.2"/>
    <x v="0"/>
    <x v="6"/>
    <x v="6"/>
    <x v="30"/>
  </r>
  <r>
    <d v="2021-07-30T00:00:00"/>
    <x v="32"/>
    <x v="34"/>
    <n v="85.5"/>
    <n v="25"/>
    <n v="2137.5"/>
    <x v="0"/>
    <x v="5"/>
    <x v="6"/>
    <x v="30"/>
  </r>
  <r>
    <d v="2021-07-30T00:00:00"/>
    <x v="35"/>
    <x v="43"/>
    <n v="96.3"/>
    <n v="12"/>
    <n v="1155.5999999999999"/>
    <x v="13"/>
    <x v="4"/>
    <x v="6"/>
    <x v="30"/>
  </r>
  <r>
    <d v="2021-07-31T00:00:00"/>
    <x v="36"/>
    <x v="11"/>
    <n v="94.17"/>
    <n v="12"/>
    <n v="1130.04"/>
    <x v="0"/>
    <x v="1"/>
    <x v="6"/>
    <x v="30"/>
  </r>
  <r>
    <d v="2021-07-31T00:00:00"/>
    <x v="25"/>
    <x v="24"/>
    <n v="162"/>
    <n v="31"/>
    <n v="5022"/>
    <x v="0"/>
    <x v="2"/>
    <x v="6"/>
    <x v="30"/>
  </r>
  <r>
    <d v="2021-08-01T00:00:00"/>
    <x v="1"/>
    <x v="31"/>
    <n v="103.88"/>
    <n v="11"/>
    <n v="1142.6799999999998"/>
    <x v="0"/>
    <x v="1"/>
    <x v="7"/>
    <x v="31"/>
  </r>
  <r>
    <d v="2021-08-02T00:00:00"/>
    <x v="17"/>
    <x v="27"/>
    <n v="149.46"/>
    <n v="3"/>
    <n v="448.38"/>
    <x v="5"/>
    <x v="4"/>
    <x v="7"/>
    <x v="31"/>
  </r>
  <r>
    <d v="2021-08-03T00:00:00"/>
    <x v="24"/>
    <x v="21"/>
    <n v="58.3"/>
    <n v="12"/>
    <n v="699.59999999999991"/>
    <x v="2"/>
    <x v="4"/>
    <x v="7"/>
    <x v="31"/>
  </r>
  <r>
    <d v="2021-08-03T00:00:00"/>
    <x v="20"/>
    <x v="1"/>
    <n v="141.57"/>
    <n v="13"/>
    <n v="1840.4099999999999"/>
    <x v="7"/>
    <x v="4"/>
    <x v="7"/>
    <x v="31"/>
  </r>
  <r>
    <d v="2021-08-03T00:00:00"/>
    <x v="20"/>
    <x v="11"/>
    <n v="94.17"/>
    <n v="5"/>
    <n v="470.85"/>
    <x v="7"/>
    <x v="4"/>
    <x v="7"/>
    <x v="31"/>
  </r>
  <r>
    <d v="2021-08-03T00:00:00"/>
    <x v="7"/>
    <x v="7"/>
    <n v="146.72"/>
    <n v="8"/>
    <n v="1173.76"/>
    <x v="1"/>
    <x v="4"/>
    <x v="7"/>
    <x v="31"/>
  </r>
  <r>
    <d v="2021-08-04T00:00:00"/>
    <x v="33"/>
    <x v="42"/>
    <n v="24.66"/>
    <n v="16"/>
    <n v="394.56"/>
    <x v="12"/>
    <x v="4"/>
    <x v="7"/>
    <x v="31"/>
  </r>
  <r>
    <d v="2021-08-05T00:00:00"/>
    <x v="21"/>
    <x v="37"/>
    <n v="41.81"/>
    <n v="14"/>
    <n v="585.34"/>
    <x v="8"/>
    <x v="4"/>
    <x v="7"/>
    <x v="31"/>
  </r>
  <r>
    <d v="2021-08-06T00:00:00"/>
    <x v="4"/>
    <x v="22"/>
    <n v="85.76"/>
    <n v="1"/>
    <n v="85.76"/>
    <x v="0"/>
    <x v="3"/>
    <x v="7"/>
    <x v="31"/>
  </r>
  <r>
    <d v="2021-08-06T00:00:00"/>
    <x v="20"/>
    <x v="25"/>
    <n v="16.64"/>
    <n v="9"/>
    <n v="149.76"/>
    <x v="7"/>
    <x v="4"/>
    <x v="7"/>
    <x v="31"/>
  </r>
  <r>
    <d v="2021-08-08T00:00:00"/>
    <x v="31"/>
    <x v="30"/>
    <n v="162.54"/>
    <n v="11"/>
    <n v="1787.9399999999998"/>
    <x v="9"/>
    <x v="4"/>
    <x v="7"/>
    <x v="32"/>
  </r>
  <r>
    <d v="2021-08-08T00:00:00"/>
    <x v="32"/>
    <x v="13"/>
    <n v="117.48"/>
    <n v="12"/>
    <n v="1409.76"/>
    <x v="0"/>
    <x v="5"/>
    <x v="7"/>
    <x v="32"/>
  </r>
  <r>
    <d v="2021-08-08T00:00:00"/>
    <x v="28"/>
    <x v="4"/>
    <n v="15.719999999999999"/>
    <n v="38"/>
    <n v="597.3599999999999"/>
    <x v="11"/>
    <x v="4"/>
    <x v="7"/>
    <x v="32"/>
  </r>
  <r>
    <d v="2021-08-08T00:00:00"/>
    <x v="18"/>
    <x v="25"/>
    <n v="16.64"/>
    <n v="2"/>
    <n v="33.28"/>
    <x v="0"/>
    <x v="5"/>
    <x v="7"/>
    <x v="32"/>
  </r>
  <r>
    <d v="2021-08-10T00:00:00"/>
    <x v="12"/>
    <x v="2"/>
    <n v="79.92"/>
    <n v="38"/>
    <n v="3036.96"/>
    <x v="4"/>
    <x v="4"/>
    <x v="7"/>
    <x v="32"/>
  </r>
  <r>
    <d v="2021-08-10T00:00:00"/>
    <x v="26"/>
    <x v="35"/>
    <n v="155.61000000000001"/>
    <n v="4"/>
    <n v="622.44000000000005"/>
    <x v="10"/>
    <x v="4"/>
    <x v="7"/>
    <x v="32"/>
  </r>
  <r>
    <d v="2021-08-10T00:00:00"/>
    <x v="1"/>
    <x v="28"/>
    <n v="82.08"/>
    <n v="10"/>
    <n v="820.8"/>
    <x v="0"/>
    <x v="1"/>
    <x v="7"/>
    <x v="32"/>
  </r>
  <r>
    <d v="2021-08-10T00:00:00"/>
    <x v="30"/>
    <x v="34"/>
    <n v="85.5"/>
    <n v="6"/>
    <n v="513"/>
    <x v="8"/>
    <x v="4"/>
    <x v="7"/>
    <x v="32"/>
  </r>
  <r>
    <d v="2021-08-11T00:00:00"/>
    <x v="23"/>
    <x v="27"/>
    <n v="149.46"/>
    <n v="4"/>
    <n v="597.84"/>
    <x v="0"/>
    <x v="6"/>
    <x v="7"/>
    <x v="32"/>
  </r>
  <r>
    <d v="2021-08-11T00:00:00"/>
    <x v="22"/>
    <x v="32"/>
    <n v="201.28"/>
    <n v="20"/>
    <n v="4025.6"/>
    <x v="9"/>
    <x v="4"/>
    <x v="7"/>
    <x v="32"/>
  </r>
  <r>
    <d v="2021-08-13T00:00:00"/>
    <x v="23"/>
    <x v="23"/>
    <n v="48.4"/>
    <n v="13"/>
    <n v="629.19999999999993"/>
    <x v="0"/>
    <x v="6"/>
    <x v="7"/>
    <x v="32"/>
  </r>
  <r>
    <d v="2021-08-13T00:00:00"/>
    <x v="14"/>
    <x v="36"/>
    <n v="57.120000000000005"/>
    <n v="9"/>
    <n v="514.08000000000004"/>
    <x v="0"/>
    <x v="3"/>
    <x v="7"/>
    <x v="32"/>
  </r>
  <r>
    <d v="2021-08-14T00:00:00"/>
    <x v="33"/>
    <x v="32"/>
    <n v="201.28"/>
    <n v="14"/>
    <n v="2817.92"/>
    <x v="12"/>
    <x v="4"/>
    <x v="7"/>
    <x v="32"/>
  </r>
  <r>
    <d v="2021-08-15T00:00:00"/>
    <x v="23"/>
    <x v="4"/>
    <n v="15.719999999999999"/>
    <n v="7"/>
    <n v="110.03999999999999"/>
    <x v="0"/>
    <x v="6"/>
    <x v="7"/>
    <x v="33"/>
  </r>
  <r>
    <d v="2021-08-15T00:00:00"/>
    <x v="11"/>
    <x v="23"/>
    <n v="48.4"/>
    <n v="10"/>
    <n v="484"/>
    <x v="3"/>
    <x v="4"/>
    <x v="7"/>
    <x v="33"/>
  </r>
  <r>
    <d v="2021-08-16T00:00:00"/>
    <x v="13"/>
    <x v="41"/>
    <n v="7.8599999999999994"/>
    <n v="31"/>
    <n v="243.65999999999997"/>
    <x v="5"/>
    <x v="4"/>
    <x v="7"/>
    <x v="33"/>
  </r>
  <r>
    <d v="2021-08-16T00:00:00"/>
    <x v="10"/>
    <x v="19"/>
    <n v="80.94"/>
    <n v="3"/>
    <n v="242.82"/>
    <x v="2"/>
    <x v="4"/>
    <x v="7"/>
    <x v="33"/>
  </r>
  <r>
    <d v="2021-08-16T00:00:00"/>
    <x v="14"/>
    <x v="6"/>
    <n v="122.08"/>
    <n v="1"/>
    <n v="122.08"/>
    <x v="0"/>
    <x v="3"/>
    <x v="7"/>
    <x v="33"/>
  </r>
  <r>
    <d v="2021-08-18T00:00:00"/>
    <x v="21"/>
    <x v="17"/>
    <n v="8.33"/>
    <n v="6"/>
    <n v="49.980000000000004"/>
    <x v="8"/>
    <x v="4"/>
    <x v="7"/>
    <x v="33"/>
  </r>
  <r>
    <d v="2021-08-18T00:00:00"/>
    <x v="10"/>
    <x v="10"/>
    <n v="53.11"/>
    <n v="8"/>
    <n v="424.88"/>
    <x v="2"/>
    <x v="4"/>
    <x v="7"/>
    <x v="33"/>
  </r>
  <r>
    <d v="2021-08-18T00:00:00"/>
    <x v="34"/>
    <x v="10"/>
    <n v="53.11"/>
    <n v="19"/>
    <n v="1009.09"/>
    <x v="0"/>
    <x v="0"/>
    <x v="7"/>
    <x v="33"/>
  </r>
  <r>
    <d v="2021-08-18T00:00:00"/>
    <x v="11"/>
    <x v="5"/>
    <n v="164.28"/>
    <n v="2"/>
    <n v="328.56"/>
    <x v="3"/>
    <x v="4"/>
    <x v="7"/>
    <x v="33"/>
  </r>
  <r>
    <d v="2021-08-19T00:00:00"/>
    <x v="31"/>
    <x v="15"/>
    <n v="47.730000000000004"/>
    <n v="3"/>
    <n v="143.19"/>
    <x v="9"/>
    <x v="4"/>
    <x v="7"/>
    <x v="33"/>
  </r>
  <r>
    <d v="2021-08-20T00:00:00"/>
    <x v="33"/>
    <x v="3"/>
    <n v="119.7"/>
    <n v="14"/>
    <n v="1675.8"/>
    <x v="12"/>
    <x v="4"/>
    <x v="7"/>
    <x v="33"/>
  </r>
  <r>
    <d v="2021-08-20T00:00:00"/>
    <x v="31"/>
    <x v="29"/>
    <n v="76.25"/>
    <n v="15"/>
    <n v="1143.75"/>
    <x v="9"/>
    <x v="4"/>
    <x v="7"/>
    <x v="33"/>
  </r>
  <r>
    <d v="2021-08-20T00:00:00"/>
    <x v="21"/>
    <x v="27"/>
    <n v="149.46"/>
    <n v="13"/>
    <n v="1942.98"/>
    <x v="8"/>
    <x v="4"/>
    <x v="7"/>
    <x v="33"/>
  </r>
  <r>
    <d v="2021-08-20T00:00:00"/>
    <x v="28"/>
    <x v="40"/>
    <n v="49.21"/>
    <n v="19"/>
    <n v="934.99"/>
    <x v="11"/>
    <x v="4"/>
    <x v="7"/>
    <x v="33"/>
  </r>
  <r>
    <d v="2021-08-20T00:00:00"/>
    <x v="29"/>
    <x v="16"/>
    <n v="104.16"/>
    <n v="9"/>
    <n v="937.43999999999994"/>
    <x v="0"/>
    <x v="6"/>
    <x v="7"/>
    <x v="33"/>
  </r>
  <r>
    <d v="2021-08-20T00:00:00"/>
    <x v="34"/>
    <x v="37"/>
    <n v="41.81"/>
    <n v="13"/>
    <n v="543.53"/>
    <x v="0"/>
    <x v="0"/>
    <x v="7"/>
    <x v="33"/>
  </r>
  <r>
    <d v="2021-08-21T00:00:00"/>
    <x v="34"/>
    <x v="25"/>
    <n v="16.64"/>
    <n v="4"/>
    <n v="66.56"/>
    <x v="0"/>
    <x v="0"/>
    <x v="7"/>
    <x v="33"/>
  </r>
  <r>
    <d v="2021-08-22T00:00:00"/>
    <x v="29"/>
    <x v="35"/>
    <n v="155.61000000000001"/>
    <n v="19"/>
    <n v="2956.59"/>
    <x v="0"/>
    <x v="6"/>
    <x v="7"/>
    <x v="34"/>
  </r>
  <r>
    <d v="2021-08-23T00:00:00"/>
    <x v="15"/>
    <x v="28"/>
    <n v="82.08"/>
    <n v="11"/>
    <n v="902.88"/>
    <x v="4"/>
    <x v="4"/>
    <x v="7"/>
    <x v="34"/>
  </r>
  <r>
    <d v="2021-08-23T00:00:00"/>
    <x v="18"/>
    <x v="10"/>
    <n v="53.11"/>
    <n v="14"/>
    <n v="743.54"/>
    <x v="0"/>
    <x v="5"/>
    <x v="7"/>
    <x v="34"/>
  </r>
  <r>
    <d v="2021-08-24T00:00:00"/>
    <x v="18"/>
    <x v="35"/>
    <n v="155.61000000000001"/>
    <n v="5"/>
    <n v="778.05000000000007"/>
    <x v="0"/>
    <x v="5"/>
    <x v="7"/>
    <x v="34"/>
  </r>
  <r>
    <d v="2021-08-25T00:00:00"/>
    <x v="14"/>
    <x v="38"/>
    <n v="173.88"/>
    <n v="38"/>
    <n v="6607.44"/>
    <x v="0"/>
    <x v="3"/>
    <x v="7"/>
    <x v="34"/>
  </r>
  <r>
    <d v="2021-08-26T00:00:00"/>
    <x v="12"/>
    <x v="21"/>
    <n v="58.3"/>
    <n v="21"/>
    <n v="1224.3"/>
    <x v="4"/>
    <x v="4"/>
    <x v="7"/>
    <x v="34"/>
  </r>
  <r>
    <d v="2021-08-26T00:00:00"/>
    <x v="13"/>
    <x v="39"/>
    <n v="42.55"/>
    <n v="4"/>
    <n v="170.2"/>
    <x v="5"/>
    <x v="4"/>
    <x v="7"/>
    <x v="34"/>
  </r>
  <r>
    <d v="2021-08-26T00:00:00"/>
    <x v="32"/>
    <x v="30"/>
    <n v="162.54"/>
    <n v="18"/>
    <n v="2925.72"/>
    <x v="0"/>
    <x v="5"/>
    <x v="7"/>
    <x v="34"/>
  </r>
  <r>
    <d v="2021-08-26T00:00:00"/>
    <x v="18"/>
    <x v="22"/>
    <n v="85.76"/>
    <n v="8"/>
    <n v="686.08"/>
    <x v="0"/>
    <x v="5"/>
    <x v="7"/>
    <x v="34"/>
  </r>
  <r>
    <d v="2021-08-26T00:00:00"/>
    <x v="11"/>
    <x v="14"/>
    <n v="210"/>
    <n v="13"/>
    <n v="2730"/>
    <x v="3"/>
    <x v="4"/>
    <x v="7"/>
    <x v="34"/>
  </r>
  <r>
    <d v="2021-08-26T00:00:00"/>
    <x v="30"/>
    <x v="41"/>
    <n v="7.8599999999999994"/>
    <n v="38"/>
    <n v="298.67999999999995"/>
    <x v="8"/>
    <x v="4"/>
    <x v="7"/>
    <x v="34"/>
  </r>
  <r>
    <d v="2021-08-27T00:00:00"/>
    <x v="9"/>
    <x v="39"/>
    <n v="42.55"/>
    <n v="15"/>
    <n v="638.25"/>
    <x v="0"/>
    <x v="0"/>
    <x v="7"/>
    <x v="34"/>
  </r>
  <r>
    <d v="2021-08-28T00:00:00"/>
    <x v="33"/>
    <x v="5"/>
    <n v="164.28"/>
    <n v="20"/>
    <n v="3285.6"/>
    <x v="12"/>
    <x v="4"/>
    <x v="7"/>
    <x v="34"/>
  </r>
  <r>
    <d v="2021-08-28T00:00:00"/>
    <x v="12"/>
    <x v="35"/>
    <n v="155.61000000000001"/>
    <n v="9"/>
    <n v="1400.4900000000002"/>
    <x v="4"/>
    <x v="4"/>
    <x v="7"/>
    <x v="34"/>
  </r>
  <r>
    <d v="2021-08-28T00:00:00"/>
    <x v="13"/>
    <x v="39"/>
    <n v="42.55"/>
    <n v="5"/>
    <n v="212.75"/>
    <x v="5"/>
    <x v="4"/>
    <x v="7"/>
    <x v="34"/>
  </r>
  <r>
    <d v="2021-08-28T00:00:00"/>
    <x v="21"/>
    <x v="8"/>
    <n v="83.08"/>
    <n v="25"/>
    <n v="2077"/>
    <x v="8"/>
    <x v="4"/>
    <x v="7"/>
    <x v="34"/>
  </r>
  <r>
    <d v="2021-08-28T00:00:00"/>
    <x v="20"/>
    <x v="22"/>
    <n v="85.76"/>
    <n v="22"/>
    <n v="1886.72"/>
    <x v="7"/>
    <x v="4"/>
    <x v="7"/>
    <x v="34"/>
  </r>
  <r>
    <d v="2021-08-29T00:00:00"/>
    <x v="37"/>
    <x v="21"/>
    <n v="58.3"/>
    <n v="12"/>
    <n v="699.59999999999991"/>
    <x v="14"/>
    <x v="4"/>
    <x v="7"/>
    <x v="35"/>
  </r>
  <r>
    <d v="2021-08-30T00:00:00"/>
    <x v="31"/>
    <x v="34"/>
    <n v="85.5"/>
    <n v="6"/>
    <n v="513"/>
    <x v="9"/>
    <x v="4"/>
    <x v="7"/>
    <x v="35"/>
  </r>
  <r>
    <d v="2021-08-30T00:00:00"/>
    <x v="22"/>
    <x v="6"/>
    <n v="122.08"/>
    <n v="13"/>
    <n v="1587.04"/>
    <x v="9"/>
    <x v="4"/>
    <x v="7"/>
    <x v="35"/>
  </r>
  <r>
    <d v="2021-08-30T00:00:00"/>
    <x v="7"/>
    <x v="17"/>
    <n v="8.33"/>
    <n v="5"/>
    <n v="41.65"/>
    <x v="1"/>
    <x v="4"/>
    <x v="7"/>
    <x v="35"/>
  </r>
  <r>
    <d v="2021-08-30T00:00:00"/>
    <x v="30"/>
    <x v="8"/>
    <n v="83.08"/>
    <n v="6"/>
    <n v="498.48"/>
    <x v="8"/>
    <x v="4"/>
    <x v="7"/>
    <x v="35"/>
  </r>
  <r>
    <d v="2021-08-31T00:00:00"/>
    <x v="36"/>
    <x v="31"/>
    <n v="103.88"/>
    <n v="2"/>
    <n v="207.76"/>
    <x v="0"/>
    <x v="1"/>
    <x v="7"/>
    <x v="35"/>
  </r>
  <r>
    <d v="2021-08-31T00:00:00"/>
    <x v="36"/>
    <x v="4"/>
    <n v="15.719999999999999"/>
    <n v="13"/>
    <n v="204.35999999999999"/>
    <x v="0"/>
    <x v="1"/>
    <x v="7"/>
    <x v="35"/>
  </r>
  <r>
    <d v="2021-08-31T00:00:00"/>
    <x v="17"/>
    <x v="12"/>
    <n v="6.7"/>
    <n v="11"/>
    <n v="73.7"/>
    <x v="5"/>
    <x v="4"/>
    <x v="7"/>
    <x v="35"/>
  </r>
  <r>
    <d v="2021-08-31T00:00:00"/>
    <x v="14"/>
    <x v="30"/>
    <n v="162.54"/>
    <n v="6"/>
    <n v="975.24"/>
    <x v="0"/>
    <x v="3"/>
    <x v="7"/>
    <x v="35"/>
  </r>
  <r>
    <d v="2021-09-01T00:00:00"/>
    <x v="4"/>
    <x v="19"/>
    <n v="80.94"/>
    <n v="14"/>
    <n v="1133.1599999999999"/>
    <x v="0"/>
    <x v="3"/>
    <x v="8"/>
    <x v="35"/>
  </r>
  <r>
    <d v="2021-09-01T00:00:00"/>
    <x v="22"/>
    <x v="0"/>
    <n v="156.96"/>
    <n v="1"/>
    <n v="156.96"/>
    <x v="9"/>
    <x v="4"/>
    <x v="8"/>
    <x v="35"/>
  </r>
  <r>
    <d v="2021-09-01T00:00:00"/>
    <x v="11"/>
    <x v="4"/>
    <n v="15.719999999999999"/>
    <n v="11"/>
    <n v="172.92"/>
    <x v="3"/>
    <x v="4"/>
    <x v="8"/>
    <x v="35"/>
  </r>
  <r>
    <d v="2021-09-03T00:00:00"/>
    <x v="14"/>
    <x v="38"/>
    <n v="173.88"/>
    <n v="8"/>
    <n v="1391.04"/>
    <x v="0"/>
    <x v="3"/>
    <x v="8"/>
    <x v="35"/>
  </r>
  <r>
    <d v="2021-09-03T00:00:00"/>
    <x v="1"/>
    <x v="25"/>
    <n v="16.64"/>
    <n v="28"/>
    <n v="465.92"/>
    <x v="0"/>
    <x v="1"/>
    <x v="8"/>
    <x v="35"/>
  </r>
  <r>
    <d v="2021-09-04T00:00:00"/>
    <x v="18"/>
    <x v="12"/>
    <n v="6.7"/>
    <n v="1"/>
    <n v="6.7"/>
    <x v="0"/>
    <x v="5"/>
    <x v="8"/>
    <x v="35"/>
  </r>
  <r>
    <d v="2021-09-04T00:00:00"/>
    <x v="29"/>
    <x v="27"/>
    <n v="149.46"/>
    <n v="15"/>
    <n v="2241.9"/>
    <x v="0"/>
    <x v="6"/>
    <x v="8"/>
    <x v="35"/>
  </r>
  <r>
    <d v="2021-09-04T00:00:00"/>
    <x v="26"/>
    <x v="37"/>
    <n v="41.81"/>
    <n v="7"/>
    <n v="292.67"/>
    <x v="10"/>
    <x v="4"/>
    <x v="8"/>
    <x v="35"/>
  </r>
  <r>
    <d v="2021-09-04T00:00:00"/>
    <x v="26"/>
    <x v="31"/>
    <n v="103.88"/>
    <n v="34"/>
    <n v="3531.92"/>
    <x v="10"/>
    <x v="4"/>
    <x v="8"/>
    <x v="35"/>
  </r>
  <r>
    <d v="2021-09-04T00:00:00"/>
    <x v="26"/>
    <x v="20"/>
    <n v="142.80000000000001"/>
    <n v="1"/>
    <n v="142.80000000000001"/>
    <x v="10"/>
    <x v="4"/>
    <x v="8"/>
    <x v="35"/>
  </r>
  <r>
    <d v="2021-09-05T00:00:00"/>
    <x v="4"/>
    <x v="13"/>
    <n v="117.48"/>
    <n v="1"/>
    <n v="117.48"/>
    <x v="0"/>
    <x v="3"/>
    <x v="8"/>
    <x v="36"/>
  </r>
  <r>
    <d v="2021-09-05T00:00:00"/>
    <x v="39"/>
    <x v="15"/>
    <n v="47.730000000000004"/>
    <n v="35"/>
    <n v="1670.5500000000002"/>
    <x v="3"/>
    <x v="4"/>
    <x v="8"/>
    <x v="36"/>
  </r>
  <r>
    <d v="2021-09-06T00:00:00"/>
    <x v="28"/>
    <x v="16"/>
    <n v="104.16"/>
    <n v="20"/>
    <n v="2083.1999999999998"/>
    <x v="11"/>
    <x v="4"/>
    <x v="8"/>
    <x v="36"/>
  </r>
  <r>
    <d v="2021-09-06T00:00:00"/>
    <x v="9"/>
    <x v="35"/>
    <n v="155.61000000000001"/>
    <n v="12"/>
    <n v="1867.3200000000002"/>
    <x v="0"/>
    <x v="0"/>
    <x v="8"/>
    <x v="36"/>
  </r>
  <r>
    <d v="2021-09-07T00:00:00"/>
    <x v="16"/>
    <x v="14"/>
    <n v="210"/>
    <n v="5"/>
    <n v="1050"/>
    <x v="6"/>
    <x v="4"/>
    <x v="8"/>
    <x v="36"/>
  </r>
  <r>
    <d v="2021-09-08T00:00:00"/>
    <x v="29"/>
    <x v="11"/>
    <n v="94.17"/>
    <n v="23"/>
    <n v="2165.91"/>
    <x v="0"/>
    <x v="6"/>
    <x v="8"/>
    <x v="36"/>
  </r>
  <r>
    <d v="2021-09-09T00:00:00"/>
    <x v="18"/>
    <x v="19"/>
    <n v="80.94"/>
    <n v="3"/>
    <n v="242.82"/>
    <x v="0"/>
    <x v="5"/>
    <x v="8"/>
    <x v="36"/>
  </r>
  <r>
    <d v="2021-09-09T00:00:00"/>
    <x v="10"/>
    <x v="38"/>
    <n v="173.88"/>
    <n v="9"/>
    <n v="1564.92"/>
    <x v="2"/>
    <x v="4"/>
    <x v="8"/>
    <x v="36"/>
  </r>
  <r>
    <d v="2021-09-09T00:00:00"/>
    <x v="14"/>
    <x v="28"/>
    <n v="82.08"/>
    <n v="4"/>
    <n v="328.32"/>
    <x v="0"/>
    <x v="3"/>
    <x v="8"/>
    <x v="36"/>
  </r>
  <r>
    <d v="2021-09-09T00:00:00"/>
    <x v="1"/>
    <x v="23"/>
    <n v="48.4"/>
    <n v="26"/>
    <n v="1258.3999999999999"/>
    <x v="0"/>
    <x v="1"/>
    <x v="8"/>
    <x v="36"/>
  </r>
  <r>
    <d v="2021-09-10T00:00:00"/>
    <x v="15"/>
    <x v="2"/>
    <n v="79.92"/>
    <n v="4"/>
    <n v="319.68"/>
    <x v="4"/>
    <x v="4"/>
    <x v="8"/>
    <x v="36"/>
  </r>
  <r>
    <d v="2021-09-10T00:00:00"/>
    <x v="20"/>
    <x v="31"/>
    <n v="103.88"/>
    <n v="9"/>
    <n v="934.92"/>
    <x v="7"/>
    <x v="4"/>
    <x v="8"/>
    <x v="36"/>
  </r>
  <r>
    <d v="2021-09-10T00:00:00"/>
    <x v="34"/>
    <x v="32"/>
    <n v="201.28"/>
    <n v="6"/>
    <n v="1207.68"/>
    <x v="0"/>
    <x v="0"/>
    <x v="8"/>
    <x v="36"/>
  </r>
  <r>
    <d v="2021-09-10T00:00:00"/>
    <x v="34"/>
    <x v="42"/>
    <n v="24.66"/>
    <n v="2"/>
    <n v="49.32"/>
    <x v="0"/>
    <x v="0"/>
    <x v="8"/>
    <x v="36"/>
  </r>
  <r>
    <d v="2021-09-10T00:00:00"/>
    <x v="39"/>
    <x v="12"/>
    <n v="6.7"/>
    <n v="15"/>
    <n v="100.5"/>
    <x v="3"/>
    <x v="4"/>
    <x v="8"/>
    <x v="36"/>
  </r>
  <r>
    <d v="2021-09-11T00:00:00"/>
    <x v="36"/>
    <x v="31"/>
    <n v="103.88"/>
    <n v="6"/>
    <n v="623.28"/>
    <x v="0"/>
    <x v="1"/>
    <x v="8"/>
    <x v="36"/>
  </r>
  <r>
    <d v="2021-09-13T00:00:00"/>
    <x v="7"/>
    <x v="38"/>
    <n v="173.88"/>
    <n v="7"/>
    <n v="1217.1599999999999"/>
    <x v="1"/>
    <x v="4"/>
    <x v="8"/>
    <x v="37"/>
  </r>
  <r>
    <d v="2021-09-14T00:00:00"/>
    <x v="36"/>
    <x v="10"/>
    <n v="53.11"/>
    <n v="3"/>
    <n v="159.32999999999998"/>
    <x v="0"/>
    <x v="1"/>
    <x v="8"/>
    <x v="37"/>
  </r>
  <r>
    <d v="2021-09-14T00:00:00"/>
    <x v="29"/>
    <x v="42"/>
    <n v="24.66"/>
    <n v="34"/>
    <n v="838.44"/>
    <x v="0"/>
    <x v="6"/>
    <x v="8"/>
    <x v="37"/>
  </r>
  <r>
    <d v="2021-09-14T00:00:00"/>
    <x v="14"/>
    <x v="23"/>
    <n v="48.4"/>
    <n v="27"/>
    <n v="1306.8"/>
    <x v="0"/>
    <x v="3"/>
    <x v="8"/>
    <x v="37"/>
  </r>
  <r>
    <d v="2021-09-15T00:00:00"/>
    <x v="31"/>
    <x v="2"/>
    <n v="79.92"/>
    <n v="3"/>
    <n v="239.76"/>
    <x v="9"/>
    <x v="4"/>
    <x v="8"/>
    <x v="37"/>
  </r>
  <r>
    <d v="2021-09-15T00:00:00"/>
    <x v="24"/>
    <x v="24"/>
    <n v="162"/>
    <n v="14"/>
    <n v="2268"/>
    <x v="2"/>
    <x v="4"/>
    <x v="8"/>
    <x v="37"/>
  </r>
  <r>
    <d v="2021-09-15T00:00:00"/>
    <x v="36"/>
    <x v="24"/>
    <n v="162"/>
    <n v="6"/>
    <n v="972"/>
    <x v="0"/>
    <x v="1"/>
    <x v="8"/>
    <x v="37"/>
  </r>
  <r>
    <d v="2021-09-15T00:00:00"/>
    <x v="22"/>
    <x v="22"/>
    <n v="85.76"/>
    <n v="15"/>
    <n v="1286.4000000000001"/>
    <x v="9"/>
    <x v="4"/>
    <x v="8"/>
    <x v="37"/>
  </r>
  <r>
    <d v="2021-09-16T00:00:00"/>
    <x v="21"/>
    <x v="40"/>
    <n v="49.21"/>
    <n v="11"/>
    <n v="541.31000000000006"/>
    <x v="8"/>
    <x v="4"/>
    <x v="8"/>
    <x v="37"/>
  </r>
  <r>
    <d v="2021-09-17T00:00:00"/>
    <x v="21"/>
    <x v="5"/>
    <n v="164.28"/>
    <n v="12"/>
    <n v="1971.3600000000001"/>
    <x v="8"/>
    <x v="4"/>
    <x v="8"/>
    <x v="37"/>
  </r>
  <r>
    <d v="2021-09-18T00:00:00"/>
    <x v="13"/>
    <x v="16"/>
    <n v="104.16"/>
    <n v="22"/>
    <n v="2291.52"/>
    <x v="5"/>
    <x v="4"/>
    <x v="8"/>
    <x v="37"/>
  </r>
  <r>
    <d v="2021-09-18T00:00:00"/>
    <x v="29"/>
    <x v="42"/>
    <n v="24.66"/>
    <n v="14"/>
    <n v="345.24"/>
    <x v="0"/>
    <x v="6"/>
    <x v="8"/>
    <x v="37"/>
  </r>
  <r>
    <d v="2021-09-19T00:00:00"/>
    <x v="17"/>
    <x v="3"/>
    <n v="119.7"/>
    <n v="8"/>
    <n v="957.6"/>
    <x v="5"/>
    <x v="4"/>
    <x v="8"/>
    <x v="38"/>
  </r>
  <r>
    <d v="2021-09-20T00:00:00"/>
    <x v="33"/>
    <x v="3"/>
    <n v="119.7"/>
    <n v="6"/>
    <n v="718.2"/>
    <x v="12"/>
    <x v="4"/>
    <x v="8"/>
    <x v="38"/>
  </r>
  <r>
    <d v="2021-09-20T00:00:00"/>
    <x v="32"/>
    <x v="12"/>
    <n v="6.7"/>
    <n v="32"/>
    <n v="214.4"/>
    <x v="0"/>
    <x v="5"/>
    <x v="8"/>
    <x v="38"/>
  </r>
  <r>
    <d v="2021-09-20T00:00:00"/>
    <x v="14"/>
    <x v="31"/>
    <n v="103.88"/>
    <n v="10"/>
    <n v="1038.8"/>
    <x v="0"/>
    <x v="3"/>
    <x v="8"/>
    <x v="38"/>
  </r>
  <r>
    <d v="2021-09-21T00:00:00"/>
    <x v="13"/>
    <x v="43"/>
    <n v="96.3"/>
    <n v="35"/>
    <n v="3370.5"/>
    <x v="5"/>
    <x v="4"/>
    <x v="8"/>
    <x v="38"/>
  </r>
  <r>
    <d v="2021-09-21T00:00:00"/>
    <x v="23"/>
    <x v="20"/>
    <n v="142.80000000000001"/>
    <n v="32"/>
    <n v="4569.6000000000004"/>
    <x v="0"/>
    <x v="6"/>
    <x v="8"/>
    <x v="38"/>
  </r>
  <r>
    <d v="2021-09-21T00:00:00"/>
    <x v="18"/>
    <x v="29"/>
    <n v="76.25"/>
    <n v="7"/>
    <n v="533.75"/>
    <x v="0"/>
    <x v="5"/>
    <x v="8"/>
    <x v="38"/>
  </r>
  <r>
    <d v="2021-09-21T00:00:00"/>
    <x v="20"/>
    <x v="42"/>
    <n v="24.66"/>
    <n v="5"/>
    <n v="123.3"/>
    <x v="7"/>
    <x v="4"/>
    <x v="8"/>
    <x v="38"/>
  </r>
  <r>
    <d v="2021-09-21T00:00:00"/>
    <x v="1"/>
    <x v="40"/>
    <n v="49.21"/>
    <n v="14"/>
    <n v="688.94"/>
    <x v="0"/>
    <x v="1"/>
    <x v="8"/>
    <x v="38"/>
  </r>
  <r>
    <d v="2021-09-22T00:00:00"/>
    <x v="4"/>
    <x v="30"/>
    <n v="162.54"/>
    <n v="21"/>
    <n v="3413.3399999999997"/>
    <x v="0"/>
    <x v="3"/>
    <x v="8"/>
    <x v="38"/>
  </r>
  <r>
    <d v="2021-09-22T00:00:00"/>
    <x v="10"/>
    <x v="9"/>
    <n v="48.84"/>
    <n v="14"/>
    <n v="683.76"/>
    <x v="2"/>
    <x v="4"/>
    <x v="8"/>
    <x v="38"/>
  </r>
  <r>
    <d v="2021-09-22T00:00:00"/>
    <x v="11"/>
    <x v="20"/>
    <n v="142.80000000000001"/>
    <n v="4"/>
    <n v="571.20000000000005"/>
    <x v="3"/>
    <x v="4"/>
    <x v="8"/>
    <x v="38"/>
  </r>
  <r>
    <d v="2021-09-22T00:00:00"/>
    <x v="39"/>
    <x v="18"/>
    <n v="115.2"/>
    <n v="2"/>
    <n v="230.4"/>
    <x v="3"/>
    <x v="4"/>
    <x v="8"/>
    <x v="38"/>
  </r>
  <r>
    <d v="2021-09-22T00:00:00"/>
    <x v="39"/>
    <x v="8"/>
    <n v="83.08"/>
    <n v="12"/>
    <n v="996.96"/>
    <x v="3"/>
    <x v="4"/>
    <x v="8"/>
    <x v="38"/>
  </r>
  <r>
    <d v="2021-09-23T00:00:00"/>
    <x v="32"/>
    <x v="11"/>
    <n v="94.17"/>
    <n v="12"/>
    <n v="1130.04"/>
    <x v="0"/>
    <x v="5"/>
    <x v="8"/>
    <x v="38"/>
  </r>
  <r>
    <d v="2021-09-23T00:00:00"/>
    <x v="34"/>
    <x v="30"/>
    <n v="162.54"/>
    <n v="7"/>
    <n v="1137.78"/>
    <x v="0"/>
    <x v="0"/>
    <x v="8"/>
    <x v="38"/>
  </r>
  <r>
    <d v="2021-09-23T00:00:00"/>
    <x v="14"/>
    <x v="40"/>
    <n v="49.21"/>
    <n v="12"/>
    <n v="590.52"/>
    <x v="0"/>
    <x v="3"/>
    <x v="8"/>
    <x v="38"/>
  </r>
  <r>
    <d v="2021-09-24T00:00:00"/>
    <x v="15"/>
    <x v="13"/>
    <n v="117.48"/>
    <n v="34"/>
    <n v="3994.32"/>
    <x v="4"/>
    <x v="4"/>
    <x v="8"/>
    <x v="38"/>
  </r>
  <r>
    <d v="2021-09-24T00:00:00"/>
    <x v="36"/>
    <x v="13"/>
    <n v="117.48"/>
    <n v="8"/>
    <n v="939.84"/>
    <x v="0"/>
    <x v="1"/>
    <x v="8"/>
    <x v="38"/>
  </r>
  <r>
    <d v="2021-09-24T00:00:00"/>
    <x v="23"/>
    <x v="13"/>
    <n v="117.48"/>
    <n v="14"/>
    <n v="1644.72"/>
    <x v="0"/>
    <x v="6"/>
    <x v="8"/>
    <x v="38"/>
  </r>
  <r>
    <d v="2021-09-25T00:00:00"/>
    <x v="32"/>
    <x v="19"/>
    <n v="80.94"/>
    <n v="31"/>
    <n v="2509.14"/>
    <x v="0"/>
    <x v="5"/>
    <x v="8"/>
    <x v="38"/>
  </r>
  <r>
    <d v="2021-09-27T00:00:00"/>
    <x v="31"/>
    <x v="21"/>
    <n v="58.3"/>
    <n v="1"/>
    <n v="58.3"/>
    <x v="9"/>
    <x v="4"/>
    <x v="8"/>
    <x v="39"/>
  </r>
  <r>
    <d v="2021-09-27T00:00:00"/>
    <x v="4"/>
    <x v="35"/>
    <n v="155.61000000000001"/>
    <n v="11"/>
    <n v="1711.71"/>
    <x v="0"/>
    <x v="3"/>
    <x v="8"/>
    <x v="39"/>
  </r>
  <r>
    <d v="2021-09-27T00:00:00"/>
    <x v="22"/>
    <x v="43"/>
    <n v="96.3"/>
    <n v="4"/>
    <n v="385.2"/>
    <x v="9"/>
    <x v="4"/>
    <x v="8"/>
    <x v="39"/>
  </r>
  <r>
    <d v="2021-09-27T00:00:00"/>
    <x v="9"/>
    <x v="2"/>
    <n v="79.92"/>
    <n v="3"/>
    <n v="239.76"/>
    <x v="0"/>
    <x v="0"/>
    <x v="8"/>
    <x v="39"/>
  </r>
  <r>
    <d v="2021-09-27T00:00:00"/>
    <x v="34"/>
    <x v="38"/>
    <n v="173.88"/>
    <n v="23"/>
    <n v="3999.24"/>
    <x v="0"/>
    <x v="0"/>
    <x v="8"/>
    <x v="39"/>
  </r>
  <r>
    <d v="2021-09-27T00:00:00"/>
    <x v="39"/>
    <x v="28"/>
    <n v="82.08"/>
    <n v="9"/>
    <n v="738.72"/>
    <x v="3"/>
    <x v="4"/>
    <x v="8"/>
    <x v="39"/>
  </r>
  <r>
    <d v="2021-09-29T00:00:00"/>
    <x v="26"/>
    <x v="21"/>
    <n v="58.3"/>
    <n v="13"/>
    <n v="757.9"/>
    <x v="10"/>
    <x v="4"/>
    <x v="8"/>
    <x v="39"/>
  </r>
  <r>
    <d v="2021-09-30T00:00:00"/>
    <x v="16"/>
    <x v="7"/>
    <n v="146.72"/>
    <n v="9"/>
    <n v="1320.48"/>
    <x v="6"/>
    <x v="4"/>
    <x v="8"/>
    <x v="39"/>
  </r>
  <r>
    <d v="2021-09-30T00:00:00"/>
    <x v="11"/>
    <x v="34"/>
    <n v="85.5"/>
    <n v="5"/>
    <n v="427.5"/>
    <x v="3"/>
    <x v="4"/>
    <x v="8"/>
    <x v="39"/>
  </r>
  <r>
    <d v="2021-10-01T00:00:00"/>
    <x v="1"/>
    <x v="32"/>
    <n v="201.28"/>
    <n v="14"/>
    <n v="2817.92"/>
    <x v="0"/>
    <x v="1"/>
    <x v="9"/>
    <x v="39"/>
  </r>
  <r>
    <d v="2021-10-02T00:00:00"/>
    <x v="24"/>
    <x v="7"/>
    <n v="146.72"/>
    <n v="15"/>
    <n v="2200.8000000000002"/>
    <x v="2"/>
    <x v="4"/>
    <x v="9"/>
    <x v="39"/>
  </r>
  <r>
    <d v="2021-10-02T00:00:00"/>
    <x v="21"/>
    <x v="20"/>
    <n v="142.80000000000001"/>
    <n v="22"/>
    <n v="3141.6000000000004"/>
    <x v="8"/>
    <x v="4"/>
    <x v="9"/>
    <x v="39"/>
  </r>
  <r>
    <d v="2021-10-03T00:00:00"/>
    <x v="12"/>
    <x v="14"/>
    <n v="210"/>
    <n v="9"/>
    <n v="1890"/>
    <x v="4"/>
    <x v="4"/>
    <x v="9"/>
    <x v="40"/>
  </r>
  <r>
    <d v="2021-10-03T00:00:00"/>
    <x v="15"/>
    <x v="38"/>
    <n v="173.88"/>
    <n v="23"/>
    <n v="3999.24"/>
    <x v="4"/>
    <x v="4"/>
    <x v="9"/>
    <x v="40"/>
  </r>
  <r>
    <d v="2021-10-03T00:00:00"/>
    <x v="23"/>
    <x v="23"/>
    <n v="48.4"/>
    <n v="5"/>
    <n v="242"/>
    <x v="0"/>
    <x v="6"/>
    <x v="9"/>
    <x v="40"/>
  </r>
  <r>
    <d v="2021-10-04T00:00:00"/>
    <x v="29"/>
    <x v="15"/>
    <n v="47.730000000000004"/>
    <n v="15"/>
    <n v="715.95"/>
    <x v="0"/>
    <x v="6"/>
    <x v="9"/>
    <x v="40"/>
  </r>
  <r>
    <d v="2021-10-05T00:00:00"/>
    <x v="34"/>
    <x v="0"/>
    <n v="156.96"/>
    <n v="36"/>
    <n v="5650.56"/>
    <x v="0"/>
    <x v="0"/>
    <x v="9"/>
    <x v="40"/>
  </r>
  <r>
    <d v="2021-10-05T00:00:00"/>
    <x v="14"/>
    <x v="0"/>
    <n v="156.96"/>
    <n v="23"/>
    <n v="3610.0800000000004"/>
    <x v="0"/>
    <x v="3"/>
    <x v="9"/>
    <x v="40"/>
  </r>
  <r>
    <d v="2021-10-06T00:00:00"/>
    <x v="31"/>
    <x v="12"/>
    <n v="6.7"/>
    <n v="1"/>
    <n v="6.7"/>
    <x v="9"/>
    <x v="4"/>
    <x v="9"/>
    <x v="40"/>
  </r>
  <r>
    <d v="2021-10-06T00:00:00"/>
    <x v="21"/>
    <x v="26"/>
    <n v="94.62"/>
    <n v="23"/>
    <n v="2176.2600000000002"/>
    <x v="8"/>
    <x v="4"/>
    <x v="9"/>
    <x v="40"/>
  </r>
  <r>
    <d v="2021-10-06T00:00:00"/>
    <x v="32"/>
    <x v="8"/>
    <n v="83.08"/>
    <n v="17"/>
    <n v="1412.36"/>
    <x v="0"/>
    <x v="5"/>
    <x v="9"/>
    <x v="40"/>
  </r>
  <r>
    <d v="2021-10-06T00:00:00"/>
    <x v="28"/>
    <x v="30"/>
    <n v="162.54"/>
    <n v="10"/>
    <n v="1625.3999999999999"/>
    <x v="11"/>
    <x v="4"/>
    <x v="9"/>
    <x v="40"/>
  </r>
  <r>
    <d v="2021-10-06T00:00:00"/>
    <x v="9"/>
    <x v="43"/>
    <n v="96.3"/>
    <n v="12"/>
    <n v="1155.5999999999999"/>
    <x v="0"/>
    <x v="0"/>
    <x v="9"/>
    <x v="40"/>
  </r>
  <r>
    <d v="2021-10-06T00:00:00"/>
    <x v="39"/>
    <x v="12"/>
    <n v="6.7"/>
    <n v="1"/>
    <n v="6.7"/>
    <x v="3"/>
    <x v="4"/>
    <x v="9"/>
    <x v="40"/>
  </r>
  <r>
    <d v="2021-10-07T00:00:00"/>
    <x v="28"/>
    <x v="42"/>
    <n v="24.66"/>
    <n v="6"/>
    <n v="147.96"/>
    <x v="11"/>
    <x v="4"/>
    <x v="9"/>
    <x v="40"/>
  </r>
  <r>
    <d v="2021-10-09T00:00:00"/>
    <x v="16"/>
    <x v="2"/>
    <n v="79.92"/>
    <n v="14"/>
    <n v="1118.8800000000001"/>
    <x v="6"/>
    <x v="4"/>
    <x v="9"/>
    <x v="40"/>
  </r>
  <r>
    <d v="2021-10-09T00:00:00"/>
    <x v="33"/>
    <x v="2"/>
    <n v="79.92"/>
    <n v="5"/>
    <n v="399.6"/>
    <x v="12"/>
    <x v="4"/>
    <x v="9"/>
    <x v="40"/>
  </r>
  <r>
    <d v="2021-10-09T00:00:00"/>
    <x v="23"/>
    <x v="13"/>
    <n v="117.48"/>
    <n v="11"/>
    <n v="1292.28"/>
    <x v="0"/>
    <x v="6"/>
    <x v="9"/>
    <x v="40"/>
  </r>
  <r>
    <d v="2021-10-10T00:00:00"/>
    <x v="31"/>
    <x v="12"/>
    <n v="6.7"/>
    <n v="14"/>
    <n v="93.8"/>
    <x v="9"/>
    <x v="4"/>
    <x v="9"/>
    <x v="41"/>
  </r>
  <r>
    <d v="2021-10-10T00:00:00"/>
    <x v="31"/>
    <x v="14"/>
    <n v="210"/>
    <n v="9"/>
    <n v="1890"/>
    <x v="9"/>
    <x v="4"/>
    <x v="9"/>
    <x v="41"/>
  </r>
  <r>
    <d v="2021-10-10T00:00:00"/>
    <x v="28"/>
    <x v="28"/>
    <n v="82.08"/>
    <n v="12"/>
    <n v="984.96"/>
    <x v="11"/>
    <x v="4"/>
    <x v="9"/>
    <x v="41"/>
  </r>
  <r>
    <d v="2021-10-11T00:00:00"/>
    <x v="34"/>
    <x v="26"/>
    <n v="94.62"/>
    <n v="10"/>
    <n v="946.2"/>
    <x v="0"/>
    <x v="0"/>
    <x v="9"/>
    <x v="41"/>
  </r>
  <r>
    <d v="2021-10-11T00:00:00"/>
    <x v="26"/>
    <x v="23"/>
    <n v="48.4"/>
    <n v="15"/>
    <n v="726"/>
    <x v="10"/>
    <x v="4"/>
    <x v="9"/>
    <x v="41"/>
  </r>
  <r>
    <d v="2021-10-12T00:00:00"/>
    <x v="17"/>
    <x v="36"/>
    <n v="57.120000000000005"/>
    <n v="8"/>
    <n v="456.96000000000004"/>
    <x v="5"/>
    <x v="4"/>
    <x v="9"/>
    <x v="41"/>
  </r>
  <r>
    <d v="2021-10-13T00:00:00"/>
    <x v="33"/>
    <x v="20"/>
    <n v="142.80000000000001"/>
    <n v="15"/>
    <n v="2142"/>
    <x v="12"/>
    <x v="4"/>
    <x v="9"/>
    <x v="41"/>
  </r>
  <r>
    <d v="2021-10-13T00:00:00"/>
    <x v="9"/>
    <x v="2"/>
    <n v="79.92"/>
    <n v="18"/>
    <n v="1438.56"/>
    <x v="0"/>
    <x v="0"/>
    <x v="9"/>
    <x v="41"/>
  </r>
  <r>
    <d v="2021-10-14T00:00:00"/>
    <x v="37"/>
    <x v="28"/>
    <n v="82.08"/>
    <n v="15"/>
    <n v="1231.2"/>
    <x v="14"/>
    <x v="4"/>
    <x v="9"/>
    <x v="41"/>
  </r>
  <r>
    <d v="2021-10-15T00:00:00"/>
    <x v="36"/>
    <x v="4"/>
    <n v="15.719999999999999"/>
    <n v="10"/>
    <n v="157.19999999999999"/>
    <x v="0"/>
    <x v="1"/>
    <x v="9"/>
    <x v="41"/>
  </r>
  <r>
    <d v="2021-10-16T00:00:00"/>
    <x v="20"/>
    <x v="43"/>
    <n v="96.3"/>
    <n v="3"/>
    <n v="288.89999999999998"/>
    <x v="7"/>
    <x v="4"/>
    <x v="9"/>
    <x v="41"/>
  </r>
  <r>
    <d v="2021-10-16T00:00:00"/>
    <x v="26"/>
    <x v="0"/>
    <n v="156.96"/>
    <n v="18"/>
    <n v="2825.28"/>
    <x v="10"/>
    <x v="4"/>
    <x v="9"/>
    <x v="41"/>
  </r>
  <r>
    <d v="2021-10-16T00:00:00"/>
    <x v="14"/>
    <x v="28"/>
    <n v="82.08"/>
    <n v="18"/>
    <n v="1477.44"/>
    <x v="0"/>
    <x v="3"/>
    <x v="9"/>
    <x v="41"/>
  </r>
  <r>
    <d v="2021-10-17T00:00:00"/>
    <x v="26"/>
    <x v="31"/>
    <n v="103.88"/>
    <n v="13"/>
    <n v="1350.44"/>
    <x v="10"/>
    <x v="4"/>
    <x v="9"/>
    <x v="42"/>
  </r>
  <r>
    <d v="2021-10-18T00:00:00"/>
    <x v="16"/>
    <x v="24"/>
    <n v="162"/>
    <n v="31"/>
    <n v="5022"/>
    <x v="6"/>
    <x v="4"/>
    <x v="9"/>
    <x v="42"/>
  </r>
  <r>
    <d v="2021-10-18T00:00:00"/>
    <x v="12"/>
    <x v="26"/>
    <n v="94.62"/>
    <n v="11"/>
    <n v="1040.8200000000002"/>
    <x v="4"/>
    <x v="4"/>
    <x v="9"/>
    <x v="42"/>
  </r>
  <r>
    <d v="2021-10-18T00:00:00"/>
    <x v="13"/>
    <x v="19"/>
    <n v="80.94"/>
    <n v="6"/>
    <n v="485.64"/>
    <x v="5"/>
    <x v="4"/>
    <x v="9"/>
    <x v="42"/>
  </r>
  <r>
    <d v="2021-10-18T00:00:00"/>
    <x v="0"/>
    <x v="17"/>
    <n v="8.33"/>
    <n v="16"/>
    <n v="133.28"/>
    <x v="0"/>
    <x v="0"/>
    <x v="9"/>
    <x v="42"/>
  </r>
  <r>
    <d v="2021-10-18T00:00:00"/>
    <x v="34"/>
    <x v="17"/>
    <n v="8.33"/>
    <n v="6"/>
    <n v="49.980000000000004"/>
    <x v="0"/>
    <x v="0"/>
    <x v="9"/>
    <x v="42"/>
  </r>
  <r>
    <d v="2021-10-18T00:00:00"/>
    <x v="34"/>
    <x v="30"/>
    <n v="162.54"/>
    <n v="13"/>
    <n v="2113.02"/>
    <x v="0"/>
    <x v="0"/>
    <x v="9"/>
    <x v="42"/>
  </r>
  <r>
    <d v="2021-10-22T00:00:00"/>
    <x v="31"/>
    <x v="23"/>
    <n v="48.4"/>
    <n v="7"/>
    <n v="338.8"/>
    <x v="9"/>
    <x v="4"/>
    <x v="9"/>
    <x v="42"/>
  </r>
  <r>
    <d v="2021-10-22T00:00:00"/>
    <x v="15"/>
    <x v="41"/>
    <n v="7.8599999999999994"/>
    <n v="1"/>
    <n v="7.8599999999999994"/>
    <x v="4"/>
    <x v="4"/>
    <x v="9"/>
    <x v="42"/>
  </r>
  <r>
    <d v="2021-10-22T00:00:00"/>
    <x v="24"/>
    <x v="0"/>
    <n v="156.96"/>
    <n v="13"/>
    <n v="2040.48"/>
    <x v="2"/>
    <x v="4"/>
    <x v="9"/>
    <x v="42"/>
  </r>
  <r>
    <d v="2021-10-22T00:00:00"/>
    <x v="21"/>
    <x v="13"/>
    <n v="117.48"/>
    <n v="34"/>
    <n v="3994.32"/>
    <x v="8"/>
    <x v="4"/>
    <x v="9"/>
    <x v="42"/>
  </r>
  <r>
    <d v="2021-10-22T00:00:00"/>
    <x v="22"/>
    <x v="39"/>
    <n v="42.55"/>
    <n v="24"/>
    <n v="1021.1999999999999"/>
    <x v="9"/>
    <x v="4"/>
    <x v="9"/>
    <x v="42"/>
  </r>
  <r>
    <d v="2021-10-23T00:00:00"/>
    <x v="29"/>
    <x v="0"/>
    <n v="156.96"/>
    <n v="14"/>
    <n v="2197.44"/>
    <x v="0"/>
    <x v="6"/>
    <x v="9"/>
    <x v="42"/>
  </r>
  <r>
    <d v="2021-10-24T00:00:00"/>
    <x v="0"/>
    <x v="43"/>
    <n v="96.3"/>
    <n v="22"/>
    <n v="2118.6"/>
    <x v="0"/>
    <x v="0"/>
    <x v="9"/>
    <x v="43"/>
  </r>
  <r>
    <d v="2021-10-24T00:00:00"/>
    <x v="34"/>
    <x v="23"/>
    <n v="48.4"/>
    <n v="3"/>
    <n v="145.19999999999999"/>
    <x v="0"/>
    <x v="0"/>
    <x v="9"/>
    <x v="43"/>
  </r>
  <r>
    <d v="2021-10-24T00:00:00"/>
    <x v="34"/>
    <x v="17"/>
    <n v="8.33"/>
    <n v="21"/>
    <n v="174.93"/>
    <x v="0"/>
    <x v="0"/>
    <x v="9"/>
    <x v="43"/>
  </r>
  <r>
    <d v="2021-10-24T00:00:00"/>
    <x v="39"/>
    <x v="3"/>
    <n v="119.7"/>
    <n v="4"/>
    <n v="478.8"/>
    <x v="3"/>
    <x v="4"/>
    <x v="9"/>
    <x v="43"/>
  </r>
  <r>
    <d v="2021-10-25T00:00:00"/>
    <x v="28"/>
    <x v="28"/>
    <n v="82.08"/>
    <n v="9"/>
    <n v="738.72"/>
    <x v="11"/>
    <x v="4"/>
    <x v="9"/>
    <x v="43"/>
  </r>
  <r>
    <d v="2021-10-25T00:00:00"/>
    <x v="29"/>
    <x v="31"/>
    <n v="103.88"/>
    <n v="18"/>
    <n v="1869.84"/>
    <x v="0"/>
    <x v="6"/>
    <x v="9"/>
    <x v="43"/>
  </r>
  <r>
    <d v="2021-10-26T00:00:00"/>
    <x v="37"/>
    <x v="9"/>
    <n v="48.84"/>
    <n v="6"/>
    <n v="293.04000000000002"/>
    <x v="14"/>
    <x v="4"/>
    <x v="9"/>
    <x v="43"/>
  </r>
  <r>
    <d v="2021-10-28T00:00:00"/>
    <x v="11"/>
    <x v="26"/>
    <n v="94.62"/>
    <n v="1"/>
    <n v="94.62"/>
    <x v="3"/>
    <x v="4"/>
    <x v="9"/>
    <x v="43"/>
  </r>
  <r>
    <d v="2021-10-28T00:00:00"/>
    <x v="26"/>
    <x v="12"/>
    <n v="6.7"/>
    <n v="39"/>
    <n v="261.3"/>
    <x v="10"/>
    <x v="4"/>
    <x v="9"/>
    <x v="43"/>
  </r>
  <r>
    <d v="2021-10-29T00:00:00"/>
    <x v="36"/>
    <x v="20"/>
    <n v="142.80000000000001"/>
    <n v="23"/>
    <n v="3284.4"/>
    <x v="0"/>
    <x v="1"/>
    <x v="9"/>
    <x v="43"/>
  </r>
  <r>
    <d v="2021-10-29T00:00:00"/>
    <x v="23"/>
    <x v="2"/>
    <n v="79.92"/>
    <n v="14"/>
    <n v="1118.8800000000001"/>
    <x v="0"/>
    <x v="6"/>
    <x v="9"/>
    <x v="43"/>
  </r>
  <r>
    <d v="2021-10-30T00:00:00"/>
    <x v="16"/>
    <x v="32"/>
    <n v="201.28"/>
    <n v="30"/>
    <n v="6038.4"/>
    <x v="6"/>
    <x v="4"/>
    <x v="9"/>
    <x v="43"/>
  </r>
  <r>
    <d v="2021-10-30T00:00:00"/>
    <x v="28"/>
    <x v="17"/>
    <n v="8.33"/>
    <n v="37"/>
    <n v="308.20999999999998"/>
    <x v="11"/>
    <x v="4"/>
    <x v="9"/>
    <x v="43"/>
  </r>
  <r>
    <d v="2021-10-30T00:00:00"/>
    <x v="17"/>
    <x v="24"/>
    <n v="162"/>
    <n v="3"/>
    <n v="486"/>
    <x v="5"/>
    <x v="4"/>
    <x v="9"/>
    <x v="43"/>
  </r>
  <r>
    <d v="2021-10-30T00:00:00"/>
    <x v="14"/>
    <x v="41"/>
    <n v="7.8599999999999994"/>
    <n v="6"/>
    <n v="47.16"/>
    <x v="0"/>
    <x v="3"/>
    <x v="9"/>
    <x v="43"/>
  </r>
  <r>
    <d v="2021-10-31T00:00:00"/>
    <x v="16"/>
    <x v="2"/>
    <n v="79.92"/>
    <n v="8"/>
    <n v="639.36"/>
    <x v="6"/>
    <x v="4"/>
    <x v="9"/>
    <x v="44"/>
  </r>
  <r>
    <d v="2021-10-31T00:00:00"/>
    <x v="37"/>
    <x v="30"/>
    <n v="162.54"/>
    <n v="6"/>
    <n v="975.24"/>
    <x v="14"/>
    <x v="4"/>
    <x v="9"/>
    <x v="44"/>
  </r>
  <r>
    <d v="2021-11-01T00:00:00"/>
    <x v="4"/>
    <x v="11"/>
    <n v="94.17"/>
    <n v="15"/>
    <n v="1412.55"/>
    <x v="0"/>
    <x v="3"/>
    <x v="10"/>
    <x v="44"/>
  </r>
  <r>
    <d v="2021-11-02T00:00:00"/>
    <x v="23"/>
    <x v="4"/>
    <n v="15.719999999999999"/>
    <n v="15"/>
    <n v="235.79999999999998"/>
    <x v="0"/>
    <x v="6"/>
    <x v="10"/>
    <x v="44"/>
  </r>
  <r>
    <d v="2021-11-02T00:00:00"/>
    <x v="29"/>
    <x v="12"/>
    <n v="6.7"/>
    <n v="5"/>
    <n v="33.5"/>
    <x v="0"/>
    <x v="6"/>
    <x v="10"/>
    <x v="44"/>
  </r>
  <r>
    <d v="2021-11-02T00:00:00"/>
    <x v="34"/>
    <x v="32"/>
    <n v="201.28"/>
    <n v="15"/>
    <n v="3019.2"/>
    <x v="0"/>
    <x v="0"/>
    <x v="10"/>
    <x v="44"/>
  </r>
  <r>
    <d v="2021-11-03T00:00:00"/>
    <x v="15"/>
    <x v="29"/>
    <n v="76.25"/>
    <n v="11"/>
    <n v="838.75"/>
    <x v="4"/>
    <x v="4"/>
    <x v="10"/>
    <x v="44"/>
  </r>
  <r>
    <d v="2021-11-03T00:00:00"/>
    <x v="10"/>
    <x v="6"/>
    <n v="122.08"/>
    <n v="12"/>
    <n v="1464.96"/>
    <x v="2"/>
    <x v="4"/>
    <x v="10"/>
    <x v="44"/>
  </r>
  <r>
    <d v="2021-11-04T00:00:00"/>
    <x v="36"/>
    <x v="26"/>
    <n v="94.62"/>
    <n v="10"/>
    <n v="946.2"/>
    <x v="0"/>
    <x v="1"/>
    <x v="10"/>
    <x v="44"/>
  </r>
  <r>
    <d v="2021-11-05T00:00:00"/>
    <x v="23"/>
    <x v="14"/>
    <n v="210"/>
    <n v="15"/>
    <n v="3150"/>
    <x v="0"/>
    <x v="6"/>
    <x v="10"/>
    <x v="44"/>
  </r>
  <r>
    <d v="2021-11-06T00:00:00"/>
    <x v="16"/>
    <x v="8"/>
    <n v="83.08"/>
    <n v="13"/>
    <n v="1080.04"/>
    <x v="6"/>
    <x v="4"/>
    <x v="10"/>
    <x v="44"/>
  </r>
  <r>
    <d v="2021-11-06T00:00:00"/>
    <x v="4"/>
    <x v="24"/>
    <n v="162"/>
    <n v="13"/>
    <n v="2106"/>
    <x v="0"/>
    <x v="3"/>
    <x v="10"/>
    <x v="44"/>
  </r>
  <r>
    <d v="2021-11-06T00:00:00"/>
    <x v="9"/>
    <x v="43"/>
    <n v="96.3"/>
    <n v="10"/>
    <n v="963"/>
    <x v="0"/>
    <x v="0"/>
    <x v="10"/>
    <x v="44"/>
  </r>
  <r>
    <d v="2021-11-06T00:00:00"/>
    <x v="20"/>
    <x v="4"/>
    <n v="15.719999999999999"/>
    <n v="13"/>
    <n v="204.35999999999999"/>
    <x v="7"/>
    <x v="4"/>
    <x v="10"/>
    <x v="44"/>
  </r>
  <r>
    <d v="2021-11-07T00:00:00"/>
    <x v="23"/>
    <x v="32"/>
    <n v="201.28"/>
    <n v="11"/>
    <n v="2214.08"/>
    <x v="0"/>
    <x v="6"/>
    <x v="10"/>
    <x v="45"/>
  </r>
  <r>
    <d v="2021-11-07T00:00:00"/>
    <x v="11"/>
    <x v="35"/>
    <n v="155.61000000000001"/>
    <n v="3"/>
    <n v="466.83000000000004"/>
    <x v="3"/>
    <x v="4"/>
    <x v="10"/>
    <x v="45"/>
  </r>
  <r>
    <d v="2021-11-07T00:00:00"/>
    <x v="1"/>
    <x v="18"/>
    <n v="115.2"/>
    <n v="13"/>
    <n v="1497.6000000000001"/>
    <x v="0"/>
    <x v="1"/>
    <x v="10"/>
    <x v="45"/>
  </r>
  <r>
    <d v="2021-11-08T00:00:00"/>
    <x v="0"/>
    <x v="15"/>
    <n v="47.730000000000004"/>
    <n v="15"/>
    <n v="715.95"/>
    <x v="0"/>
    <x v="0"/>
    <x v="10"/>
    <x v="45"/>
  </r>
  <r>
    <d v="2021-11-08T00:00:00"/>
    <x v="38"/>
    <x v="43"/>
    <n v="96.3"/>
    <n v="11"/>
    <n v="1059.3"/>
    <x v="11"/>
    <x v="4"/>
    <x v="10"/>
    <x v="45"/>
  </r>
  <r>
    <d v="2021-11-08T00:00:00"/>
    <x v="10"/>
    <x v="14"/>
    <n v="210"/>
    <n v="10"/>
    <n v="2100"/>
    <x v="2"/>
    <x v="4"/>
    <x v="10"/>
    <x v="45"/>
  </r>
  <r>
    <d v="2021-11-08T00:00:00"/>
    <x v="26"/>
    <x v="40"/>
    <n v="49.21"/>
    <n v="26"/>
    <n v="1279.46"/>
    <x v="10"/>
    <x v="4"/>
    <x v="10"/>
    <x v="45"/>
  </r>
  <r>
    <d v="2021-11-08T00:00:00"/>
    <x v="14"/>
    <x v="11"/>
    <n v="94.17"/>
    <n v="10"/>
    <n v="941.7"/>
    <x v="0"/>
    <x v="3"/>
    <x v="10"/>
    <x v="45"/>
  </r>
  <r>
    <d v="2021-11-09T00:00:00"/>
    <x v="20"/>
    <x v="23"/>
    <n v="48.4"/>
    <n v="6"/>
    <n v="290.39999999999998"/>
    <x v="7"/>
    <x v="4"/>
    <x v="10"/>
    <x v="45"/>
  </r>
  <r>
    <d v="2021-11-09T00:00:00"/>
    <x v="20"/>
    <x v="36"/>
    <n v="57.120000000000005"/>
    <n v="8"/>
    <n v="456.96000000000004"/>
    <x v="7"/>
    <x v="4"/>
    <x v="10"/>
    <x v="45"/>
  </r>
  <r>
    <d v="2021-11-10T00:00:00"/>
    <x v="31"/>
    <x v="40"/>
    <n v="49.21"/>
    <n v="7"/>
    <n v="344.47"/>
    <x v="9"/>
    <x v="4"/>
    <x v="10"/>
    <x v="45"/>
  </r>
  <r>
    <d v="2021-11-10T00:00:00"/>
    <x v="24"/>
    <x v="24"/>
    <n v="162"/>
    <n v="6"/>
    <n v="972"/>
    <x v="2"/>
    <x v="4"/>
    <x v="10"/>
    <x v="45"/>
  </r>
  <r>
    <d v="2021-11-11T00:00:00"/>
    <x v="5"/>
    <x v="18"/>
    <n v="115.2"/>
    <n v="12"/>
    <n v="1382.4"/>
    <x v="0"/>
    <x v="2"/>
    <x v="10"/>
    <x v="45"/>
  </r>
  <r>
    <d v="2021-11-11T00:00:00"/>
    <x v="26"/>
    <x v="2"/>
    <n v="79.92"/>
    <n v="16"/>
    <n v="1278.72"/>
    <x v="10"/>
    <x v="4"/>
    <x v="10"/>
    <x v="45"/>
  </r>
  <r>
    <d v="2021-11-12T00:00:00"/>
    <x v="33"/>
    <x v="12"/>
    <n v="6.7"/>
    <n v="6"/>
    <n v="40.200000000000003"/>
    <x v="12"/>
    <x v="4"/>
    <x v="10"/>
    <x v="45"/>
  </r>
  <r>
    <d v="2021-11-12T00:00:00"/>
    <x v="14"/>
    <x v="5"/>
    <n v="164.28"/>
    <n v="3"/>
    <n v="492.84000000000003"/>
    <x v="0"/>
    <x v="3"/>
    <x v="10"/>
    <x v="45"/>
  </r>
  <r>
    <d v="2021-11-13T00:00:00"/>
    <x v="38"/>
    <x v="36"/>
    <n v="57.120000000000005"/>
    <n v="10"/>
    <n v="571.20000000000005"/>
    <x v="11"/>
    <x v="4"/>
    <x v="10"/>
    <x v="45"/>
  </r>
  <r>
    <d v="2021-11-14T00:00:00"/>
    <x v="36"/>
    <x v="20"/>
    <n v="142.80000000000001"/>
    <n v="1"/>
    <n v="142.80000000000001"/>
    <x v="0"/>
    <x v="1"/>
    <x v="10"/>
    <x v="46"/>
  </r>
  <r>
    <d v="2021-11-15T00:00:00"/>
    <x v="16"/>
    <x v="36"/>
    <n v="57.120000000000005"/>
    <n v="36"/>
    <n v="2056.3200000000002"/>
    <x v="6"/>
    <x v="4"/>
    <x v="10"/>
    <x v="46"/>
  </r>
  <r>
    <d v="2021-11-15T00:00:00"/>
    <x v="29"/>
    <x v="11"/>
    <n v="94.17"/>
    <n v="14"/>
    <n v="1318.38"/>
    <x v="0"/>
    <x v="6"/>
    <x v="10"/>
    <x v="46"/>
  </r>
  <r>
    <d v="2021-11-16T00:00:00"/>
    <x v="29"/>
    <x v="33"/>
    <n v="156.78"/>
    <n v="8"/>
    <n v="1254.24"/>
    <x v="0"/>
    <x v="6"/>
    <x v="10"/>
    <x v="46"/>
  </r>
  <r>
    <d v="2021-11-17T00:00:00"/>
    <x v="2"/>
    <x v="2"/>
    <n v="79.92"/>
    <n v="33"/>
    <n v="2637.36"/>
    <x v="0"/>
    <x v="2"/>
    <x v="10"/>
    <x v="46"/>
  </r>
  <r>
    <d v="2021-11-18T00:00:00"/>
    <x v="15"/>
    <x v="28"/>
    <n v="82.08"/>
    <n v="18"/>
    <n v="1477.44"/>
    <x v="4"/>
    <x v="4"/>
    <x v="10"/>
    <x v="46"/>
  </r>
  <r>
    <d v="2021-11-18T00:00:00"/>
    <x v="20"/>
    <x v="21"/>
    <n v="58.3"/>
    <n v="8"/>
    <n v="466.4"/>
    <x v="7"/>
    <x v="4"/>
    <x v="10"/>
    <x v="46"/>
  </r>
  <r>
    <d v="2021-11-18T00:00:00"/>
    <x v="6"/>
    <x v="39"/>
    <n v="42.55"/>
    <n v="4"/>
    <n v="170.2"/>
    <x v="0"/>
    <x v="3"/>
    <x v="10"/>
    <x v="46"/>
  </r>
  <r>
    <d v="2021-11-19T00:00:00"/>
    <x v="35"/>
    <x v="40"/>
    <n v="49.21"/>
    <n v="4"/>
    <n v="196.84"/>
    <x v="13"/>
    <x v="4"/>
    <x v="10"/>
    <x v="46"/>
  </r>
  <r>
    <d v="2021-11-20T00:00:00"/>
    <x v="36"/>
    <x v="26"/>
    <n v="94.62"/>
    <n v="11"/>
    <n v="1040.8200000000002"/>
    <x v="0"/>
    <x v="1"/>
    <x v="10"/>
    <x v="46"/>
  </r>
  <r>
    <d v="2021-11-20T00:00:00"/>
    <x v="19"/>
    <x v="1"/>
    <n v="141.57"/>
    <n v="34"/>
    <n v="4813.38"/>
    <x v="4"/>
    <x v="4"/>
    <x v="10"/>
    <x v="46"/>
  </r>
  <r>
    <d v="2021-11-20T00:00:00"/>
    <x v="35"/>
    <x v="21"/>
    <n v="58.3"/>
    <n v="14"/>
    <n v="816.19999999999993"/>
    <x v="13"/>
    <x v="4"/>
    <x v="10"/>
    <x v="46"/>
  </r>
  <r>
    <d v="2021-11-21T00:00:00"/>
    <x v="2"/>
    <x v="34"/>
    <n v="85.5"/>
    <n v="1"/>
    <n v="85.5"/>
    <x v="0"/>
    <x v="2"/>
    <x v="10"/>
    <x v="47"/>
  </r>
  <r>
    <d v="2021-11-21T00:00:00"/>
    <x v="0"/>
    <x v="38"/>
    <n v="173.88"/>
    <n v="24"/>
    <n v="4173.12"/>
    <x v="0"/>
    <x v="0"/>
    <x v="10"/>
    <x v="47"/>
  </r>
  <r>
    <d v="2021-11-21T00:00:00"/>
    <x v="24"/>
    <x v="29"/>
    <n v="76.25"/>
    <n v="6"/>
    <n v="457.5"/>
    <x v="2"/>
    <x v="4"/>
    <x v="10"/>
    <x v="47"/>
  </r>
  <r>
    <d v="2021-11-21T00:00:00"/>
    <x v="18"/>
    <x v="24"/>
    <n v="162"/>
    <n v="10"/>
    <n v="1620"/>
    <x v="0"/>
    <x v="5"/>
    <x v="10"/>
    <x v="47"/>
  </r>
  <r>
    <d v="2021-11-21T00:00:00"/>
    <x v="7"/>
    <x v="7"/>
    <n v="146.72"/>
    <n v="1"/>
    <n v="146.72"/>
    <x v="1"/>
    <x v="4"/>
    <x v="10"/>
    <x v="47"/>
  </r>
  <r>
    <d v="2021-11-22T00:00:00"/>
    <x v="34"/>
    <x v="33"/>
    <n v="156.78"/>
    <n v="35"/>
    <n v="5487.3"/>
    <x v="0"/>
    <x v="0"/>
    <x v="10"/>
    <x v="47"/>
  </r>
  <r>
    <d v="2021-11-23T00:00:00"/>
    <x v="17"/>
    <x v="43"/>
    <n v="96.3"/>
    <n v="12"/>
    <n v="1155.5999999999999"/>
    <x v="5"/>
    <x v="4"/>
    <x v="10"/>
    <x v="47"/>
  </r>
  <r>
    <d v="2021-11-25T00:00:00"/>
    <x v="38"/>
    <x v="9"/>
    <n v="48.84"/>
    <n v="5"/>
    <n v="244.20000000000002"/>
    <x v="11"/>
    <x v="4"/>
    <x v="10"/>
    <x v="47"/>
  </r>
  <r>
    <d v="2021-11-25T00:00:00"/>
    <x v="34"/>
    <x v="19"/>
    <n v="80.94"/>
    <n v="10"/>
    <n v="809.4"/>
    <x v="0"/>
    <x v="0"/>
    <x v="10"/>
    <x v="47"/>
  </r>
  <r>
    <d v="2021-11-25T00:00:00"/>
    <x v="34"/>
    <x v="25"/>
    <n v="16.64"/>
    <n v="14"/>
    <n v="232.96"/>
    <x v="0"/>
    <x v="0"/>
    <x v="10"/>
    <x v="47"/>
  </r>
  <r>
    <d v="2021-11-26T00:00:00"/>
    <x v="17"/>
    <x v="41"/>
    <n v="7.8599999999999994"/>
    <n v="25"/>
    <n v="196.5"/>
    <x v="5"/>
    <x v="4"/>
    <x v="10"/>
    <x v="47"/>
  </r>
  <r>
    <d v="2021-11-26T00:00:00"/>
    <x v="20"/>
    <x v="13"/>
    <n v="117.48"/>
    <n v="5"/>
    <n v="587.4"/>
    <x v="7"/>
    <x v="4"/>
    <x v="10"/>
    <x v="47"/>
  </r>
  <r>
    <d v="2021-11-27T00:00:00"/>
    <x v="5"/>
    <x v="11"/>
    <n v="94.17"/>
    <n v="8"/>
    <n v="753.36"/>
    <x v="0"/>
    <x v="2"/>
    <x v="10"/>
    <x v="47"/>
  </r>
  <r>
    <d v="2021-11-27T00:00:00"/>
    <x v="5"/>
    <x v="21"/>
    <n v="58.3"/>
    <n v="15"/>
    <n v="874.5"/>
    <x v="0"/>
    <x v="2"/>
    <x v="10"/>
    <x v="47"/>
  </r>
  <r>
    <d v="2021-11-27T00:00:00"/>
    <x v="28"/>
    <x v="3"/>
    <n v="119.7"/>
    <n v="28"/>
    <n v="3351.6"/>
    <x v="11"/>
    <x v="4"/>
    <x v="10"/>
    <x v="47"/>
  </r>
  <r>
    <d v="2021-11-27T00:00:00"/>
    <x v="17"/>
    <x v="12"/>
    <n v="6.7"/>
    <n v="28"/>
    <n v="187.6"/>
    <x v="5"/>
    <x v="4"/>
    <x v="10"/>
    <x v="47"/>
  </r>
  <r>
    <d v="2021-11-27T00:00:00"/>
    <x v="18"/>
    <x v="1"/>
    <n v="141.57"/>
    <n v="37"/>
    <n v="5238.09"/>
    <x v="0"/>
    <x v="5"/>
    <x v="10"/>
    <x v="47"/>
  </r>
  <r>
    <d v="2021-11-28T00:00:00"/>
    <x v="4"/>
    <x v="37"/>
    <n v="41.81"/>
    <n v="9"/>
    <n v="376.29"/>
    <x v="0"/>
    <x v="3"/>
    <x v="10"/>
    <x v="48"/>
  </r>
  <r>
    <d v="2021-11-28T00:00:00"/>
    <x v="24"/>
    <x v="18"/>
    <n v="115.2"/>
    <n v="2"/>
    <n v="230.4"/>
    <x v="2"/>
    <x v="4"/>
    <x v="10"/>
    <x v="48"/>
  </r>
  <r>
    <d v="2021-11-28T00:00:00"/>
    <x v="23"/>
    <x v="16"/>
    <n v="104.16"/>
    <n v="8"/>
    <n v="833.28"/>
    <x v="0"/>
    <x v="6"/>
    <x v="10"/>
    <x v="48"/>
  </r>
  <r>
    <d v="2021-11-30T00:00:00"/>
    <x v="33"/>
    <x v="39"/>
    <n v="42.55"/>
    <n v="15"/>
    <n v="638.25"/>
    <x v="12"/>
    <x v="4"/>
    <x v="10"/>
    <x v="48"/>
  </r>
  <r>
    <d v="2021-11-30T00:00:00"/>
    <x v="0"/>
    <x v="4"/>
    <n v="15.719999999999999"/>
    <n v="2"/>
    <n v="31.439999999999998"/>
    <x v="0"/>
    <x v="0"/>
    <x v="10"/>
    <x v="48"/>
  </r>
  <r>
    <d v="2021-12-02T00:00:00"/>
    <x v="22"/>
    <x v="25"/>
    <n v="16.64"/>
    <n v="10"/>
    <n v="166.4"/>
    <x v="9"/>
    <x v="4"/>
    <x v="11"/>
    <x v="48"/>
  </r>
  <r>
    <d v="2021-12-03T00:00:00"/>
    <x v="17"/>
    <x v="14"/>
    <n v="210"/>
    <n v="8"/>
    <n v="1680"/>
    <x v="5"/>
    <x v="4"/>
    <x v="11"/>
    <x v="48"/>
  </r>
  <r>
    <d v="2021-12-03T00:00:00"/>
    <x v="19"/>
    <x v="21"/>
    <n v="58.3"/>
    <n v="2"/>
    <n v="116.6"/>
    <x v="4"/>
    <x v="4"/>
    <x v="11"/>
    <x v="48"/>
  </r>
  <r>
    <d v="2021-12-03T00:00:00"/>
    <x v="6"/>
    <x v="37"/>
    <n v="41.81"/>
    <n v="5"/>
    <n v="209.05"/>
    <x v="0"/>
    <x v="3"/>
    <x v="11"/>
    <x v="48"/>
  </r>
  <r>
    <d v="2021-12-04T00:00:00"/>
    <x v="2"/>
    <x v="9"/>
    <n v="48.84"/>
    <n v="32"/>
    <n v="1562.88"/>
    <x v="0"/>
    <x v="2"/>
    <x v="11"/>
    <x v="48"/>
  </r>
  <r>
    <d v="2021-12-04T00:00:00"/>
    <x v="33"/>
    <x v="28"/>
    <n v="82.08"/>
    <n v="15"/>
    <n v="1231.2"/>
    <x v="12"/>
    <x v="4"/>
    <x v="11"/>
    <x v="48"/>
  </r>
  <r>
    <d v="2021-12-04T00:00:00"/>
    <x v="21"/>
    <x v="42"/>
    <n v="24.66"/>
    <n v="10"/>
    <n v="246.6"/>
    <x v="8"/>
    <x v="4"/>
    <x v="11"/>
    <x v="48"/>
  </r>
  <r>
    <d v="2021-12-05T00:00:00"/>
    <x v="21"/>
    <x v="17"/>
    <n v="8.33"/>
    <n v="12"/>
    <n v="99.960000000000008"/>
    <x v="8"/>
    <x v="4"/>
    <x v="11"/>
    <x v="49"/>
  </r>
  <r>
    <d v="2021-12-05T00:00:00"/>
    <x v="9"/>
    <x v="9"/>
    <n v="48.84"/>
    <n v="15"/>
    <n v="732.6"/>
    <x v="0"/>
    <x v="0"/>
    <x v="11"/>
    <x v="49"/>
  </r>
  <r>
    <d v="2021-12-05T00:00:00"/>
    <x v="18"/>
    <x v="5"/>
    <n v="164.28"/>
    <n v="1"/>
    <n v="164.28"/>
    <x v="0"/>
    <x v="5"/>
    <x v="11"/>
    <x v="49"/>
  </r>
  <r>
    <d v="2021-12-07T00:00:00"/>
    <x v="37"/>
    <x v="2"/>
    <n v="79.92"/>
    <n v="5"/>
    <n v="399.6"/>
    <x v="14"/>
    <x v="4"/>
    <x v="11"/>
    <x v="49"/>
  </r>
  <r>
    <d v="2021-12-07T00:00:00"/>
    <x v="23"/>
    <x v="25"/>
    <n v="16.64"/>
    <n v="13"/>
    <n v="216.32"/>
    <x v="0"/>
    <x v="6"/>
    <x v="11"/>
    <x v="49"/>
  </r>
  <r>
    <d v="2021-12-07T00:00:00"/>
    <x v="26"/>
    <x v="2"/>
    <n v="79.92"/>
    <n v="12"/>
    <n v="959.04"/>
    <x v="10"/>
    <x v="4"/>
    <x v="11"/>
    <x v="49"/>
  </r>
  <r>
    <d v="2021-12-07T00:00:00"/>
    <x v="7"/>
    <x v="34"/>
    <n v="85.5"/>
    <n v="27"/>
    <n v="2308.5"/>
    <x v="1"/>
    <x v="4"/>
    <x v="11"/>
    <x v="49"/>
  </r>
  <r>
    <d v="2021-12-07T00:00:00"/>
    <x v="39"/>
    <x v="6"/>
    <n v="122.08"/>
    <n v="8"/>
    <n v="976.64"/>
    <x v="3"/>
    <x v="4"/>
    <x v="11"/>
    <x v="49"/>
  </r>
  <r>
    <d v="2021-12-08T00:00:00"/>
    <x v="18"/>
    <x v="38"/>
    <n v="173.88"/>
    <n v="32"/>
    <n v="5564.16"/>
    <x v="0"/>
    <x v="5"/>
    <x v="11"/>
    <x v="49"/>
  </r>
  <r>
    <d v="2021-12-08T00:00:00"/>
    <x v="35"/>
    <x v="28"/>
    <n v="82.08"/>
    <n v="14"/>
    <n v="1149.1199999999999"/>
    <x v="13"/>
    <x v="4"/>
    <x v="11"/>
    <x v="49"/>
  </r>
  <r>
    <d v="2021-12-09T00:00:00"/>
    <x v="17"/>
    <x v="15"/>
    <n v="47.730000000000004"/>
    <n v="16"/>
    <n v="763.68000000000006"/>
    <x v="5"/>
    <x v="4"/>
    <x v="11"/>
    <x v="49"/>
  </r>
  <r>
    <d v="2021-12-10T00:00:00"/>
    <x v="17"/>
    <x v="33"/>
    <n v="156.78"/>
    <n v="6"/>
    <n v="940.68000000000006"/>
    <x v="5"/>
    <x v="4"/>
    <x v="11"/>
    <x v="49"/>
  </r>
  <r>
    <d v="2021-12-10T00:00:00"/>
    <x v="39"/>
    <x v="22"/>
    <n v="85.76"/>
    <n v="19"/>
    <n v="1629.44"/>
    <x v="3"/>
    <x v="4"/>
    <x v="11"/>
    <x v="49"/>
  </r>
  <r>
    <d v="2021-12-11T00:00:00"/>
    <x v="12"/>
    <x v="7"/>
    <n v="146.72"/>
    <n v="10"/>
    <n v="1467.2"/>
    <x v="4"/>
    <x v="4"/>
    <x v="11"/>
    <x v="49"/>
  </r>
  <r>
    <d v="2021-12-11T00:00:00"/>
    <x v="23"/>
    <x v="36"/>
    <n v="57.120000000000005"/>
    <n v="5"/>
    <n v="285.60000000000002"/>
    <x v="0"/>
    <x v="6"/>
    <x v="11"/>
    <x v="49"/>
  </r>
  <r>
    <d v="2021-12-11T00:00:00"/>
    <x v="34"/>
    <x v="6"/>
    <n v="122.08"/>
    <n v="9"/>
    <n v="1098.72"/>
    <x v="0"/>
    <x v="0"/>
    <x v="11"/>
    <x v="49"/>
  </r>
  <r>
    <d v="2021-12-12T00:00:00"/>
    <x v="9"/>
    <x v="38"/>
    <n v="173.88"/>
    <n v="10"/>
    <n v="1738.8"/>
    <x v="0"/>
    <x v="0"/>
    <x v="11"/>
    <x v="50"/>
  </r>
  <r>
    <d v="2021-12-12T00:00:00"/>
    <x v="18"/>
    <x v="32"/>
    <n v="201.28"/>
    <n v="9"/>
    <n v="1811.52"/>
    <x v="0"/>
    <x v="5"/>
    <x v="11"/>
    <x v="50"/>
  </r>
  <r>
    <d v="2021-12-14T00:00:00"/>
    <x v="12"/>
    <x v="11"/>
    <n v="94.17"/>
    <n v="6"/>
    <n v="565.02"/>
    <x v="4"/>
    <x v="4"/>
    <x v="11"/>
    <x v="50"/>
  </r>
  <r>
    <d v="2021-12-14T00:00:00"/>
    <x v="38"/>
    <x v="24"/>
    <n v="162"/>
    <n v="4"/>
    <n v="648"/>
    <x v="11"/>
    <x v="4"/>
    <x v="11"/>
    <x v="50"/>
  </r>
  <r>
    <d v="2021-12-14T00:00:00"/>
    <x v="35"/>
    <x v="35"/>
    <n v="155.61000000000001"/>
    <n v="4"/>
    <n v="622.44000000000005"/>
    <x v="13"/>
    <x v="4"/>
    <x v="11"/>
    <x v="50"/>
  </r>
  <r>
    <d v="2021-12-15T00:00:00"/>
    <x v="0"/>
    <x v="32"/>
    <n v="201.28"/>
    <n v="33"/>
    <n v="6642.24"/>
    <x v="0"/>
    <x v="0"/>
    <x v="11"/>
    <x v="50"/>
  </r>
  <r>
    <d v="2021-12-15T00:00:00"/>
    <x v="23"/>
    <x v="41"/>
    <n v="7.8599999999999994"/>
    <n v="13"/>
    <n v="102.17999999999999"/>
    <x v="0"/>
    <x v="6"/>
    <x v="11"/>
    <x v="50"/>
  </r>
  <r>
    <d v="2021-12-15T00:00:00"/>
    <x v="34"/>
    <x v="25"/>
    <n v="16.64"/>
    <n v="6"/>
    <n v="99.84"/>
    <x v="0"/>
    <x v="0"/>
    <x v="11"/>
    <x v="50"/>
  </r>
  <r>
    <d v="2021-12-16T00:00:00"/>
    <x v="18"/>
    <x v="5"/>
    <n v="164.28"/>
    <n v="9"/>
    <n v="1478.52"/>
    <x v="0"/>
    <x v="5"/>
    <x v="11"/>
    <x v="50"/>
  </r>
  <r>
    <d v="2021-12-17T00:00:00"/>
    <x v="31"/>
    <x v="42"/>
    <n v="24.66"/>
    <n v="20"/>
    <n v="493.2"/>
    <x v="9"/>
    <x v="4"/>
    <x v="11"/>
    <x v="50"/>
  </r>
  <r>
    <d v="2021-12-18T00:00:00"/>
    <x v="24"/>
    <x v="1"/>
    <n v="141.57"/>
    <n v="8"/>
    <n v="1132.56"/>
    <x v="2"/>
    <x v="4"/>
    <x v="11"/>
    <x v="50"/>
  </r>
  <r>
    <d v="2021-12-18T00:00:00"/>
    <x v="34"/>
    <x v="19"/>
    <n v="80.94"/>
    <n v="2"/>
    <n v="161.88"/>
    <x v="0"/>
    <x v="0"/>
    <x v="11"/>
    <x v="50"/>
  </r>
  <r>
    <d v="2021-12-19T00:00:00"/>
    <x v="37"/>
    <x v="12"/>
    <n v="6.7"/>
    <n v="20"/>
    <n v="134"/>
    <x v="14"/>
    <x v="4"/>
    <x v="11"/>
    <x v="51"/>
  </r>
  <r>
    <d v="2021-12-19T00:00:00"/>
    <x v="0"/>
    <x v="28"/>
    <n v="82.08"/>
    <n v="7"/>
    <n v="574.55999999999995"/>
    <x v="0"/>
    <x v="0"/>
    <x v="11"/>
    <x v="51"/>
  </r>
  <r>
    <d v="2021-12-19T00:00:00"/>
    <x v="0"/>
    <x v="41"/>
    <n v="7.8599999999999994"/>
    <n v="11"/>
    <n v="86.46"/>
    <x v="0"/>
    <x v="0"/>
    <x v="11"/>
    <x v="51"/>
  </r>
  <r>
    <d v="2021-12-19T00:00:00"/>
    <x v="23"/>
    <x v="10"/>
    <n v="53.11"/>
    <n v="3"/>
    <n v="159.32999999999998"/>
    <x v="0"/>
    <x v="6"/>
    <x v="11"/>
    <x v="51"/>
  </r>
  <r>
    <d v="2021-12-19T00:00:00"/>
    <x v="28"/>
    <x v="23"/>
    <n v="48.4"/>
    <n v="14"/>
    <n v="677.6"/>
    <x v="11"/>
    <x v="4"/>
    <x v="11"/>
    <x v="51"/>
  </r>
  <r>
    <d v="2021-12-19T00:00:00"/>
    <x v="17"/>
    <x v="27"/>
    <n v="149.46"/>
    <n v="12"/>
    <n v="1793.52"/>
    <x v="5"/>
    <x v="4"/>
    <x v="11"/>
    <x v="51"/>
  </r>
  <r>
    <d v="2021-12-19T00:00:00"/>
    <x v="18"/>
    <x v="27"/>
    <n v="149.46"/>
    <n v="13"/>
    <n v="1942.98"/>
    <x v="0"/>
    <x v="5"/>
    <x v="11"/>
    <x v="51"/>
  </r>
  <r>
    <d v="2021-12-19T00:00:00"/>
    <x v="26"/>
    <x v="23"/>
    <n v="48.4"/>
    <n v="10"/>
    <n v="484"/>
    <x v="10"/>
    <x v="4"/>
    <x v="11"/>
    <x v="51"/>
  </r>
  <r>
    <d v="2021-12-20T00:00:00"/>
    <x v="4"/>
    <x v="11"/>
    <n v="94.17"/>
    <n v="14"/>
    <n v="1318.38"/>
    <x v="0"/>
    <x v="3"/>
    <x v="11"/>
    <x v="51"/>
  </r>
  <r>
    <d v="2021-12-20T00:00:00"/>
    <x v="9"/>
    <x v="12"/>
    <n v="6.7"/>
    <n v="24"/>
    <n v="160.80000000000001"/>
    <x v="0"/>
    <x v="0"/>
    <x v="11"/>
    <x v="51"/>
  </r>
  <r>
    <d v="2021-12-21T00:00:00"/>
    <x v="31"/>
    <x v="34"/>
    <n v="85.5"/>
    <n v="10"/>
    <n v="855"/>
    <x v="9"/>
    <x v="4"/>
    <x v="11"/>
    <x v="51"/>
  </r>
  <r>
    <d v="2021-12-21T00:00:00"/>
    <x v="5"/>
    <x v="42"/>
    <n v="24.66"/>
    <n v="10"/>
    <n v="246.6"/>
    <x v="0"/>
    <x v="2"/>
    <x v="11"/>
    <x v="51"/>
  </r>
  <r>
    <d v="2021-12-21T00:00:00"/>
    <x v="38"/>
    <x v="29"/>
    <n v="76.25"/>
    <n v="16"/>
    <n v="1220"/>
    <x v="11"/>
    <x v="4"/>
    <x v="11"/>
    <x v="51"/>
  </r>
  <r>
    <d v="2021-12-21T00:00:00"/>
    <x v="18"/>
    <x v="1"/>
    <n v="141.57"/>
    <n v="16"/>
    <n v="2265.12"/>
    <x v="0"/>
    <x v="5"/>
    <x v="11"/>
    <x v="51"/>
  </r>
  <r>
    <d v="2021-12-22T00:00:00"/>
    <x v="8"/>
    <x v="38"/>
    <n v="173.88"/>
    <n v="35"/>
    <n v="6085.8"/>
    <x v="0"/>
    <x v="3"/>
    <x v="11"/>
    <x v="51"/>
  </r>
  <r>
    <d v="2021-12-22T00:00:00"/>
    <x v="5"/>
    <x v="24"/>
    <n v="162"/>
    <n v="5"/>
    <n v="810"/>
    <x v="0"/>
    <x v="2"/>
    <x v="11"/>
    <x v="51"/>
  </r>
  <r>
    <d v="2021-12-24T00:00:00"/>
    <x v="38"/>
    <x v="43"/>
    <n v="96.3"/>
    <n v="8"/>
    <n v="770.4"/>
    <x v="11"/>
    <x v="4"/>
    <x v="11"/>
    <x v="51"/>
  </r>
  <r>
    <d v="2021-12-24T00:00:00"/>
    <x v="20"/>
    <x v="24"/>
    <n v="162"/>
    <n v="8"/>
    <n v="1296"/>
    <x v="7"/>
    <x v="4"/>
    <x v="11"/>
    <x v="51"/>
  </r>
  <r>
    <d v="2021-12-25T00:00:00"/>
    <x v="33"/>
    <x v="23"/>
    <n v="48.4"/>
    <n v="29"/>
    <n v="1403.6"/>
    <x v="12"/>
    <x v="4"/>
    <x v="11"/>
    <x v="51"/>
  </r>
  <r>
    <d v="2021-12-25T00:00:00"/>
    <x v="33"/>
    <x v="17"/>
    <n v="8.33"/>
    <n v="39"/>
    <n v="324.87"/>
    <x v="12"/>
    <x v="4"/>
    <x v="11"/>
    <x v="51"/>
  </r>
  <r>
    <d v="2021-12-25T00:00:00"/>
    <x v="4"/>
    <x v="18"/>
    <n v="115.2"/>
    <n v="15"/>
    <n v="1728"/>
    <x v="0"/>
    <x v="3"/>
    <x v="11"/>
    <x v="51"/>
  </r>
  <r>
    <d v="2021-12-26T00:00:00"/>
    <x v="26"/>
    <x v="38"/>
    <n v="173.88"/>
    <n v="14"/>
    <n v="2434.3199999999997"/>
    <x v="10"/>
    <x v="4"/>
    <x v="11"/>
    <x v="52"/>
  </r>
  <r>
    <d v="2021-12-26T00:00:00"/>
    <x v="6"/>
    <x v="22"/>
    <n v="85.76"/>
    <n v="36"/>
    <n v="3087.36"/>
    <x v="0"/>
    <x v="3"/>
    <x v="11"/>
    <x v="52"/>
  </r>
  <r>
    <d v="2021-12-27T00:00:00"/>
    <x v="6"/>
    <x v="5"/>
    <n v="164.28"/>
    <n v="26"/>
    <n v="4271.28"/>
    <x v="0"/>
    <x v="3"/>
    <x v="11"/>
    <x v="52"/>
  </r>
  <r>
    <d v="2021-12-27T00:00:00"/>
    <x v="39"/>
    <x v="10"/>
    <n v="53.11"/>
    <n v="14"/>
    <n v="743.54"/>
    <x v="3"/>
    <x v="4"/>
    <x v="11"/>
    <x v="52"/>
  </r>
  <r>
    <d v="2021-12-28T00:00:00"/>
    <x v="8"/>
    <x v="10"/>
    <n v="53.11"/>
    <n v="6"/>
    <n v="318.65999999999997"/>
    <x v="0"/>
    <x v="3"/>
    <x v="11"/>
    <x v="52"/>
  </r>
  <r>
    <d v="2021-12-29T00:00:00"/>
    <x v="2"/>
    <x v="26"/>
    <n v="94.62"/>
    <n v="15"/>
    <n v="1419.3000000000002"/>
    <x v="0"/>
    <x v="2"/>
    <x v="11"/>
    <x v="52"/>
  </r>
  <r>
    <d v="2021-12-29T00:00:00"/>
    <x v="33"/>
    <x v="34"/>
    <n v="85.5"/>
    <n v="26"/>
    <n v="2223"/>
    <x v="12"/>
    <x v="4"/>
    <x v="11"/>
    <x v="52"/>
  </r>
  <r>
    <d v="2021-12-29T00:00:00"/>
    <x v="19"/>
    <x v="24"/>
    <n v="162"/>
    <n v="1"/>
    <n v="162"/>
    <x v="4"/>
    <x v="4"/>
    <x v="11"/>
    <x v="52"/>
  </r>
  <r>
    <d v="2021-12-30T00:00:00"/>
    <x v="2"/>
    <x v="5"/>
    <n v="164.28"/>
    <n v="13"/>
    <n v="2135.64"/>
    <x v="0"/>
    <x v="2"/>
    <x v="11"/>
    <x v="52"/>
  </r>
  <r>
    <d v="2021-12-30T00:00:00"/>
    <x v="0"/>
    <x v="38"/>
    <n v="173.88"/>
    <n v="14"/>
    <n v="2434.3199999999997"/>
    <x v="0"/>
    <x v="0"/>
    <x v="11"/>
    <x v="52"/>
  </r>
  <r>
    <d v="2021-12-30T00:00:00"/>
    <x v="20"/>
    <x v="32"/>
    <n v="201.28"/>
    <n v="31"/>
    <n v="6239.68"/>
    <x v="7"/>
    <x v="4"/>
    <x v="11"/>
    <x v="52"/>
  </r>
  <r>
    <d v="2021-12-31T00:00:00"/>
    <x v="12"/>
    <x v="23"/>
    <n v="48.4"/>
    <n v="6"/>
    <n v="290.39999999999998"/>
    <x v="4"/>
    <x v="4"/>
    <x v="11"/>
    <x v="52"/>
  </r>
  <r>
    <d v="2021-12-31T00:00:00"/>
    <x v="9"/>
    <x v="3"/>
    <n v="119.7"/>
    <n v="12"/>
    <n v="1436.4"/>
    <x v="0"/>
    <x v="0"/>
    <x v="11"/>
    <x v="5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B032D5C-74CB-421D-A033-18DD1CF90BDD}"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D1:E13" firstHeaderRow="1" firstDataRow="1" firstDataCol="1"/>
  <pivotFields count="10">
    <pivotField numFmtId="14" showAll="0"/>
    <pivotField showAll="0"/>
    <pivotField showAll="0"/>
    <pivotField numFmtId="4" showAll="0"/>
    <pivotField showAll="0"/>
    <pivotField dataField="1" showAll="0"/>
    <pivotField showAll="0"/>
    <pivotField showAll="0">
      <items count="8">
        <item x="5"/>
        <item x="6"/>
        <item x="4"/>
        <item x="2"/>
        <item x="3"/>
        <item x="1"/>
        <item x="0"/>
        <item t="default"/>
      </items>
    </pivotField>
    <pivotField axis="axisRow" showAll="0">
      <items count="13">
        <item x="0"/>
        <item x="1"/>
        <item x="2"/>
        <item x="3"/>
        <item x="4"/>
        <item x="5"/>
        <item x="6"/>
        <item x="7"/>
        <item x="8"/>
        <item x="9"/>
        <item x="10"/>
        <item x="11"/>
        <item t="default"/>
      </items>
    </pivotField>
    <pivotField showAll="0"/>
  </pivotFields>
  <rowFields count="1">
    <field x="8"/>
  </rowFields>
  <rowItems count="12">
    <i>
      <x/>
    </i>
    <i>
      <x v="1"/>
    </i>
    <i>
      <x v="2"/>
    </i>
    <i>
      <x v="3"/>
    </i>
    <i>
      <x v="4"/>
    </i>
    <i>
      <x v="5"/>
    </i>
    <i>
      <x v="6"/>
    </i>
    <i>
      <x v="7"/>
    </i>
    <i>
      <x v="8"/>
    </i>
    <i>
      <x v="9"/>
    </i>
    <i>
      <x v="10"/>
    </i>
    <i>
      <x v="11"/>
    </i>
  </rowItems>
  <colItems count="1">
    <i/>
  </colItems>
  <dataFields count="1">
    <dataField name="Sum of TOTAL SALE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9DB4654-430F-4047-BDD6-0444EADE9633}"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T1:U8" firstHeaderRow="1" firstDataRow="1" firstDataCol="1"/>
  <pivotFields count="10">
    <pivotField numFmtId="14" showAll="0"/>
    <pivotField showAll="0"/>
    <pivotField showAll="0"/>
    <pivotField numFmtId="4" showAll="0"/>
    <pivotField showAll="0"/>
    <pivotField dataField="1" showAll="0"/>
    <pivotField showAll="0">
      <items count="16">
        <item x="12"/>
        <item x="11"/>
        <item x="10"/>
        <item x="13"/>
        <item x="1"/>
        <item x="0"/>
        <item x="14"/>
        <item x="8"/>
        <item x="6"/>
        <item x="4"/>
        <item x="5"/>
        <item x="9"/>
        <item x="7"/>
        <item x="2"/>
        <item x="3"/>
        <item t="default"/>
      </items>
    </pivotField>
    <pivotField axis="axisRow" showAll="0">
      <items count="8">
        <item x="5"/>
        <item x="6"/>
        <item x="4"/>
        <item x="2"/>
        <item x="3"/>
        <item x="1"/>
        <item x="0"/>
        <item t="default"/>
      </items>
    </pivotField>
    <pivotField showAll="0">
      <items count="13">
        <item x="0"/>
        <item x="1"/>
        <item x="2"/>
        <item x="3"/>
        <item x="4"/>
        <item x="5"/>
        <item x="6"/>
        <item x="7"/>
        <item x="8"/>
        <item x="9"/>
        <item x="10"/>
        <item x="11"/>
        <item t="default"/>
      </items>
    </pivotField>
    <pivotField showAll="0"/>
  </pivotFields>
  <rowFields count="1">
    <field x="7"/>
  </rowFields>
  <rowItems count="7">
    <i>
      <x/>
    </i>
    <i>
      <x v="1"/>
    </i>
    <i>
      <x v="2"/>
    </i>
    <i>
      <x v="3"/>
    </i>
    <i>
      <x v="4"/>
    </i>
    <i>
      <x v="5"/>
    </i>
    <i>
      <x v="6"/>
    </i>
  </rowItems>
  <colItems count="1">
    <i/>
  </colItems>
  <dataFields count="1">
    <dataField name="Sum of TOTAL SALES" fld="5" baseField="0" baseItem="0"/>
  </dataFields>
  <chartFormats count="8">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7" count="1" selected="0">
            <x v="0"/>
          </reference>
        </references>
      </pivotArea>
    </chartFormat>
    <chartFormat chart="3" format="3">
      <pivotArea type="data" outline="0" fieldPosition="0">
        <references count="2">
          <reference field="4294967294" count="1" selected="0">
            <x v="0"/>
          </reference>
          <reference field="7" count="1" selected="0">
            <x v="1"/>
          </reference>
        </references>
      </pivotArea>
    </chartFormat>
    <chartFormat chart="3" format="4">
      <pivotArea type="data" outline="0" fieldPosition="0">
        <references count="2">
          <reference field="4294967294" count="1" selected="0">
            <x v="0"/>
          </reference>
          <reference field="7" count="1" selected="0">
            <x v="2"/>
          </reference>
        </references>
      </pivotArea>
    </chartFormat>
    <chartFormat chart="3" format="5">
      <pivotArea type="data" outline="0" fieldPosition="0">
        <references count="2">
          <reference field="4294967294" count="1" selected="0">
            <x v="0"/>
          </reference>
          <reference field="7" count="1" selected="0">
            <x v="3"/>
          </reference>
        </references>
      </pivotArea>
    </chartFormat>
    <chartFormat chart="3" format="6">
      <pivotArea type="data" outline="0" fieldPosition="0">
        <references count="2">
          <reference field="4294967294" count="1" selected="0">
            <x v="0"/>
          </reference>
          <reference field="7" count="1" selected="0">
            <x v="4"/>
          </reference>
        </references>
      </pivotArea>
    </chartFormat>
    <chartFormat chart="3" format="7">
      <pivotArea type="data" outline="0" fieldPosition="0">
        <references count="2">
          <reference field="4294967294" count="1" selected="0">
            <x v="0"/>
          </reference>
          <reference field="7" count="1" selected="0">
            <x v="5"/>
          </reference>
        </references>
      </pivotArea>
    </chartFormat>
    <chartFormat chart="3" format="8">
      <pivotArea type="data" outline="0" fieldPosition="0">
        <references count="2">
          <reference field="4294967294" count="1" selected="0">
            <x v="0"/>
          </reference>
          <reference field="7"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61B9389-E4F0-4C72-AD9E-2677AB8393C3}"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P1:Q16" firstHeaderRow="1" firstDataRow="1" firstDataCol="1"/>
  <pivotFields count="10">
    <pivotField numFmtId="14" showAll="0"/>
    <pivotField showAll="0"/>
    <pivotField showAll="0"/>
    <pivotField numFmtId="4" showAll="0"/>
    <pivotField showAll="0"/>
    <pivotField dataField="1" showAll="0"/>
    <pivotField axis="axisRow" showAll="0">
      <items count="16">
        <item x="12"/>
        <item x="11"/>
        <item x="10"/>
        <item x="13"/>
        <item x="1"/>
        <item x="0"/>
        <item x="14"/>
        <item x="8"/>
        <item x="6"/>
        <item x="4"/>
        <item x="5"/>
        <item x="9"/>
        <item x="7"/>
        <item x="2"/>
        <item x="3"/>
        <item t="default"/>
      </items>
    </pivotField>
    <pivotField showAll="0">
      <items count="8">
        <item x="5"/>
        <item x="6"/>
        <item x="4"/>
        <item x="2"/>
        <item x="3"/>
        <item x="1"/>
        <item x="0"/>
        <item t="default"/>
      </items>
    </pivotField>
    <pivotField showAll="0">
      <items count="13">
        <item x="0"/>
        <item x="1"/>
        <item x="2"/>
        <item x="3"/>
        <item x="4"/>
        <item x="5"/>
        <item x="6"/>
        <item x="7"/>
        <item x="8"/>
        <item x="9"/>
        <item x="10"/>
        <item x="11"/>
        <item t="default"/>
      </items>
    </pivotField>
    <pivotField showAll="0"/>
  </pivotFields>
  <rowFields count="1">
    <field x="6"/>
  </rowFields>
  <rowItems count="15">
    <i>
      <x/>
    </i>
    <i>
      <x v="1"/>
    </i>
    <i>
      <x v="2"/>
    </i>
    <i>
      <x v="3"/>
    </i>
    <i>
      <x v="4"/>
    </i>
    <i>
      <x v="5"/>
    </i>
    <i>
      <x v="6"/>
    </i>
    <i>
      <x v="7"/>
    </i>
    <i>
      <x v="8"/>
    </i>
    <i>
      <x v="9"/>
    </i>
    <i>
      <x v="10"/>
    </i>
    <i>
      <x v="11"/>
    </i>
    <i>
      <x v="12"/>
    </i>
    <i>
      <x v="13"/>
    </i>
    <i>
      <x v="14"/>
    </i>
  </rowItems>
  <colItems count="1">
    <i/>
  </colItems>
  <dataFields count="1">
    <dataField name="Sum of TOTAL SALE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11F216B-B412-4CE4-8022-D3B523851E3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10">
    <pivotField numFmtId="14" showAll="0"/>
    <pivotField showAll="0"/>
    <pivotField showAll="0"/>
    <pivotField numFmtId="4" showAll="0"/>
    <pivotField showAll="0"/>
    <pivotField dataField="1" showAll="0"/>
    <pivotField showAll="0"/>
    <pivotField showAll="0">
      <items count="8">
        <item x="5"/>
        <item x="6"/>
        <item x="4"/>
        <item x="2"/>
        <item x="3"/>
        <item x="1"/>
        <item x="0"/>
        <item t="default"/>
      </items>
    </pivotField>
    <pivotField showAll="0">
      <items count="13">
        <item x="0"/>
        <item x="1"/>
        <item x="2"/>
        <item x="3"/>
        <item x="4"/>
        <item x="5"/>
        <item x="6"/>
        <item x="7"/>
        <item x="8"/>
        <item x="9"/>
        <item x="10"/>
        <item x="11"/>
        <item t="default"/>
      </items>
    </pivotField>
    <pivotField showAll="0"/>
  </pivotFields>
  <rowItems count="1">
    <i/>
  </rowItems>
  <colItems count="1">
    <i/>
  </colItems>
  <dataFields count="1">
    <dataField name="Sum of TOTAL SALE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1C0AF87-0013-4B43-9B2B-1995C6247388}"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8">
  <location ref="M1:N11" firstHeaderRow="1" firstDataRow="1" firstDataCol="1"/>
  <pivotFields count="10">
    <pivotField numFmtId="14" showAll="0"/>
    <pivotField showAll="0"/>
    <pivotField axis="axisRow" showAll="0" measureFilter="1" sortType="descending">
      <items count="45">
        <item x="31"/>
        <item x="20"/>
        <item x="19"/>
        <item x="9"/>
        <item x="35"/>
        <item x="34"/>
        <item x="15"/>
        <item x="26"/>
        <item x="41"/>
        <item x="5"/>
        <item x="23"/>
        <item x="11"/>
        <item x="6"/>
        <item x="7"/>
        <item x="4"/>
        <item x="25"/>
        <item x="33"/>
        <item x="40"/>
        <item x="14"/>
        <item x="29"/>
        <item x="30"/>
        <item x="1"/>
        <item x="27"/>
        <item x="0"/>
        <item x="17"/>
        <item x="42"/>
        <item x="36"/>
        <item x="37"/>
        <item x="10"/>
        <item x="32"/>
        <item x="16"/>
        <item x="13"/>
        <item x="3"/>
        <item x="21"/>
        <item x="12"/>
        <item x="43"/>
        <item x="22"/>
        <item x="2"/>
        <item x="39"/>
        <item x="18"/>
        <item x="38"/>
        <item x="24"/>
        <item x="8"/>
        <item x="28"/>
        <item t="default"/>
      </items>
      <autoSortScope>
        <pivotArea dataOnly="0" outline="0" fieldPosition="0">
          <references count="1">
            <reference field="4294967294" count="1" selected="0">
              <x v="0"/>
            </reference>
          </references>
        </pivotArea>
      </autoSortScope>
    </pivotField>
    <pivotField numFmtId="4" showAll="0"/>
    <pivotField showAll="0"/>
    <pivotField dataField="1" showAll="0"/>
    <pivotField showAll="0"/>
    <pivotField showAll="0">
      <items count="8">
        <item x="5"/>
        <item x="6"/>
        <item x="4"/>
        <item x="2"/>
        <item x="3"/>
        <item x="1"/>
        <item x="0"/>
        <item t="default"/>
      </items>
    </pivotField>
    <pivotField showAll="0">
      <items count="13">
        <item x="0"/>
        <item x="1"/>
        <item x="2"/>
        <item x="3"/>
        <item x="4"/>
        <item x="5"/>
        <item x="6"/>
        <item x="7"/>
        <item x="8"/>
        <item x="9"/>
        <item x="10"/>
        <item x="11"/>
        <item t="default"/>
      </items>
    </pivotField>
    <pivotField showAll="0"/>
  </pivotFields>
  <rowFields count="1">
    <field x="2"/>
  </rowFields>
  <rowItems count="10">
    <i>
      <x v="29"/>
    </i>
    <i>
      <x v="40"/>
    </i>
    <i>
      <x v="23"/>
    </i>
    <i>
      <x v="18"/>
    </i>
    <i>
      <x v="21"/>
    </i>
    <i>
      <x v="31"/>
    </i>
    <i>
      <x v="20"/>
    </i>
    <i>
      <x v="4"/>
    </i>
    <i>
      <x v="41"/>
    </i>
    <i>
      <x v="9"/>
    </i>
  </rowItems>
  <colItems count="1">
    <i/>
  </colItems>
  <dataFields count="1">
    <dataField name="Sum of TOTAL SALES" fld="5" baseField="0" baseItem="0"/>
  </dataFields>
  <formats count="1">
    <format dxfId="20">
      <pivotArea outline="0" collapsedLevelsAreSubtotals="1" fieldPosition="0"/>
    </format>
  </formats>
  <chartFormats count="1">
    <chartFormat chart="17"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C4EDED0-1A58-4A81-8AAC-C442AA93845E}"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J1:K4" firstHeaderRow="1" firstDataRow="1" firstDataCol="1"/>
  <pivotFields count="10">
    <pivotField numFmtId="14" showAll="0"/>
    <pivotField axis="axisRow" showAll="0" measureFilter="1" sortType="descending">
      <items count="41">
        <item x="16"/>
        <item x="33"/>
        <item x="3"/>
        <item x="31"/>
        <item x="4"/>
        <item x="15"/>
        <item x="37"/>
        <item x="24"/>
        <item x="13"/>
        <item x="36"/>
        <item x="21"/>
        <item x="32"/>
        <item x="38"/>
        <item x="23"/>
        <item x="28"/>
        <item x="17"/>
        <item x="22"/>
        <item x="9"/>
        <item x="18"/>
        <item x="10"/>
        <item x="20"/>
        <item x="29"/>
        <item x="34"/>
        <item x="25"/>
        <item x="26"/>
        <item x="14"/>
        <item x="27"/>
        <item x="35"/>
        <item x="1"/>
        <item x="30"/>
        <item x="2"/>
        <item x="12"/>
        <item x="0"/>
        <item x="8"/>
        <item x="5"/>
        <item x="19"/>
        <item x="11"/>
        <item x="6"/>
        <item x="7"/>
        <item x="39"/>
        <item t="default"/>
      </items>
      <autoSortScope>
        <pivotArea dataOnly="0" outline="0" fieldPosition="0">
          <references count="1">
            <reference field="4294967294" count="1" selected="0">
              <x v="0"/>
            </reference>
          </references>
        </pivotArea>
      </autoSortScope>
    </pivotField>
    <pivotField showAll="0"/>
    <pivotField numFmtId="4" showAll="0"/>
    <pivotField showAll="0"/>
    <pivotField dataField="1" showAll="0"/>
    <pivotField showAll="0"/>
    <pivotField showAll="0">
      <items count="8">
        <item x="5"/>
        <item x="6"/>
        <item x="4"/>
        <item x="2"/>
        <item x="3"/>
        <item x="1"/>
        <item x="0"/>
        <item t="default"/>
      </items>
    </pivotField>
    <pivotField showAll="0">
      <items count="13">
        <item x="0"/>
        <item x="1"/>
        <item x="2"/>
        <item x="3"/>
        <item x="4"/>
        <item x="5"/>
        <item x="6"/>
        <item x="7"/>
        <item x="8"/>
        <item x="9"/>
        <item x="10"/>
        <item x="11"/>
        <item t="default"/>
      </items>
    </pivotField>
    <pivotField showAll="0"/>
  </pivotFields>
  <rowFields count="1">
    <field x="1"/>
  </rowFields>
  <rowItems count="3">
    <i>
      <x v="32"/>
    </i>
    <i>
      <x v="21"/>
    </i>
    <i>
      <x v="22"/>
    </i>
  </rowItems>
  <colItems count="1">
    <i/>
  </colItems>
  <dataFields count="1">
    <dataField name="Sum of TOTAL SALES" fld="5" baseField="0" baseItem="0" numFmtId="3"/>
  </dataFields>
  <formats count="1">
    <format dxfId="30">
      <pivotArea outline="0" collapsedLevelsAreSubtotals="1" fieldPosition="0"/>
    </format>
  </formats>
  <pivotTableStyleInfo name="PivotStyleLight16" showRowHeaders="1" showColHeaders="1" showRowStripes="0" showColStripes="0" showLastColumn="1"/>
  <filters count="1">
    <filter fld="1"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86CA1A4-4DAA-42C3-84EE-E2D7CFFFA253}"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9">
  <location ref="G1:H54" firstHeaderRow="1" firstDataRow="1" firstDataCol="1"/>
  <pivotFields count="10">
    <pivotField numFmtId="14" showAll="0"/>
    <pivotField showAll="0"/>
    <pivotField showAll="0"/>
    <pivotField numFmtId="4" showAll="0"/>
    <pivotField showAll="0"/>
    <pivotField dataField="1" showAll="0"/>
    <pivotField showAll="0"/>
    <pivotField showAll="0">
      <items count="8">
        <item x="5"/>
        <item x="6"/>
        <item x="4"/>
        <item x="2"/>
        <item x="3"/>
        <item x="1"/>
        <item x="0"/>
        <item t="default"/>
      </items>
    </pivotField>
    <pivotField showAll="0">
      <items count="13">
        <item x="0"/>
        <item x="1"/>
        <item x="2"/>
        <item x="3"/>
        <item x="4"/>
        <item x="5"/>
        <item x="6"/>
        <item x="7"/>
        <item x="8"/>
        <item x="9"/>
        <item x="10"/>
        <item x="11"/>
        <item t="default"/>
      </items>
    </pivotField>
    <pivotField axis="axisRow"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s>
  <rowFields count="1">
    <field x="9"/>
  </rowFields>
  <rowItems count="5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rowItems>
  <colItems count="1">
    <i/>
  </colItems>
  <dataFields count="1">
    <dataField name="Sum of TOTAL SALES" fld="5" baseField="0" baseItem="0"/>
  </dataFields>
  <chartFormats count="1">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F969900-1040-4FF6-BC2A-A1AFE04C477D}" sourceName="REGION">
  <pivotTables>
    <pivotTable tabId="9" name="PivotTable1"/>
    <pivotTable tabId="9" name="PivotTable2"/>
    <pivotTable tabId="9" name="PivotTable3"/>
    <pivotTable tabId="9" name="PivotTable4"/>
    <pivotTable tabId="9" name="PivotTable5"/>
    <pivotTable tabId="9" name="PivotTable6"/>
    <pivotTable tabId="9" name="PivotTable7"/>
  </pivotTables>
  <data>
    <tabular pivotCacheId="1870682489">
      <items count="7">
        <i x="5" s="1"/>
        <i x="6" s="1"/>
        <i x="4" s="1"/>
        <i x="2" s="1"/>
        <i x="3"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E86DC61F-DD3D-4FA3-8E74-3D471D6E960F}" sourceName="MONTH">
  <pivotTables>
    <pivotTable tabId="9" name="PivotTable1"/>
    <pivotTable tabId="9" name="PivotTable2"/>
    <pivotTable tabId="9" name="PivotTable3"/>
    <pivotTable tabId="9" name="PivotTable4"/>
    <pivotTable tabId="9" name="PivotTable5"/>
    <pivotTable tabId="9" name="PivotTable6"/>
    <pivotTable tabId="9" name="PivotTable7"/>
  </pivotTables>
  <data>
    <tabular pivotCacheId="1870682489">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E35C50B-AFD9-4873-AF50-B4FF53A1D64D}" cache="Slicer_REGION" caption="REGION" rowHeight="241300"/>
  <slicer name="MONTH" xr10:uid="{EDA49B42-8E5E-486C-BC19-37DCFF449778}" cache="Slicer_MONTH" caption="MONTH"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05C4E371-50A8-400F-8C58-2065DEF8C1B5}" cache="Slicer_REGION" caption="REGION" style="SLICER" rowHeight="180000"/>
  <slicer name="MONTH 1" xr10:uid="{048F368D-B022-4024-B716-C70A458B0534}" cache="Slicer_MONTH" caption="MONTH" columnCount="4" style="SLICER" rowHeight="25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0351B27-4213-4B50-AF1E-6DD234ED1CD8}" name="InputData" displayName="InputData" ref="A1:J833" totalsRowShown="0" headerRowDxfId="48" dataDxfId="46" headerRowBorderDxfId="47">
  <autoFilter ref="A1:J833" xr:uid="{60351B27-4213-4B50-AF1E-6DD234ED1CD8}"/>
  <sortState xmlns:xlrd2="http://schemas.microsoft.com/office/spreadsheetml/2017/richdata2" ref="A2:E833">
    <sortCondition ref="A1:A833"/>
  </sortState>
  <tableColumns count="10">
    <tableColumn id="1" xr3:uid="{7E2D9722-C99A-4D79-AD8A-A4AF24D31B15}" name="DATE" dataDxfId="45" totalsRowDxfId="44"/>
    <tableColumn id="7" xr3:uid="{304B12AC-0228-4F17-A98A-1CAA20F1E66F}" name="CUSTOMER NAME" dataDxfId="43" totalsRowDxfId="42"/>
    <tableColumn id="4" xr3:uid="{ADAE3F09-9DD0-4996-A8A9-A560ACE428D0}" name="PRODUCT" dataDxfId="41" totalsRowDxfId="40"/>
    <tableColumn id="6" xr3:uid="{D84FA6C2-6488-41F6-803C-EF2DB5E1BB3C}" name="UNIT PRICE ($)" dataDxfId="39" totalsRowDxfId="38" dataCellStyle="Comma" totalsRowCellStyle="Comma"/>
    <tableColumn id="2" xr3:uid="{3D21C161-3520-4EEB-95C2-BC89A67F811B}" name="QUANTITY" dataDxfId="37" totalsRowDxfId="36"/>
    <tableColumn id="3" xr3:uid="{29B214F9-F726-4A60-A4EB-EB71A535A9D7}" name="TOTAL SALES" dataDxfId="35">
      <calculatedColumnFormula>InputData[[#This Row],[UNIT PRICE ($)]]*InputData[[#This Row],[QUANTITY]]</calculatedColumnFormula>
    </tableColumn>
    <tableColumn id="5" xr3:uid="{EF1FB036-06D1-41A3-A4AA-989B8E598276}" name="COUNTRY" dataDxfId="34">
      <calculatedColumnFormula>VLOOKUP(InputData[[#This Row],[CUSTOMER NAME]],Country[],2,0)</calculatedColumnFormula>
    </tableColumn>
    <tableColumn id="8" xr3:uid="{CFD04D3D-FAC2-47AD-B7B9-1BA03AF9F9E6}" name="REGION" dataDxfId="33">
      <calculatedColumnFormula>VLOOKUP(InputData[[#This Row],[CUSTOMER NAME]],Country[],3,0)</calculatedColumnFormula>
    </tableColumn>
    <tableColumn id="9" xr3:uid="{7B54A6F9-A8D0-432A-8F83-7AF4B1DF8DDE}" name="MONTH" dataDxfId="32">
      <calculatedColumnFormula>TEXT(InputData[[#This Row],[DATE]],"MMM")</calculatedColumnFormula>
    </tableColumn>
    <tableColumn id="10" xr3:uid="{01021137-86F2-4453-89D7-82579C25C252}" name="WEEK" dataDxfId="31">
      <calculatedColumnFormula>WEEKNUM(InputData[[#This Row],[DATE]])</calculatedColumn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32C47B0-A028-44EE-82B6-28C23E285879}" name="Table4" displayName="Table4" ref="J6:K9" totalsRowShown="0">
  <autoFilter ref="J6:K9" xr:uid="{732C47B0-A028-44EE-82B6-28C23E285879}"/>
  <tableColumns count="2">
    <tableColumn id="1" xr3:uid="{E38419F1-3FCC-4063-8C0D-9E85192AF812}" name="Column1">
      <calculatedColumnFormula>J2</calculatedColumnFormula>
    </tableColumn>
    <tableColumn id="2" xr3:uid="{01AB7E5D-0BF8-43DA-9AB8-AEC89F45D43A}" name="Column2" dataDxfId="29">
      <calculatedColumnFormula>K2</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362778A-F38D-48C8-BC78-94850B1D78DF}" name="TargetData" displayName="TargetData" ref="A1:F13" totalsRowShown="0">
  <autoFilter ref="A1:F13" xr:uid="{1362778A-F38D-48C8-BC78-94850B1D78DF}"/>
  <tableColumns count="6">
    <tableColumn id="3" xr3:uid="{F1AC905D-2819-4DF0-BD69-2F3448A5CB0B}" name="Month" dataDxfId="28"/>
    <tableColumn id="1" xr3:uid="{7E15E36E-1D29-4C1F-937B-F6ED2566A237}" name="Month Name" dataDxfId="27"/>
    <tableColumn id="2" xr3:uid="{16689519-8940-4E31-97FA-FB7C3607F6A5}" name="Target ($)" dataDxfId="26"/>
    <tableColumn id="4" xr3:uid="{5DD941A0-73E2-45A7-827E-C7A881E68ED2}" name="Actual">
      <calculatedColumnFormula>VLOOKUP(TargetData[[#This Row],[Month Name]],Analysis!D1:E46,2,0)</calculatedColumnFormula>
    </tableColumn>
    <tableColumn id="5" xr3:uid="{6BD7DC2F-CD25-4A82-9663-C79ED39EF896}" name="Below">
      <calculatedColumnFormula>IF(TargetData[[#This Row],[Actual]]&lt;TargetData[[#This Row],[Target ($)]],TargetData[[#This Row],[Actual]],NA())</calculatedColumnFormula>
    </tableColumn>
    <tableColumn id="6" xr3:uid="{BBE7BBAD-DD54-4CD7-ADFD-D619CC063714}" name="Above">
      <calculatedColumnFormula>IF(TargetData[[#This Row],[Actual]]&gt;=TargetData[[#This Row],[Target ($)]],TargetData[[#This Row],[Actual]],NA())</calculatedColumnFormula>
    </tableColumn>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72144DF-1CD9-4BC1-90A4-3B72BD201FB4}" name="Country" displayName="Country" ref="A1:C41" totalsRowShown="0" headerRowDxfId="25" headerRowBorderDxfId="24">
  <autoFilter ref="A1:C41" xr:uid="{A1484F8F-F990-476D-AC0A-22802092E6B5}"/>
  <sortState xmlns:xlrd2="http://schemas.microsoft.com/office/spreadsheetml/2017/richdata2" ref="A2:C41">
    <sortCondition ref="A1:A41"/>
  </sortState>
  <tableColumns count="3">
    <tableColumn id="1" xr3:uid="{19491024-23D3-4302-A629-AA327DBEA5BC}" name="Customer Name" dataDxfId="23"/>
    <tableColumn id="2" xr3:uid="{2667C84B-7A6D-49CB-99B7-D752F4C88E66}" name="Country" dataDxfId="22"/>
    <tableColumn id="3" xr3:uid="{8B1962F1-87DE-4B20-AD4E-433BA3B41D41}" name="Region" dataDxfId="21"/>
  </tableColumns>
  <tableStyleInfo showFirstColumn="0" showLastColumn="0" showRowStripes="1" showColumnStripes="0"/>
</table>
</file>

<file path=xl/theme/theme1.xml><?xml version="1.0" encoding="utf-8"?>
<a:theme xmlns:a="http://schemas.openxmlformats.org/drawingml/2006/main" name="Office 2013 - 2022 Theme">
  <a:themeElements>
    <a:clrScheme name="Yellow Orange">
      <a:dk1>
        <a:sysClr val="windowText" lastClr="000000"/>
      </a:dk1>
      <a:lt1>
        <a:sysClr val="window" lastClr="FFFFFF"/>
      </a:lt1>
      <a:dk2>
        <a:srgbClr val="4E3B30"/>
      </a:dk2>
      <a:lt2>
        <a:srgbClr val="FBEEC9"/>
      </a:lt2>
      <a:accent1>
        <a:srgbClr val="F0A22E"/>
      </a:accent1>
      <a:accent2>
        <a:srgbClr val="A5644E"/>
      </a:accent2>
      <a:accent3>
        <a:srgbClr val="B58B80"/>
      </a:accent3>
      <a:accent4>
        <a:srgbClr val="C3986D"/>
      </a:accent4>
      <a:accent5>
        <a:srgbClr val="A19574"/>
      </a:accent5>
      <a:accent6>
        <a:srgbClr val="C17529"/>
      </a:accent6>
      <a:hlink>
        <a:srgbClr val="AD1F1F"/>
      </a:hlink>
      <a:folHlink>
        <a:srgbClr val="FFC42F"/>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6BCA6-DF35-4AD0-B1A4-40571F66AE92}">
  <sheetPr codeName="Sheet1">
    <tabColor rgb="FF00B050"/>
  </sheetPr>
  <dimension ref="A1:J833"/>
  <sheetViews>
    <sheetView topLeftCell="A2" zoomScaleNormal="100" workbookViewId="0">
      <selection activeCell="A3" sqref="A3"/>
    </sheetView>
  </sheetViews>
  <sheetFormatPr defaultColWidth="8.86328125" defaultRowHeight="14.25" x14ac:dyDescent="0.45"/>
  <cols>
    <col min="1" max="1" width="11.86328125" style="1" bestFit="1" customWidth="1"/>
    <col min="2" max="2" width="21" style="6" bestFit="1" customWidth="1"/>
    <col min="3" max="4" width="17.86328125" style="1" customWidth="1"/>
    <col min="5" max="5" width="16.33203125" style="1" bestFit="1" customWidth="1"/>
    <col min="6" max="6" width="15.59765625" style="1" bestFit="1" customWidth="1"/>
    <col min="7" max="7" width="20.46484375" style="1" bestFit="1" customWidth="1"/>
    <col min="8" max="8" width="14.265625" style="1" customWidth="1"/>
    <col min="9" max="9" width="12.3984375" style="1" customWidth="1"/>
    <col min="10" max="10" width="12.59765625" style="1" customWidth="1"/>
    <col min="11" max="16384" width="8.86328125" style="1"/>
  </cols>
  <sheetData>
    <row r="1" spans="1:10" ht="14.65" thickBot="1" x14ac:dyDescent="0.5">
      <c r="A1" s="2" t="s">
        <v>45</v>
      </c>
      <c r="B1" s="2" t="s">
        <v>128</v>
      </c>
      <c r="C1" s="2" t="s">
        <v>0</v>
      </c>
      <c r="D1" s="2" t="s">
        <v>59</v>
      </c>
      <c r="E1" s="2" t="s">
        <v>46</v>
      </c>
      <c r="F1" s="2" t="s">
        <v>129</v>
      </c>
      <c r="G1" s="2" t="s">
        <v>130</v>
      </c>
      <c r="H1" s="2" t="s">
        <v>131</v>
      </c>
      <c r="I1" s="2" t="s">
        <v>132</v>
      </c>
      <c r="J1" s="2" t="s">
        <v>133</v>
      </c>
    </row>
    <row r="2" spans="1:10" x14ac:dyDescent="0.45">
      <c r="A2" s="3">
        <v>44197</v>
      </c>
      <c r="B2" s="6" t="s">
        <v>110</v>
      </c>
      <c r="C2" s="4" t="s">
        <v>24</v>
      </c>
      <c r="D2" s="5">
        <v>156.96</v>
      </c>
      <c r="E2" s="1">
        <v>9</v>
      </c>
      <c r="F2" s="1">
        <f>InputData[[#This Row],[UNIT PRICE ($)]]*InputData[[#This Row],[QUANTITY]]</f>
        <v>1412.64</v>
      </c>
      <c r="G2" s="1" t="str">
        <f>VLOOKUP(InputData[[#This Row],[CUSTOMER NAME]],Country[],2,0)</f>
        <v>India</v>
      </c>
      <c r="H2" s="1" t="str">
        <f>VLOOKUP(InputData[[#This Row],[CUSTOMER NAME]],Country[],3,0)</f>
        <v>Western</v>
      </c>
      <c r="I2" s="1" t="str">
        <f>TEXT(InputData[[#This Row],[DATE]],"MMM")</f>
        <v>Jan</v>
      </c>
      <c r="J2" s="1">
        <f>WEEKNUM(InputData[[#This Row],[DATE]])</f>
        <v>1</v>
      </c>
    </row>
    <row r="3" spans="1:10" x14ac:dyDescent="0.45">
      <c r="A3" s="3">
        <v>44197</v>
      </c>
      <c r="B3" s="6" t="s">
        <v>88</v>
      </c>
      <c r="C3" s="4" t="s">
        <v>22</v>
      </c>
      <c r="D3" s="5">
        <v>141.57</v>
      </c>
      <c r="E3" s="1">
        <v>1</v>
      </c>
      <c r="F3" s="1">
        <f>InputData[[#This Row],[UNIT PRICE ($)]]*InputData[[#This Row],[QUANTITY]]</f>
        <v>141.57</v>
      </c>
      <c r="G3" s="1" t="str">
        <f>VLOOKUP(InputData[[#This Row],[CUSTOMER NAME]],Country[],2,0)</f>
        <v>India</v>
      </c>
      <c r="H3" s="1" t="str">
        <f>VLOOKUP(InputData[[#This Row],[CUSTOMER NAME]],Country[],3,0)</f>
        <v>South</v>
      </c>
      <c r="I3" s="1" t="str">
        <f>TEXT(InputData[[#This Row],[DATE]],"MMM")</f>
        <v>Jan</v>
      </c>
      <c r="J3" s="1">
        <f>WEEKNUM(InputData[[#This Row],[DATE]])</f>
        <v>1</v>
      </c>
    </row>
    <row r="4" spans="1:10" x14ac:dyDescent="0.45">
      <c r="A4" s="3">
        <v>44198</v>
      </c>
      <c r="B4" s="6" t="s">
        <v>108</v>
      </c>
      <c r="C4" s="4" t="s">
        <v>38</v>
      </c>
      <c r="D4" s="5">
        <v>79.92</v>
      </c>
      <c r="E4" s="1">
        <v>15</v>
      </c>
      <c r="F4" s="1">
        <f>InputData[[#This Row],[UNIT PRICE ($)]]*InputData[[#This Row],[QUANTITY]]</f>
        <v>1198.8</v>
      </c>
      <c r="G4" s="1" t="str">
        <f>VLOOKUP(InputData[[#This Row],[CUSTOMER NAME]],Country[],2,0)</f>
        <v>India</v>
      </c>
      <c r="H4" s="1" t="str">
        <f>VLOOKUP(InputData[[#This Row],[CUSTOMER NAME]],Country[],3,0)</f>
        <v>North</v>
      </c>
      <c r="I4" s="1" t="str">
        <f>TEXT(InputData[[#This Row],[DATE]],"MMM")</f>
        <v>Jan</v>
      </c>
      <c r="J4" s="1">
        <f>WEEKNUM(InputData[[#This Row],[DATE]])</f>
        <v>1</v>
      </c>
    </row>
    <row r="5" spans="1:10" x14ac:dyDescent="0.45">
      <c r="A5" s="3">
        <v>44198</v>
      </c>
      <c r="B5" s="6" t="s">
        <v>62</v>
      </c>
      <c r="C5" s="4" t="s">
        <v>33</v>
      </c>
      <c r="D5" s="5">
        <v>119.7</v>
      </c>
      <c r="E5" s="1">
        <v>1</v>
      </c>
      <c r="F5" s="1">
        <f>InputData[[#This Row],[UNIT PRICE ($)]]*InputData[[#This Row],[QUANTITY]]</f>
        <v>119.7</v>
      </c>
      <c r="G5" s="1" t="str">
        <f>VLOOKUP(InputData[[#This Row],[CUSTOMER NAME]],Country[],2,0)</f>
        <v>India</v>
      </c>
      <c r="H5" s="1" t="str">
        <f>VLOOKUP(InputData[[#This Row],[CUSTOMER NAME]],Country[],3,0)</f>
        <v>Northeast</v>
      </c>
      <c r="I5" s="1" t="str">
        <f>TEXT(InputData[[#This Row],[DATE]],"MMM")</f>
        <v>Jan</v>
      </c>
      <c r="J5" s="1">
        <f>WEEKNUM(InputData[[#This Row],[DATE]])</f>
        <v>1</v>
      </c>
    </row>
    <row r="6" spans="1:10" x14ac:dyDescent="0.45">
      <c r="A6" s="3">
        <v>44198</v>
      </c>
      <c r="B6" s="6" t="s">
        <v>64</v>
      </c>
      <c r="C6" s="4" t="s">
        <v>15</v>
      </c>
      <c r="D6" s="5">
        <v>15.719999999999999</v>
      </c>
      <c r="E6" s="1">
        <v>2</v>
      </c>
      <c r="F6" s="1">
        <f>InputData[[#This Row],[UNIT PRICE ($)]]*InputData[[#This Row],[QUANTITY]]</f>
        <v>31.439999999999998</v>
      </c>
      <c r="G6" s="1" t="str">
        <f>VLOOKUP(InputData[[#This Row],[CUSTOMER NAME]],Country[],2,0)</f>
        <v>India</v>
      </c>
      <c r="H6" s="1" t="str">
        <f>VLOOKUP(InputData[[#This Row],[CUSTOMER NAME]],Country[],3,0)</f>
        <v>Northeast</v>
      </c>
      <c r="I6" s="1" t="str">
        <f>TEXT(InputData[[#This Row],[DATE]],"MMM")</f>
        <v>Jan</v>
      </c>
      <c r="J6" s="1">
        <f>WEEKNUM(InputData[[#This Row],[DATE]])</f>
        <v>1</v>
      </c>
    </row>
    <row r="7" spans="1:10" x14ac:dyDescent="0.45">
      <c r="A7" s="3">
        <v>44198</v>
      </c>
      <c r="B7" s="6" t="s">
        <v>112</v>
      </c>
      <c r="C7" s="4" t="s">
        <v>10</v>
      </c>
      <c r="D7" s="5">
        <v>164.28</v>
      </c>
      <c r="E7" s="1">
        <v>7</v>
      </c>
      <c r="F7" s="1">
        <f>InputData[[#This Row],[UNIT PRICE ($)]]*InputData[[#This Row],[QUANTITY]]</f>
        <v>1149.96</v>
      </c>
      <c r="G7" s="1" t="str">
        <f>VLOOKUP(InputData[[#This Row],[CUSTOMER NAME]],Country[],2,0)</f>
        <v>India</v>
      </c>
      <c r="H7" s="1" t="str">
        <f>VLOOKUP(InputData[[#This Row],[CUSTOMER NAME]],Country[],3,0)</f>
        <v>North</v>
      </c>
      <c r="I7" s="1" t="str">
        <f>TEXT(InputData[[#This Row],[DATE]],"MMM")</f>
        <v>Jan</v>
      </c>
      <c r="J7" s="1">
        <f>WEEKNUM(InputData[[#This Row],[DATE]])</f>
        <v>1</v>
      </c>
    </row>
    <row r="8" spans="1:10" x14ac:dyDescent="0.45">
      <c r="A8" s="3">
        <v>44198</v>
      </c>
      <c r="B8" s="6" t="s">
        <v>115</v>
      </c>
      <c r="C8" s="4" t="s">
        <v>13</v>
      </c>
      <c r="D8" s="5">
        <v>122.08</v>
      </c>
      <c r="E8" s="1">
        <v>6</v>
      </c>
      <c r="F8" s="1">
        <f>InputData[[#This Row],[UNIT PRICE ($)]]*InputData[[#This Row],[QUANTITY]]</f>
        <v>732.48</v>
      </c>
      <c r="G8" s="1" t="str">
        <f>VLOOKUP(InputData[[#This Row],[CUSTOMER NAME]],Country[],2,0)</f>
        <v>India</v>
      </c>
      <c r="H8" s="1" t="str">
        <f>VLOOKUP(InputData[[#This Row],[CUSTOMER NAME]],Country[],3,0)</f>
        <v>Northeast</v>
      </c>
      <c r="I8" s="1" t="str">
        <f>TEXT(InputData[[#This Row],[DATE]],"MMM")</f>
        <v>Jan</v>
      </c>
      <c r="J8" s="1">
        <f>WEEKNUM(InputData[[#This Row],[DATE]])</f>
        <v>1</v>
      </c>
    </row>
    <row r="9" spans="1:10" x14ac:dyDescent="0.45">
      <c r="A9" s="3">
        <v>44198</v>
      </c>
      <c r="B9" s="6" t="s">
        <v>116</v>
      </c>
      <c r="C9" s="4" t="s">
        <v>15</v>
      </c>
      <c r="D9" s="5">
        <v>15.719999999999999</v>
      </c>
      <c r="E9" s="1">
        <v>25</v>
      </c>
      <c r="F9" s="1">
        <f>InputData[[#This Row],[UNIT PRICE ($)]]*InputData[[#This Row],[QUANTITY]]</f>
        <v>393</v>
      </c>
      <c r="G9" s="1" t="str">
        <f>VLOOKUP(InputData[[#This Row],[CUSTOMER NAME]],Country[],2,0)</f>
        <v>Germany</v>
      </c>
      <c r="H9" s="1" t="str">
        <f>VLOOKUP(InputData[[#This Row],[CUSTOMER NAME]],Country[],3,0)</f>
        <v>Export</v>
      </c>
      <c r="I9" s="1" t="str">
        <f>TEXT(InputData[[#This Row],[DATE]],"MMM")</f>
        <v>Jan</v>
      </c>
      <c r="J9" s="1">
        <f>WEEKNUM(InputData[[#This Row],[DATE]])</f>
        <v>1</v>
      </c>
    </row>
    <row r="10" spans="1:10" x14ac:dyDescent="0.45">
      <c r="A10" s="3">
        <v>44199</v>
      </c>
      <c r="B10" s="6" t="s">
        <v>111</v>
      </c>
      <c r="C10" s="4" t="s">
        <v>14</v>
      </c>
      <c r="D10" s="5">
        <v>146.72</v>
      </c>
      <c r="E10" s="1">
        <v>21</v>
      </c>
      <c r="F10" s="1">
        <f>InputData[[#This Row],[UNIT PRICE ($)]]*InputData[[#This Row],[QUANTITY]]</f>
        <v>3081.12</v>
      </c>
      <c r="G10" s="1" t="str">
        <f>VLOOKUP(InputData[[#This Row],[CUSTOMER NAME]],Country[],2,0)</f>
        <v>India</v>
      </c>
      <c r="H10" s="1" t="str">
        <f>VLOOKUP(InputData[[#This Row],[CUSTOMER NAME]],Country[],3,0)</f>
        <v>Northeast</v>
      </c>
      <c r="I10" s="1" t="str">
        <f>TEXT(InputData[[#This Row],[DATE]],"MMM")</f>
        <v>Jan</v>
      </c>
      <c r="J10" s="1">
        <f>WEEKNUM(InputData[[#This Row],[DATE]])</f>
        <v>2</v>
      </c>
    </row>
    <row r="11" spans="1:10" x14ac:dyDescent="0.45">
      <c r="A11" s="3">
        <v>44199</v>
      </c>
      <c r="B11" s="6" t="s">
        <v>77</v>
      </c>
      <c r="C11" s="4" t="s">
        <v>43</v>
      </c>
      <c r="D11" s="5">
        <v>83.08</v>
      </c>
      <c r="E11" s="1">
        <v>9</v>
      </c>
      <c r="F11" s="1">
        <f>InputData[[#This Row],[UNIT PRICE ($)]]*InputData[[#This Row],[QUANTITY]]</f>
        <v>747.72</v>
      </c>
      <c r="G11" s="1" t="str">
        <f>VLOOKUP(InputData[[#This Row],[CUSTOMER NAME]],Country[],2,0)</f>
        <v>India</v>
      </c>
      <c r="H11" s="1" t="str">
        <f>VLOOKUP(InputData[[#This Row],[CUSTOMER NAME]],Country[],3,0)</f>
        <v>Western</v>
      </c>
      <c r="I11" s="1" t="str">
        <f>TEXT(InputData[[#This Row],[DATE]],"MMM")</f>
        <v>Jan</v>
      </c>
      <c r="J11" s="1">
        <f>WEEKNUM(InputData[[#This Row],[DATE]])</f>
        <v>2</v>
      </c>
    </row>
    <row r="12" spans="1:10" x14ac:dyDescent="0.45">
      <c r="A12" s="3">
        <v>44199</v>
      </c>
      <c r="B12" s="6" t="s">
        <v>79</v>
      </c>
      <c r="C12" s="4" t="s">
        <v>38</v>
      </c>
      <c r="D12" s="5">
        <v>79.92</v>
      </c>
      <c r="E12" s="1">
        <v>31</v>
      </c>
      <c r="F12" s="1">
        <f>InputData[[#This Row],[UNIT PRICE ($)]]*InputData[[#This Row],[QUANTITY]]</f>
        <v>2477.52</v>
      </c>
      <c r="G12" s="1" t="str">
        <f>VLOOKUP(InputData[[#This Row],[CUSTOMER NAME]],Country[],2,0)</f>
        <v>United Kingdom</v>
      </c>
      <c r="H12" s="1" t="str">
        <f>VLOOKUP(InputData[[#This Row],[CUSTOMER NAME]],Country[],3,0)</f>
        <v>Export</v>
      </c>
      <c r="I12" s="1" t="str">
        <f>TEXT(InputData[[#This Row],[DATE]],"MMM")</f>
        <v>Jan</v>
      </c>
      <c r="J12" s="1">
        <f>WEEKNUM(InputData[[#This Row],[DATE]])</f>
        <v>2</v>
      </c>
    </row>
    <row r="13" spans="1:10" x14ac:dyDescent="0.45">
      <c r="A13" s="3">
        <v>44199</v>
      </c>
      <c r="B13" s="6" t="s">
        <v>114</v>
      </c>
      <c r="C13" s="4" t="s">
        <v>4</v>
      </c>
      <c r="D13" s="5">
        <v>48.84</v>
      </c>
      <c r="E13" s="1">
        <v>5</v>
      </c>
      <c r="F13" s="1">
        <f>InputData[[#This Row],[UNIT PRICE ($)]]*InputData[[#This Row],[QUANTITY]]</f>
        <v>244.20000000000002</v>
      </c>
      <c r="G13" s="1" t="str">
        <f>VLOOKUP(InputData[[#This Row],[CUSTOMER NAME]],Country[],2,0)</f>
        <v>United States of America</v>
      </c>
      <c r="H13" s="1" t="str">
        <f>VLOOKUP(InputData[[#This Row],[CUSTOMER NAME]],Country[],3,0)</f>
        <v>Export</v>
      </c>
      <c r="I13" s="1" t="str">
        <f>TEXT(InputData[[#This Row],[DATE]],"MMM")</f>
        <v>Jan</v>
      </c>
      <c r="J13" s="1">
        <f>WEEKNUM(InputData[[#This Row],[DATE]])</f>
        <v>2</v>
      </c>
    </row>
    <row r="14" spans="1:10" x14ac:dyDescent="0.45">
      <c r="A14" s="3">
        <v>44200</v>
      </c>
      <c r="B14" s="6" t="s">
        <v>109</v>
      </c>
      <c r="C14" s="4" t="s">
        <v>29</v>
      </c>
      <c r="D14" s="5">
        <v>53.11</v>
      </c>
      <c r="E14" s="1">
        <v>1</v>
      </c>
      <c r="F14" s="1">
        <f>InputData[[#This Row],[UNIT PRICE ($)]]*InputData[[#This Row],[QUANTITY]]</f>
        <v>53.11</v>
      </c>
      <c r="G14" s="1" t="str">
        <f>VLOOKUP(InputData[[#This Row],[CUSTOMER NAME]],Country[],2,0)</f>
        <v>Pakistan</v>
      </c>
      <c r="H14" s="1" t="str">
        <f>VLOOKUP(InputData[[#This Row],[CUSTOMER NAME]],Country[],3,0)</f>
        <v>Export</v>
      </c>
      <c r="I14" s="1" t="str">
        <f>TEXT(InputData[[#This Row],[DATE]],"MMM")</f>
        <v>Jan</v>
      </c>
      <c r="J14" s="1">
        <f>WEEKNUM(InputData[[#This Row],[DATE]])</f>
        <v>2</v>
      </c>
    </row>
    <row r="15" spans="1:10" x14ac:dyDescent="0.45">
      <c r="A15" s="3">
        <v>44200</v>
      </c>
      <c r="B15" s="6" t="s">
        <v>68</v>
      </c>
      <c r="C15" s="4" t="s">
        <v>12</v>
      </c>
      <c r="D15" s="5">
        <v>94.17</v>
      </c>
      <c r="E15" s="1">
        <v>8</v>
      </c>
      <c r="F15" s="1">
        <f>InputData[[#This Row],[UNIT PRICE ($)]]*InputData[[#This Row],[QUANTITY]]</f>
        <v>753.36</v>
      </c>
      <c r="G15" s="1" t="str">
        <f>VLOOKUP(InputData[[#This Row],[CUSTOMER NAME]],Country[],2,0)</f>
        <v>Russia</v>
      </c>
      <c r="H15" s="1" t="str">
        <f>VLOOKUP(InputData[[#This Row],[CUSTOMER NAME]],Country[],3,0)</f>
        <v>Export</v>
      </c>
      <c r="I15" s="1" t="str">
        <f>TEXT(InputData[[#This Row],[DATE]],"MMM")</f>
        <v>Jan</v>
      </c>
      <c r="J15" s="1">
        <f>WEEKNUM(InputData[[#This Row],[DATE]])</f>
        <v>2</v>
      </c>
    </row>
    <row r="16" spans="1:10" x14ac:dyDescent="0.45">
      <c r="A16" s="3">
        <v>44200</v>
      </c>
      <c r="B16" s="6" t="s">
        <v>85</v>
      </c>
      <c r="C16" s="4" t="s">
        <v>35</v>
      </c>
      <c r="D16" s="5">
        <v>6.7</v>
      </c>
      <c r="E16" s="1">
        <v>12</v>
      </c>
      <c r="F16" s="1">
        <f>InputData[[#This Row],[UNIT PRICE ($)]]*InputData[[#This Row],[QUANTITY]]</f>
        <v>80.400000000000006</v>
      </c>
      <c r="G16" s="1" t="str">
        <f>VLOOKUP(InputData[[#This Row],[CUSTOMER NAME]],Country[],2,0)</f>
        <v>India</v>
      </c>
      <c r="H16" s="1" t="str">
        <f>VLOOKUP(InputData[[#This Row],[CUSTOMER NAME]],Country[],3,0)</f>
        <v>Northeast</v>
      </c>
      <c r="I16" s="1" t="str">
        <f>TEXT(InputData[[#This Row],[DATE]],"MMM")</f>
        <v>Jan</v>
      </c>
      <c r="J16" s="1">
        <f>WEEKNUM(InputData[[#This Row],[DATE]])</f>
        <v>2</v>
      </c>
    </row>
    <row r="17" spans="1:10" x14ac:dyDescent="0.45">
      <c r="A17" s="3">
        <v>44202</v>
      </c>
      <c r="B17" s="6" t="s">
        <v>65</v>
      </c>
      <c r="C17" s="4" t="s">
        <v>32</v>
      </c>
      <c r="D17" s="5">
        <v>117.48</v>
      </c>
      <c r="E17" s="1">
        <v>9</v>
      </c>
      <c r="F17" s="1">
        <f>InputData[[#This Row],[UNIT PRICE ($)]]*InputData[[#This Row],[QUANTITY]]</f>
        <v>1057.32</v>
      </c>
      <c r="G17" s="1" t="str">
        <f>VLOOKUP(InputData[[#This Row],[CUSTOMER NAME]],Country[],2,0)</f>
        <v>Pakistan</v>
      </c>
      <c r="H17" s="1" t="str">
        <f>VLOOKUP(InputData[[#This Row],[CUSTOMER NAME]],Country[],3,0)</f>
        <v>Export</v>
      </c>
      <c r="I17" s="1" t="str">
        <f>TEXT(InputData[[#This Row],[DATE]],"MMM")</f>
        <v>Jan</v>
      </c>
      <c r="J17" s="1">
        <f>WEEKNUM(InputData[[#This Row],[DATE]])</f>
        <v>2</v>
      </c>
    </row>
    <row r="18" spans="1:10" x14ac:dyDescent="0.45">
      <c r="A18" s="3">
        <v>44204</v>
      </c>
      <c r="B18" s="6" t="s">
        <v>68</v>
      </c>
      <c r="C18" s="4" t="s">
        <v>19</v>
      </c>
      <c r="D18" s="5">
        <v>210</v>
      </c>
      <c r="E18" s="1">
        <v>14</v>
      </c>
      <c r="F18" s="1">
        <f>InputData[[#This Row],[UNIT PRICE ($)]]*InputData[[#This Row],[QUANTITY]]</f>
        <v>2940</v>
      </c>
      <c r="G18" s="1" t="str">
        <f>VLOOKUP(InputData[[#This Row],[CUSTOMER NAME]],Country[],2,0)</f>
        <v>Russia</v>
      </c>
      <c r="H18" s="1" t="str">
        <f>VLOOKUP(InputData[[#This Row],[CUSTOMER NAME]],Country[],3,0)</f>
        <v>Export</v>
      </c>
      <c r="I18" s="1" t="str">
        <f>TEXT(InputData[[#This Row],[DATE]],"MMM")</f>
        <v>Jan</v>
      </c>
      <c r="J18" s="1">
        <f>WEEKNUM(InputData[[#This Row],[DATE]])</f>
        <v>2</v>
      </c>
    </row>
    <row r="19" spans="1:10" x14ac:dyDescent="0.45">
      <c r="A19" s="3">
        <v>44205</v>
      </c>
      <c r="B19" s="6" t="s">
        <v>60</v>
      </c>
      <c r="C19" s="4" t="s">
        <v>7</v>
      </c>
      <c r="D19" s="5">
        <v>47.730000000000004</v>
      </c>
      <c r="E19" s="1">
        <v>26</v>
      </c>
      <c r="F19" s="1">
        <f>InputData[[#This Row],[UNIT PRICE ($)]]*InputData[[#This Row],[QUANTITY]]</f>
        <v>1240.98</v>
      </c>
      <c r="G19" s="1" t="str">
        <f>VLOOKUP(InputData[[#This Row],[CUSTOMER NAME]],Country[],2,0)</f>
        <v>Nigeria</v>
      </c>
      <c r="H19" s="1" t="str">
        <f>VLOOKUP(InputData[[#This Row],[CUSTOMER NAME]],Country[],3,0)</f>
        <v>Export</v>
      </c>
      <c r="I19" s="1" t="str">
        <f>TEXT(InputData[[#This Row],[DATE]],"MMM")</f>
        <v>Jan</v>
      </c>
      <c r="J19" s="1">
        <f>WEEKNUM(InputData[[#This Row],[DATE]])</f>
        <v>2</v>
      </c>
    </row>
    <row r="20" spans="1:10" x14ac:dyDescent="0.45">
      <c r="A20" s="3">
        <v>44205</v>
      </c>
      <c r="B20" s="6" t="s">
        <v>64</v>
      </c>
      <c r="C20" s="4" t="s">
        <v>31</v>
      </c>
      <c r="D20" s="5">
        <v>104.16</v>
      </c>
      <c r="E20" s="1">
        <v>1</v>
      </c>
      <c r="F20" s="1">
        <f>InputData[[#This Row],[UNIT PRICE ($)]]*InputData[[#This Row],[QUANTITY]]</f>
        <v>104.16</v>
      </c>
      <c r="G20" s="1" t="str">
        <f>VLOOKUP(InputData[[#This Row],[CUSTOMER NAME]],Country[],2,0)</f>
        <v>India</v>
      </c>
      <c r="H20" s="1" t="str">
        <f>VLOOKUP(InputData[[#This Row],[CUSTOMER NAME]],Country[],3,0)</f>
        <v>Northeast</v>
      </c>
      <c r="I20" s="1" t="str">
        <f>TEXT(InputData[[#This Row],[DATE]],"MMM")</f>
        <v>Jan</v>
      </c>
      <c r="J20" s="1">
        <f>WEEKNUM(InputData[[#This Row],[DATE]])</f>
        <v>2</v>
      </c>
    </row>
    <row r="21" spans="1:10" x14ac:dyDescent="0.45">
      <c r="A21" s="3">
        <v>44205</v>
      </c>
      <c r="B21" s="6" t="s">
        <v>111</v>
      </c>
      <c r="C21" s="4" t="s">
        <v>25</v>
      </c>
      <c r="D21" s="5">
        <v>8.33</v>
      </c>
      <c r="E21" s="1">
        <v>4</v>
      </c>
      <c r="F21" s="1">
        <f>InputData[[#This Row],[UNIT PRICE ($)]]*InputData[[#This Row],[QUANTITY]]</f>
        <v>33.32</v>
      </c>
      <c r="G21" s="1" t="str">
        <f>VLOOKUP(InputData[[#This Row],[CUSTOMER NAME]],Country[],2,0)</f>
        <v>India</v>
      </c>
      <c r="H21" s="1" t="str">
        <f>VLOOKUP(InputData[[#This Row],[CUSTOMER NAME]],Country[],3,0)</f>
        <v>Northeast</v>
      </c>
      <c r="I21" s="1" t="str">
        <f>TEXT(InputData[[#This Row],[DATE]],"MMM")</f>
        <v>Jan</v>
      </c>
      <c r="J21" s="1">
        <f>WEEKNUM(InputData[[#This Row],[DATE]])</f>
        <v>2</v>
      </c>
    </row>
    <row r="22" spans="1:10" x14ac:dyDescent="0.45">
      <c r="A22" s="3">
        <v>44205</v>
      </c>
      <c r="B22" s="6" t="s">
        <v>75</v>
      </c>
      <c r="C22" s="4" t="s">
        <v>31</v>
      </c>
      <c r="D22" s="5">
        <v>104.16</v>
      </c>
      <c r="E22" s="1">
        <v>29</v>
      </c>
      <c r="F22" s="1">
        <f>InputData[[#This Row],[UNIT PRICE ($)]]*InputData[[#This Row],[QUANTITY]]</f>
        <v>3020.64</v>
      </c>
      <c r="G22" s="1" t="str">
        <f>VLOOKUP(InputData[[#This Row],[CUSTOMER NAME]],Country[],2,0)</f>
        <v>Russia</v>
      </c>
      <c r="H22" s="1" t="str">
        <f>VLOOKUP(InputData[[#This Row],[CUSTOMER NAME]],Country[],3,0)</f>
        <v>Export</v>
      </c>
      <c r="I22" s="1" t="str">
        <f>TEXT(InputData[[#This Row],[DATE]],"MMM")</f>
        <v>Jan</v>
      </c>
      <c r="J22" s="1">
        <f>WEEKNUM(InputData[[#This Row],[DATE]])</f>
        <v>2</v>
      </c>
    </row>
    <row r="23" spans="1:10" x14ac:dyDescent="0.45">
      <c r="A23" s="3">
        <v>44205</v>
      </c>
      <c r="B23" s="6" t="s">
        <v>78</v>
      </c>
      <c r="C23" s="4" t="s">
        <v>40</v>
      </c>
      <c r="D23" s="5">
        <v>115.2</v>
      </c>
      <c r="E23" s="1">
        <v>28</v>
      </c>
      <c r="F23" s="1">
        <f>InputData[[#This Row],[UNIT PRICE ($)]]*InputData[[#This Row],[QUANTITY]]</f>
        <v>3225.6</v>
      </c>
      <c r="G23" s="1" t="str">
        <f>VLOOKUP(InputData[[#This Row],[CUSTOMER NAME]],Country[],2,0)</f>
        <v>India</v>
      </c>
      <c r="H23" s="1" t="str">
        <f>VLOOKUP(InputData[[#This Row],[CUSTOMER NAME]],Country[],3,0)</f>
        <v>Central</v>
      </c>
      <c r="I23" s="1" t="str">
        <f>TEXT(InputData[[#This Row],[DATE]],"MMM")</f>
        <v>Jan</v>
      </c>
      <c r="J23" s="1">
        <f>WEEKNUM(InputData[[#This Row],[DATE]])</f>
        <v>2</v>
      </c>
    </row>
    <row r="24" spans="1:10" x14ac:dyDescent="0.45">
      <c r="A24" s="3">
        <v>44205</v>
      </c>
      <c r="B24" s="6" t="s">
        <v>79</v>
      </c>
      <c r="C24" s="4" t="s">
        <v>3</v>
      </c>
      <c r="D24" s="5">
        <v>80.94</v>
      </c>
      <c r="E24" s="1">
        <v>8</v>
      </c>
      <c r="F24" s="1">
        <f>InputData[[#This Row],[UNIT PRICE ($)]]*InputData[[#This Row],[QUANTITY]]</f>
        <v>647.52</v>
      </c>
      <c r="G24" s="1" t="str">
        <f>VLOOKUP(InputData[[#This Row],[CUSTOMER NAME]],Country[],2,0)</f>
        <v>United Kingdom</v>
      </c>
      <c r="H24" s="1" t="str">
        <f>VLOOKUP(InputData[[#This Row],[CUSTOMER NAME]],Country[],3,0)</f>
        <v>Export</v>
      </c>
      <c r="I24" s="1" t="str">
        <f>TEXT(InputData[[#This Row],[DATE]],"MMM")</f>
        <v>Jan</v>
      </c>
      <c r="J24" s="1">
        <f>WEEKNUM(InputData[[#This Row],[DATE]])</f>
        <v>2</v>
      </c>
    </row>
    <row r="25" spans="1:10" x14ac:dyDescent="0.45">
      <c r="A25" s="3">
        <v>44205</v>
      </c>
      <c r="B25" s="6" t="s">
        <v>113</v>
      </c>
      <c r="C25" s="4" t="s">
        <v>32</v>
      </c>
      <c r="D25" s="5">
        <v>117.48</v>
      </c>
      <c r="E25" s="1">
        <v>12</v>
      </c>
      <c r="F25" s="1">
        <f>InputData[[#This Row],[UNIT PRICE ($)]]*InputData[[#This Row],[QUANTITY]]</f>
        <v>1409.76</v>
      </c>
      <c r="G25" s="1" t="str">
        <f>VLOOKUP(InputData[[#This Row],[CUSTOMER NAME]],Country[],2,0)</f>
        <v>Pakistan</v>
      </c>
      <c r="H25" s="1" t="str">
        <f>VLOOKUP(InputData[[#This Row],[CUSTOMER NAME]],Country[],3,0)</f>
        <v>Export</v>
      </c>
      <c r="I25" s="1" t="str">
        <f>TEXT(InputData[[#This Row],[DATE]],"MMM")</f>
        <v>Jan</v>
      </c>
      <c r="J25" s="1">
        <f>WEEKNUM(InputData[[#This Row],[DATE]])</f>
        <v>2</v>
      </c>
    </row>
    <row r="26" spans="1:10" x14ac:dyDescent="0.45">
      <c r="A26" s="3">
        <v>44206</v>
      </c>
      <c r="B26" s="6" t="s">
        <v>62</v>
      </c>
      <c r="C26" s="4" t="s">
        <v>2</v>
      </c>
      <c r="D26" s="5">
        <v>142.80000000000001</v>
      </c>
      <c r="E26" s="1">
        <v>24</v>
      </c>
      <c r="F26" s="1">
        <f>InputData[[#This Row],[UNIT PRICE ($)]]*InputData[[#This Row],[QUANTITY]]</f>
        <v>3427.2000000000003</v>
      </c>
      <c r="G26" s="1" t="str">
        <f>VLOOKUP(InputData[[#This Row],[CUSTOMER NAME]],Country[],2,0)</f>
        <v>India</v>
      </c>
      <c r="H26" s="1" t="str">
        <f>VLOOKUP(InputData[[#This Row],[CUSTOMER NAME]],Country[],3,0)</f>
        <v>Northeast</v>
      </c>
      <c r="I26" s="1" t="str">
        <f>TEXT(InputData[[#This Row],[DATE]],"MMM")</f>
        <v>Jan</v>
      </c>
      <c r="J26" s="1">
        <f>WEEKNUM(InputData[[#This Row],[DATE]])</f>
        <v>3</v>
      </c>
    </row>
    <row r="27" spans="1:10" x14ac:dyDescent="0.45">
      <c r="A27" s="3">
        <v>44206</v>
      </c>
      <c r="B27" s="6" t="s">
        <v>80</v>
      </c>
      <c r="C27" s="4" t="s">
        <v>34</v>
      </c>
      <c r="D27" s="5">
        <v>58.3</v>
      </c>
      <c r="E27" s="1">
        <v>14</v>
      </c>
      <c r="F27" s="1">
        <f>InputData[[#This Row],[UNIT PRICE ($)]]*InputData[[#This Row],[QUANTITY]]</f>
        <v>816.19999999999993</v>
      </c>
      <c r="G27" s="1" t="str">
        <f>VLOOKUP(InputData[[#This Row],[CUSTOMER NAME]],Country[],2,0)</f>
        <v>South Africa</v>
      </c>
      <c r="H27" s="1" t="str">
        <f>VLOOKUP(InputData[[#This Row],[CUSTOMER NAME]],Country[],3,0)</f>
        <v>Export</v>
      </c>
      <c r="I27" s="1" t="str">
        <f>TEXT(InputData[[#This Row],[DATE]],"MMM")</f>
        <v>Jan</v>
      </c>
      <c r="J27" s="1">
        <f>WEEKNUM(InputData[[#This Row],[DATE]])</f>
        <v>3</v>
      </c>
    </row>
    <row r="28" spans="1:10" x14ac:dyDescent="0.45">
      <c r="A28" s="3">
        <v>44206</v>
      </c>
      <c r="B28" s="6" t="s">
        <v>113</v>
      </c>
      <c r="C28" s="4" t="s">
        <v>35</v>
      </c>
      <c r="D28" s="5">
        <v>6.7</v>
      </c>
      <c r="E28" s="1">
        <v>9</v>
      </c>
      <c r="F28" s="1">
        <f>InputData[[#This Row],[UNIT PRICE ($)]]*InputData[[#This Row],[QUANTITY]]</f>
        <v>60.300000000000004</v>
      </c>
      <c r="G28" s="1" t="str">
        <f>VLOOKUP(InputData[[#This Row],[CUSTOMER NAME]],Country[],2,0)</f>
        <v>Pakistan</v>
      </c>
      <c r="H28" s="1" t="str">
        <f>VLOOKUP(InputData[[#This Row],[CUSTOMER NAME]],Country[],3,0)</f>
        <v>Export</v>
      </c>
      <c r="I28" s="1" t="str">
        <f>TEXT(InputData[[#This Row],[DATE]],"MMM")</f>
        <v>Jan</v>
      </c>
      <c r="J28" s="1">
        <f>WEEKNUM(InputData[[#This Row],[DATE]])</f>
        <v>3</v>
      </c>
    </row>
    <row r="29" spans="1:10" x14ac:dyDescent="0.45">
      <c r="A29" s="3">
        <v>44207</v>
      </c>
      <c r="B29" s="6" t="s">
        <v>62</v>
      </c>
      <c r="C29" s="4" t="s">
        <v>37</v>
      </c>
      <c r="D29" s="5">
        <v>85.76</v>
      </c>
      <c r="E29" s="1">
        <v>3</v>
      </c>
      <c r="F29" s="1">
        <f>InputData[[#This Row],[UNIT PRICE ($)]]*InputData[[#This Row],[QUANTITY]]</f>
        <v>257.28000000000003</v>
      </c>
      <c r="G29" s="1" t="str">
        <f>VLOOKUP(InputData[[#This Row],[CUSTOMER NAME]],Country[],2,0)</f>
        <v>India</v>
      </c>
      <c r="H29" s="1" t="str">
        <f>VLOOKUP(InputData[[#This Row],[CUSTOMER NAME]],Country[],3,0)</f>
        <v>Northeast</v>
      </c>
      <c r="I29" s="1" t="str">
        <f>TEXT(InputData[[#This Row],[DATE]],"MMM")</f>
        <v>Jan</v>
      </c>
      <c r="J29" s="1">
        <f>WEEKNUM(InputData[[#This Row],[DATE]])</f>
        <v>3</v>
      </c>
    </row>
    <row r="30" spans="1:10" x14ac:dyDescent="0.45">
      <c r="A30" s="3">
        <v>44207</v>
      </c>
      <c r="B30" s="6" t="s">
        <v>70</v>
      </c>
      <c r="C30" s="4" t="s">
        <v>14</v>
      </c>
      <c r="D30" s="5">
        <v>146.72</v>
      </c>
      <c r="E30" s="1">
        <v>4</v>
      </c>
      <c r="F30" s="1">
        <f>InputData[[#This Row],[UNIT PRICE ($)]]*InputData[[#This Row],[QUANTITY]]</f>
        <v>586.88</v>
      </c>
      <c r="G30" s="1" t="str">
        <f>VLOOKUP(InputData[[#This Row],[CUSTOMER NAME]],Country[],2,0)</f>
        <v>Mexico</v>
      </c>
      <c r="H30" s="1" t="str">
        <f>VLOOKUP(InputData[[#This Row],[CUSTOMER NAME]],Country[],3,0)</f>
        <v>Export</v>
      </c>
      <c r="I30" s="1" t="str">
        <f>TEXT(InputData[[#This Row],[DATE]],"MMM")</f>
        <v>Jan</v>
      </c>
      <c r="J30" s="1">
        <f>WEEKNUM(InputData[[#This Row],[DATE]])</f>
        <v>3</v>
      </c>
    </row>
    <row r="31" spans="1:10" x14ac:dyDescent="0.45">
      <c r="A31" s="3">
        <v>44207</v>
      </c>
      <c r="B31" s="6" t="s">
        <v>111</v>
      </c>
      <c r="C31" s="4" t="s">
        <v>11</v>
      </c>
      <c r="D31" s="5">
        <v>48.4</v>
      </c>
      <c r="E31" s="1">
        <v>14</v>
      </c>
      <c r="F31" s="1">
        <f>InputData[[#This Row],[UNIT PRICE ($)]]*InputData[[#This Row],[QUANTITY]]</f>
        <v>677.6</v>
      </c>
      <c r="G31" s="1" t="str">
        <f>VLOOKUP(InputData[[#This Row],[CUSTOMER NAME]],Country[],2,0)</f>
        <v>India</v>
      </c>
      <c r="H31" s="1" t="str">
        <f>VLOOKUP(InputData[[#This Row],[CUSTOMER NAME]],Country[],3,0)</f>
        <v>Northeast</v>
      </c>
      <c r="I31" s="1" t="str">
        <f>TEXT(InputData[[#This Row],[DATE]],"MMM")</f>
        <v>Jan</v>
      </c>
      <c r="J31" s="1">
        <f>WEEKNUM(InputData[[#This Row],[DATE]])</f>
        <v>3</v>
      </c>
    </row>
    <row r="32" spans="1:10" x14ac:dyDescent="0.45">
      <c r="A32" s="3">
        <v>44207</v>
      </c>
      <c r="B32" s="6" t="s">
        <v>76</v>
      </c>
      <c r="C32" s="4" t="s">
        <v>42</v>
      </c>
      <c r="D32" s="5">
        <v>162</v>
      </c>
      <c r="E32" s="1">
        <v>4</v>
      </c>
      <c r="F32" s="1">
        <f>InputData[[#This Row],[UNIT PRICE ($)]]*InputData[[#This Row],[QUANTITY]]</f>
        <v>648</v>
      </c>
      <c r="G32" s="1" t="str">
        <f>VLOOKUP(InputData[[#This Row],[CUSTOMER NAME]],Country[],2,0)</f>
        <v>Saudi Arabia</v>
      </c>
      <c r="H32" s="1" t="str">
        <f>VLOOKUP(InputData[[#This Row],[CUSTOMER NAME]],Country[],3,0)</f>
        <v>Export</v>
      </c>
      <c r="I32" s="1" t="str">
        <f>TEXT(InputData[[#This Row],[DATE]],"MMM")</f>
        <v>Jan</v>
      </c>
      <c r="J32" s="1">
        <f>WEEKNUM(InputData[[#This Row],[DATE]])</f>
        <v>3</v>
      </c>
    </row>
    <row r="33" spans="1:10" x14ac:dyDescent="0.45">
      <c r="A33" s="3">
        <v>44207</v>
      </c>
      <c r="B33" s="6" t="s">
        <v>79</v>
      </c>
      <c r="C33" s="4" t="s">
        <v>32</v>
      </c>
      <c r="D33" s="5">
        <v>117.48</v>
      </c>
      <c r="E33" s="1">
        <v>2</v>
      </c>
      <c r="F33" s="1">
        <f>InputData[[#This Row],[UNIT PRICE ($)]]*InputData[[#This Row],[QUANTITY]]</f>
        <v>234.96</v>
      </c>
      <c r="G33" s="1" t="str">
        <f>VLOOKUP(InputData[[#This Row],[CUSTOMER NAME]],Country[],2,0)</f>
        <v>United Kingdom</v>
      </c>
      <c r="H33" s="1" t="str">
        <f>VLOOKUP(InputData[[#This Row],[CUSTOMER NAME]],Country[],3,0)</f>
        <v>Export</v>
      </c>
      <c r="I33" s="1" t="str">
        <f>TEXT(InputData[[#This Row],[DATE]],"MMM")</f>
        <v>Jan</v>
      </c>
      <c r="J33" s="1">
        <f>WEEKNUM(InputData[[#This Row],[DATE]])</f>
        <v>3</v>
      </c>
    </row>
    <row r="34" spans="1:10" x14ac:dyDescent="0.45">
      <c r="A34" s="3">
        <v>44208</v>
      </c>
      <c r="B34" s="6" t="s">
        <v>64</v>
      </c>
      <c r="C34" s="4" t="s">
        <v>42</v>
      </c>
      <c r="D34" s="5">
        <v>162</v>
      </c>
      <c r="E34" s="1">
        <v>10</v>
      </c>
      <c r="F34" s="1">
        <f>InputData[[#This Row],[UNIT PRICE ($)]]*InputData[[#This Row],[QUANTITY]]</f>
        <v>1620</v>
      </c>
      <c r="G34" s="1" t="str">
        <f>VLOOKUP(InputData[[#This Row],[CUSTOMER NAME]],Country[],2,0)</f>
        <v>India</v>
      </c>
      <c r="H34" s="1" t="str">
        <f>VLOOKUP(InputData[[#This Row],[CUSTOMER NAME]],Country[],3,0)</f>
        <v>Northeast</v>
      </c>
      <c r="I34" s="1" t="str">
        <f>TEXT(InputData[[#This Row],[DATE]],"MMM")</f>
        <v>Jan</v>
      </c>
      <c r="J34" s="1">
        <f>WEEKNUM(InputData[[#This Row],[DATE]])</f>
        <v>3</v>
      </c>
    </row>
    <row r="35" spans="1:10" x14ac:dyDescent="0.45">
      <c r="A35" s="3">
        <v>44209</v>
      </c>
      <c r="B35" s="6" t="s">
        <v>108</v>
      </c>
      <c r="C35" s="4" t="s">
        <v>16</v>
      </c>
      <c r="D35" s="5">
        <v>16.64</v>
      </c>
      <c r="E35" s="1">
        <v>15</v>
      </c>
      <c r="F35" s="1">
        <f>InputData[[#This Row],[UNIT PRICE ($)]]*InputData[[#This Row],[QUANTITY]]</f>
        <v>249.60000000000002</v>
      </c>
      <c r="G35" s="1" t="str">
        <f>VLOOKUP(InputData[[#This Row],[CUSTOMER NAME]],Country[],2,0)</f>
        <v>India</v>
      </c>
      <c r="H35" s="1" t="str">
        <f>VLOOKUP(InputData[[#This Row],[CUSTOMER NAME]],Country[],3,0)</f>
        <v>North</v>
      </c>
      <c r="I35" s="1" t="str">
        <f>TEXT(InputData[[#This Row],[DATE]],"MMM")</f>
        <v>Jan</v>
      </c>
      <c r="J35" s="1">
        <f>WEEKNUM(InputData[[#This Row],[DATE]])</f>
        <v>3</v>
      </c>
    </row>
    <row r="36" spans="1:10" x14ac:dyDescent="0.45">
      <c r="A36" s="3">
        <v>44209</v>
      </c>
      <c r="B36" s="6" t="s">
        <v>65</v>
      </c>
      <c r="C36" s="4" t="s">
        <v>19</v>
      </c>
      <c r="D36" s="5">
        <v>210</v>
      </c>
      <c r="E36" s="1">
        <v>6</v>
      </c>
      <c r="F36" s="1">
        <f>InputData[[#This Row],[UNIT PRICE ($)]]*InputData[[#This Row],[QUANTITY]]</f>
        <v>1260</v>
      </c>
      <c r="G36" s="1" t="str">
        <f>VLOOKUP(InputData[[#This Row],[CUSTOMER NAME]],Country[],2,0)</f>
        <v>Pakistan</v>
      </c>
      <c r="H36" s="1" t="str">
        <f>VLOOKUP(InputData[[#This Row],[CUSTOMER NAME]],Country[],3,0)</f>
        <v>Export</v>
      </c>
      <c r="I36" s="1" t="str">
        <f>TEXT(InputData[[#This Row],[DATE]],"MMM")</f>
        <v>Jan</v>
      </c>
      <c r="J36" s="1">
        <f>WEEKNUM(InputData[[#This Row],[DATE]])</f>
        <v>3</v>
      </c>
    </row>
    <row r="37" spans="1:10" x14ac:dyDescent="0.45">
      <c r="A37" s="3">
        <v>44210</v>
      </c>
      <c r="B37" s="6" t="s">
        <v>115</v>
      </c>
      <c r="C37" s="4" t="s">
        <v>11</v>
      </c>
      <c r="D37" s="5">
        <v>48.4</v>
      </c>
      <c r="E37" s="1">
        <v>14</v>
      </c>
      <c r="F37" s="1">
        <f>InputData[[#This Row],[UNIT PRICE ($)]]*InputData[[#This Row],[QUANTITY]]</f>
        <v>677.6</v>
      </c>
      <c r="G37" s="1" t="str">
        <f>VLOOKUP(InputData[[#This Row],[CUSTOMER NAME]],Country[],2,0)</f>
        <v>India</v>
      </c>
      <c r="H37" s="1" t="str">
        <f>VLOOKUP(InputData[[#This Row],[CUSTOMER NAME]],Country[],3,0)</f>
        <v>Northeast</v>
      </c>
      <c r="I37" s="1" t="str">
        <f>TEXT(InputData[[#This Row],[DATE]],"MMM")</f>
        <v>Jan</v>
      </c>
      <c r="J37" s="1">
        <f>WEEKNUM(InputData[[#This Row],[DATE]])</f>
        <v>3</v>
      </c>
    </row>
    <row r="38" spans="1:10" x14ac:dyDescent="0.45">
      <c r="A38" s="3">
        <v>44211</v>
      </c>
      <c r="B38" s="6" t="s">
        <v>73</v>
      </c>
      <c r="C38" s="4" t="s">
        <v>7</v>
      </c>
      <c r="D38" s="5">
        <v>47.730000000000004</v>
      </c>
      <c r="E38" s="1">
        <v>15</v>
      </c>
      <c r="F38" s="1">
        <f>InputData[[#This Row],[UNIT PRICE ($)]]*InputData[[#This Row],[QUANTITY]]</f>
        <v>715.95</v>
      </c>
      <c r="G38" s="1" t="str">
        <f>VLOOKUP(InputData[[#This Row],[CUSTOMER NAME]],Country[],2,0)</f>
        <v>India</v>
      </c>
      <c r="H38" s="1" t="str">
        <f>VLOOKUP(InputData[[#This Row],[CUSTOMER NAME]],Country[],3,0)</f>
        <v>East</v>
      </c>
      <c r="I38" s="1" t="str">
        <f>TEXT(InputData[[#This Row],[DATE]],"MMM")</f>
        <v>Jan</v>
      </c>
      <c r="J38" s="1">
        <f>WEEKNUM(InputData[[#This Row],[DATE]])</f>
        <v>3</v>
      </c>
    </row>
    <row r="39" spans="1:10" x14ac:dyDescent="0.45">
      <c r="A39" s="3">
        <v>44211</v>
      </c>
      <c r="B39" s="6" t="s">
        <v>79</v>
      </c>
      <c r="C39" s="4" t="s">
        <v>22</v>
      </c>
      <c r="D39" s="5">
        <v>141.57</v>
      </c>
      <c r="E39" s="1">
        <v>10</v>
      </c>
      <c r="F39" s="1">
        <f>InputData[[#This Row],[UNIT PRICE ($)]]*InputData[[#This Row],[QUANTITY]]</f>
        <v>1415.6999999999998</v>
      </c>
      <c r="G39" s="1" t="str">
        <f>VLOOKUP(InputData[[#This Row],[CUSTOMER NAME]],Country[],2,0)</f>
        <v>United Kingdom</v>
      </c>
      <c r="H39" s="1" t="str">
        <f>VLOOKUP(InputData[[#This Row],[CUSTOMER NAME]],Country[],3,0)</f>
        <v>Export</v>
      </c>
      <c r="I39" s="1" t="str">
        <f>TEXT(InputData[[#This Row],[DATE]],"MMM")</f>
        <v>Jan</v>
      </c>
      <c r="J39" s="1">
        <f>WEEKNUM(InputData[[#This Row],[DATE]])</f>
        <v>3</v>
      </c>
    </row>
    <row r="40" spans="1:10" x14ac:dyDescent="0.45">
      <c r="A40" s="3">
        <v>44212</v>
      </c>
      <c r="B40" s="6" t="s">
        <v>109</v>
      </c>
      <c r="C40" s="4" t="s">
        <v>14</v>
      </c>
      <c r="D40" s="5">
        <v>146.72</v>
      </c>
      <c r="E40" s="1">
        <v>11</v>
      </c>
      <c r="F40" s="1">
        <f>InputData[[#This Row],[UNIT PRICE ($)]]*InputData[[#This Row],[QUANTITY]]</f>
        <v>1613.92</v>
      </c>
      <c r="G40" s="1" t="str">
        <f>VLOOKUP(InputData[[#This Row],[CUSTOMER NAME]],Country[],2,0)</f>
        <v>Pakistan</v>
      </c>
      <c r="H40" s="1" t="str">
        <f>VLOOKUP(InputData[[#This Row],[CUSTOMER NAME]],Country[],3,0)</f>
        <v>Export</v>
      </c>
      <c r="I40" s="1" t="str">
        <f>TEXT(InputData[[#This Row],[DATE]],"MMM")</f>
        <v>Jan</v>
      </c>
      <c r="J40" s="1">
        <f>WEEKNUM(InputData[[#This Row],[DATE]])</f>
        <v>3</v>
      </c>
    </row>
    <row r="41" spans="1:10" x14ac:dyDescent="0.45">
      <c r="A41" s="3">
        <v>44213</v>
      </c>
      <c r="B41" s="6" t="s">
        <v>67</v>
      </c>
      <c r="C41" s="4" t="s">
        <v>40</v>
      </c>
      <c r="D41" s="5">
        <v>115.2</v>
      </c>
      <c r="E41" s="1">
        <v>4</v>
      </c>
      <c r="F41" s="1">
        <f>InputData[[#This Row],[UNIT PRICE ($)]]*InputData[[#This Row],[QUANTITY]]</f>
        <v>460.8</v>
      </c>
      <c r="G41" s="1" t="str">
        <f>VLOOKUP(InputData[[#This Row],[CUSTOMER NAME]],Country[],2,0)</f>
        <v>United Kingdom</v>
      </c>
      <c r="H41" s="1" t="str">
        <f>VLOOKUP(InputData[[#This Row],[CUSTOMER NAME]],Country[],3,0)</f>
        <v>Export</v>
      </c>
      <c r="I41" s="1" t="str">
        <f>TEXT(InputData[[#This Row],[DATE]],"MMM")</f>
        <v>Jan</v>
      </c>
      <c r="J41" s="1">
        <f>WEEKNUM(InputData[[#This Row],[DATE]])</f>
        <v>4</v>
      </c>
    </row>
    <row r="42" spans="1:10" x14ac:dyDescent="0.45">
      <c r="A42" s="3">
        <v>44214</v>
      </c>
      <c r="B42" s="6" t="s">
        <v>65</v>
      </c>
      <c r="C42" s="4" t="s">
        <v>8</v>
      </c>
      <c r="D42" s="5">
        <v>94.62</v>
      </c>
      <c r="E42" s="1">
        <v>9</v>
      </c>
      <c r="F42" s="1">
        <f>InputData[[#This Row],[UNIT PRICE ($)]]*InputData[[#This Row],[QUANTITY]]</f>
        <v>851.58</v>
      </c>
      <c r="G42" s="1" t="str">
        <f>VLOOKUP(InputData[[#This Row],[CUSTOMER NAME]],Country[],2,0)</f>
        <v>Pakistan</v>
      </c>
      <c r="H42" s="1" t="str">
        <f>VLOOKUP(InputData[[#This Row],[CUSTOMER NAME]],Country[],3,0)</f>
        <v>Export</v>
      </c>
      <c r="I42" s="1" t="str">
        <f>TEXT(InputData[[#This Row],[DATE]],"MMM")</f>
        <v>Jan</v>
      </c>
      <c r="J42" s="1">
        <f>WEEKNUM(InputData[[#This Row],[DATE]])</f>
        <v>4</v>
      </c>
    </row>
    <row r="43" spans="1:10" x14ac:dyDescent="0.45">
      <c r="A43" s="3">
        <v>44214</v>
      </c>
      <c r="B43" s="6" t="s">
        <v>78</v>
      </c>
      <c r="C43" s="4" t="s">
        <v>23</v>
      </c>
      <c r="D43" s="5">
        <v>149.46</v>
      </c>
      <c r="E43" s="1">
        <v>3</v>
      </c>
      <c r="F43" s="1">
        <f>InputData[[#This Row],[UNIT PRICE ($)]]*InputData[[#This Row],[QUANTITY]]</f>
        <v>448.38</v>
      </c>
      <c r="G43" s="1" t="str">
        <f>VLOOKUP(InputData[[#This Row],[CUSTOMER NAME]],Country[],2,0)</f>
        <v>India</v>
      </c>
      <c r="H43" s="1" t="str">
        <f>VLOOKUP(InputData[[#This Row],[CUSTOMER NAME]],Country[],3,0)</f>
        <v>Central</v>
      </c>
      <c r="I43" s="1" t="str">
        <f>TEXT(InputData[[#This Row],[DATE]],"MMM")</f>
        <v>Jan</v>
      </c>
      <c r="J43" s="1">
        <f>WEEKNUM(InputData[[#This Row],[DATE]])</f>
        <v>4</v>
      </c>
    </row>
    <row r="44" spans="1:10" x14ac:dyDescent="0.45">
      <c r="A44" s="3">
        <v>44214</v>
      </c>
      <c r="B44" s="6" t="s">
        <v>83</v>
      </c>
      <c r="C44" s="4" t="s">
        <v>44</v>
      </c>
      <c r="D44" s="5">
        <v>82.08</v>
      </c>
      <c r="E44" s="1">
        <v>13</v>
      </c>
      <c r="F44" s="1">
        <f>InputData[[#This Row],[UNIT PRICE ($)]]*InputData[[#This Row],[QUANTITY]]</f>
        <v>1067.04</v>
      </c>
      <c r="G44" s="1" t="str">
        <f>VLOOKUP(InputData[[#This Row],[CUSTOMER NAME]],Country[],2,0)</f>
        <v>India</v>
      </c>
      <c r="H44" s="1" t="str">
        <f>VLOOKUP(InputData[[#This Row],[CUSTOMER NAME]],Country[],3,0)</f>
        <v>North</v>
      </c>
      <c r="I44" s="1" t="str">
        <f>TEXT(InputData[[#This Row],[DATE]],"MMM")</f>
        <v>Jan</v>
      </c>
      <c r="J44" s="1">
        <f>WEEKNUM(InputData[[#This Row],[DATE]])</f>
        <v>4</v>
      </c>
    </row>
    <row r="45" spans="1:10" x14ac:dyDescent="0.45">
      <c r="A45" s="3">
        <v>44215</v>
      </c>
      <c r="B45" s="6" t="s">
        <v>79</v>
      </c>
      <c r="C45" s="4" t="s">
        <v>35</v>
      </c>
      <c r="D45" s="5">
        <v>6.7</v>
      </c>
      <c r="E45" s="1">
        <v>6</v>
      </c>
      <c r="F45" s="1">
        <f>InputData[[#This Row],[UNIT PRICE ($)]]*InputData[[#This Row],[QUANTITY]]</f>
        <v>40.200000000000003</v>
      </c>
      <c r="G45" s="1" t="str">
        <f>VLOOKUP(InputData[[#This Row],[CUSTOMER NAME]],Country[],2,0)</f>
        <v>United Kingdom</v>
      </c>
      <c r="H45" s="1" t="str">
        <f>VLOOKUP(InputData[[#This Row],[CUSTOMER NAME]],Country[],3,0)</f>
        <v>Export</v>
      </c>
      <c r="I45" s="1" t="str">
        <f>TEXT(InputData[[#This Row],[DATE]],"MMM")</f>
        <v>Jan</v>
      </c>
      <c r="J45" s="1">
        <f>WEEKNUM(InputData[[#This Row],[DATE]])</f>
        <v>4</v>
      </c>
    </row>
    <row r="46" spans="1:10" x14ac:dyDescent="0.45">
      <c r="A46" s="3">
        <v>44216</v>
      </c>
      <c r="B46" s="6" t="s">
        <v>68</v>
      </c>
      <c r="C46" s="4" t="s">
        <v>34</v>
      </c>
      <c r="D46" s="5">
        <v>58.3</v>
      </c>
      <c r="E46" s="1">
        <v>4</v>
      </c>
      <c r="F46" s="1">
        <f>InputData[[#This Row],[UNIT PRICE ($)]]*InputData[[#This Row],[QUANTITY]]</f>
        <v>233.2</v>
      </c>
      <c r="G46" s="1" t="str">
        <f>VLOOKUP(InputData[[#This Row],[CUSTOMER NAME]],Country[],2,0)</f>
        <v>Russia</v>
      </c>
      <c r="H46" s="1" t="str">
        <f>VLOOKUP(InputData[[#This Row],[CUSTOMER NAME]],Country[],3,0)</f>
        <v>Export</v>
      </c>
      <c r="I46" s="1" t="str">
        <f>TEXT(InputData[[#This Row],[DATE]],"MMM")</f>
        <v>Jan</v>
      </c>
      <c r="J46" s="1">
        <f>WEEKNUM(InputData[[#This Row],[DATE]])</f>
        <v>4</v>
      </c>
    </row>
    <row r="47" spans="1:10" x14ac:dyDescent="0.45">
      <c r="A47" s="3">
        <v>44216</v>
      </c>
      <c r="B47" s="6" t="s">
        <v>112</v>
      </c>
      <c r="C47" s="4" t="s">
        <v>20</v>
      </c>
      <c r="D47" s="5">
        <v>76.25</v>
      </c>
      <c r="E47" s="1">
        <v>4</v>
      </c>
      <c r="F47" s="1">
        <f>InputData[[#This Row],[UNIT PRICE ($)]]*InputData[[#This Row],[QUANTITY]]</f>
        <v>305</v>
      </c>
      <c r="G47" s="1" t="str">
        <f>VLOOKUP(InputData[[#This Row],[CUSTOMER NAME]],Country[],2,0)</f>
        <v>India</v>
      </c>
      <c r="H47" s="1" t="str">
        <f>VLOOKUP(InputData[[#This Row],[CUSTOMER NAME]],Country[],3,0)</f>
        <v>North</v>
      </c>
      <c r="I47" s="1" t="str">
        <f>TEXT(InputData[[#This Row],[DATE]],"MMM")</f>
        <v>Jan</v>
      </c>
      <c r="J47" s="1">
        <f>WEEKNUM(InputData[[#This Row],[DATE]])</f>
        <v>4</v>
      </c>
    </row>
    <row r="48" spans="1:10" x14ac:dyDescent="0.45">
      <c r="A48" s="3">
        <v>44216</v>
      </c>
      <c r="B48" s="6" t="s">
        <v>77</v>
      </c>
      <c r="C48" s="4" t="s">
        <v>21</v>
      </c>
      <c r="D48" s="5">
        <v>162.54</v>
      </c>
      <c r="E48" s="1">
        <v>2</v>
      </c>
      <c r="F48" s="1">
        <f>InputData[[#This Row],[UNIT PRICE ($)]]*InputData[[#This Row],[QUANTITY]]</f>
        <v>325.08</v>
      </c>
      <c r="G48" s="1" t="str">
        <f>VLOOKUP(InputData[[#This Row],[CUSTOMER NAME]],Country[],2,0)</f>
        <v>India</v>
      </c>
      <c r="H48" s="1" t="str">
        <f>VLOOKUP(InputData[[#This Row],[CUSTOMER NAME]],Country[],3,0)</f>
        <v>Western</v>
      </c>
      <c r="I48" s="1" t="str">
        <f>TEXT(InputData[[#This Row],[DATE]],"MMM")</f>
        <v>Jan</v>
      </c>
      <c r="J48" s="1">
        <f>WEEKNUM(InputData[[#This Row],[DATE]])</f>
        <v>4</v>
      </c>
    </row>
    <row r="49" spans="1:10" x14ac:dyDescent="0.45">
      <c r="A49" s="3">
        <v>44216</v>
      </c>
      <c r="B49" s="6" t="s">
        <v>84</v>
      </c>
      <c r="C49" s="4" t="s">
        <v>14</v>
      </c>
      <c r="D49" s="5">
        <v>146.72</v>
      </c>
      <c r="E49" s="1">
        <v>7</v>
      </c>
      <c r="F49" s="1">
        <f>InputData[[#This Row],[UNIT PRICE ($)]]*InputData[[#This Row],[QUANTITY]]</f>
        <v>1027.04</v>
      </c>
      <c r="G49" s="1" t="str">
        <f>VLOOKUP(InputData[[#This Row],[CUSTOMER NAME]],Country[],2,0)</f>
        <v>Ethiopia</v>
      </c>
      <c r="H49" s="1" t="str">
        <f>VLOOKUP(InputData[[#This Row],[CUSTOMER NAME]],Country[],3,0)</f>
        <v>Export</v>
      </c>
      <c r="I49" s="1" t="str">
        <f>TEXT(InputData[[#This Row],[DATE]],"MMM")</f>
        <v>Jan</v>
      </c>
      <c r="J49" s="1">
        <f>WEEKNUM(InputData[[#This Row],[DATE]])</f>
        <v>4</v>
      </c>
    </row>
    <row r="50" spans="1:10" x14ac:dyDescent="0.45">
      <c r="A50" s="3">
        <v>44217</v>
      </c>
      <c r="B50" s="6" t="s">
        <v>113</v>
      </c>
      <c r="C50" s="4" t="s">
        <v>4</v>
      </c>
      <c r="D50" s="5">
        <v>48.84</v>
      </c>
      <c r="E50" s="1">
        <v>15</v>
      </c>
      <c r="F50" s="1">
        <f>InputData[[#This Row],[UNIT PRICE ($)]]*InputData[[#This Row],[QUANTITY]]</f>
        <v>732.6</v>
      </c>
      <c r="G50" s="1" t="str">
        <f>VLOOKUP(InputData[[#This Row],[CUSTOMER NAME]],Country[],2,0)</f>
        <v>Pakistan</v>
      </c>
      <c r="H50" s="1" t="str">
        <f>VLOOKUP(InputData[[#This Row],[CUSTOMER NAME]],Country[],3,0)</f>
        <v>Export</v>
      </c>
      <c r="I50" s="1" t="str">
        <f>TEXT(InputData[[#This Row],[DATE]],"MMM")</f>
        <v>Jan</v>
      </c>
      <c r="J50" s="1">
        <f>WEEKNUM(InputData[[#This Row],[DATE]])</f>
        <v>4</v>
      </c>
    </row>
    <row r="51" spans="1:10" x14ac:dyDescent="0.45">
      <c r="A51" s="3">
        <v>44217</v>
      </c>
      <c r="B51" s="6" t="s">
        <v>115</v>
      </c>
      <c r="C51" s="4" t="s">
        <v>42</v>
      </c>
      <c r="D51" s="5">
        <v>162</v>
      </c>
      <c r="E51" s="1">
        <v>6</v>
      </c>
      <c r="F51" s="1">
        <f>InputData[[#This Row],[UNIT PRICE ($)]]*InputData[[#This Row],[QUANTITY]]</f>
        <v>972</v>
      </c>
      <c r="G51" s="1" t="str">
        <f>VLOOKUP(InputData[[#This Row],[CUSTOMER NAME]],Country[],2,0)</f>
        <v>India</v>
      </c>
      <c r="H51" s="1" t="str">
        <f>VLOOKUP(InputData[[#This Row],[CUSTOMER NAME]],Country[],3,0)</f>
        <v>Northeast</v>
      </c>
      <c r="I51" s="1" t="str">
        <f>TEXT(InputData[[#This Row],[DATE]],"MMM")</f>
        <v>Jan</v>
      </c>
      <c r="J51" s="1">
        <f>WEEKNUM(InputData[[#This Row],[DATE]])</f>
        <v>4</v>
      </c>
    </row>
    <row r="52" spans="1:10" x14ac:dyDescent="0.45">
      <c r="A52" s="3">
        <v>44217</v>
      </c>
      <c r="B52" s="6" t="s">
        <v>88</v>
      </c>
      <c r="C52" s="4" t="s">
        <v>3</v>
      </c>
      <c r="D52" s="5">
        <v>80.94</v>
      </c>
      <c r="E52" s="1">
        <v>9</v>
      </c>
      <c r="F52" s="1">
        <f>InputData[[#This Row],[UNIT PRICE ($)]]*InputData[[#This Row],[QUANTITY]]</f>
        <v>728.46</v>
      </c>
      <c r="G52" s="1" t="str">
        <f>VLOOKUP(InputData[[#This Row],[CUSTOMER NAME]],Country[],2,0)</f>
        <v>India</v>
      </c>
      <c r="H52" s="1" t="str">
        <f>VLOOKUP(InputData[[#This Row],[CUSTOMER NAME]],Country[],3,0)</f>
        <v>South</v>
      </c>
      <c r="I52" s="1" t="str">
        <f>TEXT(InputData[[#This Row],[DATE]],"MMM")</f>
        <v>Jan</v>
      </c>
      <c r="J52" s="1">
        <f>WEEKNUM(InputData[[#This Row],[DATE]])</f>
        <v>4</v>
      </c>
    </row>
    <row r="53" spans="1:10" x14ac:dyDescent="0.45">
      <c r="A53" s="3">
        <v>44218</v>
      </c>
      <c r="B53" s="6" t="s">
        <v>86</v>
      </c>
      <c r="C53" s="4" t="s">
        <v>1</v>
      </c>
      <c r="D53" s="5">
        <v>103.88</v>
      </c>
      <c r="E53" s="1">
        <v>6</v>
      </c>
      <c r="F53" s="1">
        <f>InputData[[#This Row],[UNIT PRICE ($)]]*InputData[[#This Row],[QUANTITY]]</f>
        <v>623.28</v>
      </c>
      <c r="G53" s="1" t="str">
        <f>VLOOKUP(InputData[[#This Row],[CUSTOMER NAME]],Country[],2,0)</f>
        <v>India</v>
      </c>
      <c r="H53" s="1" t="str">
        <f>VLOOKUP(InputData[[#This Row],[CUSTOMER NAME]],Country[],3,0)</f>
        <v>South</v>
      </c>
      <c r="I53" s="1" t="str">
        <f>TEXT(InputData[[#This Row],[DATE]],"MMM")</f>
        <v>Jan</v>
      </c>
      <c r="J53" s="1">
        <f>WEEKNUM(InputData[[#This Row],[DATE]])</f>
        <v>4</v>
      </c>
    </row>
    <row r="54" spans="1:10" x14ac:dyDescent="0.45">
      <c r="A54" s="3">
        <v>44219</v>
      </c>
      <c r="B54" s="6" t="s">
        <v>70</v>
      </c>
      <c r="C54" s="4" t="s">
        <v>2</v>
      </c>
      <c r="D54" s="5">
        <v>142.80000000000001</v>
      </c>
      <c r="E54" s="1">
        <v>5</v>
      </c>
      <c r="F54" s="1">
        <f>InputData[[#This Row],[UNIT PRICE ($)]]*InputData[[#This Row],[QUANTITY]]</f>
        <v>714</v>
      </c>
      <c r="G54" s="1" t="str">
        <f>VLOOKUP(InputData[[#This Row],[CUSTOMER NAME]],Country[],2,0)</f>
        <v>Mexico</v>
      </c>
      <c r="H54" s="1" t="str">
        <f>VLOOKUP(InputData[[#This Row],[CUSTOMER NAME]],Country[],3,0)</f>
        <v>Export</v>
      </c>
      <c r="I54" s="1" t="str">
        <f>TEXT(InputData[[#This Row],[DATE]],"MMM")</f>
        <v>Jan</v>
      </c>
      <c r="J54" s="1">
        <f>WEEKNUM(InputData[[#This Row],[DATE]])</f>
        <v>4</v>
      </c>
    </row>
    <row r="55" spans="1:10" x14ac:dyDescent="0.45">
      <c r="A55" s="3">
        <v>44219</v>
      </c>
      <c r="B55" s="6" t="s">
        <v>77</v>
      </c>
      <c r="C55" s="4" t="s">
        <v>8</v>
      </c>
      <c r="D55" s="5">
        <v>94.62</v>
      </c>
      <c r="E55" s="1">
        <v>17</v>
      </c>
      <c r="F55" s="1">
        <f>InputData[[#This Row],[UNIT PRICE ($)]]*InputData[[#This Row],[QUANTITY]]</f>
        <v>1608.54</v>
      </c>
      <c r="G55" s="1" t="str">
        <f>VLOOKUP(InputData[[#This Row],[CUSTOMER NAME]],Country[],2,0)</f>
        <v>India</v>
      </c>
      <c r="H55" s="1" t="str">
        <f>VLOOKUP(InputData[[#This Row],[CUSTOMER NAME]],Country[],3,0)</f>
        <v>Western</v>
      </c>
      <c r="I55" s="1" t="str">
        <f>TEXT(InputData[[#This Row],[DATE]],"MMM")</f>
        <v>Jan</v>
      </c>
      <c r="J55" s="1">
        <f>WEEKNUM(InputData[[#This Row],[DATE]])</f>
        <v>4</v>
      </c>
    </row>
    <row r="56" spans="1:10" x14ac:dyDescent="0.45">
      <c r="A56" s="3">
        <v>44219</v>
      </c>
      <c r="B56" s="6" t="s">
        <v>78</v>
      </c>
      <c r="C56" s="4" t="s">
        <v>42</v>
      </c>
      <c r="D56" s="5">
        <v>162</v>
      </c>
      <c r="E56" s="1">
        <v>8</v>
      </c>
      <c r="F56" s="1">
        <f>InputData[[#This Row],[UNIT PRICE ($)]]*InputData[[#This Row],[QUANTITY]]</f>
        <v>1296</v>
      </c>
      <c r="G56" s="1" t="str">
        <f>VLOOKUP(InputData[[#This Row],[CUSTOMER NAME]],Country[],2,0)</f>
        <v>India</v>
      </c>
      <c r="H56" s="1" t="str">
        <f>VLOOKUP(InputData[[#This Row],[CUSTOMER NAME]],Country[],3,0)</f>
        <v>Central</v>
      </c>
      <c r="I56" s="1" t="str">
        <f>TEXT(InputData[[#This Row],[DATE]],"MMM")</f>
        <v>Jan</v>
      </c>
      <c r="J56" s="1">
        <f>WEEKNUM(InputData[[#This Row],[DATE]])</f>
        <v>4</v>
      </c>
    </row>
    <row r="57" spans="1:10" x14ac:dyDescent="0.45">
      <c r="A57" s="3">
        <v>44220</v>
      </c>
      <c r="B57" s="6" t="s">
        <v>85</v>
      </c>
      <c r="C57" s="4" t="s">
        <v>30</v>
      </c>
      <c r="D57" s="5">
        <v>201.28</v>
      </c>
      <c r="E57" s="1">
        <v>15</v>
      </c>
      <c r="F57" s="1">
        <f>InputData[[#This Row],[UNIT PRICE ($)]]*InputData[[#This Row],[QUANTITY]]</f>
        <v>3019.2</v>
      </c>
      <c r="G57" s="1" t="str">
        <f>VLOOKUP(InputData[[#This Row],[CUSTOMER NAME]],Country[],2,0)</f>
        <v>India</v>
      </c>
      <c r="H57" s="1" t="str">
        <f>VLOOKUP(InputData[[#This Row],[CUSTOMER NAME]],Country[],3,0)</f>
        <v>Northeast</v>
      </c>
      <c r="I57" s="1" t="str">
        <f>TEXT(InputData[[#This Row],[DATE]],"MMM")</f>
        <v>Jan</v>
      </c>
      <c r="J57" s="1">
        <f>WEEKNUM(InputData[[#This Row],[DATE]])</f>
        <v>5</v>
      </c>
    </row>
    <row r="58" spans="1:10" x14ac:dyDescent="0.45">
      <c r="A58" s="3">
        <v>44221</v>
      </c>
      <c r="B58" s="6" t="s">
        <v>60</v>
      </c>
      <c r="C58" s="4" t="s">
        <v>31</v>
      </c>
      <c r="D58" s="5">
        <v>104.16</v>
      </c>
      <c r="E58" s="1">
        <v>14</v>
      </c>
      <c r="F58" s="1">
        <f>InputData[[#This Row],[UNIT PRICE ($)]]*InputData[[#This Row],[QUANTITY]]</f>
        <v>1458.24</v>
      </c>
      <c r="G58" s="1" t="str">
        <f>VLOOKUP(InputData[[#This Row],[CUSTOMER NAME]],Country[],2,0)</f>
        <v>Nigeria</v>
      </c>
      <c r="H58" s="1" t="str">
        <f>VLOOKUP(InputData[[#This Row],[CUSTOMER NAME]],Country[],3,0)</f>
        <v>Export</v>
      </c>
      <c r="I58" s="1" t="str">
        <f>TEXT(InputData[[#This Row],[DATE]],"MMM")</f>
        <v>Jan</v>
      </c>
      <c r="J58" s="1">
        <f>WEEKNUM(InputData[[#This Row],[DATE]])</f>
        <v>5</v>
      </c>
    </row>
    <row r="59" spans="1:10" x14ac:dyDescent="0.45">
      <c r="A59" s="3">
        <v>44221</v>
      </c>
      <c r="B59" s="6" t="s">
        <v>108</v>
      </c>
      <c r="C59" s="4" t="s">
        <v>35</v>
      </c>
      <c r="D59" s="5">
        <v>6.7</v>
      </c>
      <c r="E59" s="1">
        <v>7</v>
      </c>
      <c r="F59" s="1">
        <f>InputData[[#This Row],[UNIT PRICE ($)]]*InputData[[#This Row],[QUANTITY]]</f>
        <v>46.9</v>
      </c>
      <c r="G59" s="1" t="str">
        <f>VLOOKUP(InputData[[#This Row],[CUSTOMER NAME]],Country[],2,0)</f>
        <v>India</v>
      </c>
      <c r="H59" s="1" t="str">
        <f>VLOOKUP(InputData[[#This Row],[CUSTOMER NAME]],Country[],3,0)</f>
        <v>North</v>
      </c>
      <c r="I59" s="1" t="str">
        <f>TEXT(InputData[[#This Row],[DATE]],"MMM")</f>
        <v>Jan</v>
      </c>
      <c r="J59" s="1">
        <f>WEEKNUM(InputData[[#This Row],[DATE]])</f>
        <v>5</v>
      </c>
    </row>
    <row r="60" spans="1:10" x14ac:dyDescent="0.45">
      <c r="A60" s="3">
        <v>44221</v>
      </c>
      <c r="B60" s="6" t="s">
        <v>67</v>
      </c>
      <c r="C60" s="4" t="s">
        <v>34</v>
      </c>
      <c r="D60" s="5">
        <v>58.3</v>
      </c>
      <c r="E60" s="1">
        <v>6</v>
      </c>
      <c r="F60" s="1">
        <f>InputData[[#This Row],[UNIT PRICE ($)]]*InputData[[#This Row],[QUANTITY]]</f>
        <v>349.79999999999995</v>
      </c>
      <c r="G60" s="1" t="str">
        <f>VLOOKUP(InputData[[#This Row],[CUSTOMER NAME]],Country[],2,0)</f>
        <v>United Kingdom</v>
      </c>
      <c r="H60" s="1" t="str">
        <f>VLOOKUP(InputData[[#This Row],[CUSTOMER NAME]],Country[],3,0)</f>
        <v>Export</v>
      </c>
      <c r="I60" s="1" t="str">
        <f>TEXT(InputData[[#This Row],[DATE]],"MMM")</f>
        <v>Jan</v>
      </c>
      <c r="J60" s="1">
        <f>WEEKNUM(InputData[[#This Row],[DATE]])</f>
        <v>5</v>
      </c>
    </row>
    <row r="61" spans="1:10" x14ac:dyDescent="0.45">
      <c r="A61" s="3">
        <v>44221</v>
      </c>
      <c r="B61" s="6" t="s">
        <v>80</v>
      </c>
      <c r="C61" s="4" t="s">
        <v>17</v>
      </c>
      <c r="D61" s="5">
        <v>156.78</v>
      </c>
      <c r="E61" s="1">
        <v>14</v>
      </c>
      <c r="F61" s="1">
        <f>InputData[[#This Row],[UNIT PRICE ($)]]*InputData[[#This Row],[QUANTITY]]</f>
        <v>2194.92</v>
      </c>
      <c r="G61" s="1" t="str">
        <f>VLOOKUP(InputData[[#This Row],[CUSTOMER NAME]],Country[],2,0)</f>
        <v>South Africa</v>
      </c>
      <c r="H61" s="1" t="str">
        <f>VLOOKUP(InputData[[#This Row],[CUSTOMER NAME]],Country[],3,0)</f>
        <v>Export</v>
      </c>
      <c r="I61" s="1" t="str">
        <f>TEXT(InputData[[#This Row],[DATE]],"MMM")</f>
        <v>Jan</v>
      </c>
      <c r="J61" s="1">
        <f>WEEKNUM(InputData[[#This Row],[DATE]])</f>
        <v>5</v>
      </c>
    </row>
    <row r="62" spans="1:10" x14ac:dyDescent="0.45">
      <c r="A62" s="3">
        <v>44222</v>
      </c>
      <c r="B62" s="6" t="s">
        <v>108</v>
      </c>
      <c r="C62" s="4" t="s">
        <v>24</v>
      </c>
      <c r="D62" s="5">
        <v>156.96</v>
      </c>
      <c r="E62" s="1">
        <v>29</v>
      </c>
      <c r="F62" s="1">
        <f>InputData[[#This Row],[UNIT PRICE ($)]]*InputData[[#This Row],[QUANTITY]]</f>
        <v>4551.84</v>
      </c>
      <c r="G62" s="1" t="str">
        <f>VLOOKUP(InputData[[#This Row],[CUSTOMER NAME]],Country[],2,0)</f>
        <v>India</v>
      </c>
      <c r="H62" s="1" t="str">
        <f>VLOOKUP(InputData[[#This Row],[CUSTOMER NAME]],Country[],3,0)</f>
        <v>North</v>
      </c>
      <c r="I62" s="1" t="str">
        <f>TEXT(InputData[[#This Row],[DATE]],"MMM")</f>
        <v>Jan</v>
      </c>
      <c r="J62" s="1">
        <f>WEEKNUM(InputData[[#This Row],[DATE]])</f>
        <v>5</v>
      </c>
    </row>
    <row r="63" spans="1:10" x14ac:dyDescent="0.45">
      <c r="A63" s="3">
        <v>44222</v>
      </c>
      <c r="B63" s="6" t="s">
        <v>65</v>
      </c>
      <c r="C63" s="4" t="s">
        <v>44</v>
      </c>
      <c r="D63" s="5">
        <v>82.08</v>
      </c>
      <c r="E63" s="1">
        <v>9</v>
      </c>
      <c r="F63" s="1">
        <f>InputData[[#This Row],[UNIT PRICE ($)]]*InputData[[#This Row],[QUANTITY]]</f>
        <v>738.72</v>
      </c>
      <c r="G63" s="1" t="str">
        <f>VLOOKUP(InputData[[#This Row],[CUSTOMER NAME]],Country[],2,0)</f>
        <v>Pakistan</v>
      </c>
      <c r="H63" s="1" t="str">
        <f>VLOOKUP(InputData[[#This Row],[CUSTOMER NAME]],Country[],3,0)</f>
        <v>Export</v>
      </c>
      <c r="I63" s="1" t="str">
        <f>TEXT(InputData[[#This Row],[DATE]],"MMM")</f>
        <v>Jan</v>
      </c>
      <c r="J63" s="1">
        <f>WEEKNUM(InputData[[#This Row],[DATE]])</f>
        <v>5</v>
      </c>
    </row>
    <row r="64" spans="1:10" x14ac:dyDescent="0.45">
      <c r="A64" s="3">
        <v>44222</v>
      </c>
      <c r="B64" s="6" t="s">
        <v>111</v>
      </c>
      <c r="C64" s="4" t="s">
        <v>1</v>
      </c>
      <c r="D64" s="5">
        <v>103.88</v>
      </c>
      <c r="E64" s="1">
        <v>7</v>
      </c>
      <c r="F64" s="1">
        <f>InputData[[#This Row],[UNIT PRICE ($)]]*InputData[[#This Row],[QUANTITY]]</f>
        <v>727.16</v>
      </c>
      <c r="G64" s="1" t="str">
        <f>VLOOKUP(InputData[[#This Row],[CUSTOMER NAME]],Country[],2,0)</f>
        <v>India</v>
      </c>
      <c r="H64" s="1" t="str">
        <f>VLOOKUP(InputData[[#This Row],[CUSTOMER NAME]],Country[],3,0)</f>
        <v>Northeast</v>
      </c>
      <c r="I64" s="1" t="str">
        <f>TEXT(InputData[[#This Row],[DATE]],"MMM")</f>
        <v>Jan</v>
      </c>
      <c r="J64" s="1">
        <f>WEEKNUM(InputData[[#This Row],[DATE]])</f>
        <v>5</v>
      </c>
    </row>
    <row r="65" spans="1:10" x14ac:dyDescent="0.45">
      <c r="A65" s="3">
        <v>44222</v>
      </c>
      <c r="B65" s="6" t="s">
        <v>76</v>
      </c>
      <c r="C65" s="4" t="s">
        <v>6</v>
      </c>
      <c r="D65" s="5">
        <v>85.5</v>
      </c>
      <c r="E65" s="1">
        <v>7</v>
      </c>
      <c r="F65" s="1">
        <f>InputData[[#This Row],[UNIT PRICE ($)]]*InputData[[#This Row],[QUANTITY]]</f>
        <v>598.5</v>
      </c>
      <c r="G65" s="1" t="str">
        <f>VLOOKUP(InputData[[#This Row],[CUSTOMER NAME]],Country[],2,0)</f>
        <v>Saudi Arabia</v>
      </c>
      <c r="H65" s="1" t="str">
        <f>VLOOKUP(InputData[[#This Row],[CUSTOMER NAME]],Country[],3,0)</f>
        <v>Export</v>
      </c>
      <c r="I65" s="1" t="str">
        <f>TEXT(InputData[[#This Row],[DATE]],"MMM")</f>
        <v>Jan</v>
      </c>
      <c r="J65" s="1">
        <f>WEEKNUM(InputData[[#This Row],[DATE]])</f>
        <v>5</v>
      </c>
    </row>
    <row r="66" spans="1:10" x14ac:dyDescent="0.45">
      <c r="A66" s="3">
        <v>44222</v>
      </c>
      <c r="B66" s="6" t="s">
        <v>77</v>
      </c>
      <c r="C66" s="4" t="s">
        <v>10</v>
      </c>
      <c r="D66" s="5">
        <v>164.28</v>
      </c>
      <c r="E66" s="1">
        <v>1</v>
      </c>
      <c r="F66" s="1">
        <f>InputData[[#This Row],[UNIT PRICE ($)]]*InputData[[#This Row],[QUANTITY]]</f>
        <v>164.28</v>
      </c>
      <c r="G66" s="1" t="str">
        <f>VLOOKUP(InputData[[#This Row],[CUSTOMER NAME]],Country[],2,0)</f>
        <v>India</v>
      </c>
      <c r="H66" s="1" t="str">
        <f>VLOOKUP(InputData[[#This Row],[CUSTOMER NAME]],Country[],3,0)</f>
        <v>Western</v>
      </c>
      <c r="I66" s="1" t="str">
        <f>TEXT(InputData[[#This Row],[DATE]],"MMM")</f>
        <v>Jan</v>
      </c>
      <c r="J66" s="1">
        <f>WEEKNUM(InputData[[#This Row],[DATE]])</f>
        <v>5</v>
      </c>
    </row>
    <row r="67" spans="1:10" x14ac:dyDescent="0.45">
      <c r="A67" s="3">
        <v>44223</v>
      </c>
      <c r="B67" s="6" t="s">
        <v>67</v>
      </c>
      <c r="C67" s="4" t="s">
        <v>32</v>
      </c>
      <c r="D67" s="5">
        <v>117.48</v>
      </c>
      <c r="E67" s="1">
        <v>3</v>
      </c>
      <c r="F67" s="1">
        <f>InputData[[#This Row],[UNIT PRICE ($)]]*InputData[[#This Row],[QUANTITY]]</f>
        <v>352.44</v>
      </c>
      <c r="G67" s="1" t="str">
        <f>VLOOKUP(InputData[[#This Row],[CUSTOMER NAME]],Country[],2,0)</f>
        <v>United Kingdom</v>
      </c>
      <c r="H67" s="1" t="str">
        <f>VLOOKUP(InputData[[#This Row],[CUSTOMER NAME]],Country[],3,0)</f>
        <v>Export</v>
      </c>
      <c r="I67" s="1" t="str">
        <f>TEXT(InputData[[#This Row],[DATE]],"MMM")</f>
        <v>Jan</v>
      </c>
      <c r="J67" s="1">
        <f>WEEKNUM(InputData[[#This Row],[DATE]])</f>
        <v>5</v>
      </c>
    </row>
    <row r="68" spans="1:10" x14ac:dyDescent="0.45">
      <c r="A68" s="3">
        <v>44223</v>
      </c>
      <c r="B68" s="6" t="s">
        <v>74</v>
      </c>
      <c r="C68" s="4" t="s">
        <v>40</v>
      </c>
      <c r="D68" s="5">
        <v>115.2</v>
      </c>
      <c r="E68" s="1">
        <v>7</v>
      </c>
      <c r="F68" s="1">
        <f>InputData[[#This Row],[UNIT PRICE ($)]]*InputData[[#This Row],[QUANTITY]]</f>
        <v>806.4</v>
      </c>
      <c r="G68" s="1" t="str">
        <f>VLOOKUP(InputData[[#This Row],[CUSTOMER NAME]],Country[],2,0)</f>
        <v>Brazil</v>
      </c>
      <c r="H68" s="1" t="str">
        <f>VLOOKUP(InputData[[#This Row],[CUSTOMER NAME]],Country[],3,0)</f>
        <v>Export</v>
      </c>
      <c r="I68" s="1" t="str">
        <f>TEXT(InputData[[#This Row],[DATE]],"MMM")</f>
        <v>Jan</v>
      </c>
      <c r="J68" s="1">
        <f>WEEKNUM(InputData[[#This Row],[DATE]])</f>
        <v>5</v>
      </c>
    </row>
    <row r="69" spans="1:10" x14ac:dyDescent="0.45">
      <c r="A69" s="3">
        <v>44223</v>
      </c>
      <c r="B69" s="6" t="s">
        <v>75</v>
      </c>
      <c r="C69" s="4" t="s">
        <v>5</v>
      </c>
      <c r="D69" s="5">
        <v>155.61000000000001</v>
      </c>
      <c r="E69" s="1">
        <v>37</v>
      </c>
      <c r="F69" s="1">
        <f>InputData[[#This Row],[UNIT PRICE ($)]]*InputData[[#This Row],[QUANTITY]]</f>
        <v>5757.5700000000006</v>
      </c>
      <c r="G69" s="1" t="str">
        <f>VLOOKUP(InputData[[#This Row],[CUSTOMER NAME]],Country[],2,0)</f>
        <v>Russia</v>
      </c>
      <c r="H69" s="1" t="str">
        <f>VLOOKUP(InputData[[#This Row],[CUSTOMER NAME]],Country[],3,0)</f>
        <v>Export</v>
      </c>
      <c r="I69" s="1" t="str">
        <f>TEXT(InputData[[#This Row],[DATE]],"MMM")</f>
        <v>Jan</v>
      </c>
      <c r="J69" s="1">
        <f>WEEKNUM(InputData[[#This Row],[DATE]])</f>
        <v>5</v>
      </c>
    </row>
    <row r="70" spans="1:10" x14ac:dyDescent="0.45">
      <c r="A70" s="3">
        <v>44223</v>
      </c>
      <c r="B70" s="6" t="s">
        <v>84</v>
      </c>
      <c r="C70" s="4" t="s">
        <v>19</v>
      </c>
      <c r="D70" s="5">
        <v>210</v>
      </c>
      <c r="E70" s="1">
        <v>21</v>
      </c>
      <c r="F70" s="1">
        <f>InputData[[#This Row],[UNIT PRICE ($)]]*InputData[[#This Row],[QUANTITY]]</f>
        <v>4410</v>
      </c>
      <c r="G70" s="1" t="str">
        <f>VLOOKUP(InputData[[#This Row],[CUSTOMER NAME]],Country[],2,0)</f>
        <v>Ethiopia</v>
      </c>
      <c r="H70" s="1" t="str">
        <f>VLOOKUP(InputData[[#This Row],[CUSTOMER NAME]],Country[],3,0)</f>
        <v>Export</v>
      </c>
      <c r="I70" s="1" t="str">
        <f>TEXT(InputData[[#This Row],[DATE]],"MMM")</f>
        <v>Jan</v>
      </c>
      <c r="J70" s="1">
        <f>WEEKNUM(InputData[[#This Row],[DATE]])</f>
        <v>5</v>
      </c>
    </row>
    <row r="71" spans="1:10" x14ac:dyDescent="0.45">
      <c r="A71" s="3">
        <v>44224</v>
      </c>
      <c r="B71" s="6" t="s">
        <v>108</v>
      </c>
      <c r="C71" s="4" t="s">
        <v>16</v>
      </c>
      <c r="D71" s="5">
        <v>16.64</v>
      </c>
      <c r="E71" s="1">
        <v>11</v>
      </c>
      <c r="F71" s="1">
        <f>InputData[[#This Row],[UNIT PRICE ($)]]*InputData[[#This Row],[QUANTITY]]</f>
        <v>183.04000000000002</v>
      </c>
      <c r="G71" s="1" t="str">
        <f>VLOOKUP(InputData[[#This Row],[CUSTOMER NAME]],Country[],2,0)</f>
        <v>India</v>
      </c>
      <c r="H71" s="1" t="str">
        <f>VLOOKUP(InputData[[#This Row],[CUSTOMER NAME]],Country[],3,0)</f>
        <v>North</v>
      </c>
      <c r="I71" s="1" t="str">
        <f>TEXT(InputData[[#This Row],[DATE]],"MMM")</f>
        <v>Jan</v>
      </c>
      <c r="J71" s="1">
        <f>WEEKNUM(InputData[[#This Row],[DATE]])</f>
        <v>5</v>
      </c>
    </row>
    <row r="72" spans="1:10" x14ac:dyDescent="0.45">
      <c r="A72" s="3">
        <v>44224</v>
      </c>
      <c r="B72" s="6" t="s">
        <v>62</v>
      </c>
      <c r="C72" s="4" t="s">
        <v>29</v>
      </c>
      <c r="D72" s="5">
        <v>53.11</v>
      </c>
      <c r="E72" s="1">
        <v>2</v>
      </c>
      <c r="F72" s="1">
        <f>InputData[[#This Row],[UNIT PRICE ($)]]*InputData[[#This Row],[QUANTITY]]</f>
        <v>106.22</v>
      </c>
      <c r="G72" s="1" t="str">
        <f>VLOOKUP(InputData[[#This Row],[CUSTOMER NAME]],Country[],2,0)</f>
        <v>India</v>
      </c>
      <c r="H72" s="1" t="str">
        <f>VLOOKUP(InputData[[#This Row],[CUSTOMER NAME]],Country[],3,0)</f>
        <v>Northeast</v>
      </c>
      <c r="I72" s="1" t="str">
        <f>TEXT(InputData[[#This Row],[DATE]],"MMM")</f>
        <v>Jan</v>
      </c>
      <c r="J72" s="1">
        <f>WEEKNUM(InputData[[#This Row],[DATE]])</f>
        <v>5</v>
      </c>
    </row>
    <row r="73" spans="1:10" x14ac:dyDescent="0.45">
      <c r="A73" s="3">
        <v>44224</v>
      </c>
      <c r="B73" s="6" t="s">
        <v>116</v>
      </c>
      <c r="C73" s="4" t="s">
        <v>4</v>
      </c>
      <c r="D73" s="5">
        <v>48.84</v>
      </c>
      <c r="E73" s="1">
        <v>10</v>
      </c>
      <c r="F73" s="1">
        <f>InputData[[#This Row],[UNIT PRICE ($)]]*InputData[[#This Row],[QUANTITY]]</f>
        <v>488.40000000000003</v>
      </c>
      <c r="G73" s="1" t="str">
        <f>VLOOKUP(InputData[[#This Row],[CUSTOMER NAME]],Country[],2,0)</f>
        <v>Germany</v>
      </c>
      <c r="H73" s="1" t="str">
        <f>VLOOKUP(InputData[[#This Row],[CUSTOMER NAME]],Country[],3,0)</f>
        <v>Export</v>
      </c>
      <c r="I73" s="1" t="str">
        <f>TEXT(InputData[[#This Row],[DATE]],"MMM")</f>
        <v>Jan</v>
      </c>
      <c r="J73" s="1">
        <f>WEEKNUM(InputData[[#This Row],[DATE]])</f>
        <v>5</v>
      </c>
    </row>
    <row r="74" spans="1:10" x14ac:dyDescent="0.45">
      <c r="A74" s="3">
        <v>44225</v>
      </c>
      <c r="B74" s="6" t="s">
        <v>110</v>
      </c>
      <c r="C74" s="4" t="s">
        <v>4</v>
      </c>
      <c r="D74" s="5">
        <v>48.84</v>
      </c>
      <c r="E74" s="1">
        <v>10</v>
      </c>
      <c r="F74" s="1">
        <f>InputData[[#This Row],[UNIT PRICE ($)]]*InputData[[#This Row],[QUANTITY]]</f>
        <v>488.40000000000003</v>
      </c>
      <c r="G74" s="1" t="str">
        <f>VLOOKUP(InputData[[#This Row],[CUSTOMER NAME]],Country[],2,0)</f>
        <v>India</v>
      </c>
      <c r="H74" s="1" t="str">
        <f>VLOOKUP(InputData[[#This Row],[CUSTOMER NAME]],Country[],3,0)</f>
        <v>Western</v>
      </c>
      <c r="I74" s="1" t="str">
        <f>TEXT(InputData[[#This Row],[DATE]],"MMM")</f>
        <v>Jan</v>
      </c>
      <c r="J74" s="1">
        <f>WEEKNUM(InputData[[#This Row],[DATE]])</f>
        <v>5</v>
      </c>
    </row>
    <row r="75" spans="1:10" x14ac:dyDescent="0.45">
      <c r="A75" s="3">
        <v>44225</v>
      </c>
      <c r="B75" s="6" t="s">
        <v>78</v>
      </c>
      <c r="C75" s="4" t="s">
        <v>24</v>
      </c>
      <c r="D75" s="5">
        <v>156.96</v>
      </c>
      <c r="E75" s="1">
        <v>25</v>
      </c>
      <c r="F75" s="1">
        <f>InputData[[#This Row],[UNIT PRICE ($)]]*InputData[[#This Row],[QUANTITY]]</f>
        <v>3924</v>
      </c>
      <c r="G75" s="1" t="str">
        <f>VLOOKUP(InputData[[#This Row],[CUSTOMER NAME]],Country[],2,0)</f>
        <v>India</v>
      </c>
      <c r="H75" s="1" t="str">
        <f>VLOOKUP(InputData[[#This Row],[CUSTOMER NAME]],Country[],3,0)</f>
        <v>Central</v>
      </c>
      <c r="I75" s="1" t="str">
        <f>TEXT(InputData[[#This Row],[DATE]],"MMM")</f>
        <v>Jan</v>
      </c>
      <c r="J75" s="1">
        <f>WEEKNUM(InputData[[#This Row],[DATE]])</f>
        <v>5</v>
      </c>
    </row>
    <row r="76" spans="1:10" x14ac:dyDescent="0.45">
      <c r="A76" s="3">
        <v>44225</v>
      </c>
      <c r="B76" s="6" t="s">
        <v>113</v>
      </c>
      <c r="C76" s="4" t="s">
        <v>14</v>
      </c>
      <c r="D76" s="5">
        <v>146.72</v>
      </c>
      <c r="E76" s="1">
        <v>21</v>
      </c>
      <c r="F76" s="1">
        <f>InputData[[#This Row],[UNIT PRICE ($)]]*InputData[[#This Row],[QUANTITY]]</f>
        <v>3081.12</v>
      </c>
      <c r="G76" s="1" t="str">
        <f>VLOOKUP(InputData[[#This Row],[CUSTOMER NAME]],Country[],2,0)</f>
        <v>Pakistan</v>
      </c>
      <c r="H76" s="1" t="str">
        <f>VLOOKUP(InputData[[#This Row],[CUSTOMER NAME]],Country[],3,0)</f>
        <v>Export</v>
      </c>
      <c r="I76" s="1" t="str">
        <f>TEXT(InputData[[#This Row],[DATE]],"MMM")</f>
        <v>Jan</v>
      </c>
      <c r="J76" s="1">
        <f>WEEKNUM(InputData[[#This Row],[DATE]])</f>
        <v>5</v>
      </c>
    </row>
    <row r="77" spans="1:10" x14ac:dyDescent="0.45">
      <c r="A77" s="3">
        <v>44226</v>
      </c>
      <c r="B77" s="6" t="s">
        <v>112</v>
      </c>
      <c r="C77" s="4" t="s">
        <v>43</v>
      </c>
      <c r="D77" s="5">
        <v>83.08</v>
      </c>
      <c r="E77" s="1">
        <v>2</v>
      </c>
      <c r="F77" s="1">
        <f>InputData[[#This Row],[UNIT PRICE ($)]]*InputData[[#This Row],[QUANTITY]]</f>
        <v>166.16</v>
      </c>
      <c r="G77" s="1" t="str">
        <f>VLOOKUP(InputData[[#This Row],[CUSTOMER NAME]],Country[],2,0)</f>
        <v>India</v>
      </c>
      <c r="H77" s="1" t="str">
        <f>VLOOKUP(InputData[[#This Row],[CUSTOMER NAME]],Country[],3,0)</f>
        <v>North</v>
      </c>
      <c r="I77" s="1" t="str">
        <f>TEXT(InputData[[#This Row],[DATE]],"MMM")</f>
        <v>Jan</v>
      </c>
      <c r="J77" s="1">
        <f>WEEKNUM(InputData[[#This Row],[DATE]])</f>
        <v>5</v>
      </c>
    </row>
    <row r="78" spans="1:10" x14ac:dyDescent="0.45">
      <c r="A78" s="3">
        <v>44226</v>
      </c>
      <c r="B78" s="6" t="s">
        <v>80</v>
      </c>
      <c r="C78" s="4" t="s">
        <v>27</v>
      </c>
      <c r="D78" s="5">
        <v>57.120000000000005</v>
      </c>
      <c r="E78" s="1">
        <v>2</v>
      </c>
      <c r="F78" s="1">
        <f>InputData[[#This Row],[UNIT PRICE ($)]]*InputData[[#This Row],[QUANTITY]]</f>
        <v>114.24000000000001</v>
      </c>
      <c r="G78" s="1" t="str">
        <f>VLOOKUP(InputData[[#This Row],[CUSTOMER NAME]],Country[],2,0)</f>
        <v>South Africa</v>
      </c>
      <c r="H78" s="1" t="str">
        <f>VLOOKUP(InputData[[#This Row],[CUSTOMER NAME]],Country[],3,0)</f>
        <v>Export</v>
      </c>
      <c r="I78" s="1" t="str">
        <f>TEXT(InputData[[#This Row],[DATE]],"MMM")</f>
        <v>Jan</v>
      </c>
      <c r="J78" s="1">
        <f>WEEKNUM(InputData[[#This Row],[DATE]])</f>
        <v>5</v>
      </c>
    </row>
    <row r="79" spans="1:10" x14ac:dyDescent="0.45">
      <c r="A79" s="3">
        <v>44227</v>
      </c>
      <c r="B79" s="6" t="s">
        <v>110</v>
      </c>
      <c r="C79" s="4" t="s">
        <v>27</v>
      </c>
      <c r="D79" s="5">
        <v>57.120000000000005</v>
      </c>
      <c r="E79" s="1">
        <v>20</v>
      </c>
      <c r="F79" s="1">
        <f>InputData[[#This Row],[UNIT PRICE ($)]]*InputData[[#This Row],[QUANTITY]]</f>
        <v>1142.4000000000001</v>
      </c>
      <c r="G79" s="1" t="str">
        <f>VLOOKUP(InputData[[#This Row],[CUSTOMER NAME]],Country[],2,0)</f>
        <v>India</v>
      </c>
      <c r="H79" s="1" t="str">
        <f>VLOOKUP(InputData[[#This Row],[CUSTOMER NAME]],Country[],3,0)</f>
        <v>Western</v>
      </c>
      <c r="I79" s="1" t="str">
        <f>TEXT(InputData[[#This Row],[DATE]],"MMM")</f>
        <v>Jan</v>
      </c>
      <c r="J79" s="1">
        <f>WEEKNUM(InputData[[#This Row],[DATE]])</f>
        <v>6</v>
      </c>
    </row>
    <row r="80" spans="1:10" x14ac:dyDescent="0.45">
      <c r="A80" s="3">
        <v>44227</v>
      </c>
      <c r="B80" s="6" t="s">
        <v>110</v>
      </c>
      <c r="C80" s="4" t="s">
        <v>28</v>
      </c>
      <c r="D80" s="5">
        <v>41.81</v>
      </c>
      <c r="E80" s="1">
        <v>3</v>
      </c>
      <c r="F80" s="1">
        <f>InputData[[#This Row],[UNIT PRICE ($)]]*InputData[[#This Row],[QUANTITY]]</f>
        <v>125.43</v>
      </c>
      <c r="G80" s="1" t="str">
        <f>VLOOKUP(InputData[[#This Row],[CUSTOMER NAME]],Country[],2,0)</f>
        <v>India</v>
      </c>
      <c r="H80" s="1" t="str">
        <f>VLOOKUP(InputData[[#This Row],[CUSTOMER NAME]],Country[],3,0)</f>
        <v>Western</v>
      </c>
      <c r="I80" s="1" t="str">
        <f>TEXT(InputData[[#This Row],[DATE]],"MMM")</f>
        <v>Jan</v>
      </c>
      <c r="J80" s="1">
        <f>WEEKNUM(InputData[[#This Row],[DATE]])</f>
        <v>6</v>
      </c>
    </row>
    <row r="81" spans="1:10" x14ac:dyDescent="0.45">
      <c r="A81" s="3">
        <v>44227</v>
      </c>
      <c r="B81" s="6" t="s">
        <v>81</v>
      </c>
      <c r="C81" s="4" t="s">
        <v>41</v>
      </c>
      <c r="D81" s="5">
        <v>173.88</v>
      </c>
      <c r="E81" s="1">
        <v>9</v>
      </c>
      <c r="F81" s="1">
        <f>InputData[[#This Row],[UNIT PRICE ($)]]*InputData[[#This Row],[QUANTITY]]</f>
        <v>1564.92</v>
      </c>
      <c r="G81" s="1" t="str">
        <f>VLOOKUP(InputData[[#This Row],[CUSTOMER NAME]],Country[],2,0)</f>
        <v>India</v>
      </c>
      <c r="H81" s="1" t="str">
        <f>VLOOKUP(InputData[[#This Row],[CUSTOMER NAME]],Country[],3,0)</f>
        <v>East</v>
      </c>
      <c r="I81" s="1" t="str">
        <f>TEXT(InputData[[#This Row],[DATE]],"MMM")</f>
        <v>Jan</v>
      </c>
      <c r="J81" s="1">
        <f>WEEKNUM(InputData[[#This Row],[DATE]])</f>
        <v>6</v>
      </c>
    </row>
    <row r="82" spans="1:10" x14ac:dyDescent="0.45">
      <c r="A82" s="3">
        <v>44227</v>
      </c>
      <c r="B82" s="6" t="s">
        <v>116</v>
      </c>
      <c r="C82" s="4" t="s">
        <v>3</v>
      </c>
      <c r="D82" s="5">
        <v>80.94</v>
      </c>
      <c r="E82" s="1">
        <v>33</v>
      </c>
      <c r="F82" s="1">
        <f>InputData[[#This Row],[UNIT PRICE ($)]]*InputData[[#This Row],[QUANTITY]]</f>
        <v>2671.02</v>
      </c>
      <c r="G82" s="1" t="str">
        <f>VLOOKUP(InputData[[#This Row],[CUSTOMER NAME]],Country[],2,0)</f>
        <v>Germany</v>
      </c>
      <c r="H82" s="1" t="str">
        <f>VLOOKUP(InputData[[#This Row],[CUSTOMER NAME]],Country[],3,0)</f>
        <v>Export</v>
      </c>
      <c r="I82" s="1" t="str">
        <f>TEXT(InputData[[#This Row],[DATE]],"MMM")</f>
        <v>Jan</v>
      </c>
      <c r="J82" s="1">
        <f>WEEKNUM(InputData[[#This Row],[DATE]])</f>
        <v>6</v>
      </c>
    </row>
    <row r="83" spans="1:10" x14ac:dyDescent="0.45">
      <c r="A83" s="3">
        <v>44227</v>
      </c>
      <c r="B83" s="6" t="s">
        <v>89</v>
      </c>
      <c r="C83" s="4" t="s">
        <v>23</v>
      </c>
      <c r="D83" s="5">
        <v>149.46</v>
      </c>
      <c r="E83" s="1">
        <v>6</v>
      </c>
      <c r="F83" s="1">
        <f>InputData[[#This Row],[UNIT PRICE ($)]]*InputData[[#This Row],[QUANTITY]]</f>
        <v>896.76</v>
      </c>
      <c r="G83" s="1" t="str">
        <f>VLOOKUP(InputData[[#This Row],[CUSTOMER NAME]],Country[],2,0)</f>
        <v>Mexico</v>
      </c>
      <c r="H83" s="1" t="str">
        <f>VLOOKUP(InputData[[#This Row],[CUSTOMER NAME]],Country[],3,0)</f>
        <v>Export</v>
      </c>
      <c r="I83" s="1" t="str">
        <f>TEXT(InputData[[#This Row],[DATE]],"MMM")</f>
        <v>Jan</v>
      </c>
      <c r="J83" s="1">
        <f>WEEKNUM(InputData[[#This Row],[DATE]])</f>
        <v>6</v>
      </c>
    </row>
    <row r="84" spans="1:10" x14ac:dyDescent="0.45">
      <c r="A84" s="3">
        <v>44228</v>
      </c>
      <c r="B84" s="6" t="s">
        <v>60</v>
      </c>
      <c r="C84" s="4" t="s">
        <v>5</v>
      </c>
      <c r="D84" s="5">
        <v>155.61000000000001</v>
      </c>
      <c r="E84" s="1">
        <v>9</v>
      </c>
      <c r="F84" s="1">
        <f>InputData[[#This Row],[UNIT PRICE ($)]]*InputData[[#This Row],[QUANTITY]]</f>
        <v>1400.4900000000002</v>
      </c>
      <c r="G84" s="1" t="str">
        <f>VLOOKUP(InputData[[#This Row],[CUSTOMER NAME]],Country[],2,0)</f>
        <v>Nigeria</v>
      </c>
      <c r="H84" s="1" t="str">
        <f>VLOOKUP(InputData[[#This Row],[CUSTOMER NAME]],Country[],3,0)</f>
        <v>Export</v>
      </c>
      <c r="I84" s="1" t="str">
        <f>TEXT(InputData[[#This Row],[DATE]],"MMM")</f>
        <v>Feb</v>
      </c>
      <c r="J84" s="1">
        <f>WEEKNUM(InputData[[#This Row],[DATE]])</f>
        <v>6</v>
      </c>
    </row>
    <row r="85" spans="1:10" x14ac:dyDescent="0.45">
      <c r="A85" s="3">
        <v>44229</v>
      </c>
      <c r="B85" s="6" t="s">
        <v>112</v>
      </c>
      <c r="C85" s="4" t="s">
        <v>10</v>
      </c>
      <c r="D85" s="5">
        <v>164.28</v>
      </c>
      <c r="E85" s="1">
        <v>7</v>
      </c>
      <c r="F85" s="1">
        <f>InputData[[#This Row],[UNIT PRICE ($)]]*InputData[[#This Row],[QUANTITY]]</f>
        <v>1149.96</v>
      </c>
      <c r="G85" s="1" t="str">
        <f>VLOOKUP(InputData[[#This Row],[CUSTOMER NAME]],Country[],2,0)</f>
        <v>India</v>
      </c>
      <c r="H85" s="1" t="str">
        <f>VLOOKUP(InputData[[#This Row],[CUSTOMER NAME]],Country[],3,0)</f>
        <v>North</v>
      </c>
      <c r="I85" s="1" t="str">
        <f>TEXT(InputData[[#This Row],[DATE]],"MMM")</f>
        <v>Feb</v>
      </c>
      <c r="J85" s="1">
        <f>WEEKNUM(InputData[[#This Row],[DATE]])</f>
        <v>6</v>
      </c>
    </row>
    <row r="86" spans="1:10" x14ac:dyDescent="0.45">
      <c r="A86" s="3">
        <v>44230</v>
      </c>
      <c r="B86" s="6" t="s">
        <v>108</v>
      </c>
      <c r="C86" s="4" t="s">
        <v>22</v>
      </c>
      <c r="D86" s="5">
        <v>141.57</v>
      </c>
      <c r="E86" s="1">
        <v>2</v>
      </c>
      <c r="F86" s="1">
        <f>InputData[[#This Row],[UNIT PRICE ($)]]*InputData[[#This Row],[QUANTITY]]</f>
        <v>283.14</v>
      </c>
      <c r="G86" s="1" t="str">
        <f>VLOOKUP(InputData[[#This Row],[CUSTOMER NAME]],Country[],2,0)</f>
        <v>India</v>
      </c>
      <c r="H86" s="1" t="str">
        <f>VLOOKUP(InputData[[#This Row],[CUSTOMER NAME]],Country[],3,0)</f>
        <v>North</v>
      </c>
      <c r="I86" s="1" t="str">
        <f>TEXT(InputData[[#This Row],[DATE]],"MMM")</f>
        <v>Feb</v>
      </c>
      <c r="J86" s="1">
        <f>WEEKNUM(InputData[[#This Row],[DATE]])</f>
        <v>6</v>
      </c>
    </row>
    <row r="87" spans="1:10" x14ac:dyDescent="0.45">
      <c r="A87" s="3">
        <v>44230</v>
      </c>
      <c r="B87" s="6" t="s">
        <v>110</v>
      </c>
      <c r="C87" s="4" t="s">
        <v>19</v>
      </c>
      <c r="D87" s="5">
        <v>210</v>
      </c>
      <c r="E87" s="1">
        <v>39</v>
      </c>
      <c r="F87" s="1">
        <f>InputData[[#This Row],[UNIT PRICE ($)]]*InputData[[#This Row],[QUANTITY]]</f>
        <v>8190</v>
      </c>
      <c r="G87" s="1" t="str">
        <f>VLOOKUP(InputData[[#This Row],[CUSTOMER NAME]],Country[],2,0)</f>
        <v>India</v>
      </c>
      <c r="H87" s="1" t="str">
        <f>VLOOKUP(InputData[[#This Row],[CUSTOMER NAME]],Country[],3,0)</f>
        <v>Western</v>
      </c>
      <c r="I87" s="1" t="str">
        <f>TEXT(InputData[[#This Row],[DATE]],"MMM")</f>
        <v>Feb</v>
      </c>
      <c r="J87" s="1">
        <f>WEEKNUM(InputData[[#This Row],[DATE]])</f>
        <v>6</v>
      </c>
    </row>
    <row r="88" spans="1:10" x14ac:dyDescent="0.45">
      <c r="A88" s="3">
        <v>44230</v>
      </c>
      <c r="B88" s="6" t="s">
        <v>84</v>
      </c>
      <c r="C88" s="4" t="s">
        <v>38</v>
      </c>
      <c r="D88" s="5">
        <v>79.92</v>
      </c>
      <c r="E88" s="1">
        <v>27</v>
      </c>
      <c r="F88" s="1">
        <f>InputData[[#This Row],[UNIT PRICE ($)]]*InputData[[#This Row],[QUANTITY]]</f>
        <v>2157.84</v>
      </c>
      <c r="G88" s="1" t="str">
        <f>VLOOKUP(InputData[[#This Row],[CUSTOMER NAME]],Country[],2,0)</f>
        <v>Ethiopia</v>
      </c>
      <c r="H88" s="1" t="str">
        <f>VLOOKUP(InputData[[#This Row],[CUSTOMER NAME]],Country[],3,0)</f>
        <v>Export</v>
      </c>
      <c r="I88" s="1" t="str">
        <f>TEXT(InputData[[#This Row],[DATE]],"MMM")</f>
        <v>Feb</v>
      </c>
      <c r="J88" s="1">
        <f>WEEKNUM(InputData[[#This Row],[DATE]])</f>
        <v>6</v>
      </c>
    </row>
    <row r="89" spans="1:10" x14ac:dyDescent="0.45">
      <c r="A89" s="3">
        <v>44230</v>
      </c>
      <c r="B89" s="6" t="s">
        <v>86</v>
      </c>
      <c r="C89" s="4" t="s">
        <v>14</v>
      </c>
      <c r="D89" s="5">
        <v>146.72</v>
      </c>
      <c r="E89" s="1">
        <v>8</v>
      </c>
      <c r="F89" s="1">
        <f>InputData[[#This Row],[UNIT PRICE ($)]]*InputData[[#This Row],[QUANTITY]]</f>
        <v>1173.76</v>
      </c>
      <c r="G89" s="1" t="str">
        <f>VLOOKUP(InputData[[#This Row],[CUSTOMER NAME]],Country[],2,0)</f>
        <v>India</v>
      </c>
      <c r="H89" s="1" t="str">
        <f>VLOOKUP(InputData[[#This Row],[CUSTOMER NAME]],Country[],3,0)</f>
        <v>South</v>
      </c>
      <c r="I89" s="1" t="str">
        <f>TEXT(InputData[[#This Row],[DATE]],"MMM")</f>
        <v>Feb</v>
      </c>
      <c r="J89" s="1">
        <f>WEEKNUM(InputData[[#This Row],[DATE]])</f>
        <v>6</v>
      </c>
    </row>
    <row r="90" spans="1:10" x14ac:dyDescent="0.45">
      <c r="A90" s="3">
        <v>44230</v>
      </c>
      <c r="B90" s="6" t="s">
        <v>88</v>
      </c>
      <c r="C90" s="4" t="s">
        <v>16</v>
      </c>
      <c r="D90" s="5">
        <v>16.64</v>
      </c>
      <c r="E90" s="1">
        <v>13</v>
      </c>
      <c r="F90" s="1">
        <f>InputData[[#This Row],[UNIT PRICE ($)]]*InputData[[#This Row],[QUANTITY]]</f>
        <v>216.32</v>
      </c>
      <c r="G90" s="1" t="str">
        <f>VLOOKUP(InputData[[#This Row],[CUSTOMER NAME]],Country[],2,0)</f>
        <v>India</v>
      </c>
      <c r="H90" s="1" t="str">
        <f>VLOOKUP(InputData[[#This Row],[CUSTOMER NAME]],Country[],3,0)</f>
        <v>South</v>
      </c>
      <c r="I90" s="1" t="str">
        <f>TEXT(InputData[[#This Row],[DATE]],"MMM")</f>
        <v>Feb</v>
      </c>
      <c r="J90" s="1">
        <f>WEEKNUM(InputData[[#This Row],[DATE]])</f>
        <v>6</v>
      </c>
    </row>
    <row r="91" spans="1:10" x14ac:dyDescent="0.45">
      <c r="A91" s="3">
        <v>44231</v>
      </c>
      <c r="B91" s="6" t="s">
        <v>113</v>
      </c>
      <c r="C91" s="4" t="s">
        <v>44</v>
      </c>
      <c r="D91" s="5">
        <v>82.08</v>
      </c>
      <c r="E91" s="1">
        <v>39</v>
      </c>
      <c r="F91" s="1">
        <f>InputData[[#This Row],[UNIT PRICE ($)]]*InputData[[#This Row],[QUANTITY]]</f>
        <v>3201.12</v>
      </c>
      <c r="G91" s="1" t="str">
        <f>VLOOKUP(InputData[[#This Row],[CUSTOMER NAME]],Country[],2,0)</f>
        <v>Pakistan</v>
      </c>
      <c r="H91" s="1" t="str">
        <f>VLOOKUP(InputData[[#This Row],[CUSTOMER NAME]],Country[],3,0)</f>
        <v>Export</v>
      </c>
      <c r="I91" s="1" t="str">
        <f>TEXT(InputData[[#This Row],[DATE]],"MMM")</f>
        <v>Feb</v>
      </c>
      <c r="J91" s="1">
        <f>WEEKNUM(InputData[[#This Row],[DATE]])</f>
        <v>6</v>
      </c>
    </row>
    <row r="92" spans="1:10" x14ac:dyDescent="0.45">
      <c r="A92" s="3">
        <v>44231</v>
      </c>
      <c r="B92" s="6" t="s">
        <v>84</v>
      </c>
      <c r="C92" s="4" t="s">
        <v>37</v>
      </c>
      <c r="D92" s="5">
        <v>85.76</v>
      </c>
      <c r="E92" s="1">
        <v>4</v>
      </c>
      <c r="F92" s="1">
        <f>InputData[[#This Row],[UNIT PRICE ($)]]*InputData[[#This Row],[QUANTITY]]</f>
        <v>343.04</v>
      </c>
      <c r="G92" s="1" t="str">
        <f>VLOOKUP(InputData[[#This Row],[CUSTOMER NAME]],Country[],2,0)</f>
        <v>Ethiopia</v>
      </c>
      <c r="H92" s="1" t="str">
        <f>VLOOKUP(InputData[[#This Row],[CUSTOMER NAME]],Country[],3,0)</f>
        <v>Export</v>
      </c>
      <c r="I92" s="1" t="str">
        <f>TEXT(InputData[[#This Row],[DATE]],"MMM")</f>
        <v>Feb</v>
      </c>
      <c r="J92" s="1">
        <f>WEEKNUM(InputData[[#This Row],[DATE]])</f>
        <v>6</v>
      </c>
    </row>
    <row r="93" spans="1:10" x14ac:dyDescent="0.45">
      <c r="A93" s="3">
        <v>44231</v>
      </c>
      <c r="B93" s="6" t="s">
        <v>85</v>
      </c>
      <c r="C93" s="4" t="s">
        <v>14</v>
      </c>
      <c r="D93" s="5">
        <v>146.72</v>
      </c>
      <c r="E93" s="1">
        <v>26</v>
      </c>
      <c r="F93" s="1">
        <f>InputData[[#This Row],[UNIT PRICE ($)]]*InputData[[#This Row],[QUANTITY]]</f>
        <v>3814.72</v>
      </c>
      <c r="G93" s="1" t="str">
        <f>VLOOKUP(InputData[[#This Row],[CUSTOMER NAME]],Country[],2,0)</f>
        <v>India</v>
      </c>
      <c r="H93" s="1" t="str">
        <f>VLOOKUP(InputData[[#This Row],[CUSTOMER NAME]],Country[],3,0)</f>
        <v>Northeast</v>
      </c>
      <c r="I93" s="1" t="str">
        <f>TEXT(InputData[[#This Row],[DATE]],"MMM")</f>
        <v>Feb</v>
      </c>
      <c r="J93" s="1">
        <f>WEEKNUM(InputData[[#This Row],[DATE]])</f>
        <v>6</v>
      </c>
    </row>
    <row r="94" spans="1:10" x14ac:dyDescent="0.45">
      <c r="A94" s="3">
        <v>44231</v>
      </c>
      <c r="B94" s="6" t="s">
        <v>86</v>
      </c>
      <c r="C94" s="4" t="s">
        <v>25</v>
      </c>
      <c r="D94" s="5">
        <v>8.33</v>
      </c>
      <c r="E94" s="1">
        <v>3</v>
      </c>
      <c r="F94" s="1">
        <f>InputData[[#This Row],[UNIT PRICE ($)]]*InputData[[#This Row],[QUANTITY]]</f>
        <v>24.990000000000002</v>
      </c>
      <c r="G94" s="1" t="str">
        <f>VLOOKUP(InputData[[#This Row],[CUSTOMER NAME]],Country[],2,0)</f>
        <v>India</v>
      </c>
      <c r="H94" s="1" t="str">
        <f>VLOOKUP(InputData[[#This Row],[CUSTOMER NAME]],Country[],3,0)</f>
        <v>South</v>
      </c>
      <c r="I94" s="1" t="str">
        <f>TEXT(InputData[[#This Row],[DATE]],"MMM")</f>
        <v>Feb</v>
      </c>
      <c r="J94" s="1">
        <f>WEEKNUM(InputData[[#This Row],[DATE]])</f>
        <v>6</v>
      </c>
    </row>
    <row r="95" spans="1:10" x14ac:dyDescent="0.45">
      <c r="A95" s="3">
        <v>44232</v>
      </c>
      <c r="B95" s="6" t="s">
        <v>60</v>
      </c>
      <c r="C95" s="4" t="s">
        <v>3</v>
      </c>
      <c r="D95" s="5">
        <v>80.94</v>
      </c>
      <c r="E95" s="1">
        <v>24</v>
      </c>
      <c r="F95" s="1">
        <f>InputData[[#This Row],[UNIT PRICE ($)]]*InputData[[#This Row],[QUANTITY]]</f>
        <v>1942.56</v>
      </c>
      <c r="G95" s="1" t="str">
        <f>VLOOKUP(InputData[[#This Row],[CUSTOMER NAME]],Country[],2,0)</f>
        <v>Nigeria</v>
      </c>
      <c r="H95" s="1" t="str">
        <f>VLOOKUP(InputData[[#This Row],[CUSTOMER NAME]],Country[],3,0)</f>
        <v>Export</v>
      </c>
      <c r="I95" s="1" t="str">
        <f>TEXT(InputData[[#This Row],[DATE]],"MMM")</f>
        <v>Feb</v>
      </c>
      <c r="J95" s="1">
        <f>WEEKNUM(InputData[[#This Row],[DATE]])</f>
        <v>6</v>
      </c>
    </row>
    <row r="96" spans="1:10" x14ac:dyDescent="0.45">
      <c r="A96" s="3">
        <v>44232</v>
      </c>
      <c r="B96" s="6" t="s">
        <v>109</v>
      </c>
      <c r="C96" s="4" t="s">
        <v>39</v>
      </c>
      <c r="D96" s="5">
        <v>42.55</v>
      </c>
      <c r="E96" s="1">
        <v>38</v>
      </c>
      <c r="F96" s="1">
        <f>InputData[[#This Row],[UNIT PRICE ($)]]*InputData[[#This Row],[QUANTITY]]</f>
        <v>1616.8999999999999</v>
      </c>
      <c r="G96" s="1" t="str">
        <f>VLOOKUP(InputData[[#This Row],[CUSTOMER NAME]],Country[],2,0)</f>
        <v>Pakistan</v>
      </c>
      <c r="H96" s="1" t="str">
        <f>VLOOKUP(InputData[[#This Row],[CUSTOMER NAME]],Country[],3,0)</f>
        <v>Export</v>
      </c>
      <c r="I96" s="1" t="str">
        <f>TEXT(InputData[[#This Row],[DATE]],"MMM")</f>
        <v>Feb</v>
      </c>
      <c r="J96" s="1">
        <f>WEEKNUM(InputData[[#This Row],[DATE]])</f>
        <v>6</v>
      </c>
    </row>
    <row r="97" spans="1:10" x14ac:dyDescent="0.45">
      <c r="A97" s="3">
        <v>44232</v>
      </c>
      <c r="B97" s="6" t="s">
        <v>70</v>
      </c>
      <c r="C97" s="4" t="s">
        <v>5</v>
      </c>
      <c r="D97" s="5">
        <v>155.61000000000001</v>
      </c>
      <c r="E97" s="1">
        <v>1</v>
      </c>
      <c r="F97" s="1">
        <f>InputData[[#This Row],[UNIT PRICE ($)]]*InputData[[#This Row],[QUANTITY]]</f>
        <v>155.61000000000001</v>
      </c>
      <c r="G97" s="1" t="str">
        <f>VLOOKUP(InputData[[#This Row],[CUSTOMER NAME]],Country[],2,0)</f>
        <v>Mexico</v>
      </c>
      <c r="H97" s="1" t="str">
        <f>VLOOKUP(InputData[[#This Row],[CUSTOMER NAME]],Country[],3,0)</f>
        <v>Export</v>
      </c>
      <c r="I97" s="1" t="str">
        <f>TEXT(InputData[[#This Row],[DATE]],"MMM")</f>
        <v>Feb</v>
      </c>
      <c r="J97" s="1">
        <f>WEEKNUM(InputData[[#This Row],[DATE]])</f>
        <v>6</v>
      </c>
    </row>
    <row r="98" spans="1:10" x14ac:dyDescent="0.45">
      <c r="A98" s="3">
        <v>44232</v>
      </c>
      <c r="B98" s="6" t="s">
        <v>75</v>
      </c>
      <c r="C98" s="4" t="s">
        <v>43</v>
      </c>
      <c r="D98" s="5">
        <v>83.08</v>
      </c>
      <c r="E98" s="1">
        <v>7</v>
      </c>
      <c r="F98" s="1">
        <f>InputData[[#This Row],[UNIT PRICE ($)]]*InputData[[#This Row],[QUANTITY]]</f>
        <v>581.55999999999995</v>
      </c>
      <c r="G98" s="1" t="str">
        <f>VLOOKUP(InputData[[#This Row],[CUSTOMER NAME]],Country[],2,0)</f>
        <v>Russia</v>
      </c>
      <c r="H98" s="1" t="str">
        <f>VLOOKUP(InputData[[#This Row],[CUSTOMER NAME]],Country[],3,0)</f>
        <v>Export</v>
      </c>
      <c r="I98" s="1" t="str">
        <f>TEXT(InputData[[#This Row],[DATE]],"MMM")</f>
        <v>Feb</v>
      </c>
      <c r="J98" s="1">
        <f>WEEKNUM(InputData[[#This Row],[DATE]])</f>
        <v>6</v>
      </c>
    </row>
    <row r="99" spans="1:10" x14ac:dyDescent="0.45">
      <c r="A99" s="3">
        <v>44232</v>
      </c>
      <c r="B99" s="6" t="s">
        <v>79</v>
      </c>
      <c r="C99" s="4" t="s">
        <v>43</v>
      </c>
      <c r="D99" s="5">
        <v>83.08</v>
      </c>
      <c r="E99" s="1">
        <v>9</v>
      </c>
      <c r="F99" s="1">
        <f>InputData[[#This Row],[UNIT PRICE ($)]]*InputData[[#This Row],[QUANTITY]]</f>
        <v>747.72</v>
      </c>
      <c r="G99" s="1" t="str">
        <f>VLOOKUP(InputData[[#This Row],[CUSTOMER NAME]],Country[],2,0)</f>
        <v>United Kingdom</v>
      </c>
      <c r="H99" s="1" t="str">
        <f>VLOOKUP(InputData[[#This Row],[CUSTOMER NAME]],Country[],3,0)</f>
        <v>Export</v>
      </c>
      <c r="I99" s="1" t="str">
        <f>TEXT(InputData[[#This Row],[DATE]],"MMM")</f>
        <v>Feb</v>
      </c>
      <c r="J99" s="1">
        <f>WEEKNUM(InputData[[#This Row],[DATE]])</f>
        <v>6</v>
      </c>
    </row>
    <row r="100" spans="1:10" x14ac:dyDescent="0.45">
      <c r="A100" s="3">
        <v>44232</v>
      </c>
      <c r="B100" s="6" t="s">
        <v>89</v>
      </c>
      <c r="C100" s="4" t="s">
        <v>18</v>
      </c>
      <c r="D100" s="5">
        <v>49.21</v>
      </c>
      <c r="E100" s="1">
        <v>6</v>
      </c>
      <c r="F100" s="1">
        <f>InputData[[#This Row],[UNIT PRICE ($)]]*InputData[[#This Row],[QUANTITY]]</f>
        <v>295.26</v>
      </c>
      <c r="G100" s="1" t="str">
        <f>VLOOKUP(InputData[[#This Row],[CUSTOMER NAME]],Country[],2,0)</f>
        <v>Mexico</v>
      </c>
      <c r="H100" s="1" t="str">
        <f>VLOOKUP(InputData[[#This Row],[CUSTOMER NAME]],Country[],3,0)</f>
        <v>Export</v>
      </c>
      <c r="I100" s="1" t="str">
        <f>TEXT(InputData[[#This Row],[DATE]],"MMM")</f>
        <v>Feb</v>
      </c>
      <c r="J100" s="1">
        <f>WEEKNUM(InputData[[#This Row],[DATE]])</f>
        <v>6</v>
      </c>
    </row>
    <row r="101" spans="1:10" x14ac:dyDescent="0.45">
      <c r="A101" s="3">
        <v>44233</v>
      </c>
      <c r="B101" s="6" t="s">
        <v>108</v>
      </c>
      <c r="C101" s="4" t="s">
        <v>9</v>
      </c>
      <c r="D101" s="5">
        <v>7.8599999999999994</v>
      </c>
      <c r="E101" s="1">
        <v>30</v>
      </c>
      <c r="F101" s="1">
        <f>InputData[[#This Row],[UNIT PRICE ($)]]*InputData[[#This Row],[QUANTITY]]</f>
        <v>235.79999999999998</v>
      </c>
      <c r="G101" s="1" t="str">
        <f>VLOOKUP(InputData[[#This Row],[CUSTOMER NAME]],Country[],2,0)</f>
        <v>India</v>
      </c>
      <c r="H101" s="1" t="str">
        <f>VLOOKUP(InputData[[#This Row],[CUSTOMER NAME]],Country[],3,0)</f>
        <v>North</v>
      </c>
      <c r="I101" s="1" t="str">
        <f>TEXT(InputData[[#This Row],[DATE]],"MMM")</f>
        <v>Feb</v>
      </c>
      <c r="J101" s="1">
        <f>WEEKNUM(InputData[[#This Row],[DATE]])</f>
        <v>6</v>
      </c>
    </row>
    <row r="102" spans="1:10" x14ac:dyDescent="0.45">
      <c r="A102" s="3">
        <v>44233</v>
      </c>
      <c r="B102" s="6" t="s">
        <v>81</v>
      </c>
      <c r="C102" s="4" t="s">
        <v>2</v>
      </c>
      <c r="D102" s="5">
        <v>142.80000000000001</v>
      </c>
      <c r="E102" s="1">
        <v>6</v>
      </c>
      <c r="F102" s="1">
        <f>InputData[[#This Row],[UNIT PRICE ($)]]*InputData[[#This Row],[QUANTITY]]</f>
        <v>856.80000000000007</v>
      </c>
      <c r="G102" s="1" t="str">
        <f>VLOOKUP(InputData[[#This Row],[CUSTOMER NAME]],Country[],2,0)</f>
        <v>India</v>
      </c>
      <c r="H102" s="1" t="str">
        <f>VLOOKUP(InputData[[#This Row],[CUSTOMER NAME]],Country[],3,0)</f>
        <v>East</v>
      </c>
      <c r="I102" s="1" t="str">
        <f>TEXT(InputData[[#This Row],[DATE]],"MMM")</f>
        <v>Feb</v>
      </c>
      <c r="J102" s="1">
        <f>WEEKNUM(InputData[[#This Row],[DATE]])</f>
        <v>6</v>
      </c>
    </row>
    <row r="103" spans="1:10" x14ac:dyDescent="0.45">
      <c r="A103" s="3">
        <v>44233</v>
      </c>
      <c r="B103" s="6" t="s">
        <v>88</v>
      </c>
      <c r="C103" s="4" t="s">
        <v>35</v>
      </c>
      <c r="D103" s="5">
        <v>6.7</v>
      </c>
      <c r="E103" s="1">
        <v>1</v>
      </c>
      <c r="F103" s="1">
        <f>InputData[[#This Row],[UNIT PRICE ($)]]*InputData[[#This Row],[QUANTITY]]</f>
        <v>6.7</v>
      </c>
      <c r="G103" s="1" t="str">
        <f>VLOOKUP(InputData[[#This Row],[CUSTOMER NAME]],Country[],2,0)</f>
        <v>India</v>
      </c>
      <c r="H103" s="1" t="str">
        <f>VLOOKUP(InputData[[#This Row],[CUSTOMER NAME]],Country[],3,0)</f>
        <v>South</v>
      </c>
      <c r="I103" s="1" t="str">
        <f>TEXT(InputData[[#This Row],[DATE]],"MMM")</f>
        <v>Feb</v>
      </c>
      <c r="J103" s="1">
        <f>WEEKNUM(InputData[[#This Row],[DATE]])</f>
        <v>6</v>
      </c>
    </row>
    <row r="104" spans="1:10" x14ac:dyDescent="0.45">
      <c r="A104" s="3">
        <v>44234</v>
      </c>
      <c r="B104" s="6" t="s">
        <v>67</v>
      </c>
      <c r="C104" s="4" t="s">
        <v>35</v>
      </c>
      <c r="D104" s="5">
        <v>6.7</v>
      </c>
      <c r="E104" s="1">
        <v>29</v>
      </c>
      <c r="F104" s="1">
        <f>InputData[[#This Row],[UNIT PRICE ($)]]*InputData[[#This Row],[QUANTITY]]</f>
        <v>194.3</v>
      </c>
      <c r="G104" s="1" t="str">
        <f>VLOOKUP(InputData[[#This Row],[CUSTOMER NAME]],Country[],2,0)</f>
        <v>United Kingdom</v>
      </c>
      <c r="H104" s="1" t="str">
        <f>VLOOKUP(InputData[[#This Row],[CUSTOMER NAME]],Country[],3,0)</f>
        <v>Export</v>
      </c>
      <c r="I104" s="1" t="str">
        <f>TEXT(InputData[[#This Row],[DATE]],"MMM")</f>
        <v>Feb</v>
      </c>
      <c r="J104" s="1">
        <f>WEEKNUM(InputData[[#This Row],[DATE]])</f>
        <v>7</v>
      </c>
    </row>
    <row r="105" spans="1:10" x14ac:dyDescent="0.45">
      <c r="A105" s="3">
        <v>44234</v>
      </c>
      <c r="B105" s="6" t="s">
        <v>84</v>
      </c>
      <c r="C105" s="4" t="s">
        <v>16</v>
      </c>
      <c r="D105" s="5">
        <v>16.64</v>
      </c>
      <c r="E105" s="1">
        <v>5</v>
      </c>
      <c r="F105" s="1">
        <f>InputData[[#This Row],[UNIT PRICE ($)]]*InputData[[#This Row],[QUANTITY]]</f>
        <v>83.2</v>
      </c>
      <c r="G105" s="1" t="str">
        <f>VLOOKUP(InputData[[#This Row],[CUSTOMER NAME]],Country[],2,0)</f>
        <v>Ethiopia</v>
      </c>
      <c r="H105" s="1" t="str">
        <f>VLOOKUP(InputData[[#This Row],[CUSTOMER NAME]],Country[],3,0)</f>
        <v>Export</v>
      </c>
      <c r="I105" s="1" t="str">
        <f>TEXT(InputData[[#This Row],[DATE]],"MMM")</f>
        <v>Feb</v>
      </c>
      <c r="J105" s="1">
        <f>WEEKNUM(InputData[[#This Row],[DATE]])</f>
        <v>7</v>
      </c>
    </row>
    <row r="106" spans="1:10" x14ac:dyDescent="0.45">
      <c r="A106" s="3">
        <v>44235</v>
      </c>
      <c r="B106" s="6" t="s">
        <v>62</v>
      </c>
      <c r="C106" s="4" t="s">
        <v>4</v>
      </c>
      <c r="D106" s="5">
        <v>48.84</v>
      </c>
      <c r="E106" s="1">
        <v>3</v>
      </c>
      <c r="F106" s="1">
        <f>InputData[[#This Row],[UNIT PRICE ($)]]*InputData[[#This Row],[QUANTITY]]</f>
        <v>146.52000000000001</v>
      </c>
      <c r="G106" s="1" t="str">
        <f>VLOOKUP(InputData[[#This Row],[CUSTOMER NAME]],Country[],2,0)</f>
        <v>India</v>
      </c>
      <c r="H106" s="1" t="str">
        <f>VLOOKUP(InputData[[#This Row],[CUSTOMER NAME]],Country[],3,0)</f>
        <v>Northeast</v>
      </c>
      <c r="I106" s="1" t="str">
        <f>TEXT(InputData[[#This Row],[DATE]],"MMM")</f>
        <v>Feb</v>
      </c>
      <c r="J106" s="1">
        <f>WEEKNUM(InputData[[#This Row],[DATE]])</f>
        <v>7</v>
      </c>
    </row>
    <row r="107" spans="1:10" x14ac:dyDescent="0.45">
      <c r="A107" s="3">
        <v>44235</v>
      </c>
      <c r="B107" s="6" t="s">
        <v>109</v>
      </c>
      <c r="C107" s="4" t="s">
        <v>5</v>
      </c>
      <c r="D107" s="5">
        <v>155.61000000000001</v>
      </c>
      <c r="E107" s="1">
        <v>11</v>
      </c>
      <c r="F107" s="1">
        <f>InputData[[#This Row],[UNIT PRICE ($)]]*InputData[[#This Row],[QUANTITY]]</f>
        <v>1711.71</v>
      </c>
      <c r="G107" s="1" t="str">
        <f>VLOOKUP(InputData[[#This Row],[CUSTOMER NAME]],Country[],2,0)</f>
        <v>Pakistan</v>
      </c>
      <c r="H107" s="1" t="str">
        <f>VLOOKUP(InputData[[#This Row],[CUSTOMER NAME]],Country[],3,0)</f>
        <v>Export</v>
      </c>
      <c r="I107" s="1" t="str">
        <f>TEXT(InputData[[#This Row],[DATE]],"MMM")</f>
        <v>Feb</v>
      </c>
      <c r="J107" s="1">
        <f>WEEKNUM(InputData[[#This Row],[DATE]])</f>
        <v>7</v>
      </c>
    </row>
    <row r="108" spans="1:10" x14ac:dyDescent="0.45">
      <c r="A108" s="3">
        <v>44235</v>
      </c>
      <c r="B108" s="6" t="s">
        <v>65</v>
      </c>
      <c r="C108" s="4" t="s">
        <v>40</v>
      </c>
      <c r="D108" s="5">
        <v>115.2</v>
      </c>
      <c r="E108" s="1">
        <v>39</v>
      </c>
      <c r="F108" s="1">
        <f>InputData[[#This Row],[UNIT PRICE ($)]]*InputData[[#This Row],[QUANTITY]]</f>
        <v>4492.8</v>
      </c>
      <c r="G108" s="1" t="str">
        <f>VLOOKUP(InputData[[#This Row],[CUSTOMER NAME]],Country[],2,0)</f>
        <v>Pakistan</v>
      </c>
      <c r="H108" s="1" t="str">
        <f>VLOOKUP(InputData[[#This Row],[CUSTOMER NAME]],Country[],3,0)</f>
        <v>Export</v>
      </c>
      <c r="I108" s="1" t="str">
        <f>TEXT(InputData[[#This Row],[DATE]],"MMM")</f>
        <v>Feb</v>
      </c>
      <c r="J108" s="1">
        <f>WEEKNUM(InputData[[#This Row],[DATE]])</f>
        <v>7</v>
      </c>
    </row>
    <row r="109" spans="1:10" x14ac:dyDescent="0.45">
      <c r="A109" s="3">
        <v>44235</v>
      </c>
      <c r="B109" s="6" t="s">
        <v>65</v>
      </c>
      <c r="C109" s="4" t="s">
        <v>30</v>
      </c>
      <c r="D109" s="5">
        <v>201.28</v>
      </c>
      <c r="E109" s="1">
        <v>12</v>
      </c>
      <c r="F109" s="1">
        <f>InputData[[#This Row],[UNIT PRICE ($)]]*InputData[[#This Row],[QUANTITY]]</f>
        <v>2415.36</v>
      </c>
      <c r="G109" s="1" t="str">
        <f>VLOOKUP(InputData[[#This Row],[CUSTOMER NAME]],Country[],2,0)</f>
        <v>Pakistan</v>
      </c>
      <c r="H109" s="1" t="str">
        <f>VLOOKUP(InputData[[#This Row],[CUSTOMER NAME]],Country[],3,0)</f>
        <v>Export</v>
      </c>
      <c r="I109" s="1" t="str">
        <f>TEXT(InputData[[#This Row],[DATE]],"MMM")</f>
        <v>Feb</v>
      </c>
      <c r="J109" s="1">
        <f>WEEKNUM(InputData[[#This Row],[DATE]])</f>
        <v>7</v>
      </c>
    </row>
    <row r="110" spans="1:10" x14ac:dyDescent="0.45">
      <c r="A110" s="3">
        <v>44236</v>
      </c>
      <c r="B110" s="6" t="s">
        <v>75</v>
      </c>
      <c r="C110" s="4" t="s">
        <v>34</v>
      </c>
      <c r="D110" s="5">
        <v>58.3</v>
      </c>
      <c r="E110" s="1">
        <v>14</v>
      </c>
      <c r="F110" s="1">
        <f>InputData[[#This Row],[UNIT PRICE ($)]]*InputData[[#This Row],[QUANTITY]]</f>
        <v>816.19999999999993</v>
      </c>
      <c r="G110" s="1" t="str">
        <f>VLOOKUP(InputData[[#This Row],[CUSTOMER NAME]],Country[],2,0)</f>
        <v>Russia</v>
      </c>
      <c r="H110" s="1" t="str">
        <f>VLOOKUP(InputData[[#This Row],[CUSTOMER NAME]],Country[],3,0)</f>
        <v>Export</v>
      </c>
      <c r="I110" s="1" t="str">
        <f>TEXT(InputData[[#This Row],[DATE]],"MMM")</f>
        <v>Feb</v>
      </c>
      <c r="J110" s="1">
        <f>WEEKNUM(InputData[[#This Row],[DATE]])</f>
        <v>7</v>
      </c>
    </row>
    <row r="111" spans="1:10" x14ac:dyDescent="0.45">
      <c r="A111" s="3">
        <v>44236</v>
      </c>
      <c r="B111" s="6" t="s">
        <v>75</v>
      </c>
      <c r="C111" s="4" t="s">
        <v>21</v>
      </c>
      <c r="D111" s="5">
        <v>162.54</v>
      </c>
      <c r="E111" s="1">
        <v>32</v>
      </c>
      <c r="F111" s="1">
        <f>InputData[[#This Row],[UNIT PRICE ($)]]*InputData[[#This Row],[QUANTITY]]</f>
        <v>5201.28</v>
      </c>
      <c r="G111" s="1" t="str">
        <f>VLOOKUP(InputData[[#This Row],[CUSTOMER NAME]],Country[],2,0)</f>
        <v>Russia</v>
      </c>
      <c r="H111" s="1" t="str">
        <f>VLOOKUP(InputData[[#This Row],[CUSTOMER NAME]],Country[],3,0)</f>
        <v>Export</v>
      </c>
      <c r="I111" s="1" t="str">
        <f>TEXT(InputData[[#This Row],[DATE]],"MMM")</f>
        <v>Feb</v>
      </c>
      <c r="J111" s="1">
        <f>WEEKNUM(InputData[[#This Row],[DATE]])</f>
        <v>7</v>
      </c>
    </row>
    <row r="112" spans="1:10" x14ac:dyDescent="0.45">
      <c r="A112" s="3">
        <v>44236</v>
      </c>
      <c r="B112" s="6" t="s">
        <v>89</v>
      </c>
      <c r="C112" s="4" t="s">
        <v>32</v>
      </c>
      <c r="D112" s="5">
        <v>117.48</v>
      </c>
      <c r="E112" s="1">
        <v>14</v>
      </c>
      <c r="F112" s="1">
        <f>InputData[[#This Row],[UNIT PRICE ($)]]*InputData[[#This Row],[QUANTITY]]</f>
        <v>1644.72</v>
      </c>
      <c r="G112" s="1" t="str">
        <f>VLOOKUP(InputData[[#This Row],[CUSTOMER NAME]],Country[],2,0)</f>
        <v>Mexico</v>
      </c>
      <c r="H112" s="1" t="str">
        <f>VLOOKUP(InputData[[#This Row],[CUSTOMER NAME]],Country[],3,0)</f>
        <v>Export</v>
      </c>
      <c r="I112" s="1" t="str">
        <f>TEXT(InputData[[#This Row],[DATE]],"MMM")</f>
        <v>Feb</v>
      </c>
      <c r="J112" s="1">
        <f>WEEKNUM(InputData[[#This Row],[DATE]])</f>
        <v>7</v>
      </c>
    </row>
    <row r="113" spans="1:10" x14ac:dyDescent="0.45">
      <c r="A113" s="3">
        <v>44237</v>
      </c>
      <c r="B113" s="6" t="s">
        <v>63</v>
      </c>
      <c r="C113" s="4" t="s">
        <v>19</v>
      </c>
      <c r="D113" s="5">
        <v>210</v>
      </c>
      <c r="E113" s="1">
        <v>4</v>
      </c>
      <c r="F113" s="1">
        <f>InputData[[#This Row],[UNIT PRICE ($)]]*InputData[[#This Row],[QUANTITY]]</f>
        <v>840</v>
      </c>
      <c r="G113" s="1" t="str">
        <f>VLOOKUP(InputData[[#This Row],[CUSTOMER NAME]],Country[],2,0)</f>
        <v>Saudi Arabia</v>
      </c>
      <c r="H113" s="1" t="str">
        <f>VLOOKUP(InputData[[#This Row],[CUSTOMER NAME]],Country[],3,0)</f>
        <v>Export</v>
      </c>
      <c r="I113" s="1" t="str">
        <f>TEXT(InputData[[#This Row],[DATE]],"MMM")</f>
        <v>Feb</v>
      </c>
      <c r="J113" s="1">
        <f>WEEKNUM(InputData[[#This Row],[DATE]])</f>
        <v>7</v>
      </c>
    </row>
    <row r="114" spans="1:10" x14ac:dyDescent="0.45">
      <c r="A114" s="3">
        <v>44237</v>
      </c>
      <c r="B114" s="6" t="s">
        <v>78</v>
      </c>
      <c r="C114" s="4" t="s">
        <v>8</v>
      </c>
      <c r="D114" s="5">
        <v>94.62</v>
      </c>
      <c r="E114" s="1">
        <v>38</v>
      </c>
      <c r="F114" s="1">
        <f>InputData[[#This Row],[UNIT PRICE ($)]]*InputData[[#This Row],[QUANTITY]]</f>
        <v>3595.5600000000004</v>
      </c>
      <c r="G114" s="1" t="str">
        <f>VLOOKUP(InputData[[#This Row],[CUSTOMER NAME]],Country[],2,0)</f>
        <v>India</v>
      </c>
      <c r="H114" s="1" t="str">
        <f>VLOOKUP(InputData[[#This Row],[CUSTOMER NAME]],Country[],3,0)</f>
        <v>Central</v>
      </c>
      <c r="I114" s="1" t="str">
        <f>TEXT(InputData[[#This Row],[DATE]],"MMM")</f>
        <v>Feb</v>
      </c>
      <c r="J114" s="1">
        <f>WEEKNUM(InputData[[#This Row],[DATE]])</f>
        <v>7</v>
      </c>
    </row>
    <row r="115" spans="1:10" x14ac:dyDescent="0.45">
      <c r="A115" s="3">
        <v>44239</v>
      </c>
      <c r="B115" s="6" t="s">
        <v>60</v>
      </c>
      <c r="C115" s="4" t="s">
        <v>23</v>
      </c>
      <c r="D115" s="5">
        <v>149.46</v>
      </c>
      <c r="E115" s="1">
        <v>9</v>
      </c>
      <c r="F115" s="1">
        <f>InputData[[#This Row],[UNIT PRICE ($)]]*InputData[[#This Row],[QUANTITY]]</f>
        <v>1345.14</v>
      </c>
      <c r="G115" s="1" t="str">
        <f>VLOOKUP(InputData[[#This Row],[CUSTOMER NAME]],Country[],2,0)</f>
        <v>Nigeria</v>
      </c>
      <c r="H115" s="1" t="str">
        <f>VLOOKUP(InputData[[#This Row],[CUSTOMER NAME]],Country[],3,0)</f>
        <v>Export</v>
      </c>
      <c r="I115" s="1" t="str">
        <f>TEXT(InputData[[#This Row],[DATE]],"MMM")</f>
        <v>Feb</v>
      </c>
      <c r="J115" s="1">
        <f>WEEKNUM(InputData[[#This Row],[DATE]])</f>
        <v>7</v>
      </c>
    </row>
    <row r="116" spans="1:10" x14ac:dyDescent="0.45">
      <c r="A116" s="3">
        <v>44239</v>
      </c>
      <c r="B116" s="6" t="s">
        <v>110</v>
      </c>
      <c r="C116" s="4" t="s">
        <v>10</v>
      </c>
      <c r="D116" s="5">
        <v>164.28</v>
      </c>
      <c r="E116" s="1">
        <v>13</v>
      </c>
      <c r="F116" s="1">
        <f>InputData[[#This Row],[UNIT PRICE ($)]]*InputData[[#This Row],[QUANTITY]]</f>
        <v>2135.64</v>
      </c>
      <c r="G116" s="1" t="str">
        <f>VLOOKUP(InputData[[#This Row],[CUSTOMER NAME]],Country[],2,0)</f>
        <v>India</v>
      </c>
      <c r="H116" s="1" t="str">
        <f>VLOOKUP(InputData[[#This Row],[CUSTOMER NAME]],Country[],3,0)</f>
        <v>Western</v>
      </c>
      <c r="I116" s="1" t="str">
        <f>TEXT(InputData[[#This Row],[DATE]],"MMM")</f>
        <v>Feb</v>
      </c>
      <c r="J116" s="1">
        <f>WEEKNUM(InputData[[#This Row],[DATE]])</f>
        <v>7</v>
      </c>
    </row>
    <row r="117" spans="1:10" x14ac:dyDescent="0.45">
      <c r="A117" s="3">
        <v>44239</v>
      </c>
      <c r="B117" s="6" t="s">
        <v>74</v>
      </c>
      <c r="C117" s="4" t="s">
        <v>8</v>
      </c>
      <c r="D117" s="5">
        <v>94.62</v>
      </c>
      <c r="E117" s="1">
        <v>7</v>
      </c>
      <c r="F117" s="1">
        <f>InputData[[#This Row],[UNIT PRICE ($)]]*InputData[[#This Row],[QUANTITY]]</f>
        <v>662.34</v>
      </c>
      <c r="G117" s="1" t="str">
        <f>VLOOKUP(InputData[[#This Row],[CUSTOMER NAME]],Country[],2,0)</f>
        <v>Brazil</v>
      </c>
      <c r="H117" s="1" t="str">
        <f>VLOOKUP(InputData[[#This Row],[CUSTOMER NAME]],Country[],3,0)</f>
        <v>Export</v>
      </c>
      <c r="I117" s="1" t="str">
        <f>TEXT(InputData[[#This Row],[DATE]],"MMM")</f>
        <v>Feb</v>
      </c>
      <c r="J117" s="1">
        <f>WEEKNUM(InputData[[#This Row],[DATE]])</f>
        <v>7</v>
      </c>
    </row>
    <row r="118" spans="1:10" x14ac:dyDescent="0.45">
      <c r="A118" s="3">
        <v>44240</v>
      </c>
      <c r="B118" s="6" t="s">
        <v>110</v>
      </c>
      <c r="C118" s="4" t="s">
        <v>3</v>
      </c>
      <c r="D118" s="5">
        <v>80.94</v>
      </c>
      <c r="E118" s="1">
        <v>17</v>
      </c>
      <c r="F118" s="1">
        <f>InputData[[#This Row],[UNIT PRICE ($)]]*InputData[[#This Row],[QUANTITY]]</f>
        <v>1375.98</v>
      </c>
      <c r="G118" s="1" t="str">
        <f>VLOOKUP(InputData[[#This Row],[CUSTOMER NAME]],Country[],2,0)</f>
        <v>India</v>
      </c>
      <c r="H118" s="1" t="str">
        <f>VLOOKUP(InputData[[#This Row],[CUSTOMER NAME]],Country[],3,0)</f>
        <v>Western</v>
      </c>
      <c r="I118" s="1" t="str">
        <f>TEXT(InputData[[#This Row],[DATE]],"MMM")</f>
        <v>Feb</v>
      </c>
      <c r="J118" s="1">
        <f>WEEKNUM(InputData[[#This Row],[DATE]])</f>
        <v>7</v>
      </c>
    </row>
    <row r="119" spans="1:10" x14ac:dyDescent="0.45">
      <c r="A119" s="3">
        <v>44240</v>
      </c>
      <c r="B119" s="6" t="s">
        <v>113</v>
      </c>
      <c r="C119" s="4" t="s">
        <v>5</v>
      </c>
      <c r="D119" s="5">
        <v>155.61000000000001</v>
      </c>
      <c r="E119" s="1">
        <v>35</v>
      </c>
      <c r="F119" s="1">
        <f>InputData[[#This Row],[UNIT PRICE ($)]]*InputData[[#This Row],[QUANTITY]]</f>
        <v>5446.35</v>
      </c>
      <c r="G119" s="1" t="str">
        <f>VLOOKUP(InputData[[#This Row],[CUSTOMER NAME]],Country[],2,0)</f>
        <v>Pakistan</v>
      </c>
      <c r="H119" s="1" t="str">
        <f>VLOOKUP(InputData[[#This Row],[CUSTOMER NAME]],Country[],3,0)</f>
        <v>Export</v>
      </c>
      <c r="I119" s="1" t="str">
        <f>TEXT(InputData[[#This Row],[DATE]],"MMM")</f>
        <v>Feb</v>
      </c>
      <c r="J119" s="1">
        <f>WEEKNUM(InputData[[#This Row],[DATE]])</f>
        <v>7</v>
      </c>
    </row>
    <row r="120" spans="1:10" x14ac:dyDescent="0.45">
      <c r="A120" s="3">
        <v>44241</v>
      </c>
      <c r="B120" s="6" t="s">
        <v>60</v>
      </c>
      <c r="C120" s="4" t="s">
        <v>28</v>
      </c>
      <c r="D120" s="5">
        <v>41.81</v>
      </c>
      <c r="E120" s="1">
        <v>3</v>
      </c>
      <c r="F120" s="1">
        <f>InputData[[#This Row],[UNIT PRICE ($)]]*InputData[[#This Row],[QUANTITY]]</f>
        <v>125.43</v>
      </c>
      <c r="G120" s="1" t="str">
        <f>VLOOKUP(InputData[[#This Row],[CUSTOMER NAME]],Country[],2,0)</f>
        <v>Nigeria</v>
      </c>
      <c r="H120" s="1" t="str">
        <f>VLOOKUP(InputData[[#This Row],[CUSTOMER NAME]],Country[],3,0)</f>
        <v>Export</v>
      </c>
      <c r="I120" s="1" t="str">
        <f>TEXT(InputData[[#This Row],[DATE]],"MMM")</f>
        <v>Feb</v>
      </c>
      <c r="J120" s="1">
        <f>WEEKNUM(InputData[[#This Row],[DATE]])</f>
        <v>8</v>
      </c>
    </row>
    <row r="121" spans="1:10" x14ac:dyDescent="0.45">
      <c r="A121" s="3">
        <v>44241</v>
      </c>
      <c r="B121" s="6" t="s">
        <v>80</v>
      </c>
      <c r="C121" s="4" t="s">
        <v>34</v>
      </c>
      <c r="D121" s="5">
        <v>58.3</v>
      </c>
      <c r="E121" s="1">
        <v>8</v>
      </c>
      <c r="F121" s="1">
        <f>InputData[[#This Row],[UNIT PRICE ($)]]*InputData[[#This Row],[QUANTITY]]</f>
        <v>466.4</v>
      </c>
      <c r="G121" s="1" t="str">
        <f>VLOOKUP(InputData[[#This Row],[CUSTOMER NAME]],Country[],2,0)</f>
        <v>South Africa</v>
      </c>
      <c r="H121" s="1" t="str">
        <f>VLOOKUP(InputData[[#This Row],[CUSTOMER NAME]],Country[],3,0)</f>
        <v>Export</v>
      </c>
      <c r="I121" s="1" t="str">
        <f>TEXT(InputData[[#This Row],[DATE]],"MMM")</f>
        <v>Feb</v>
      </c>
      <c r="J121" s="1">
        <f>WEEKNUM(InputData[[#This Row],[DATE]])</f>
        <v>8</v>
      </c>
    </row>
    <row r="122" spans="1:10" x14ac:dyDescent="0.45">
      <c r="A122" s="3">
        <v>44241</v>
      </c>
      <c r="B122" s="6" t="s">
        <v>89</v>
      </c>
      <c r="C122" s="4" t="s">
        <v>26</v>
      </c>
      <c r="D122" s="5">
        <v>24.66</v>
      </c>
      <c r="E122" s="1">
        <v>8</v>
      </c>
      <c r="F122" s="1">
        <f>InputData[[#This Row],[UNIT PRICE ($)]]*InputData[[#This Row],[QUANTITY]]</f>
        <v>197.28</v>
      </c>
      <c r="G122" s="1" t="str">
        <f>VLOOKUP(InputData[[#This Row],[CUSTOMER NAME]],Country[],2,0)</f>
        <v>Mexico</v>
      </c>
      <c r="H122" s="1" t="str">
        <f>VLOOKUP(InputData[[#This Row],[CUSTOMER NAME]],Country[],3,0)</f>
        <v>Export</v>
      </c>
      <c r="I122" s="1" t="str">
        <f>TEXT(InputData[[#This Row],[DATE]],"MMM")</f>
        <v>Feb</v>
      </c>
      <c r="J122" s="1">
        <f>WEEKNUM(InputData[[#This Row],[DATE]])</f>
        <v>8</v>
      </c>
    </row>
    <row r="123" spans="1:10" x14ac:dyDescent="0.45">
      <c r="A123" s="3">
        <v>44242</v>
      </c>
      <c r="B123" s="6" t="s">
        <v>60</v>
      </c>
      <c r="C123" s="4" t="s">
        <v>29</v>
      </c>
      <c r="D123" s="5">
        <v>53.11</v>
      </c>
      <c r="E123" s="1">
        <v>28</v>
      </c>
      <c r="F123" s="1">
        <f>InputData[[#This Row],[UNIT PRICE ($)]]*InputData[[#This Row],[QUANTITY]]</f>
        <v>1487.08</v>
      </c>
      <c r="G123" s="1" t="str">
        <f>VLOOKUP(InputData[[#This Row],[CUSTOMER NAME]],Country[],2,0)</f>
        <v>Nigeria</v>
      </c>
      <c r="H123" s="1" t="str">
        <f>VLOOKUP(InputData[[#This Row],[CUSTOMER NAME]],Country[],3,0)</f>
        <v>Export</v>
      </c>
      <c r="I123" s="1" t="str">
        <f>TEXT(InputData[[#This Row],[DATE]],"MMM")</f>
        <v>Feb</v>
      </c>
      <c r="J123" s="1">
        <f>WEEKNUM(InputData[[#This Row],[DATE]])</f>
        <v>8</v>
      </c>
    </row>
    <row r="124" spans="1:10" x14ac:dyDescent="0.45">
      <c r="A124" s="3">
        <v>44242</v>
      </c>
      <c r="B124" s="6" t="s">
        <v>65</v>
      </c>
      <c r="C124" s="4" t="s">
        <v>27</v>
      </c>
      <c r="D124" s="5">
        <v>57.120000000000005</v>
      </c>
      <c r="E124" s="1">
        <v>4</v>
      </c>
      <c r="F124" s="1">
        <f>InputData[[#This Row],[UNIT PRICE ($)]]*InputData[[#This Row],[QUANTITY]]</f>
        <v>228.48000000000002</v>
      </c>
      <c r="G124" s="1" t="str">
        <f>VLOOKUP(InputData[[#This Row],[CUSTOMER NAME]],Country[],2,0)</f>
        <v>Pakistan</v>
      </c>
      <c r="H124" s="1" t="str">
        <f>VLOOKUP(InputData[[#This Row],[CUSTOMER NAME]],Country[],3,0)</f>
        <v>Export</v>
      </c>
      <c r="I124" s="1" t="str">
        <f>TEXT(InputData[[#This Row],[DATE]],"MMM")</f>
        <v>Feb</v>
      </c>
      <c r="J124" s="1">
        <f>WEEKNUM(InputData[[#This Row],[DATE]])</f>
        <v>8</v>
      </c>
    </row>
    <row r="125" spans="1:10" x14ac:dyDescent="0.45">
      <c r="A125" s="3">
        <v>44243</v>
      </c>
      <c r="B125" s="6" t="s">
        <v>110</v>
      </c>
      <c r="C125" s="4" t="s">
        <v>15</v>
      </c>
      <c r="D125" s="5">
        <v>15.719999999999999</v>
      </c>
      <c r="E125" s="1">
        <v>26</v>
      </c>
      <c r="F125" s="1">
        <f>InputData[[#This Row],[UNIT PRICE ($)]]*InputData[[#This Row],[QUANTITY]]</f>
        <v>408.71999999999997</v>
      </c>
      <c r="G125" s="1" t="str">
        <f>VLOOKUP(InputData[[#This Row],[CUSTOMER NAME]],Country[],2,0)</f>
        <v>India</v>
      </c>
      <c r="H125" s="1" t="str">
        <f>VLOOKUP(InputData[[#This Row],[CUSTOMER NAME]],Country[],3,0)</f>
        <v>Western</v>
      </c>
      <c r="I125" s="1" t="str">
        <f>TEXT(InputData[[#This Row],[DATE]],"MMM")</f>
        <v>Feb</v>
      </c>
      <c r="J125" s="1">
        <f>WEEKNUM(InputData[[#This Row],[DATE]])</f>
        <v>8</v>
      </c>
    </row>
    <row r="126" spans="1:10" x14ac:dyDescent="0.45">
      <c r="A126" s="3">
        <v>44243</v>
      </c>
      <c r="B126" s="6" t="s">
        <v>116</v>
      </c>
      <c r="C126" s="4" t="s">
        <v>32</v>
      </c>
      <c r="D126" s="5">
        <v>117.48</v>
      </c>
      <c r="E126" s="1">
        <v>1</v>
      </c>
      <c r="F126" s="1">
        <f>InputData[[#This Row],[UNIT PRICE ($)]]*InputData[[#This Row],[QUANTITY]]</f>
        <v>117.48</v>
      </c>
      <c r="G126" s="1" t="str">
        <f>VLOOKUP(InputData[[#This Row],[CUSTOMER NAME]],Country[],2,0)</f>
        <v>Germany</v>
      </c>
      <c r="H126" s="1" t="str">
        <f>VLOOKUP(InputData[[#This Row],[CUSTOMER NAME]],Country[],3,0)</f>
        <v>Export</v>
      </c>
      <c r="I126" s="1" t="str">
        <f>TEXT(InputData[[#This Row],[DATE]],"MMM")</f>
        <v>Feb</v>
      </c>
      <c r="J126" s="1">
        <f>WEEKNUM(InputData[[#This Row],[DATE]])</f>
        <v>8</v>
      </c>
    </row>
    <row r="127" spans="1:10" x14ac:dyDescent="0.45">
      <c r="A127" s="3">
        <v>44244</v>
      </c>
      <c r="B127" s="6" t="s">
        <v>74</v>
      </c>
      <c r="C127" s="4" t="s">
        <v>43</v>
      </c>
      <c r="D127" s="5">
        <v>83.08</v>
      </c>
      <c r="E127" s="1">
        <v>19</v>
      </c>
      <c r="F127" s="1">
        <f>InputData[[#This Row],[UNIT PRICE ($)]]*InputData[[#This Row],[QUANTITY]]</f>
        <v>1578.52</v>
      </c>
      <c r="G127" s="1" t="str">
        <f>VLOOKUP(InputData[[#This Row],[CUSTOMER NAME]],Country[],2,0)</f>
        <v>Brazil</v>
      </c>
      <c r="H127" s="1" t="str">
        <f>VLOOKUP(InputData[[#This Row],[CUSTOMER NAME]],Country[],3,0)</f>
        <v>Export</v>
      </c>
      <c r="I127" s="1" t="str">
        <f>TEXT(InputData[[#This Row],[DATE]],"MMM")</f>
        <v>Feb</v>
      </c>
      <c r="J127" s="1">
        <f>WEEKNUM(InputData[[#This Row],[DATE]])</f>
        <v>8</v>
      </c>
    </row>
    <row r="128" spans="1:10" x14ac:dyDescent="0.45">
      <c r="A128" s="3">
        <v>44244</v>
      </c>
      <c r="B128" s="6" t="s">
        <v>74</v>
      </c>
      <c r="C128" s="4" t="s">
        <v>33</v>
      </c>
      <c r="D128" s="5">
        <v>119.7</v>
      </c>
      <c r="E128" s="1">
        <v>19</v>
      </c>
      <c r="F128" s="1">
        <f>InputData[[#This Row],[UNIT PRICE ($)]]*InputData[[#This Row],[QUANTITY]]</f>
        <v>2274.3000000000002</v>
      </c>
      <c r="G128" s="1" t="str">
        <f>VLOOKUP(InputData[[#This Row],[CUSTOMER NAME]],Country[],2,0)</f>
        <v>Brazil</v>
      </c>
      <c r="H128" s="1" t="str">
        <f>VLOOKUP(InputData[[#This Row],[CUSTOMER NAME]],Country[],3,0)</f>
        <v>Export</v>
      </c>
      <c r="I128" s="1" t="str">
        <f>TEXT(InputData[[#This Row],[DATE]],"MMM")</f>
        <v>Feb</v>
      </c>
      <c r="J128" s="1">
        <f>WEEKNUM(InputData[[#This Row],[DATE]])</f>
        <v>8</v>
      </c>
    </row>
    <row r="129" spans="1:10" x14ac:dyDescent="0.45">
      <c r="A129" s="3">
        <v>44244</v>
      </c>
      <c r="B129" s="6" t="s">
        <v>83</v>
      </c>
      <c r="C129" s="4" t="s">
        <v>44</v>
      </c>
      <c r="D129" s="5">
        <v>82.08</v>
      </c>
      <c r="E129" s="1">
        <v>2</v>
      </c>
      <c r="F129" s="1">
        <f>InputData[[#This Row],[UNIT PRICE ($)]]*InputData[[#This Row],[QUANTITY]]</f>
        <v>164.16</v>
      </c>
      <c r="G129" s="1" t="str">
        <f>VLOOKUP(InputData[[#This Row],[CUSTOMER NAME]],Country[],2,0)</f>
        <v>India</v>
      </c>
      <c r="H129" s="1" t="str">
        <f>VLOOKUP(InputData[[#This Row],[CUSTOMER NAME]],Country[],3,0)</f>
        <v>North</v>
      </c>
      <c r="I129" s="1" t="str">
        <f>TEXT(InputData[[#This Row],[DATE]],"MMM")</f>
        <v>Feb</v>
      </c>
      <c r="J129" s="1">
        <f>WEEKNUM(InputData[[#This Row],[DATE]])</f>
        <v>8</v>
      </c>
    </row>
    <row r="130" spans="1:10" x14ac:dyDescent="0.45">
      <c r="A130" s="3">
        <v>44245</v>
      </c>
      <c r="B130" s="6" t="s">
        <v>74</v>
      </c>
      <c r="C130" s="4" t="s">
        <v>15</v>
      </c>
      <c r="D130" s="5">
        <v>15.719999999999999</v>
      </c>
      <c r="E130" s="1">
        <v>6</v>
      </c>
      <c r="F130" s="1">
        <f>InputData[[#This Row],[UNIT PRICE ($)]]*InputData[[#This Row],[QUANTITY]]</f>
        <v>94.32</v>
      </c>
      <c r="G130" s="1" t="str">
        <f>VLOOKUP(InputData[[#This Row],[CUSTOMER NAME]],Country[],2,0)</f>
        <v>Brazil</v>
      </c>
      <c r="H130" s="1" t="str">
        <f>VLOOKUP(InputData[[#This Row],[CUSTOMER NAME]],Country[],3,0)</f>
        <v>Export</v>
      </c>
      <c r="I130" s="1" t="str">
        <f>TEXT(InputData[[#This Row],[DATE]],"MMM")</f>
        <v>Feb</v>
      </c>
      <c r="J130" s="1">
        <f>WEEKNUM(InputData[[#This Row],[DATE]])</f>
        <v>8</v>
      </c>
    </row>
    <row r="131" spans="1:10" x14ac:dyDescent="0.45">
      <c r="A131" s="3">
        <v>44246</v>
      </c>
      <c r="B131" s="6" t="s">
        <v>110</v>
      </c>
      <c r="C131" s="4" t="s">
        <v>2</v>
      </c>
      <c r="D131" s="5">
        <v>142.80000000000001</v>
      </c>
      <c r="E131" s="1">
        <v>13</v>
      </c>
      <c r="F131" s="1">
        <f>InputData[[#This Row],[UNIT PRICE ($)]]*InputData[[#This Row],[QUANTITY]]</f>
        <v>1856.4</v>
      </c>
      <c r="G131" s="1" t="str">
        <f>VLOOKUP(InputData[[#This Row],[CUSTOMER NAME]],Country[],2,0)</f>
        <v>India</v>
      </c>
      <c r="H131" s="1" t="str">
        <f>VLOOKUP(InputData[[#This Row],[CUSTOMER NAME]],Country[],3,0)</f>
        <v>Western</v>
      </c>
      <c r="I131" s="1" t="str">
        <f>TEXT(InputData[[#This Row],[DATE]],"MMM")</f>
        <v>Feb</v>
      </c>
      <c r="J131" s="1">
        <f>WEEKNUM(InputData[[#This Row],[DATE]])</f>
        <v>8</v>
      </c>
    </row>
    <row r="132" spans="1:10" x14ac:dyDescent="0.45">
      <c r="A132" s="3">
        <v>44247</v>
      </c>
      <c r="B132" s="6" t="s">
        <v>81</v>
      </c>
      <c r="C132" s="4" t="s">
        <v>12</v>
      </c>
      <c r="D132" s="5">
        <v>94.17</v>
      </c>
      <c r="E132" s="1">
        <v>6</v>
      </c>
      <c r="F132" s="1">
        <f>InputData[[#This Row],[UNIT PRICE ($)]]*InputData[[#This Row],[QUANTITY]]</f>
        <v>565.02</v>
      </c>
      <c r="G132" s="1" t="str">
        <f>VLOOKUP(InputData[[#This Row],[CUSTOMER NAME]],Country[],2,0)</f>
        <v>India</v>
      </c>
      <c r="H132" s="1" t="str">
        <f>VLOOKUP(InputData[[#This Row],[CUSTOMER NAME]],Country[],3,0)</f>
        <v>East</v>
      </c>
      <c r="I132" s="1" t="str">
        <f>TEXT(InputData[[#This Row],[DATE]],"MMM")</f>
        <v>Feb</v>
      </c>
      <c r="J132" s="1">
        <f>WEEKNUM(InputData[[#This Row],[DATE]])</f>
        <v>8</v>
      </c>
    </row>
    <row r="133" spans="1:10" x14ac:dyDescent="0.45">
      <c r="A133" s="3">
        <v>44247</v>
      </c>
      <c r="B133" s="6" t="s">
        <v>113</v>
      </c>
      <c r="C133" s="4" t="s">
        <v>30</v>
      </c>
      <c r="D133" s="5">
        <v>201.28</v>
      </c>
      <c r="E133" s="1">
        <v>11</v>
      </c>
      <c r="F133" s="1">
        <f>InputData[[#This Row],[UNIT PRICE ($)]]*InputData[[#This Row],[QUANTITY]]</f>
        <v>2214.08</v>
      </c>
      <c r="G133" s="1" t="str">
        <f>VLOOKUP(InputData[[#This Row],[CUSTOMER NAME]],Country[],2,0)</f>
        <v>Pakistan</v>
      </c>
      <c r="H133" s="1" t="str">
        <f>VLOOKUP(InputData[[#This Row],[CUSTOMER NAME]],Country[],3,0)</f>
        <v>Export</v>
      </c>
      <c r="I133" s="1" t="str">
        <f>TEXT(InputData[[#This Row],[DATE]],"MMM")</f>
        <v>Feb</v>
      </c>
      <c r="J133" s="1">
        <f>WEEKNUM(InputData[[#This Row],[DATE]])</f>
        <v>8</v>
      </c>
    </row>
    <row r="134" spans="1:10" x14ac:dyDescent="0.45">
      <c r="A134" s="3">
        <v>44248</v>
      </c>
      <c r="B134" s="6" t="s">
        <v>63</v>
      </c>
      <c r="C134" s="4" t="s">
        <v>18</v>
      </c>
      <c r="D134" s="5">
        <v>49.21</v>
      </c>
      <c r="E134" s="1">
        <v>30</v>
      </c>
      <c r="F134" s="1">
        <f>InputData[[#This Row],[UNIT PRICE ($)]]*InputData[[#This Row],[QUANTITY]]</f>
        <v>1476.3</v>
      </c>
      <c r="G134" s="1" t="str">
        <f>VLOOKUP(InputData[[#This Row],[CUSTOMER NAME]],Country[],2,0)</f>
        <v>Saudi Arabia</v>
      </c>
      <c r="H134" s="1" t="str">
        <f>VLOOKUP(InputData[[#This Row],[CUSTOMER NAME]],Country[],3,0)</f>
        <v>Export</v>
      </c>
      <c r="I134" s="1" t="str">
        <f>TEXT(InputData[[#This Row],[DATE]],"MMM")</f>
        <v>Feb</v>
      </c>
      <c r="J134" s="1">
        <f>WEEKNUM(InputData[[#This Row],[DATE]])</f>
        <v>9</v>
      </c>
    </row>
    <row r="135" spans="1:10" x14ac:dyDescent="0.45">
      <c r="A135" s="3">
        <v>44249</v>
      </c>
      <c r="B135" s="6" t="s">
        <v>79</v>
      </c>
      <c r="C135" s="4" t="s">
        <v>13</v>
      </c>
      <c r="D135" s="5">
        <v>122.08</v>
      </c>
      <c r="E135" s="1">
        <v>5</v>
      </c>
      <c r="F135" s="1">
        <f>InputData[[#This Row],[UNIT PRICE ($)]]*InputData[[#This Row],[QUANTITY]]</f>
        <v>610.4</v>
      </c>
      <c r="G135" s="1" t="str">
        <f>VLOOKUP(InputData[[#This Row],[CUSTOMER NAME]],Country[],2,0)</f>
        <v>United Kingdom</v>
      </c>
      <c r="H135" s="1" t="str">
        <f>VLOOKUP(InputData[[#This Row],[CUSTOMER NAME]],Country[],3,0)</f>
        <v>Export</v>
      </c>
      <c r="I135" s="1" t="str">
        <f>TEXT(InputData[[#This Row],[DATE]],"MMM")</f>
        <v>Feb</v>
      </c>
      <c r="J135" s="1">
        <f>WEEKNUM(InputData[[#This Row],[DATE]])</f>
        <v>9</v>
      </c>
    </row>
    <row r="136" spans="1:10" x14ac:dyDescent="0.45">
      <c r="A136" s="3">
        <v>44250</v>
      </c>
      <c r="B136" s="6" t="s">
        <v>60</v>
      </c>
      <c r="C136" s="4" t="s">
        <v>13</v>
      </c>
      <c r="D136" s="5">
        <v>122.08</v>
      </c>
      <c r="E136" s="1">
        <v>6</v>
      </c>
      <c r="F136" s="1">
        <f>InputData[[#This Row],[UNIT PRICE ($)]]*InputData[[#This Row],[QUANTITY]]</f>
        <v>732.48</v>
      </c>
      <c r="G136" s="1" t="str">
        <f>VLOOKUP(InputData[[#This Row],[CUSTOMER NAME]],Country[],2,0)</f>
        <v>Nigeria</v>
      </c>
      <c r="H136" s="1" t="str">
        <f>VLOOKUP(InputData[[#This Row],[CUSTOMER NAME]],Country[],3,0)</f>
        <v>Export</v>
      </c>
      <c r="I136" s="1" t="str">
        <f>TEXT(InputData[[#This Row],[DATE]],"MMM")</f>
        <v>Feb</v>
      </c>
      <c r="J136" s="1">
        <f>WEEKNUM(InputData[[#This Row],[DATE]])</f>
        <v>9</v>
      </c>
    </row>
    <row r="137" spans="1:10" x14ac:dyDescent="0.45">
      <c r="A137" s="3">
        <v>44250</v>
      </c>
      <c r="B137" s="6" t="s">
        <v>68</v>
      </c>
      <c r="C137" s="4" t="s">
        <v>25</v>
      </c>
      <c r="D137" s="5">
        <v>8.33</v>
      </c>
      <c r="E137" s="1">
        <v>3</v>
      </c>
      <c r="F137" s="1">
        <f>InputData[[#This Row],[UNIT PRICE ($)]]*InputData[[#This Row],[QUANTITY]]</f>
        <v>24.990000000000002</v>
      </c>
      <c r="G137" s="1" t="str">
        <f>VLOOKUP(InputData[[#This Row],[CUSTOMER NAME]],Country[],2,0)</f>
        <v>Russia</v>
      </c>
      <c r="H137" s="1" t="str">
        <f>VLOOKUP(InputData[[#This Row],[CUSTOMER NAME]],Country[],3,0)</f>
        <v>Export</v>
      </c>
      <c r="I137" s="1" t="str">
        <f>TEXT(InputData[[#This Row],[DATE]],"MMM")</f>
        <v>Feb</v>
      </c>
      <c r="J137" s="1">
        <f>WEEKNUM(InputData[[#This Row],[DATE]])</f>
        <v>9</v>
      </c>
    </row>
    <row r="138" spans="1:10" x14ac:dyDescent="0.45">
      <c r="A138" s="3">
        <v>44250</v>
      </c>
      <c r="B138" s="6" t="s">
        <v>112</v>
      </c>
      <c r="C138" s="4" t="s">
        <v>16</v>
      </c>
      <c r="D138" s="5">
        <v>16.64</v>
      </c>
      <c r="E138" s="1">
        <v>15</v>
      </c>
      <c r="F138" s="1">
        <f>InputData[[#This Row],[UNIT PRICE ($)]]*InputData[[#This Row],[QUANTITY]]</f>
        <v>249.60000000000002</v>
      </c>
      <c r="G138" s="1" t="str">
        <f>VLOOKUP(InputData[[#This Row],[CUSTOMER NAME]],Country[],2,0)</f>
        <v>India</v>
      </c>
      <c r="H138" s="1" t="str">
        <f>VLOOKUP(InputData[[#This Row],[CUSTOMER NAME]],Country[],3,0)</f>
        <v>North</v>
      </c>
      <c r="I138" s="1" t="str">
        <f>TEXT(InputData[[#This Row],[DATE]],"MMM")</f>
        <v>Feb</v>
      </c>
      <c r="J138" s="1">
        <f>WEEKNUM(InputData[[#This Row],[DATE]])</f>
        <v>9</v>
      </c>
    </row>
    <row r="139" spans="1:10" x14ac:dyDescent="0.45">
      <c r="A139" s="3">
        <v>44250</v>
      </c>
      <c r="B139" s="6" t="s">
        <v>73</v>
      </c>
      <c r="C139" s="4" t="s">
        <v>5</v>
      </c>
      <c r="D139" s="5">
        <v>155.61000000000001</v>
      </c>
      <c r="E139" s="1">
        <v>2</v>
      </c>
      <c r="F139" s="1">
        <f>InputData[[#This Row],[UNIT PRICE ($)]]*InputData[[#This Row],[QUANTITY]]</f>
        <v>311.22000000000003</v>
      </c>
      <c r="G139" s="1" t="str">
        <f>VLOOKUP(InputData[[#This Row],[CUSTOMER NAME]],Country[],2,0)</f>
        <v>India</v>
      </c>
      <c r="H139" s="1" t="str">
        <f>VLOOKUP(InputData[[#This Row],[CUSTOMER NAME]],Country[],3,0)</f>
        <v>East</v>
      </c>
      <c r="I139" s="1" t="str">
        <f>TEXT(InputData[[#This Row],[DATE]],"MMM")</f>
        <v>Feb</v>
      </c>
      <c r="J139" s="1">
        <f>WEEKNUM(InputData[[#This Row],[DATE]])</f>
        <v>9</v>
      </c>
    </row>
    <row r="140" spans="1:10" x14ac:dyDescent="0.45">
      <c r="A140" s="3">
        <v>44250</v>
      </c>
      <c r="B140" s="6" t="s">
        <v>113</v>
      </c>
      <c r="C140" s="4" t="s">
        <v>36</v>
      </c>
      <c r="D140" s="5">
        <v>96.3</v>
      </c>
      <c r="E140" s="1">
        <v>8</v>
      </c>
      <c r="F140" s="1">
        <f>InputData[[#This Row],[UNIT PRICE ($)]]*InputData[[#This Row],[QUANTITY]]</f>
        <v>770.4</v>
      </c>
      <c r="G140" s="1" t="str">
        <f>VLOOKUP(InputData[[#This Row],[CUSTOMER NAME]],Country[],2,0)</f>
        <v>Pakistan</v>
      </c>
      <c r="H140" s="1" t="str">
        <f>VLOOKUP(InputData[[#This Row],[CUSTOMER NAME]],Country[],3,0)</f>
        <v>Export</v>
      </c>
      <c r="I140" s="1" t="str">
        <f>TEXT(InputData[[#This Row],[DATE]],"MMM")</f>
        <v>Feb</v>
      </c>
      <c r="J140" s="1">
        <f>WEEKNUM(InputData[[#This Row],[DATE]])</f>
        <v>9</v>
      </c>
    </row>
    <row r="141" spans="1:10" x14ac:dyDescent="0.45">
      <c r="A141" s="3">
        <v>44252</v>
      </c>
      <c r="B141" s="6" t="s">
        <v>73</v>
      </c>
      <c r="C141" s="4" t="s">
        <v>13</v>
      </c>
      <c r="D141" s="5">
        <v>122.08</v>
      </c>
      <c r="E141" s="1">
        <v>10</v>
      </c>
      <c r="F141" s="1">
        <f>InputData[[#This Row],[UNIT PRICE ($)]]*InputData[[#This Row],[QUANTITY]]</f>
        <v>1220.8</v>
      </c>
      <c r="G141" s="1" t="str">
        <f>VLOOKUP(InputData[[#This Row],[CUSTOMER NAME]],Country[],2,0)</f>
        <v>India</v>
      </c>
      <c r="H141" s="1" t="str">
        <f>VLOOKUP(InputData[[#This Row],[CUSTOMER NAME]],Country[],3,0)</f>
        <v>East</v>
      </c>
      <c r="I141" s="1" t="str">
        <f>TEXT(InputData[[#This Row],[DATE]],"MMM")</f>
        <v>Feb</v>
      </c>
      <c r="J141" s="1">
        <f>WEEKNUM(InputData[[#This Row],[DATE]])</f>
        <v>9</v>
      </c>
    </row>
    <row r="142" spans="1:10" x14ac:dyDescent="0.45">
      <c r="A142" s="3">
        <v>44252</v>
      </c>
      <c r="B142" s="6" t="s">
        <v>81</v>
      </c>
      <c r="C142" s="4" t="s">
        <v>39</v>
      </c>
      <c r="D142" s="5">
        <v>42.55</v>
      </c>
      <c r="E142" s="1">
        <v>38</v>
      </c>
      <c r="F142" s="1">
        <f>InputData[[#This Row],[UNIT PRICE ($)]]*InputData[[#This Row],[QUANTITY]]</f>
        <v>1616.8999999999999</v>
      </c>
      <c r="G142" s="1" t="str">
        <f>VLOOKUP(InputData[[#This Row],[CUSTOMER NAME]],Country[],2,0)</f>
        <v>India</v>
      </c>
      <c r="H142" s="1" t="str">
        <f>VLOOKUP(InputData[[#This Row],[CUSTOMER NAME]],Country[],3,0)</f>
        <v>East</v>
      </c>
      <c r="I142" s="1" t="str">
        <f>TEXT(InputData[[#This Row],[DATE]],"MMM")</f>
        <v>Feb</v>
      </c>
      <c r="J142" s="1">
        <f>WEEKNUM(InputData[[#This Row],[DATE]])</f>
        <v>9</v>
      </c>
    </row>
    <row r="143" spans="1:10" x14ac:dyDescent="0.45">
      <c r="A143" s="3">
        <v>44252</v>
      </c>
      <c r="B143" s="6" t="s">
        <v>84</v>
      </c>
      <c r="C143" s="4" t="s">
        <v>32</v>
      </c>
      <c r="D143" s="5">
        <v>117.48</v>
      </c>
      <c r="E143" s="1">
        <v>11</v>
      </c>
      <c r="F143" s="1">
        <f>InputData[[#This Row],[UNIT PRICE ($)]]*InputData[[#This Row],[QUANTITY]]</f>
        <v>1292.28</v>
      </c>
      <c r="G143" s="1" t="str">
        <f>VLOOKUP(InputData[[#This Row],[CUSTOMER NAME]],Country[],2,0)</f>
        <v>Ethiopia</v>
      </c>
      <c r="H143" s="1" t="str">
        <f>VLOOKUP(InputData[[#This Row],[CUSTOMER NAME]],Country[],3,0)</f>
        <v>Export</v>
      </c>
      <c r="I143" s="1" t="str">
        <f>TEXT(InputData[[#This Row],[DATE]],"MMM")</f>
        <v>Feb</v>
      </c>
      <c r="J143" s="1">
        <f>WEEKNUM(InputData[[#This Row],[DATE]])</f>
        <v>9</v>
      </c>
    </row>
    <row r="144" spans="1:10" x14ac:dyDescent="0.45">
      <c r="A144" s="3">
        <v>44252</v>
      </c>
      <c r="B144" s="6" t="s">
        <v>86</v>
      </c>
      <c r="C144" s="4" t="s">
        <v>30</v>
      </c>
      <c r="D144" s="5">
        <v>201.28</v>
      </c>
      <c r="E144" s="1">
        <v>2</v>
      </c>
      <c r="F144" s="1">
        <f>InputData[[#This Row],[UNIT PRICE ($)]]*InputData[[#This Row],[QUANTITY]]</f>
        <v>402.56</v>
      </c>
      <c r="G144" s="1" t="str">
        <f>VLOOKUP(InputData[[#This Row],[CUSTOMER NAME]],Country[],2,0)</f>
        <v>India</v>
      </c>
      <c r="H144" s="1" t="str">
        <f>VLOOKUP(InputData[[#This Row],[CUSTOMER NAME]],Country[],3,0)</f>
        <v>South</v>
      </c>
      <c r="I144" s="1" t="str">
        <f>TEXT(InputData[[#This Row],[DATE]],"MMM")</f>
        <v>Feb</v>
      </c>
      <c r="J144" s="1">
        <f>WEEKNUM(InputData[[#This Row],[DATE]])</f>
        <v>9</v>
      </c>
    </row>
    <row r="145" spans="1:10" x14ac:dyDescent="0.45">
      <c r="A145" s="3">
        <v>44252</v>
      </c>
      <c r="B145" s="6" t="s">
        <v>88</v>
      </c>
      <c r="C145" s="4" t="s">
        <v>2</v>
      </c>
      <c r="D145" s="5">
        <v>142.80000000000001</v>
      </c>
      <c r="E145" s="1">
        <v>4</v>
      </c>
      <c r="F145" s="1">
        <f>InputData[[#This Row],[UNIT PRICE ($)]]*InputData[[#This Row],[QUANTITY]]</f>
        <v>571.20000000000005</v>
      </c>
      <c r="G145" s="1" t="str">
        <f>VLOOKUP(InputData[[#This Row],[CUSTOMER NAME]],Country[],2,0)</f>
        <v>India</v>
      </c>
      <c r="H145" s="1" t="str">
        <f>VLOOKUP(InputData[[#This Row],[CUSTOMER NAME]],Country[],3,0)</f>
        <v>South</v>
      </c>
      <c r="I145" s="1" t="str">
        <f>TEXT(InputData[[#This Row],[DATE]],"MMM")</f>
        <v>Feb</v>
      </c>
      <c r="J145" s="1">
        <f>WEEKNUM(InputData[[#This Row],[DATE]])</f>
        <v>9</v>
      </c>
    </row>
    <row r="146" spans="1:10" x14ac:dyDescent="0.45">
      <c r="A146" s="3">
        <v>44253</v>
      </c>
      <c r="B146" s="6" t="s">
        <v>74</v>
      </c>
      <c r="C146" s="4" t="s">
        <v>24</v>
      </c>
      <c r="D146" s="5">
        <v>156.96</v>
      </c>
      <c r="E146" s="1">
        <v>28</v>
      </c>
      <c r="F146" s="1">
        <f>InputData[[#This Row],[UNIT PRICE ($)]]*InputData[[#This Row],[QUANTITY]]</f>
        <v>4394.88</v>
      </c>
      <c r="G146" s="1" t="str">
        <f>VLOOKUP(InputData[[#This Row],[CUSTOMER NAME]],Country[],2,0)</f>
        <v>Brazil</v>
      </c>
      <c r="H146" s="1" t="str">
        <f>VLOOKUP(InputData[[#This Row],[CUSTOMER NAME]],Country[],3,0)</f>
        <v>Export</v>
      </c>
      <c r="I146" s="1" t="str">
        <f>TEXT(InputData[[#This Row],[DATE]],"MMM")</f>
        <v>Feb</v>
      </c>
      <c r="J146" s="1">
        <f>WEEKNUM(InputData[[#This Row],[DATE]])</f>
        <v>9</v>
      </c>
    </row>
    <row r="147" spans="1:10" x14ac:dyDescent="0.45">
      <c r="A147" s="3">
        <v>44253</v>
      </c>
      <c r="B147" s="6" t="s">
        <v>79</v>
      </c>
      <c r="C147" s="4" t="s">
        <v>9</v>
      </c>
      <c r="D147" s="5">
        <v>7.8599999999999994</v>
      </c>
      <c r="E147" s="1">
        <v>2</v>
      </c>
      <c r="F147" s="1">
        <f>InputData[[#This Row],[UNIT PRICE ($)]]*InputData[[#This Row],[QUANTITY]]</f>
        <v>15.719999999999999</v>
      </c>
      <c r="G147" s="1" t="str">
        <f>VLOOKUP(InputData[[#This Row],[CUSTOMER NAME]],Country[],2,0)</f>
        <v>United Kingdom</v>
      </c>
      <c r="H147" s="1" t="str">
        <f>VLOOKUP(InputData[[#This Row],[CUSTOMER NAME]],Country[],3,0)</f>
        <v>Export</v>
      </c>
      <c r="I147" s="1" t="str">
        <f>TEXT(InputData[[#This Row],[DATE]],"MMM")</f>
        <v>Feb</v>
      </c>
      <c r="J147" s="1">
        <f>WEEKNUM(InputData[[#This Row],[DATE]])</f>
        <v>9</v>
      </c>
    </row>
    <row r="148" spans="1:10" x14ac:dyDescent="0.45">
      <c r="A148" s="3">
        <v>44254</v>
      </c>
      <c r="B148" s="6" t="s">
        <v>71</v>
      </c>
      <c r="C148" s="4" t="s">
        <v>25</v>
      </c>
      <c r="D148" s="5">
        <v>8.33</v>
      </c>
      <c r="E148" s="1">
        <v>7</v>
      </c>
      <c r="F148" s="1">
        <f>InputData[[#This Row],[UNIT PRICE ($)]]*InputData[[#This Row],[QUANTITY]]</f>
        <v>58.31</v>
      </c>
      <c r="G148" s="1" t="str">
        <f>VLOOKUP(InputData[[#This Row],[CUSTOMER NAME]],Country[],2,0)</f>
        <v>India</v>
      </c>
      <c r="H148" s="1" t="str">
        <f>VLOOKUP(InputData[[#This Row],[CUSTOMER NAME]],Country[],3,0)</f>
        <v>Central</v>
      </c>
      <c r="I148" s="1" t="str">
        <f>TEXT(InputData[[#This Row],[DATE]],"MMM")</f>
        <v>Feb</v>
      </c>
      <c r="J148" s="1">
        <f>WEEKNUM(InputData[[#This Row],[DATE]])</f>
        <v>9</v>
      </c>
    </row>
    <row r="149" spans="1:10" x14ac:dyDescent="0.45">
      <c r="A149" s="3">
        <v>44254</v>
      </c>
      <c r="B149" s="6" t="s">
        <v>112</v>
      </c>
      <c r="C149" s="4" t="s">
        <v>36</v>
      </c>
      <c r="D149" s="5">
        <v>96.3</v>
      </c>
      <c r="E149" s="1">
        <v>3</v>
      </c>
      <c r="F149" s="1">
        <f>InputData[[#This Row],[UNIT PRICE ($)]]*InputData[[#This Row],[QUANTITY]]</f>
        <v>288.89999999999998</v>
      </c>
      <c r="G149" s="1" t="str">
        <f>VLOOKUP(InputData[[#This Row],[CUSTOMER NAME]],Country[],2,0)</f>
        <v>India</v>
      </c>
      <c r="H149" s="1" t="str">
        <f>VLOOKUP(InputData[[#This Row],[CUSTOMER NAME]],Country[],3,0)</f>
        <v>North</v>
      </c>
      <c r="I149" s="1" t="str">
        <f>TEXT(InputData[[#This Row],[DATE]],"MMM")</f>
        <v>Feb</v>
      </c>
      <c r="J149" s="1">
        <f>WEEKNUM(InputData[[#This Row],[DATE]])</f>
        <v>9</v>
      </c>
    </row>
    <row r="150" spans="1:10" x14ac:dyDescent="0.45">
      <c r="A150" s="3">
        <v>44254</v>
      </c>
      <c r="B150" s="6" t="s">
        <v>81</v>
      </c>
      <c r="C150" s="4" t="s">
        <v>18</v>
      </c>
      <c r="D150" s="5">
        <v>49.21</v>
      </c>
      <c r="E150" s="1">
        <v>11</v>
      </c>
      <c r="F150" s="1">
        <f>InputData[[#This Row],[UNIT PRICE ($)]]*InputData[[#This Row],[QUANTITY]]</f>
        <v>541.31000000000006</v>
      </c>
      <c r="G150" s="1" t="str">
        <f>VLOOKUP(InputData[[#This Row],[CUSTOMER NAME]],Country[],2,0)</f>
        <v>India</v>
      </c>
      <c r="H150" s="1" t="str">
        <f>VLOOKUP(InputData[[#This Row],[CUSTOMER NAME]],Country[],3,0)</f>
        <v>East</v>
      </c>
      <c r="I150" s="1" t="str">
        <f>TEXT(InputData[[#This Row],[DATE]],"MMM")</f>
        <v>Feb</v>
      </c>
      <c r="J150" s="1">
        <f>WEEKNUM(InputData[[#This Row],[DATE]])</f>
        <v>9</v>
      </c>
    </row>
    <row r="151" spans="1:10" x14ac:dyDescent="0.45">
      <c r="A151" s="3">
        <v>44254</v>
      </c>
      <c r="B151" s="6" t="s">
        <v>113</v>
      </c>
      <c r="C151" s="4" t="s">
        <v>5</v>
      </c>
      <c r="D151" s="5">
        <v>155.61000000000001</v>
      </c>
      <c r="E151" s="1">
        <v>15</v>
      </c>
      <c r="F151" s="1">
        <f>InputData[[#This Row],[UNIT PRICE ($)]]*InputData[[#This Row],[QUANTITY]]</f>
        <v>2334.15</v>
      </c>
      <c r="G151" s="1" t="str">
        <f>VLOOKUP(InputData[[#This Row],[CUSTOMER NAME]],Country[],2,0)</f>
        <v>Pakistan</v>
      </c>
      <c r="H151" s="1" t="str">
        <f>VLOOKUP(InputData[[#This Row],[CUSTOMER NAME]],Country[],3,0)</f>
        <v>Export</v>
      </c>
      <c r="I151" s="1" t="str">
        <f>TEXT(InputData[[#This Row],[DATE]],"MMM")</f>
        <v>Feb</v>
      </c>
      <c r="J151" s="1">
        <f>WEEKNUM(InputData[[#This Row],[DATE]])</f>
        <v>9</v>
      </c>
    </row>
    <row r="152" spans="1:10" x14ac:dyDescent="0.45">
      <c r="A152" s="3">
        <v>44254</v>
      </c>
      <c r="B152" s="6" t="s">
        <v>89</v>
      </c>
      <c r="C152" s="4" t="s">
        <v>12</v>
      </c>
      <c r="D152" s="5">
        <v>94.17</v>
      </c>
      <c r="E152" s="1">
        <v>7</v>
      </c>
      <c r="F152" s="1">
        <f>InputData[[#This Row],[UNIT PRICE ($)]]*InputData[[#This Row],[QUANTITY]]</f>
        <v>659.19</v>
      </c>
      <c r="G152" s="1" t="str">
        <f>VLOOKUP(InputData[[#This Row],[CUSTOMER NAME]],Country[],2,0)</f>
        <v>Mexico</v>
      </c>
      <c r="H152" s="1" t="str">
        <f>VLOOKUP(InputData[[#This Row],[CUSTOMER NAME]],Country[],3,0)</f>
        <v>Export</v>
      </c>
      <c r="I152" s="1" t="str">
        <f>TEXT(InputData[[#This Row],[DATE]],"MMM")</f>
        <v>Feb</v>
      </c>
      <c r="J152" s="1">
        <f>WEEKNUM(InputData[[#This Row],[DATE]])</f>
        <v>9</v>
      </c>
    </row>
    <row r="153" spans="1:10" x14ac:dyDescent="0.45">
      <c r="A153" s="3">
        <v>44255</v>
      </c>
      <c r="B153" s="6" t="s">
        <v>116</v>
      </c>
      <c r="C153" s="4" t="s">
        <v>37</v>
      </c>
      <c r="D153" s="5">
        <v>85.76</v>
      </c>
      <c r="E153" s="1">
        <v>15</v>
      </c>
      <c r="F153" s="1">
        <f>InputData[[#This Row],[UNIT PRICE ($)]]*InputData[[#This Row],[QUANTITY]]</f>
        <v>1286.4000000000001</v>
      </c>
      <c r="G153" s="1" t="str">
        <f>VLOOKUP(InputData[[#This Row],[CUSTOMER NAME]],Country[],2,0)</f>
        <v>Germany</v>
      </c>
      <c r="H153" s="1" t="str">
        <f>VLOOKUP(InputData[[#This Row],[CUSTOMER NAME]],Country[],3,0)</f>
        <v>Export</v>
      </c>
      <c r="I153" s="1" t="str">
        <f>TEXT(InputData[[#This Row],[DATE]],"MMM")</f>
        <v>Feb</v>
      </c>
      <c r="J153" s="1">
        <f>WEEKNUM(InputData[[#This Row],[DATE]])</f>
        <v>10</v>
      </c>
    </row>
    <row r="154" spans="1:10" x14ac:dyDescent="0.45">
      <c r="A154" s="3">
        <v>44256</v>
      </c>
      <c r="B154" s="6" t="s">
        <v>83</v>
      </c>
      <c r="C154" s="4" t="s">
        <v>28</v>
      </c>
      <c r="D154" s="5">
        <v>41.81</v>
      </c>
      <c r="E154" s="1">
        <v>28</v>
      </c>
      <c r="F154" s="1">
        <f>InputData[[#This Row],[UNIT PRICE ($)]]*InputData[[#This Row],[QUANTITY]]</f>
        <v>1170.68</v>
      </c>
      <c r="G154" s="1" t="str">
        <f>VLOOKUP(InputData[[#This Row],[CUSTOMER NAME]],Country[],2,0)</f>
        <v>India</v>
      </c>
      <c r="H154" s="1" t="str">
        <f>VLOOKUP(InputData[[#This Row],[CUSTOMER NAME]],Country[],3,0)</f>
        <v>North</v>
      </c>
      <c r="I154" s="1" t="str">
        <f>TEXT(InputData[[#This Row],[DATE]],"MMM")</f>
        <v>Mar</v>
      </c>
      <c r="J154" s="1">
        <f>WEEKNUM(InputData[[#This Row],[DATE]])</f>
        <v>10</v>
      </c>
    </row>
    <row r="155" spans="1:10" x14ac:dyDescent="0.45">
      <c r="A155" s="3">
        <v>44257</v>
      </c>
      <c r="B155" s="6" t="s">
        <v>74</v>
      </c>
      <c r="C155" s="4" t="s">
        <v>24</v>
      </c>
      <c r="D155" s="5">
        <v>156.96</v>
      </c>
      <c r="E155" s="1">
        <v>21</v>
      </c>
      <c r="F155" s="1">
        <f>InputData[[#This Row],[UNIT PRICE ($)]]*InputData[[#This Row],[QUANTITY]]</f>
        <v>3296.1600000000003</v>
      </c>
      <c r="G155" s="1" t="str">
        <f>VLOOKUP(InputData[[#This Row],[CUSTOMER NAME]],Country[],2,0)</f>
        <v>Brazil</v>
      </c>
      <c r="H155" s="1" t="str">
        <f>VLOOKUP(InputData[[#This Row],[CUSTOMER NAME]],Country[],3,0)</f>
        <v>Export</v>
      </c>
      <c r="I155" s="1" t="str">
        <f>TEXT(InputData[[#This Row],[DATE]],"MMM")</f>
        <v>Mar</v>
      </c>
      <c r="J155" s="1">
        <f>WEEKNUM(InputData[[#This Row],[DATE]])</f>
        <v>10</v>
      </c>
    </row>
    <row r="156" spans="1:10" x14ac:dyDescent="0.45">
      <c r="A156" s="3">
        <v>44257</v>
      </c>
      <c r="B156" s="6" t="s">
        <v>77</v>
      </c>
      <c r="C156" s="4" t="s">
        <v>2</v>
      </c>
      <c r="D156" s="5">
        <v>142.80000000000001</v>
      </c>
      <c r="E156" s="1">
        <v>1</v>
      </c>
      <c r="F156" s="1">
        <f>InputData[[#This Row],[UNIT PRICE ($)]]*InputData[[#This Row],[QUANTITY]]</f>
        <v>142.80000000000001</v>
      </c>
      <c r="G156" s="1" t="str">
        <f>VLOOKUP(InputData[[#This Row],[CUSTOMER NAME]],Country[],2,0)</f>
        <v>India</v>
      </c>
      <c r="H156" s="1" t="str">
        <f>VLOOKUP(InputData[[#This Row],[CUSTOMER NAME]],Country[],3,0)</f>
        <v>Western</v>
      </c>
      <c r="I156" s="1" t="str">
        <f>TEXT(InputData[[#This Row],[DATE]],"MMM")</f>
        <v>Mar</v>
      </c>
      <c r="J156" s="1">
        <f>WEEKNUM(InputData[[#This Row],[DATE]])</f>
        <v>10</v>
      </c>
    </row>
    <row r="157" spans="1:10" x14ac:dyDescent="0.45">
      <c r="A157" s="3">
        <v>44257</v>
      </c>
      <c r="B157" s="6" t="s">
        <v>81</v>
      </c>
      <c r="C157" s="4" t="s">
        <v>1</v>
      </c>
      <c r="D157" s="5">
        <v>103.88</v>
      </c>
      <c r="E157" s="1">
        <v>30</v>
      </c>
      <c r="F157" s="1">
        <f>InputData[[#This Row],[UNIT PRICE ($)]]*InputData[[#This Row],[QUANTITY]]</f>
        <v>3116.3999999999996</v>
      </c>
      <c r="G157" s="1" t="str">
        <f>VLOOKUP(InputData[[#This Row],[CUSTOMER NAME]],Country[],2,0)</f>
        <v>India</v>
      </c>
      <c r="H157" s="1" t="str">
        <f>VLOOKUP(InputData[[#This Row],[CUSTOMER NAME]],Country[],3,0)</f>
        <v>East</v>
      </c>
      <c r="I157" s="1" t="str">
        <f>TEXT(InputData[[#This Row],[DATE]],"MMM")</f>
        <v>Mar</v>
      </c>
      <c r="J157" s="1">
        <f>WEEKNUM(InputData[[#This Row],[DATE]])</f>
        <v>10</v>
      </c>
    </row>
    <row r="158" spans="1:10" x14ac:dyDescent="0.45">
      <c r="A158" s="3">
        <v>44258</v>
      </c>
      <c r="B158" s="6" t="s">
        <v>68</v>
      </c>
      <c r="C158" s="4" t="s">
        <v>11</v>
      </c>
      <c r="D158" s="5">
        <v>48.4</v>
      </c>
      <c r="E158" s="1">
        <v>1</v>
      </c>
      <c r="F158" s="1">
        <f>InputData[[#This Row],[UNIT PRICE ($)]]*InputData[[#This Row],[QUANTITY]]</f>
        <v>48.4</v>
      </c>
      <c r="G158" s="1" t="str">
        <f>VLOOKUP(InputData[[#This Row],[CUSTOMER NAME]],Country[],2,0)</f>
        <v>Russia</v>
      </c>
      <c r="H158" s="1" t="str">
        <f>VLOOKUP(InputData[[#This Row],[CUSTOMER NAME]],Country[],3,0)</f>
        <v>Export</v>
      </c>
      <c r="I158" s="1" t="str">
        <f>TEXT(InputData[[#This Row],[DATE]],"MMM")</f>
        <v>Mar</v>
      </c>
      <c r="J158" s="1">
        <f>WEEKNUM(InputData[[#This Row],[DATE]])</f>
        <v>10</v>
      </c>
    </row>
    <row r="159" spans="1:10" x14ac:dyDescent="0.45">
      <c r="A159" s="3">
        <v>44258</v>
      </c>
      <c r="B159" s="6" t="s">
        <v>71</v>
      </c>
      <c r="C159" s="4" t="s">
        <v>36</v>
      </c>
      <c r="D159" s="5">
        <v>96.3</v>
      </c>
      <c r="E159" s="1">
        <v>29</v>
      </c>
      <c r="F159" s="1">
        <f>InputData[[#This Row],[UNIT PRICE ($)]]*InputData[[#This Row],[QUANTITY]]</f>
        <v>2792.7</v>
      </c>
      <c r="G159" s="1" t="str">
        <f>VLOOKUP(InputData[[#This Row],[CUSTOMER NAME]],Country[],2,0)</f>
        <v>India</v>
      </c>
      <c r="H159" s="1" t="str">
        <f>VLOOKUP(InputData[[#This Row],[CUSTOMER NAME]],Country[],3,0)</f>
        <v>Central</v>
      </c>
      <c r="I159" s="1" t="str">
        <f>TEXT(InputData[[#This Row],[DATE]],"MMM")</f>
        <v>Mar</v>
      </c>
      <c r="J159" s="1">
        <f>WEEKNUM(InputData[[#This Row],[DATE]])</f>
        <v>10</v>
      </c>
    </row>
    <row r="160" spans="1:10" x14ac:dyDescent="0.45">
      <c r="A160" s="3">
        <v>44259</v>
      </c>
      <c r="B160" s="6" t="s">
        <v>77</v>
      </c>
      <c r="C160" s="4" t="s">
        <v>26</v>
      </c>
      <c r="D160" s="5">
        <v>24.66</v>
      </c>
      <c r="E160" s="1">
        <v>13</v>
      </c>
      <c r="F160" s="1">
        <f>InputData[[#This Row],[UNIT PRICE ($)]]*InputData[[#This Row],[QUANTITY]]</f>
        <v>320.58</v>
      </c>
      <c r="G160" s="1" t="str">
        <f>VLOOKUP(InputData[[#This Row],[CUSTOMER NAME]],Country[],2,0)</f>
        <v>India</v>
      </c>
      <c r="H160" s="1" t="str">
        <f>VLOOKUP(InputData[[#This Row],[CUSTOMER NAME]],Country[],3,0)</f>
        <v>Western</v>
      </c>
      <c r="I160" s="1" t="str">
        <f>TEXT(InputData[[#This Row],[DATE]],"MMM")</f>
        <v>Mar</v>
      </c>
      <c r="J160" s="1">
        <f>WEEKNUM(InputData[[#This Row],[DATE]])</f>
        <v>10</v>
      </c>
    </row>
    <row r="161" spans="1:10" x14ac:dyDescent="0.45">
      <c r="A161" s="3">
        <v>44259</v>
      </c>
      <c r="B161" s="6" t="s">
        <v>83</v>
      </c>
      <c r="C161" s="4" t="s">
        <v>4</v>
      </c>
      <c r="D161" s="5">
        <v>48.84</v>
      </c>
      <c r="E161" s="1">
        <v>23</v>
      </c>
      <c r="F161" s="1">
        <f>InputData[[#This Row],[UNIT PRICE ($)]]*InputData[[#This Row],[QUANTITY]]</f>
        <v>1123.3200000000002</v>
      </c>
      <c r="G161" s="1" t="str">
        <f>VLOOKUP(InputData[[#This Row],[CUSTOMER NAME]],Country[],2,0)</f>
        <v>India</v>
      </c>
      <c r="H161" s="1" t="str">
        <f>VLOOKUP(InputData[[#This Row],[CUSTOMER NAME]],Country[],3,0)</f>
        <v>North</v>
      </c>
      <c r="I161" s="1" t="str">
        <f>TEXT(InputData[[#This Row],[DATE]],"MMM")</f>
        <v>Mar</v>
      </c>
      <c r="J161" s="1">
        <f>WEEKNUM(InputData[[#This Row],[DATE]])</f>
        <v>10</v>
      </c>
    </row>
    <row r="162" spans="1:10" x14ac:dyDescent="0.45">
      <c r="A162" s="3">
        <v>44259</v>
      </c>
      <c r="B162" s="6" t="s">
        <v>84</v>
      </c>
      <c r="C162" s="4" t="s">
        <v>25</v>
      </c>
      <c r="D162" s="5">
        <v>8.33</v>
      </c>
      <c r="E162" s="1">
        <v>26</v>
      </c>
      <c r="F162" s="1">
        <f>InputData[[#This Row],[UNIT PRICE ($)]]*InputData[[#This Row],[QUANTITY]]</f>
        <v>216.58</v>
      </c>
      <c r="G162" s="1" t="str">
        <f>VLOOKUP(InputData[[#This Row],[CUSTOMER NAME]],Country[],2,0)</f>
        <v>Ethiopia</v>
      </c>
      <c r="H162" s="1" t="str">
        <f>VLOOKUP(InputData[[#This Row],[CUSTOMER NAME]],Country[],3,0)</f>
        <v>Export</v>
      </c>
      <c r="I162" s="1" t="str">
        <f>TEXT(InputData[[#This Row],[DATE]],"MMM")</f>
        <v>Mar</v>
      </c>
      <c r="J162" s="1">
        <f>WEEKNUM(InputData[[#This Row],[DATE]])</f>
        <v>10</v>
      </c>
    </row>
    <row r="163" spans="1:10" x14ac:dyDescent="0.45">
      <c r="A163" s="3">
        <v>44260</v>
      </c>
      <c r="B163" s="6" t="s">
        <v>81</v>
      </c>
      <c r="C163" s="4" t="s">
        <v>40</v>
      </c>
      <c r="D163" s="5">
        <v>115.2</v>
      </c>
      <c r="E163" s="1">
        <v>33</v>
      </c>
      <c r="F163" s="1">
        <f>InputData[[#This Row],[UNIT PRICE ($)]]*InputData[[#This Row],[QUANTITY]]</f>
        <v>3801.6</v>
      </c>
      <c r="G163" s="1" t="str">
        <f>VLOOKUP(InputData[[#This Row],[CUSTOMER NAME]],Country[],2,0)</f>
        <v>India</v>
      </c>
      <c r="H163" s="1" t="str">
        <f>VLOOKUP(InputData[[#This Row],[CUSTOMER NAME]],Country[],3,0)</f>
        <v>East</v>
      </c>
      <c r="I163" s="1" t="str">
        <f>TEXT(InputData[[#This Row],[DATE]],"MMM")</f>
        <v>Mar</v>
      </c>
      <c r="J163" s="1">
        <f>WEEKNUM(InputData[[#This Row],[DATE]])</f>
        <v>10</v>
      </c>
    </row>
    <row r="164" spans="1:10" x14ac:dyDescent="0.45">
      <c r="A164" s="3">
        <v>44261</v>
      </c>
      <c r="B164" s="6" t="s">
        <v>77</v>
      </c>
      <c r="C164" s="4" t="s">
        <v>4</v>
      </c>
      <c r="D164" s="5">
        <v>48.84</v>
      </c>
      <c r="E164" s="1">
        <v>2</v>
      </c>
      <c r="F164" s="1">
        <f>InputData[[#This Row],[UNIT PRICE ($)]]*InputData[[#This Row],[QUANTITY]]</f>
        <v>97.68</v>
      </c>
      <c r="G164" s="1" t="str">
        <f>VLOOKUP(InputData[[#This Row],[CUSTOMER NAME]],Country[],2,0)</f>
        <v>India</v>
      </c>
      <c r="H164" s="1" t="str">
        <f>VLOOKUP(InputData[[#This Row],[CUSTOMER NAME]],Country[],3,0)</f>
        <v>Western</v>
      </c>
      <c r="I164" s="1" t="str">
        <f>TEXT(InputData[[#This Row],[DATE]],"MMM")</f>
        <v>Mar</v>
      </c>
      <c r="J164" s="1">
        <f>WEEKNUM(InputData[[#This Row],[DATE]])</f>
        <v>10</v>
      </c>
    </row>
    <row r="165" spans="1:10" x14ac:dyDescent="0.45">
      <c r="A165" s="3">
        <v>44262</v>
      </c>
      <c r="B165" s="6" t="s">
        <v>60</v>
      </c>
      <c r="C165" s="4" t="s">
        <v>3</v>
      </c>
      <c r="D165" s="5">
        <v>80.94</v>
      </c>
      <c r="E165" s="1">
        <v>1</v>
      </c>
      <c r="F165" s="1">
        <f>InputData[[#This Row],[UNIT PRICE ($)]]*InputData[[#This Row],[QUANTITY]]</f>
        <v>80.94</v>
      </c>
      <c r="G165" s="1" t="str">
        <f>VLOOKUP(InputData[[#This Row],[CUSTOMER NAME]],Country[],2,0)</f>
        <v>Nigeria</v>
      </c>
      <c r="H165" s="1" t="str">
        <f>VLOOKUP(InputData[[#This Row],[CUSTOMER NAME]],Country[],3,0)</f>
        <v>Export</v>
      </c>
      <c r="I165" s="1" t="str">
        <f>TEXT(InputData[[#This Row],[DATE]],"MMM")</f>
        <v>Mar</v>
      </c>
      <c r="J165" s="1">
        <f>WEEKNUM(InputData[[#This Row],[DATE]])</f>
        <v>11</v>
      </c>
    </row>
    <row r="166" spans="1:10" x14ac:dyDescent="0.45">
      <c r="A166" s="3">
        <v>44262</v>
      </c>
      <c r="B166" s="6" t="s">
        <v>110</v>
      </c>
      <c r="C166" s="4" t="s">
        <v>21</v>
      </c>
      <c r="D166" s="5">
        <v>162.54</v>
      </c>
      <c r="E166" s="1">
        <v>9</v>
      </c>
      <c r="F166" s="1">
        <f>InputData[[#This Row],[UNIT PRICE ($)]]*InputData[[#This Row],[QUANTITY]]</f>
        <v>1462.86</v>
      </c>
      <c r="G166" s="1" t="str">
        <f>VLOOKUP(InputData[[#This Row],[CUSTOMER NAME]],Country[],2,0)</f>
        <v>India</v>
      </c>
      <c r="H166" s="1" t="str">
        <f>VLOOKUP(InputData[[#This Row],[CUSTOMER NAME]],Country[],3,0)</f>
        <v>Western</v>
      </c>
      <c r="I166" s="1" t="str">
        <f>TEXT(InputData[[#This Row],[DATE]],"MMM")</f>
        <v>Mar</v>
      </c>
      <c r="J166" s="1">
        <f>WEEKNUM(InputData[[#This Row],[DATE]])</f>
        <v>11</v>
      </c>
    </row>
    <row r="167" spans="1:10" x14ac:dyDescent="0.45">
      <c r="A167" s="3">
        <v>44262</v>
      </c>
      <c r="B167" s="6" t="s">
        <v>71</v>
      </c>
      <c r="C167" s="4" t="s">
        <v>17</v>
      </c>
      <c r="D167" s="5">
        <v>156.78</v>
      </c>
      <c r="E167" s="1">
        <v>25</v>
      </c>
      <c r="F167" s="1">
        <f>InputData[[#This Row],[UNIT PRICE ($)]]*InputData[[#This Row],[QUANTITY]]</f>
        <v>3919.5</v>
      </c>
      <c r="G167" s="1" t="str">
        <f>VLOOKUP(InputData[[#This Row],[CUSTOMER NAME]],Country[],2,0)</f>
        <v>India</v>
      </c>
      <c r="H167" s="1" t="str">
        <f>VLOOKUP(InputData[[#This Row],[CUSTOMER NAME]],Country[],3,0)</f>
        <v>Central</v>
      </c>
      <c r="I167" s="1" t="str">
        <f>TEXT(InputData[[#This Row],[DATE]],"MMM")</f>
        <v>Mar</v>
      </c>
      <c r="J167" s="1">
        <f>WEEKNUM(InputData[[#This Row],[DATE]])</f>
        <v>11</v>
      </c>
    </row>
    <row r="168" spans="1:10" x14ac:dyDescent="0.45">
      <c r="A168" s="3">
        <v>44263</v>
      </c>
      <c r="B168" s="6" t="s">
        <v>108</v>
      </c>
      <c r="C168" s="4" t="s">
        <v>22</v>
      </c>
      <c r="D168" s="5">
        <v>141.57</v>
      </c>
      <c r="E168" s="1">
        <v>22</v>
      </c>
      <c r="F168" s="1">
        <f>InputData[[#This Row],[UNIT PRICE ($)]]*InputData[[#This Row],[QUANTITY]]</f>
        <v>3114.54</v>
      </c>
      <c r="G168" s="1" t="str">
        <f>VLOOKUP(InputData[[#This Row],[CUSTOMER NAME]],Country[],2,0)</f>
        <v>India</v>
      </c>
      <c r="H168" s="1" t="str">
        <f>VLOOKUP(InputData[[#This Row],[CUSTOMER NAME]],Country[],3,0)</f>
        <v>North</v>
      </c>
      <c r="I168" s="1" t="str">
        <f>TEXT(InputData[[#This Row],[DATE]],"MMM")</f>
        <v>Mar</v>
      </c>
      <c r="J168" s="1">
        <f>WEEKNUM(InputData[[#This Row],[DATE]])</f>
        <v>11</v>
      </c>
    </row>
    <row r="169" spans="1:10" x14ac:dyDescent="0.45">
      <c r="A169" s="3">
        <v>44263</v>
      </c>
      <c r="B169" s="6" t="s">
        <v>77</v>
      </c>
      <c r="C169" s="4" t="s">
        <v>44</v>
      </c>
      <c r="D169" s="5">
        <v>82.08</v>
      </c>
      <c r="E169" s="1">
        <v>9</v>
      </c>
      <c r="F169" s="1">
        <f>InputData[[#This Row],[UNIT PRICE ($)]]*InputData[[#This Row],[QUANTITY]]</f>
        <v>738.72</v>
      </c>
      <c r="G169" s="1" t="str">
        <f>VLOOKUP(InputData[[#This Row],[CUSTOMER NAME]],Country[],2,0)</f>
        <v>India</v>
      </c>
      <c r="H169" s="1" t="str">
        <f>VLOOKUP(InputData[[#This Row],[CUSTOMER NAME]],Country[],3,0)</f>
        <v>Western</v>
      </c>
      <c r="I169" s="1" t="str">
        <f>TEXT(InputData[[#This Row],[DATE]],"MMM")</f>
        <v>Mar</v>
      </c>
      <c r="J169" s="1">
        <f>WEEKNUM(InputData[[#This Row],[DATE]])</f>
        <v>11</v>
      </c>
    </row>
    <row r="170" spans="1:10" x14ac:dyDescent="0.45">
      <c r="A170" s="3">
        <v>44263</v>
      </c>
      <c r="B170" s="6" t="s">
        <v>84</v>
      </c>
      <c r="C170" s="4" t="s">
        <v>27</v>
      </c>
      <c r="D170" s="5">
        <v>57.120000000000005</v>
      </c>
      <c r="E170" s="1">
        <v>6</v>
      </c>
      <c r="F170" s="1">
        <f>InputData[[#This Row],[UNIT PRICE ($)]]*InputData[[#This Row],[QUANTITY]]</f>
        <v>342.72</v>
      </c>
      <c r="G170" s="1" t="str">
        <f>VLOOKUP(InputData[[#This Row],[CUSTOMER NAME]],Country[],2,0)</f>
        <v>Ethiopia</v>
      </c>
      <c r="H170" s="1" t="str">
        <f>VLOOKUP(InputData[[#This Row],[CUSTOMER NAME]],Country[],3,0)</f>
        <v>Export</v>
      </c>
      <c r="I170" s="1" t="str">
        <f>TEXT(InputData[[#This Row],[DATE]],"MMM")</f>
        <v>Mar</v>
      </c>
      <c r="J170" s="1">
        <f>WEEKNUM(InputData[[#This Row],[DATE]])</f>
        <v>11</v>
      </c>
    </row>
    <row r="171" spans="1:10" x14ac:dyDescent="0.45">
      <c r="A171" s="3">
        <v>44263</v>
      </c>
      <c r="B171" s="6" t="s">
        <v>89</v>
      </c>
      <c r="C171" s="4" t="s">
        <v>44</v>
      </c>
      <c r="D171" s="5">
        <v>82.08</v>
      </c>
      <c r="E171" s="1">
        <v>6</v>
      </c>
      <c r="F171" s="1">
        <f>InputData[[#This Row],[UNIT PRICE ($)]]*InputData[[#This Row],[QUANTITY]]</f>
        <v>492.48</v>
      </c>
      <c r="G171" s="1" t="str">
        <f>VLOOKUP(InputData[[#This Row],[CUSTOMER NAME]],Country[],2,0)</f>
        <v>Mexico</v>
      </c>
      <c r="H171" s="1" t="str">
        <f>VLOOKUP(InputData[[#This Row],[CUSTOMER NAME]],Country[],3,0)</f>
        <v>Export</v>
      </c>
      <c r="I171" s="1" t="str">
        <f>TEXT(InputData[[#This Row],[DATE]],"MMM")</f>
        <v>Mar</v>
      </c>
      <c r="J171" s="1">
        <f>WEEKNUM(InputData[[#This Row],[DATE]])</f>
        <v>11</v>
      </c>
    </row>
    <row r="172" spans="1:10" x14ac:dyDescent="0.45">
      <c r="A172" s="3">
        <v>44264</v>
      </c>
      <c r="B172" s="6" t="s">
        <v>63</v>
      </c>
      <c r="C172" s="4" t="s">
        <v>30</v>
      </c>
      <c r="D172" s="5">
        <v>201.28</v>
      </c>
      <c r="E172" s="1">
        <v>3</v>
      </c>
      <c r="F172" s="1">
        <f>InputData[[#This Row],[UNIT PRICE ($)]]*InputData[[#This Row],[QUANTITY]]</f>
        <v>603.84</v>
      </c>
      <c r="G172" s="1" t="str">
        <f>VLOOKUP(InputData[[#This Row],[CUSTOMER NAME]],Country[],2,0)</f>
        <v>Saudi Arabia</v>
      </c>
      <c r="H172" s="1" t="str">
        <f>VLOOKUP(InputData[[#This Row],[CUSTOMER NAME]],Country[],3,0)</f>
        <v>Export</v>
      </c>
      <c r="I172" s="1" t="str">
        <f>TEXT(InputData[[#This Row],[DATE]],"MMM")</f>
        <v>Mar</v>
      </c>
      <c r="J172" s="1">
        <f>WEEKNUM(InputData[[#This Row],[DATE]])</f>
        <v>11</v>
      </c>
    </row>
    <row r="173" spans="1:10" x14ac:dyDescent="0.45">
      <c r="A173" s="3">
        <v>44264</v>
      </c>
      <c r="B173" s="6" t="s">
        <v>75</v>
      </c>
      <c r="C173" s="4" t="s">
        <v>4</v>
      </c>
      <c r="D173" s="5">
        <v>48.84</v>
      </c>
      <c r="E173" s="1">
        <v>11</v>
      </c>
      <c r="F173" s="1">
        <f>InputData[[#This Row],[UNIT PRICE ($)]]*InputData[[#This Row],[QUANTITY]]</f>
        <v>537.24</v>
      </c>
      <c r="G173" s="1" t="str">
        <f>VLOOKUP(InputData[[#This Row],[CUSTOMER NAME]],Country[],2,0)</f>
        <v>Russia</v>
      </c>
      <c r="H173" s="1" t="str">
        <f>VLOOKUP(InputData[[#This Row],[CUSTOMER NAME]],Country[],3,0)</f>
        <v>Export</v>
      </c>
      <c r="I173" s="1" t="str">
        <f>TEXT(InputData[[#This Row],[DATE]],"MMM")</f>
        <v>Mar</v>
      </c>
      <c r="J173" s="1">
        <f>WEEKNUM(InputData[[#This Row],[DATE]])</f>
        <v>11</v>
      </c>
    </row>
    <row r="174" spans="1:10" x14ac:dyDescent="0.45">
      <c r="A174" s="3">
        <v>44264</v>
      </c>
      <c r="B174" s="6" t="s">
        <v>77</v>
      </c>
      <c r="C174" s="4" t="s">
        <v>29</v>
      </c>
      <c r="D174" s="5">
        <v>53.11</v>
      </c>
      <c r="E174" s="1">
        <v>6</v>
      </c>
      <c r="F174" s="1">
        <f>InputData[[#This Row],[UNIT PRICE ($)]]*InputData[[#This Row],[QUANTITY]]</f>
        <v>318.65999999999997</v>
      </c>
      <c r="G174" s="1" t="str">
        <f>VLOOKUP(InputData[[#This Row],[CUSTOMER NAME]],Country[],2,0)</f>
        <v>India</v>
      </c>
      <c r="H174" s="1" t="str">
        <f>VLOOKUP(InputData[[#This Row],[CUSTOMER NAME]],Country[],3,0)</f>
        <v>Western</v>
      </c>
      <c r="I174" s="1" t="str">
        <f>TEXT(InputData[[#This Row],[DATE]],"MMM")</f>
        <v>Mar</v>
      </c>
      <c r="J174" s="1">
        <f>WEEKNUM(InputData[[#This Row],[DATE]])</f>
        <v>11</v>
      </c>
    </row>
    <row r="175" spans="1:10" x14ac:dyDescent="0.45">
      <c r="A175" s="3">
        <v>44265</v>
      </c>
      <c r="B175" s="6" t="s">
        <v>61</v>
      </c>
      <c r="C175" s="4" t="s">
        <v>33</v>
      </c>
      <c r="D175" s="5">
        <v>119.7</v>
      </c>
      <c r="E175" s="1">
        <v>12</v>
      </c>
      <c r="F175" s="1">
        <f>InputData[[#This Row],[UNIT PRICE ($)]]*InputData[[#This Row],[QUANTITY]]</f>
        <v>1436.4</v>
      </c>
      <c r="G175" s="1" t="str">
        <f>VLOOKUP(InputData[[#This Row],[CUSTOMER NAME]],Country[],2,0)</f>
        <v>Bangladesh</v>
      </c>
      <c r="H175" s="1" t="str">
        <f>VLOOKUP(InputData[[#This Row],[CUSTOMER NAME]],Country[],3,0)</f>
        <v>Export</v>
      </c>
      <c r="I175" s="1" t="str">
        <f>TEXT(InputData[[#This Row],[DATE]],"MMM")</f>
        <v>Mar</v>
      </c>
      <c r="J175" s="1">
        <f>WEEKNUM(InputData[[#This Row],[DATE]])</f>
        <v>11</v>
      </c>
    </row>
    <row r="176" spans="1:10" x14ac:dyDescent="0.45">
      <c r="A176" s="3">
        <v>44265</v>
      </c>
      <c r="B176" s="6" t="s">
        <v>75</v>
      </c>
      <c r="C176" s="4" t="s">
        <v>2</v>
      </c>
      <c r="D176" s="5">
        <v>142.80000000000001</v>
      </c>
      <c r="E176" s="1">
        <v>6</v>
      </c>
      <c r="F176" s="1">
        <f>InputData[[#This Row],[UNIT PRICE ($)]]*InputData[[#This Row],[QUANTITY]]</f>
        <v>856.80000000000007</v>
      </c>
      <c r="G176" s="1" t="str">
        <f>VLOOKUP(InputData[[#This Row],[CUSTOMER NAME]],Country[],2,0)</f>
        <v>Russia</v>
      </c>
      <c r="H176" s="1" t="str">
        <f>VLOOKUP(InputData[[#This Row],[CUSTOMER NAME]],Country[],3,0)</f>
        <v>Export</v>
      </c>
      <c r="I176" s="1" t="str">
        <f>TEXT(InputData[[#This Row],[DATE]],"MMM")</f>
        <v>Mar</v>
      </c>
      <c r="J176" s="1">
        <f>WEEKNUM(InputData[[#This Row],[DATE]])</f>
        <v>11</v>
      </c>
    </row>
    <row r="177" spans="1:10" x14ac:dyDescent="0.45">
      <c r="A177" s="3">
        <v>44266</v>
      </c>
      <c r="B177" s="6" t="s">
        <v>76</v>
      </c>
      <c r="C177" s="4" t="s">
        <v>32</v>
      </c>
      <c r="D177" s="5">
        <v>117.48</v>
      </c>
      <c r="E177" s="1">
        <v>8</v>
      </c>
      <c r="F177" s="1">
        <f>InputData[[#This Row],[UNIT PRICE ($)]]*InputData[[#This Row],[QUANTITY]]</f>
        <v>939.84</v>
      </c>
      <c r="G177" s="1" t="str">
        <f>VLOOKUP(InputData[[#This Row],[CUSTOMER NAME]],Country[],2,0)</f>
        <v>Saudi Arabia</v>
      </c>
      <c r="H177" s="1" t="str">
        <f>VLOOKUP(InputData[[#This Row],[CUSTOMER NAME]],Country[],3,0)</f>
        <v>Export</v>
      </c>
      <c r="I177" s="1" t="str">
        <f>TEXT(InputData[[#This Row],[DATE]],"MMM")</f>
        <v>Mar</v>
      </c>
      <c r="J177" s="1">
        <f>WEEKNUM(InputData[[#This Row],[DATE]])</f>
        <v>11</v>
      </c>
    </row>
    <row r="178" spans="1:10" x14ac:dyDescent="0.45">
      <c r="A178" s="3">
        <v>44266</v>
      </c>
      <c r="B178" s="6" t="s">
        <v>77</v>
      </c>
      <c r="C178" s="4" t="s">
        <v>25</v>
      </c>
      <c r="D178" s="5">
        <v>8.33</v>
      </c>
      <c r="E178" s="1">
        <v>11</v>
      </c>
      <c r="F178" s="1">
        <f>InputData[[#This Row],[UNIT PRICE ($)]]*InputData[[#This Row],[QUANTITY]]</f>
        <v>91.63</v>
      </c>
      <c r="G178" s="1" t="str">
        <f>VLOOKUP(InputData[[#This Row],[CUSTOMER NAME]],Country[],2,0)</f>
        <v>India</v>
      </c>
      <c r="H178" s="1" t="str">
        <f>VLOOKUP(InputData[[#This Row],[CUSTOMER NAME]],Country[],3,0)</f>
        <v>Western</v>
      </c>
      <c r="I178" s="1" t="str">
        <f>TEXT(InputData[[#This Row],[DATE]],"MMM")</f>
        <v>Mar</v>
      </c>
      <c r="J178" s="1">
        <f>WEEKNUM(InputData[[#This Row],[DATE]])</f>
        <v>11</v>
      </c>
    </row>
    <row r="179" spans="1:10" x14ac:dyDescent="0.45">
      <c r="A179" s="3">
        <v>44266</v>
      </c>
      <c r="B179" s="6" t="s">
        <v>88</v>
      </c>
      <c r="C179" s="4" t="s">
        <v>12</v>
      </c>
      <c r="D179" s="5">
        <v>94.17</v>
      </c>
      <c r="E179" s="1">
        <v>36</v>
      </c>
      <c r="F179" s="1">
        <f>InputData[[#This Row],[UNIT PRICE ($)]]*InputData[[#This Row],[QUANTITY]]</f>
        <v>3390.12</v>
      </c>
      <c r="G179" s="1" t="str">
        <f>VLOOKUP(InputData[[#This Row],[CUSTOMER NAME]],Country[],2,0)</f>
        <v>India</v>
      </c>
      <c r="H179" s="1" t="str">
        <f>VLOOKUP(InputData[[#This Row],[CUSTOMER NAME]],Country[],3,0)</f>
        <v>South</v>
      </c>
      <c r="I179" s="1" t="str">
        <f>TEXT(InputData[[#This Row],[DATE]],"MMM")</f>
        <v>Mar</v>
      </c>
      <c r="J179" s="1">
        <f>WEEKNUM(InputData[[#This Row],[DATE]])</f>
        <v>11</v>
      </c>
    </row>
    <row r="180" spans="1:10" x14ac:dyDescent="0.45">
      <c r="A180" s="3">
        <v>44268</v>
      </c>
      <c r="B180" s="6" t="s">
        <v>68</v>
      </c>
      <c r="C180" s="4" t="s">
        <v>35</v>
      </c>
      <c r="D180" s="5">
        <v>6.7</v>
      </c>
      <c r="E180" s="1">
        <v>10</v>
      </c>
      <c r="F180" s="1">
        <f>InputData[[#This Row],[UNIT PRICE ($)]]*InputData[[#This Row],[QUANTITY]]</f>
        <v>67</v>
      </c>
      <c r="G180" s="1" t="str">
        <f>VLOOKUP(InputData[[#This Row],[CUSTOMER NAME]],Country[],2,0)</f>
        <v>Russia</v>
      </c>
      <c r="H180" s="1" t="str">
        <f>VLOOKUP(InputData[[#This Row],[CUSTOMER NAME]],Country[],3,0)</f>
        <v>Export</v>
      </c>
      <c r="I180" s="1" t="str">
        <f>TEXT(InputData[[#This Row],[DATE]],"MMM")</f>
        <v>Mar</v>
      </c>
      <c r="J180" s="1">
        <f>WEEKNUM(InputData[[#This Row],[DATE]])</f>
        <v>11</v>
      </c>
    </row>
    <row r="181" spans="1:10" x14ac:dyDescent="0.45">
      <c r="A181" s="3">
        <v>44268</v>
      </c>
      <c r="B181" s="6" t="s">
        <v>73</v>
      </c>
      <c r="C181" s="4" t="s">
        <v>28</v>
      </c>
      <c r="D181" s="5">
        <v>41.81</v>
      </c>
      <c r="E181" s="1">
        <v>10</v>
      </c>
      <c r="F181" s="1">
        <f>InputData[[#This Row],[UNIT PRICE ($)]]*InputData[[#This Row],[QUANTITY]]</f>
        <v>418.1</v>
      </c>
      <c r="G181" s="1" t="str">
        <f>VLOOKUP(InputData[[#This Row],[CUSTOMER NAME]],Country[],2,0)</f>
        <v>India</v>
      </c>
      <c r="H181" s="1" t="str">
        <f>VLOOKUP(InputData[[#This Row],[CUSTOMER NAME]],Country[],3,0)</f>
        <v>East</v>
      </c>
      <c r="I181" s="1" t="str">
        <f>TEXT(InputData[[#This Row],[DATE]],"MMM")</f>
        <v>Mar</v>
      </c>
      <c r="J181" s="1">
        <f>WEEKNUM(InputData[[#This Row],[DATE]])</f>
        <v>11</v>
      </c>
    </row>
    <row r="182" spans="1:10" x14ac:dyDescent="0.45">
      <c r="A182" s="3">
        <v>44269</v>
      </c>
      <c r="B182" s="6" t="s">
        <v>63</v>
      </c>
      <c r="C182" s="4" t="s">
        <v>22</v>
      </c>
      <c r="D182" s="5">
        <v>141.57</v>
      </c>
      <c r="E182" s="1">
        <v>15</v>
      </c>
      <c r="F182" s="1">
        <f>InputData[[#This Row],[UNIT PRICE ($)]]*InputData[[#This Row],[QUANTITY]]</f>
        <v>2123.5499999999997</v>
      </c>
      <c r="G182" s="1" t="str">
        <f>VLOOKUP(InputData[[#This Row],[CUSTOMER NAME]],Country[],2,0)</f>
        <v>Saudi Arabia</v>
      </c>
      <c r="H182" s="1" t="str">
        <f>VLOOKUP(InputData[[#This Row],[CUSTOMER NAME]],Country[],3,0)</f>
        <v>Export</v>
      </c>
      <c r="I182" s="1" t="str">
        <f>TEXT(InputData[[#This Row],[DATE]],"MMM")</f>
        <v>Mar</v>
      </c>
      <c r="J182" s="1">
        <f>WEEKNUM(InputData[[#This Row],[DATE]])</f>
        <v>12</v>
      </c>
    </row>
    <row r="183" spans="1:10" x14ac:dyDescent="0.45">
      <c r="A183" s="3">
        <v>44269</v>
      </c>
      <c r="B183" s="6" t="s">
        <v>74</v>
      </c>
      <c r="C183" s="4" t="s">
        <v>16</v>
      </c>
      <c r="D183" s="5">
        <v>16.64</v>
      </c>
      <c r="E183" s="1">
        <v>2</v>
      </c>
      <c r="F183" s="1">
        <f>InputData[[#This Row],[UNIT PRICE ($)]]*InputData[[#This Row],[QUANTITY]]</f>
        <v>33.28</v>
      </c>
      <c r="G183" s="1" t="str">
        <f>VLOOKUP(InputData[[#This Row],[CUSTOMER NAME]],Country[],2,0)</f>
        <v>Brazil</v>
      </c>
      <c r="H183" s="1" t="str">
        <f>VLOOKUP(InputData[[#This Row],[CUSTOMER NAME]],Country[],3,0)</f>
        <v>Export</v>
      </c>
      <c r="I183" s="1" t="str">
        <f>TEXT(InputData[[#This Row],[DATE]],"MMM")</f>
        <v>Mar</v>
      </c>
      <c r="J183" s="1">
        <f>WEEKNUM(InputData[[#This Row],[DATE]])</f>
        <v>12</v>
      </c>
    </row>
    <row r="184" spans="1:10" x14ac:dyDescent="0.45">
      <c r="A184" s="3">
        <v>44269</v>
      </c>
      <c r="B184" s="6" t="s">
        <v>79</v>
      </c>
      <c r="C184" s="4" t="s">
        <v>42</v>
      </c>
      <c r="D184" s="5">
        <v>162</v>
      </c>
      <c r="E184" s="1">
        <v>32</v>
      </c>
      <c r="F184" s="1">
        <f>InputData[[#This Row],[UNIT PRICE ($)]]*InputData[[#This Row],[QUANTITY]]</f>
        <v>5184</v>
      </c>
      <c r="G184" s="1" t="str">
        <f>VLOOKUP(InputData[[#This Row],[CUSTOMER NAME]],Country[],2,0)</f>
        <v>United Kingdom</v>
      </c>
      <c r="H184" s="1" t="str">
        <f>VLOOKUP(InputData[[#This Row],[CUSTOMER NAME]],Country[],3,0)</f>
        <v>Export</v>
      </c>
      <c r="I184" s="1" t="str">
        <f>TEXT(InputData[[#This Row],[DATE]],"MMM")</f>
        <v>Mar</v>
      </c>
      <c r="J184" s="1">
        <f>WEEKNUM(InputData[[#This Row],[DATE]])</f>
        <v>12</v>
      </c>
    </row>
    <row r="185" spans="1:10" x14ac:dyDescent="0.45">
      <c r="A185" s="3">
        <v>44269</v>
      </c>
      <c r="B185" s="6" t="s">
        <v>116</v>
      </c>
      <c r="C185" s="4" t="s">
        <v>26</v>
      </c>
      <c r="D185" s="5">
        <v>24.66</v>
      </c>
      <c r="E185" s="1">
        <v>13</v>
      </c>
      <c r="F185" s="1">
        <f>InputData[[#This Row],[UNIT PRICE ($)]]*InputData[[#This Row],[QUANTITY]]</f>
        <v>320.58</v>
      </c>
      <c r="G185" s="1" t="str">
        <f>VLOOKUP(InputData[[#This Row],[CUSTOMER NAME]],Country[],2,0)</f>
        <v>Germany</v>
      </c>
      <c r="H185" s="1" t="str">
        <f>VLOOKUP(InputData[[#This Row],[CUSTOMER NAME]],Country[],3,0)</f>
        <v>Export</v>
      </c>
      <c r="I185" s="1" t="str">
        <f>TEXT(InputData[[#This Row],[DATE]],"MMM")</f>
        <v>Mar</v>
      </c>
      <c r="J185" s="1">
        <f>WEEKNUM(InputData[[#This Row],[DATE]])</f>
        <v>12</v>
      </c>
    </row>
    <row r="186" spans="1:10" x14ac:dyDescent="0.45">
      <c r="A186" s="3">
        <v>44270</v>
      </c>
      <c r="B186" s="6" t="s">
        <v>73</v>
      </c>
      <c r="C186" s="4" t="s">
        <v>36</v>
      </c>
      <c r="D186" s="5">
        <v>96.3</v>
      </c>
      <c r="E186" s="1">
        <v>9</v>
      </c>
      <c r="F186" s="1">
        <f>InputData[[#This Row],[UNIT PRICE ($)]]*InputData[[#This Row],[QUANTITY]]</f>
        <v>866.69999999999993</v>
      </c>
      <c r="G186" s="1" t="str">
        <f>VLOOKUP(InputData[[#This Row],[CUSTOMER NAME]],Country[],2,0)</f>
        <v>India</v>
      </c>
      <c r="H186" s="1" t="str">
        <f>VLOOKUP(InputData[[#This Row],[CUSTOMER NAME]],Country[],3,0)</f>
        <v>East</v>
      </c>
      <c r="I186" s="1" t="str">
        <f>TEXT(InputData[[#This Row],[DATE]],"MMM")</f>
        <v>Mar</v>
      </c>
      <c r="J186" s="1">
        <f>WEEKNUM(InputData[[#This Row],[DATE]])</f>
        <v>12</v>
      </c>
    </row>
    <row r="187" spans="1:10" x14ac:dyDescent="0.45">
      <c r="A187" s="3">
        <v>44270</v>
      </c>
      <c r="B187" s="6" t="s">
        <v>81</v>
      </c>
      <c r="C187" s="4" t="s">
        <v>39</v>
      </c>
      <c r="D187" s="5">
        <v>42.55</v>
      </c>
      <c r="E187" s="1">
        <v>11</v>
      </c>
      <c r="F187" s="1">
        <f>InputData[[#This Row],[UNIT PRICE ($)]]*InputData[[#This Row],[QUANTITY]]</f>
        <v>468.04999999999995</v>
      </c>
      <c r="G187" s="1" t="str">
        <f>VLOOKUP(InputData[[#This Row],[CUSTOMER NAME]],Country[],2,0)</f>
        <v>India</v>
      </c>
      <c r="H187" s="1" t="str">
        <f>VLOOKUP(InputData[[#This Row],[CUSTOMER NAME]],Country[],3,0)</f>
        <v>East</v>
      </c>
      <c r="I187" s="1" t="str">
        <f>TEXT(InputData[[#This Row],[DATE]],"MMM")</f>
        <v>Mar</v>
      </c>
      <c r="J187" s="1">
        <f>WEEKNUM(InputData[[#This Row],[DATE]])</f>
        <v>12</v>
      </c>
    </row>
    <row r="188" spans="1:10" x14ac:dyDescent="0.45">
      <c r="A188" s="3">
        <v>44271</v>
      </c>
      <c r="B188" s="6" t="s">
        <v>63</v>
      </c>
      <c r="C188" s="4" t="s">
        <v>12</v>
      </c>
      <c r="D188" s="5">
        <v>94.17</v>
      </c>
      <c r="E188" s="1">
        <v>14</v>
      </c>
      <c r="F188" s="1">
        <f>InputData[[#This Row],[UNIT PRICE ($)]]*InputData[[#This Row],[QUANTITY]]</f>
        <v>1318.38</v>
      </c>
      <c r="G188" s="1" t="str">
        <f>VLOOKUP(InputData[[#This Row],[CUSTOMER NAME]],Country[],2,0)</f>
        <v>Saudi Arabia</v>
      </c>
      <c r="H188" s="1" t="str">
        <f>VLOOKUP(InputData[[#This Row],[CUSTOMER NAME]],Country[],3,0)</f>
        <v>Export</v>
      </c>
      <c r="I188" s="1" t="str">
        <f>TEXT(InputData[[#This Row],[DATE]],"MMM")</f>
        <v>Mar</v>
      </c>
      <c r="J188" s="1">
        <f>WEEKNUM(InputData[[#This Row],[DATE]])</f>
        <v>12</v>
      </c>
    </row>
    <row r="189" spans="1:10" x14ac:dyDescent="0.45">
      <c r="A189" s="3">
        <v>44271</v>
      </c>
      <c r="B189" s="6" t="s">
        <v>89</v>
      </c>
      <c r="C189" s="4" t="s">
        <v>22</v>
      </c>
      <c r="D189" s="5">
        <v>141.57</v>
      </c>
      <c r="E189" s="1">
        <v>29</v>
      </c>
      <c r="F189" s="1">
        <f>InputData[[#This Row],[UNIT PRICE ($)]]*InputData[[#This Row],[QUANTITY]]</f>
        <v>4105.53</v>
      </c>
      <c r="G189" s="1" t="str">
        <f>VLOOKUP(InputData[[#This Row],[CUSTOMER NAME]],Country[],2,0)</f>
        <v>Mexico</v>
      </c>
      <c r="H189" s="1" t="str">
        <f>VLOOKUP(InputData[[#This Row],[CUSTOMER NAME]],Country[],3,0)</f>
        <v>Export</v>
      </c>
      <c r="I189" s="1" t="str">
        <f>TEXT(InputData[[#This Row],[DATE]],"MMM")</f>
        <v>Mar</v>
      </c>
      <c r="J189" s="1">
        <f>WEEKNUM(InputData[[#This Row],[DATE]])</f>
        <v>12</v>
      </c>
    </row>
    <row r="190" spans="1:10" x14ac:dyDescent="0.45">
      <c r="A190" s="3">
        <v>44273</v>
      </c>
      <c r="B190" s="6" t="s">
        <v>63</v>
      </c>
      <c r="C190" s="4" t="s">
        <v>42</v>
      </c>
      <c r="D190" s="5">
        <v>162</v>
      </c>
      <c r="E190" s="1">
        <v>8</v>
      </c>
      <c r="F190" s="1">
        <f>InputData[[#This Row],[UNIT PRICE ($)]]*InputData[[#This Row],[QUANTITY]]</f>
        <v>1296</v>
      </c>
      <c r="G190" s="1" t="str">
        <f>VLOOKUP(InputData[[#This Row],[CUSTOMER NAME]],Country[],2,0)</f>
        <v>Saudi Arabia</v>
      </c>
      <c r="H190" s="1" t="str">
        <f>VLOOKUP(InputData[[#This Row],[CUSTOMER NAME]],Country[],3,0)</f>
        <v>Export</v>
      </c>
      <c r="I190" s="1" t="str">
        <f>TEXT(InputData[[#This Row],[DATE]],"MMM")</f>
        <v>Mar</v>
      </c>
      <c r="J190" s="1">
        <f>WEEKNUM(InputData[[#This Row],[DATE]])</f>
        <v>12</v>
      </c>
    </row>
    <row r="191" spans="1:10" x14ac:dyDescent="0.45">
      <c r="A191" s="3">
        <v>44273</v>
      </c>
      <c r="B191" s="6" t="s">
        <v>67</v>
      </c>
      <c r="C191" s="4" t="s">
        <v>19</v>
      </c>
      <c r="D191" s="5">
        <v>210</v>
      </c>
      <c r="E191" s="1">
        <v>2</v>
      </c>
      <c r="F191" s="1">
        <f>InputData[[#This Row],[UNIT PRICE ($)]]*InputData[[#This Row],[QUANTITY]]</f>
        <v>420</v>
      </c>
      <c r="G191" s="1" t="str">
        <f>VLOOKUP(InputData[[#This Row],[CUSTOMER NAME]],Country[],2,0)</f>
        <v>United Kingdom</v>
      </c>
      <c r="H191" s="1" t="str">
        <f>VLOOKUP(InputData[[#This Row],[CUSTOMER NAME]],Country[],3,0)</f>
        <v>Export</v>
      </c>
      <c r="I191" s="1" t="str">
        <f>TEXT(InputData[[#This Row],[DATE]],"MMM")</f>
        <v>Mar</v>
      </c>
      <c r="J191" s="1">
        <f>WEEKNUM(InputData[[#This Row],[DATE]])</f>
        <v>12</v>
      </c>
    </row>
    <row r="192" spans="1:10" x14ac:dyDescent="0.45">
      <c r="A192" s="3">
        <v>44273</v>
      </c>
      <c r="B192" s="6" t="s">
        <v>68</v>
      </c>
      <c r="C192" s="4" t="s">
        <v>27</v>
      </c>
      <c r="D192" s="5">
        <v>57.120000000000005</v>
      </c>
      <c r="E192" s="1">
        <v>10</v>
      </c>
      <c r="F192" s="1">
        <f>InputData[[#This Row],[UNIT PRICE ($)]]*InputData[[#This Row],[QUANTITY]]</f>
        <v>571.20000000000005</v>
      </c>
      <c r="G192" s="1" t="str">
        <f>VLOOKUP(InputData[[#This Row],[CUSTOMER NAME]],Country[],2,0)</f>
        <v>Russia</v>
      </c>
      <c r="H192" s="1" t="str">
        <f>VLOOKUP(InputData[[#This Row],[CUSTOMER NAME]],Country[],3,0)</f>
        <v>Export</v>
      </c>
      <c r="I192" s="1" t="str">
        <f>TEXT(InputData[[#This Row],[DATE]],"MMM")</f>
        <v>Mar</v>
      </c>
      <c r="J192" s="1">
        <f>WEEKNUM(InputData[[#This Row],[DATE]])</f>
        <v>12</v>
      </c>
    </row>
    <row r="193" spans="1:10" x14ac:dyDescent="0.45">
      <c r="A193" s="3">
        <v>44274</v>
      </c>
      <c r="B193" s="6" t="s">
        <v>65</v>
      </c>
      <c r="C193" s="4" t="s">
        <v>39</v>
      </c>
      <c r="D193" s="5">
        <v>42.55</v>
      </c>
      <c r="E193" s="1">
        <v>18</v>
      </c>
      <c r="F193" s="1">
        <f>InputData[[#This Row],[UNIT PRICE ($)]]*InputData[[#This Row],[QUANTITY]]</f>
        <v>765.9</v>
      </c>
      <c r="G193" s="1" t="str">
        <f>VLOOKUP(InputData[[#This Row],[CUSTOMER NAME]],Country[],2,0)</f>
        <v>Pakistan</v>
      </c>
      <c r="H193" s="1" t="str">
        <f>VLOOKUP(InputData[[#This Row],[CUSTOMER NAME]],Country[],3,0)</f>
        <v>Export</v>
      </c>
      <c r="I193" s="1" t="str">
        <f>TEXT(InputData[[#This Row],[DATE]],"MMM")</f>
        <v>Mar</v>
      </c>
      <c r="J193" s="1">
        <f>WEEKNUM(InputData[[#This Row],[DATE]])</f>
        <v>12</v>
      </c>
    </row>
    <row r="194" spans="1:10" x14ac:dyDescent="0.45">
      <c r="A194" s="3">
        <v>44274</v>
      </c>
      <c r="B194" s="6" t="s">
        <v>74</v>
      </c>
      <c r="C194" s="4" t="s">
        <v>6</v>
      </c>
      <c r="D194" s="5">
        <v>85.5</v>
      </c>
      <c r="E194" s="1">
        <v>17</v>
      </c>
      <c r="F194" s="1">
        <f>InputData[[#This Row],[UNIT PRICE ($)]]*InputData[[#This Row],[QUANTITY]]</f>
        <v>1453.5</v>
      </c>
      <c r="G194" s="1" t="str">
        <f>VLOOKUP(InputData[[#This Row],[CUSTOMER NAME]],Country[],2,0)</f>
        <v>Brazil</v>
      </c>
      <c r="H194" s="1" t="str">
        <f>VLOOKUP(InputData[[#This Row],[CUSTOMER NAME]],Country[],3,0)</f>
        <v>Export</v>
      </c>
      <c r="I194" s="1" t="str">
        <f>TEXT(InputData[[#This Row],[DATE]],"MMM")</f>
        <v>Mar</v>
      </c>
      <c r="J194" s="1">
        <f>WEEKNUM(InputData[[#This Row],[DATE]])</f>
        <v>12</v>
      </c>
    </row>
    <row r="195" spans="1:10" x14ac:dyDescent="0.45">
      <c r="A195" s="3">
        <v>44274</v>
      </c>
      <c r="B195" s="6" t="s">
        <v>80</v>
      </c>
      <c r="C195" s="4" t="s">
        <v>28</v>
      </c>
      <c r="D195" s="5">
        <v>41.81</v>
      </c>
      <c r="E195" s="1">
        <v>9</v>
      </c>
      <c r="F195" s="1">
        <f>InputData[[#This Row],[UNIT PRICE ($)]]*InputData[[#This Row],[QUANTITY]]</f>
        <v>376.29</v>
      </c>
      <c r="G195" s="1" t="str">
        <f>VLOOKUP(InputData[[#This Row],[CUSTOMER NAME]],Country[],2,0)</f>
        <v>South Africa</v>
      </c>
      <c r="H195" s="1" t="str">
        <f>VLOOKUP(InputData[[#This Row],[CUSTOMER NAME]],Country[],3,0)</f>
        <v>Export</v>
      </c>
      <c r="I195" s="1" t="str">
        <f>TEXT(InputData[[#This Row],[DATE]],"MMM")</f>
        <v>Mar</v>
      </c>
      <c r="J195" s="1">
        <f>WEEKNUM(InputData[[#This Row],[DATE]])</f>
        <v>12</v>
      </c>
    </row>
    <row r="196" spans="1:10" x14ac:dyDescent="0.45">
      <c r="A196" s="3">
        <v>44274</v>
      </c>
      <c r="B196" s="6" t="s">
        <v>83</v>
      </c>
      <c r="C196" s="4" t="s">
        <v>6</v>
      </c>
      <c r="D196" s="5">
        <v>85.5</v>
      </c>
      <c r="E196" s="1">
        <v>17</v>
      </c>
      <c r="F196" s="1">
        <f>InputData[[#This Row],[UNIT PRICE ($)]]*InputData[[#This Row],[QUANTITY]]</f>
        <v>1453.5</v>
      </c>
      <c r="G196" s="1" t="str">
        <f>VLOOKUP(InputData[[#This Row],[CUSTOMER NAME]],Country[],2,0)</f>
        <v>India</v>
      </c>
      <c r="H196" s="1" t="str">
        <f>VLOOKUP(InputData[[#This Row],[CUSTOMER NAME]],Country[],3,0)</f>
        <v>North</v>
      </c>
      <c r="I196" s="1" t="str">
        <f>TEXT(InputData[[#This Row],[DATE]],"MMM")</f>
        <v>Mar</v>
      </c>
      <c r="J196" s="1">
        <f>WEEKNUM(InputData[[#This Row],[DATE]])</f>
        <v>12</v>
      </c>
    </row>
    <row r="197" spans="1:10" x14ac:dyDescent="0.45">
      <c r="A197" s="3">
        <v>44274</v>
      </c>
      <c r="B197" s="6" t="s">
        <v>85</v>
      </c>
      <c r="C197" s="4" t="s">
        <v>2</v>
      </c>
      <c r="D197" s="5">
        <v>142.80000000000001</v>
      </c>
      <c r="E197" s="1">
        <v>15</v>
      </c>
      <c r="F197" s="1">
        <f>InputData[[#This Row],[UNIT PRICE ($)]]*InputData[[#This Row],[QUANTITY]]</f>
        <v>2142</v>
      </c>
      <c r="G197" s="1" t="str">
        <f>VLOOKUP(InputData[[#This Row],[CUSTOMER NAME]],Country[],2,0)</f>
        <v>India</v>
      </c>
      <c r="H197" s="1" t="str">
        <f>VLOOKUP(InputData[[#This Row],[CUSTOMER NAME]],Country[],3,0)</f>
        <v>Northeast</v>
      </c>
      <c r="I197" s="1" t="str">
        <f>TEXT(InputData[[#This Row],[DATE]],"MMM")</f>
        <v>Mar</v>
      </c>
      <c r="J197" s="1">
        <f>WEEKNUM(InputData[[#This Row],[DATE]])</f>
        <v>12</v>
      </c>
    </row>
    <row r="198" spans="1:10" x14ac:dyDescent="0.45">
      <c r="A198" s="3">
        <v>44274</v>
      </c>
      <c r="B198" s="6" t="s">
        <v>86</v>
      </c>
      <c r="C198" s="4" t="s">
        <v>41</v>
      </c>
      <c r="D198" s="5">
        <v>173.88</v>
      </c>
      <c r="E198" s="1">
        <v>6</v>
      </c>
      <c r="F198" s="1">
        <f>InputData[[#This Row],[UNIT PRICE ($)]]*InputData[[#This Row],[QUANTITY]]</f>
        <v>1043.28</v>
      </c>
      <c r="G198" s="1" t="str">
        <f>VLOOKUP(InputData[[#This Row],[CUSTOMER NAME]],Country[],2,0)</f>
        <v>India</v>
      </c>
      <c r="H198" s="1" t="str">
        <f>VLOOKUP(InputData[[#This Row],[CUSTOMER NAME]],Country[],3,0)</f>
        <v>South</v>
      </c>
      <c r="I198" s="1" t="str">
        <f>TEXT(InputData[[#This Row],[DATE]],"MMM")</f>
        <v>Mar</v>
      </c>
      <c r="J198" s="1">
        <f>WEEKNUM(InputData[[#This Row],[DATE]])</f>
        <v>12</v>
      </c>
    </row>
    <row r="199" spans="1:10" x14ac:dyDescent="0.45">
      <c r="A199" s="3">
        <v>44275</v>
      </c>
      <c r="B199" s="6" t="s">
        <v>61</v>
      </c>
      <c r="C199" s="4" t="s">
        <v>24</v>
      </c>
      <c r="D199" s="5">
        <v>156.96</v>
      </c>
      <c r="E199" s="1">
        <v>23</v>
      </c>
      <c r="F199" s="1">
        <f>InputData[[#This Row],[UNIT PRICE ($)]]*InputData[[#This Row],[QUANTITY]]</f>
        <v>3610.0800000000004</v>
      </c>
      <c r="G199" s="1" t="str">
        <f>VLOOKUP(InputData[[#This Row],[CUSTOMER NAME]],Country[],2,0)</f>
        <v>Bangladesh</v>
      </c>
      <c r="H199" s="1" t="str">
        <f>VLOOKUP(InputData[[#This Row],[CUSTOMER NAME]],Country[],3,0)</f>
        <v>Export</v>
      </c>
      <c r="I199" s="1" t="str">
        <f>TEXT(InputData[[#This Row],[DATE]],"MMM")</f>
        <v>Mar</v>
      </c>
      <c r="J199" s="1">
        <f>WEEKNUM(InputData[[#This Row],[DATE]])</f>
        <v>12</v>
      </c>
    </row>
    <row r="200" spans="1:10" x14ac:dyDescent="0.45">
      <c r="A200" s="3">
        <v>44275</v>
      </c>
      <c r="B200" s="6" t="s">
        <v>64</v>
      </c>
      <c r="C200" s="4" t="s">
        <v>38</v>
      </c>
      <c r="D200" s="5">
        <v>79.92</v>
      </c>
      <c r="E200" s="1">
        <v>21</v>
      </c>
      <c r="F200" s="1">
        <f>InputData[[#This Row],[UNIT PRICE ($)]]*InputData[[#This Row],[QUANTITY]]</f>
        <v>1678.32</v>
      </c>
      <c r="G200" s="1" t="str">
        <f>VLOOKUP(InputData[[#This Row],[CUSTOMER NAME]],Country[],2,0)</f>
        <v>India</v>
      </c>
      <c r="H200" s="1" t="str">
        <f>VLOOKUP(InputData[[#This Row],[CUSTOMER NAME]],Country[],3,0)</f>
        <v>Northeast</v>
      </c>
      <c r="I200" s="1" t="str">
        <f>TEXT(InputData[[#This Row],[DATE]],"MMM")</f>
        <v>Mar</v>
      </c>
      <c r="J200" s="1">
        <f>WEEKNUM(InputData[[#This Row],[DATE]])</f>
        <v>12</v>
      </c>
    </row>
    <row r="201" spans="1:10" x14ac:dyDescent="0.45">
      <c r="A201" s="3">
        <v>44275</v>
      </c>
      <c r="B201" s="6" t="s">
        <v>112</v>
      </c>
      <c r="C201" s="4" t="s">
        <v>16</v>
      </c>
      <c r="D201" s="5">
        <v>16.64</v>
      </c>
      <c r="E201" s="1">
        <v>13</v>
      </c>
      <c r="F201" s="1">
        <f>InputData[[#This Row],[UNIT PRICE ($)]]*InputData[[#This Row],[QUANTITY]]</f>
        <v>216.32</v>
      </c>
      <c r="G201" s="1" t="str">
        <f>VLOOKUP(InputData[[#This Row],[CUSTOMER NAME]],Country[],2,0)</f>
        <v>India</v>
      </c>
      <c r="H201" s="1" t="str">
        <f>VLOOKUP(InputData[[#This Row],[CUSTOMER NAME]],Country[],3,0)</f>
        <v>North</v>
      </c>
      <c r="I201" s="1" t="str">
        <f>TEXT(InputData[[#This Row],[DATE]],"MMM")</f>
        <v>Mar</v>
      </c>
      <c r="J201" s="1">
        <f>WEEKNUM(InputData[[#This Row],[DATE]])</f>
        <v>12</v>
      </c>
    </row>
    <row r="202" spans="1:10" x14ac:dyDescent="0.45">
      <c r="A202" s="3">
        <v>44276</v>
      </c>
      <c r="B202" s="6" t="s">
        <v>68</v>
      </c>
      <c r="C202" s="4" t="s">
        <v>39</v>
      </c>
      <c r="D202" s="5">
        <v>42.55</v>
      </c>
      <c r="E202" s="1">
        <v>7</v>
      </c>
      <c r="F202" s="1">
        <f>InputData[[#This Row],[UNIT PRICE ($)]]*InputData[[#This Row],[QUANTITY]]</f>
        <v>297.84999999999997</v>
      </c>
      <c r="G202" s="1" t="str">
        <f>VLOOKUP(InputData[[#This Row],[CUSTOMER NAME]],Country[],2,0)</f>
        <v>Russia</v>
      </c>
      <c r="H202" s="1" t="str">
        <f>VLOOKUP(InputData[[#This Row],[CUSTOMER NAME]],Country[],3,0)</f>
        <v>Export</v>
      </c>
      <c r="I202" s="1" t="str">
        <f>TEXT(InputData[[#This Row],[DATE]],"MMM")</f>
        <v>Mar</v>
      </c>
      <c r="J202" s="1">
        <f>WEEKNUM(InputData[[#This Row],[DATE]])</f>
        <v>13</v>
      </c>
    </row>
    <row r="203" spans="1:10" x14ac:dyDescent="0.45">
      <c r="A203" s="3">
        <v>44276</v>
      </c>
      <c r="B203" s="6" t="s">
        <v>71</v>
      </c>
      <c r="C203" s="4" t="s">
        <v>1</v>
      </c>
      <c r="D203" s="5">
        <v>103.88</v>
      </c>
      <c r="E203" s="1">
        <v>18</v>
      </c>
      <c r="F203" s="1">
        <f>InputData[[#This Row],[UNIT PRICE ($)]]*InputData[[#This Row],[QUANTITY]]</f>
        <v>1869.84</v>
      </c>
      <c r="G203" s="1" t="str">
        <f>VLOOKUP(InputData[[#This Row],[CUSTOMER NAME]],Country[],2,0)</f>
        <v>India</v>
      </c>
      <c r="H203" s="1" t="str">
        <f>VLOOKUP(InputData[[#This Row],[CUSTOMER NAME]],Country[],3,0)</f>
        <v>Central</v>
      </c>
      <c r="I203" s="1" t="str">
        <f>TEXT(InputData[[#This Row],[DATE]],"MMM")</f>
        <v>Mar</v>
      </c>
      <c r="J203" s="1">
        <f>WEEKNUM(InputData[[#This Row],[DATE]])</f>
        <v>13</v>
      </c>
    </row>
    <row r="204" spans="1:10" x14ac:dyDescent="0.45">
      <c r="A204" s="3">
        <v>44276</v>
      </c>
      <c r="B204" s="6" t="s">
        <v>112</v>
      </c>
      <c r="C204" s="4" t="s">
        <v>20</v>
      </c>
      <c r="D204" s="5">
        <v>76.25</v>
      </c>
      <c r="E204" s="1">
        <v>13</v>
      </c>
      <c r="F204" s="1">
        <f>InputData[[#This Row],[UNIT PRICE ($)]]*InputData[[#This Row],[QUANTITY]]</f>
        <v>991.25</v>
      </c>
      <c r="G204" s="1" t="str">
        <f>VLOOKUP(InputData[[#This Row],[CUSTOMER NAME]],Country[],2,0)</f>
        <v>India</v>
      </c>
      <c r="H204" s="1" t="str">
        <f>VLOOKUP(InputData[[#This Row],[CUSTOMER NAME]],Country[],3,0)</f>
        <v>North</v>
      </c>
      <c r="I204" s="1" t="str">
        <f>TEXT(InputData[[#This Row],[DATE]],"MMM")</f>
        <v>Mar</v>
      </c>
      <c r="J204" s="1">
        <f>WEEKNUM(InputData[[#This Row],[DATE]])</f>
        <v>13</v>
      </c>
    </row>
    <row r="205" spans="1:10" x14ac:dyDescent="0.45">
      <c r="A205" s="3">
        <v>44277</v>
      </c>
      <c r="B205" s="6" t="s">
        <v>71</v>
      </c>
      <c r="C205" s="4" t="s">
        <v>2</v>
      </c>
      <c r="D205" s="5">
        <v>142.80000000000001</v>
      </c>
      <c r="E205" s="1">
        <v>8</v>
      </c>
      <c r="F205" s="1">
        <f>InputData[[#This Row],[UNIT PRICE ($)]]*InputData[[#This Row],[QUANTITY]]</f>
        <v>1142.4000000000001</v>
      </c>
      <c r="G205" s="1" t="str">
        <f>VLOOKUP(InputData[[#This Row],[CUSTOMER NAME]],Country[],2,0)</f>
        <v>India</v>
      </c>
      <c r="H205" s="1" t="str">
        <f>VLOOKUP(InputData[[#This Row],[CUSTOMER NAME]],Country[],3,0)</f>
        <v>Central</v>
      </c>
      <c r="I205" s="1" t="str">
        <f>TEXT(InputData[[#This Row],[DATE]],"MMM")</f>
        <v>Mar</v>
      </c>
      <c r="J205" s="1">
        <f>WEEKNUM(InputData[[#This Row],[DATE]])</f>
        <v>13</v>
      </c>
    </row>
    <row r="206" spans="1:10" x14ac:dyDescent="0.45">
      <c r="A206" s="3">
        <v>44277</v>
      </c>
      <c r="B206" s="6" t="s">
        <v>73</v>
      </c>
      <c r="C206" s="4" t="s">
        <v>12</v>
      </c>
      <c r="D206" s="5">
        <v>94.17</v>
      </c>
      <c r="E206" s="1">
        <v>4</v>
      </c>
      <c r="F206" s="1">
        <f>InputData[[#This Row],[UNIT PRICE ($)]]*InputData[[#This Row],[QUANTITY]]</f>
        <v>376.68</v>
      </c>
      <c r="G206" s="1" t="str">
        <f>VLOOKUP(InputData[[#This Row],[CUSTOMER NAME]],Country[],2,0)</f>
        <v>India</v>
      </c>
      <c r="H206" s="1" t="str">
        <f>VLOOKUP(InputData[[#This Row],[CUSTOMER NAME]],Country[],3,0)</f>
        <v>East</v>
      </c>
      <c r="I206" s="1" t="str">
        <f>TEXT(InputData[[#This Row],[DATE]],"MMM")</f>
        <v>Mar</v>
      </c>
      <c r="J206" s="1">
        <f>WEEKNUM(InputData[[#This Row],[DATE]])</f>
        <v>13</v>
      </c>
    </row>
    <row r="207" spans="1:10" x14ac:dyDescent="0.45">
      <c r="A207" s="3">
        <v>44277</v>
      </c>
      <c r="B207" s="6" t="s">
        <v>84</v>
      </c>
      <c r="C207" s="4" t="s">
        <v>27</v>
      </c>
      <c r="D207" s="5">
        <v>57.120000000000005</v>
      </c>
      <c r="E207" s="1">
        <v>30</v>
      </c>
      <c r="F207" s="1">
        <f>InputData[[#This Row],[UNIT PRICE ($)]]*InputData[[#This Row],[QUANTITY]]</f>
        <v>1713.6000000000001</v>
      </c>
      <c r="G207" s="1" t="str">
        <f>VLOOKUP(InputData[[#This Row],[CUSTOMER NAME]],Country[],2,0)</f>
        <v>Ethiopia</v>
      </c>
      <c r="H207" s="1" t="str">
        <f>VLOOKUP(InputData[[#This Row],[CUSTOMER NAME]],Country[],3,0)</f>
        <v>Export</v>
      </c>
      <c r="I207" s="1" t="str">
        <f>TEXT(InputData[[#This Row],[DATE]],"MMM")</f>
        <v>Mar</v>
      </c>
      <c r="J207" s="1">
        <f>WEEKNUM(InputData[[#This Row],[DATE]])</f>
        <v>13</v>
      </c>
    </row>
    <row r="208" spans="1:10" x14ac:dyDescent="0.45">
      <c r="A208" s="3">
        <v>44278</v>
      </c>
      <c r="B208" s="6" t="s">
        <v>86</v>
      </c>
      <c r="C208" s="4" t="s">
        <v>32</v>
      </c>
      <c r="D208" s="5">
        <v>117.48</v>
      </c>
      <c r="E208" s="1">
        <v>9</v>
      </c>
      <c r="F208" s="1">
        <f>InputData[[#This Row],[UNIT PRICE ($)]]*InputData[[#This Row],[QUANTITY]]</f>
        <v>1057.32</v>
      </c>
      <c r="G208" s="1" t="str">
        <f>VLOOKUP(InputData[[#This Row],[CUSTOMER NAME]],Country[],2,0)</f>
        <v>India</v>
      </c>
      <c r="H208" s="1" t="str">
        <f>VLOOKUP(InputData[[#This Row],[CUSTOMER NAME]],Country[],3,0)</f>
        <v>South</v>
      </c>
      <c r="I208" s="1" t="str">
        <f>TEXT(InputData[[#This Row],[DATE]],"MMM")</f>
        <v>Mar</v>
      </c>
      <c r="J208" s="1">
        <f>WEEKNUM(InputData[[#This Row],[DATE]])</f>
        <v>13</v>
      </c>
    </row>
    <row r="209" spans="1:10" x14ac:dyDescent="0.45">
      <c r="A209" s="3">
        <v>44280</v>
      </c>
      <c r="B209" s="6" t="s">
        <v>62</v>
      </c>
      <c r="C209" s="4" t="s">
        <v>29</v>
      </c>
      <c r="D209" s="5">
        <v>53.11</v>
      </c>
      <c r="E209" s="1">
        <v>8</v>
      </c>
      <c r="F209" s="1">
        <f>InputData[[#This Row],[UNIT PRICE ($)]]*InputData[[#This Row],[QUANTITY]]</f>
        <v>424.88</v>
      </c>
      <c r="G209" s="1" t="str">
        <f>VLOOKUP(InputData[[#This Row],[CUSTOMER NAME]],Country[],2,0)</f>
        <v>India</v>
      </c>
      <c r="H209" s="1" t="str">
        <f>VLOOKUP(InputData[[#This Row],[CUSTOMER NAME]],Country[],3,0)</f>
        <v>Northeast</v>
      </c>
      <c r="I209" s="1" t="str">
        <f>TEXT(InputData[[#This Row],[DATE]],"MMM")</f>
        <v>Mar</v>
      </c>
      <c r="J209" s="1">
        <f>WEEKNUM(InputData[[#This Row],[DATE]])</f>
        <v>13</v>
      </c>
    </row>
    <row r="210" spans="1:10" x14ac:dyDescent="0.45">
      <c r="A210" s="3">
        <v>44280</v>
      </c>
      <c r="B210" s="6" t="s">
        <v>63</v>
      </c>
      <c r="C210" s="4" t="s">
        <v>1</v>
      </c>
      <c r="D210" s="5">
        <v>103.88</v>
      </c>
      <c r="E210" s="1">
        <v>2</v>
      </c>
      <c r="F210" s="1">
        <f>InputData[[#This Row],[UNIT PRICE ($)]]*InputData[[#This Row],[QUANTITY]]</f>
        <v>207.76</v>
      </c>
      <c r="G210" s="1" t="str">
        <f>VLOOKUP(InputData[[#This Row],[CUSTOMER NAME]],Country[],2,0)</f>
        <v>Saudi Arabia</v>
      </c>
      <c r="H210" s="1" t="str">
        <f>VLOOKUP(InputData[[#This Row],[CUSTOMER NAME]],Country[],3,0)</f>
        <v>Export</v>
      </c>
      <c r="I210" s="1" t="str">
        <f>TEXT(InputData[[#This Row],[DATE]],"MMM")</f>
        <v>Mar</v>
      </c>
      <c r="J210" s="1">
        <f>WEEKNUM(InputData[[#This Row],[DATE]])</f>
        <v>13</v>
      </c>
    </row>
    <row r="211" spans="1:10" x14ac:dyDescent="0.45">
      <c r="A211" s="3">
        <v>44280</v>
      </c>
      <c r="B211" s="6" t="s">
        <v>63</v>
      </c>
      <c r="C211" s="4" t="s">
        <v>17</v>
      </c>
      <c r="D211" s="5">
        <v>156.78</v>
      </c>
      <c r="E211" s="1">
        <v>26</v>
      </c>
      <c r="F211" s="1">
        <f>InputData[[#This Row],[UNIT PRICE ($)]]*InputData[[#This Row],[QUANTITY]]</f>
        <v>4076.28</v>
      </c>
      <c r="G211" s="1" t="str">
        <f>VLOOKUP(InputData[[#This Row],[CUSTOMER NAME]],Country[],2,0)</f>
        <v>Saudi Arabia</v>
      </c>
      <c r="H211" s="1" t="str">
        <f>VLOOKUP(InputData[[#This Row],[CUSTOMER NAME]],Country[],3,0)</f>
        <v>Export</v>
      </c>
      <c r="I211" s="1" t="str">
        <f>TEXT(InputData[[#This Row],[DATE]],"MMM")</f>
        <v>Mar</v>
      </c>
      <c r="J211" s="1">
        <f>WEEKNUM(InputData[[#This Row],[DATE]])</f>
        <v>13</v>
      </c>
    </row>
    <row r="212" spans="1:10" x14ac:dyDescent="0.45">
      <c r="A212" s="3">
        <v>44280</v>
      </c>
      <c r="B212" s="6" t="s">
        <v>68</v>
      </c>
      <c r="C212" s="4" t="s">
        <v>30</v>
      </c>
      <c r="D212" s="5">
        <v>201.28</v>
      </c>
      <c r="E212" s="1">
        <v>11</v>
      </c>
      <c r="F212" s="1">
        <f>InputData[[#This Row],[UNIT PRICE ($)]]*InputData[[#This Row],[QUANTITY]]</f>
        <v>2214.08</v>
      </c>
      <c r="G212" s="1" t="str">
        <f>VLOOKUP(InputData[[#This Row],[CUSTOMER NAME]],Country[],2,0)</f>
        <v>Russia</v>
      </c>
      <c r="H212" s="1" t="str">
        <f>VLOOKUP(InputData[[#This Row],[CUSTOMER NAME]],Country[],3,0)</f>
        <v>Export</v>
      </c>
      <c r="I212" s="1" t="str">
        <f>TEXT(InputData[[#This Row],[DATE]],"MMM")</f>
        <v>Mar</v>
      </c>
      <c r="J212" s="1">
        <f>WEEKNUM(InputData[[#This Row],[DATE]])</f>
        <v>13</v>
      </c>
    </row>
    <row r="213" spans="1:10" x14ac:dyDescent="0.45">
      <c r="A213" s="3">
        <v>44280</v>
      </c>
      <c r="B213" s="6" t="s">
        <v>73</v>
      </c>
      <c r="C213" s="4" t="s">
        <v>24</v>
      </c>
      <c r="D213" s="5">
        <v>156.96</v>
      </c>
      <c r="E213" s="1">
        <v>14</v>
      </c>
      <c r="F213" s="1">
        <f>InputData[[#This Row],[UNIT PRICE ($)]]*InputData[[#This Row],[QUANTITY]]</f>
        <v>2197.44</v>
      </c>
      <c r="G213" s="1" t="str">
        <f>VLOOKUP(InputData[[#This Row],[CUSTOMER NAME]],Country[],2,0)</f>
        <v>India</v>
      </c>
      <c r="H213" s="1" t="str">
        <f>VLOOKUP(InputData[[#This Row],[CUSTOMER NAME]],Country[],3,0)</f>
        <v>East</v>
      </c>
      <c r="I213" s="1" t="str">
        <f>TEXT(InputData[[#This Row],[DATE]],"MMM")</f>
        <v>Mar</v>
      </c>
      <c r="J213" s="1">
        <f>WEEKNUM(InputData[[#This Row],[DATE]])</f>
        <v>13</v>
      </c>
    </row>
    <row r="214" spans="1:10" x14ac:dyDescent="0.45">
      <c r="A214" s="3">
        <v>44280</v>
      </c>
      <c r="B214" s="6" t="s">
        <v>74</v>
      </c>
      <c r="C214" s="4" t="s">
        <v>6</v>
      </c>
      <c r="D214" s="5">
        <v>85.5</v>
      </c>
      <c r="E214" s="1">
        <v>4</v>
      </c>
      <c r="F214" s="1">
        <f>InputData[[#This Row],[UNIT PRICE ($)]]*InputData[[#This Row],[QUANTITY]]</f>
        <v>342</v>
      </c>
      <c r="G214" s="1" t="str">
        <f>VLOOKUP(InputData[[#This Row],[CUSTOMER NAME]],Country[],2,0)</f>
        <v>Brazil</v>
      </c>
      <c r="H214" s="1" t="str">
        <f>VLOOKUP(InputData[[#This Row],[CUSTOMER NAME]],Country[],3,0)</f>
        <v>Export</v>
      </c>
      <c r="I214" s="1" t="str">
        <f>TEXT(InputData[[#This Row],[DATE]],"MMM")</f>
        <v>Mar</v>
      </c>
      <c r="J214" s="1">
        <f>WEEKNUM(InputData[[#This Row],[DATE]])</f>
        <v>13</v>
      </c>
    </row>
    <row r="215" spans="1:10" x14ac:dyDescent="0.45">
      <c r="A215" s="3">
        <v>44280</v>
      </c>
      <c r="B215" s="6" t="s">
        <v>81</v>
      </c>
      <c r="C215" s="4" t="s">
        <v>38</v>
      </c>
      <c r="D215" s="5">
        <v>79.92</v>
      </c>
      <c r="E215" s="1">
        <v>2</v>
      </c>
      <c r="F215" s="1">
        <f>InputData[[#This Row],[UNIT PRICE ($)]]*InputData[[#This Row],[QUANTITY]]</f>
        <v>159.84</v>
      </c>
      <c r="G215" s="1" t="str">
        <f>VLOOKUP(InputData[[#This Row],[CUSTOMER NAME]],Country[],2,0)</f>
        <v>India</v>
      </c>
      <c r="H215" s="1" t="str">
        <f>VLOOKUP(InputData[[#This Row],[CUSTOMER NAME]],Country[],3,0)</f>
        <v>East</v>
      </c>
      <c r="I215" s="1" t="str">
        <f>TEXT(InputData[[#This Row],[DATE]],"MMM")</f>
        <v>Mar</v>
      </c>
      <c r="J215" s="1">
        <f>WEEKNUM(InputData[[#This Row],[DATE]])</f>
        <v>13</v>
      </c>
    </row>
    <row r="216" spans="1:10" x14ac:dyDescent="0.45">
      <c r="A216" s="3">
        <v>44281</v>
      </c>
      <c r="B216" s="6" t="s">
        <v>65</v>
      </c>
      <c r="C216" s="4" t="s">
        <v>10</v>
      </c>
      <c r="D216" s="5">
        <v>164.28</v>
      </c>
      <c r="E216" s="1">
        <v>9</v>
      </c>
      <c r="F216" s="1">
        <f>InputData[[#This Row],[UNIT PRICE ($)]]*InputData[[#This Row],[QUANTITY]]</f>
        <v>1478.52</v>
      </c>
      <c r="G216" s="1" t="str">
        <f>VLOOKUP(InputData[[#This Row],[CUSTOMER NAME]],Country[],2,0)</f>
        <v>Pakistan</v>
      </c>
      <c r="H216" s="1" t="str">
        <f>VLOOKUP(InputData[[#This Row],[CUSTOMER NAME]],Country[],3,0)</f>
        <v>Export</v>
      </c>
      <c r="I216" s="1" t="str">
        <f>TEXT(InputData[[#This Row],[DATE]],"MMM")</f>
        <v>Mar</v>
      </c>
      <c r="J216" s="1">
        <f>WEEKNUM(InputData[[#This Row],[DATE]])</f>
        <v>13</v>
      </c>
    </row>
    <row r="217" spans="1:10" x14ac:dyDescent="0.45">
      <c r="A217" s="3">
        <v>44281</v>
      </c>
      <c r="B217" s="6" t="s">
        <v>110</v>
      </c>
      <c r="C217" s="4" t="s">
        <v>1</v>
      </c>
      <c r="D217" s="5">
        <v>103.88</v>
      </c>
      <c r="E217" s="1">
        <v>4</v>
      </c>
      <c r="F217" s="1">
        <f>InputData[[#This Row],[UNIT PRICE ($)]]*InputData[[#This Row],[QUANTITY]]</f>
        <v>415.52</v>
      </c>
      <c r="G217" s="1" t="str">
        <f>VLOOKUP(InputData[[#This Row],[CUSTOMER NAME]],Country[],2,0)</f>
        <v>India</v>
      </c>
      <c r="H217" s="1" t="str">
        <f>VLOOKUP(InputData[[#This Row],[CUSTOMER NAME]],Country[],3,0)</f>
        <v>Western</v>
      </c>
      <c r="I217" s="1" t="str">
        <f>TEXT(InputData[[#This Row],[DATE]],"MMM")</f>
        <v>Mar</v>
      </c>
      <c r="J217" s="1">
        <f>WEEKNUM(InputData[[#This Row],[DATE]])</f>
        <v>13</v>
      </c>
    </row>
    <row r="218" spans="1:10" x14ac:dyDescent="0.45">
      <c r="A218" s="3">
        <v>44281</v>
      </c>
      <c r="B218" s="6" t="s">
        <v>112</v>
      </c>
      <c r="C218" s="4" t="s">
        <v>42</v>
      </c>
      <c r="D218" s="5">
        <v>162</v>
      </c>
      <c r="E218" s="1">
        <v>1</v>
      </c>
      <c r="F218" s="1">
        <f>InputData[[#This Row],[UNIT PRICE ($)]]*InputData[[#This Row],[QUANTITY]]</f>
        <v>162</v>
      </c>
      <c r="G218" s="1" t="str">
        <f>VLOOKUP(InputData[[#This Row],[CUSTOMER NAME]],Country[],2,0)</f>
        <v>India</v>
      </c>
      <c r="H218" s="1" t="str">
        <f>VLOOKUP(InputData[[#This Row],[CUSTOMER NAME]],Country[],3,0)</f>
        <v>North</v>
      </c>
      <c r="I218" s="1" t="str">
        <f>TEXT(InputData[[#This Row],[DATE]],"MMM")</f>
        <v>Mar</v>
      </c>
      <c r="J218" s="1">
        <f>WEEKNUM(InputData[[#This Row],[DATE]])</f>
        <v>13</v>
      </c>
    </row>
    <row r="219" spans="1:10" x14ac:dyDescent="0.45">
      <c r="A219" s="3">
        <v>44281</v>
      </c>
      <c r="B219" s="6" t="s">
        <v>89</v>
      </c>
      <c r="C219" s="4" t="s">
        <v>33</v>
      </c>
      <c r="D219" s="5">
        <v>119.7</v>
      </c>
      <c r="E219" s="1">
        <v>25</v>
      </c>
      <c r="F219" s="1">
        <f>InputData[[#This Row],[UNIT PRICE ($)]]*InputData[[#This Row],[QUANTITY]]</f>
        <v>2992.5</v>
      </c>
      <c r="G219" s="1" t="str">
        <f>VLOOKUP(InputData[[#This Row],[CUSTOMER NAME]],Country[],2,0)</f>
        <v>Mexico</v>
      </c>
      <c r="H219" s="1" t="str">
        <f>VLOOKUP(InputData[[#This Row],[CUSTOMER NAME]],Country[],3,0)</f>
        <v>Export</v>
      </c>
      <c r="I219" s="1" t="str">
        <f>TEXT(InputData[[#This Row],[DATE]],"MMM")</f>
        <v>Mar</v>
      </c>
      <c r="J219" s="1">
        <f>WEEKNUM(InputData[[#This Row],[DATE]])</f>
        <v>13</v>
      </c>
    </row>
    <row r="220" spans="1:10" x14ac:dyDescent="0.45">
      <c r="A220" s="3">
        <v>44282</v>
      </c>
      <c r="B220" s="6" t="s">
        <v>113</v>
      </c>
      <c r="C220" s="4" t="s">
        <v>30</v>
      </c>
      <c r="D220" s="5">
        <v>201.28</v>
      </c>
      <c r="E220" s="1">
        <v>3</v>
      </c>
      <c r="F220" s="1">
        <f>InputData[[#This Row],[UNIT PRICE ($)]]*InputData[[#This Row],[QUANTITY]]</f>
        <v>603.84</v>
      </c>
      <c r="G220" s="1" t="str">
        <f>VLOOKUP(InputData[[#This Row],[CUSTOMER NAME]],Country[],2,0)</f>
        <v>Pakistan</v>
      </c>
      <c r="H220" s="1" t="str">
        <f>VLOOKUP(InputData[[#This Row],[CUSTOMER NAME]],Country[],3,0)</f>
        <v>Export</v>
      </c>
      <c r="I220" s="1" t="str">
        <f>TEXT(InputData[[#This Row],[DATE]],"MMM")</f>
        <v>Mar</v>
      </c>
      <c r="J220" s="1">
        <f>WEEKNUM(InputData[[#This Row],[DATE]])</f>
        <v>13</v>
      </c>
    </row>
    <row r="221" spans="1:10" x14ac:dyDescent="0.45">
      <c r="A221" s="3">
        <v>44283</v>
      </c>
      <c r="B221" s="6" t="s">
        <v>60</v>
      </c>
      <c r="C221" s="4" t="s">
        <v>40</v>
      </c>
      <c r="D221" s="5">
        <v>115.2</v>
      </c>
      <c r="E221" s="1">
        <v>13</v>
      </c>
      <c r="F221" s="1">
        <f>InputData[[#This Row],[UNIT PRICE ($)]]*InputData[[#This Row],[QUANTITY]]</f>
        <v>1497.6000000000001</v>
      </c>
      <c r="G221" s="1" t="str">
        <f>VLOOKUP(InputData[[#This Row],[CUSTOMER NAME]],Country[],2,0)</f>
        <v>Nigeria</v>
      </c>
      <c r="H221" s="1" t="str">
        <f>VLOOKUP(InputData[[#This Row],[CUSTOMER NAME]],Country[],3,0)</f>
        <v>Export</v>
      </c>
      <c r="I221" s="1" t="str">
        <f>TEXT(InputData[[#This Row],[DATE]],"MMM")</f>
        <v>Mar</v>
      </c>
      <c r="J221" s="1">
        <f>WEEKNUM(InputData[[#This Row],[DATE]])</f>
        <v>14</v>
      </c>
    </row>
    <row r="222" spans="1:10" x14ac:dyDescent="0.45">
      <c r="A222" s="3">
        <v>44283</v>
      </c>
      <c r="B222" s="6" t="s">
        <v>61</v>
      </c>
      <c r="C222" s="4" t="s">
        <v>37</v>
      </c>
      <c r="D222" s="5">
        <v>85.76</v>
      </c>
      <c r="E222" s="1">
        <v>3</v>
      </c>
      <c r="F222" s="1">
        <f>InputData[[#This Row],[UNIT PRICE ($)]]*InputData[[#This Row],[QUANTITY]]</f>
        <v>257.28000000000003</v>
      </c>
      <c r="G222" s="1" t="str">
        <f>VLOOKUP(InputData[[#This Row],[CUSTOMER NAME]],Country[],2,0)</f>
        <v>Bangladesh</v>
      </c>
      <c r="H222" s="1" t="str">
        <f>VLOOKUP(InputData[[#This Row],[CUSTOMER NAME]],Country[],3,0)</f>
        <v>Export</v>
      </c>
      <c r="I222" s="1" t="str">
        <f>TEXT(InputData[[#This Row],[DATE]],"MMM")</f>
        <v>Mar</v>
      </c>
      <c r="J222" s="1">
        <f>WEEKNUM(InputData[[#This Row],[DATE]])</f>
        <v>14</v>
      </c>
    </row>
    <row r="223" spans="1:10" x14ac:dyDescent="0.45">
      <c r="A223" s="3">
        <v>44283</v>
      </c>
      <c r="B223" s="6" t="s">
        <v>85</v>
      </c>
      <c r="C223" s="4" t="s">
        <v>7</v>
      </c>
      <c r="D223" s="5">
        <v>47.730000000000004</v>
      </c>
      <c r="E223" s="1">
        <v>8</v>
      </c>
      <c r="F223" s="1">
        <f>InputData[[#This Row],[UNIT PRICE ($)]]*InputData[[#This Row],[QUANTITY]]</f>
        <v>381.84000000000003</v>
      </c>
      <c r="G223" s="1" t="str">
        <f>VLOOKUP(InputData[[#This Row],[CUSTOMER NAME]],Country[],2,0)</f>
        <v>India</v>
      </c>
      <c r="H223" s="1" t="str">
        <f>VLOOKUP(InputData[[#This Row],[CUSTOMER NAME]],Country[],3,0)</f>
        <v>Northeast</v>
      </c>
      <c r="I223" s="1" t="str">
        <f>TEXT(InputData[[#This Row],[DATE]],"MMM")</f>
        <v>Mar</v>
      </c>
      <c r="J223" s="1">
        <f>WEEKNUM(InputData[[#This Row],[DATE]])</f>
        <v>14</v>
      </c>
    </row>
    <row r="224" spans="1:10" x14ac:dyDescent="0.45">
      <c r="A224" s="3">
        <v>44284</v>
      </c>
      <c r="B224" s="6" t="s">
        <v>61</v>
      </c>
      <c r="C224" s="4" t="s">
        <v>32</v>
      </c>
      <c r="D224" s="5">
        <v>117.48</v>
      </c>
      <c r="E224" s="1">
        <v>12</v>
      </c>
      <c r="F224" s="1">
        <f>InputData[[#This Row],[UNIT PRICE ($)]]*InputData[[#This Row],[QUANTITY]]</f>
        <v>1409.76</v>
      </c>
      <c r="G224" s="1" t="str">
        <f>VLOOKUP(InputData[[#This Row],[CUSTOMER NAME]],Country[],2,0)</f>
        <v>Bangladesh</v>
      </c>
      <c r="H224" s="1" t="str">
        <f>VLOOKUP(InputData[[#This Row],[CUSTOMER NAME]],Country[],3,0)</f>
        <v>Export</v>
      </c>
      <c r="I224" s="1" t="str">
        <f>TEXT(InputData[[#This Row],[DATE]],"MMM")</f>
        <v>Mar</v>
      </c>
      <c r="J224" s="1">
        <f>WEEKNUM(InputData[[#This Row],[DATE]])</f>
        <v>14</v>
      </c>
    </row>
    <row r="225" spans="1:10" x14ac:dyDescent="0.45">
      <c r="A225" s="3">
        <v>44284</v>
      </c>
      <c r="B225" s="6" t="s">
        <v>84</v>
      </c>
      <c r="C225" s="4" t="s">
        <v>35</v>
      </c>
      <c r="D225" s="5">
        <v>6.7</v>
      </c>
      <c r="E225" s="1">
        <v>32</v>
      </c>
      <c r="F225" s="1">
        <f>InputData[[#This Row],[UNIT PRICE ($)]]*InputData[[#This Row],[QUANTITY]]</f>
        <v>214.4</v>
      </c>
      <c r="G225" s="1" t="str">
        <f>VLOOKUP(InputData[[#This Row],[CUSTOMER NAME]],Country[],2,0)</f>
        <v>Ethiopia</v>
      </c>
      <c r="H225" s="1" t="str">
        <f>VLOOKUP(InputData[[#This Row],[CUSTOMER NAME]],Country[],3,0)</f>
        <v>Export</v>
      </c>
      <c r="I225" s="1" t="str">
        <f>TEXT(InputData[[#This Row],[DATE]],"MMM")</f>
        <v>Mar</v>
      </c>
      <c r="J225" s="1">
        <f>WEEKNUM(InputData[[#This Row],[DATE]])</f>
        <v>14</v>
      </c>
    </row>
    <row r="226" spans="1:10" x14ac:dyDescent="0.45">
      <c r="A226" s="3">
        <v>44285</v>
      </c>
      <c r="B226" s="6" t="s">
        <v>63</v>
      </c>
      <c r="C226" s="4" t="s">
        <v>38</v>
      </c>
      <c r="D226" s="5">
        <v>79.92</v>
      </c>
      <c r="E226" s="1">
        <v>1</v>
      </c>
      <c r="F226" s="1">
        <f>InputData[[#This Row],[UNIT PRICE ($)]]*InputData[[#This Row],[QUANTITY]]</f>
        <v>79.92</v>
      </c>
      <c r="G226" s="1" t="str">
        <f>VLOOKUP(InputData[[#This Row],[CUSTOMER NAME]],Country[],2,0)</f>
        <v>Saudi Arabia</v>
      </c>
      <c r="H226" s="1" t="str">
        <f>VLOOKUP(InputData[[#This Row],[CUSTOMER NAME]],Country[],3,0)</f>
        <v>Export</v>
      </c>
      <c r="I226" s="1" t="str">
        <f>TEXT(InputData[[#This Row],[DATE]],"MMM")</f>
        <v>Mar</v>
      </c>
      <c r="J226" s="1">
        <f>WEEKNUM(InputData[[#This Row],[DATE]])</f>
        <v>14</v>
      </c>
    </row>
    <row r="227" spans="1:10" x14ac:dyDescent="0.45">
      <c r="A227" s="3">
        <v>44285</v>
      </c>
      <c r="B227" s="6" t="s">
        <v>73</v>
      </c>
      <c r="C227" s="4" t="s">
        <v>1</v>
      </c>
      <c r="D227" s="5">
        <v>103.88</v>
      </c>
      <c r="E227" s="1">
        <v>13</v>
      </c>
      <c r="F227" s="1">
        <f>InputData[[#This Row],[UNIT PRICE ($)]]*InputData[[#This Row],[QUANTITY]]</f>
        <v>1350.44</v>
      </c>
      <c r="G227" s="1" t="str">
        <f>VLOOKUP(InputData[[#This Row],[CUSTOMER NAME]],Country[],2,0)</f>
        <v>India</v>
      </c>
      <c r="H227" s="1" t="str">
        <f>VLOOKUP(InputData[[#This Row],[CUSTOMER NAME]],Country[],3,0)</f>
        <v>East</v>
      </c>
      <c r="I227" s="1" t="str">
        <f>TEXT(InputData[[#This Row],[DATE]],"MMM")</f>
        <v>Mar</v>
      </c>
      <c r="J227" s="1">
        <f>WEEKNUM(InputData[[#This Row],[DATE]])</f>
        <v>14</v>
      </c>
    </row>
    <row r="228" spans="1:10" x14ac:dyDescent="0.45">
      <c r="A228" s="3">
        <v>44286</v>
      </c>
      <c r="B228" s="6" t="s">
        <v>77</v>
      </c>
      <c r="C228" s="4" t="s">
        <v>42</v>
      </c>
      <c r="D228" s="5">
        <v>162</v>
      </c>
      <c r="E228" s="1">
        <v>3</v>
      </c>
      <c r="F228" s="1">
        <f>InputData[[#This Row],[UNIT PRICE ($)]]*InputData[[#This Row],[QUANTITY]]</f>
        <v>486</v>
      </c>
      <c r="G228" s="1" t="str">
        <f>VLOOKUP(InputData[[#This Row],[CUSTOMER NAME]],Country[],2,0)</f>
        <v>India</v>
      </c>
      <c r="H228" s="1" t="str">
        <f>VLOOKUP(InputData[[#This Row],[CUSTOMER NAME]],Country[],3,0)</f>
        <v>Western</v>
      </c>
      <c r="I228" s="1" t="str">
        <f>TEXT(InputData[[#This Row],[DATE]],"MMM")</f>
        <v>Mar</v>
      </c>
      <c r="J228" s="1">
        <f>WEEKNUM(InputData[[#This Row],[DATE]])</f>
        <v>14</v>
      </c>
    </row>
    <row r="229" spans="1:10" x14ac:dyDescent="0.45">
      <c r="A229" s="3">
        <v>44286</v>
      </c>
      <c r="B229" s="6" t="s">
        <v>89</v>
      </c>
      <c r="C229" s="4" t="s">
        <v>5</v>
      </c>
      <c r="D229" s="5">
        <v>155.61000000000001</v>
      </c>
      <c r="E229" s="1">
        <v>33</v>
      </c>
      <c r="F229" s="1">
        <f>InputData[[#This Row],[UNIT PRICE ($)]]*InputData[[#This Row],[QUANTITY]]</f>
        <v>5135.13</v>
      </c>
      <c r="G229" s="1" t="str">
        <f>VLOOKUP(InputData[[#This Row],[CUSTOMER NAME]],Country[],2,0)</f>
        <v>Mexico</v>
      </c>
      <c r="H229" s="1" t="str">
        <f>VLOOKUP(InputData[[#This Row],[CUSTOMER NAME]],Country[],3,0)</f>
        <v>Export</v>
      </c>
      <c r="I229" s="1" t="str">
        <f>TEXT(InputData[[#This Row],[DATE]],"MMM")</f>
        <v>Mar</v>
      </c>
      <c r="J229" s="1">
        <f>WEEKNUM(InputData[[#This Row],[DATE]])</f>
        <v>14</v>
      </c>
    </row>
    <row r="230" spans="1:10" x14ac:dyDescent="0.45">
      <c r="A230" s="3">
        <v>44287</v>
      </c>
      <c r="B230" s="6" t="s">
        <v>67</v>
      </c>
      <c r="C230" s="4" t="s">
        <v>11</v>
      </c>
      <c r="D230" s="5">
        <v>48.4</v>
      </c>
      <c r="E230" s="1">
        <v>3</v>
      </c>
      <c r="F230" s="1">
        <f>InputData[[#This Row],[UNIT PRICE ($)]]*InputData[[#This Row],[QUANTITY]]</f>
        <v>145.19999999999999</v>
      </c>
      <c r="G230" s="1" t="str">
        <f>VLOOKUP(InputData[[#This Row],[CUSTOMER NAME]],Country[],2,0)</f>
        <v>United Kingdom</v>
      </c>
      <c r="H230" s="1" t="str">
        <f>VLOOKUP(InputData[[#This Row],[CUSTOMER NAME]],Country[],3,0)</f>
        <v>Export</v>
      </c>
      <c r="I230" s="1" t="str">
        <f>TEXT(InputData[[#This Row],[DATE]],"MMM")</f>
        <v>Apr</v>
      </c>
      <c r="J230" s="1">
        <f>WEEKNUM(InputData[[#This Row],[DATE]])</f>
        <v>14</v>
      </c>
    </row>
    <row r="231" spans="1:10" x14ac:dyDescent="0.45">
      <c r="A231" s="3">
        <v>44287</v>
      </c>
      <c r="B231" s="6" t="s">
        <v>88</v>
      </c>
      <c r="C231" s="4" t="s">
        <v>2</v>
      </c>
      <c r="D231" s="5">
        <v>142.80000000000001</v>
      </c>
      <c r="E231" s="1">
        <v>2</v>
      </c>
      <c r="F231" s="1">
        <f>InputData[[#This Row],[UNIT PRICE ($)]]*InputData[[#This Row],[QUANTITY]]</f>
        <v>285.60000000000002</v>
      </c>
      <c r="G231" s="1" t="str">
        <f>VLOOKUP(InputData[[#This Row],[CUSTOMER NAME]],Country[],2,0)</f>
        <v>India</v>
      </c>
      <c r="H231" s="1" t="str">
        <f>VLOOKUP(InputData[[#This Row],[CUSTOMER NAME]],Country[],3,0)</f>
        <v>South</v>
      </c>
      <c r="I231" s="1" t="str">
        <f>TEXT(InputData[[#This Row],[DATE]],"MMM")</f>
        <v>Apr</v>
      </c>
      <c r="J231" s="1">
        <f>WEEKNUM(InputData[[#This Row],[DATE]])</f>
        <v>14</v>
      </c>
    </row>
    <row r="232" spans="1:10" x14ac:dyDescent="0.45">
      <c r="A232" s="3">
        <v>44288</v>
      </c>
      <c r="B232" s="6" t="s">
        <v>61</v>
      </c>
      <c r="C232" s="4" t="s">
        <v>37</v>
      </c>
      <c r="D232" s="5">
        <v>85.76</v>
      </c>
      <c r="E232" s="1">
        <v>24</v>
      </c>
      <c r="F232" s="1">
        <f>InputData[[#This Row],[UNIT PRICE ($)]]*InputData[[#This Row],[QUANTITY]]</f>
        <v>2058.2400000000002</v>
      </c>
      <c r="G232" s="1" t="str">
        <f>VLOOKUP(InputData[[#This Row],[CUSTOMER NAME]],Country[],2,0)</f>
        <v>Bangladesh</v>
      </c>
      <c r="H232" s="1" t="str">
        <f>VLOOKUP(InputData[[#This Row],[CUSTOMER NAME]],Country[],3,0)</f>
        <v>Export</v>
      </c>
      <c r="I232" s="1" t="str">
        <f>TEXT(InputData[[#This Row],[DATE]],"MMM")</f>
        <v>Apr</v>
      </c>
      <c r="J232" s="1">
        <f>WEEKNUM(InputData[[#This Row],[DATE]])</f>
        <v>14</v>
      </c>
    </row>
    <row r="233" spans="1:10" x14ac:dyDescent="0.45">
      <c r="A233" s="3">
        <v>44288</v>
      </c>
      <c r="B233" s="6" t="s">
        <v>71</v>
      </c>
      <c r="C233" s="4" t="s">
        <v>2</v>
      </c>
      <c r="D233" s="5">
        <v>142.80000000000001</v>
      </c>
      <c r="E233" s="1">
        <v>3</v>
      </c>
      <c r="F233" s="1">
        <f>InputData[[#This Row],[UNIT PRICE ($)]]*InputData[[#This Row],[QUANTITY]]</f>
        <v>428.40000000000003</v>
      </c>
      <c r="G233" s="1" t="str">
        <f>VLOOKUP(InputData[[#This Row],[CUSTOMER NAME]],Country[],2,0)</f>
        <v>India</v>
      </c>
      <c r="H233" s="1" t="str">
        <f>VLOOKUP(InputData[[#This Row],[CUSTOMER NAME]],Country[],3,0)</f>
        <v>Central</v>
      </c>
      <c r="I233" s="1" t="str">
        <f>TEXT(InputData[[#This Row],[DATE]],"MMM")</f>
        <v>Apr</v>
      </c>
      <c r="J233" s="1">
        <f>WEEKNUM(InputData[[#This Row],[DATE]])</f>
        <v>14</v>
      </c>
    </row>
    <row r="234" spans="1:10" x14ac:dyDescent="0.45">
      <c r="A234" s="3">
        <v>44290</v>
      </c>
      <c r="B234" s="6" t="s">
        <v>61</v>
      </c>
      <c r="C234" s="4" t="s">
        <v>9</v>
      </c>
      <c r="D234" s="5">
        <v>7.8599999999999994</v>
      </c>
      <c r="E234" s="1">
        <v>9</v>
      </c>
      <c r="F234" s="1">
        <f>InputData[[#This Row],[UNIT PRICE ($)]]*InputData[[#This Row],[QUANTITY]]</f>
        <v>70.739999999999995</v>
      </c>
      <c r="G234" s="1" t="str">
        <f>VLOOKUP(InputData[[#This Row],[CUSTOMER NAME]],Country[],2,0)</f>
        <v>Bangladesh</v>
      </c>
      <c r="H234" s="1" t="str">
        <f>VLOOKUP(InputData[[#This Row],[CUSTOMER NAME]],Country[],3,0)</f>
        <v>Export</v>
      </c>
      <c r="I234" s="1" t="str">
        <f>TEXT(InputData[[#This Row],[DATE]],"MMM")</f>
        <v>Apr</v>
      </c>
      <c r="J234" s="1">
        <f>WEEKNUM(InputData[[#This Row],[DATE]])</f>
        <v>15</v>
      </c>
    </row>
    <row r="235" spans="1:10" x14ac:dyDescent="0.45">
      <c r="A235" s="3">
        <v>44290</v>
      </c>
      <c r="B235" s="6" t="s">
        <v>63</v>
      </c>
      <c r="C235" s="4" t="s">
        <v>34</v>
      </c>
      <c r="D235" s="5">
        <v>58.3</v>
      </c>
      <c r="E235" s="1">
        <v>20</v>
      </c>
      <c r="F235" s="1">
        <f>InputData[[#This Row],[UNIT PRICE ($)]]*InputData[[#This Row],[QUANTITY]]</f>
        <v>1166</v>
      </c>
      <c r="G235" s="1" t="str">
        <f>VLOOKUP(InputData[[#This Row],[CUSTOMER NAME]],Country[],2,0)</f>
        <v>Saudi Arabia</v>
      </c>
      <c r="H235" s="1" t="str">
        <f>VLOOKUP(InputData[[#This Row],[CUSTOMER NAME]],Country[],3,0)</f>
        <v>Export</v>
      </c>
      <c r="I235" s="1" t="str">
        <f>TEXT(InputData[[#This Row],[DATE]],"MMM")</f>
        <v>Apr</v>
      </c>
      <c r="J235" s="1">
        <f>WEEKNUM(InputData[[#This Row],[DATE]])</f>
        <v>15</v>
      </c>
    </row>
    <row r="236" spans="1:10" x14ac:dyDescent="0.45">
      <c r="A236" s="3">
        <v>44290</v>
      </c>
      <c r="B236" s="6" t="s">
        <v>113</v>
      </c>
      <c r="C236" s="4" t="s">
        <v>40</v>
      </c>
      <c r="D236" s="5">
        <v>115.2</v>
      </c>
      <c r="E236" s="1">
        <v>4</v>
      </c>
      <c r="F236" s="1">
        <f>InputData[[#This Row],[UNIT PRICE ($)]]*InputData[[#This Row],[QUANTITY]]</f>
        <v>460.8</v>
      </c>
      <c r="G236" s="1" t="str">
        <f>VLOOKUP(InputData[[#This Row],[CUSTOMER NAME]],Country[],2,0)</f>
        <v>Pakistan</v>
      </c>
      <c r="H236" s="1" t="str">
        <f>VLOOKUP(InputData[[#This Row],[CUSTOMER NAME]],Country[],3,0)</f>
        <v>Export</v>
      </c>
      <c r="I236" s="1" t="str">
        <f>TEXT(InputData[[#This Row],[DATE]],"MMM")</f>
        <v>Apr</v>
      </c>
      <c r="J236" s="1">
        <f>WEEKNUM(InputData[[#This Row],[DATE]])</f>
        <v>15</v>
      </c>
    </row>
    <row r="237" spans="1:10" x14ac:dyDescent="0.45">
      <c r="A237" s="3">
        <v>44291</v>
      </c>
      <c r="B237" s="6" t="s">
        <v>110</v>
      </c>
      <c r="C237" s="4" t="s">
        <v>1</v>
      </c>
      <c r="D237" s="5">
        <v>103.88</v>
      </c>
      <c r="E237" s="1">
        <v>34</v>
      </c>
      <c r="F237" s="1">
        <f>InputData[[#This Row],[UNIT PRICE ($)]]*InputData[[#This Row],[QUANTITY]]</f>
        <v>3531.92</v>
      </c>
      <c r="G237" s="1" t="str">
        <f>VLOOKUP(InputData[[#This Row],[CUSTOMER NAME]],Country[],2,0)</f>
        <v>India</v>
      </c>
      <c r="H237" s="1" t="str">
        <f>VLOOKUP(InputData[[#This Row],[CUSTOMER NAME]],Country[],3,0)</f>
        <v>Western</v>
      </c>
      <c r="I237" s="1" t="str">
        <f>TEXT(InputData[[#This Row],[DATE]],"MMM")</f>
        <v>Apr</v>
      </c>
      <c r="J237" s="1">
        <f>WEEKNUM(InputData[[#This Row],[DATE]])</f>
        <v>15</v>
      </c>
    </row>
    <row r="238" spans="1:10" x14ac:dyDescent="0.45">
      <c r="A238" s="3">
        <v>44291</v>
      </c>
      <c r="B238" s="6" t="s">
        <v>80</v>
      </c>
      <c r="C238" s="4" t="s">
        <v>31</v>
      </c>
      <c r="D238" s="5">
        <v>104.16</v>
      </c>
      <c r="E238" s="1">
        <v>15</v>
      </c>
      <c r="F238" s="1">
        <f>InputData[[#This Row],[UNIT PRICE ($)]]*InputData[[#This Row],[QUANTITY]]</f>
        <v>1562.3999999999999</v>
      </c>
      <c r="G238" s="1" t="str">
        <f>VLOOKUP(InputData[[#This Row],[CUSTOMER NAME]],Country[],2,0)</f>
        <v>South Africa</v>
      </c>
      <c r="H238" s="1" t="str">
        <f>VLOOKUP(InputData[[#This Row],[CUSTOMER NAME]],Country[],3,0)</f>
        <v>Export</v>
      </c>
      <c r="I238" s="1" t="str">
        <f>TEXT(InputData[[#This Row],[DATE]],"MMM")</f>
        <v>Apr</v>
      </c>
      <c r="J238" s="1">
        <f>WEEKNUM(InputData[[#This Row],[DATE]])</f>
        <v>15</v>
      </c>
    </row>
    <row r="239" spans="1:10" x14ac:dyDescent="0.45">
      <c r="A239" s="3">
        <v>44291</v>
      </c>
      <c r="B239" s="6" t="s">
        <v>113</v>
      </c>
      <c r="C239" s="4" t="s">
        <v>8</v>
      </c>
      <c r="D239" s="5">
        <v>94.62</v>
      </c>
      <c r="E239" s="1">
        <v>29</v>
      </c>
      <c r="F239" s="1">
        <f>InputData[[#This Row],[UNIT PRICE ($)]]*InputData[[#This Row],[QUANTITY]]</f>
        <v>2743.98</v>
      </c>
      <c r="G239" s="1" t="str">
        <f>VLOOKUP(InputData[[#This Row],[CUSTOMER NAME]],Country[],2,0)</f>
        <v>Pakistan</v>
      </c>
      <c r="H239" s="1" t="str">
        <f>VLOOKUP(InputData[[#This Row],[CUSTOMER NAME]],Country[],3,0)</f>
        <v>Export</v>
      </c>
      <c r="I239" s="1" t="str">
        <f>TEXT(InputData[[#This Row],[DATE]],"MMM")</f>
        <v>Apr</v>
      </c>
      <c r="J239" s="1">
        <f>WEEKNUM(InputData[[#This Row],[DATE]])</f>
        <v>15</v>
      </c>
    </row>
    <row r="240" spans="1:10" x14ac:dyDescent="0.45">
      <c r="A240" s="3">
        <v>44292</v>
      </c>
      <c r="B240" s="6" t="s">
        <v>110</v>
      </c>
      <c r="C240" s="4" t="s">
        <v>21</v>
      </c>
      <c r="D240" s="5">
        <v>162.54</v>
      </c>
      <c r="E240" s="1">
        <v>39</v>
      </c>
      <c r="F240" s="1">
        <f>InputData[[#This Row],[UNIT PRICE ($)]]*InputData[[#This Row],[QUANTITY]]</f>
        <v>6339.0599999999995</v>
      </c>
      <c r="G240" s="1" t="str">
        <f>VLOOKUP(InputData[[#This Row],[CUSTOMER NAME]],Country[],2,0)</f>
        <v>India</v>
      </c>
      <c r="H240" s="1" t="str">
        <f>VLOOKUP(InputData[[#This Row],[CUSTOMER NAME]],Country[],3,0)</f>
        <v>Western</v>
      </c>
      <c r="I240" s="1" t="str">
        <f>TEXT(InputData[[#This Row],[DATE]],"MMM")</f>
        <v>Apr</v>
      </c>
      <c r="J240" s="1">
        <f>WEEKNUM(InputData[[#This Row],[DATE]])</f>
        <v>15</v>
      </c>
    </row>
    <row r="241" spans="1:10" x14ac:dyDescent="0.45">
      <c r="A241" s="3">
        <v>44292</v>
      </c>
      <c r="B241" s="6" t="s">
        <v>76</v>
      </c>
      <c r="C241" s="4" t="s">
        <v>40</v>
      </c>
      <c r="D241" s="5">
        <v>115.2</v>
      </c>
      <c r="E241" s="1">
        <v>2</v>
      </c>
      <c r="F241" s="1">
        <f>InputData[[#This Row],[UNIT PRICE ($)]]*InputData[[#This Row],[QUANTITY]]</f>
        <v>230.4</v>
      </c>
      <c r="G241" s="1" t="str">
        <f>VLOOKUP(InputData[[#This Row],[CUSTOMER NAME]],Country[],2,0)</f>
        <v>Saudi Arabia</v>
      </c>
      <c r="H241" s="1" t="str">
        <f>VLOOKUP(InputData[[#This Row],[CUSTOMER NAME]],Country[],3,0)</f>
        <v>Export</v>
      </c>
      <c r="I241" s="1" t="str">
        <f>TEXT(InputData[[#This Row],[DATE]],"MMM")</f>
        <v>Apr</v>
      </c>
      <c r="J241" s="1">
        <f>WEEKNUM(InputData[[#This Row],[DATE]])</f>
        <v>15</v>
      </c>
    </row>
    <row r="242" spans="1:10" x14ac:dyDescent="0.45">
      <c r="A242" s="3">
        <v>44293</v>
      </c>
      <c r="B242" s="6" t="s">
        <v>73</v>
      </c>
      <c r="C242" s="4" t="s">
        <v>26</v>
      </c>
      <c r="D242" s="5">
        <v>24.66</v>
      </c>
      <c r="E242" s="1">
        <v>7</v>
      </c>
      <c r="F242" s="1">
        <f>InputData[[#This Row],[UNIT PRICE ($)]]*InputData[[#This Row],[QUANTITY]]</f>
        <v>172.62</v>
      </c>
      <c r="G242" s="1" t="str">
        <f>VLOOKUP(InputData[[#This Row],[CUSTOMER NAME]],Country[],2,0)</f>
        <v>India</v>
      </c>
      <c r="H242" s="1" t="str">
        <f>VLOOKUP(InputData[[#This Row],[CUSTOMER NAME]],Country[],3,0)</f>
        <v>East</v>
      </c>
      <c r="I242" s="1" t="str">
        <f>TEXT(InputData[[#This Row],[DATE]],"MMM")</f>
        <v>Apr</v>
      </c>
      <c r="J242" s="1">
        <f>WEEKNUM(InputData[[#This Row],[DATE]])</f>
        <v>15</v>
      </c>
    </row>
    <row r="243" spans="1:10" x14ac:dyDescent="0.45">
      <c r="A243" s="3">
        <v>44295</v>
      </c>
      <c r="B243" s="6" t="s">
        <v>67</v>
      </c>
      <c r="C243" s="4" t="s">
        <v>2</v>
      </c>
      <c r="D243" s="5">
        <v>142.80000000000001</v>
      </c>
      <c r="E243" s="1">
        <v>9</v>
      </c>
      <c r="F243" s="1">
        <f>InputData[[#This Row],[UNIT PRICE ($)]]*InputData[[#This Row],[QUANTITY]]</f>
        <v>1285.2</v>
      </c>
      <c r="G243" s="1" t="str">
        <f>VLOOKUP(InputData[[#This Row],[CUSTOMER NAME]],Country[],2,0)</f>
        <v>United Kingdom</v>
      </c>
      <c r="H243" s="1" t="str">
        <f>VLOOKUP(InputData[[#This Row],[CUSTOMER NAME]],Country[],3,0)</f>
        <v>Export</v>
      </c>
      <c r="I243" s="1" t="str">
        <f>TEXT(InputData[[#This Row],[DATE]],"MMM")</f>
        <v>Apr</v>
      </c>
      <c r="J243" s="1">
        <f>WEEKNUM(InputData[[#This Row],[DATE]])</f>
        <v>15</v>
      </c>
    </row>
    <row r="244" spans="1:10" x14ac:dyDescent="0.45">
      <c r="A244" s="3">
        <v>44295</v>
      </c>
      <c r="B244" s="6" t="s">
        <v>76</v>
      </c>
      <c r="C244" s="4" t="s">
        <v>5</v>
      </c>
      <c r="D244" s="5">
        <v>155.61000000000001</v>
      </c>
      <c r="E244" s="1">
        <v>3</v>
      </c>
      <c r="F244" s="1">
        <f>InputData[[#This Row],[UNIT PRICE ($)]]*InputData[[#This Row],[QUANTITY]]</f>
        <v>466.83000000000004</v>
      </c>
      <c r="G244" s="1" t="str">
        <f>VLOOKUP(InputData[[#This Row],[CUSTOMER NAME]],Country[],2,0)</f>
        <v>Saudi Arabia</v>
      </c>
      <c r="H244" s="1" t="str">
        <f>VLOOKUP(InputData[[#This Row],[CUSTOMER NAME]],Country[],3,0)</f>
        <v>Export</v>
      </c>
      <c r="I244" s="1" t="str">
        <f>TEXT(InputData[[#This Row],[DATE]],"MMM")</f>
        <v>Apr</v>
      </c>
      <c r="J244" s="1">
        <f>WEEKNUM(InputData[[#This Row],[DATE]])</f>
        <v>15</v>
      </c>
    </row>
    <row r="245" spans="1:10" x14ac:dyDescent="0.45">
      <c r="A245" s="3">
        <v>44295</v>
      </c>
      <c r="B245" s="6" t="s">
        <v>76</v>
      </c>
      <c r="C245" s="4" t="s">
        <v>39</v>
      </c>
      <c r="D245" s="5">
        <v>42.55</v>
      </c>
      <c r="E245" s="1">
        <v>12</v>
      </c>
      <c r="F245" s="1">
        <f>InputData[[#This Row],[UNIT PRICE ($)]]*InputData[[#This Row],[QUANTITY]]</f>
        <v>510.59999999999997</v>
      </c>
      <c r="G245" s="1" t="str">
        <f>VLOOKUP(InputData[[#This Row],[CUSTOMER NAME]],Country[],2,0)</f>
        <v>Saudi Arabia</v>
      </c>
      <c r="H245" s="1" t="str">
        <f>VLOOKUP(InputData[[#This Row],[CUSTOMER NAME]],Country[],3,0)</f>
        <v>Export</v>
      </c>
      <c r="I245" s="1" t="str">
        <f>TEXT(InputData[[#This Row],[DATE]],"MMM")</f>
        <v>Apr</v>
      </c>
      <c r="J245" s="1">
        <f>WEEKNUM(InputData[[#This Row],[DATE]])</f>
        <v>15</v>
      </c>
    </row>
    <row r="246" spans="1:10" x14ac:dyDescent="0.45">
      <c r="A246" s="3">
        <v>44295</v>
      </c>
      <c r="B246" s="6" t="s">
        <v>82</v>
      </c>
      <c r="C246" s="4" t="s">
        <v>17</v>
      </c>
      <c r="D246" s="5">
        <v>156.78</v>
      </c>
      <c r="E246" s="1">
        <v>8</v>
      </c>
      <c r="F246" s="1">
        <f>InputData[[#This Row],[UNIT PRICE ($)]]*InputData[[#This Row],[QUANTITY]]</f>
        <v>1254.24</v>
      </c>
      <c r="G246" s="1" t="str">
        <f>VLOOKUP(InputData[[#This Row],[CUSTOMER NAME]],Country[],2,0)</f>
        <v>India</v>
      </c>
      <c r="H246" s="1" t="str">
        <f>VLOOKUP(InputData[[#This Row],[CUSTOMER NAME]],Country[],3,0)</f>
        <v>Western</v>
      </c>
      <c r="I246" s="1" t="str">
        <f>TEXT(InputData[[#This Row],[DATE]],"MMM")</f>
        <v>Apr</v>
      </c>
      <c r="J246" s="1">
        <f>WEEKNUM(InputData[[#This Row],[DATE]])</f>
        <v>15</v>
      </c>
    </row>
    <row r="247" spans="1:10" x14ac:dyDescent="0.45">
      <c r="A247" s="3">
        <v>44296</v>
      </c>
      <c r="B247" s="6" t="s">
        <v>110</v>
      </c>
      <c r="C247" s="4" t="s">
        <v>22</v>
      </c>
      <c r="D247" s="5">
        <v>141.57</v>
      </c>
      <c r="E247" s="1">
        <v>14</v>
      </c>
      <c r="F247" s="1">
        <f>InputData[[#This Row],[UNIT PRICE ($)]]*InputData[[#This Row],[QUANTITY]]</f>
        <v>1981.98</v>
      </c>
      <c r="G247" s="1" t="str">
        <f>VLOOKUP(InputData[[#This Row],[CUSTOMER NAME]],Country[],2,0)</f>
        <v>India</v>
      </c>
      <c r="H247" s="1" t="str">
        <f>VLOOKUP(InputData[[#This Row],[CUSTOMER NAME]],Country[],3,0)</f>
        <v>Western</v>
      </c>
      <c r="I247" s="1" t="str">
        <f>TEXT(InputData[[#This Row],[DATE]],"MMM")</f>
        <v>Apr</v>
      </c>
      <c r="J247" s="1">
        <f>WEEKNUM(InputData[[#This Row],[DATE]])</f>
        <v>15</v>
      </c>
    </row>
    <row r="248" spans="1:10" x14ac:dyDescent="0.45">
      <c r="A248" s="3">
        <v>44296</v>
      </c>
      <c r="B248" s="6" t="s">
        <v>71</v>
      </c>
      <c r="C248" s="4" t="s">
        <v>41</v>
      </c>
      <c r="D248" s="5">
        <v>173.88</v>
      </c>
      <c r="E248" s="1">
        <v>17</v>
      </c>
      <c r="F248" s="1">
        <f>InputData[[#This Row],[UNIT PRICE ($)]]*InputData[[#This Row],[QUANTITY]]</f>
        <v>2955.96</v>
      </c>
      <c r="G248" s="1" t="str">
        <f>VLOOKUP(InputData[[#This Row],[CUSTOMER NAME]],Country[],2,0)</f>
        <v>India</v>
      </c>
      <c r="H248" s="1" t="str">
        <f>VLOOKUP(InputData[[#This Row],[CUSTOMER NAME]],Country[],3,0)</f>
        <v>Central</v>
      </c>
      <c r="I248" s="1" t="str">
        <f>TEXT(InputData[[#This Row],[DATE]],"MMM")</f>
        <v>Apr</v>
      </c>
      <c r="J248" s="1">
        <f>WEEKNUM(InputData[[#This Row],[DATE]])</f>
        <v>15</v>
      </c>
    </row>
    <row r="249" spans="1:10" x14ac:dyDescent="0.45">
      <c r="A249" s="3">
        <v>44296</v>
      </c>
      <c r="B249" s="6" t="s">
        <v>79</v>
      </c>
      <c r="C249" s="4" t="s">
        <v>37</v>
      </c>
      <c r="D249" s="5">
        <v>85.76</v>
      </c>
      <c r="E249" s="1">
        <v>36</v>
      </c>
      <c r="F249" s="1">
        <f>InputData[[#This Row],[UNIT PRICE ($)]]*InputData[[#This Row],[QUANTITY]]</f>
        <v>3087.36</v>
      </c>
      <c r="G249" s="1" t="str">
        <f>VLOOKUP(InputData[[#This Row],[CUSTOMER NAME]],Country[],2,0)</f>
        <v>United Kingdom</v>
      </c>
      <c r="H249" s="1" t="str">
        <f>VLOOKUP(InputData[[#This Row],[CUSTOMER NAME]],Country[],3,0)</f>
        <v>Export</v>
      </c>
      <c r="I249" s="1" t="str">
        <f>TEXT(InputData[[#This Row],[DATE]],"MMM")</f>
        <v>Apr</v>
      </c>
      <c r="J249" s="1">
        <f>WEEKNUM(InputData[[#This Row],[DATE]])</f>
        <v>15</v>
      </c>
    </row>
    <row r="250" spans="1:10" x14ac:dyDescent="0.45">
      <c r="A250" s="3">
        <v>44297</v>
      </c>
      <c r="B250" s="6" t="s">
        <v>87</v>
      </c>
      <c r="C250" s="4" t="s">
        <v>9</v>
      </c>
      <c r="D250" s="5">
        <v>7.8599999999999994</v>
      </c>
      <c r="E250" s="1">
        <v>8</v>
      </c>
      <c r="F250" s="1">
        <f>InputData[[#This Row],[UNIT PRICE ($)]]*InputData[[#This Row],[QUANTITY]]</f>
        <v>62.879999999999995</v>
      </c>
      <c r="G250" s="1" t="str">
        <f>VLOOKUP(InputData[[#This Row],[CUSTOMER NAME]],Country[],2,0)</f>
        <v>France</v>
      </c>
      <c r="H250" s="1" t="str">
        <f>VLOOKUP(InputData[[#This Row],[CUSTOMER NAME]],Country[],3,0)</f>
        <v>Export</v>
      </c>
      <c r="I250" s="1" t="str">
        <f>TEXT(InputData[[#This Row],[DATE]],"MMM")</f>
        <v>Apr</v>
      </c>
      <c r="J250" s="1">
        <f>WEEKNUM(InputData[[#This Row],[DATE]])</f>
        <v>16</v>
      </c>
    </row>
    <row r="251" spans="1:10" x14ac:dyDescent="0.45">
      <c r="A251" s="3">
        <v>44298</v>
      </c>
      <c r="B251" s="6" t="s">
        <v>63</v>
      </c>
      <c r="C251" s="4" t="s">
        <v>27</v>
      </c>
      <c r="D251" s="5">
        <v>57.120000000000005</v>
      </c>
      <c r="E251" s="1">
        <v>9</v>
      </c>
      <c r="F251" s="1">
        <f>InputData[[#This Row],[UNIT PRICE ($)]]*InputData[[#This Row],[QUANTITY]]</f>
        <v>514.08000000000004</v>
      </c>
      <c r="G251" s="1" t="str">
        <f>VLOOKUP(InputData[[#This Row],[CUSTOMER NAME]],Country[],2,0)</f>
        <v>Saudi Arabia</v>
      </c>
      <c r="H251" s="1" t="str">
        <f>VLOOKUP(InputData[[#This Row],[CUSTOMER NAME]],Country[],3,0)</f>
        <v>Export</v>
      </c>
      <c r="I251" s="1" t="str">
        <f>TEXT(InputData[[#This Row],[DATE]],"MMM")</f>
        <v>Apr</v>
      </c>
      <c r="J251" s="1">
        <f>WEEKNUM(InputData[[#This Row],[DATE]])</f>
        <v>16</v>
      </c>
    </row>
    <row r="252" spans="1:10" x14ac:dyDescent="0.45">
      <c r="A252" s="3">
        <v>44298</v>
      </c>
      <c r="B252" s="6" t="s">
        <v>64</v>
      </c>
      <c r="C252" s="4" t="s">
        <v>15</v>
      </c>
      <c r="D252" s="5">
        <v>15.719999999999999</v>
      </c>
      <c r="E252" s="1">
        <v>14</v>
      </c>
      <c r="F252" s="1">
        <f>InputData[[#This Row],[UNIT PRICE ($)]]*InputData[[#This Row],[QUANTITY]]</f>
        <v>220.07999999999998</v>
      </c>
      <c r="G252" s="1" t="str">
        <f>VLOOKUP(InputData[[#This Row],[CUSTOMER NAME]],Country[],2,0)</f>
        <v>India</v>
      </c>
      <c r="H252" s="1" t="str">
        <f>VLOOKUP(InputData[[#This Row],[CUSTOMER NAME]],Country[],3,0)</f>
        <v>Northeast</v>
      </c>
      <c r="I252" s="1" t="str">
        <f>TEXT(InputData[[#This Row],[DATE]],"MMM")</f>
        <v>Apr</v>
      </c>
      <c r="J252" s="1">
        <f>WEEKNUM(InputData[[#This Row],[DATE]])</f>
        <v>16</v>
      </c>
    </row>
    <row r="253" spans="1:10" x14ac:dyDescent="0.45">
      <c r="A253" s="3">
        <v>44298</v>
      </c>
      <c r="B253" s="6" t="s">
        <v>67</v>
      </c>
      <c r="C253" s="4" t="s">
        <v>37</v>
      </c>
      <c r="D253" s="5">
        <v>85.76</v>
      </c>
      <c r="E253" s="1">
        <v>3</v>
      </c>
      <c r="F253" s="1">
        <f>InputData[[#This Row],[UNIT PRICE ($)]]*InputData[[#This Row],[QUANTITY]]</f>
        <v>257.28000000000003</v>
      </c>
      <c r="G253" s="1" t="str">
        <f>VLOOKUP(InputData[[#This Row],[CUSTOMER NAME]],Country[],2,0)</f>
        <v>United Kingdom</v>
      </c>
      <c r="H253" s="1" t="str">
        <f>VLOOKUP(InputData[[#This Row],[CUSTOMER NAME]],Country[],3,0)</f>
        <v>Export</v>
      </c>
      <c r="I253" s="1" t="str">
        <f>TEXT(InputData[[#This Row],[DATE]],"MMM")</f>
        <v>Apr</v>
      </c>
      <c r="J253" s="1">
        <f>WEEKNUM(InputData[[#This Row],[DATE]])</f>
        <v>16</v>
      </c>
    </row>
    <row r="254" spans="1:10" x14ac:dyDescent="0.45">
      <c r="A254" s="3">
        <v>44298</v>
      </c>
      <c r="B254" s="6" t="s">
        <v>73</v>
      </c>
      <c r="C254" s="4" t="s">
        <v>33</v>
      </c>
      <c r="D254" s="5">
        <v>119.7</v>
      </c>
      <c r="E254" s="1">
        <v>13</v>
      </c>
      <c r="F254" s="1">
        <f>InputData[[#This Row],[UNIT PRICE ($)]]*InputData[[#This Row],[QUANTITY]]</f>
        <v>1556.1000000000001</v>
      </c>
      <c r="G254" s="1" t="str">
        <f>VLOOKUP(InputData[[#This Row],[CUSTOMER NAME]],Country[],2,0)</f>
        <v>India</v>
      </c>
      <c r="H254" s="1" t="str">
        <f>VLOOKUP(InputData[[#This Row],[CUSTOMER NAME]],Country[],3,0)</f>
        <v>East</v>
      </c>
      <c r="I254" s="1" t="str">
        <f>TEXT(InputData[[#This Row],[DATE]],"MMM")</f>
        <v>Apr</v>
      </c>
      <c r="J254" s="1">
        <f>WEEKNUM(InputData[[#This Row],[DATE]])</f>
        <v>16</v>
      </c>
    </row>
    <row r="255" spans="1:10" x14ac:dyDescent="0.45">
      <c r="A255" s="3">
        <v>44298</v>
      </c>
      <c r="B255" s="6" t="s">
        <v>81</v>
      </c>
      <c r="C255" s="4" t="s">
        <v>29</v>
      </c>
      <c r="D255" s="5">
        <v>53.11</v>
      </c>
      <c r="E255" s="1">
        <v>4</v>
      </c>
      <c r="F255" s="1">
        <f>InputData[[#This Row],[UNIT PRICE ($)]]*InputData[[#This Row],[QUANTITY]]</f>
        <v>212.44</v>
      </c>
      <c r="G255" s="1" t="str">
        <f>VLOOKUP(InputData[[#This Row],[CUSTOMER NAME]],Country[],2,0)</f>
        <v>India</v>
      </c>
      <c r="H255" s="1" t="str">
        <f>VLOOKUP(InputData[[#This Row],[CUSTOMER NAME]],Country[],3,0)</f>
        <v>East</v>
      </c>
      <c r="I255" s="1" t="str">
        <f>TEXT(InputData[[#This Row],[DATE]],"MMM")</f>
        <v>Apr</v>
      </c>
      <c r="J255" s="1">
        <f>WEEKNUM(InputData[[#This Row],[DATE]])</f>
        <v>16</v>
      </c>
    </row>
    <row r="256" spans="1:10" x14ac:dyDescent="0.45">
      <c r="A256" s="3">
        <v>44299</v>
      </c>
      <c r="B256" s="6" t="s">
        <v>62</v>
      </c>
      <c r="C256" s="4" t="s">
        <v>4</v>
      </c>
      <c r="D256" s="5">
        <v>48.84</v>
      </c>
      <c r="E256" s="1">
        <v>8</v>
      </c>
      <c r="F256" s="1">
        <f>InputData[[#This Row],[UNIT PRICE ($)]]*InputData[[#This Row],[QUANTITY]]</f>
        <v>390.72</v>
      </c>
      <c r="G256" s="1" t="str">
        <f>VLOOKUP(InputData[[#This Row],[CUSTOMER NAME]],Country[],2,0)</f>
        <v>India</v>
      </c>
      <c r="H256" s="1" t="str">
        <f>VLOOKUP(InputData[[#This Row],[CUSTOMER NAME]],Country[],3,0)</f>
        <v>Northeast</v>
      </c>
      <c r="I256" s="1" t="str">
        <f>TEXT(InputData[[#This Row],[DATE]],"MMM")</f>
        <v>Apr</v>
      </c>
      <c r="J256" s="1">
        <f>WEEKNUM(InputData[[#This Row],[DATE]])</f>
        <v>16</v>
      </c>
    </row>
    <row r="257" spans="1:10" x14ac:dyDescent="0.45">
      <c r="A257" s="3">
        <v>44299</v>
      </c>
      <c r="B257" s="6" t="s">
        <v>65</v>
      </c>
      <c r="C257" s="4" t="s">
        <v>16</v>
      </c>
      <c r="D257" s="5">
        <v>16.64</v>
      </c>
      <c r="E257" s="1">
        <v>14</v>
      </c>
      <c r="F257" s="1">
        <f>InputData[[#This Row],[UNIT PRICE ($)]]*InputData[[#This Row],[QUANTITY]]</f>
        <v>232.96</v>
      </c>
      <c r="G257" s="1" t="str">
        <f>VLOOKUP(InputData[[#This Row],[CUSTOMER NAME]],Country[],2,0)</f>
        <v>Pakistan</v>
      </c>
      <c r="H257" s="1" t="str">
        <f>VLOOKUP(InputData[[#This Row],[CUSTOMER NAME]],Country[],3,0)</f>
        <v>Export</v>
      </c>
      <c r="I257" s="1" t="str">
        <f>TEXT(InputData[[#This Row],[DATE]],"MMM")</f>
        <v>Apr</v>
      </c>
      <c r="J257" s="1">
        <f>WEEKNUM(InputData[[#This Row],[DATE]])</f>
        <v>16</v>
      </c>
    </row>
    <row r="258" spans="1:10" x14ac:dyDescent="0.45">
      <c r="A258" s="3">
        <v>44299</v>
      </c>
      <c r="B258" s="6" t="s">
        <v>70</v>
      </c>
      <c r="C258" s="4" t="s">
        <v>36</v>
      </c>
      <c r="D258" s="5">
        <v>96.3</v>
      </c>
      <c r="E258" s="1">
        <v>35</v>
      </c>
      <c r="F258" s="1">
        <f>InputData[[#This Row],[UNIT PRICE ($)]]*InputData[[#This Row],[QUANTITY]]</f>
        <v>3370.5</v>
      </c>
      <c r="G258" s="1" t="str">
        <f>VLOOKUP(InputData[[#This Row],[CUSTOMER NAME]],Country[],2,0)</f>
        <v>Mexico</v>
      </c>
      <c r="H258" s="1" t="str">
        <f>VLOOKUP(InputData[[#This Row],[CUSTOMER NAME]],Country[],3,0)</f>
        <v>Export</v>
      </c>
      <c r="I258" s="1" t="str">
        <f>TEXT(InputData[[#This Row],[DATE]],"MMM")</f>
        <v>Apr</v>
      </c>
      <c r="J258" s="1">
        <f>WEEKNUM(InputData[[#This Row],[DATE]])</f>
        <v>16</v>
      </c>
    </row>
    <row r="259" spans="1:10" x14ac:dyDescent="0.45">
      <c r="A259" s="3">
        <v>44300</v>
      </c>
      <c r="B259" s="6" t="s">
        <v>80</v>
      </c>
      <c r="C259" s="4" t="s">
        <v>37</v>
      </c>
      <c r="D259" s="5">
        <v>85.76</v>
      </c>
      <c r="E259" s="1">
        <v>7</v>
      </c>
      <c r="F259" s="1">
        <f>InputData[[#This Row],[UNIT PRICE ($)]]*InputData[[#This Row],[QUANTITY]]</f>
        <v>600.32000000000005</v>
      </c>
      <c r="G259" s="1" t="str">
        <f>VLOOKUP(InputData[[#This Row],[CUSTOMER NAME]],Country[],2,0)</f>
        <v>South Africa</v>
      </c>
      <c r="H259" s="1" t="str">
        <f>VLOOKUP(InputData[[#This Row],[CUSTOMER NAME]],Country[],3,0)</f>
        <v>Export</v>
      </c>
      <c r="I259" s="1" t="str">
        <f>TEXT(InputData[[#This Row],[DATE]],"MMM")</f>
        <v>Apr</v>
      </c>
      <c r="J259" s="1">
        <f>WEEKNUM(InputData[[#This Row],[DATE]])</f>
        <v>16</v>
      </c>
    </row>
    <row r="260" spans="1:10" x14ac:dyDescent="0.45">
      <c r="A260" s="3">
        <v>44301</v>
      </c>
      <c r="B260" s="6" t="s">
        <v>86</v>
      </c>
      <c r="C260" s="4" t="s">
        <v>17</v>
      </c>
      <c r="D260" s="5">
        <v>156.78</v>
      </c>
      <c r="E260" s="1">
        <v>3</v>
      </c>
      <c r="F260" s="1">
        <f>InputData[[#This Row],[UNIT PRICE ($)]]*InputData[[#This Row],[QUANTITY]]</f>
        <v>470.34000000000003</v>
      </c>
      <c r="G260" s="1" t="str">
        <f>VLOOKUP(InputData[[#This Row],[CUSTOMER NAME]],Country[],2,0)</f>
        <v>India</v>
      </c>
      <c r="H260" s="1" t="str">
        <f>VLOOKUP(InputData[[#This Row],[CUSTOMER NAME]],Country[],3,0)</f>
        <v>South</v>
      </c>
      <c r="I260" s="1" t="str">
        <f>TEXT(InputData[[#This Row],[DATE]],"MMM")</f>
        <v>Apr</v>
      </c>
      <c r="J260" s="1">
        <f>WEEKNUM(InputData[[#This Row],[DATE]])</f>
        <v>16</v>
      </c>
    </row>
    <row r="261" spans="1:10" x14ac:dyDescent="0.45">
      <c r="A261" s="3">
        <v>44302</v>
      </c>
      <c r="B261" s="6" t="s">
        <v>112</v>
      </c>
      <c r="C261" s="4" t="s">
        <v>16</v>
      </c>
      <c r="D261" s="5">
        <v>16.64</v>
      </c>
      <c r="E261" s="1">
        <v>38</v>
      </c>
      <c r="F261" s="1">
        <f>InputData[[#This Row],[UNIT PRICE ($)]]*InputData[[#This Row],[QUANTITY]]</f>
        <v>632.32000000000005</v>
      </c>
      <c r="G261" s="1" t="str">
        <f>VLOOKUP(InputData[[#This Row],[CUSTOMER NAME]],Country[],2,0)</f>
        <v>India</v>
      </c>
      <c r="H261" s="1" t="str">
        <f>VLOOKUP(InputData[[#This Row],[CUSTOMER NAME]],Country[],3,0)</f>
        <v>North</v>
      </c>
      <c r="I261" s="1" t="str">
        <f>TEXT(InputData[[#This Row],[DATE]],"MMM")</f>
        <v>Apr</v>
      </c>
      <c r="J261" s="1">
        <f>WEEKNUM(InputData[[#This Row],[DATE]])</f>
        <v>16</v>
      </c>
    </row>
    <row r="262" spans="1:10" x14ac:dyDescent="0.45">
      <c r="A262" s="3">
        <v>44302</v>
      </c>
      <c r="B262" s="6" t="s">
        <v>89</v>
      </c>
      <c r="C262" s="4" t="s">
        <v>18</v>
      </c>
      <c r="D262" s="5">
        <v>49.21</v>
      </c>
      <c r="E262" s="1">
        <v>15</v>
      </c>
      <c r="F262" s="1">
        <f>InputData[[#This Row],[UNIT PRICE ($)]]*InputData[[#This Row],[QUANTITY]]</f>
        <v>738.15</v>
      </c>
      <c r="G262" s="1" t="str">
        <f>VLOOKUP(InputData[[#This Row],[CUSTOMER NAME]],Country[],2,0)</f>
        <v>Mexico</v>
      </c>
      <c r="H262" s="1" t="str">
        <f>VLOOKUP(InputData[[#This Row],[CUSTOMER NAME]],Country[],3,0)</f>
        <v>Export</v>
      </c>
      <c r="I262" s="1" t="str">
        <f>TEXT(InputData[[#This Row],[DATE]],"MMM")</f>
        <v>Apr</v>
      </c>
      <c r="J262" s="1">
        <f>WEEKNUM(InputData[[#This Row],[DATE]])</f>
        <v>16</v>
      </c>
    </row>
    <row r="263" spans="1:10" x14ac:dyDescent="0.45">
      <c r="A263" s="3">
        <v>44303</v>
      </c>
      <c r="B263" s="6" t="s">
        <v>75</v>
      </c>
      <c r="C263" s="4" t="s">
        <v>9</v>
      </c>
      <c r="D263" s="5">
        <v>7.8599999999999994</v>
      </c>
      <c r="E263" s="1">
        <v>19</v>
      </c>
      <c r="F263" s="1">
        <f>InputData[[#This Row],[UNIT PRICE ($)]]*InputData[[#This Row],[QUANTITY]]</f>
        <v>149.33999999999997</v>
      </c>
      <c r="G263" s="1" t="str">
        <f>VLOOKUP(InputData[[#This Row],[CUSTOMER NAME]],Country[],2,0)</f>
        <v>Russia</v>
      </c>
      <c r="H263" s="1" t="str">
        <f>VLOOKUP(InputData[[#This Row],[CUSTOMER NAME]],Country[],3,0)</f>
        <v>Export</v>
      </c>
      <c r="I263" s="1" t="str">
        <f>TEXT(InputData[[#This Row],[DATE]],"MMM")</f>
        <v>Apr</v>
      </c>
      <c r="J263" s="1">
        <f>WEEKNUM(InputData[[#This Row],[DATE]])</f>
        <v>16</v>
      </c>
    </row>
    <row r="264" spans="1:10" x14ac:dyDescent="0.45">
      <c r="A264" s="3">
        <v>44304</v>
      </c>
      <c r="B264" s="6" t="s">
        <v>110</v>
      </c>
      <c r="C264" s="4" t="s">
        <v>41</v>
      </c>
      <c r="D264" s="5">
        <v>173.88</v>
      </c>
      <c r="E264" s="1">
        <v>9</v>
      </c>
      <c r="F264" s="1">
        <f>InputData[[#This Row],[UNIT PRICE ($)]]*InputData[[#This Row],[QUANTITY]]</f>
        <v>1564.92</v>
      </c>
      <c r="G264" s="1" t="str">
        <f>VLOOKUP(InputData[[#This Row],[CUSTOMER NAME]],Country[],2,0)</f>
        <v>India</v>
      </c>
      <c r="H264" s="1" t="str">
        <f>VLOOKUP(InputData[[#This Row],[CUSTOMER NAME]],Country[],3,0)</f>
        <v>Western</v>
      </c>
      <c r="I264" s="1" t="str">
        <f>TEXT(InputData[[#This Row],[DATE]],"MMM")</f>
        <v>Apr</v>
      </c>
      <c r="J264" s="1">
        <f>WEEKNUM(InputData[[#This Row],[DATE]])</f>
        <v>17</v>
      </c>
    </row>
    <row r="265" spans="1:10" x14ac:dyDescent="0.45">
      <c r="A265" s="3">
        <v>44304</v>
      </c>
      <c r="B265" s="6" t="s">
        <v>74</v>
      </c>
      <c r="C265" s="4" t="s">
        <v>19</v>
      </c>
      <c r="D265" s="5">
        <v>210</v>
      </c>
      <c r="E265" s="1">
        <v>13</v>
      </c>
      <c r="F265" s="1">
        <f>InputData[[#This Row],[UNIT PRICE ($)]]*InputData[[#This Row],[QUANTITY]]</f>
        <v>2730</v>
      </c>
      <c r="G265" s="1" t="str">
        <f>VLOOKUP(InputData[[#This Row],[CUSTOMER NAME]],Country[],2,0)</f>
        <v>Brazil</v>
      </c>
      <c r="H265" s="1" t="str">
        <f>VLOOKUP(InputData[[#This Row],[CUSTOMER NAME]],Country[],3,0)</f>
        <v>Export</v>
      </c>
      <c r="I265" s="1" t="str">
        <f>TEXT(InputData[[#This Row],[DATE]],"MMM")</f>
        <v>Apr</v>
      </c>
      <c r="J265" s="1">
        <f>WEEKNUM(InputData[[#This Row],[DATE]])</f>
        <v>17</v>
      </c>
    </row>
    <row r="266" spans="1:10" x14ac:dyDescent="0.45">
      <c r="A266" s="3">
        <v>44304</v>
      </c>
      <c r="B266" s="6" t="s">
        <v>87</v>
      </c>
      <c r="C266" s="4" t="s">
        <v>11</v>
      </c>
      <c r="D266" s="5">
        <v>48.4</v>
      </c>
      <c r="E266" s="1">
        <v>2</v>
      </c>
      <c r="F266" s="1">
        <f>InputData[[#This Row],[UNIT PRICE ($)]]*InputData[[#This Row],[QUANTITY]]</f>
        <v>96.8</v>
      </c>
      <c r="G266" s="1" t="str">
        <f>VLOOKUP(InputData[[#This Row],[CUSTOMER NAME]],Country[],2,0)</f>
        <v>France</v>
      </c>
      <c r="H266" s="1" t="str">
        <f>VLOOKUP(InputData[[#This Row],[CUSTOMER NAME]],Country[],3,0)</f>
        <v>Export</v>
      </c>
      <c r="I266" s="1" t="str">
        <f>TEXT(InputData[[#This Row],[DATE]],"MMM")</f>
        <v>Apr</v>
      </c>
      <c r="J266" s="1">
        <f>WEEKNUM(InputData[[#This Row],[DATE]])</f>
        <v>17</v>
      </c>
    </row>
    <row r="267" spans="1:10" x14ac:dyDescent="0.45">
      <c r="A267" s="3">
        <v>44304</v>
      </c>
      <c r="B267" s="6" t="s">
        <v>88</v>
      </c>
      <c r="C267" s="4" t="s">
        <v>38</v>
      </c>
      <c r="D267" s="5">
        <v>79.92</v>
      </c>
      <c r="E267" s="1">
        <v>9</v>
      </c>
      <c r="F267" s="1">
        <f>InputData[[#This Row],[UNIT PRICE ($)]]*InputData[[#This Row],[QUANTITY]]</f>
        <v>719.28</v>
      </c>
      <c r="G267" s="1" t="str">
        <f>VLOOKUP(InputData[[#This Row],[CUSTOMER NAME]],Country[],2,0)</f>
        <v>India</v>
      </c>
      <c r="H267" s="1" t="str">
        <f>VLOOKUP(InputData[[#This Row],[CUSTOMER NAME]],Country[],3,0)</f>
        <v>South</v>
      </c>
      <c r="I267" s="1" t="str">
        <f>TEXT(InputData[[#This Row],[DATE]],"MMM")</f>
        <v>Apr</v>
      </c>
      <c r="J267" s="1">
        <f>WEEKNUM(InputData[[#This Row],[DATE]])</f>
        <v>17</v>
      </c>
    </row>
    <row r="268" spans="1:10" x14ac:dyDescent="0.45">
      <c r="A268" s="3">
        <v>44305</v>
      </c>
      <c r="B268" s="6" t="s">
        <v>87</v>
      </c>
      <c r="C268" s="4" t="s">
        <v>11</v>
      </c>
      <c r="D268" s="5">
        <v>48.4</v>
      </c>
      <c r="E268" s="1">
        <v>17</v>
      </c>
      <c r="F268" s="1">
        <f>InputData[[#This Row],[UNIT PRICE ($)]]*InputData[[#This Row],[QUANTITY]]</f>
        <v>822.8</v>
      </c>
      <c r="G268" s="1" t="str">
        <f>VLOOKUP(InputData[[#This Row],[CUSTOMER NAME]],Country[],2,0)</f>
        <v>France</v>
      </c>
      <c r="H268" s="1" t="str">
        <f>VLOOKUP(InputData[[#This Row],[CUSTOMER NAME]],Country[],3,0)</f>
        <v>Export</v>
      </c>
      <c r="I268" s="1" t="str">
        <f>TEXT(InputData[[#This Row],[DATE]],"MMM")</f>
        <v>Apr</v>
      </c>
      <c r="J268" s="1">
        <f>WEEKNUM(InputData[[#This Row],[DATE]])</f>
        <v>17</v>
      </c>
    </row>
    <row r="269" spans="1:10" x14ac:dyDescent="0.45">
      <c r="A269" s="3">
        <v>44306</v>
      </c>
      <c r="B269" s="6" t="s">
        <v>110</v>
      </c>
      <c r="C269" s="4" t="s">
        <v>18</v>
      </c>
      <c r="D269" s="5">
        <v>49.21</v>
      </c>
      <c r="E269" s="1">
        <v>2</v>
      </c>
      <c r="F269" s="1">
        <f>InputData[[#This Row],[UNIT PRICE ($)]]*InputData[[#This Row],[QUANTITY]]</f>
        <v>98.42</v>
      </c>
      <c r="G269" s="1" t="str">
        <f>VLOOKUP(InputData[[#This Row],[CUSTOMER NAME]],Country[],2,0)</f>
        <v>India</v>
      </c>
      <c r="H269" s="1" t="str">
        <f>VLOOKUP(InputData[[#This Row],[CUSTOMER NAME]],Country[],3,0)</f>
        <v>Western</v>
      </c>
      <c r="I269" s="1" t="str">
        <f>TEXT(InputData[[#This Row],[DATE]],"MMM")</f>
        <v>Apr</v>
      </c>
      <c r="J269" s="1">
        <f>WEEKNUM(InputData[[#This Row],[DATE]])</f>
        <v>17</v>
      </c>
    </row>
    <row r="270" spans="1:10" x14ac:dyDescent="0.45">
      <c r="A270" s="3">
        <v>44306</v>
      </c>
      <c r="B270" s="6" t="s">
        <v>77</v>
      </c>
      <c r="C270" s="4" t="s">
        <v>12</v>
      </c>
      <c r="D270" s="5">
        <v>94.17</v>
      </c>
      <c r="E270" s="1">
        <v>4</v>
      </c>
      <c r="F270" s="1">
        <f>InputData[[#This Row],[UNIT PRICE ($)]]*InputData[[#This Row],[QUANTITY]]</f>
        <v>376.68</v>
      </c>
      <c r="G270" s="1" t="str">
        <f>VLOOKUP(InputData[[#This Row],[CUSTOMER NAME]],Country[],2,0)</f>
        <v>India</v>
      </c>
      <c r="H270" s="1" t="str">
        <f>VLOOKUP(InputData[[#This Row],[CUSTOMER NAME]],Country[],3,0)</f>
        <v>Western</v>
      </c>
      <c r="I270" s="1" t="str">
        <f>TEXT(InputData[[#This Row],[DATE]],"MMM")</f>
        <v>Apr</v>
      </c>
      <c r="J270" s="1">
        <f>WEEKNUM(InputData[[#This Row],[DATE]])</f>
        <v>17</v>
      </c>
    </row>
    <row r="271" spans="1:10" x14ac:dyDescent="0.45">
      <c r="A271" s="3">
        <v>44307</v>
      </c>
      <c r="B271" s="6" t="s">
        <v>82</v>
      </c>
      <c r="C271" s="4" t="s">
        <v>30</v>
      </c>
      <c r="D271" s="5">
        <v>201.28</v>
      </c>
      <c r="E271" s="1">
        <v>2</v>
      </c>
      <c r="F271" s="1">
        <f>InputData[[#This Row],[UNIT PRICE ($)]]*InputData[[#This Row],[QUANTITY]]</f>
        <v>402.56</v>
      </c>
      <c r="G271" s="1" t="str">
        <f>VLOOKUP(InputData[[#This Row],[CUSTOMER NAME]],Country[],2,0)</f>
        <v>India</v>
      </c>
      <c r="H271" s="1" t="str">
        <f>VLOOKUP(InputData[[#This Row],[CUSTOMER NAME]],Country[],3,0)</f>
        <v>Western</v>
      </c>
      <c r="I271" s="1" t="str">
        <f>TEXT(InputData[[#This Row],[DATE]],"MMM")</f>
        <v>Apr</v>
      </c>
      <c r="J271" s="1">
        <f>WEEKNUM(InputData[[#This Row],[DATE]])</f>
        <v>17</v>
      </c>
    </row>
    <row r="272" spans="1:10" x14ac:dyDescent="0.45">
      <c r="A272" s="3">
        <v>44307</v>
      </c>
      <c r="B272" s="6" t="s">
        <v>83</v>
      </c>
      <c r="C272" s="4" t="s">
        <v>26</v>
      </c>
      <c r="D272" s="5">
        <v>24.66</v>
      </c>
      <c r="E272" s="1">
        <v>14</v>
      </c>
      <c r="F272" s="1">
        <f>InputData[[#This Row],[UNIT PRICE ($)]]*InputData[[#This Row],[QUANTITY]]</f>
        <v>345.24</v>
      </c>
      <c r="G272" s="1" t="str">
        <f>VLOOKUP(InputData[[#This Row],[CUSTOMER NAME]],Country[],2,0)</f>
        <v>India</v>
      </c>
      <c r="H272" s="1" t="str">
        <f>VLOOKUP(InputData[[#This Row],[CUSTOMER NAME]],Country[],3,0)</f>
        <v>North</v>
      </c>
      <c r="I272" s="1" t="str">
        <f>TEXT(InputData[[#This Row],[DATE]],"MMM")</f>
        <v>Apr</v>
      </c>
      <c r="J272" s="1">
        <f>WEEKNUM(InputData[[#This Row],[DATE]])</f>
        <v>17</v>
      </c>
    </row>
    <row r="273" spans="1:10" x14ac:dyDescent="0.45">
      <c r="A273" s="3">
        <v>44308</v>
      </c>
      <c r="B273" s="6" t="s">
        <v>64</v>
      </c>
      <c r="C273" s="4" t="s">
        <v>43</v>
      </c>
      <c r="D273" s="5">
        <v>83.08</v>
      </c>
      <c r="E273" s="1">
        <v>22</v>
      </c>
      <c r="F273" s="1">
        <f>InputData[[#This Row],[UNIT PRICE ($)]]*InputData[[#This Row],[QUANTITY]]</f>
        <v>1827.76</v>
      </c>
      <c r="G273" s="1" t="str">
        <f>VLOOKUP(InputData[[#This Row],[CUSTOMER NAME]],Country[],2,0)</f>
        <v>India</v>
      </c>
      <c r="H273" s="1" t="str">
        <f>VLOOKUP(InputData[[#This Row],[CUSTOMER NAME]],Country[],3,0)</f>
        <v>Northeast</v>
      </c>
      <c r="I273" s="1" t="str">
        <f>TEXT(InputData[[#This Row],[DATE]],"MMM")</f>
        <v>Apr</v>
      </c>
      <c r="J273" s="1">
        <f>WEEKNUM(InputData[[#This Row],[DATE]])</f>
        <v>17</v>
      </c>
    </row>
    <row r="274" spans="1:10" x14ac:dyDescent="0.45">
      <c r="A274" s="3">
        <v>44308</v>
      </c>
      <c r="B274" s="6" t="s">
        <v>80</v>
      </c>
      <c r="C274" s="4" t="s">
        <v>36</v>
      </c>
      <c r="D274" s="5">
        <v>96.3</v>
      </c>
      <c r="E274" s="1">
        <v>36</v>
      </c>
      <c r="F274" s="1">
        <f>InputData[[#This Row],[UNIT PRICE ($)]]*InputData[[#This Row],[QUANTITY]]</f>
        <v>3466.7999999999997</v>
      </c>
      <c r="G274" s="1" t="str">
        <f>VLOOKUP(InputData[[#This Row],[CUSTOMER NAME]],Country[],2,0)</f>
        <v>South Africa</v>
      </c>
      <c r="H274" s="1" t="str">
        <f>VLOOKUP(InputData[[#This Row],[CUSTOMER NAME]],Country[],3,0)</f>
        <v>Export</v>
      </c>
      <c r="I274" s="1" t="str">
        <f>TEXT(InputData[[#This Row],[DATE]],"MMM")</f>
        <v>Apr</v>
      </c>
      <c r="J274" s="1">
        <f>WEEKNUM(InputData[[#This Row],[DATE]])</f>
        <v>17</v>
      </c>
    </row>
    <row r="275" spans="1:10" x14ac:dyDescent="0.45">
      <c r="A275" s="3">
        <v>44309</v>
      </c>
      <c r="B275" s="6" t="s">
        <v>62</v>
      </c>
      <c r="C275" s="4" t="s">
        <v>28</v>
      </c>
      <c r="D275" s="5">
        <v>41.81</v>
      </c>
      <c r="E275" s="1">
        <v>10</v>
      </c>
      <c r="F275" s="1">
        <f>InputData[[#This Row],[UNIT PRICE ($)]]*InputData[[#This Row],[QUANTITY]]</f>
        <v>418.1</v>
      </c>
      <c r="G275" s="1" t="str">
        <f>VLOOKUP(InputData[[#This Row],[CUSTOMER NAME]],Country[],2,0)</f>
        <v>India</v>
      </c>
      <c r="H275" s="1" t="str">
        <f>VLOOKUP(InputData[[#This Row],[CUSTOMER NAME]],Country[],3,0)</f>
        <v>Northeast</v>
      </c>
      <c r="I275" s="1" t="str">
        <f>TEXT(InputData[[#This Row],[DATE]],"MMM")</f>
        <v>Apr</v>
      </c>
      <c r="J275" s="1">
        <f>WEEKNUM(InputData[[#This Row],[DATE]])</f>
        <v>17</v>
      </c>
    </row>
    <row r="276" spans="1:10" x14ac:dyDescent="0.45">
      <c r="A276" s="3">
        <v>44309</v>
      </c>
      <c r="B276" s="6" t="s">
        <v>80</v>
      </c>
      <c r="C276" s="4" t="s">
        <v>44</v>
      </c>
      <c r="D276" s="5">
        <v>82.08</v>
      </c>
      <c r="E276" s="1">
        <v>15</v>
      </c>
      <c r="F276" s="1">
        <f>InputData[[#This Row],[UNIT PRICE ($)]]*InputData[[#This Row],[QUANTITY]]</f>
        <v>1231.2</v>
      </c>
      <c r="G276" s="1" t="str">
        <f>VLOOKUP(InputData[[#This Row],[CUSTOMER NAME]],Country[],2,0)</f>
        <v>South Africa</v>
      </c>
      <c r="H276" s="1" t="str">
        <f>VLOOKUP(InputData[[#This Row],[CUSTOMER NAME]],Country[],3,0)</f>
        <v>Export</v>
      </c>
      <c r="I276" s="1" t="str">
        <f>TEXT(InputData[[#This Row],[DATE]],"MMM")</f>
        <v>Apr</v>
      </c>
      <c r="J276" s="1">
        <f>WEEKNUM(InputData[[#This Row],[DATE]])</f>
        <v>17</v>
      </c>
    </row>
    <row r="277" spans="1:10" x14ac:dyDescent="0.45">
      <c r="A277" s="3">
        <v>44309</v>
      </c>
      <c r="B277" s="6" t="s">
        <v>88</v>
      </c>
      <c r="C277" s="4" t="s">
        <v>42</v>
      </c>
      <c r="D277" s="5">
        <v>162</v>
      </c>
      <c r="E277" s="1">
        <v>6</v>
      </c>
      <c r="F277" s="1">
        <f>InputData[[#This Row],[UNIT PRICE ($)]]*InputData[[#This Row],[QUANTITY]]</f>
        <v>972</v>
      </c>
      <c r="G277" s="1" t="str">
        <f>VLOOKUP(InputData[[#This Row],[CUSTOMER NAME]],Country[],2,0)</f>
        <v>India</v>
      </c>
      <c r="H277" s="1" t="str">
        <f>VLOOKUP(InputData[[#This Row],[CUSTOMER NAME]],Country[],3,0)</f>
        <v>South</v>
      </c>
      <c r="I277" s="1" t="str">
        <f>TEXT(InputData[[#This Row],[DATE]],"MMM")</f>
        <v>Apr</v>
      </c>
      <c r="J277" s="1">
        <f>WEEKNUM(InputData[[#This Row],[DATE]])</f>
        <v>17</v>
      </c>
    </row>
    <row r="278" spans="1:10" x14ac:dyDescent="0.45">
      <c r="A278" s="3">
        <v>44310</v>
      </c>
      <c r="B278" s="6" t="s">
        <v>62</v>
      </c>
      <c r="C278" s="4" t="s">
        <v>34</v>
      </c>
      <c r="D278" s="5">
        <v>58.3</v>
      </c>
      <c r="E278" s="1">
        <v>4</v>
      </c>
      <c r="F278" s="1">
        <f>InputData[[#This Row],[UNIT PRICE ($)]]*InputData[[#This Row],[QUANTITY]]</f>
        <v>233.2</v>
      </c>
      <c r="G278" s="1" t="str">
        <f>VLOOKUP(InputData[[#This Row],[CUSTOMER NAME]],Country[],2,0)</f>
        <v>India</v>
      </c>
      <c r="H278" s="1" t="str">
        <f>VLOOKUP(InputData[[#This Row],[CUSTOMER NAME]],Country[],3,0)</f>
        <v>Northeast</v>
      </c>
      <c r="I278" s="1" t="str">
        <f>TEXT(InputData[[#This Row],[DATE]],"MMM")</f>
        <v>Apr</v>
      </c>
      <c r="J278" s="1">
        <f>WEEKNUM(InputData[[#This Row],[DATE]])</f>
        <v>17</v>
      </c>
    </row>
    <row r="279" spans="1:10" x14ac:dyDescent="0.45">
      <c r="A279" s="3">
        <v>44310</v>
      </c>
      <c r="B279" s="6" t="s">
        <v>70</v>
      </c>
      <c r="C279" s="4" t="s">
        <v>38</v>
      </c>
      <c r="D279" s="5">
        <v>79.92</v>
      </c>
      <c r="E279" s="1">
        <v>1</v>
      </c>
      <c r="F279" s="1">
        <f>InputData[[#This Row],[UNIT PRICE ($)]]*InputData[[#This Row],[QUANTITY]]</f>
        <v>79.92</v>
      </c>
      <c r="G279" s="1" t="str">
        <f>VLOOKUP(InputData[[#This Row],[CUSTOMER NAME]],Country[],2,0)</f>
        <v>Mexico</v>
      </c>
      <c r="H279" s="1" t="str">
        <f>VLOOKUP(InputData[[#This Row],[CUSTOMER NAME]],Country[],3,0)</f>
        <v>Export</v>
      </c>
      <c r="I279" s="1" t="str">
        <f>TEXT(InputData[[#This Row],[DATE]],"MMM")</f>
        <v>Apr</v>
      </c>
      <c r="J279" s="1">
        <f>WEEKNUM(InputData[[#This Row],[DATE]])</f>
        <v>17</v>
      </c>
    </row>
    <row r="280" spans="1:10" x14ac:dyDescent="0.45">
      <c r="A280" s="3">
        <v>44310</v>
      </c>
      <c r="B280" s="6" t="s">
        <v>87</v>
      </c>
      <c r="C280" s="4" t="s">
        <v>30</v>
      </c>
      <c r="D280" s="5">
        <v>201.28</v>
      </c>
      <c r="E280" s="1">
        <v>2</v>
      </c>
      <c r="F280" s="1">
        <f>InputData[[#This Row],[UNIT PRICE ($)]]*InputData[[#This Row],[QUANTITY]]</f>
        <v>402.56</v>
      </c>
      <c r="G280" s="1" t="str">
        <f>VLOOKUP(InputData[[#This Row],[CUSTOMER NAME]],Country[],2,0)</f>
        <v>France</v>
      </c>
      <c r="H280" s="1" t="str">
        <f>VLOOKUP(InputData[[#This Row],[CUSTOMER NAME]],Country[],3,0)</f>
        <v>Export</v>
      </c>
      <c r="I280" s="1" t="str">
        <f>TEXT(InputData[[#This Row],[DATE]],"MMM")</f>
        <v>Apr</v>
      </c>
      <c r="J280" s="1">
        <f>WEEKNUM(InputData[[#This Row],[DATE]])</f>
        <v>17</v>
      </c>
    </row>
    <row r="281" spans="1:10" x14ac:dyDescent="0.45">
      <c r="A281" s="3">
        <v>44310</v>
      </c>
      <c r="B281" s="6" t="s">
        <v>88</v>
      </c>
      <c r="C281" s="4" t="s">
        <v>21</v>
      </c>
      <c r="D281" s="5">
        <v>162.54</v>
      </c>
      <c r="E281" s="1">
        <v>39</v>
      </c>
      <c r="F281" s="1">
        <f>InputData[[#This Row],[UNIT PRICE ($)]]*InputData[[#This Row],[QUANTITY]]</f>
        <v>6339.0599999999995</v>
      </c>
      <c r="G281" s="1" t="str">
        <f>VLOOKUP(InputData[[#This Row],[CUSTOMER NAME]],Country[],2,0)</f>
        <v>India</v>
      </c>
      <c r="H281" s="1" t="str">
        <f>VLOOKUP(InputData[[#This Row],[CUSTOMER NAME]],Country[],3,0)</f>
        <v>South</v>
      </c>
      <c r="I281" s="1" t="str">
        <f>TEXT(InputData[[#This Row],[DATE]],"MMM")</f>
        <v>Apr</v>
      </c>
      <c r="J281" s="1">
        <f>WEEKNUM(InputData[[#This Row],[DATE]])</f>
        <v>17</v>
      </c>
    </row>
    <row r="282" spans="1:10" x14ac:dyDescent="0.45">
      <c r="A282" s="3">
        <v>44311</v>
      </c>
      <c r="B282" s="6" t="s">
        <v>62</v>
      </c>
      <c r="C282" s="4" t="s">
        <v>3</v>
      </c>
      <c r="D282" s="5">
        <v>80.94</v>
      </c>
      <c r="E282" s="1">
        <v>8</v>
      </c>
      <c r="F282" s="1">
        <f>InputData[[#This Row],[UNIT PRICE ($)]]*InputData[[#This Row],[QUANTITY]]</f>
        <v>647.52</v>
      </c>
      <c r="G282" s="1" t="str">
        <f>VLOOKUP(InputData[[#This Row],[CUSTOMER NAME]],Country[],2,0)</f>
        <v>India</v>
      </c>
      <c r="H282" s="1" t="str">
        <f>VLOOKUP(InputData[[#This Row],[CUSTOMER NAME]],Country[],3,0)</f>
        <v>Northeast</v>
      </c>
      <c r="I282" s="1" t="str">
        <f>TEXT(InputData[[#This Row],[DATE]],"MMM")</f>
        <v>Apr</v>
      </c>
      <c r="J282" s="1">
        <f>WEEKNUM(InputData[[#This Row],[DATE]])</f>
        <v>18</v>
      </c>
    </row>
    <row r="283" spans="1:10" x14ac:dyDescent="0.45">
      <c r="A283" s="3">
        <v>44311</v>
      </c>
      <c r="B283" s="6" t="s">
        <v>82</v>
      </c>
      <c r="C283" s="4" t="s">
        <v>4</v>
      </c>
      <c r="D283" s="5">
        <v>48.84</v>
      </c>
      <c r="E283" s="1">
        <v>9</v>
      </c>
      <c r="F283" s="1">
        <f>InputData[[#This Row],[UNIT PRICE ($)]]*InputData[[#This Row],[QUANTITY]]</f>
        <v>439.56000000000006</v>
      </c>
      <c r="G283" s="1" t="str">
        <f>VLOOKUP(InputData[[#This Row],[CUSTOMER NAME]],Country[],2,0)</f>
        <v>India</v>
      </c>
      <c r="H283" s="1" t="str">
        <f>VLOOKUP(InputData[[#This Row],[CUSTOMER NAME]],Country[],3,0)</f>
        <v>Western</v>
      </c>
      <c r="I283" s="1" t="str">
        <f>TEXT(InputData[[#This Row],[DATE]],"MMM")</f>
        <v>Apr</v>
      </c>
      <c r="J283" s="1">
        <f>WEEKNUM(InputData[[#This Row],[DATE]])</f>
        <v>18</v>
      </c>
    </row>
    <row r="284" spans="1:10" x14ac:dyDescent="0.45">
      <c r="A284" s="3">
        <v>44312</v>
      </c>
      <c r="B284" s="6" t="s">
        <v>73</v>
      </c>
      <c r="C284" s="4" t="s">
        <v>37</v>
      </c>
      <c r="D284" s="5">
        <v>85.76</v>
      </c>
      <c r="E284" s="1">
        <v>3</v>
      </c>
      <c r="F284" s="1">
        <f>InputData[[#This Row],[UNIT PRICE ($)]]*InputData[[#This Row],[QUANTITY]]</f>
        <v>257.28000000000003</v>
      </c>
      <c r="G284" s="1" t="str">
        <f>VLOOKUP(InputData[[#This Row],[CUSTOMER NAME]],Country[],2,0)</f>
        <v>India</v>
      </c>
      <c r="H284" s="1" t="str">
        <f>VLOOKUP(InputData[[#This Row],[CUSTOMER NAME]],Country[],3,0)</f>
        <v>East</v>
      </c>
      <c r="I284" s="1" t="str">
        <f>TEXT(InputData[[#This Row],[DATE]],"MMM")</f>
        <v>Apr</v>
      </c>
      <c r="J284" s="1">
        <f>WEEKNUM(InputData[[#This Row],[DATE]])</f>
        <v>18</v>
      </c>
    </row>
    <row r="285" spans="1:10" x14ac:dyDescent="0.45">
      <c r="A285" s="3">
        <v>44312</v>
      </c>
      <c r="B285" s="6" t="s">
        <v>85</v>
      </c>
      <c r="C285" s="4" t="s">
        <v>27</v>
      </c>
      <c r="D285" s="5">
        <v>57.120000000000005</v>
      </c>
      <c r="E285" s="1">
        <v>2</v>
      </c>
      <c r="F285" s="1">
        <f>InputData[[#This Row],[UNIT PRICE ($)]]*InputData[[#This Row],[QUANTITY]]</f>
        <v>114.24000000000001</v>
      </c>
      <c r="G285" s="1" t="str">
        <f>VLOOKUP(InputData[[#This Row],[CUSTOMER NAME]],Country[],2,0)</f>
        <v>India</v>
      </c>
      <c r="H285" s="1" t="str">
        <f>VLOOKUP(InputData[[#This Row],[CUSTOMER NAME]],Country[],3,0)</f>
        <v>Northeast</v>
      </c>
      <c r="I285" s="1" t="str">
        <f>TEXT(InputData[[#This Row],[DATE]],"MMM")</f>
        <v>Apr</v>
      </c>
      <c r="J285" s="1">
        <f>WEEKNUM(InputData[[#This Row],[DATE]])</f>
        <v>18</v>
      </c>
    </row>
    <row r="286" spans="1:10" x14ac:dyDescent="0.45">
      <c r="A286" s="3">
        <v>44314</v>
      </c>
      <c r="B286" s="6" t="s">
        <v>61</v>
      </c>
      <c r="C286" s="4" t="s">
        <v>14</v>
      </c>
      <c r="D286" s="5">
        <v>146.72</v>
      </c>
      <c r="E286" s="1">
        <v>14</v>
      </c>
      <c r="F286" s="1">
        <f>InputData[[#This Row],[UNIT PRICE ($)]]*InputData[[#This Row],[QUANTITY]]</f>
        <v>2054.08</v>
      </c>
      <c r="G286" s="1" t="str">
        <f>VLOOKUP(InputData[[#This Row],[CUSTOMER NAME]],Country[],2,0)</f>
        <v>Bangladesh</v>
      </c>
      <c r="H286" s="1" t="str">
        <f>VLOOKUP(InputData[[#This Row],[CUSTOMER NAME]],Country[],3,0)</f>
        <v>Export</v>
      </c>
      <c r="I286" s="1" t="str">
        <f>TEXT(InputData[[#This Row],[DATE]],"MMM")</f>
        <v>Apr</v>
      </c>
      <c r="J286" s="1">
        <f>WEEKNUM(InputData[[#This Row],[DATE]])</f>
        <v>18</v>
      </c>
    </row>
    <row r="287" spans="1:10" x14ac:dyDescent="0.45">
      <c r="A287" s="3">
        <v>44314</v>
      </c>
      <c r="B287" s="6" t="s">
        <v>89</v>
      </c>
      <c r="C287" s="4" t="s">
        <v>20</v>
      </c>
      <c r="D287" s="5">
        <v>76.25</v>
      </c>
      <c r="E287" s="1">
        <v>30</v>
      </c>
      <c r="F287" s="1">
        <f>InputData[[#This Row],[UNIT PRICE ($)]]*InputData[[#This Row],[QUANTITY]]</f>
        <v>2287.5</v>
      </c>
      <c r="G287" s="1" t="str">
        <f>VLOOKUP(InputData[[#This Row],[CUSTOMER NAME]],Country[],2,0)</f>
        <v>Mexico</v>
      </c>
      <c r="H287" s="1" t="str">
        <f>VLOOKUP(InputData[[#This Row],[CUSTOMER NAME]],Country[],3,0)</f>
        <v>Export</v>
      </c>
      <c r="I287" s="1" t="str">
        <f>TEXT(InputData[[#This Row],[DATE]],"MMM")</f>
        <v>Apr</v>
      </c>
      <c r="J287" s="1">
        <f>WEEKNUM(InputData[[#This Row],[DATE]])</f>
        <v>18</v>
      </c>
    </row>
    <row r="288" spans="1:10" x14ac:dyDescent="0.45">
      <c r="A288" s="3">
        <v>44315</v>
      </c>
      <c r="B288" s="6" t="s">
        <v>71</v>
      </c>
      <c r="C288" s="4" t="s">
        <v>21</v>
      </c>
      <c r="D288" s="5">
        <v>162.54</v>
      </c>
      <c r="E288" s="1">
        <v>13</v>
      </c>
      <c r="F288" s="1">
        <f>InputData[[#This Row],[UNIT PRICE ($)]]*InputData[[#This Row],[QUANTITY]]</f>
        <v>2113.02</v>
      </c>
      <c r="G288" s="1" t="str">
        <f>VLOOKUP(InputData[[#This Row],[CUSTOMER NAME]],Country[],2,0)</f>
        <v>India</v>
      </c>
      <c r="H288" s="1" t="str">
        <f>VLOOKUP(InputData[[#This Row],[CUSTOMER NAME]],Country[],3,0)</f>
        <v>Central</v>
      </c>
      <c r="I288" s="1" t="str">
        <f>TEXT(InputData[[#This Row],[DATE]],"MMM")</f>
        <v>Apr</v>
      </c>
      <c r="J288" s="1">
        <f>WEEKNUM(InputData[[#This Row],[DATE]])</f>
        <v>18</v>
      </c>
    </row>
    <row r="289" spans="1:10" x14ac:dyDescent="0.45">
      <c r="A289" s="3">
        <v>44315</v>
      </c>
      <c r="B289" s="6" t="s">
        <v>88</v>
      </c>
      <c r="C289" s="4" t="s">
        <v>30</v>
      </c>
      <c r="D289" s="5">
        <v>201.28</v>
      </c>
      <c r="E289" s="1">
        <v>7</v>
      </c>
      <c r="F289" s="1">
        <f>InputData[[#This Row],[UNIT PRICE ($)]]*InputData[[#This Row],[QUANTITY]]</f>
        <v>1408.96</v>
      </c>
      <c r="G289" s="1" t="str">
        <f>VLOOKUP(InputData[[#This Row],[CUSTOMER NAME]],Country[],2,0)</f>
        <v>India</v>
      </c>
      <c r="H289" s="1" t="str">
        <f>VLOOKUP(InputData[[#This Row],[CUSTOMER NAME]],Country[],3,0)</f>
        <v>South</v>
      </c>
      <c r="I289" s="1" t="str">
        <f>TEXT(InputData[[#This Row],[DATE]],"MMM")</f>
        <v>Apr</v>
      </c>
      <c r="J289" s="1">
        <f>WEEKNUM(InputData[[#This Row],[DATE]])</f>
        <v>18</v>
      </c>
    </row>
    <row r="290" spans="1:10" x14ac:dyDescent="0.45">
      <c r="A290" s="3">
        <v>44316</v>
      </c>
      <c r="B290" s="6" t="s">
        <v>112</v>
      </c>
      <c r="C290" s="4" t="s">
        <v>16</v>
      </c>
      <c r="D290" s="5">
        <v>16.64</v>
      </c>
      <c r="E290" s="1">
        <v>13</v>
      </c>
      <c r="F290" s="1">
        <f>InputData[[#This Row],[UNIT PRICE ($)]]*InputData[[#This Row],[QUANTITY]]</f>
        <v>216.32</v>
      </c>
      <c r="G290" s="1" t="str">
        <f>VLOOKUP(InputData[[#This Row],[CUSTOMER NAME]],Country[],2,0)</f>
        <v>India</v>
      </c>
      <c r="H290" s="1" t="str">
        <f>VLOOKUP(InputData[[#This Row],[CUSTOMER NAME]],Country[],3,0)</f>
        <v>North</v>
      </c>
      <c r="I290" s="1" t="str">
        <f>TEXT(InputData[[#This Row],[DATE]],"MMM")</f>
        <v>Apr</v>
      </c>
      <c r="J290" s="1">
        <f>WEEKNUM(InputData[[#This Row],[DATE]])</f>
        <v>18</v>
      </c>
    </row>
    <row r="291" spans="1:10" x14ac:dyDescent="0.45">
      <c r="A291" s="3">
        <v>44316</v>
      </c>
      <c r="B291" s="6" t="s">
        <v>74</v>
      </c>
      <c r="C291" s="4" t="s">
        <v>29</v>
      </c>
      <c r="D291" s="5">
        <v>53.11</v>
      </c>
      <c r="E291" s="1">
        <v>1</v>
      </c>
      <c r="F291" s="1">
        <f>InputData[[#This Row],[UNIT PRICE ($)]]*InputData[[#This Row],[QUANTITY]]</f>
        <v>53.11</v>
      </c>
      <c r="G291" s="1" t="str">
        <f>VLOOKUP(InputData[[#This Row],[CUSTOMER NAME]],Country[],2,0)</f>
        <v>Brazil</v>
      </c>
      <c r="H291" s="1" t="str">
        <f>VLOOKUP(InputData[[#This Row],[CUSTOMER NAME]],Country[],3,0)</f>
        <v>Export</v>
      </c>
      <c r="I291" s="1" t="str">
        <f>TEXT(InputData[[#This Row],[DATE]],"MMM")</f>
        <v>Apr</v>
      </c>
      <c r="J291" s="1">
        <f>WEEKNUM(InputData[[#This Row],[DATE]])</f>
        <v>18</v>
      </c>
    </row>
    <row r="292" spans="1:10" x14ac:dyDescent="0.45">
      <c r="A292" s="3">
        <v>44316</v>
      </c>
      <c r="B292" s="6" t="s">
        <v>80</v>
      </c>
      <c r="C292" s="4" t="s">
        <v>27</v>
      </c>
      <c r="D292" s="5">
        <v>57.120000000000005</v>
      </c>
      <c r="E292" s="1">
        <v>8</v>
      </c>
      <c r="F292" s="1">
        <f>InputData[[#This Row],[UNIT PRICE ($)]]*InputData[[#This Row],[QUANTITY]]</f>
        <v>456.96000000000004</v>
      </c>
      <c r="G292" s="1" t="str">
        <f>VLOOKUP(InputData[[#This Row],[CUSTOMER NAME]],Country[],2,0)</f>
        <v>South Africa</v>
      </c>
      <c r="H292" s="1" t="str">
        <f>VLOOKUP(InputData[[#This Row],[CUSTOMER NAME]],Country[],3,0)</f>
        <v>Export</v>
      </c>
      <c r="I292" s="1" t="str">
        <f>TEXT(InputData[[#This Row],[DATE]],"MMM")</f>
        <v>Apr</v>
      </c>
      <c r="J292" s="1">
        <f>WEEKNUM(InputData[[#This Row],[DATE]])</f>
        <v>18</v>
      </c>
    </row>
    <row r="293" spans="1:10" x14ac:dyDescent="0.45">
      <c r="A293" s="3">
        <v>44317</v>
      </c>
      <c r="B293" s="6" t="s">
        <v>68</v>
      </c>
      <c r="C293" s="4" t="s">
        <v>31</v>
      </c>
      <c r="D293" s="5">
        <v>104.16</v>
      </c>
      <c r="E293" s="1">
        <v>2</v>
      </c>
      <c r="F293" s="1">
        <f>InputData[[#This Row],[UNIT PRICE ($)]]*InputData[[#This Row],[QUANTITY]]</f>
        <v>208.32</v>
      </c>
      <c r="G293" s="1" t="str">
        <f>VLOOKUP(InputData[[#This Row],[CUSTOMER NAME]],Country[],2,0)</f>
        <v>Russia</v>
      </c>
      <c r="H293" s="1" t="str">
        <f>VLOOKUP(InputData[[#This Row],[CUSTOMER NAME]],Country[],3,0)</f>
        <v>Export</v>
      </c>
      <c r="I293" s="1" t="str">
        <f>TEXT(InputData[[#This Row],[DATE]],"MMM")</f>
        <v>May</v>
      </c>
      <c r="J293" s="1">
        <f>WEEKNUM(InputData[[#This Row],[DATE]])</f>
        <v>18</v>
      </c>
    </row>
    <row r="294" spans="1:10" x14ac:dyDescent="0.45">
      <c r="A294" s="3">
        <v>44317</v>
      </c>
      <c r="B294" s="6" t="s">
        <v>71</v>
      </c>
      <c r="C294" s="4" t="s">
        <v>34</v>
      </c>
      <c r="D294" s="5">
        <v>58.3</v>
      </c>
      <c r="E294" s="1">
        <v>9</v>
      </c>
      <c r="F294" s="1">
        <f>InputData[[#This Row],[UNIT PRICE ($)]]*InputData[[#This Row],[QUANTITY]]</f>
        <v>524.69999999999993</v>
      </c>
      <c r="G294" s="1" t="str">
        <f>VLOOKUP(InputData[[#This Row],[CUSTOMER NAME]],Country[],2,0)</f>
        <v>India</v>
      </c>
      <c r="H294" s="1" t="str">
        <f>VLOOKUP(InputData[[#This Row],[CUSTOMER NAME]],Country[],3,0)</f>
        <v>Central</v>
      </c>
      <c r="I294" s="1" t="str">
        <f>TEXT(InputData[[#This Row],[DATE]],"MMM")</f>
        <v>May</v>
      </c>
      <c r="J294" s="1">
        <f>WEEKNUM(InputData[[#This Row],[DATE]])</f>
        <v>18</v>
      </c>
    </row>
    <row r="295" spans="1:10" x14ac:dyDescent="0.45">
      <c r="A295" s="3">
        <v>44317</v>
      </c>
      <c r="B295" s="6" t="s">
        <v>112</v>
      </c>
      <c r="C295" s="4" t="s">
        <v>33</v>
      </c>
      <c r="D295" s="5">
        <v>119.7</v>
      </c>
      <c r="E295" s="1">
        <v>6</v>
      </c>
      <c r="F295" s="1">
        <f>InputData[[#This Row],[UNIT PRICE ($)]]*InputData[[#This Row],[QUANTITY]]</f>
        <v>718.2</v>
      </c>
      <c r="G295" s="1" t="str">
        <f>VLOOKUP(InputData[[#This Row],[CUSTOMER NAME]],Country[],2,0)</f>
        <v>India</v>
      </c>
      <c r="H295" s="1" t="str">
        <f>VLOOKUP(InputData[[#This Row],[CUSTOMER NAME]],Country[],3,0)</f>
        <v>North</v>
      </c>
      <c r="I295" s="1" t="str">
        <f>TEXT(InputData[[#This Row],[DATE]],"MMM")</f>
        <v>May</v>
      </c>
      <c r="J295" s="1">
        <f>WEEKNUM(InputData[[#This Row],[DATE]])</f>
        <v>18</v>
      </c>
    </row>
    <row r="296" spans="1:10" x14ac:dyDescent="0.45">
      <c r="A296" s="3">
        <v>44317</v>
      </c>
      <c r="B296" s="6" t="s">
        <v>81</v>
      </c>
      <c r="C296" s="4" t="s">
        <v>42</v>
      </c>
      <c r="D296" s="5">
        <v>162</v>
      </c>
      <c r="E296" s="1">
        <v>1</v>
      </c>
      <c r="F296" s="1">
        <f>InputData[[#This Row],[UNIT PRICE ($)]]*InputData[[#This Row],[QUANTITY]]</f>
        <v>162</v>
      </c>
      <c r="G296" s="1" t="str">
        <f>VLOOKUP(InputData[[#This Row],[CUSTOMER NAME]],Country[],2,0)</f>
        <v>India</v>
      </c>
      <c r="H296" s="1" t="str">
        <f>VLOOKUP(InputData[[#This Row],[CUSTOMER NAME]],Country[],3,0)</f>
        <v>East</v>
      </c>
      <c r="I296" s="1" t="str">
        <f>TEXT(InputData[[#This Row],[DATE]],"MMM")</f>
        <v>May</v>
      </c>
      <c r="J296" s="1">
        <f>WEEKNUM(InputData[[#This Row],[DATE]])</f>
        <v>18</v>
      </c>
    </row>
    <row r="297" spans="1:10" x14ac:dyDescent="0.45">
      <c r="A297" s="3">
        <v>44317</v>
      </c>
      <c r="B297" s="6" t="s">
        <v>83</v>
      </c>
      <c r="C297" s="4" t="s">
        <v>18</v>
      </c>
      <c r="D297" s="5">
        <v>49.21</v>
      </c>
      <c r="E297" s="1">
        <v>3</v>
      </c>
      <c r="F297" s="1">
        <f>InputData[[#This Row],[UNIT PRICE ($)]]*InputData[[#This Row],[QUANTITY]]</f>
        <v>147.63</v>
      </c>
      <c r="G297" s="1" t="str">
        <f>VLOOKUP(InputData[[#This Row],[CUSTOMER NAME]],Country[],2,0)</f>
        <v>India</v>
      </c>
      <c r="H297" s="1" t="str">
        <f>VLOOKUP(InputData[[#This Row],[CUSTOMER NAME]],Country[],3,0)</f>
        <v>North</v>
      </c>
      <c r="I297" s="1" t="str">
        <f>TEXT(InputData[[#This Row],[DATE]],"MMM")</f>
        <v>May</v>
      </c>
      <c r="J297" s="1">
        <f>WEEKNUM(InputData[[#This Row],[DATE]])</f>
        <v>18</v>
      </c>
    </row>
    <row r="298" spans="1:10" x14ac:dyDescent="0.45">
      <c r="A298" s="3">
        <v>44318</v>
      </c>
      <c r="B298" s="6" t="s">
        <v>73</v>
      </c>
      <c r="C298" s="4" t="s">
        <v>13</v>
      </c>
      <c r="D298" s="5">
        <v>122.08</v>
      </c>
      <c r="E298" s="1">
        <v>4</v>
      </c>
      <c r="F298" s="1">
        <f>InputData[[#This Row],[UNIT PRICE ($)]]*InputData[[#This Row],[QUANTITY]]</f>
        <v>488.32</v>
      </c>
      <c r="G298" s="1" t="str">
        <f>VLOOKUP(InputData[[#This Row],[CUSTOMER NAME]],Country[],2,0)</f>
        <v>India</v>
      </c>
      <c r="H298" s="1" t="str">
        <f>VLOOKUP(InputData[[#This Row],[CUSTOMER NAME]],Country[],3,0)</f>
        <v>East</v>
      </c>
      <c r="I298" s="1" t="str">
        <f>TEXT(InputData[[#This Row],[DATE]],"MMM")</f>
        <v>May</v>
      </c>
      <c r="J298" s="1">
        <f>WEEKNUM(InputData[[#This Row],[DATE]])</f>
        <v>19</v>
      </c>
    </row>
    <row r="299" spans="1:10" x14ac:dyDescent="0.45">
      <c r="A299" s="3">
        <v>44319</v>
      </c>
      <c r="B299" s="6" t="s">
        <v>60</v>
      </c>
      <c r="C299" s="4" t="s">
        <v>34</v>
      </c>
      <c r="D299" s="5">
        <v>58.3</v>
      </c>
      <c r="E299" s="1">
        <v>3</v>
      </c>
      <c r="F299" s="1">
        <f>InputData[[#This Row],[UNIT PRICE ($)]]*InputData[[#This Row],[QUANTITY]]</f>
        <v>174.89999999999998</v>
      </c>
      <c r="G299" s="1" t="str">
        <f>VLOOKUP(InputData[[#This Row],[CUSTOMER NAME]],Country[],2,0)</f>
        <v>Nigeria</v>
      </c>
      <c r="H299" s="1" t="str">
        <f>VLOOKUP(InputData[[#This Row],[CUSTOMER NAME]],Country[],3,0)</f>
        <v>Export</v>
      </c>
      <c r="I299" s="1" t="str">
        <f>TEXT(InputData[[#This Row],[DATE]],"MMM")</f>
        <v>May</v>
      </c>
      <c r="J299" s="1">
        <f>WEEKNUM(InputData[[#This Row],[DATE]])</f>
        <v>19</v>
      </c>
    </row>
    <row r="300" spans="1:10" x14ac:dyDescent="0.45">
      <c r="A300" s="3">
        <v>44319</v>
      </c>
      <c r="B300" s="6" t="s">
        <v>86</v>
      </c>
      <c r="C300" s="4" t="s">
        <v>13</v>
      </c>
      <c r="D300" s="5">
        <v>122.08</v>
      </c>
      <c r="E300" s="1">
        <v>13</v>
      </c>
      <c r="F300" s="1">
        <f>InputData[[#This Row],[UNIT PRICE ($)]]*InputData[[#This Row],[QUANTITY]]</f>
        <v>1587.04</v>
      </c>
      <c r="G300" s="1" t="str">
        <f>VLOOKUP(InputData[[#This Row],[CUSTOMER NAME]],Country[],2,0)</f>
        <v>India</v>
      </c>
      <c r="H300" s="1" t="str">
        <f>VLOOKUP(InputData[[#This Row],[CUSTOMER NAME]],Country[],3,0)</f>
        <v>South</v>
      </c>
      <c r="I300" s="1" t="str">
        <f>TEXT(InputData[[#This Row],[DATE]],"MMM")</f>
        <v>May</v>
      </c>
      <c r="J300" s="1">
        <f>WEEKNUM(InputData[[#This Row],[DATE]])</f>
        <v>19</v>
      </c>
    </row>
    <row r="301" spans="1:10" x14ac:dyDescent="0.45">
      <c r="A301" s="3">
        <v>44320</v>
      </c>
      <c r="B301" s="6" t="s">
        <v>71</v>
      </c>
      <c r="C301" s="4" t="s">
        <v>14</v>
      </c>
      <c r="D301" s="5">
        <v>146.72</v>
      </c>
      <c r="E301" s="1">
        <v>4</v>
      </c>
      <c r="F301" s="1">
        <f>InputData[[#This Row],[UNIT PRICE ($)]]*InputData[[#This Row],[QUANTITY]]</f>
        <v>586.88</v>
      </c>
      <c r="G301" s="1" t="str">
        <f>VLOOKUP(InputData[[#This Row],[CUSTOMER NAME]],Country[],2,0)</f>
        <v>India</v>
      </c>
      <c r="H301" s="1" t="str">
        <f>VLOOKUP(InputData[[#This Row],[CUSTOMER NAME]],Country[],3,0)</f>
        <v>Central</v>
      </c>
      <c r="I301" s="1" t="str">
        <f>TEXT(InputData[[#This Row],[DATE]],"MMM")</f>
        <v>May</v>
      </c>
      <c r="J301" s="1">
        <f>WEEKNUM(InputData[[#This Row],[DATE]])</f>
        <v>19</v>
      </c>
    </row>
    <row r="302" spans="1:10" x14ac:dyDescent="0.45">
      <c r="A302" s="3">
        <v>44320</v>
      </c>
      <c r="B302" s="6" t="s">
        <v>74</v>
      </c>
      <c r="C302" s="4" t="s">
        <v>15</v>
      </c>
      <c r="D302" s="5">
        <v>15.719999999999999</v>
      </c>
      <c r="E302" s="1">
        <v>13</v>
      </c>
      <c r="F302" s="1">
        <f>InputData[[#This Row],[UNIT PRICE ($)]]*InputData[[#This Row],[QUANTITY]]</f>
        <v>204.35999999999999</v>
      </c>
      <c r="G302" s="1" t="str">
        <f>VLOOKUP(InputData[[#This Row],[CUSTOMER NAME]],Country[],2,0)</f>
        <v>Brazil</v>
      </c>
      <c r="H302" s="1" t="str">
        <f>VLOOKUP(InputData[[#This Row],[CUSTOMER NAME]],Country[],3,0)</f>
        <v>Export</v>
      </c>
      <c r="I302" s="1" t="str">
        <f>TEXT(InputData[[#This Row],[DATE]],"MMM")</f>
        <v>May</v>
      </c>
      <c r="J302" s="1">
        <f>WEEKNUM(InputData[[#This Row],[DATE]])</f>
        <v>19</v>
      </c>
    </row>
    <row r="303" spans="1:10" x14ac:dyDescent="0.45">
      <c r="A303" s="3">
        <v>44320</v>
      </c>
      <c r="B303" s="6" t="s">
        <v>86</v>
      </c>
      <c r="C303" s="4" t="s">
        <v>20</v>
      </c>
      <c r="D303" s="5">
        <v>76.25</v>
      </c>
      <c r="E303" s="1">
        <v>10</v>
      </c>
      <c r="F303" s="1">
        <f>InputData[[#This Row],[UNIT PRICE ($)]]*InputData[[#This Row],[QUANTITY]]</f>
        <v>762.5</v>
      </c>
      <c r="G303" s="1" t="str">
        <f>VLOOKUP(InputData[[#This Row],[CUSTOMER NAME]],Country[],2,0)</f>
        <v>India</v>
      </c>
      <c r="H303" s="1" t="str">
        <f>VLOOKUP(InputData[[#This Row],[CUSTOMER NAME]],Country[],3,0)</f>
        <v>South</v>
      </c>
      <c r="I303" s="1" t="str">
        <f>TEXT(InputData[[#This Row],[DATE]],"MMM")</f>
        <v>May</v>
      </c>
      <c r="J303" s="1">
        <f>WEEKNUM(InputData[[#This Row],[DATE]])</f>
        <v>19</v>
      </c>
    </row>
    <row r="304" spans="1:10" x14ac:dyDescent="0.45">
      <c r="A304" s="3">
        <v>44321</v>
      </c>
      <c r="B304" s="6" t="s">
        <v>63</v>
      </c>
      <c r="C304" s="4" t="s">
        <v>9</v>
      </c>
      <c r="D304" s="5">
        <v>7.8599999999999994</v>
      </c>
      <c r="E304" s="1">
        <v>13</v>
      </c>
      <c r="F304" s="1">
        <f>InputData[[#This Row],[UNIT PRICE ($)]]*InputData[[#This Row],[QUANTITY]]</f>
        <v>102.17999999999999</v>
      </c>
      <c r="G304" s="1" t="str">
        <f>VLOOKUP(InputData[[#This Row],[CUSTOMER NAME]],Country[],2,0)</f>
        <v>Saudi Arabia</v>
      </c>
      <c r="H304" s="1" t="str">
        <f>VLOOKUP(InputData[[#This Row],[CUSTOMER NAME]],Country[],3,0)</f>
        <v>Export</v>
      </c>
      <c r="I304" s="1" t="str">
        <f>TEXT(InputData[[#This Row],[DATE]],"MMM")</f>
        <v>May</v>
      </c>
      <c r="J304" s="1">
        <f>WEEKNUM(InputData[[#This Row],[DATE]])</f>
        <v>19</v>
      </c>
    </row>
    <row r="305" spans="1:10" x14ac:dyDescent="0.45">
      <c r="A305" s="3">
        <v>44321</v>
      </c>
      <c r="B305" s="6" t="s">
        <v>84</v>
      </c>
      <c r="C305" s="4" t="s">
        <v>32</v>
      </c>
      <c r="D305" s="5">
        <v>117.48</v>
      </c>
      <c r="E305" s="1">
        <v>22</v>
      </c>
      <c r="F305" s="1">
        <f>InputData[[#This Row],[UNIT PRICE ($)]]*InputData[[#This Row],[QUANTITY]]</f>
        <v>2584.56</v>
      </c>
      <c r="G305" s="1" t="str">
        <f>VLOOKUP(InputData[[#This Row],[CUSTOMER NAME]],Country[],2,0)</f>
        <v>Ethiopia</v>
      </c>
      <c r="H305" s="1" t="str">
        <f>VLOOKUP(InputData[[#This Row],[CUSTOMER NAME]],Country[],3,0)</f>
        <v>Export</v>
      </c>
      <c r="I305" s="1" t="str">
        <f>TEXT(InputData[[#This Row],[DATE]],"MMM")</f>
        <v>May</v>
      </c>
      <c r="J305" s="1">
        <f>WEEKNUM(InputData[[#This Row],[DATE]])</f>
        <v>19</v>
      </c>
    </row>
    <row r="306" spans="1:10" x14ac:dyDescent="0.45">
      <c r="A306" s="3">
        <v>44322</v>
      </c>
      <c r="B306" s="6" t="s">
        <v>110</v>
      </c>
      <c r="C306" s="4" t="s">
        <v>9</v>
      </c>
      <c r="D306" s="5">
        <v>7.8599999999999994</v>
      </c>
      <c r="E306" s="1">
        <v>6</v>
      </c>
      <c r="F306" s="1">
        <f>InputData[[#This Row],[UNIT PRICE ($)]]*InputData[[#This Row],[QUANTITY]]</f>
        <v>47.16</v>
      </c>
      <c r="G306" s="1" t="str">
        <f>VLOOKUP(InputData[[#This Row],[CUSTOMER NAME]],Country[],2,0)</f>
        <v>India</v>
      </c>
      <c r="H306" s="1" t="str">
        <f>VLOOKUP(InputData[[#This Row],[CUSTOMER NAME]],Country[],3,0)</f>
        <v>Western</v>
      </c>
      <c r="I306" s="1" t="str">
        <f>TEXT(InputData[[#This Row],[DATE]],"MMM")</f>
        <v>May</v>
      </c>
      <c r="J306" s="1">
        <f>WEEKNUM(InputData[[#This Row],[DATE]])</f>
        <v>19</v>
      </c>
    </row>
    <row r="307" spans="1:10" x14ac:dyDescent="0.45">
      <c r="A307" s="3">
        <v>44322</v>
      </c>
      <c r="B307" s="6" t="s">
        <v>110</v>
      </c>
      <c r="C307" s="4" t="s">
        <v>34</v>
      </c>
      <c r="D307" s="5">
        <v>58.3</v>
      </c>
      <c r="E307" s="1">
        <v>7</v>
      </c>
      <c r="F307" s="1">
        <f>InputData[[#This Row],[UNIT PRICE ($)]]*InputData[[#This Row],[QUANTITY]]</f>
        <v>408.09999999999997</v>
      </c>
      <c r="G307" s="1" t="str">
        <f>VLOOKUP(InputData[[#This Row],[CUSTOMER NAME]],Country[],2,0)</f>
        <v>India</v>
      </c>
      <c r="H307" s="1" t="str">
        <f>VLOOKUP(InputData[[#This Row],[CUSTOMER NAME]],Country[],3,0)</f>
        <v>Western</v>
      </c>
      <c r="I307" s="1" t="str">
        <f>TEXT(InputData[[#This Row],[DATE]],"MMM")</f>
        <v>May</v>
      </c>
      <c r="J307" s="1">
        <f>WEEKNUM(InputData[[#This Row],[DATE]])</f>
        <v>19</v>
      </c>
    </row>
    <row r="308" spans="1:10" x14ac:dyDescent="0.45">
      <c r="A308" s="3">
        <v>44322</v>
      </c>
      <c r="B308" s="6" t="s">
        <v>85</v>
      </c>
      <c r="C308" s="4" t="s">
        <v>8</v>
      </c>
      <c r="D308" s="5">
        <v>94.62</v>
      </c>
      <c r="E308" s="1">
        <v>15</v>
      </c>
      <c r="F308" s="1">
        <f>InputData[[#This Row],[UNIT PRICE ($)]]*InputData[[#This Row],[QUANTITY]]</f>
        <v>1419.3000000000002</v>
      </c>
      <c r="G308" s="1" t="str">
        <f>VLOOKUP(InputData[[#This Row],[CUSTOMER NAME]],Country[],2,0)</f>
        <v>India</v>
      </c>
      <c r="H308" s="1" t="str">
        <f>VLOOKUP(InputData[[#This Row],[CUSTOMER NAME]],Country[],3,0)</f>
        <v>Northeast</v>
      </c>
      <c r="I308" s="1" t="str">
        <f>TEXT(InputData[[#This Row],[DATE]],"MMM")</f>
        <v>May</v>
      </c>
      <c r="J308" s="1">
        <f>WEEKNUM(InputData[[#This Row],[DATE]])</f>
        <v>19</v>
      </c>
    </row>
    <row r="309" spans="1:10" x14ac:dyDescent="0.45">
      <c r="A309" s="3">
        <v>44323</v>
      </c>
      <c r="B309" s="6" t="s">
        <v>60</v>
      </c>
      <c r="C309" s="4" t="s">
        <v>15</v>
      </c>
      <c r="D309" s="5">
        <v>15.719999999999999</v>
      </c>
      <c r="E309" s="1">
        <v>4</v>
      </c>
      <c r="F309" s="1">
        <f>InputData[[#This Row],[UNIT PRICE ($)]]*InputData[[#This Row],[QUANTITY]]</f>
        <v>62.879999999999995</v>
      </c>
      <c r="G309" s="1" t="str">
        <f>VLOOKUP(InputData[[#This Row],[CUSTOMER NAME]],Country[],2,0)</f>
        <v>Nigeria</v>
      </c>
      <c r="H309" s="1" t="str">
        <f>VLOOKUP(InputData[[#This Row],[CUSTOMER NAME]],Country[],3,0)</f>
        <v>Export</v>
      </c>
      <c r="I309" s="1" t="str">
        <f>TEXT(InputData[[#This Row],[DATE]],"MMM")</f>
        <v>May</v>
      </c>
      <c r="J309" s="1">
        <f>WEEKNUM(InputData[[#This Row],[DATE]])</f>
        <v>19</v>
      </c>
    </row>
    <row r="310" spans="1:10" x14ac:dyDescent="0.45">
      <c r="A310" s="3">
        <v>44323</v>
      </c>
      <c r="B310" s="6" t="s">
        <v>65</v>
      </c>
      <c r="C310" s="4" t="s">
        <v>18</v>
      </c>
      <c r="D310" s="5">
        <v>49.21</v>
      </c>
      <c r="E310" s="1">
        <v>1</v>
      </c>
      <c r="F310" s="1">
        <f>InputData[[#This Row],[UNIT PRICE ($)]]*InputData[[#This Row],[QUANTITY]]</f>
        <v>49.21</v>
      </c>
      <c r="G310" s="1" t="str">
        <f>VLOOKUP(InputData[[#This Row],[CUSTOMER NAME]],Country[],2,0)</f>
        <v>Pakistan</v>
      </c>
      <c r="H310" s="1" t="str">
        <f>VLOOKUP(InputData[[#This Row],[CUSTOMER NAME]],Country[],3,0)</f>
        <v>Export</v>
      </c>
      <c r="I310" s="1" t="str">
        <f>TEXT(InputData[[#This Row],[DATE]],"MMM")</f>
        <v>May</v>
      </c>
      <c r="J310" s="1">
        <f>WEEKNUM(InputData[[#This Row],[DATE]])</f>
        <v>19</v>
      </c>
    </row>
    <row r="311" spans="1:10" x14ac:dyDescent="0.45">
      <c r="A311" s="3">
        <v>44323</v>
      </c>
      <c r="B311" s="6" t="s">
        <v>71</v>
      </c>
      <c r="C311" s="4" t="s">
        <v>27</v>
      </c>
      <c r="D311" s="5">
        <v>57.120000000000005</v>
      </c>
      <c r="E311" s="1">
        <v>1</v>
      </c>
      <c r="F311" s="1">
        <f>InputData[[#This Row],[UNIT PRICE ($)]]*InputData[[#This Row],[QUANTITY]]</f>
        <v>57.120000000000005</v>
      </c>
      <c r="G311" s="1" t="str">
        <f>VLOOKUP(InputData[[#This Row],[CUSTOMER NAME]],Country[],2,0)</f>
        <v>India</v>
      </c>
      <c r="H311" s="1" t="str">
        <f>VLOOKUP(InputData[[#This Row],[CUSTOMER NAME]],Country[],3,0)</f>
        <v>Central</v>
      </c>
      <c r="I311" s="1" t="str">
        <f>TEXT(InputData[[#This Row],[DATE]],"MMM")</f>
        <v>May</v>
      </c>
      <c r="J311" s="1">
        <f>WEEKNUM(InputData[[#This Row],[DATE]])</f>
        <v>19</v>
      </c>
    </row>
    <row r="312" spans="1:10" x14ac:dyDescent="0.45">
      <c r="A312" s="3">
        <v>44323</v>
      </c>
      <c r="B312" s="6" t="s">
        <v>80</v>
      </c>
      <c r="C312" s="4" t="s">
        <v>16</v>
      </c>
      <c r="D312" s="5">
        <v>16.64</v>
      </c>
      <c r="E312" s="1">
        <v>39</v>
      </c>
      <c r="F312" s="1">
        <f>InputData[[#This Row],[UNIT PRICE ($)]]*InputData[[#This Row],[QUANTITY]]</f>
        <v>648.96</v>
      </c>
      <c r="G312" s="1" t="str">
        <f>VLOOKUP(InputData[[#This Row],[CUSTOMER NAME]],Country[],2,0)</f>
        <v>South Africa</v>
      </c>
      <c r="H312" s="1" t="str">
        <f>VLOOKUP(InputData[[#This Row],[CUSTOMER NAME]],Country[],3,0)</f>
        <v>Export</v>
      </c>
      <c r="I312" s="1" t="str">
        <f>TEXT(InputData[[#This Row],[DATE]],"MMM")</f>
        <v>May</v>
      </c>
      <c r="J312" s="1">
        <f>WEEKNUM(InputData[[#This Row],[DATE]])</f>
        <v>19</v>
      </c>
    </row>
    <row r="313" spans="1:10" x14ac:dyDescent="0.45">
      <c r="A313" s="3">
        <v>44323</v>
      </c>
      <c r="B313" s="6" t="s">
        <v>81</v>
      </c>
      <c r="C313" s="4" t="s">
        <v>27</v>
      </c>
      <c r="D313" s="5">
        <v>57.120000000000005</v>
      </c>
      <c r="E313" s="1">
        <v>29</v>
      </c>
      <c r="F313" s="1">
        <f>InputData[[#This Row],[UNIT PRICE ($)]]*InputData[[#This Row],[QUANTITY]]</f>
        <v>1656.48</v>
      </c>
      <c r="G313" s="1" t="str">
        <f>VLOOKUP(InputData[[#This Row],[CUSTOMER NAME]],Country[],2,0)</f>
        <v>India</v>
      </c>
      <c r="H313" s="1" t="str">
        <f>VLOOKUP(InputData[[#This Row],[CUSTOMER NAME]],Country[],3,0)</f>
        <v>East</v>
      </c>
      <c r="I313" s="1" t="str">
        <f>TEXT(InputData[[#This Row],[DATE]],"MMM")</f>
        <v>May</v>
      </c>
      <c r="J313" s="1">
        <f>WEEKNUM(InputData[[#This Row],[DATE]])</f>
        <v>19</v>
      </c>
    </row>
    <row r="314" spans="1:10" x14ac:dyDescent="0.45">
      <c r="A314" s="3">
        <v>44324</v>
      </c>
      <c r="B314" s="6" t="s">
        <v>110</v>
      </c>
      <c r="C314" s="4" t="s">
        <v>11</v>
      </c>
      <c r="D314" s="5">
        <v>48.4</v>
      </c>
      <c r="E314" s="1">
        <v>19</v>
      </c>
      <c r="F314" s="1">
        <f>InputData[[#This Row],[UNIT PRICE ($)]]*InputData[[#This Row],[QUANTITY]]</f>
        <v>919.6</v>
      </c>
      <c r="G314" s="1" t="str">
        <f>VLOOKUP(InputData[[#This Row],[CUSTOMER NAME]],Country[],2,0)</f>
        <v>India</v>
      </c>
      <c r="H314" s="1" t="str">
        <f>VLOOKUP(InputData[[#This Row],[CUSTOMER NAME]],Country[],3,0)</f>
        <v>Western</v>
      </c>
      <c r="I314" s="1" t="str">
        <f>TEXT(InputData[[#This Row],[DATE]],"MMM")</f>
        <v>May</v>
      </c>
      <c r="J314" s="1">
        <f>WEEKNUM(InputData[[#This Row],[DATE]])</f>
        <v>19</v>
      </c>
    </row>
    <row r="315" spans="1:10" x14ac:dyDescent="0.45">
      <c r="A315" s="3">
        <v>44324</v>
      </c>
      <c r="B315" s="6" t="s">
        <v>83</v>
      </c>
      <c r="C315" s="4" t="s">
        <v>22</v>
      </c>
      <c r="D315" s="5">
        <v>141.57</v>
      </c>
      <c r="E315" s="1">
        <v>7</v>
      </c>
      <c r="F315" s="1">
        <f>InputData[[#This Row],[UNIT PRICE ($)]]*InputData[[#This Row],[QUANTITY]]</f>
        <v>990.99</v>
      </c>
      <c r="G315" s="1" t="str">
        <f>VLOOKUP(InputData[[#This Row],[CUSTOMER NAME]],Country[],2,0)</f>
        <v>India</v>
      </c>
      <c r="H315" s="1" t="str">
        <f>VLOOKUP(InputData[[#This Row],[CUSTOMER NAME]],Country[],3,0)</f>
        <v>North</v>
      </c>
      <c r="I315" s="1" t="str">
        <f>TEXT(InputData[[#This Row],[DATE]],"MMM")</f>
        <v>May</v>
      </c>
      <c r="J315" s="1">
        <f>WEEKNUM(InputData[[#This Row],[DATE]])</f>
        <v>19</v>
      </c>
    </row>
    <row r="316" spans="1:10" x14ac:dyDescent="0.45">
      <c r="A316" s="3">
        <v>44325</v>
      </c>
      <c r="B316" s="6" t="s">
        <v>60</v>
      </c>
      <c r="C316" s="4" t="s">
        <v>28</v>
      </c>
      <c r="D316" s="5">
        <v>41.81</v>
      </c>
      <c r="E316" s="1">
        <v>8</v>
      </c>
      <c r="F316" s="1">
        <f>InputData[[#This Row],[UNIT PRICE ($)]]*InputData[[#This Row],[QUANTITY]]</f>
        <v>334.48</v>
      </c>
      <c r="G316" s="1" t="str">
        <f>VLOOKUP(InputData[[#This Row],[CUSTOMER NAME]],Country[],2,0)</f>
        <v>Nigeria</v>
      </c>
      <c r="H316" s="1" t="str">
        <f>VLOOKUP(InputData[[#This Row],[CUSTOMER NAME]],Country[],3,0)</f>
        <v>Export</v>
      </c>
      <c r="I316" s="1" t="str">
        <f>TEXT(InputData[[#This Row],[DATE]],"MMM")</f>
        <v>May</v>
      </c>
      <c r="J316" s="1">
        <f>WEEKNUM(InputData[[#This Row],[DATE]])</f>
        <v>20</v>
      </c>
    </row>
    <row r="317" spans="1:10" x14ac:dyDescent="0.45">
      <c r="A317" s="3">
        <v>44325</v>
      </c>
      <c r="B317" s="6" t="s">
        <v>70</v>
      </c>
      <c r="C317" s="4" t="s">
        <v>16</v>
      </c>
      <c r="D317" s="5">
        <v>16.64</v>
      </c>
      <c r="E317" s="1">
        <v>6</v>
      </c>
      <c r="F317" s="1">
        <f>InputData[[#This Row],[UNIT PRICE ($)]]*InputData[[#This Row],[QUANTITY]]</f>
        <v>99.84</v>
      </c>
      <c r="G317" s="1" t="str">
        <f>VLOOKUP(InputData[[#This Row],[CUSTOMER NAME]],Country[],2,0)</f>
        <v>Mexico</v>
      </c>
      <c r="H317" s="1" t="str">
        <f>VLOOKUP(InputData[[#This Row],[CUSTOMER NAME]],Country[],3,0)</f>
        <v>Export</v>
      </c>
      <c r="I317" s="1" t="str">
        <f>TEXT(InputData[[#This Row],[DATE]],"MMM")</f>
        <v>May</v>
      </c>
      <c r="J317" s="1">
        <f>WEEKNUM(InputData[[#This Row],[DATE]])</f>
        <v>20</v>
      </c>
    </row>
    <row r="318" spans="1:10" x14ac:dyDescent="0.45">
      <c r="A318" s="3">
        <v>44325</v>
      </c>
      <c r="B318" s="6" t="s">
        <v>71</v>
      </c>
      <c r="C318" s="4" t="s">
        <v>17</v>
      </c>
      <c r="D318" s="5">
        <v>156.78</v>
      </c>
      <c r="E318" s="1">
        <v>12</v>
      </c>
      <c r="F318" s="1">
        <f>InputData[[#This Row],[UNIT PRICE ($)]]*InputData[[#This Row],[QUANTITY]]</f>
        <v>1881.3600000000001</v>
      </c>
      <c r="G318" s="1" t="str">
        <f>VLOOKUP(InputData[[#This Row],[CUSTOMER NAME]],Country[],2,0)</f>
        <v>India</v>
      </c>
      <c r="H318" s="1" t="str">
        <f>VLOOKUP(InputData[[#This Row],[CUSTOMER NAME]],Country[],3,0)</f>
        <v>Central</v>
      </c>
      <c r="I318" s="1" t="str">
        <f>TEXT(InputData[[#This Row],[DATE]],"MMM")</f>
        <v>May</v>
      </c>
      <c r="J318" s="1">
        <f>WEEKNUM(InputData[[#This Row],[DATE]])</f>
        <v>20</v>
      </c>
    </row>
    <row r="319" spans="1:10" x14ac:dyDescent="0.45">
      <c r="A319" s="3">
        <v>44325</v>
      </c>
      <c r="B319" s="6" t="s">
        <v>82</v>
      </c>
      <c r="C319" s="4" t="s">
        <v>24</v>
      </c>
      <c r="D319" s="5">
        <v>156.96</v>
      </c>
      <c r="E319" s="1">
        <v>37</v>
      </c>
      <c r="F319" s="1">
        <f>InputData[[#This Row],[UNIT PRICE ($)]]*InputData[[#This Row],[QUANTITY]]</f>
        <v>5807.52</v>
      </c>
      <c r="G319" s="1" t="str">
        <f>VLOOKUP(InputData[[#This Row],[CUSTOMER NAME]],Country[],2,0)</f>
        <v>India</v>
      </c>
      <c r="H319" s="1" t="str">
        <f>VLOOKUP(InputData[[#This Row],[CUSTOMER NAME]],Country[],3,0)</f>
        <v>Western</v>
      </c>
      <c r="I319" s="1" t="str">
        <f>TEXT(InputData[[#This Row],[DATE]],"MMM")</f>
        <v>May</v>
      </c>
      <c r="J319" s="1">
        <f>WEEKNUM(InputData[[#This Row],[DATE]])</f>
        <v>20</v>
      </c>
    </row>
    <row r="320" spans="1:10" x14ac:dyDescent="0.45">
      <c r="A320" s="3">
        <v>44325</v>
      </c>
      <c r="B320" s="6" t="s">
        <v>88</v>
      </c>
      <c r="C320" s="4" t="s">
        <v>28</v>
      </c>
      <c r="D320" s="5">
        <v>41.81</v>
      </c>
      <c r="E320" s="1">
        <v>4</v>
      </c>
      <c r="F320" s="1">
        <f>InputData[[#This Row],[UNIT PRICE ($)]]*InputData[[#This Row],[QUANTITY]]</f>
        <v>167.24</v>
      </c>
      <c r="G320" s="1" t="str">
        <f>VLOOKUP(InputData[[#This Row],[CUSTOMER NAME]],Country[],2,0)</f>
        <v>India</v>
      </c>
      <c r="H320" s="1" t="str">
        <f>VLOOKUP(InputData[[#This Row],[CUSTOMER NAME]],Country[],3,0)</f>
        <v>South</v>
      </c>
      <c r="I320" s="1" t="str">
        <f>TEXT(InputData[[#This Row],[DATE]],"MMM")</f>
        <v>May</v>
      </c>
      <c r="J320" s="1">
        <f>WEEKNUM(InputData[[#This Row],[DATE]])</f>
        <v>20</v>
      </c>
    </row>
    <row r="321" spans="1:10" x14ac:dyDescent="0.45">
      <c r="A321" s="3">
        <v>44326</v>
      </c>
      <c r="B321" s="6" t="s">
        <v>110</v>
      </c>
      <c r="C321" s="4" t="s">
        <v>9</v>
      </c>
      <c r="D321" s="5">
        <v>7.8599999999999994</v>
      </c>
      <c r="E321" s="1">
        <v>6</v>
      </c>
      <c r="F321" s="1">
        <f>InputData[[#This Row],[UNIT PRICE ($)]]*InputData[[#This Row],[QUANTITY]]</f>
        <v>47.16</v>
      </c>
      <c r="G321" s="1" t="str">
        <f>VLOOKUP(InputData[[#This Row],[CUSTOMER NAME]],Country[],2,0)</f>
        <v>India</v>
      </c>
      <c r="H321" s="1" t="str">
        <f>VLOOKUP(InputData[[#This Row],[CUSTOMER NAME]],Country[],3,0)</f>
        <v>Western</v>
      </c>
      <c r="I321" s="1" t="str">
        <f>TEXT(InputData[[#This Row],[DATE]],"MMM")</f>
        <v>May</v>
      </c>
      <c r="J321" s="1">
        <f>WEEKNUM(InputData[[#This Row],[DATE]])</f>
        <v>20</v>
      </c>
    </row>
    <row r="322" spans="1:10" x14ac:dyDescent="0.45">
      <c r="A322" s="3">
        <v>44326</v>
      </c>
      <c r="B322" s="6" t="s">
        <v>76</v>
      </c>
      <c r="C322" s="4" t="s">
        <v>26</v>
      </c>
      <c r="D322" s="5">
        <v>24.66</v>
      </c>
      <c r="E322" s="1">
        <v>9</v>
      </c>
      <c r="F322" s="1">
        <f>InputData[[#This Row],[UNIT PRICE ($)]]*InputData[[#This Row],[QUANTITY]]</f>
        <v>221.94</v>
      </c>
      <c r="G322" s="1" t="str">
        <f>VLOOKUP(InputData[[#This Row],[CUSTOMER NAME]],Country[],2,0)</f>
        <v>Saudi Arabia</v>
      </c>
      <c r="H322" s="1" t="str">
        <f>VLOOKUP(InputData[[#This Row],[CUSTOMER NAME]],Country[],3,0)</f>
        <v>Export</v>
      </c>
      <c r="I322" s="1" t="str">
        <f>TEXT(InputData[[#This Row],[DATE]],"MMM")</f>
        <v>May</v>
      </c>
      <c r="J322" s="1">
        <f>WEEKNUM(InputData[[#This Row],[DATE]])</f>
        <v>20</v>
      </c>
    </row>
    <row r="323" spans="1:10" x14ac:dyDescent="0.45">
      <c r="A323" s="3">
        <v>44328</v>
      </c>
      <c r="B323" s="6" t="s">
        <v>61</v>
      </c>
      <c r="C323" s="4" t="s">
        <v>36</v>
      </c>
      <c r="D323" s="5">
        <v>96.3</v>
      </c>
      <c r="E323" s="1">
        <v>3</v>
      </c>
      <c r="F323" s="1">
        <f>InputData[[#This Row],[UNIT PRICE ($)]]*InputData[[#This Row],[QUANTITY]]</f>
        <v>288.89999999999998</v>
      </c>
      <c r="G323" s="1" t="str">
        <f>VLOOKUP(InputData[[#This Row],[CUSTOMER NAME]],Country[],2,0)</f>
        <v>Bangladesh</v>
      </c>
      <c r="H323" s="1" t="str">
        <f>VLOOKUP(InputData[[#This Row],[CUSTOMER NAME]],Country[],3,0)</f>
        <v>Export</v>
      </c>
      <c r="I323" s="1" t="str">
        <f>TEXT(InputData[[#This Row],[DATE]],"MMM")</f>
        <v>May</v>
      </c>
      <c r="J323" s="1">
        <f>WEEKNUM(InputData[[#This Row],[DATE]])</f>
        <v>20</v>
      </c>
    </row>
    <row r="324" spans="1:10" x14ac:dyDescent="0.45">
      <c r="A324" s="3">
        <v>44328</v>
      </c>
      <c r="B324" s="6" t="s">
        <v>73</v>
      </c>
      <c r="C324" s="4" t="s">
        <v>11</v>
      </c>
      <c r="D324" s="5">
        <v>48.4</v>
      </c>
      <c r="E324" s="1">
        <v>7</v>
      </c>
      <c r="F324" s="1">
        <f>InputData[[#This Row],[UNIT PRICE ($)]]*InputData[[#This Row],[QUANTITY]]</f>
        <v>338.8</v>
      </c>
      <c r="G324" s="1" t="str">
        <f>VLOOKUP(InputData[[#This Row],[CUSTOMER NAME]],Country[],2,0)</f>
        <v>India</v>
      </c>
      <c r="H324" s="1" t="str">
        <f>VLOOKUP(InputData[[#This Row],[CUSTOMER NAME]],Country[],3,0)</f>
        <v>East</v>
      </c>
      <c r="I324" s="1" t="str">
        <f>TEXT(InputData[[#This Row],[DATE]],"MMM")</f>
        <v>May</v>
      </c>
      <c r="J324" s="1">
        <f>WEEKNUM(InputData[[#This Row],[DATE]])</f>
        <v>20</v>
      </c>
    </row>
    <row r="325" spans="1:10" x14ac:dyDescent="0.45">
      <c r="A325" s="3">
        <v>44328</v>
      </c>
      <c r="B325" s="6" t="s">
        <v>84</v>
      </c>
      <c r="C325" s="4" t="s">
        <v>10</v>
      </c>
      <c r="D325" s="5">
        <v>164.28</v>
      </c>
      <c r="E325" s="1">
        <v>30</v>
      </c>
      <c r="F325" s="1">
        <f>InputData[[#This Row],[UNIT PRICE ($)]]*InputData[[#This Row],[QUANTITY]]</f>
        <v>4928.3999999999996</v>
      </c>
      <c r="G325" s="1" t="str">
        <f>VLOOKUP(InputData[[#This Row],[CUSTOMER NAME]],Country[],2,0)</f>
        <v>Ethiopia</v>
      </c>
      <c r="H325" s="1" t="str">
        <f>VLOOKUP(InputData[[#This Row],[CUSTOMER NAME]],Country[],3,0)</f>
        <v>Export</v>
      </c>
      <c r="I325" s="1" t="str">
        <f>TEXT(InputData[[#This Row],[DATE]],"MMM")</f>
        <v>May</v>
      </c>
      <c r="J325" s="1">
        <f>WEEKNUM(InputData[[#This Row],[DATE]])</f>
        <v>20</v>
      </c>
    </row>
    <row r="326" spans="1:10" x14ac:dyDescent="0.45">
      <c r="A326" s="3">
        <v>44328</v>
      </c>
      <c r="B326" s="6" t="s">
        <v>85</v>
      </c>
      <c r="C326" s="4" t="s">
        <v>16</v>
      </c>
      <c r="D326" s="5">
        <v>16.64</v>
      </c>
      <c r="E326" s="1">
        <v>3</v>
      </c>
      <c r="F326" s="1">
        <f>InputData[[#This Row],[UNIT PRICE ($)]]*InputData[[#This Row],[QUANTITY]]</f>
        <v>49.92</v>
      </c>
      <c r="G326" s="1" t="str">
        <f>VLOOKUP(InputData[[#This Row],[CUSTOMER NAME]],Country[],2,0)</f>
        <v>India</v>
      </c>
      <c r="H326" s="1" t="str">
        <f>VLOOKUP(InputData[[#This Row],[CUSTOMER NAME]],Country[],3,0)</f>
        <v>Northeast</v>
      </c>
      <c r="I326" s="1" t="str">
        <f>TEXT(InputData[[#This Row],[DATE]],"MMM")</f>
        <v>May</v>
      </c>
      <c r="J326" s="1">
        <f>WEEKNUM(InputData[[#This Row],[DATE]])</f>
        <v>20</v>
      </c>
    </row>
    <row r="327" spans="1:10" x14ac:dyDescent="0.45">
      <c r="A327" s="3">
        <v>44328</v>
      </c>
      <c r="B327" s="6" t="s">
        <v>88</v>
      </c>
      <c r="C327" s="4" t="s">
        <v>35</v>
      </c>
      <c r="D327" s="5">
        <v>6.7</v>
      </c>
      <c r="E327" s="1">
        <v>15</v>
      </c>
      <c r="F327" s="1">
        <f>InputData[[#This Row],[UNIT PRICE ($)]]*InputData[[#This Row],[QUANTITY]]</f>
        <v>100.5</v>
      </c>
      <c r="G327" s="1" t="str">
        <f>VLOOKUP(InputData[[#This Row],[CUSTOMER NAME]],Country[],2,0)</f>
        <v>India</v>
      </c>
      <c r="H327" s="1" t="str">
        <f>VLOOKUP(InputData[[#This Row],[CUSTOMER NAME]],Country[],3,0)</f>
        <v>South</v>
      </c>
      <c r="I327" s="1" t="str">
        <f>TEXT(InputData[[#This Row],[DATE]],"MMM")</f>
        <v>May</v>
      </c>
      <c r="J327" s="1">
        <f>WEEKNUM(InputData[[#This Row],[DATE]])</f>
        <v>20</v>
      </c>
    </row>
    <row r="328" spans="1:10" x14ac:dyDescent="0.45">
      <c r="A328" s="3">
        <v>44329</v>
      </c>
      <c r="B328" s="6" t="s">
        <v>70</v>
      </c>
      <c r="C328" s="4" t="s">
        <v>29</v>
      </c>
      <c r="D328" s="5">
        <v>53.11</v>
      </c>
      <c r="E328" s="1">
        <v>4</v>
      </c>
      <c r="F328" s="1">
        <f>InputData[[#This Row],[UNIT PRICE ($)]]*InputData[[#This Row],[QUANTITY]]</f>
        <v>212.44</v>
      </c>
      <c r="G328" s="1" t="str">
        <f>VLOOKUP(InputData[[#This Row],[CUSTOMER NAME]],Country[],2,0)</f>
        <v>Mexico</v>
      </c>
      <c r="H328" s="1" t="str">
        <f>VLOOKUP(InputData[[#This Row],[CUSTOMER NAME]],Country[],3,0)</f>
        <v>Export</v>
      </c>
      <c r="I328" s="1" t="str">
        <f>TEXT(InputData[[#This Row],[DATE]],"MMM")</f>
        <v>May</v>
      </c>
      <c r="J328" s="1">
        <f>WEEKNUM(InputData[[#This Row],[DATE]])</f>
        <v>20</v>
      </c>
    </row>
    <row r="329" spans="1:10" x14ac:dyDescent="0.45">
      <c r="A329" s="3">
        <v>44329</v>
      </c>
      <c r="B329" s="6" t="s">
        <v>86</v>
      </c>
      <c r="C329" s="4" t="s">
        <v>12</v>
      </c>
      <c r="D329" s="5">
        <v>94.17</v>
      </c>
      <c r="E329" s="1">
        <v>5</v>
      </c>
      <c r="F329" s="1">
        <f>InputData[[#This Row],[UNIT PRICE ($)]]*InputData[[#This Row],[QUANTITY]]</f>
        <v>470.85</v>
      </c>
      <c r="G329" s="1" t="str">
        <f>VLOOKUP(InputData[[#This Row],[CUSTOMER NAME]],Country[],2,0)</f>
        <v>India</v>
      </c>
      <c r="H329" s="1" t="str">
        <f>VLOOKUP(InputData[[#This Row],[CUSTOMER NAME]],Country[],3,0)</f>
        <v>South</v>
      </c>
      <c r="I329" s="1" t="str">
        <f>TEXT(InputData[[#This Row],[DATE]],"MMM")</f>
        <v>May</v>
      </c>
      <c r="J329" s="1">
        <f>WEEKNUM(InputData[[#This Row],[DATE]])</f>
        <v>20</v>
      </c>
    </row>
    <row r="330" spans="1:10" x14ac:dyDescent="0.45">
      <c r="A330" s="3">
        <v>44330</v>
      </c>
      <c r="B330" s="6" t="s">
        <v>64</v>
      </c>
      <c r="C330" s="4" t="s">
        <v>40</v>
      </c>
      <c r="D330" s="5">
        <v>115.2</v>
      </c>
      <c r="E330" s="1">
        <v>20</v>
      </c>
      <c r="F330" s="1">
        <f>InputData[[#This Row],[UNIT PRICE ($)]]*InputData[[#This Row],[QUANTITY]]</f>
        <v>2304</v>
      </c>
      <c r="G330" s="1" t="str">
        <f>VLOOKUP(InputData[[#This Row],[CUSTOMER NAME]],Country[],2,0)</f>
        <v>India</v>
      </c>
      <c r="H330" s="1" t="str">
        <f>VLOOKUP(InputData[[#This Row],[CUSTOMER NAME]],Country[],3,0)</f>
        <v>Northeast</v>
      </c>
      <c r="I330" s="1" t="str">
        <f>TEXT(InputData[[#This Row],[DATE]],"MMM")</f>
        <v>May</v>
      </c>
      <c r="J330" s="1">
        <f>WEEKNUM(InputData[[#This Row],[DATE]])</f>
        <v>20</v>
      </c>
    </row>
    <row r="331" spans="1:10" x14ac:dyDescent="0.45">
      <c r="A331" s="3">
        <v>44330</v>
      </c>
      <c r="B331" s="6" t="s">
        <v>75</v>
      </c>
      <c r="C331" s="4" t="s">
        <v>8</v>
      </c>
      <c r="D331" s="5">
        <v>94.62</v>
      </c>
      <c r="E331" s="1">
        <v>14</v>
      </c>
      <c r="F331" s="1">
        <f>InputData[[#This Row],[UNIT PRICE ($)]]*InputData[[#This Row],[QUANTITY]]</f>
        <v>1324.68</v>
      </c>
      <c r="G331" s="1" t="str">
        <f>VLOOKUP(InputData[[#This Row],[CUSTOMER NAME]],Country[],2,0)</f>
        <v>Russia</v>
      </c>
      <c r="H331" s="1" t="str">
        <f>VLOOKUP(InputData[[#This Row],[CUSTOMER NAME]],Country[],3,0)</f>
        <v>Export</v>
      </c>
      <c r="I331" s="1" t="str">
        <f>TEXT(InputData[[#This Row],[DATE]],"MMM")</f>
        <v>May</v>
      </c>
      <c r="J331" s="1">
        <f>WEEKNUM(InputData[[#This Row],[DATE]])</f>
        <v>20</v>
      </c>
    </row>
    <row r="332" spans="1:10" x14ac:dyDescent="0.45">
      <c r="A332" s="3">
        <v>44331</v>
      </c>
      <c r="B332" s="6" t="s">
        <v>65</v>
      </c>
      <c r="C332" s="4" t="s">
        <v>13</v>
      </c>
      <c r="D332" s="5">
        <v>122.08</v>
      </c>
      <c r="E332" s="1">
        <v>6</v>
      </c>
      <c r="F332" s="1">
        <f>InputData[[#This Row],[UNIT PRICE ($)]]*InputData[[#This Row],[QUANTITY]]</f>
        <v>732.48</v>
      </c>
      <c r="G332" s="1" t="str">
        <f>VLOOKUP(InputData[[#This Row],[CUSTOMER NAME]],Country[],2,0)</f>
        <v>Pakistan</v>
      </c>
      <c r="H332" s="1" t="str">
        <f>VLOOKUP(InputData[[#This Row],[CUSTOMER NAME]],Country[],3,0)</f>
        <v>Export</v>
      </c>
      <c r="I332" s="1" t="str">
        <f>TEXT(InputData[[#This Row],[DATE]],"MMM")</f>
        <v>May</v>
      </c>
      <c r="J332" s="1">
        <f>WEEKNUM(InputData[[#This Row],[DATE]])</f>
        <v>20</v>
      </c>
    </row>
    <row r="333" spans="1:10" x14ac:dyDescent="0.45">
      <c r="A333" s="3">
        <v>44331</v>
      </c>
      <c r="B333" s="6" t="s">
        <v>70</v>
      </c>
      <c r="C333" s="4" t="s">
        <v>20</v>
      </c>
      <c r="D333" s="5">
        <v>76.25</v>
      </c>
      <c r="E333" s="1">
        <v>5</v>
      </c>
      <c r="F333" s="1">
        <f>InputData[[#This Row],[UNIT PRICE ($)]]*InputData[[#This Row],[QUANTITY]]</f>
        <v>381.25</v>
      </c>
      <c r="G333" s="1" t="str">
        <f>VLOOKUP(InputData[[#This Row],[CUSTOMER NAME]],Country[],2,0)</f>
        <v>Mexico</v>
      </c>
      <c r="H333" s="1" t="str">
        <f>VLOOKUP(InputData[[#This Row],[CUSTOMER NAME]],Country[],3,0)</f>
        <v>Export</v>
      </c>
      <c r="I333" s="1" t="str">
        <f>TEXT(InputData[[#This Row],[DATE]],"MMM")</f>
        <v>May</v>
      </c>
      <c r="J333" s="1">
        <f>WEEKNUM(InputData[[#This Row],[DATE]])</f>
        <v>20</v>
      </c>
    </row>
    <row r="334" spans="1:10" x14ac:dyDescent="0.45">
      <c r="A334" s="3">
        <v>44332</v>
      </c>
      <c r="B334" s="6" t="s">
        <v>68</v>
      </c>
      <c r="C334" s="4" t="s">
        <v>10</v>
      </c>
      <c r="D334" s="5">
        <v>164.28</v>
      </c>
      <c r="E334" s="1">
        <v>13</v>
      </c>
      <c r="F334" s="1">
        <f>InputData[[#This Row],[UNIT PRICE ($)]]*InputData[[#This Row],[QUANTITY]]</f>
        <v>2135.64</v>
      </c>
      <c r="G334" s="1" t="str">
        <f>VLOOKUP(InputData[[#This Row],[CUSTOMER NAME]],Country[],2,0)</f>
        <v>Russia</v>
      </c>
      <c r="H334" s="1" t="str">
        <f>VLOOKUP(InputData[[#This Row],[CUSTOMER NAME]],Country[],3,0)</f>
        <v>Export</v>
      </c>
      <c r="I334" s="1" t="str">
        <f>TEXT(InputData[[#This Row],[DATE]],"MMM")</f>
        <v>May</v>
      </c>
      <c r="J334" s="1">
        <f>WEEKNUM(InputData[[#This Row],[DATE]])</f>
        <v>21</v>
      </c>
    </row>
    <row r="335" spans="1:10" x14ac:dyDescent="0.45">
      <c r="A335" s="3">
        <v>44332</v>
      </c>
      <c r="B335" s="6" t="s">
        <v>86</v>
      </c>
      <c r="C335" s="4" t="s">
        <v>31</v>
      </c>
      <c r="D335" s="5">
        <v>104.16</v>
      </c>
      <c r="E335" s="1">
        <v>13</v>
      </c>
      <c r="F335" s="1">
        <f>InputData[[#This Row],[UNIT PRICE ($)]]*InputData[[#This Row],[QUANTITY]]</f>
        <v>1354.08</v>
      </c>
      <c r="G335" s="1" t="str">
        <f>VLOOKUP(InputData[[#This Row],[CUSTOMER NAME]],Country[],2,0)</f>
        <v>India</v>
      </c>
      <c r="H335" s="1" t="str">
        <f>VLOOKUP(InputData[[#This Row],[CUSTOMER NAME]],Country[],3,0)</f>
        <v>South</v>
      </c>
      <c r="I335" s="1" t="str">
        <f>TEXT(InputData[[#This Row],[DATE]],"MMM")</f>
        <v>May</v>
      </c>
      <c r="J335" s="1">
        <f>WEEKNUM(InputData[[#This Row],[DATE]])</f>
        <v>21</v>
      </c>
    </row>
    <row r="336" spans="1:10" x14ac:dyDescent="0.45">
      <c r="A336" s="3">
        <v>44333</v>
      </c>
      <c r="B336" s="6" t="s">
        <v>81</v>
      </c>
      <c r="C336" s="4" t="s">
        <v>32</v>
      </c>
      <c r="D336" s="5">
        <v>117.48</v>
      </c>
      <c r="E336" s="1">
        <v>34</v>
      </c>
      <c r="F336" s="1">
        <f>InputData[[#This Row],[UNIT PRICE ($)]]*InputData[[#This Row],[QUANTITY]]</f>
        <v>3994.32</v>
      </c>
      <c r="G336" s="1" t="str">
        <f>VLOOKUP(InputData[[#This Row],[CUSTOMER NAME]],Country[],2,0)</f>
        <v>India</v>
      </c>
      <c r="H336" s="1" t="str">
        <f>VLOOKUP(InputData[[#This Row],[CUSTOMER NAME]],Country[],3,0)</f>
        <v>East</v>
      </c>
      <c r="I336" s="1" t="str">
        <f>TEXT(InputData[[#This Row],[DATE]],"MMM")</f>
        <v>May</v>
      </c>
      <c r="J336" s="1">
        <f>WEEKNUM(InputData[[#This Row],[DATE]])</f>
        <v>21</v>
      </c>
    </row>
    <row r="337" spans="1:10" x14ac:dyDescent="0.45">
      <c r="A337" s="3">
        <v>44333</v>
      </c>
      <c r="B337" s="6" t="s">
        <v>89</v>
      </c>
      <c r="C337" s="4" t="s">
        <v>27</v>
      </c>
      <c r="D337" s="5">
        <v>57.120000000000005</v>
      </c>
      <c r="E337" s="1">
        <v>8</v>
      </c>
      <c r="F337" s="1">
        <f>InputData[[#This Row],[UNIT PRICE ($)]]*InputData[[#This Row],[QUANTITY]]</f>
        <v>456.96000000000004</v>
      </c>
      <c r="G337" s="1" t="str">
        <f>VLOOKUP(InputData[[#This Row],[CUSTOMER NAME]],Country[],2,0)</f>
        <v>Mexico</v>
      </c>
      <c r="H337" s="1" t="str">
        <f>VLOOKUP(InputData[[#This Row],[CUSTOMER NAME]],Country[],3,0)</f>
        <v>Export</v>
      </c>
      <c r="I337" s="1" t="str">
        <f>TEXT(InputData[[#This Row],[DATE]],"MMM")</f>
        <v>May</v>
      </c>
      <c r="J337" s="1">
        <f>WEEKNUM(InputData[[#This Row],[DATE]])</f>
        <v>21</v>
      </c>
    </row>
    <row r="338" spans="1:10" x14ac:dyDescent="0.45">
      <c r="A338" s="3">
        <v>44334</v>
      </c>
      <c r="B338" s="6" t="s">
        <v>65</v>
      </c>
      <c r="C338" s="4" t="s">
        <v>27</v>
      </c>
      <c r="D338" s="5">
        <v>57.120000000000005</v>
      </c>
      <c r="E338" s="1">
        <v>4</v>
      </c>
      <c r="F338" s="1">
        <f>InputData[[#This Row],[UNIT PRICE ($)]]*InputData[[#This Row],[QUANTITY]]</f>
        <v>228.48000000000002</v>
      </c>
      <c r="G338" s="1" t="str">
        <f>VLOOKUP(InputData[[#This Row],[CUSTOMER NAME]],Country[],2,0)</f>
        <v>Pakistan</v>
      </c>
      <c r="H338" s="1" t="str">
        <f>VLOOKUP(InputData[[#This Row],[CUSTOMER NAME]],Country[],3,0)</f>
        <v>Export</v>
      </c>
      <c r="I338" s="1" t="str">
        <f>TEXT(InputData[[#This Row],[DATE]],"MMM")</f>
        <v>May</v>
      </c>
      <c r="J338" s="1">
        <f>WEEKNUM(InputData[[#This Row],[DATE]])</f>
        <v>21</v>
      </c>
    </row>
    <row r="339" spans="1:10" x14ac:dyDescent="0.45">
      <c r="A339" s="3">
        <v>44334</v>
      </c>
      <c r="B339" s="6" t="s">
        <v>70</v>
      </c>
      <c r="C339" s="4" t="s">
        <v>38</v>
      </c>
      <c r="D339" s="5">
        <v>79.92</v>
      </c>
      <c r="E339" s="1">
        <v>8</v>
      </c>
      <c r="F339" s="1">
        <f>InputData[[#This Row],[UNIT PRICE ($)]]*InputData[[#This Row],[QUANTITY]]</f>
        <v>639.36</v>
      </c>
      <c r="G339" s="1" t="str">
        <f>VLOOKUP(InputData[[#This Row],[CUSTOMER NAME]],Country[],2,0)</f>
        <v>Mexico</v>
      </c>
      <c r="H339" s="1" t="str">
        <f>VLOOKUP(InputData[[#This Row],[CUSTOMER NAME]],Country[],3,0)</f>
        <v>Export</v>
      </c>
      <c r="I339" s="1" t="str">
        <f>TEXT(InputData[[#This Row],[DATE]],"MMM")</f>
        <v>May</v>
      </c>
      <c r="J339" s="1">
        <f>WEEKNUM(InputData[[#This Row],[DATE]])</f>
        <v>21</v>
      </c>
    </row>
    <row r="340" spans="1:10" x14ac:dyDescent="0.45">
      <c r="A340" s="3">
        <v>44334</v>
      </c>
      <c r="B340" s="6" t="s">
        <v>79</v>
      </c>
      <c r="C340" s="4" t="s">
        <v>6</v>
      </c>
      <c r="D340" s="5">
        <v>85.5</v>
      </c>
      <c r="E340" s="1">
        <v>1</v>
      </c>
      <c r="F340" s="1">
        <f>InputData[[#This Row],[UNIT PRICE ($)]]*InputData[[#This Row],[QUANTITY]]</f>
        <v>85.5</v>
      </c>
      <c r="G340" s="1" t="str">
        <f>VLOOKUP(InputData[[#This Row],[CUSTOMER NAME]],Country[],2,0)</f>
        <v>United Kingdom</v>
      </c>
      <c r="H340" s="1" t="str">
        <f>VLOOKUP(InputData[[#This Row],[CUSTOMER NAME]],Country[],3,0)</f>
        <v>Export</v>
      </c>
      <c r="I340" s="1" t="str">
        <f>TEXT(InputData[[#This Row],[DATE]],"MMM")</f>
        <v>May</v>
      </c>
      <c r="J340" s="1">
        <f>WEEKNUM(InputData[[#This Row],[DATE]])</f>
        <v>21</v>
      </c>
    </row>
    <row r="341" spans="1:10" x14ac:dyDescent="0.45">
      <c r="A341" s="3">
        <v>44335</v>
      </c>
      <c r="B341" s="6" t="s">
        <v>77</v>
      </c>
      <c r="C341" s="4" t="s">
        <v>39</v>
      </c>
      <c r="D341" s="5">
        <v>42.55</v>
      </c>
      <c r="E341" s="1">
        <v>9</v>
      </c>
      <c r="F341" s="1">
        <f>InputData[[#This Row],[UNIT PRICE ($)]]*InputData[[#This Row],[QUANTITY]]</f>
        <v>382.95</v>
      </c>
      <c r="G341" s="1" t="str">
        <f>VLOOKUP(InputData[[#This Row],[CUSTOMER NAME]],Country[],2,0)</f>
        <v>India</v>
      </c>
      <c r="H341" s="1" t="str">
        <f>VLOOKUP(InputData[[#This Row],[CUSTOMER NAME]],Country[],3,0)</f>
        <v>Western</v>
      </c>
      <c r="I341" s="1" t="str">
        <f>TEXT(InputData[[#This Row],[DATE]],"MMM")</f>
        <v>May</v>
      </c>
      <c r="J341" s="1">
        <f>WEEKNUM(InputData[[#This Row],[DATE]])</f>
        <v>21</v>
      </c>
    </row>
    <row r="342" spans="1:10" x14ac:dyDescent="0.45">
      <c r="A342" s="3">
        <v>44336</v>
      </c>
      <c r="B342" s="6" t="s">
        <v>110</v>
      </c>
      <c r="C342" s="4" t="s">
        <v>13</v>
      </c>
      <c r="D342" s="5">
        <v>122.08</v>
      </c>
      <c r="E342" s="1">
        <v>11</v>
      </c>
      <c r="F342" s="1">
        <f>InputData[[#This Row],[UNIT PRICE ($)]]*InputData[[#This Row],[QUANTITY]]</f>
        <v>1342.8799999999999</v>
      </c>
      <c r="G342" s="1" t="str">
        <f>VLOOKUP(InputData[[#This Row],[CUSTOMER NAME]],Country[],2,0)</f>
        <v>India</v>
      </c>
      <c r="H342" s="1" t="str">
        <f>VLOOKUP(InputData[[#This Row],[CUSTOMER NAME]],Country[],3,0)</f>
        <v>Western</v>
      </c>
      <c r="I342" s="1" t="str">
        <f>TEXT(InputData[[#This Row],[DATE]],"MMM")</f>
        <v>May</v>
      </c>
      <c r="J342" s="1">
        <f>WEEKNUM(InputData[[#This Row],[DATE]])</f>
        <v>21</v>
      </c>
    </row>
    <row r="343" spans="1:10" x14ac:dyDescent="0.45">
      <c r="A343" s="3">
        <v>44336</v>
      </c>
      <c r="B343" s="6" t="s">
        <v>81</v>
      </c>
      <c r="C343" s="4" t="s">
        <v>44</v>
      </c>
      <c r="D343" s="5">
        <v>82.08</v>
      </c>
      <c r="E343" s="1">
        <v>15</v>
      </c>
      <c r="F343" s="1">
        <f>InputData[[#This Row],[UNIT PRICE ($)]]*InputData[[#This Row],[QUANTITY]]</f>
        <v>1231.2</v>
      </c>
      <c r="G343" s="1" t="str">
        <f>VLOOKUP(InputData[[#This Row],[CUSTOMER NAME]],Country[],2,0)</f>
        <v>India</v>
      </c>
      <c r="H343" s="1" t="str">
        <f>VLOOKUP(InputData[[#This Row],[CUSTOMER NAME]],Country[],3,0)</f>
        <v>East</v>
      </c>
      <c r="I343" s="1" t="str">
        <f>TEXT(InputData[[#This Row],[DATE]],"MMM")</f>
        <v>May</v>
      </c>
      <c r="J343" s="1">
        <f>WEEKNUM(InputData[[#This Row],[DATE]])</f>
        <v>21</v>
      </c>
    </row>
    <row r="344" spans="1:10" x14ac:dyDescent="0.45">
      <c r="A344" s="3">
        <v>44336</v>
      </c>
      <c r="B344" s="6" t="s">
        <v>86</v>
      </c>
      <c r="C344" s="4" t="s">
        <v>42</v>
      </c>
      <c r="D344" s="5">
        <v>162</v>
      </c>
      <c r="E344" s="1">
        <v>2</v>
      </c>
      <c r="F344" s="1">
        <f>InputData[[#This Row],[UNIT PRICE ($)]]*InputData[[#This Row],[QUANTITY]]</f>
        <v>324</v>
      </c>
      <c r="G344" s="1" t="str">
        <f>VLOOKUP(InputData[[#This Row],[CUSTOMER NAME]],Country[],2,0)</f>
        <v>India</v>
      </c>
      <c r="H344" s="1" t="str">
        <f>VLOOKUP(InputData[[#This Row],[CUSTOMER NAME]],Country[],3,0)</f>
        <v>South</v>
      </c>
      <c r="I344" s="1" t="str">
        <f>TEXT(InputData[[#This Row],[DATE]],"MMM")</f>
        <v>May</v>
      </c>
      <c r="J344" s="1">
        <f>WEEKNUM(InputData[[#This Row],[DATE]])</f>
        <v>21</v>
      </c>
    </row>
    <row r="345" spans="1:10" x14ac:dyDescent="0.45">
      <c r="A345" s="3">
        <v>44337</v>
      </c>
      <c r="B345" s="6" t="s">
        <v>110</v>
      </c>
      <c r="C345" s="4" t="s">
        <v>38</v>
      </c>
      <c r="D345" s="5">
        <v>79.92</v>
      </c>
      <c r="E345" s="1">
        <v>21</v>
      </c>
      <c r="F345" s="1">
        <f>InputData[[#This Row],[UNIT PRICE ($)]]*InputData[[#This Row],[QUANTITY]]</f>
        <v>1678.32</v>
      </c>
      <c r="G345" s="1" t="str">
        <f>VLOOKUP(InputData[[#This Row],[CUSTOMER NAME]],Country[],2,0)</f>
        <v>India</v>
      </c>
      <c r="H345" s="1" t="str">
        <f>VLOOKUP(InputData[[#This Row],[CUSTOMER NAME]],Country[],3,0)</f>
        <v>Western</v>
      </c>
      <c r="I345" s="1" t="str">
        <f>TEXT(InputData[[#This Row],[DATE]],"MMM")</f>
        <v>May</v>
      </c>
      <c r="J345" s="1">
        <f>WEEKNUM(InputData[[#This Row],[DATE]])</f>
        <v>21</v>
      </c>
    </row>
    <row r="346" spans="1:10" x14ac:dyDescent="0.45">
      <c r="A346" s="3">
        <v>44337</v>
      </c>
      <c r="B346" s="6" t="s">
        <v>78</v>
      </c>
      <c r="C346" s="4" t="s">
        <v>35</v>
      </c>
      <c r="D346" s="5">
        <v>6.7</v>
      </c>
      <c r="E346" s="1">
        <v>16</v>
      </c>
      <c r="F346" s="1">
        <f>InputData[[#This Row],[UNIT PRICE ($)]]*InputData[[#This Row],[QUANTITY]]</f>
        <v>107.2</v>
      </c>
      <c r="G346" s="1" t="str">
        <f>VLOOKUP(InputData[[#This Row],[CUSTOMER NAME]],Country[],2,0)</f>
        <v>India</v>
      </c>
      <c r="H346" s="1" t="str">
        <f>VLOOKUP(InputData[[#This Row],[CUSTOMER NAME]],Country[],3,0)</f>
        <v>Central</v>
      </c>
      <c r="I346" s="1" t="str">
        <f>TEXT(InputData[[#This Row],[DATE]],"MMM")</f>
        <v>May</v>
      </c>
      <c r="J346" s="1">
        <f>WEEKNUM(InputData[[#This Row],[DATE]])</f>
        <v>21</v>
      </c>
    </row>
    <row r="347" spans="1:10" x14ac:dyDescent="0.45">
      <c r="A347" s="3">
        <v>44338</v>
      </c>
      <c r="B347" s="6" t="s">
        <v>62</v>
      </c>
      <c r="C347" s="4" t="s">
        <v>15</v>
      </c>
      <c r="D347" s="5">
        <v>15.719999999999999</v>
      </c>
      <c r="E347" s="1">
        <v>12</v>
      </c>
      <c r="F347" s="1">
        <f>InputData[[#This Row],[UNIT PRICE ($)]]*InputData[[#This Row],[QUANTITY]]</f>
        <v>188.64</v>
      </c>
      <c r="G347" s="1" t="str">
        <f>VLOOKUP(InputData[[#This Row],[CUSTOMER NAME]],Country[],2,0)</f>
        <v>India</v>
      </c>
      <c r="H347" s="1" t="str">
        <f>VLOOKUP(InputData[[#This Row],[CUSTOMER NAME]],Country[],3,0)</f>
        <v>Northeast</v>
      </c>
      <c r="I347" s="1" t="str">
        <f>TEXT(InputData[[#This Row],[DATE]],"MMM")</f>
        <v>May</v>
      </c>
      <c r="J347" s="1">
        <f>WEEKNUM(InputData[[#This Row],[DATE]])</f>
        <v>21</v>
      </c>
    </row>
    <row r="348" spans="1:10" x14ac:dyDescent="0.45">
      <c r="A348" s="3">
        <v>44338</v>
      </c>
      <c r="B348" s="6" t="s">
        <v>68</v>
      </c>
      <c r="C348" s="4" t="s">
        <v>22</v>
      </c>
      <c r="D348" s="5">
        <v>141.57</v>
      </c>
      <c r="E348" s="1">
        <v>24</v>
      </c>
      <c r="F348" s="1">
        <f>InputData[[#This Row],[UNIT PRICE ($)]]*InputData[[#This Row],[QUANTITY]]</f>
        <v>3397.68</v>
      </c>
      <c r="G348" s="1" t="str">
        <f>VLOOKUP(InputData[[#This Row],[CUSTOMER NAME]],Country[],2,0)</f>
        <v>Russia</v>
      </c>
      <c r="H348" s="1" t="str">
        <f>VLOOKUP(InputData[[#This Row],[CUSTOMER NAME]],Country[],3,0)</f>
        <v>Export</v>
      </c>
      <c r="I348" s="1" t="str">
        <f>TEXT(InputData[[#This Row],[DATE]],"MMM")</f>
        <v>May</v>
      </c>
      <c r="J348" s="1">
        <f>WEEKNUM(InputData[[#This Row],[DATE]])</f>
        <v>21</v>
      </c>
    </row>
    <row r="349" spans="1:10" x14ac:dyDescent="0.45">
      <c r="A349" s="3">
        <v>44338</v>
      </c>
      <c r="B349" s="6" t="s">
        <v>78</v>
      </c>
      <c r="C349" s="4" t="s">
        <v>6</v>
      </c>
      <c r="D349" s="5">
        <v>85.5</v>
      </c>
      <c r="E349" s="1">
        <v>19</v>
      </c>
      <c r="F349" s="1">
        <f>InputData[[#This Row],[UNIT PRICE ($)]]*InputData[[#This Row],[QUANTITY]]</f>
        <v>1624.5</v>
      </c>
      <c r="G349" s="1" t="str">
        <f>VLOOKUP(InputData[[#This Row],[CUSTOMER NAME]],Country[],2,0)</f>
        <v>India</v>
      </c>
      <c r="H349" s="1" t="str">
        <f>VLOOKUP(InputData[[#This Row],[CUSTOMER NAME]],Country[],3,0)</f>
        <v>Central</v>
      </c>
      <c r="I349" s="1" t="str">
        <f>TEXT(InputData[[#This Row],[DATE]],"MMM")</f>
        <v>May</v>
      </c>
      <c r="J349" s="1">
        <f>WEEKNUM(InputData[[#This Row],[DATE]])</f>
        <v>21</v>
      </c>
    </row>
    <row r="350" spans="1:10" x14ac:dyDescent="0.45">
      <c r="A350" s="3">
        <v>44339</v>
      </c>
      <c r="B350" s="6" t="s">
        <v>77</v>
      </c>
      <c r="C350" s="4" t="s">
        <v>40</v>
      </c>
      <c r="D350" s="5">
        <v>115.2</v>
      </c>
      <c r="E350" s="1">
        <v>11</v>
      </c>
      <c r="F350" s="1">
        <f>InputData[[#This Row],[UNIT PRICE ($)]]*InputData[[#This Row],[QUANTITY]]</f>
        <v>1267.2</v>
      </c>
      <c r="G350" s="1" t="str">
        <f>VLOOKUP(InputData[[#This Row],[CUSTOMER NAME]],Country[],2,0)</f>
        <v>India</v>
      </c>
      <c r="H350" s="1" t="str">
        <f>VLOOKUP(InputData[[#This Row],[CUSTOMER NAME]],Country[],3,0)</f>
        <v>Western</v>
      </c>
      <c r="I350" s="1" t="str">
        <f>TEXT(InputData[[#This Row],[DATE]],"MMM")</f>
        <v>May</v>
      </c>
      <c r="J350" s="1">
        <f>WEEKNUM(InputData[[#This Row],[DATE]])</f>
        <v>22</v>
      </c>
    </row>
    <row r="351" spans="1:10" x14ac:dyDescent="0.45">
      <c r="A351" s="3">
        <v>44339</v>
      </c>
      <c r="B351" s="6" t="s">
        <v>87</v>
      </c>
      <c r="C351" s="4" t="s">
        <v>16</v>
      </c>
      <c r="D351" s="5">
        <v>16.64</v>
      </c>
      <c r="E351" s="1">
        <v>27</v>
      </c>
      <c r="F351" s="1">
        <f>InputData[[#This Row],[UNIT PRICE ($)]]*InputData[[#This Row],[QUANTITY]]</f>
        <v>449.28000000000003</v>
      </c>
      <c r="G351" s="1" t="str">
        <f>VLOOKUP(InputData[[#This Row],[CUSTOMER NAME]],Country[],2,0)</f>
        <v>France</v>
      </c>
      <c r="H351" s="1" t="str">
        <f>VLOOKUP(InputData[[#This Row],[CUSTOMER NAME]],Country[],3,0)</f>
        <v>Export</v>
      </c>
      <c r="I351" s="1" t="str">
        <f>TEXT(InputData[[#This Row],[DATE]],"MMM")</f>
        <v>May</v>
      </c>
      <c r="J351" s="1">
        <f>WEEKNUM(InputData[[#This Row],[DATE]])</f>
        <v>22</v>
      </c>
    </row>
    <row r="352" spans="1:10" x14ac:dyDescent="0.45">
      <c r="A352" s="3">
        <v>44340</v>
      </c>
      <c r="B352" s="6" t="s">
        <v>112</v>
      </c>
      <c r="C352" s="4" t="s">
        <v>26</v>
      </c>
      <c r="D352" s="5">
        <v>24.66</v>
      </c>
      <c r="E352" s="1">
        <v>21</v>
      </c>
      <c r="F352" s="1">
        <f>InputData[[#This Row],[UNIT PRICE ($)]]*InputData[[#This Row],[QUANTITY]]</f>
        <v>517.86</v>
      </c>
      <c r="G352" s="1" t="str">
        <f>VLOOKUP(InputData[[#This Row],[CUSTOMER NAME]],Country[],2,0)</f>
        <v>India</v>
      </c>
      <c r="H352" s="1" t="str">
        <f>VLOOKUP(InputData[[#This Row],[CUSTOMER NAME]],Country[],3,0)</f>
        <v>North</v>
      </c>
      <c r="I352" s="1" t="str">
        <f>TEXT(InputData[[#This Row],[DATE]],"MMM")</f>
        <v>May</v>
      </c>
      <c r="J352" s="1">
        <f>WEEKNUM(InputData[[#This Row],[DATE]])</f>
        <v>22</v>
      </c>
    </row>
    <row r="353" spans="1:10" x14ac:dyDescent="0.45">
      <c r="A353" s="3">
        <v>44341</v>
      </c>
      <c r="B353" s="6" t="s">
        <v>79</v>
      </c>
      <c r="C353" s="4" t="s">
        <v>2</v>
      </c>
      <c r="D353" s="5">
        <v>142.80000000000001</v>
      </c>
      <c r="E353" s="1">
        <v>7</v>
      </c>
      <c r="F353" s="1">
        <f>InputData[[#This Row],[UNIT PRICE ($)]]*InputData[[#This Row],[QUANTITY]]</f>
        <v>999.60000000000014</v>
      </c>
      <c r="G353" s="1" t="str">
        <f>VLOOKUP(InputData[[#This Row],[CUSTOMER NAME]],Country[],2,0)</f>
        <v>United Kingdom</v>
      </c>
      <c r="H353" s="1" t="str">
        <f>VLOOKUP(InputData[[#This Row],[CUSTOMER NAME]],Country[],3,0)</f>
        <v>Export</v>
      </c>
      <c r="I353" s="1" t="str">
        <f>TEXT(InputData[[#This Row],[DATE]],"MMM")</f>
        <v>May</v>
      </c>
      <c r="J353" s="1">
        <f>WEEKNUM(InputData[[#This Row],[DATE]])</f>
        <v>22</v>
      </c>
    </row>
    <row r="354" spans="1:10" x14ac:dyDescent="0.45">
      <c r="A354" s="3">
        <v>44341</v>
      </c>
      <c r="B354" s="6" t="s">
        <v>89</v>
      </c>
      <c r="C354" s="4" t="s">
        <v>18</v>
      </c>
      <c r="D354" s="5">
        <v>49.21</v>
      </c>
      <c r="E354" s="1">
        <v>37</v>
      </c>
      <c r="F354" s="1">
        <f>InputData[[#This Row],[UNIT PRICE ($)]]*InputData[[#This Row],[QUANTITY]]</f>
        <v>1820.77</v>
      </c>
      <c r="G354" s="1" t="str">
        <f>VLOOKUP(InputData[[#This Row],[CUSTOMER NAME]],Country[],2,0)</f>
        <v>Mexico</v>
      </c>
      <c r="H354" s="1" t="str">
        <f>VLOOKUP(InputData[[#This Row],[CUSTOMER NAME]],Country[],3,0)</f>
        <v>Export</v>
      </c>
      <c r="I354" s="1" t="str">
        <f>TEXT(InputData[[#This Row],[DATE]],"MMM")</f>
        <v>May</v>
      </c>
      <c r="J354" s="1">
        <f>WEEKNUM(InputData[[#This Row],[DATE]])</f>
        <v>22</v>
      </c>
    </row>
    <row r="355" spans="1:10" x14ac:dyDescent="0.45">
      <c r="A355" s="3">
        <v>44342</v>
      </c>
      <c r="B355" s="6" t="s">
        <v>62</v>
      </c>
      <c r="C355" s="4" t="s">
        <v>27</v>
      </c>
      <c r="D355" s="5">
        <v>57.120000000000005</v>
      </c>
      <c r="E355" s="1">
        <v>2</v>
      </c>
      <c r="F355" s="1">
        <f>InputData[[#This Row],[UNIT PRICE ($)]]*InputData[[#This Row],[QUANTITY]]</f>
        <v>114.24000000000001</v>
      </c>
      <c r="G355" s="1" t="str">
        <f>VLOOKUP(InputData[[#This Row],[CUSTOMER NAME]],Country[],2,0)</f>
        <v>India</v>
      </c>
      <c r="H355" s="1" t="str">
        <f>VLOOKUP(InputData[[#This Row],[CUSTOMER NAME]],Country[],3,0)</f>
        <v>Northeast</v>
      </c>
      <c r="I355" s="1" t="str">
        <f>TEXT(InputData[[#This Row],[DATE]],"MMM")</f>
        <v>May</v>
      </c>
      <c r="J355" s="1">
        <f>WEEKNUM(InputData[[#This Row],[DATE]])</f>
        <v>22</v>
      </c>
    </row>
    <row r="356" spans="1:10" x14ac:dyDescent="0.45">
      <c r="A356" s="3">
        <v>44342</v>
      </c>
      <c r="B356" s="6" t="s">
        <v>64</v>
      </c>
      <c r="C356" s="4" t="s">
        <v>28</v>
      </c>
      <c r="D356" s="5">
        <v>41.81</v>
      </c>
      <c r="E356" s="1">
        <v>2</v>
      </c>
      <c r="F356" s="1">
        <f>InputData[[#This Row],[UNIT PRICE ($)]]*InputData[[#This Row],[QUANTITY]]</f>
        <v>83.62</v>
      </c>
      <c r="G356" s="1" t="str">
        <f>VLOOKUP(InputData[[#This Row],[CUSTOMER NAME]],Country[],2,0)</f>
        <v>India</v>
      </c>
      <c r="H356" s="1" t="str">
        <f>VLOOKUP(InputData[[#This Row],[CUSTOMER NAME]],Country[],3,0)</f>
        <v>Northeast</v>
      </c>
      <c r="I356" s="1" t="str">
        <f>TEXT(InputData[[#This Row],[DATE]],"MMM")</f>
        <v>May</v>
      </c>
      <c r="J356" s="1">
        <f>WEEKNUM(InputData[[#This Row],[DATE]])</f>
        <v>22</v>
      </c>
    </row>
    <row r="357" spans="1:10" x14ac:dyDescent="0.45">
      <c r="A357" s="3">
        <v>44342</v>
      </c>
      <c r="B357" s="6" t="s">
        <v>73</v>
      </c>
      <c r="C357" s="4" t="s">
        <v>6</v>
      </c>
      <c r="D357" s="5">
        <v>85.5</v>
      </c>
      <c r="E357" s="1">
        <v>1</v>
      </c>
      <c r="F357" s="1">
        <f>InputData[[#This Row],[UNIT PRICE ($)]]*InputData[[#This Row],[QUANTITY]]</f>
        <v>85.5</v>
      </c>
      <c r="G357" s="1" t="str">
        <f>VLOOKUP(InputData[[#This Row],[CUSTOMER NAME]],Country[],2,0)</f>
        <v>India</v>
      </c>
      <c r="H357" s="1" t="str">
        <f>VLOOKUP(InputData[[#This Row],[CUSTOMER NAME]],Country[],3,0)</f>
        <v>East</v>
      </c>
      <c r="I357" s="1" t="str">
        <f>TEXT(InputData[[#This Row],[DATE]],"MMM")</f>
        <v>May</v>
      </c>
      <c r="J357" s="1">
        <f>WEEKNUM(InputData[[#This Row],[DATE]])</f>
        <v>22</v>
      </c>
    </row>
    <row r="358" spans="1:10" x14ac:dyDescent="0.45">
      <c r="A358" s="3">
        <v>44344</v>
      </c>
      <c r="B358" s="6" t="s">
        <v>62</v>
      </c>
      <c r="C358" s="4" t="s">
        <v>20</v>
      </c>
      <c r="D358" s="5">
        <v>76.25</v>
      </c>
      <c r="E358" s="1">
        <v>14</v>
      </c>
      <c r="F358" s="1">
        <f>InputData[[#This Row],[UNIT PRICE ($)]]*InputData[[#This Row],[QUANTITY]]</f>
        <v>1067.5</v>
      </c>
      <c r="G358" s="1" t="str">
        <f>VLOOKUP(InputData[[#This Row],[CUSTOMER NAME]],Country[],2,0)</f>
        <v>India</v>
      </c>
      <c r="H358" s="1" t="str">
        <f>VLOOKUP(InputData[[#This Row],[CUSTOMER NAME]],Country[],3,0)</f>
        <v>Northeast</v>
      </c>
      <c r="I358" s="1" t="str">
        <f>TEXT(InputData[[#This Row],[DATE]],"MMM")</f>
        <v>May</v>
      </c>
      <c r="J358" s="1">
        <f>WEEKNUM(InputData[[#This Row],[DATE]])</f>
        <v>22</v>
      </c>
    </row>
    <row r="359" spans="1:10" x14ac:dyDescent="0.45">
      <c r="A359" s="3">
        <v>44344</v>
      </c>
      <c r="B359" s="6" t="s">
        <v>67</v>
      </c>
      <c r="C359" s="4" t="s">
        <v>29</v>
      </c>
      <c r="D359" s="5">
        <v>53.11</v>
      </c>
      <c r="E359" s="1">
        <v>4</v>
      </c>
      <c r="F359" s="1">
        <f>InputData[[#This Row],[UNIT PRICE ($)]]*InputData[[#This Row],[QUANTITY]]</f>
        <v>212.44</v>
      </c>
      <c r="G359" s="1" t="str">
        <f>VLOOKUP(InputData[[#This Row],[CUSTOMER NAME]],Country[],2,0)</f>
        <v>United Kingdom</v>
      </c>
      <c r="H359" s="1" t="str">
        <f>VLOOKUP(InputData[[#This Row],[CUSTOMER NAME]],Country[],3,0)</f>
        <v>Export</v>
      </c>
      <c r="I359" s="1" t="str">
        <f>TEXT(InputData[[#This Row],[DATE]],"MMM")</f>
        <v>May</v>
      </c>
      <c r="J359" s="1">
        <f>WEEKNUM(InputData[[#This Row],[DATE]])</f>
        <v>22</v>
      </c>
    </row>
    <row r="360" spans="1:10" x14ac:dyDescent="0.45">
      <c r="A360" s="3">
        <v>44344</v>
      </c>
      <c r="B360" s="6" t="s">
        <v>67</v>
      </c>
      <c r="C360" s="4" t="s">
        <v>10</v>
      </c>
      <c r="D360" s="5">
        <v>164.28</v>
      </c>
      <c r="E360" s="1">
        <v>9</v>
      </c>
      <c r="F360" s="1">
        <f>InputData[[#This Row],[UNIT PRICE ($)]]*InputData[[#This Row],[QUANTITY]]</f>
        <v>1478.52</v>
      </c>
      <c r="G360" s="1" t="str">
        <f>VLOOKUP(InputData[[#This Row],[CUSTOMER NAME]],Country[],2,0)</f>
        <v>United Kingdom</v>
      </c>
      <c r="H360" s="1" t="str">
        <f>VLOOKUP(InputData[[#This Row],[CUSTOMER NAME]],Country[],3,0)</f>
        <v>Export</v>
      </c>
      <c r="I360" s="1" t="str">
        <f>TEXT(InputData[[#This Row],[DATE]],"MMM")</f>
        <v>May</v>
      </c>
      <c r="J360" s="1">
        <f>WEEKNUM(InputData[[#This Row],[DATE]])</f>
        <v>22</v>
      </c>
    </row>
    <row r="361" spans="1:10" x14ac:dyDescent="0.45">
      <c r="A361" s="3">
        <v>44344</v>
      </c>
      <c r="B361" s="6" t="s">
        <v>68</v>
      </c>
      <c r="C361" s="4" t="s">
        <v>4</v>
      </c>
      <c r="D361" s="5">
        <v>48.84</v>
      </c>
      <c r="E361" s="1">
        <v>12</v>
      </c>
      <c r="F361" s="1">
        <f>InputData[[#This Row],[UNIT PRICE ($)]]*InputData[[#This Row],[QUANTITY]]</f>
        <v>586.08000000000004</v>
      </c>
      <c r="G361" s="1" t="str">
        <f>VLOOKUP(InputData[[#This Row],[CUSTOMER NAME]],Country[],2,0)</f>
        <v>Russia</v>
      </c>
      <c r="H361" s="1" t="str">
        <f>VLOOKUP(InputData[[#This Row],[CUSTOMER NAME]],Country[],3,0)</f>
        <v>Export</v>
      </c>
      <c r="I361" s="1" t="str">
        <f>TEXT(InputData[[#This Row],[DATE]],"MMM")</f>
        <v>May</v>
      </c>
      <c r="J361" s="1">
        <f>WEEKNUM(InputData[[#This Row],[DATE]])</f>
        <v>22</v>
      </c>
    </row>
    <row r="362" spans="1:10" x14ac:dyDescent="0.45">
      <c r="A362" s="3">
        <v>44344</v>
      </c>
      <c r="B362" s="6" t="s">
        <v>86</v>
      </c>
      <c r="C362" s="4" t="s">
        <v>8</v>
      </c>
      <c r="D362" s="5">
        <v>94.62</v>
      </c>
      <c r="E362" s="1">
        <v>5</v>
      </c>
      <c r="F362" s="1">
        <f>InputData[[#This Row],[UNIT PRICE ($)]]*InputData[[#This Row],[QUANTITY]]</f>
        <v>473.1</v>
      </c>
      <c r="G362" s="1" t="str">
        <f>VLOOKUP(InputData[[#This Row],[CUSTOMER NAME]],Country[],2,0)</f>
        <v>India</v>
      </c>
      <c r="H362" s="1" t="str">
        <f>VLOOKUP(InputData[[#This Row],[CUSTOMER NAME]],Country[],3,0)</f>
        <v>South</v>
      </c>
      <c r="I362" s="1" t="str">
        <f>TEXT(InputData[[#This Row],[DATE]],"MMM")</f>
        <v>May</v>
      </c>
      <c r="J362" s="1">
        <f>WEEKNUM(InputData[[#This Row],[DATE]])</f>
        <v>22</v>
      </c>
    </row>
    <row r="363" spans="1:10" x14ac:dyDescent="0.45">
      <c r="A363" s="3">
        <v>44344</v>
      </c>
      <c r="B363" s="6" t="s">
        <v>89</v>
      </c>
      <c r="C363" s="4" t="s">
        <v>41</v>
      </c>
      <c r="D363" s="5">
        <v>173.88</v>
      </c>
      <c r="E363" s="1">
        <v>10</v>
      </c>
      <c r="F363" s="1">
        <f>InputData[[#This Row],[UNIT PRICE ($)]]*InputData[[#This Row],[QUANTITY]]</f>
        <v>1738.8</v>
      </c>
      <c r="G363" s="1" t="str">
        <f>VLOOKUP(InputData[[#This Row],[CUSTOMER NAME]],Country[],2,0)</f>
        <v>Mexico</v>
      </c>
      <c r="H363" s="1" t="str">
        <f>VLOOKUP(InputData[[#This Row],[CUSTOMER NAME]],Country[],3,0)</f>
        <v>Export</v>
      </c>
      <c r="I363" s="1" t="str">
        <f>TEXT(InputData[[#This Row],[DATE]],"MMM")</f>
        <v>May</v>
      </c>
      <c r="J363" s="1">
        <f>WEEKNUM(InputData[[#This Row],[DATE]])</f>
        <v>22</v>
      </c>
    </row>
    <row r="364" spans="1:10" x14ac:dyDescent="0.45">
      <c r="A364" s="3">
        <v>44344</v>
      </c>
      <c r="B364" s="6" t="s">
        <v>89</v>
      </c>
      <c r="C364" s="4" t="s">
        <v>39</v>
      </c>
      <c r="D364" s="5">
        <v>42.55</v>
      </c>
      <c r="E364" s="1">
        <v>17</v>
      </c>
      <c r="F364" s="1">
        <f>InputData[[#This Row],[UNIT PRICE ($)]]*InputData[[#This Row],[QUANTITY]]</f>
        <v>723.34999999999991</v>
      </c>
      <c r="G364" s="1" t="str">
        <f>VLOOKUP(InputData[[#This Row],[CUSTOMER NAME]],Country[],2,0)</f>
        <v>Mexico</v>
      </c>
      <c r="H364" s="1" t="str">
        <f>VLOOKUP(InputData[[#This Row],[CUSTOMER NAME]],Country[],3,0)</f>
        <v>Export</v>
      </c>
      <c r="I364" s="1" t="str">
        <f>TEXT(InputData[[#This Row],[DATE]],"MMM")</f>
        <v>May</v>
      </c>
      <c r="J364" s="1">
        <f>WEEKNUM(InputData[[#This Row],[DATE]])</f>
        <v>22</v>
      </c>
    </row>
    <row r="365" spans="1:10" x14ac:dyDescent="0.45">
      <c r="A365" s="3">
        <v>44346</v>
      </c>
      <c r="B365" s="6" t="s">
        <v>65</v>
      </c>
      <c r="C365" s="4" t="s">
        <v>5</v>
      </c>
      <c r="D365" s="5">
        <v>155.61000000000001</v>
      </c>
      <c r="E365" s="1">
        <v>4</v>
      </c>
      <c r="F365" s="1">
        <f>InputData[[#This Row],[UNIT PRICE ($)]]*InputData[[#This Row],[QUANTITY]]</f>
        <v>622.44000000000005</v>
      </c>
      <c r="G365" s="1" t="str">
        <f>VLOOKUP(InputData[[#This Row],[CUSTOMER NAME]],Country[],2,0)</f>
        <v>Pakistan</v>
      </c>
      <c r="H365" s="1" t="str">
        <f>VLOOKUP(InputData[[#This Row],[CUSTOMER NAME]],Country[],3,0)</f>
        <v>Export</v>
      </c>
      <c r="I365" s="1" t="str">
        <f>TEXT(InputData[[#This Row],[DATE]],"MMM")</f>
        <v>May</v>
      </c>
      <c r="J365" s="1">
        <f>WEEKNUM(InputData[[#This Row],[DATE]])</f>
        <v>23</v>
      </c>
    </row>
    <row r="366" spans="1:10" x14ac:dyDescent="0.45">
      <c r="A366" s="3">
        <v>44346</v>
      </c>
      <c r="B366" s="6" t="s">
        <v>112</v>
      </c>
      <c r="C366" s="4" t="s">
        <v>23</v>
      </c>
      <c r="D366" s="5">
        <v>149.46</v>
      </c>
      <c r="E366" s="1">
        <v>13</v>
      </c>
      <c r="F366" s="1">
        <f>InputData[[#This Row],[UNIT PRICE ($)]]*InputData[[#This Row],[QUANTITY]]</f>
        <v>1942.98</v>
      </c>
      <c r="G366" s="1" t="str">
        <f>VLOOKUP(InputData[[#This Row],[CUSTOMER NAME]],Country[],2,0)</f>
        <v>India</v>
      </c>
      <c r="H366" s="1" t="str">
        <f>VLOOKUP(InputData[[#This Row],[CUSTOMER NAME]],Country[],3,0)</f>
        <v>North</v>
      </c>
      <c r="I366" s="1" t="str">
        <f>TEXT(InputData[[#This Row],[DATE]],"MMM")</f>
        <v>May</v>
      </c>
      <c r="J366" s="1">
        <f>WEEKNUM(InputData[[#This Row],[DATE]])</f>
        <v>23</v>
      </c>
    </row>
    <row r="367" spans="1:10" x14ac:dyDescent="0.45">
      <c r="A367" s="3">
        <v>44346</v>
      </c>
      <c r="B367" s="6" t="s">
        <v>79</v>
      </c>
      <c r="C367" s="4" t="s">
        <v>4</v>
      </c>
      <c r="D367" s="5">
        <v>48.84</v>
      </c>
      <c r="E367" s="1">
        <v>23</v>
      </c>
      <c r="F367" s="1">
        <f>InputData[[#This Row],[UNIT PRICE ($)]]*InputData[[#This Row],[QUANTITY]]</f>
        <v>1123.3200000000002</v>
      </c>
      <c r="G367" s="1" t="str">
        <f>VLOOKUP(InputData[[#This Row],[CUSTOMER NAME]],Country[],2,0)</f>
        <v>United Kingdom</v>
      </c>
      <c r="H367" s="1" t="str">
        <f>VLOOKUP(InputData[[#This Row],[CUSTOMER NAME]],Country[],3,0)</f>
        <v>Export</v>
      </c>
      <c r="I367" s="1" t="str">
        <f>TEXT(InputData[[#This Row],[DATE]],"MMM")</f>
        <v>May</v>
      </c>
      <c r="J367" s="1">
        <f>WEEKNUM(InputData[[#This Row],[DATE]])</f>
        <v>23</v>
      </c>
    </row>
    <row r="368" spans="1:10" x14ac:dyDescent="0.45">
      <c r="A368" s="3">
        <v>44346</v>
      </c>
      <c r="B368" s="6" t="s">
        <v>81</v>
      </c>
      <c r="C368" s="4" t="s">
        <v>13</v>
      </c>
      <c r="D368" s="5">
        <v>122.08</v>
      </c>
      <c r="E368" s="1">
        <v>6</v>
      </c>
      <c r="F368" s="1">
        <f>InputData[[#This Row],[UNIT PRICE ($)]]*InputData[[#This Row],[QUANTITY]]</f>
        <v>732.48</v>
      </c>
      <c r="G368" s="1" t="str">
        <f>VLOOKUP(InputData[[#This Row],[CUSTOMER NAME]],Country[],2,0)</f>
        <v>India</v>
      </c>
      <c r="H368" s="1" t="str">
        <f>VLOOKUP(InputData[[#This Row],[CUSTOMER NAME]],Country[],3,0)</f>
        <v>East</v>
      </c>
      <c r="I368" s="1" t="str">
        <f>TEXT(InputData[[#This Row],[DATE]],"MMM")</f>
        <v>May</v>
      </c>
      <c r="J368" s="1">
        <f>WEEKNUM(InputData[[#This Row],[DATE]])</f>
        <v>23</v>
      </c>
    </row>
    <row r="369" spans="1:10" x14ac:dyDescent="0.45">
      <c r="A369" s="3">
        <v>44346</v>
      </c>
      <c r="B369" s="6" t="s">
        <v>86</v>
      </c>
      <c r="C369" s="4" t="s">
        <v>44</v>
      </c>
      <c r="D369" s="5">
        <v>82.08</v>
      </c>
      <c r="E369" s="1">
        <v>9</v>
      </c>
      <c r="F369" s="1">
        <f>InputData[[#This Row],[UNIT PRICE ($)]]*InputData[[#This Row],[QUANTITY]]</f>
        <v>738.72</v>
      </c>
      <c r="G369" s="1" t="str">
        <f>VLOOKUP(InputData[[#This Row],[CUSTOMER NAME]],Country[],2,0)</f>
        <v>India</v>
      </c>
      <c r="H369" s="1" t="str">
        <f>VLOOKUP(InputData[[#This Row],[CUSTOMER NAME]],Country[],3,0)</f>
        <v>South</v>
      </c>
      <c r="I369" s="1" t="str">
        <f>TEXT(InputData[[#This Row],[DATE]],"MMM")</f>
        <v>May</v>
      </c>
      <c r="J369" s="1">
        <f>WEEKNUM(InputData[[#This Row],[DATE]])</f>
        <v>23</v>
      </c>
    </row>
    <row r="370" spans="1:10" x14ac:dyDescent="0.45">
      <c r="A370" s="3">
        <v>44346</v>
      </c>
      <c r="B370" s="6" t="s">
        <v>87</v>
      </c>
      <c r="C370" s="4" t="s">
        <v>33</v>
      </c>
      <c r="D370" s="5">
        <v>119.7</v>
      </c>
      <c r="E370" s="1">
        <v>3</v>
      </c>
      <c r="F370" s="1">
        <f>InputData[[#This Row],[UNIT PRICE ($)]]*InputData[[#This Row],[QUANTITY]]</f>
        <v>359.1</v>
      </c>
      <c r="G370" s="1" t="str">
        <f>VLOOKUP(InputData[[#This Row],[CUSTOMER NAME]],Country[],2,0)</f>
        <v>France</v>
      </c>
      <c r="H370" s="1" t="str">
        <f>VLOOKUP(InputData[[#This Row],[CUSTOMER NAME]],Country[],3,0)</f>
        <v>Export</v>
      </c>
      <c r="I370" s="1" t="str">
        <f>TEXT(InputData[[#This Row],[DATE]],"MMM")</f>
        <v>May</v>
      </c>
      <c r="J370" s="1">
        <f>WEEKNUM(InputData[[#This Row],[DATE]])</f>
        <v>23</v>
      </c>
    </row>
    <row r="371" spans="1:10" x14ac:dyDescent="0.45">
      <c r="A371" s="3">
        <v>44349</v>
      </c>
      <c r="B371" s="6" t="s">
        <v>64</v>
      </c>
      <c r="C371" s="4" t="s">
        <v>27</v>
      </c>
      <c r="D371" s="5">
        <v>57.120000000000005</v>
      </c>
      <c r="E371" s="1">
        <v>15</v>
      </c>
      <c r="F371" s="1">
        <f>InputData[[#This Row],[UNIT PRICE ($)]]*InputData[[#This Row],[QUANTITY]]</f>
        <v>856.80000000000007</v>
      </c>
      <c r="G371" s="1" t="str">
        <f>VLOOKUP(InputData[[#This Row],[CUSTOMER NAME]],Country[],2,0)</f>
        <v>India</v>
      </c>
      <c r="H371" s="1" t="str">
        <f>VLOOKUP(InputData[[#This Row],[CUSTOMER NAME]],Country[],3,0)</f>
        <v>Northeast</v>
      </c>
      <c r="I371" s="1" t="str">
        <f>TEXT(InputData[[#This Row],[DATE]],"MMM")</f>
        <v>Jun</v>
      </c>
      <c r="J371" s="1">
        <f>WEEKNUM(InputData[[#This Row],[DATE]])</f>
        <v>23</v>
      </c>
    </row>
    <row r="372" spans="1:10" x14ac:dyDescent="0.45">
      <c r="A372" s="3">
        <v>44350</v>
      </c>
      <c r="B372" s="6" t="s">
        <v>67</v>
      </c>
      <c r="C372" s="4" t="s">
        <v>39</v>
      </c>
      <c r="D372" s="5">
        <v>42.55</v>
      </c>
      <c r="E372" s="1">
        <v>32</v>
      </c>
      <c r="F372" s="1">
        <f>InputData[[#This Row],[UNIT PRICE ($)]]*InputData[[#This Row],[QUANTITY]]</f>
        <v>1361.6</v>
      </c>
      <c r="G372" s="1" t="str">
        <f>VLOOKUP(InputData[[#This Row],[CUSTOMER NAME]],Country[],2,0)</f>
        <v>United Kingdom</v>
      </c>
      <c r="H372" s="1" t="str">
        <f>VLOOKUP(InputData[[#This Row],[CUSTOMER NAME]],Country[],3,0)</f>
        <v>Export</v>
      </c>
      <c r="I372" s="1" t="str">
        <f>TEXT(InputData[[#This Row],[DATE]],"MMM")</f>
        <v>Jun</v>
      </c>
      <c r="J372" s="1">
        <f>WEEKNUM(InputData[[#This Row],[DATE]])</f>
        <v>23</v>
      </c>
    </row>
    <row r="373" spans="1:10" x14ac:dyDescent="0.45">
      <c r="A373" s="3">
        <v>44350</v>
      </c>
      <c r="B373" s="6" t="s">
        <v>74</v>
      </c>
      <c r="C373" s="4" t="s">
        <v>8</v>
      </c>
      <c r="D373" s="5">
        <v>94.62</v>
      </c>
      <c r="E373" s="1">
        <v>14</v>
      </c>
      <c r="F373" s="1">
        <f>InputData[[#This Row],[UNIT PRICE ($)]]*InputData[[#This Row],[QUANTITY]]</f>
        <v>1324.68</v>
      </c>
      <c r="G373" s="1" t="str">
        <f>VLOOKUP(InputData[[#This Row],[CUSTOMER NAME]],Country[],2,0)</f>
        <v>Brazil</v>
      </c>
      <c r="H373" s="1" t="str">
        <f>VLOOKUP(InputData[[#This Row],[CUSTOMER NAME]],Country[],3,0)</f>
        <v>Export</v>
      </c>
      <c r="I373" s="1" t="str">
        <f>TEXT(InputData[[#This Row],[DATE]],"MMM")</f>
        <v>Jun</v>
      </c>
      <c r="J373" s="1">
        <f>WEEKNUM(InputData[[#This Row],[DATE]])</f>
        <v>23</v>
      </c>
    </row>
    <row r="374" spans="1:10" x14ac:dyDescent="0.45">
      <c r="A374" s="3">
        <v>44350</v>
      </c>
      <c r="B374" s="6" t="s">
        <v>79</v>
      </c>
      <c r="C374" s="4" t="s">
        <v>21</v>
      </c>
      <c r="D374" s="5">
        <v>162.54</v>
      </c>
      <c r="E374" s="1">
        <v>10</v>
      </c>
      <c r="F374" s="1">
        <f>InputData[[#This Row],[UNIT PRICE ($)]]*InputData[[#This Row],[QUANTITY]]</f>
        <v>1625.3999999999999</v>
      </c>
      <c r="G374" s="1" t="str">
        <f>VLOOKUP(InputData[[#This Row],[CUSTOMER NAME]],Country[],2,0)</f>
        <v>United Kingdom</v>
      </c>
      <c r="H374" s="1" t="str">
        <f>VLOOKUP(InputData[[#This Row],[CUSTOMER NAME]],Country[],3,0)</f>
        <v>Export</v>
      </c>
      <c r="I374" s="1" t="str">
        <f>TEXT(InputData[[#This Row],[DATE]],"MMM")</f>
        <v>Jun</v>
      </c>
      <c r="J374" s="1">
        <f>WEEKNUM(InputData[[#This Row],[DATE]])</f>
        <v>23</v>
      </c>
    </row>
    <row r="375" spans="1:10" x14ac:dyDescent="0.45">
      <c r="A375" s="3">
        <v>44351</v>
      </c>
      <c r="B375" s="6" t="s">
        <v>65</v>
      </c>
      <c r="C375" s="4" t="s">
        <v>20</v>
      </c>
      <c r="D375" s="5">
        <v>76.25</v>
      </c>
      <c r="E375" s="1">
        <v>8</v>
      </c>
      <c r="F375" s="1">
        <f>InputData[[#This Row],[UNIT PRICE ($)]]*InputData[[#This Row],[QUANTITY]]</f>
        <v>610</v>
      </c>
      <c r="G375" s="1" t="str">
        <f>VLOOKUP(InputData[[#This Row],[CUSTOMER NAME]],Country[],2,0)</f>
        <v>Pakistan</v>
      </c>
      <c r="H375" s="1" t="str">
        <f>VLOOKUP(InputData[[#This Row],[CUSTOMER NAME]],Country[],3,0)</f>
        <v>Export</v>
      </c>
      <c r="I375" s="1" t="str">
        <f>TEXT(InputData[[#This Row],[DATE]],"MMM")</f>
        <v>Jun</v>
      </c>
      <c r="J375" s="1">
        <f>WEEKNUM(InputData[[#This Row],[DATE]])</f>
        <v>23</v>
      </c>
    </row>
    <row r="376" spans="1:10" x14ac:dyDescent="0.45">
      <c r="A376" s="3">
        <v>44351</v>
      </c>
      <c r="B376" s="6" t="s">
        <v>70</v>
      </c>
      <c r="C376" s="4" t="s">
        <v>20</v>
      </c>
      <c r="D376" s="5">
        <v>76.25</v>
      </c>
      <c r="E376" s="1">
        <v>12</v>
      </c>
      <c r="F376" s="1">
        <f>InputData[[#This Row],[UNIT PRICE ($)]]*InputData[[#This Row],[QUANTITY]]</f>
        <v>915</v>
      </c>
      <c r="G376" s="1" t="str">
        <f>VLOOKUP(InputData[[#This Row],[CUSTOMER NAME]],Country[],2,0)</f>
        <v>Mexico</v>
      </c>
      <c r="H376" s="1" t="str">
        <f>VLOOKUP(InputData[[#This Row],[CUSTOMER NAME]],Country[],3,0)</f>
        <v>Export</v>
      </c>
      <c r="I376" s="1" t="str">
        <f>TEXT(InputData[[#This Row],[DATE]],"MMM")</f>
        <v>Jun</v>
      </c>
      <c r="J376" s="1">
        <f>WEEKNUM(InputData[[#This Row],[DATE]])</f>
        <v>23</v>
      </c>
    </row>
    <row r="377" spans="1:10" x14ac:dyDescent="0.45">
      <c r="A377" s="3">
        <v>44351</v>
      </c>
      <c r="B377" s="6" t="s">
        <v>76</v>
      </c>
      <c r="C377" s="4" t="s">
        <v>16</v>
      </c>
      <c r="D377" s="5">
        <v>16.64</v>
      </c>
      <c r="E377" s="1">
        <v>30</v>
      </c>
      <c r="F377" s="1">
        <f>InputData[[#This Row],[UNIT PRICE ($)]]*InputData[[#This Row],[QUANTITY]]</f>
        <v>499.20000000000005</v>
      </c>
      <c r="G377" s="1" t="str">
        <f>VLOOKUP(InputData[[#This Row],[CUSTOMER NAME]],Country[],2,0)</f>
        <v>Saudi Arabia</v>
      </c>
      <c r="H377" s="1" t="str">
        <f>VLOOKUP(InputData[[#This Row],[CUSTOMER NAME]],Country[],3,0)</f>
        <v>Export</v>
      </c>
      <c r="I377" s="1" t="str">
        <f>TEXT(InputData[[#This Row],[DATE]],"MMM")</f>
        <v>Jun</v>
      </c>
      <c r="J377" s="1">
        <f>WEEKNUM(InputData[[#This Row],[DATE]])</f>
        <v>23</v>
      </c>
    </row>
    <row r="378" spans="1:10" x14ac:dyDescent="0.45">
      <c r="A378" s="3">
        <v>44352</v>
      </c>
      <c r="B378" s="6" t="s">
        <v>67</v>
      </c>
      <c r="C378" s="4" t="s">
        <v>22</v>
      </c>
      <c r="D378" s="5">
        <v>141.57</v>
      </c>
      <c r="E378" s="1">
        <v>15</v>
      </c>
      <c r="F378" s="1">
        <f>InputData[[#This Row],[UNIT PRICE ($)]]*InputData[[#This Row],[QUANTITY]]</f>
        <v>2123.5499999999997</v>
      </c>
      <c r="G378" s="1" t="str">
        <f>VLOOKUP(InputData[[#This Row],[CUSTOMER NAME]],Country[],2,0)</f>
        <v>United Kingdom</v>
      </c>
      <c r="H378" s="1" t="str">
        <f>VLOOKUP(InputData[[#This Row],[CUSTOMER NAME]],Country[],3,0)</f>
        <v>Export</v>
      </c>
      <c r="I378" s="1" t="str">
        <f>TEXT(InputData[[#This Row],[DATE]],"MMM")</f>
        <v>Jun</v>
      </c>
      <c r="J378" s="1">
        <f>WEEKNUM(InputData[[#This Row],[DATE]])</f>
        <v>23</v>
      </c>
    </row>
    <row r="379" spans="1:10" x14ac:dyDescent="0.45">
      <c r="A379" s="3">
        <v>44352</v>
      </c>
      <c r="B379" s="6" t="s">
        <v>67</v>
      </c>
      <c r="C379" s="4" t="s">
        <v>12</v>
      </c>
      <c r="D379" s="5">
        <v>94.17</v>
      </c>
      <c r="E379" s="1">
        <v>5</v>
      </c>
      <c r="F379" s="1">
        <f>InputData[[#This Row],[UNIT PRICE ($)]]*InputData[[#This Row],[QUANTITY]]</f>
        <v>470.85</v>
      </c>
      <c r="G379" s="1" t="str">
        <f>VLOOKUP(InputData[[#This Row],[CUSTOMER NAME]],Country[],2,0)</f>
        <v>United Kingdom</v>
      </c>
      <c r="H379" s="1" t="str">
        <f>VLOOKUP(InputData[[#This Row],[CUSTOMER NAME]],Country[],3,0)</f>
        <v>Export</v>
      </c>
      <c r="I379" s="1" t="str">
        <f>TEXT(InputData[[#This Row],[DATE]],"MMM")</f>
        <v>Jun</v>
      </c>
      <c r="J379" s="1">
        <f>WEEKNUM(InputData[[#This Row],[DATE]])</f>
        <v>23</v>
      </c>
    </row>
    <row r="380" spans="1:10" x14ac:dyDescent="0.45">
      <c r="A380" s="3">
        <v>44352</v>
      </c>
      <c r="B380" s="6" t="s">
        <v>75</v>
      </c>
      <c r="C380" s="4" t="s">
        <v>3</v>
      </c>
      <c r="D380" s="5">
        <v>80.94</v>
      </c>
      <c r="E380" s="1">
        <v>17</v>
      </c>
      <c r="F380" s="1">
        <f>InputData[[#This Row],[UNIT PRICE ($)]]*InputData[[#This Row],[QUANTITY]]</f>
        <v>1375.98</v>
      </c>
      <c r="G380" s="1" t="str">
        <f>VLOOKUP(InputData[[#This Row],[CUSTOMER NAME]],Country[],2,0)</f>
        <v>Russia</v>
      </c>
      <c r="H380" s="1" t="str">
        <f>VLOOKUP(InputData[[#This Row],[CUSTOMER NAME]],Country[],3,0)</f>
        <v>Export</v>
      </c>
      <c r="I380" s="1" t="str">
        <f>TEXT(InputData[[#This Row],[DATE]],"MMM")</f>
        <v>Jun</v>
      </c>
      <c r="J380" s="1">
        <f>WEEKNUM(InputData[[#This Row],[DATE]])</f>
        <v>23</v>
      </c>
    </row>
    <row r="381" spans="1:10" x14ac:dyDescent="0.45">
      <c r="A381" s="3">
        <v>44352</v>
      </c>
      <c r="B381" s="6" t="s">
        <v>79</v>
      </c>
      <c r="C381" s="4" t="s">
        <v>9</v>
      </c>
      <c r="D381" s="5">
        <v>7.8599999999999994</v>
      </c>
      <c r="E381" s="1">
        <v>32</v>
      </c>
      <c r="F381" s="1">
        <f>InputData[[#This Row],[UNIT PRICE ($)]]*InputData[[#This Row],[QUANTITY]]</f>
        <v>251.51999999999998</v>
      </c>
      <c r="G381" s="1" t="str">
        <f>VLOOKUP(InputData[[#This Row],[CUSTOMER NAME]],Country[],2,0)</f>
        <v>United Kingdom</v>
      </c>
      <c r="H381" s="1" t="str">
        <f>VLOOKUP(InputData[[#This Row],[CUSTOMER NAME]],Country[],3,0)</f>
        <v>Export</v>
      </c>
      <c r="I381" s="1" t="str">
        <f>TEXT(InputData[[#This Row],[DATE]],"MMM")</f>
        <v>Jun</v>
      </c>
      <c r="J381" s="1">
        <f>WEEKNUM(InputData[[#This Row],[DATE]])</f>
        <v>23</v>
      </c>
    </row>
    <row r="382" spans="1:10" x14ac:dyDescent="0.45">
      <c r="A382" s="3">
        <v>44352</v>
      </c>
      <c r="B382" s="6" t="s">
        <v>89</v>
      </c>
      <c r="C382" s="4" t="s">
        <v>35</v>
      </c>
      <c r="D382" s="5">
        <v>6.7</v>
      </c>
      <c r="E382" s="1">
        <v>10</v>
      </c>
      <c r="F382" s="1">
        <f>InputData[[#This Row],[UNIT PRICE ($)]]*InputData[[#This Row],[QUANTITY]]</f>
        <v>67</v>
      </c>
      <c r="G382" s="1" t="str">
        <f>VLOOKUP(InputData[[#This Row],[CUSTOMER NAME]],Country[],2,0)</f>
        <v>Mexico</v>
      </c>
      <c r="H382" s="1" t="str">
        <f>VLOOKUP(InputData[[#This Row],[CUSTOMER NAME]],Country[],3,0)</f>
        <v>Export</v>
      </c>
      <c r="I382" s="1" t="str">
        <f>TEXT(InputData[[#This Row],[DATE]],"MMM")</f>
        <v>Jun</v>
      </c>
      <c r="J382" s="1">
        <f>WEEKNUM(InputData[[#This Row],[DATE]])</f>
        <v>23</v>
      </c>
    </row>
    <row r="383" spans="1:10" x14ac:dyDescent="0.45">
      <c r="A383" s="3">
        <v>44353</v>
      </c>
      <c r="B383" s="6" t="s">
        <v>76</v>
      </c>
      <c r="C383" s="4" t="s">
        <v>33</v>
      </c>
      <c r="D383" s="5">
        <v>119.7</v>
      </c>
      <c r="E383" s="1">
        <v>6</v>
      </c>
      <c r="F383" s="1">
        <f>InputData[[#This Row],[UNIT PRICE ($)]]*InputData[[#This Row],[QUANTITY]]</f>
        <v>718.2</v>
      </c>
      <c r="G383" s="1" t="str">
        <f>VLOOKUP(InputData[[#This Row],[CUSTOMER NAME]],Country[],2,0)</f>
        <v>Saudi Arabia</v>
      </c>
      <c r="H383" s="1" t="str">
        <f>VLOOKUP(InputData[[#This Row],[CUSTOMER NAME]],Country[],3,0)</f>
        <v>Export</v>
      </c>
      <c r="I383" s="1" t="str">
        <f>TEXT(InputData[[#This Row],[DATE]],"MMM")</f>
        <v>Jun</v>
      </c>
      <c r="J383" s="1">
        <f>WEEKNUM(InputData[[#This Row],[DATE]])</f>
        <v>24</v>
      </c>
    </row>
    <row r="384" spans="1:10" x14ac:dyDescent="0.45">
      <c r="A384" s="3">
        <v>44353</v>
      </c>
      <c r="B384" s="6" t="s">
        <v>87</v>
      </c>
      <c r="C384" s="4" t="s">
        <v>1</v>
      </c>
      <c r="D384" s="5">
        <v>103.88</v>
      </c>
      <c r="E384" s="1">
        <v>33</v>
      </c>
      <c r="F384" s="1">
        <f>InputData[[#This Row],[UNIT PRICE ($)]]*InputData[[#This Row],[QUANTITY]]</f>
        <v>3428.04</v>
      </c>
      <c r="G384" s="1" t="str">
        <f>VLOOKUP(InputData[[#This Row],[CUSTOMER NAME]],Country[],2,0)</f>
        <v>France</v>
      </c>
      <c r="H384" s="1" t="str">
        <f>VLOOKUP(InputData[[#This Row],[CUSTOMER NAME]],Country[],3,0)</f>
        <v>Export</v>
      </c>
      <c r="I384" s="1" t="str">
        <f>TEXT(InputData[[#This Row],[DATE]],"MMM")</f>
        <v>Jun</v>
      </c>
      <c r="J384" s="1">
        <f>WEEKNUM(InputData[[#This Row],[DATE]])</f>
        <v>24</v>
      </c>
    </row>
    <row r="385" spans="1:10" x14ac:dyDescent="0.45">
      <c r="A385" s="3">
        <v>44355</v>
      </c>
      <c r="B385" s="6" t="s">
        <v>71</v>
      </c>
      <c r="C385" s="4" t="s">
        <v>28</v>
      </c>
      <c r="D385" s="5">
        <v>41.81</v>
      </c>
      <c r="E385" s="1">
        <v>11</v>
      </c>
      <c r="F385" s="1">
        <f>InputData[[#This Row],[UNIT PRICE ($)]]*InputData[[#This Row],[QUANTITY]]</f>
        <v>459.91</v>
      </c>
      <c r="G385" s="1" t="str">
        <f>VLOOKUP(InputData[[#This Row],[CUSTOMER NAME]],Country[],2,0)</f>
        <v>India</v>
      </c>
      <c r="H385" s="1" t="str">
        <f>VLOOKUP(InputData[[#This Row],[CUSTOMER NAME]],Country[],3,0)</f>
        <v>Central</v>
      </c>
      <c r="I385" s="1" t="str">
        <f>TEXT(InputData[[#This Row],[DATE]],"MMM")</f>
        <v>Jun</v>
      </c>
      <c r="J385" s="1">
        <f>WEEKNUM(InputData[[#This Row],[DATE]])</f>
        <v>24</v>
      </c>
    </row>
    <row r="386" spans="1:10" x14ac:dyDescent="0.45">
      <c r="A386" s="3">
        <v>44355</v>
      </c>
      <c r="B386" s="6" t="s">
        <v>82</v>
      </c>
      <c r="C386" s="4" t="s">
        <v>4</v>
      </c>
      <c r="D386" s="5">
        <v>48.84</v>
      </c>
      <c r="E386" s="1">
        <v>11</v>
      </c>
      <c r="F386" s="1">
        <f>InputData[[#This Row],[UNIT PRICE ($)]]*InputData[[#This Row],[QUANTITY]]</f>
        <v>537.24</v>
      </c>
      <c r="G386" s="1" t="str">
        <f>VLOOKUP(InputData[[#This Row],[CUSTOMER NAME]],Country[],2,0)</f>
        <v>India</v>
      </c>
      <c r="H386" s="1" t="str">
        <f>VLOOKUP(InputData[[#This Row],[CUSTOMER NAME]],Country[],3,0)</f>
        <v>Western</v>
      </c>
      <c r="I386" s="1" t="str">
        <f>TEXT(InputData[[#This Row],[DATE]],"MMM")</f>
        <v>Jun</v>
      </c>
      <c r="J386" s="1">
        <f>WEEKNUM(InputData[[#This Row],[DATE]])</f>
        <v>24</v>
      </c>
    </row>
    <row r="387" spans="1:10" x14ac:dyDescent="0.45">
      <c r="A387" s="3">
        <v>44356</v>
      </c>
      <c r="B387" s="6" t="s">
        <v>80</v>
      </c>
      <c r="C387" s="4" t="s">
        <v>1</v>
      </c>
      <c r="D387" s="5">
        <v>103.88</v>
      </c>
      <c r="E387" s="1">
        <v>7</v>
      </c>
      <c r="F387" s="1">
        <f>InputData[[#This Row],[UNIT PRICE ($)]]*InputData[[#This Row],[QUANTITY]]</f>
        <v>727.16</v>
      </c>
      <c r="G387" s="1" t="str">
        <f>VLOOKUP(InputData[[#This Row],[CUSTOMER NAME]],Country[],2,0)</f>
        <v>South Africa</v>
      </c>
      <c r="H387" s="1" t="str">
        <f>VLOOKUP(InputData[[#This Row],[CUSTOMER NAME]],Country[],3,0)</f>
        <v>Export</v>
      </c>
      <c r="I387" s="1" t="str">
        <f>TEXT(InputData[[#This Row],[DATE]],"MMM")</f>
        <v>Jun</v>
      </c>
      <c r="J387" s="1">
        <f>WEEKNUM(InputData[[#This Row],[DATE]])</f>
        <v>24</v>
      </c>
    </row>
    <row r="388" spans="1:10" x14ac:dyDescent="0.45">
      <c r="A388" s="3">
        <v>44356</v>
      </c>
      <c r="B388" s="6" t="s">
        <v>86</v>
      </c>
      <c r="C388" s="4" t="s">
        <v>40</v>
      </c>
      <c r="D388" s="5">
        <v>115.2</v>
      </c>
      <c r="E388" s="1">
        <v>32</v>
      </c>
      <c r="F388" s="1">
        <f>InputData[[#This Row],[UNIT PRICE ($)]]*InputData[[#This Row],[QUANTITY]]</f>
        <v>3686.4</v>
      </c>
      <c r="G388" s="1" t="str">
        <f>VLOOKUP(InputData[[#This Row],[CUSTOMER NAME]],Country[],2,0)</f>
        <v>India</v>
      </c>
      <c r="H388" s="1" t="str">
        <f>VLOOKUP(InputData[[#This Row],[CUSTOMER NAME]],Country[],3,0)</f>
        <v>South</v>
      </c>
      <c r="I388" s="1" t="str">
        <f>TEXT(InputData[[#This Row],[DATE]],"MMM")</f>
        <v>Jun</v>
      </c>
      <c r="J388" s="1">
        <f>WEEKNUM(InputData[[#This Row],[DATE]])</f>
        <v>24</v>
      </c>
    </row>
    <row r="389" spans="1:10" x14ac:dyDescent="0.45">
      <c r="A389" s="3">
        <v>44357</v>
      </c>
      <c r="B389" s="6" t="s">
        <v>61</v>
      </c>
      <c r="C389" s="4" t="s">
        <v>28</v>
      </c>
      <c r="D389" s="5">
        <v>41.81</v>
      </c>
      <c r="E389" s="1">
        <v>8</v>
      </c>
      <c r="F389" s="1">
        <f>InputData[[#This Row],[UNIT PRICE ($)]]*InputData[[#This Row],[QUANTITY]]</f>
        <v>334.48</v>
      </c>
      <c r="G389" s="1" t="str">
        <f>VLOOKUP(InputData[[#This Row],[CUSTOMER NAME]],Country[],2,0)</f>
        <v>Bangladesh</v>
      </c>
      <c r="H389" s="1" t="str">
        <f>VLOOKUP(InputData[[#This Row],[CUSTOMER NAME]],Country[],3,0)</f>
        <v>Export</v>
      </c>
      <c r="I389" s="1" t="str">
        <f>TEXT(InputData[[#This Row],[DATE]],"MMM")</f>
        <v>Jun</v>
      </c>
      <c r="J389" s="1">
        <f>WEEKNUM(InputData[[#This Row],[DATE]])</f>
        <v>24</v>
      </c>
    </row>
    <row r="390" spans="1:10" x14ac:dyDescent="0.45">
      <c r="A390" s="3">
        <v>44358</v>
      </c>
      <c r="B390" s="6" t="s">
        <v>110</v>
      </c>
      <c r="C390" s="4" t="s">
        <v>32</v>
      </c>
      <c r="D390" s="5">
        <v>117.48</v>
      </c>
      <c r="E390" s="1">
        <v>12</v>
      </c>
      <c r="F390" s="1">
        <f>InputData[[#This Row],[UNIT PRICE ($)]]*InputData[[#This Row],[QUANTITY]]</f>
        <v>1409.76</v>
      </c>
      <c r="G390" s="1" t="str">
        <f>VLOOKUP(InputData[[#This Row],[CUSTOMER NAME]],Country[],2,0)</f>
        <v>India</v>
      </c>
      <c r="H390" s="1" t="str">
        <f>VLOOKUP(InputData[[#This Row],[CUSTOMER NAME]],Country[],3,0)</f>
        <v>Western</v>
      </c>
      <c r="I390" s="1" t="str">
        <f>TEXT(InputData[[#This Row],[DATE]],"MMM")</f>
        <v>Jun</v>
      </c>
      <c r="J390" s="1">
        <f>WEEKNUM(InputData[[#This Row],[DATE]])</f>
        <v>24</v>
      </c>
    </row>
    <row r="391" spans="1:10" x14ac:dyDescent="0.45">
      <c r="A391" s="3">
        <v>44358</v>
      </c>
      <c r="B391" s="6" t="s">
        <v>110</v>
      </c>
      <c r="C391" s="4" t="s">
        <v>5</v>
      </c>
      <c r="D391" s="5">
        <v>155.61000000000001</v>
      </c>
      <c r="E391" s="1">
        <v>9</v>
      </c>
      <c r="F391" s="1">
        <f>InputData[[#This Row],[UNIT PRICE ($)]]*InputData[[#This Row],[QUANTITY]]</f>
        <v>1400.4900000000002</v>
      </c>
      <c r="G391" s="1" t="str">
        <f>VLOOKUP(InputData[[#This Row],[CUSTOMER NAME]],Country[],2,0)</f>
        <v>India</v>
      </c>
      <c r="H391" s="1" t="str">
        <f>VLOOKUP(InputData[[#This Row],[CUSTOMER NAME]],Country[],3,0)</f>
        <v>Western</v>
      </c>
      <c r="I391" s="1" t="str">
        <f>TEXT(InputData[[#This Row],[DATE]],"MMM")</f>
        <v>Jun</v>
      </c>
      <c r="J391" s="1">
        <f>WEEKNUM(InputData[[#This Row],[DATE]])</f>
        <v>24</v>
      </c>
    </row>
    <row r="392" spans="1:10" x14ac:dyDescent="0.45">
      <c r="A392" s="3">
        <v>44358</v>
      </c>
      <c r="B392" s="6" t="s">
        <v>74</v>
      </c>
      <c r="C392" s="4" t="s">
        <v>39</v>
      </c>
      <c r="D392" s="5">
        <v>42.55</v>
      </c>
      <c r="E392" s="1">
        <v>13</v>
      </c>
      <c r="F392" s="1">
        <f>InputData[[#This Row],[UNIT PRICE ($)]]*InputData[[#This Row],[QUANTITY]]</f>
        <v>553.15</v>
      </c>
      <c r="G392" s="1" t="str">
        <f>VLOOKUP(InputData[[#This Row],[CUSTOMER NAME]],Country[],2,0)</f>
        <v>Brazil</v>
      </c>
      <c r="H392" s="1" t="str">
        <f>VLOOKUP(InputData[[#This Row],[CUSTOMER NAME]],Country[],3,0)</f>
        <v>Export</v>
      </c>
      <c r="I392" s="1" t="str">
        <f>TEXT(InputData[[#This Row],[DATE]],"MMM")</f>
        <v>Jun</v>
      </c>
      <c r="J392" s="1">
        <f>WEEKNUM(InputData[[#This Row],[DATE]])</f>
        <v>24</v>
      </c>
    </row>
    <row r="393" spans="1:10" x14ac:dyDescent="0.45">
      <c r="A393" s="3">
        <v>44358</v>
      </c>
      <c r="B393" s="6" t="s">
        <v>85</v>
      </c>
      <c r="C393" s="4" t="s">
        <v>21</v>
      </c>
      <c r="D393" s="5">
        <v>162.54</v>
      </c>
      <c r="E393" s="1">
        <v>6</v>
      </c>
      <c r="F393" s="1">
        <f>InputData[[#This Row],[UNIT PRICE ($)]]*InputData[[#This Row],[QUANTITY]]</f>
        <v>975.24</v>
      </c>
      <c r="G393" s="1" t="str">
        <f>VLOOKUP(InputData[[#This Row],[CUSTOMER NAME]],Country[],2,0)</f>
        <v>India</v>
      </c>
      <c r="H393" s="1" t="str">
        <f>VLOOKUP(InputData[[#This Row],[CUSTOMER NAME]],Country[],3,0)</f>
        <v>Northeast</v>
      </c>
      <c r="I393" s="1" t="str">
        <f>TEXT(InputData[[#This Row],[DATE]],"MMM")</f>
        <v>Jun</v>
      </c>
      <c r="J393" s="1">
        <f>WEEKNUM(InputData[[#This Row],[DATE]])</f>
        <v>24</v>
      </c>
    </row>
    <row r="394" spans="1:10" x14ac:dyDescent="0.45">
      <c r="A394" s="3">
        <v>44359</v>
      </c>
      <c r="B394" s="6" t="s">
        <v>76</v>
      </c>
      <c r="C394" s="4" t="s">
        <v>41</v>
      </c>
      <c r="D394" s="5">
        <v>173.88</v>
      </c>
      <c r="E394" s="1">
        <v>6</v>
      </c>
      <c r="F394" s="1">
        <f>InputData[[#This Row],[UNIT PRICE ($)]]*InputData[[#This Row],[QUANTITY]]</f>
        <v>1043.28</v>
      </c>
      <c r="G394" s="1" t="str">
        <f>VLOOKUP(InputData[[#This Row],[CUSTOMER NAME]],Country[],2,0)</f>
        <v>Saudi Arabia</v>
      </c>
      <c r="H394" s="1" t="str">
        <f>VLOOKUP(InputData[[#This Row],[CUSTOMER NAME]],Country[],3,0)</f>
        <v>Export</v>
      </c>
      <c r="I394" s="1" t="str">
        <f>TEXT(InputData[[#This Row],[DATE]],"MMM")</f>
        <v>Jun</v>
      </c>
      <c r="J394" s="1">
        <f>WEEKNUM(InputData[[#This Row],[DATE]])</f>
        <v>24</v>
      </c>
    </row>
    <row r="395" spans="1:10" x14ac:dyDescent="0.45">
      <c r="A395" s="3">
        <v>44360</v>
      </c>
      <c r="B395" s="6" t="s">
        <v>65</v>
      </c>
      <c r="C395" s="4" t="s">
        <v>26</v>
      </c>
      <c r="D395" s="5">
        <v>24.66</v>
      </c>
      <c r="E395" s="1">
        <v>6</v>
      </c>
      <c r="F395" s="1">
        <f>InputData[[#This Row],[UNIT PRICE ($)]]*InputData[[#This Row],[QUANTITY]]</f>
        <v>147.96</v>
      </c>
      <c r="G395" s="1" t="str">
        <f>VLOOKUP(InputData[[#This Row],[CUSTOMER NAME]],Country[],2,0)</f>
        <v>Pakistan</v>
      </c>
      <c r="H395" s="1" t="str">
        <f>VLOOKUP(InputData[[#This Row],[CUSTOMER NAME]],Country[],3,0)</f>
        <v>Export</v>
      </c>
      <c r="I395" s="1" t="str">
        <f>TEXT(InputData[[#This Row],[DATE]],"MMM")</f>
        <v>Jun</v>
      </c>
      <c r="J395" s="1">
        <f>WEEKNUM(InputData[[#This Row],[DATE]])</f>
        <v>25</v>
      </c>
    </row>
    <row r="396" spans="1:10" x14ac:dyDescent="0.45">
      <c r="A396" s="3">
        <v>44360</v>
      </c>
      <c r="B396" s="6" t="s">
        <v>69</v>
      </c>
      <c r="C396" s="4" t="s">
        <v>15</v>
      </c>
      <c r="D396" s="5">
        <v>15.719999999999999</v>
      </c>
      <c r="E396" s="1">
        <v>3</v>
      </c>
      <c r="F396" s="1">
        <f>InputData[[#This Row],[UNIT PRICE ($)]]*InputData[[#This Row],[QUANTITY]]</f>
        <v>47.16</v>
      </c>
      <c r="G396" s="1" t="str">
        <f>VLOOKUP(InputData[[#This Row],[CUSTOMER NAME]],Country[],2,0)</f>
        <v>India</v>
      </c>
      <c r="H396" s="1" t="str">
        <f>VLOOKUP(InputData[[#This Row],[CUSTOMER NAME]],Country[],3,0)</f>
        <v>South</v>
      </c>
      <c r="I396" s="1" t="str">
        <f>TEXT(InputData[[#This Row],[DATE]],"MMM")</f>
        <v>Jun</v>
      </c>
      <c r="J396" s="1">
        <f>WEEKNUM(InputData[[#This Row],[DATE]])</f>
        <v>25</v>
      </c>
    </row>
    <row r="397" spans="1:10" x14ac:dyDescent="0.45">
      <c r="A397" s="3">
        <v>44360</v>
      </c>
      <c r="B397" s="6" t="s">
        <v>75</v>
      </c>
      <c r="C397" s="4" t="s">
        <v>22</v>
      </c>
      <c r="D397" s="5">
        <v>141.57</v>
      </c>
      <c r="E397" s="1">
        <v>20</v>
      </c>
      <c r="F397" s="1">
        <f>InputData[[#This Row],[UNIT PRICE ($)]]*InputData[[#This Row],[QUANTITY]]</f>
        <v>2831.3999999999996</v>
      </c>
      <c r="G397" s="1" t="str">
        <f>VLOOKUP(InputData[[#This Row],[CUSTOMER NAME]],Country[],2,0)</f>
        <v>Russia</v>
      </c>
      <c r="H397" s="1" t="str">
        <f>VLOOKUP(InputData[[#This Row],[CUSTOMER NAME]],Country[],3,0)</f>
        <v>Export</v>
      </c>
      <c r="I397" s="1" t="str">
        <f>TEXT(InputData[[#This Row],[DATE]],"MMM")</f>
        <v>Jun</v>
      </c>
      <c r="J397" s="1">
        <f>WEEKNUM(InputData[[#This Row],[DATE]])</f>
        <v>25</v>
      </c>
    </row>
    <row r="398" spans="1:10" x14ac:dyDescent="0.45">
      <c r="A398" s="3">
        <v>44360</v>
      </c>
      <c r="B398" s="6" t="s">
        <v>84</v>
      </c>
      <c r="C398" s="4" t="s">
        <v>35</v>
      </c>
      <c r="D398" s="5">
        <v>6.7</v>
      </c>
      <c r="E398" s="1">
        <v>2</v>
      </c>
      <c r="F398" s="1">
        <f>InputData[[#This Row],[UNIT PRICE ($)]]*InputData[[#This Row],[QUANTITY]]</f>
        <v>13.4</v>
      </c>
      <c r="G398" s="1" t="str">
        <f>VLOOKUP(InputData[[#This Row],[CUSTOMER NAME]],Country[],2,0)</f>
        <v>Ethiopia</v>
      </c>
      <c r="H398" s="1" t="str">
        <f>VLOOKUP(InputData[[#This Row],[CUSTOMER NAME]],Country[],3,0)</f>
        <v>Export</v>
      </c>
      <c r="I398" s="1" t="str">
        <f>TEXT(InputData[[#This Row],[DATE]],"MMM")</f>
        <v>Jun</v>
      </c>
      <c r="J398" s="1">
        <f>WEEKNUM(InputData[[#This Row],[DATE]])</f>
        <v>25</v>
      </c>
    </row>
    <row r="399" spans="1:10" x14ac:dyDescent="0.45">
      <c r="A399" s="3">
        <v>44361</v>
      </c>
      <c r="B399" s="6" t="s">
        <v>65</v>
      </c>
      <c r="C399" s="4" t="s">
        <v>25</v>
      </c>
      <c r="D399" s="5">
        <v>8.33</v>
      </c>
      <c r="E399" s="1">
        <v>10</v>
      </c>
      <c r="F399" s="1">
        <f>InputData[[#This Row],[UNIT PRICE ($)]]*InputData[[#This Row],[QUANTITY]]</f>
        <v>83.3</v>
      </c>
      <c r="G399" s="1" t="str">
        <f>VLOOKUP(InputData[[#This Row],[CUSTOMER NAME]],Country[],2,0)</f>
        <v>Pakistan</v>
      </c>
      <c r="H399" s="1" t="str">
        <f>VLOOKUP(InputData[[#This Row],[CUSTOMER NAME]],Country[],3,0)</f>
        <v>Export</v>
      </c>
      <c r="I399" s="1" t="str">
        <f>TEXT(InputData[[#This Row],[DATE]],"MMM")</f>
        <v>Jun</v>
      </c>
      <c r="J399" s="1">
        <f>WEEKNUM(InputData[[#This Row],[DATE]])</f>
        <v>25</v>
      </c>
    </row>
    <row r="400" spans="1:10" x14ac:dyDescent="0.45">
      <c r="A400" s="3">
        <v>44362</v>
      </c>
      <c r="B400" s="6" t="s">
        <v>89</v>
      </c>
      <c r="C400" s="4" t="s">
        <v>42</v>
      </c>
      <c r="D400" s="5">
        <v>162</v>
      </c>
      <c r="E400" s="1">
        <v>15</v>
      </c>
      <c r="F400" s="1">
        <f>InputData[[#This Row],[UNIT PRICE ($)]]*InputData[[#This Row],[QUANTITY]]</f>
        <v>2430</v>
      </c>
      <c r="G400" s="1" t="str">
        <f>VLOOKUP(InputData[[#This Row],[CUSTOMER NAME]],Country[],2,0)</f>
        <v>Mexico</v>
      </c>
      <c r="H400" s="1" t="str">
        <f>VLOOKUP(InputData[[#This Row],[CUSTOMER NAME]],Country[],3,0)</f>
        <v>Export</v>
      </c>
      <c r="I400" s="1" t="str">
        <f>TEXT(InputData[[#This Row],[DATE]],"MMM")</f>
        <v>Jun</v>
      </c>
      <c r="J400" s="1">
        <f>WEEKNUM(InputData[[#This Row],[DATE]])</f>
        <v>25</v>
      </c>
    </row>
    <row r="401" spans="1:10" x14ac:dyDescent="0.45">
      <c r="A401" s="3">
        <v>44363</v>
      </c>
      <c r="B401" s="6" t="s">
        <v>71</v>
      </c>
      <c r="C401" s="4" t="s">
        <v>19</v>
      </c>
      <c r="D401" s="5">
        <v>210</v>
      </c>
      <c r="E401" s="1">
        <v>5</v>
      </c>
      <c r="F401" s="1">
        <f>InputData[[#This Row],[UNIT PRICE ($)]]*InputData[[#This Row],[QUANTITY]]</f>
        <v>1050</v>
      </c>
      <c r="G401" s="1" t="str">
        <f>VLOOKUP(InputData[[#This Row],[CUSTOMER NAME]],Country[],2,0)</f>
        <v>India</v>
      </c>
      <c r="H401" s="1" t="str">
        <f>VLOOKUP(InputData[[#This Row],[CUSTOMER NAME]],Country[],3,0)</f>
        <v>Central</v>
      </c>
      <c r="I401" s="1" t="str">
        <f>TEXT(InputData[[#This Row],[DATE]],"MMM")</f>
        <v>Jun</v>
      </c>
      <c r="J401" s="1">
        <f>WEEKNUM(InputData[[#This Row],[DATE]])</f>
        <v>25</v>
      </c>
    </row>
    <row r="402" spans="1:10" x14ac:dyDescent="0.45">
      <c r="A402" s="3">
        <v>44363</v>
      </c>
      <c r="B402" s="6" t="s">
        <v>80</v>
      </c>
      <c r="C402" s="4" t="s">
        <v>39</v>
      </c>
      <c r="D402" s="5">
        <v>42.55</v>
      </c>
      <c r="E402" s="1">
        <v>11</v>
      </c>
      <c r="F402" s="1">
        <f>InputData[[#This Row],[UNIT PRICE ($)]]*InputData[[#This Row],[QUANTITY]]</f>
        <v>468.04999999999995</v>
      </c>
      <c r="G402" s="1" t="str">
        <f>VLOOKUP(InputData[[#This Row],[CUSTOMER NAME]],Country[],2,0)</f>
        <v>South Africa</v>
      </c>
      <c r="H402" s="1" t="str">
        <f>VLOOKUP(InputData[[#This Row],[CUSTOMER NAME]],Country[],3,0)</f>
        <v>Export</v>
      </c>
      <c r="I402" s="1" t="str">
        <f>TEXT(InputData[[#This Row],[DATE]],"MMM")</f>
        <v>Jun</v>
      </c>
      <c r="J402" s="1">
        <f>WEEKNUM(InputData[[#This Row],[DATE]])</f>
        <v>25</v>
      </c>
    </row>
    <row r="403" spans="1:10" x14ac:dyDescent="0.45">
      <c r="A403" s="3">
        <v>44363</v>
      </c>
      <c r="B403" s="6" t="s">
        <v>81</v>
      </c>
      <c r="C403" s="4" t="s">
        <v>15</v>
      </c>
      <c r="D403" s="5">
        <v>15.719999999999999</v>
      </c>
      <c r="E403" s="1">
        <v>12</v>
      </c>
      <c r="F403" s="1">
        <f>InputData[[#This Row],[UNIT PRICE ($)]]*InputData[[#This Row],[QUANTITY]]</f>
        <v>188.64</v>
      </c>
      <c r="G403" s="1" t="str">
        <f>VLOOKUP(InputData[[#This Row],[CUSTOMER NAME]],Country[],2,0)</f>
        <v>India</v>
      </c>
      <c r="H403" s="1" t="str">
        <f>VLOOKUP(InputData[[#This Row],[CUSTOMER NAME]],Country[],3,0)</f>
        <v>East</v>
      </c>
      <c r="I403" s="1" t="str">
        <f>TEXT(InputData[[#This Row],[DATE]],"MMM")</f>
        <v>Jun</v>
      </c>
      <c r="J403" s="1">
        <f>WEEKNUM(InputData[[#This Row],[DATE]])</f>
        <v>25</v>
      </c>
    </row>
    <row r="404" spans="1:10" x14ac:dyDescent="0.45">
      <c r="A404" s="3">
        <v>44363</v>
      </c>
      <c r="B404" s="6" t="s">
        <v>116</v>
      </c>
      <c r="C404" s="4" t="s">
        <v>29</v>
      </c>
      <c r="D404" s="5">
        <v>53.11</v>
      </c>
      <c r="E404" s="1">
        <v>15</v>
      </c>
      <c r="F404" s="1">
        <f>InputData[[#This Row],[UNIT PRICE ($)]]*InputData[[#This Row],[QUANTITY]]</f>
        <v>796.65</v>
      </c>
      <c r="G404" s="1" t="str">
        <f>VLOOKUP(InputData[[#This Row],[CUSTOMER NAME]],Country[],2,0)</f>
        <v>Germany</v>
      </c>
      <c r="H404" s="1" t="str">
        <f>VLOOKUP(InputData[[#This Row],[CUSTOMER NAME]],Country[],3,0)</f>
        <v>Export</v>
      </c>
      <c r="I404" s="1" t="str">
        <f>TEXT(InputData[[#This Row],[DATE]],"MMM")</f>
        <v>Jun</v>
      </c>
      <c r="J404" s="1">
        <f>WEEKNUM(InputData[[#This Row],[DATE]])</f>
        <v>25</v>
      </c>
    </row>
    <row r="405" spans="1:10" x14ac:dyDescent="0.45">
      <c r="A405" s="3">
        <v>44363</v>
      </c>
      <c r="B405" s="6" t="s">
        <v>89</v>
      </c>
      <c r="C405" s="4" t="s">
        <v>1</v>
      </c>
      <c r="D405" s="5">
        <v>103.88</v>
      </c>
      <c r="E405" s="1">
        <v>26</v>
      </c>
      <c r="F405" s="1">
        <f>InputData[[#This Row],[UNIT PRICE ($)]]*InputData[[#This Row],[QUANTITY]]</f>
        <v>2700.88</v>
      </c>
      <c r="G405" s="1" t="str">
        <f>VLOOKUP(InputData[[#This Row],[CUSTOMER NAME]],Country[],2,0)</f>
        <v>Mexico</v>
      </c>
      <c r="H405" s="1" t="str">
        <f>VLOOKUP(InputData[[#This Row],[CUSTOMER NAME]],Country[],3,0)</f>
        <v>Export</v>
      </c>
      <c r="I405" s="1" t="str">
        <f>TEXT(InputData[[#This Row],[DATE]],"MMM")</f>
        <v>Jun</v>
      </c>
      <c r="J405" s="1">
        <f>WEEKNUM(InputData[[#This Row],[DATE]])</f>
        <v>25</v>
      </c>
    </row>
    <row r="406" spans="1:10" x14ac:dyDescent="0.45">
      <c r="A406" s="3">
        <v>44364</v>
      </c>
      <c r="B406" s="6" t="s">
        <v>71</v>
      </c>
      <c r="C406" s="4" t="s">
        <v>16</v>
      </c>
      <c r="D406" s="5">
        <v>16.64</v>
      </c>
      <c r="E406" s="1">
        <v>38</v>
      </c>
      <c r="F406" s="1">
        <f>InputData[[#This Row],[UNIT PRICE ($)]]*InputData[[#This Row],[QUANTITY]]</f>
        <v>632.32000000000005</v>
      </c>
      <c r="G406" s="1" t="str">
        <f>VLOOKUP(InputData[[#This Row],[CUSTOMER NAME]],Country[],2,0)</f>
        <v>India</v>
      </c>
      <c r="H406" s="1" t="str">
        <f>VLOOKUP(InputData[[#This Row],[CUSTOMER NAME]],Country[],3,0)</f>
        <v>Central</v>
      </c>
      <c r="I406" s="1" t="str">
        <f>TEXT(InputData[[#This Row],[DATE]],"MMM")</f>
        <v>Jun</v>
      </c>
      <c r="J406" s="1">
        <f>WEEKNUM(InputData[[#This Row],[DATE]])</f>
        <v>25</v>
      </c>
    </row>
    <row r="407" spans="1:10" x14ac:dyDescent="0.45">
      <c r="A407" s="3">
        <v>44364</v>
      </c>
      <c r="B407" s="6" t="s">
        <v>116</v>
      </c>
      <c r="C407" s="4" t="s">
        <v>19</v>
      </c>
      <c r="D407" s="5">
        <v>210</v>
      </c>
      <c r="E407" s="1">
        <v>24</v>
      </c>
      <c r="F407" s="1">
        <f>InputData[[#This Row],[UNIT PRICE ($)]]*InputData[[#This Row],[QUANTITY]]</f>
        <v>5040</v>
      </c>
      <c r="G407" s="1" t="str">
        <f>VLOOKUP(InputData[[#This Row],[CUSTOMER NAME]],Country[],2,0)</f>
        <v>Germany</v>
      </c>
      <c r="H407" s="1" t="str">
        <f>VLOOKUP(InputData[[#This Row],[CUSTOMER NAME]],Country[],3,0)</f>
        <v>Export</v>
      </c>
      <c r="I407" s="1" t="str">
        <f>TEXT(InputData[[#This Row],[DATE]],"MMM")</f>
        <v>Jun</v>
      </c>
      <c r="J407" s="1">
        <f>WEEKNUM(InputData[[#This Row],[DATE]])</f>
        <v>25</v>
      </c>
    </row>
    <row r="408" spans="1:10" x14ac:dyDescent="0.45">
      <c r="A408" s="3">
        <v>44365</v>
      </c>
      <c r="B408" s="6" t="s">
        <v>110</v>
      </c>
      <c r="C408" s="4" t="s">
        <v>34</v>
      </c>
      <c r="D408" s="5">
        <v>58.3</v>
      </c>
      <c r="E408" s="1">
        <v>35</v>
      </c>
      <c r="F408" s="1">
        <f>InputData[[#This Row],[UNIT PRICE ($)]]*InputData[[#This Row],[QUANTITY]]</f>
        <v>2040.5</v>
      </c>
      <c r="G408" s="1" t="str">
        <f>VLOOKUP(InputData[[#This Row],[CUSTOMER NAME]],Country[],2,0)</f>
        <v>India</v>
      </c>
      <c r="H408" s="1" t="str">
        <f>VLOOKUP(InputData[[#This Row],[CUSTOMER NAME]],Country[],3,0)</f>
        <v>Western</v>
      </c>
      <c r="I408" s="1" t="str">
        <f>TEXT(InputData[[#This Row],[DATE]],"MMM")</f>
        <v>Jun</v>
      </c>
      <c r="J408" s="1">
        <f>WEEKNUM(InputData[[#This Row],[DATE]])</f>
        <v>25</v>
      </c>
    </row>
    <row r="409" spans="1:10" x14ac:dyDescent="0.45">
      <c r="A409" s="3">
        <v>44365</v>
      </c>
      <c r="B409" s="6" t="s">
        <v>70</v>
      </c>
      <c r="C409" s="4" t="s">
        <v>25</v>
      </c>
      <c r="D409" s="5">
        <v>8.33</v>
      </c>
      <c r="E409" s="1">
        <v>13</v>
      </c>
      <c r="F409" s="1">
        <f>InputData[[#This Row],[UNIT PRICE ($)]]*InputData[[#This Row],[QUANTITY]]</f>
        <v>108.29</v>
      </c>
      <c r="G409" s="1" t="str">
        <f>VLOOKUP(InputData[[#This Row],[CUSTOMER NAME]],Country[],2,0)</f>
        <v>Mexico</v>
      </c>
      <c r="H409" s="1" t="str">
        <f>VLOOKUP(InputData[[#This Row],[CUSTOMER NAME]],Country[],3,0)</f>
        <v>Export</v>
      </c>
      <c r="I409" s="1" t="str">
        <f>TEXT(InputData[[#This Row],[DATE]],"MMM")</f>
        <v>Jun</v>
      </c>
      <c r="J409" s="1">
        <f>WEEKNUM(InputData[[#This Row],[DATE]])</f>
        <v>25</v>
      </c>
    </row>
    <row r="410" spans="1:10" x14ac:dyDescent="0.45">
      <c r="A410" s="3">
        <v>44365</v>
      </c>
      <c r="B410" s="6" t="s">
        <v>79</v>
      </c>
      <c r="C410" s="4" t="s">
        <v>13</v>
      </c>
      <c r="D410" s="5">
        <v>122.08</v>
      </c>
      <c r="E410" s="1">
        <v>5</v>
      </c>
      <c r="F410" s="1">
        <f>InputData[[#This Row],[UNIT PRICE ($)]]*InputData[[#This Row],[QUANTITY]]</f>
        <v>610.4</v>
      </c>
      <c r="G410" s="1" t="str">
        <f>VLOOKUP(InputData[[#This Row],[CUSTOMER NAME]],Country[],2,0)</f>
        <v>United Kingdom</v>
      </c>
      <c r="H410" s="1" t="str">
        <f>VLOOKUP(InputData[[#This Row],[CUSTOMER NAME]],Country[],3,0)</f>
        <v>Export</v>
      </c>
      <c r="I410" s="1" t="str">
        <f>TEXT(InputData[[#This Row],[DATE]],"MMM")</f>
        <v>Jun</v>
      </c>
      <c r="J410" s="1">
        <f>WEEKNUM(InputData[[#This Row],[DATE]])</f>
        <v>25</v>
      </c>
    </row>
    <row r="411" spans="1:10" x14ac:dyDescent="0.45">
      <c r="A411" s="3">
        <v>44365</v>
      </c>
      <c r="B411" s="6" t="s">
        <v>80</v>
      </c>
      <c r="C411" s="4" t="s">
        <v>32</v>
      </c>
      <c r="D411" s="5">
        <v>117.48</v>
      </c>
      <c r="E411" s="1">
        <v>8</v>
      </c>
      <c r="F411" s="1">
        <f>InputData[[#This Row],[UNIT PRICE ($)]]*InputData[[#This Row],[QUANTITY]]</f>
        <v>939.84</v>
      </c>
      <c r="G411" s="1" t="str">
        <f>VLOOKUP(InputData[[#This Row],[CUSTOMER NAME]],Country[],2,0)</f>
        <v>South Africa</v>
      </c>
      <c r="H411" s="1" t="str">
        <f>VLOOKUP(InputData[[#This Row],[CUSTOMER NAME]],Country[],3,0)</f>
        <v>Export</v>
      </c>
      <c r="I411" s="1" t="str">
        <f>TEXT(InputData[[#This Row],[DATE]],"MMM")</f>
        <v>Jun</v>
      </c>
      <c r="J411" s="1">
        <f>WEEKNUM(InputData[[#This Row],[DATE]])</f>
        <v>25</v>
      </c>
    </row>
    <row r="412" spans="1:10" x14ac:dyDescent="0.45">
      <c r="A412" s="3">
        <v>44366</v>
      </c>
      <c r="B412" s="6" t="s">
        <v>68</v>
      </c>
      <c r="C412" s="4" t="s">
        <v>44</v>
      </c>
      <c r="D412" s="5">
        <v>82.08</v>
      </c>
      <c r="E412" s="1">
        <v>11</v>
      </c>
      <c r="F412" s="1">
        <f>InputData[[#This Row],[UNIT PRICE ($)]]*InputData[[#This Row],[QUANTITY]]</f>
        <v>902.88</v>
      </c>
      <c r="G412" s="1" t="str">
        <f>VLOOKUP(InputData[[#This Row],[CUSTOMER NAME]],Country[],2,0)</f>
        <v>Russia</v>
      </c>
      <c r="H412" s="1" t="str">
        <f>VLOOKUP(InputData[[#This Row],[CUSTOMER NAME]],Country[],3,0)</f>
        <v>Export</v>
      </c>
      <c r="I412" s="1" t="str">
        <f>TEXT(InputData[[#This Row],[DATE]],"MMM")</f>
        <v>Jun</v>
      </c>
      <c r="J412" s="1">
        <f>WEEKNUM(InputData[[#This Row],[DATE]])</f>
        <v>25</v>
      </c>
    </row>
    <row r="413" spans="1:10" x14ac:dyDescent="0.45">
      <c r="A413" s="3">
        <v>44366</v>
      </c>
      <c r="B413" s="6" t="s">
        <v>73</v>
      </c>
      <c r="C413" s="4" t="s">
        <v>2</v>
      </c>
      <c r="D413" s="5">
        <v>142.80000000000001</v>
      </c>
      <c r="E413" s="1">
        <v>8</v>
      </c>
      <c r="F413" s="1">
        <f>InputData[[#This Row],[UNIT PRICE ($)]]*InputData[[#This Row],[QUANTITY]]</f>
        <v>1142.4000000000001</v>
      </c>
      <c r="G413" s="1" t="str">
        <f>VLOOKUP(InputData[[#This Row],[CUSTOMER NAME]],Country[],2,0)</f>
        <v>India</v>
      </c>
      <c r="H413" s="1" t="str">
        <f>VLOOKUP(InputData[[#This Row],[CUSTOMER NAME]],Country[],3,0)</f>
        <v>East</v>
      </c>
      <c r="I413" s="1" t="str">
        <f>TEXT(InputData[[#This Row],[DATE]],"MMM")</f>
        <v>Jun</v>
      </c>
      <c r="J413" s="1">
        <f>WEEKNUM(InputData[[#This Row],[DATE]])</f>
        <v>25</v>
      </c>
    </row>
    <row r="414" spans="1:10" x14ac:dyDescent="0.45">
      <c r="A414" s="3">
        <v>44366</v>
      </c>
      <c r="B414" s="6" t="s">
        <v>76</v>
      </c>
      <c r="C414" s="4" t="s">
        <v>41</v>
      </c>
      <c r="D414" s="5">
        <v>173.88</v>
      </c>
      <c r="E414" s="1">
        <v>5</v>
      </c>
      <c r="F414" s="1">
        <f>InputData[[#This Row],[UNIT PRICE ($)]]*InputData[[#This Row],[QUANTITY]]</f>
        <v>869.4</v>
      </c>
      <c r="G414" s="1" t="str">
        <f>VLOOKUP(InputData[[#This Row],[CUSTOMER NAME]],Country[],2,0)</f>
        <v>Saudi Arabia</v>
      </c>
      <c r="H414" s="1" t="str">
        <f>VLOOKUP(InputData[[#This Row],[CUSTOMER NAME]],Country[],3,0)</f>
        <v>Export</v>
      </c>
      <c r="I414" s="1" t="str">
        <f>TEXT(InputData[[#This Row],[DATE]],"MMM")</f>
        <v>Jun</v>
      </c>
      <c r="J414" s="1">
        <f>WEEKNUM(InputData[[#This Row],[DATE]])</f>
        <v>25</v>
      </c>
    </row>
    <row r="415" spans="1:10" x14ac:dyDescent="0.45">
      <c r="A415" s="3">
        <v>44367</v>
      </c>
      <c r="B415" s="6" t="s">
        <v>65</v>
      </c>
      <c r="C415" s="4" t="s">
        <v>16</v>
      </c>
      <c r="D415" s="5">
        <v>16.64</v>
      </c>
      <c r="E415" s="1">
        <v>1</v>
      </c>
      <c r="F415" s="1">
        <f>InputData[[#This Row],[UNIT PRICE ($)]]*InputData[[#This Row],[QUANTITY]]</f>
        <v>16.64</v>
      </c>
      <c r="G415" s="1" t="str">
        <f>VLOOKUP(InputData[[#This Row],[CUSTOMER NAME]],Country[],2,0)</f>
        <v>Pakistan</v>
      </c>
      <c r="H415" s="1" t="str">
        <f>VLOOKUP(InputData[[#This Row],[CUSTOMER NAME]],Country[],3,0)</f>
        <v>Export</v>
      </c>
      <c r="I415" s="1" t="str">
        <f>TEXT(InputData[[#This Row],[DATE]],"MMM")</f>
        <v>Jun</v>
      </c>
      <c r="J415" s="1">
        <f>WEEKNUM(InputData[[#This Row],[DATE]])</f>
        <v>26</v>
      </c>
    </row>
    <row r="416" spans="1:10" x14ac:dyDescent="0.45">
      <c r="A416" s="3">
        <v>44367</v>
      </c>
      <c r="B416" s="6" t="s">
        <v>89</v>
      </c>
      <c r="C416" s="4" t="s">
        <v>11</v>
      </c>
      <c r="D416" s="5">
        <v>48.4</v>
      </c>
      <c r="E416" s="1">
        <v>30</v>
      </c>
      <c r="F416" s="1">
        <f>InputData[[#This Row],[UNIT PRICE ($)]]*InputData[[#This Row],[QUANTITY]]</f>
        <v>1452</v>
      </c>
      <c r="G416" s="1" t="str">
        <f>VLOOKUP(InputData[[#This Row],[CUSTOMER NAME]],Country[],2,0)</f>
        <v>Mexico</v>
      </c>
      <c r="H416" s="1" t="str">
        <f>VLOOKUP(InputData[[#This Row],[CUSTOMER NAME]],Country[],3,0)</f>
        <v>Export</v>
      </c>
      <c r="I416" s="1" t="str">
        <f>TEXT(InputData[[#This Row],[DATE]],"MMM")</f>
        <v>Jun</v>
      </c>
      <c r="J416" s="1">
        <f>WEEKNUM(InputData[[#This Row],[DATE]])</f>
        <v>26</v>
      </c>
    </row>
    <row r="417" spans="1:10" x14ac:dyDescent="0.45">
      <c r="A417" s="3">
        <v>44368</v>
      </c>
      <c r="B417" s="6" t="s">
        <v>110</v>
      </c>
      <c r="C417" s="4" t="s">
        <v>17</v>
      </c>
      <c r="D417" s="5">
        <v>156.78</v>
      </c>
      <c r="E417" s="1">
        <v>14</v>
      </c>
      <c r="F417" s="1">
        <f>InputData[[#This Row],[UNIT PRICE ($)]]*InputData[[#This Row],[QUANTITY]]</f>
        <v>2194.92</v>
      </c>
      <c r="G417" s="1" t="str">
        <f>VLOOKUP(InputData[[#This Row],[CUSTOMER NAME]],Country[],2,0)</f>
        <v>India</v>
      </c>
      <c r="H417" s="1" t="str">
        <f>VLOOKUP(InputData[[#This Row],[CUSTOMER NAME]],Country[],3,0)</f>
        <v>Western</v>
      </c>
      <c r="I417" s="1" t="str">
        <f>TEXT(InputData[[#This Row],[DATE]],"MMM")</f>
        <v>Jun</v>
      </c>
      <c r="J417" s="1">
        <f>WEEKNUM(InputData[[#This Row],[DATE]])</f>
        <v>26</v>
      </c>
    </row>
    <row r="418" spans="1:10" x14ac:dyDescent="0.45">
      <c r="A418" s="3">
        <v>44369</v>
      </c>
      <c r="B418" s="6" t="s">
        <v>60</v>
      </c>
      <c r="C418" s="4" t="s">
        <v>1</v>
      </c>
      <c r="D418" s="5">
        <v>103.88</v>
      </c>
      <c r="E418" s="1">
        <v>4</v>
      </c>
      <c r="F418" s="1">
        <f>InputData[[#This Row],[UNIT PRICE ($)]]*InputData[[#This Row],[QUANTITY]]</f>
        <v>415.52</v>
      </c>
      <c r="G418" s="1" t="str">
        <f>VLOOKUP(InputData[[#This Row],[CUSTOMER NAME]],Country[],2,0)</f>
        <v>Nigeria</v>
      </c>
      <c r="H418" s="1" t="str">
        <f>VLOOKUP(InputData[[#This Row],[CUSTOMER NAME]],Country[],3,0)</f>
        <v>Export</v>
      </c>
      <c r="I418" s="1" t="str">
        <f>TEXT(InputData[[#This Row],[DATE]],"MMM")</f>
        <v>Jun</v>
      </c>
      <c r="J418" s="1">
        <f>WEEKNUM(InputData[[#This Row],[DATE]])</f>
        <v>26</v>
      </c>
    </row>
    <row r="419" spans="1:10" x14ac:dyDescent="0.45">
      <c r="A419" s="3">
        <v>44369</v>
      </c>
      <c r="B419" s="6" t="s">
        <v>67</v>
      </c>
      <c r="C419" s="4" t="s">
        <v>40</v>
      </c>
      <c r="D419" s="5">
        <v>115.2</v>
      </c>
      <c r="E419" s="1">
        <v>10</v>
      </c>
      <c r="F419" s="1">
        <f>InputData[[#This Row],[UNIT PRICE ($)]]*InputData[[#This Row],[QUANTITY]]</f>
        <v>1152</v>
      </c>
      <c r="G419" s="1" t="str">
        <f>VLOOKUP(InputData[[#This Row],[CUSTOMER NAME]],Country[],2,0)</f>
        <v>United Kingdom</v>
      </c>
      <c r="H419" s="1" t="str">
        <f>VLOOKUP(InputData[[#This Row],[CUSTOMER NAME]],Country[],3,0)</f>
        <v>Export</v>
      </c>
      <c r="I419" s="1" t="str">
        <f>TEXT(InputData[[#This Row],[DATE]],"MMM")</f>
        <v>Jun</v>
      </c>
      <c r="J419" s="1">
        <f>WEEKNUM(InputData[[#This Row],[DATE]])</f>
        <v>26</v>
      </c>
    </row>
    <row r="420" spans="1:10" x14ac:dyDescent="0.45">
      <c r="A420" s="3">
        <v>44370</v>
      </c>
      <c r="B420" s="6" t="s">
        <v>74</v>
      </c>
      <c r="C420" s="4" t="s">
        <v>16</v>
      </c>
      <c r="D420" s="5">
        <v>16.64</v>
      </c>
      <c r="E420" s="1">
        <v>4</v>
      </c>
      <c r="F420" s="1">
        <f>InputData[[#This Row],[UNIT PRICE ($)]]*InputData[[#This Row],[QUANTITY]]</f>
        <v>66.56</v>
      </c>
      <c r="G420" s="1" t="str">
        <f>VLOOKUP(InputData[[#This Row],[CUSTOMER NAME]],Country[],2,0)</f>
        <v>Brazil</v>
      </c>
      <c r="H420" s="1" t="str">
        <f>VLOOKUP(InputData[[#This Row],[CUSTOMER NAME]],Country[],3,0)</f>
        <v>Export</v>
      </c>
      <c r="I420" s="1" t="str">
        <f>TEXT(InputData[[#This Row],[DATE]],"MMM")</f>
        <v>Jun</v>
      </c>
      <c r="J420" s="1">
        <f>WEEKNUM(InputData[[#This Row],[DATE]])</f>
        <v>26</v>
      </c>
    </row>
    <row r="421" spans="1:10" x14ac:dyDescent="0.45">
      <c r="A421" s="3">
        <v>44370</v>
      </c>
      <c r="B421" s="6" t="s">
        <v>84</v>
      </c>
      <c r="C421" s="4" t="s">
        <v>8</v>
      </c>
      <c r="D421" s="5">
        <v>94.62</v>
      </c>
      <c r="E421" s="1">
        <v>22</v>
      </c>
      <c r="F421" s="1">
        <f>InputData[[#This Row],[UNIT PRICE ($)]]*InputData[[#This Row],[QUANTITY]]</f>
        <v>2081.6400000000003</v>
      </c>
      <c r="G421" s="1" t="str">
        <f>VLOOKUP(InputData[[#This Row],[CUSTOMER NAME]],Country[],2,0)</f>
        <v>Ethiopia</v>
      </c>
      <c r="H421" s="1" t="str">
        <f>VLOOKUP(InputData[[#This Row],[CUSTOMER NAME]],Country[],3,0)</f>
        <v>Export</v>
      </c>
      <c r="I421" s="1" t="str">
        <f>TEXT(InputData[[#This Row],[DATE]],"MMM")</f>
        <v>Jun</v>
      </c>
      <c r="J421" s="1">
        <f>WEEKNUM(InputData[[#This Row],[DATE]])</f>
        <v>26</v>
      </c>
    </row>
    <row r="422" spans="1:10" x14ac:dyDescent="0.45">
      <c r="A422" s="3">
        <v>44370</v>
      </c>
      <c r="B422" s="6" t="s">
        <v>89</v>
      </c>
      <c r="C422" s="4" t="s">
        <v>4</v>
      </c>
      <c r="D422" s="5">
        <v>48.84</v>
      </c>
      <c r="E422" s="1">
        <v>8</v>
      </c>
      <c r="F422" s="1">
        <f>InputData[[#This Row],[UNIT PRICE ($)]]*InputData[[#This Row],[QUANTITY]]</f>
        <v>390.72</v>
      </c>
      <c r="G422" s="1" t="str">
        <f>VLOOKUP(InputData[[#This Row],[CUSTOMER NAME]],Country[],2,0)</f>
        <v>Mexico</v>
      </c>
      <c r="H422" s="1" t="str">
        <f>VLOOKUP(InputData[[#This Row],[CUSTOMER NAME]],Country[],3,0)</f>
        <v>Export</v>
      </c>
      <c r="I422" s="1" t="str">
        <f>TEXT(InputData[[#This Row],[DATE]],"MMM")</f>
        <v>Jun</v>
      </c>
      <c r="J422" s="1">
        <f>WEEKNUM(InputData[[#This Row],[DATE]])</f>
        <v>26</v>
      </c>
    </row>
    <row r="423" spans="1:10" x14ac:dyDescent="0.45">
      <c r="A423" s="3">
        <v>44371</v>
      </c>
      <c r="B423" s="6" t="s">
        <v>70</v>
      </c>
      <c r="C423" s="4" t="s">
        <v>40</v>
      </c>
      <c r="D423" s="5">
        <v>115.2</v>
      </c>
      <c r="E423" s="1">
        <v>10</v>
      </c>
      <c r="F423" s="1">
        <f>InputData[[#This Row],[UNIT PRICE ($)]]*InputData[[#This Row],[QUANTITY]]</f>
        <v>1152</v>
      </c>
      <c r="G423" s="1" t="str">
        <f>VLOOKUP(InputData[[#This Row],[CUSTOMER NAME]],Country[],2,0)</f>
        <v>Mexico</v>
      </c>
      <c r="H423" s="1" t="str">
        <f>VLOOKUP(InputData[[#This Row],[CUSTOMER NAME]],Country[],3,0)</f>
        <v>Export</v>
      </c>
      <c r="I423" s="1" t="str">
        <f>TEXT(InputData[[#This Row],[DATE]],"MMM")</f>
        <v>Jun</v>
      </c>
      <c r="J423" s="1">
        <f>WEEKNUM(InputData[[#This Row],[DATE]])</f>
        <v>26</v>
      </c>
    </row>
    <row r="424" spans="1:10" x14ac:dyDescent="0.45">
      <c r="A424" s="3">
        <v>44371</v>
      </c>
      <c r="B424" s="6" t="s">
        <v>71</v>
      </c>
      <c r="C424" s="4" t="s">
        <v>11</v>
      </c>
      <c r="D424" s="5">
        <v>48.4</v>
      </c>
      <c r="E424" s="1">
        <v>13</v>
      </c>
      <c r="F424" s="1">
        <f>InputData[[#This Row],[UNIT PRICE ($)]]*InputData[[#This Row],[QUANTITY]]</f>
        <v>629.19999999999993</v>
      </c>
      <c r="G424" s="1" t="str">
        <f>VLOOKUP(InputData[[#This Row],[CUSTOMER NAME]],Country[],2,0)</f>
        <v>India</v>
      </c>
      <c r="H424" s="1" t="str">
        <f>VLOOKUP(InputData[[#This Row],[CUSTOMER NAME]],Country[],3,0)</f>
        <v>Central</v>
      </c>
      <c r="I424" s="1" t="str">
        <f>TEXT(InputData[[#This Row],[DATE]],"MMM")</f>
        <v>Jun</v>
      </c>
      <c r="J424" s="1">
        <f>WEEKNUM(InputData[[#This Row],[DATE]])</f>
        <v>26</v>
      </c>
    </row>
    <row r="425" spans="1:10" x14ac:dyDescent="0.45">
      <c r="A425" s="3">
        <v>44371</v>
      </c>
      <c r="B425" s="6" t="s">
        <v>81</v>
      </c>
      <c r="C425" s="4" t="s">
        <v>20</v>
      </c>
      <c r="D425" s="5">
        <v>76.25</v>
      </c>
      <c r="E425" s="1">
        <v>23</v>
      </c>
      <c r="F425" s="1">
        <f>InputData[[#This Row],[UNIT PRICE ($)]]*InputData[[#This Row],[QUANTITY]]</f>
        <v>1753.75</v>
      </c>
      <c r="G425" s="1" t="str">
        <f>VLOOKUP(InputData[[#This Row],[CUSTOMER NAME]],Country[],2,0)</f>
        <v>India</v>
      </c>
      <c r="H425" s="1" t="str">
        <f>VLOOKUP(InputData[[#This Row],[CUSTOMER NAME]],Country[],3,0)</f>
        <v>East</v>
      </c>
      <c r="I425" s="1" t="str">
        <f>TEXT(InputData[[#This Row],[DATE]],"MMM")</f>
        <v>Jun</v>
      </c>
      <c r="J425" s="1">
        <f>WEEKNUM(InputData[[#This Row],[DATE]])</f>
        <v>26</v>
      </c>
    </row>
    <row r="426" spans="1:10" x14ac:dyDescent="0.45">
      <c r="A426" s="3">
        <v>44371</v>
      </c>
      <c r="B426" s="6" t="s">
        <v>87</v>
      </c>
      <c r="C426" s="4" t="s">
        <v>18</v>
      </c>
      <c r="D426" s="5">
        <v>49.21</v>
      </c>
      <c r="E426" s="1">
        <v>7</v>
      </c>
      <c r="F426" s="1">
        <f>InputData[[#This Row],[UNIT PRICE ($)]]*InputData[[#This Row],[QUANTITY]]</f>
        <v>344.47</v>
      </c>
      <c r="G426" s="1" t="str">
        <f>VLOOKUP(InputData[[#This Row],[CUSTOMER NAME]],Country[],2,0)</f>
        <v>France</v>
      </c>
      <c r="H426" s="1" t="str">
        <f>VLOOKUP(InputData[[#This Row],[CUSTOMER NAME]],Country[],3,0)</f>
        <v>Export</v>
      </c>
      <c r="I426" s="1" t="str">
        <f>TEXT(InputData[[#This Row],[DATE]],"MMM")</f>
        <v>Jun</v>
      </c>
      <c r="J426" s="1">
        <f>WEEKNUM(InputData[[#This Row],[DATE]])</f>
        <v>26</v>
      </c>
    </row>
    <row r="427" spans="1:10" x14ac:dyDescent="0.45">
      <c r="A427" s="3">
        <v>44372</v>
      </c>
      <c r="B427" s="6" t="s">
        <v>71</v>
      </c>
      <c r="C427" s="4" t="s">
        <v>12</v>
      </c>
      <c r="D427" s="5">
        <v>94.17</v>
      </c>
      <c r="E427" s="1">
        <v>7</v>
      </c>
      <c r="F427" s="1">
        <f>InputData[[#This Row],[UNIT PRICE ($)]]*InputData[[#This Row],[QUANTITY]]</f>
        <v>659.19</v>
      </c>
      <c r="G427" s="1" t="str">
        <f>VLOOKUP(InputData[[#This Row],[CUSTOMER NAME]],Country[],2,0)</f>
        <v>India</v>
      </c>
      <c r="H427" s="1" t="str">
        <f>VLOOKUP(InputData[[#This Row],[CUSTOMER NAME]],Country[],3,0)</f>
        <v>Central</v>
      </c>
      <c r="I427" s="1" t="str">
        <f>TEXT(InputData[[#This Row],[DATE]],"MMM")</f>
        <v>Jun</v>
      </c>
      <c r="J427" s="1">
        <f>WEEKNUM(InputData[[#This Row],[DATE]])</f>
        <v>26</v>
      </c>
    </row>
    <row r="428" spans="1:10" x14ac:dyDescent="0.45">
      <c r="A428" s="3">
        <v>44373</v>
      </c>
      <c r="B428" s="6" t="s">
        <v>65</v>
      </c>
      <c r="C428" s="4" t="s">
        <v>43</v>
      </c>
      <c r="D428" s="5">
        <v>83.08</v>
      </c>
      <c r="E428" s="1">
        <v>12</v>
      </c>
      <c r="F428" s="1">
        <f>InputData[[#This Row],[UNIT PRICE ($)]]*InputData[[#This Row],[QUANTITY]]</f>
        <v>996.96</v>
      </c>
      <c r="G428" s="1" t="str">
        <f>VLOOKUP(InputData[[#This Row],[CUSTOMER NAME]],Country[],2,0)</f>
        <v>Pakistan</v>
      </c>
      <c r="H428" s="1" t="str">
        <f>VLOOKUP(InputData[[#This Row],[CUSTOMER NAME]],Country[],3,0)</f>
        <v>Export</v>
      </c>
      <c r="I428" s="1" t="str">
        <f>TEXT(InputData[[#This Row],[DATE]],"MMM")</f>
        <v>Jun</v>
      </c>
      <c r="J428" s="1">
        <f>WEEKNUM(InputData[[#This Row],[DATE]])</f>
        <v>26</v>
      </c>
    </row>
    <row r="429" spans="1:10" x14ac:dyDescent="0.45">
      <c r="A429" s="3">
        <v>44373</v>
      </c>
      <c r="B429" s="6" t="s">
        <v>85</v>
      </c>
      <c r="C429" s="4" t="s">
        <v>9</v>
      </c>
      <c r="D429" s="5">
        <v>7.8599999999999994</v>
      </c>
      <c r="E429" s="1">
        <v>7</v>
      </c>
      <c r="F429" s="1">
        <f>InputData[[#This Row],[UNIT PRICE ($)]]*InputData[[#This Row],[QUANTITY]]</f>
        <v>55.019999999999996</v>
      </c>
      <c r="G429" s="1" t="str">
        <f>VLOOKUP(InputData[[#This Row],[CUSTOMER NAME]],Country[],2,0)</f>
        <v>India</v>
      </c>
      <c r="H429" s="1" t="str">
        <f>VLOOKUP(InputData[[#This Row],[CUSTOMER NAME]],Country[],3,0)</f>
        <v>Northeast</v>
      </c>
      <c r="I429" s="1" t="str">
        <f>TEXT(InputData[[#This Row],[DATE]],"MMM")</f>
        <v>Jun</v>
      </c>
      <c r="J429" s="1">
        <f>WEEKNUM(InputData[[#This Row],[DATE]])</f>
        <v>26</v>
      </c>
    </row>
    <row r="430" spans="1:10" x14ac:dyDescent="0.45">
      <c r="A430" s="3">
        <v>44373</v>
      </c>
      <c r="B430" s="6" t="s">
        <v>89</v>
      </c>
      <c r="C430" s="4" t="s">
        <v>34</v>
      </c>
      <c r="D430" s="5">
        <v>58.3</v>
      </c>
      <c r="E430" s="1">
        <v>4</v>
      </c>
      <c r="F430" s="1">
        <f>InputData[[#This Row],[UNIT PRICE ($)]]*InputData[[#This Row],[QUANTITY]]</f>
        <v>233.2</v>
      </c>
      <c r="G430" s="1" t="str">
        <f>VLOOKUP(InputData[[#This Row],[CUSTOMER NAME]],Country[],2,0)</f>
        <v>Mexico</v>
      </c>
      <c r="H430" s="1" t="str">
        <f>VLOOKUP(InputData[[#This Row],[CUSTOMER NAME]],Country[],3,0)</f>
        <v>Export</v>
      </c>
      <c r="I430" s="1" t="str">
        <f>TEXT(InputData[[#This Row],[DATE]],"MMM")</f>
        <v>Jun</v>
      </c>
      <c r="J430" s="1">
        <f>WEEKNUM(InputData[[#This Row],[DATE]])</f>
        <v>26</v>
      </c>
    </row>
    <row r="431" spans="1:10" x14ac:dyDescent="0.45">
      <c r="A431" s="3">
        <v>44374</v>
      </c>
      <c r="B431" s="6" t="s">
        <v>87</v>
      </c>
      <c r="C431" s="4" t="s">
        <v>5</v>
      </c>
      <c r="D431" s="5">
        <v>155.61000000000001</v>
      </c>
      <c r="E431" s="1">
        <v>11</v>
      </c>
      <c r="F431" s="1">
        <f>InputData[[#This Row],[UNIT PRICE ($)]]*InputData[[#This Row],[QUANTITY]]</f>
        <v>1711.71</v>
      </c>
      <c r="G431" s="1" t="str">
        <f>VLOOKUP(InputData[[#This Row],[CUSTOMER NAME]],Country[],2,0)</f>
        <v>France</v>
      </c>
      <c r="H431" s="1" t="str">
        <f>VLOOKUP(InputData[[#This Row],[CUSTOMER NAME]],Country[],3,0)</f>
        <v>Export</v>
      </c>
      <c r="I431" s="1" t="str">
        <f>TEXT(InputData[[#This Row],[DATE]],"MMM")</f>
        <v>Jun</v>
      </c>
      <c r="J431" s="1">
        <f>WEEKNUM(InputData[[#This Row],[DATE]])</f>
        <v>27</v>
      </c>
    </row>
    <row r="432" spans="1:10" x14ac:dyDescent="0.45">
      <c r="A432" s="3">
        <v>44375</v>
      </c>
      <c r="B432" s="6" t="s">
        <v>65</v>
      </c>
      <c r="C432" s="4" t="s">
        <v>21</v>
      </c>
      <c r="D432" s="5">
        <v>162.54</v>
      </c>
      <c r="E432" s="1">
        <v>2</v>
      </c>
      <c r="F432" s="1">
        <f>InputData[[#This Row],[UNIT PRICE ($)]]*InputData[[#This Row],[QUANTITY]]</f>
        <v>325.08</v>
      </c>
      <c r="G432" s="1" t="str">
        <f>VLOOKUP(InputData[[#This Row],[CUSTOMER NAME]],Country[],2,0)</f>
        <v>Pakistan</v>
      </c>
      <c r="H432" s="1" t="str">
        <f>VLOOKUP(InputData[[#This Row],[CUSTOMER NAME]],Country[],3,0)</f>
        <v>Export</v>
      </c>
      <c r="I432" s="1" t="str">
        <f>TEXT(InputData[[#This Row],[DATE]],"MMM")</f>
        <v>Jun</v>
      </c>
      <c r="J432" s="1">
        <f>WEEKNUM(InputData[[#This Row],[DATE]])</f>
        <v>27</v>
      </c>
    </row>
    <row r="433" spans="1:10" x14ac:dyDescent="0.45">
      <c r="A433" s="3">
        <v>44375</v>
      </c>
      <c r="B433" s="6" t="s">
        <v>78</v>
      </c>
      <c r="C433" s="4" t="s">
        <v>35</v>
      </c>
      <c r="D433" s="5">
        <v>6.7</v>
      </c>
      <c r="E433" s="1">
        <v>7</v>
      </c>
      <c r="F433" s="1">
        <f>InputData[[#This Row],[UNIT PRICE ($)]]*InputData[[#This Row],[QUANTITY]]</f>
        <v>46.9</v>
      </c>
      <c r="G433" s="1" t="str">
        <f>VLOOKUP(InputData[[#This Row],[CUSTOMER NAME]],Country[],2,0)</f>
        <v>India</v>
      </c>
      <c r="H433" s="1" t="str">
        <f>VLOOKUP(InputData[[#This Row],[CUSTOMER NAME]],Country[],3,0)</f>
        <v>Central</v>
      </c>
      <c r="I433" s="1" t="str">
        <f>TEXT(InputData[[#This Row],[DATE]],"MMM")</f>
        <v>Jun</v>
      </c>
      <c r="J433" s="1">
        <f>WEEKNUM(InputData[[#This Row],[DATE]])</f>
        <v>27</v>
      </c>
    </row>
    <row r="434" spans="1:10" x14ac:dyDescent="0.45">
      <c r="A434" s="3">
        <v>44376</v>
      </c>
      <c r="B434" s="6" t="s">
        <v>76</v>
      </c>
      <c r="C434" s="4" t="s">
        <v>14</v>
      </c>
      <c r="D434" s="5">
        <v>146.72</v>
      </c>
      <c r="E434" s="1">
        <v>4</v>
      </c>
      <c r="F434" s="1">
        <f>InputData[[#This Row],[UNIT PRICE ($)]]*InputData[[#This Row],[QUANTITY]]</f>
        <v>586.88</v>
      </c>
      <c r="G434" s="1" t="str">
        <f>VLOOKUP(InputData[[#This Row],[CUSTOMER NAME]],Country[],2,0)</f>
        <v>Saudi Arabia</v>
      </c>
      <c r="H434" s="1" t="str">
        <f>VLOOKUP(InputData[[#This Row],[CUSTOMER NAME]],Country[],3,0)</f>
        <v>Export</v>
      </c>
      <c r="I434" s="1" t="str">
        <f>TEXT(InputData[[#This Row],[DATE]],"MMM")</f>
        <v>Jun</v>
      </c>
      <c r="J434" s="1">
        <f>WEEKNUM(InputData[[#This Row],[DATE]])</f>
        <v>27</v>
      </c>
    </row>
    <row r="435" spans="1:10" x14ac:dyDescent="0.45">
      <c r="A435" s="3">
        <v>44377</v>
      </c>
      <c r="B435" s="6" t="s">
        <v>73</v>
      </c>
      <c r="C435" s="4" t="s">
        <v>43</v>
      </c>
      <c r="D435" s="5">
        <v>83.08</v>
      </c>
      <c r="E435" s="1">
        <v>8</v>
      </c>
      <c r="F435" s="1">
        <f>InputData[[#This Row],[UNIT PRICE ($)]]*InputData[[#This Row],[QUANTITY]]</f>
        <v>664.64</v>
      </c>
      <c r="G435" s="1" t="str">
        <f>VLOOKUP(InputData[[#This Row],[CUSTOMER NAME]],Country[],2,0)</f>
        <v>India</v>
      </c>
      <c r="H435" s="1" t="str">
        <f>VLOOKUP(InputData[[#This Row],[CUSTOMER NAME]],Country[],3,0)</f>
        <v>East</v>
      </c>
      <c r="I435" s="1" t="str">
        <f>TEXT(InputData[[#This Row],[DATE]],"MMM")</f>
        <v>Jun</v>
      </c>
      <c r="J435" s="1">
        <f>WEEKNUM(InputData[[#This Row],[DATE]])</f>
        <v>27</v>
      </c>
    </row>
    <row r="436" spans="1:10" x14ac:dyDescent="0.45">
      <c r="A436" s="3">
        <v>44378</v>
      </c>
      <c r="B436" s="6" t="s">
        <v>60</v>
      </c>
      <c r="C436" s="4" t="s">
        <v>5</v>
      </c>
      <c r="D436" s="5">
        <v>155.61000000000001</v>
      </c>
      <c r="E436" s="1">
        <v>11</v>
      </c>
      <c r="F436" s="1">
        <f>InputData[[#This Row],[UNIT PRICE ($)]]*InputData[[#This Row],[QUANTITY]]</f>
        <v>1711.71</v>
      </c>
      <c r="G436" s="1" t="str">
        <f>VLOOKUP(InputData[[#This Row],[CUSTOMER NAME]],Country[],2,0)</f>
        <v>Nigeria</v>
      </c>
      <c r="H436" s="1" t="str">
        <f>VLOOKUP(InputData[[#This Row],[CUSTOMER NAME]],Country[],3,0)</f>
        <v>Export</v>
      </c>
      <c r="I436" s="1" t="str">
        <f>TEXT(InputData[[#This Row],[DATE]],"MMM")</f>
        <v>Jul</v>
      </c>
      <c r="J436" s="1">
        <f>WEEKNUM(InputData[[#This Row],[DATE]])</f>
        <v>27</v>
      </c>
    </row>
    <row r="437" spans="1:10" x14ac:dyDescent="0.45">
      <c r="A437" s="3">
        <v>44378</v>
      </c>
      <c r="B437" s="6" t="s">
        <v>89</v>
      </c>
      <c r="C437" s="4" t="s">
        <v>40</v>
      </c>
      <c r="D437" s="5">
        <v>115.2</v>
      </c>
      <c r="E437" s="1">
        <v>22</v>
      </c>
      <c r="F437" s="1">
        <f>InputData[[#This Row],[UNIT PRICE ($)]]*InputData[[#This Row],[QUANTITY]]</f>
        <v>2534.4</v>
      </c>
      <c r="G437" s="1" t="str">
        <f>VLOOKUP(InputData[[#This Row],[CUSTOMER NAME]],Country[],2,0)</f>
        <v>Mexico</v>
      </c>
      <c r="H437" s="1" t="str">
        <f>VLOOKUP(InputData[[#This Row],[CUSTOMER NAME]],Country[],3,0)</f>
        <v>Export</v>
      </c>
      <c r="I437" s="1" t="str">
        <f>TEXT(InputData[[#This Row],[DATE]],"MMM")</f>
        <v>Jul</v>
      </c>
      <c r="J437" s="1">
        <f>WEEKNUM(InputData[[#This Row],[DATE]])</f>
        <v>27</v>
      </c>
    </row>
    <row r="438" spans="1:10" x14ac:dyDescent="0.45">
      <c r="A438" s="3">
        <v>44379</v>
      </c>
      <c r="B438" s="6" t="s">
        <v>68</v>
      </c>
      <c r="C438" s="4" t="s">
        <v>10</v>
      </c>
      <c r="D438" s="5">
        <v>164.28</v>
      </c>
      <c r="E438" s="1">
        <v>11</v>
      </c>
      <c r="F438" s="1">
        <f>InputData[[#This Row],[UNIT PRICE ($)]]*InputData[[#This Row],[QUANTITY]]</f>
        <v>1807.08</v>
      </c>
      <c r="G438" s="1" t="str">
        <f>VLOOKUP(InputData[[#This Row],[CUSTOMER NAME]],Country[],2,0)</f>
        <v>Russia</v>
      </c>
      <c r="H438" s="1" t="str">
        <f>VLOOKUP(InputData[[#This Row],[CUSTOMER NAME]],Country[],3,0)</f>
        <v>Export</v>
      </c>
      <c r="I438" s="1" t="str">
        <f>TEXT(InputData[[#This Row],[DATE]],"MMM")</f>
        <v>Jul</v>
      </c>
      <c r="J438" s="1">
        <f>WEEKNUM(InputData[[#This Row],[DATE]])</f>
        <v>27</v>
      </c>
    </row>
    <row r="439" spans="1:10" x14ac:dyDescent="0.45">
      <c r="A439" s="3">
        <v>44379</v>
      </c>
      <c r="B439" s="6" t="s">
        <v>112</v>
      </c>
      <c r="C439" s="4" t="s">
        <v>25</v>
      </c>
      <c r="D439" s="5">
        <v>8.33</v>
      </c>
      <c r="E439" s="1">
        <v>21</v>
      </c>
      <c r="F439" s="1">
        <f>InputData[[#This Row],[UNIT PRICE ($)]]*InputData[[#This Row],[QUANTITY]]</f>
        <v>174.93</v>
      </c>
      <c r="G439" s="1" t="str">
        <f>VLOOKUP(InputData[[#This Row],[CUSTOMER NAME]],Country[],2,0)</f>
        <v>India</v>
      </c>
      <c r="H439" s="1" t="str">
        <f>VLOOKUP(InputData[[#This Row],[CUSTOMER NAME]],Country[],3,0)</f>
        <v>North</v>
      </c>
      <c r="I439" s="1" t="str">
        <f>TEXT(InputData[[#This Row],[DATE]],"MMM")</f>
        <v>Jul</v>
      </c>
      <c r="J439" s="1">
        <f>WEEKNUM(InputData[[#This Row],[DATE]])</f>
        <v>27</v>
      </c>
    </row>
    <row r="440" spans="1:10" x14ac:dyDescent="0.45">
      <c r="A440" s="3">
        <v>44379</v>
      </c>
      <c r="B440" s="6" t="s">
        <v>81</v>
      </c>
      <c r="C440" s="4" t="s">
        <v>27</v>
      </c>
      <c r="D440" s="5">
        <v>57.120000000000005</v>
      </c>
      <c r="E440" s="1">
        <v>2</v>
      </c>
      <c r="F440" s="1">
        <f>InputData[[#This Row],[UNIT PRICE ($)]]*InputData[[#This Row],[QUANTITY]]</f>
        <v>114.24000000000001</v>
      </c>
      <c r="G440" s="1" t="str">
        <f>VLOOKUP(InputData[[#This Row],[CUSTOMER NAME]],Country[],2,0)</f>
        <v>India</v>
      </c>
      <c r="H440" s="1" t="str">
        <f>VLOOKUP(InputData[[#This Row],[CUSTOMER NAME]],Country[],3,0)</f>
        <v>East</v>
      </c>
      <c r="I440" s="1" t="str">
        <f>TEXT(InputData[[#This Row],[DATE]],"MMM")</f>
        <v>Jul</v>
      </c>
      <c r="J440" s="1">
        <f>WEEKNUM(InputData[[#This Row],[DATE]])</f>
        <v>27</v>
      </c>
    </row>
    <row r="441" spans="1:10" x14ac:dyDescent="0.45">
      <c r="A441" s="3">
        <v>44380</v>
      </c>
      <c r="B441" s="6" t="s">
        <v>61</v>
      </c>
      <c r="C441" s="4" t="s">
        <v>3</v>
      </c>
      <c r="D441" s="5">
        <v>80.94</v>
      </c>
      <c r="E441" s="1">
        <v>8</v>
      </c>
      <c r="F441" s="1">
        <f>InputData[[#This Row],[UNIT PRICE ($)]]*InputData[[#This Row],[QUANTITY]]</f>
        <v>647.52</v>
      </c>
      <c r="G441" s="1" t="str">
        <f>VLOOKUP(InputData[[#This Row],[CUSTOMER NAME]],Country[],2,0)</f>
        <v>Bangladesh</v>
      </c>
      <c r="H441" s="1" t="str">
        <f>VLOOKUP(InputData[[#This Row],[CUSTOMER NAME]],Country[],3,0)</f>
        <v>Export</v>
      </c>
      <c r="I441" s="1" t="str">
        <f>TEXT(InputData[[#This Row],[DATE]],"MMM")</f>
        <v>Jul</v>
      </c>
      <c r="J441" s="1">
        <f>WEEKNUM(InputData[[#This Row],[DATE]])</f>
        <v>27</v>
      </c>
    </row>
    <row r="442" spans="1:10" x14ac:dyDescent="0.45">
      <c r="A442" s="3">
        <v>44380</v>
      </c>
      <c r="B442" s="6" t="s">
        <v>74</v>
      </c>
      <c r="C442" s="4" t="s">
        <v>33</v>
      </c>
      <c r="D442" s="5">
        <v>119.7</v>
      </c>
      <c r="E442" s="1">
        <v>15</v>
      </c>
      <c r="F442" s="1">
        <f>InputData[[#This Row],[UNIT PRICE ($)]]*InputData[[#This Row],[QUANTITY]]</f>
        <v>1795.5</v>
      </c>
      <c r="G442" s="1" t="str">
        <f>VLOOKUP(InputData[[#This Row],[CUSTOMER NAME]],Country[],2,0)</f>
        <v>Brazil</v>
      </c>
      <c r="H442" s="1" t="str">
        <f>VLOOKUP(InputData[[#This Row],[CUSTOMER NAME]],Country[],3,0)</f>
        <v>Export</v>
      </c>
      <c r="I442" s="1" t="str">
        <f>TEXT(InputData[[#This Row],[DATE]],"MMM")</f>
        <v>Jul</v>
      </c>
      <c r="J442" s="1">
        <f>WEEKNUM(InputData[[#This Row],[DATE]])</f>
        <v>27</v>
      </c>
    </row>
    <row r="443" spans="1:10" x14ac:dyDescent="0.45">
      <c r="A443" s="3">
        <v>44380</v>
      </c>
      <c r="B443" s="6" t="s">
        <v>80</v>
      </c>
      <c r="C443" s="4" t="s">
        <v>33</v>
      </c>
      <c r="D443" s="5">
        <v>119.7</v>
      </c>
      <c r="E443" s="1">
        <v>9</v>
      </c>
      <c r="F443" s="1">
        <f>InputData[[#This Row],[UNIT PRICE ($)]]*InputData[[#This Row],[QUANTITY]]</f>
        <v>1077.3</v>
      </c>
      <c r="G443" s="1" t="str">
        <f>VLOOKUP(InputData[[#This Row],[CUSTOMER NAME]],Country[],2,0)</f>
        <v>South Africa</v>
      </c>
      <c r="H443" s="1" t="str">
        <f>VLOOKUP(InputData[[#This Row],[CUSTOMER NAME]],Country[],3,0)</f>
        <v>Export</v>
      </c>
      <c r="I443" s="1" t="str">
        <f>TEXT(InputData[[#This Row],[DATE]],"MMM")</f>
        <v>Jul</v>
      </c>
      <c r="J443" s="1">
        <f>WEEKNUM(InputData[[#This Row],[DATE]])</f>
        <v>27</v>
      </c>
    </row>
    <row r="444" spans="1:10" x14ac:dyDescent="0.45">
      <c r="A444" s="3">
        <v>44381</v>
      </c>
      <c r="B444" s="6" t="s">
        <v>81</v>
      </c>
      <c r="C444" s="4" t="s">
        <v>7</v>
      </c>
      <c r="D444" s="5">
        <v>47.730000000000004</v>
      </c>
      <c r="E444" s="1">
        <v>7</v>
      </c>
      <c r="F444" s="1">
        <f>InputData[[#This Row],[UNIT PRICE ($)]]*InputData[[#This Row],[QUANTITY]]</f>
        <v>334.11</v>
      </c>
      <c r="G444" s="1" t="str">
        <f>VLOOKUP(InputData[[#This Row],[CUSTOMER NAME]],Country[],2,0)</f>
        <v>India</v>
      </c>
      <c r="H444" s="1" t="str">
        <f>VLOOKUP(InputData[[#This Row],[CUSTOMER NAME]],Country[],3,0)</f>
        <v>East</v>
      </c>
      <c r="I444" s="1" t="str">
        <f>TEXT(InputData[[#This Row],[DATE]],"MMM")</f>
        <v>Jul</v>
      </c>
      <c r="J444" s="1">
        <f>WEEKNUM(InputData[[#This Row],[DATE]])</f>
        <v>28</v>
      </c>
    </row>
    <row r="445" spans="1:10" x14ac:dyDescent="0.45">
      <c r="A445" s="3">
        <v>44381</v>
      </c>
      <c r="B445" s="6" t="s">
        <v>84</v>
      </c>
      <c r="C445" s="4" t="s">
        <v>41</v>
      </c>
      <c r="D445" s="5">
        <v>173.88</v>
      </c>
      <c r="E445" s="1">
        <v>7</v>
      </c>
      <c r="F445" s="1">
        <f>InputData[[#This Row],[UNIT PRICE ($)]]*InputData[[#This Row],[QUANTITY]]</f>
        <v>1217.1599999999999</v>
      </c>
      <c r="G445" s="1" t="str">
        <f>VLOOKUP(InputData[[#This Row],[CUSTOMER NAME]],Country[],2,0)</f>
        <v>Ethiopia</v>
      </c>
      <c r="H445" s="1" t="str">
        <f>VLOOKUP(InputData[[#This Row],[CUSTOMER NAME]],Country[],3,0)</f>
        <v>Export</v>
      </c>
      <c r="I445" s="1" t="str">
        <f>TEXT(InputData[[#This Row],[DATE]],"MMM")</f>
        <v>Jul</v>
      </c>
      <c r="J445" s="1">
        <f>WEEKNUM(InputData[[#This Row],[DATE]])</f>
        <v>28</v>
      </c>
    </row>
    <row r="446" spans="1:10" x14ac:dyDescent="0.45">
      <c r="A446" s="3">
        <v>44382</v>
      </c>
      <c r="B446" s="6" t="s">
        <v>64</v>
      </c>
      <c r="C446" s="4" t="s">
        <v>25</v>
      </c>
      <c r="D446" s="5">
        <v>8.33</v>
      </c>
      <c r="E446" s="1">
        <v>7</v>
      </c>
      <c r="F446" s="1">
        <f>InputData[[#This Row],[UNIT PRICE ($)]]*InputData[[#This Row],[QUANTITY]]</f>
        <v>58.31</v>
      </c>
      <c r="G446" s="1" t="str">
        <f>VLOOKUP(InputData[[#This Row],[CUSTOMER NAME]],Country[],2,0)</f>
        <v>India</v>
      </c>
      <c r="H446" s="1" t="str">
        <f>VLOOKUP(InputData[[#This Row],[CUSTOMER NAME]],Country[],3,0)</f>
        <v>Northeast</v>
      </c>
      <c r="I446" s="1" t="str">
        <f>TEXT(InputData[[#This Row],[DATE]],"MMM")</f>
        <v>Jul</v>
      </c>
      <c r="J446" s="1">
        <f>WEEKNUM(InputData[[#This Row],[DATE]])</f>
        <v>28</v>
      </c>
    </row>
    <row r="447" spans="1:10" x14ac:dyDescent="0.45">
      <c r="A447" s="3">
        <v>44382</v>
      </c>
      <c r="B447" s="6" t="s">
        <v>76</v>
      </c>
      <c r="C447" s="4" t="s">
        <v>15</v>
      </c>
      <c r="D447" s="5">
        <v>15.719999999999999</v>
      </c>
      <c r="E447" s="1">
        <v>8</v>
      </c>
      <c r="F447" s="1">
        <f>InputData[[#This Row],[UNIT PRICE ($)]]*InputData[[#This Row],[QUANTITY]]</f>
        <v>125.75999999999999</v>
      </c>
      <c r="G447" s="1" t="str">
        <f>VLOOKUP(InputData[[#This Row],[CUSTOMER NAME]],Country[],2,0)</f>
        <v>Saudi Arabia</v>
      </c>
      <c r="H447" s="1" t="str">
        <f>VLOOKUP(InputData[[#This Row],[CUSTOMER NAME]],Country[],3,0)</f>
        <v>Export</v>
      </c>
      <c r="I447" s="1" t="str">
        <f>TEXT(InputData[[#This Row],[DATE]],"MMM")</f>
        <v>Jul</v>
      </c>
      <c r="J447" s="1">
        <f>WEEKNUM(InputData[[#This Row],[DATE]])</f>
        <v>28</v>
      </c>
    </row>
    <row r="448" spans="1:10" x14ac:dyDescent="0.45">
      <c r="A448" s="3">
        <v>44382</v>
      </c>
      <c r="B448" s="6" t="s">
        <v>80</v>
      </c>
      <c r="C448" s="4" t="s">
        <v>2</v>
      </c>
      <c r="D448" s="5">
        <v>142.80000000000001</v>
      </c>
      <c r="E448" s="1">
        <v>8</v>
      </c>
      <c r="F448" s="1">
        <f>InputData[[#This Row],[UNIT PRICE ($)]]*InputData[[#This Row],[QUANTITY]]</f>
        <v>1142.4000000000001</v>
      </c>
      <c r="G448" s="1" t="str">
        <f>VLOOKUP(InputData[[#This Row],[CUSTOMER NAME]],Country[],2,0)</f>
        <v>South Africa</v>
      </c>
      <c r="H448" s="1" t="str">
        <f>VLOOKUP(InputData[[#This Row],[CUSTOMER NAME]],Country[],3,0)</f>
        <v>Export</v>
      </c>
      <c r="I448" s="1" t="str">
        <f>TEXT(InputData[[#This Row],[DATE]],"MMM")</f>
        <v>Jul</v>
      </c>
      <c r="J448" s="1">
        <f>WEEKNUM(InputData[[#This Row],[DATE]])</f>
        <v>28</v>
      </c>
    </row>
    <row r="449" spans="1:10" x14ac:dyDescent="0.45">
      <c r="A449" s="3">
        <v>44383</v>
      </c>
      <c r="B449" s="6" t="s">
        <v>64</v>
      </c>
      <c r="C449" s="4" t="s">
        <v>24</v>
      </c>
      <c r="D449" s="5">
        <v>156.96</v>
      </c>
      <c r="E449" s="1">
        <v>11</v>
      </c>
      <c r="F449" s="1">
        <f>InputData[[#This Row],[UNIT PRICE ($)]]*InputData[[#This Row],[QUANTITY]]</f>
        <v>1726.5600000000002</v>
      </c>
      <c r="G449" s="1" t="str">
        <f>VLOOKUP(InputData[[#This Row],[CUSTOMER NAME]],Country[],2,0)</f>
        <v>India</v>
      </c>
      <c r="H449" s="1" t="str">
        <f>VLOOKUP(InputData[[#This Row],[CUSTOMER NAME]],Country[],3,0)</f>
        <v>Northeast</v>
      </c>
      <c r="I449" s="1" t="str">
        <f>TEXT(InputData[[#This Row],[DATE]],"MMM")</f>
        <v>Jul</v>
      </c>
      <c r="J449" s="1">
        <f>WEEKNUM(InputData[[#This Row],[DATE]])</f>
        <v>28</v>
      </c>
    </row>
    <row r="450" spans="1:10" x14ac:dyDescent="0.45">
      <c r="A450" s="3">
        <v>44383</v>
      </c>
      <c r="B450" s="6" t="s">
        <v>75</v>
      </c>
      <c r="C450" s="4" t="s">
        <v>41</v>
      </c>
      <c r="D450" s="5">
        <v>173.88</v>
      </c>
      <c r="E450" s="1">
        <v>15</v>
      </c>
      <c r="F450" s="1">
        <f>InputData[[#This Row],[UNIT PRICE ($)]]*InputData[[#This Row],[QUANTITY]]</f>
        <v>2608.1999999999998</v>
      </c>
      <c r="G450" s="1" t="str">
        <f>VLOOKUP(InputData[[#This Row],[CUSTOMER NAME]],Country[],2,0)</f>
        <v>Russia</v>
      </c>
      <c r="H450" s="1" t="str">
        <f>VLOOKUP(InputData[[#This Row],[CUSTOMER NAME]],Country[],3,0)</f>
        <v>Export</v>
      </c>
      <c r="I450" s="1" t="str">
        <f>TEXT(InputData[[#This Row],[DATE]],"MMM")</f>
        <v>Jul</v>
      </c>
      <c r="J450" s="1">
        <f>WEEKNUM(InputData[[#This Row],[DATE]])</f>
        <v>28</v>
      </c>
    </row>
    <row r="451" spans="1:10" x14ac:dyDescent="0.45">
      <c r="A451" s="3">
        <v>44383</v>
      </c>
      <c r="B451" s="6" t="s">
        <v>76</v>
      </c>
      <c r="C451" s="4" t="s">
        <v>41</v>
      </c>
      <c r="D451" s="5">
        <v>173.88</v>
      </c>
      <c r="E451" s="1">
        <v>2</v>
      </c>
      <c r="F451" s="1">
        <f>InputData[[#This Row],[UNIT PRICE ($)]]*InputData[[#This Row],[QUANTITY]]</f>
        <v>347.76</v>
      </c>
      <c r="G451" s="1" t="str">
        <f>VLOOKUP(InputData[[#This Row],[CUSTOMER NAME]],Country[],2,0)</f>
        <v>Saudi Arabia</v>
      </c>
      <c r="H451" s="1" t="str">
        <f>VLOOKUP(InputData[[#This Row],[CUSTOMER NAME]],Country[],3,0)</f>
        <v>Export</v>
      </c>
      <c r="I451" s="1" t="str">
        <f>TEXT(InputData[[#This Row],[DATE]],"MMM")</f>
        <v>Jul</v>
      </c>
      <c r="J451" s="1">
        <f>WEEKNUM(InputData[[#This Row],[DATE]])</f>
        <v>28</v>
      </c>
    </row>
    <row r="452" spans="1:10" x14ac:dyDescent="0.45">
      <c r="A452" s="3">
        <v>44385</v>
      </c>
      <c r="B452" s="6" t="s">
        <v>81</v>
      </c>
      <c r="C452" s="4" t="s">
        <v>18</v>
      </c>
      <c r="D452" s="5">
        <v>49.21</v>
      </c>
      <c r="E452" s="1">
        <v>2</v>
      </c>
      <c r="F452" s="1">
        <f>InputData[[#This Row],[UNIT PRICE ($)]]*InputData[[#This Row],[QUANTITY]]</f>
        <v>98.42</v>
      </c>
      <c r="G452" s="1" t="str">
        <f>VLOOKUP(InputData[[#This Row],[CUSTOMER NAME]],Country[],2,0)</f>
        <v>India</v>
      </c>
      <c r="H452" s="1" t="str">
        <f>VLOOKUP(InputData[[#This Row],[CUSTOMER NAME]],Country[],3,0)</f>
        <v>East</v>
      </c>
      <c r="I452" s="1" t="str">
        <f>TEXT(InputData[[#This Row],[DATE]],"MMM")</f>
        <v>Jul</v>
      </c>
      <c r="J452" s="1">
        <f>WEEKNUM(InputData[[#This Row],[DATE]])</f>
        <v>28</v>
      </c>
    </row>
    <row r="453" spans="1:10" x14ac:dyDescent="0.45">
      <c r="A453" s="3">
        <v>44385</v>
      </c>
      <c r="B453" s="6" t="s">
        <v>87</v>
      </c>
      <c r="C453" s="4" t="s">
        <v>4</v>
      </c>
      <c r="D453" s="5">
        <v>48.84</v>
      </c>
      <c r="E453" s="1">
        <v>10</v>
      </c>
      <c r="F453" s="1">
        <f>InputData[[#This Row],[UNIT PRICE ($)]]*InputData[[#This Row],[QUANTITY]]</f>
        <v>488.40000000000003</v>
      </c>
      <c r="G453" s="1" t="str">
        <f>VLOOKUP(InputData[[#This Row],[CUSTOMER NAME]],Country[],2,0)</f>
        <v>France</v>
      </c>
      <c r="H453" s="1" t="str">
        <f>VLOOKUP(InputData[[#This Row],[CUSTOMER NAME]],Country[],3,0)</f>
        <v>Export</v>
      </c>
      <c r="I453" s="1" t="str">
        <f>TEXT(InputData[[#This Row],[DATE]],"MMM")</f>
        <v>Jul</v>
      </c>
      <c r="J453" s="1">
        <f>WEEKNUM(InputData[[#This Row],[DATE]])</f>
        <v>28</v>
      </c>
    </row>
    <row r="454" spans="1:10" x14ac:dyDescent="0.45">
      <c r="A454" s="3">
        <v>44386</v>
      </c>
      <c r="B454" s="6" t="s">
        <v>75</v>
      </c>
      <c r="C454" s="4" t="s">
        <v>6</v>
      </c>
      <c r="D454" s="5">
        <v>85.5</v>
      </c>
      <c r="E454" s="1">
        <v>11</v>
      </c>
      <c r="F454" s="1">
        <f>InputData[[#This Row],[UNIT PRICE ($)]]*InputData[[#This Row],[QUANTITY]]</f>
        <v>940.5</v>
      </c>
      <c r="G454" s="1" t="str">
        <f>VLOOKUP(InputData[[#This Row],[CUSTOMER NAME]],Country[],2,0)</f>
        <v>Russia</v>
      </c>
      <c r="H454" s="1" t="str">
        <f>VLOOKUP(InputData[[#This Row],[CUSTOMER NAME]],Country[],3,0)</f>
        <v>Export</v>
      </c>
      <c r="I454" s="1" t="str">
        <f>TEXT(InputData[[#This Row],[DATE]],"MMM")</f>
        <v>Jul</v>
      </c>
      <c r="J454" s="1">
        <f>WEEKNUM(InputData[[#This Row],[DATE]])</f>
        <v>28</v>
      </c>
    </row>
    <row r="455" spans="1:10" x14ac:dyDescent="0.45">
      <c r="A455" s="3">
        <v>44387</v>
      </c>
      <c r="B455" s="6" t="s">
        <v>66</v>
      </c>
      <c r="C455" s="4" t="s">
        <v>10</v>
      </c>
      <c r="D455" s="5">
        <v>164.28</v>
      </c>
      <c r="E455" s="1">
        <v>15</v>
      </c>
      <c r="F455" s="1">
        <f>InputData[[#This Row],[UNIT PRICE ($)]]*InputData[[#This Row],[QUANTITY]]</f>
        <v>2464.1999999999998</v>
      </c>
      <c r="G455" s="1" t="str">
        <f>VLOOKUP(InputData[[#This Row],[CUSTOMER NAME]],Country[],2,0)</f>
        <v>Indonesia</v>
      </c>
      <c r="H455" s="1" t="str">
        <f>VLOOKUP(InputData[[#This Row],[CUSTOMER NAME]],Country[],3,0)</f>
        <v>Export</v>
      </c>
      <c r="I455" s="1" t="str">
        <f>TEXT(InputData[[#This Row],[DATE]],"MMM")</f>
        <v>Jul</v>
      </c>
      <c r="J455" s="1">
        <f>WEEKNUM(InputData[[#This Row],[DATE]])</f>
        <v>28</v>
      </c>
    </row>
    <row r="456" spans="1:10" x14ac:dyDescent="0.45">
      <c r="A456" s="3">
        <v>44387</v>
      </c>
      <c r="B456" s="6" t="s">
        <v>81</v>
      </c>
      <c r="C456" s="4" t="s">
        <v>32</v>
      </c>
      <c r="D456" s="5">
        <v>117.48</v>
      </c>
      <c r="E456" s="1">
        <v>12</v>
      </c>
      <c r="F456" s="1">
        <f>InputData[[#This Row],[UNIT PRICE ($)]]*InputData[[#This Row],[QUANTITY]]</f>
        <v>1409.76</v>
      </c>
      <c r="G456" s="1" t="str">
        <f>VLOOKUP(InputData[[#This Row],[CUSTOMER NAME]],Country[],2,0)</f>
        <v>India</v>
      </c>
      <c r="H456" s="1" t="str">
        <f>VLOOKUP(InputData[[#This Row],[CUSTOMER NAME]],Country[],3,0)</f>
        <v>East</v>
      </c>
      <c r="I456" s="1" t="str">
        <f>TEXT(InputData[[#This Row],[DATE]],"MMM")</f>
        <v>Jul</v>
      </c>
      <c r="J456" s="1">
        <f>WEEKNUM(InputData[[#This Row],[DATE]])</f>
        <v>28</v>
      </c>
    </row>
    <row r="457" spans="1:10" x14ac:dyDescent="0.45">
      <c r="A457" s="3">
        <v>44387</v>
      </c>
      <c r="B457" s="6" t="s">
        <v>87</v>
      </c>
      <c r="C457" s="4" t="s">
        <v>34</v>
      </c>
      <c r="D457" s="5">
        <v>58.3</v>
      </c>
      <c r="E457" s="1">
        <v>6</v>
      </c>
      <c r="F457" s="1">
        <f>InputData[[#This Row],[UNIT PRICE ($)]]*InputData[[#This Row],[QUANTITY]]</f>
        <v>349.79999999999995</v>
      </c>
      <c r="G457" s="1" t="str">
        <f>VLOOKUP(InputData[[#This Row],[CUSTOMER NAME]],Country[],2,0)</f>
        <v>France</v>
      </c>
      <c r="H457" s="1" t="str">
        <f>VLOOKUP(InputData[[#This Row],[CUSTOMER NAME]],Country[],3,0)</f>
        <v>Export</v>
      </c>
      <c r="I457" s="1" t="str">
        <f>TEXT(InputData[[#This Row],[DATE]],"MMM")</f>
        <v>Jul</v>
      </c>
      <c r="J457" s="1">
        <f>WEEKNUM(InputData[[#This Row],[DATE]])</f>
        <v>28</v>
      </c>
    </row>
    <row r="458" spans="1:10" x14ac:dyDescent="0.45">
      <c r="A458" s="3">
        <v>44388</v>
      </c>
      <c r="B458" s="6" t="s">
        <v>89</v>
      </c>
      <c r="C458" s="4" t="s">
        <v>9</v>
      </c>
      <c r="D458" s="5">
        <v>7.8599999999999994</v>
      </c>
      <c r="E458" s="1">
        <v>4</v>
      </c>
      <c r="F458" s="1">
        <f>InputData[[#This Row],[UNIT PRICE ($)]]*InputData[[#This Row],[QUANTITY]]</f>
        <v>31.439999999999998</v>
      </c>
      <c r="G458" s="1" t="str">
        <f>VLOOKUP(InputData[[#This Row],[CUSTOMER NAME]],Country[],2,0)</f>
        <v>Mexico</v>
      </c>
      <c r="H458" s="1" t="str">
        <f>VLOOKUP(InputData[[#This Row],[CUSTOMER NAME]],Country[],3,0)</f>
        <v>Export</v>
      </c>
      <c r="I458" s="1" t="str">
        <f>TEXT(InputData[[#This Row],[DATE]],"MMM")</f>
        <v>Jul</v>
      </c>
      <c r="J458" s="1">
        <f>WEEKNUM(InputData[[#This Row],[DATE]])</f>
        <v>29</v>
      </c>
    </row>
    <row r="459" spans="1:10" x14ac:dyDescent="0.45">
      <c r="A459" s="3">
        <v>44389</v>
      </c>
      <c r="B459" s="6" t="s">
        <v>65</v>
      </c>
      <c r="C459" s="4" t="s">
        <v>28</v>
      </c>
      <c r="D459" s="5">
        <v>41.81</v>
      </c>
      <c r="E459" s="1">
        <v>12</v>
      </c>
      <c r="F459" s="1">
        <f>InputData[[#This Row],[UNIT PRICE ($)]]*InputData[[#This Row],[QUANTITY]]</f>
        <v>501.72</v>
      </c>
      <c r="G459" s="1" t="str">
        <f>VLOOKUP(InputData[[#This Row],[CUSTOMER NAME]],Country[],2,0)</f>
        <v>Pakistan</v>
      </c>
      <c r="H459" s="1" t="str">
        <f>VLOOKUP(InputData[[#This Row],[CUSTOMER NAME]],Country[],3,0)</f>
        <v>Export</v>
      </c>
      <c r="I459" s="1" t="str">
        <f>TEXT(InputData[[#This Row],[DATE]],"MMM")</f>
        <v>Jul</v>
      </c>
      <c r="J459" s="1">
        <f>WEEKNUM(InputData[[#This Row],[DATE]])</f>
        <v>29</v>
      </c>
    </row>
    <row r="460" spans="1:10" x14ac:dyDescent="0.45">
      <c r="A460" s="3">
        <v>44389</v>
      </c>
      <c r="B460" s="6" t="s">
        <v>76</v>
      </c>
      <c r="C460" s="4" t="s">
        <v>39</v>
      </c>
      <c r="D460" s="5">
        <v>42.55</v>
      </c>
      <c r="E460" s="1">
        <v>4</v>
      </c>
      <c r="F460" s="1">
        <f>InputData[[#This Row],[UNIT PRICE ($)]]*InputData[[#This Row],[QUANTITY]]</f>
        <v>170.2</v>
      </c>
      <c r="G460" s="1" t="str">
        <f>VLOOKUP(InputData[[#This Row],[CUSTOMER NAME]],Country[],2,0)</f>
        <v>Saudi Arabia</v>
      </c>
      <c r="H460" s="1" t="str">
        <f>VLOOKUP(InputData[[#This Row],[CUSTOMER NAME]],Country[],3,0)</f>
        <v>Export</v>
      </c>
      <c r="I460" s="1" t="str">
        <f>TEXT(InputData[[#This Row],[DATE]],"MMM")</f>
        <v>Jul</v>
      </c>
      <c r="J460" s="1">
        <f>WEEKNUM(InputData[[#This Row],[DATE]])</f>
        <v>29</v>
      </c>
    </row>
    <row r="461" spans="1:10" x14ac:dyDescent="0.45">
      <c r="A461" s="3">
        <v>44390</v>
      </c>
      <c r="B461" s="6" t="s">
        <v>60</v>
      </c>
      <c r="C461" s="4" t="s">
        <v>19</v>
      </c>
      <c r="D461" s="5">
        <v>210</v>
      </c>
      <c r="E461" s="1">
        <v>1</v>
      </c>
      <c r="F461" s="1">
        <f>InputData[[#This Row],[UNIT PRICE ($)]]*InputData[[#This Row],[QUANTITY]]</f>
        <v>210</v>
      </c>
      <c r="G461" s="1" t="str">
        <f>VLOOKUP(InputData[[#This Row],[CUSTOMER NAME]],Country[],2,0)</f>
        <v>Nigeria</v>
      </c>
      <c r="H461" s="1" t="str">
        <f>VLOOKUP(InputData[[#This Row],[CUSTOMER NAME]],Country[],3,0)</f>
        <v>Export</v>
      </c>
      <c r="I461" s="1" t="str">
        <f>TEXT(InputData[[#This Row],[DATE]],"MMM")</f>
        <v>Jul</v>
      </c>
      <c r="J461" s="1">
        <f>WEEKNUM(InputData[[#This Row],[DATE]])</f>
        <v>29</v>
      </c>
    </row>
    <row r="462" spans="1:10" x14ac:dyDescent="0.45">
      <c r="A462" s="3">
        <v>44390</v>
      </c>
      <c r="B462" s="6" t="s">
        <v>80</v>
      </c>
      <c r="C462" s="4" t="s">
        <v>25</v>
      </c>
      <c r="D462" s="5">
        <v>8.33</v>
      </c>
      <c r="E462" s="1">
        <v>7</v>
      </c>
      <c r="F462" s="1">
        <f>InputData[[#This Row],[UNIT PRICE ($)]]*InputData[[#This Row],[QUANTITY]]</f>
        <v>58.31</v>
      </c>
      <c r="G462" s="1" t="str">
        <f>VLOOKUP(InputData[[#This Row],[CUSTOMER NAME]],Country[],2,0)</f>
        <v>South Africa</v>
      </c>
      <c r="H462" s="1" t="str">
        <f>VLOOKUP(InputData[[#This Row],[CUSTOMER NAME]],Country[],3,0)</f>
        <v>Export</v>
      </c>
      <c r="I462" s="1" t="str">
        <f>TEXT(InputData[[#This Row],[DATE]],"MMM")</f>
        <v>Jul</v>
      </c>
      <c r="J462" s="1">
        <f>WEEKNUM(InputData[[#This Row],[DATE]])</f>
        <v>29</v>
      </c>
    </row>
    <row r="463" spans="1:10" x14ac:dyDescent="0.45">
      <c r="A463" s="3">
        <v>44390</v>
      </c>
      <c r="B463" s="6" t="s">
        <v>88</v>
      </c>
      <c r="C463" s="4" t="s">
        <v>22</v>
      </c>
      <c r="D463" s="5">
        <v>141.57</v>
      </c>
      <c r="E463" s="1">
        <v>5</v>
      </c>
      <c r="F463" s="1">
        <f>InputData[[#This Row],[UNIT PRICE ($)]]*InputData[[#This Row],[QUANTITY]]</f>
        <v>707.84999999999991</v>
      </c>
      <c r="G463" s="1" t="str">
        <f>VLOOKUP(InputData[[#This Row],[CUSTOMER NAME]],Country[],2,0)</f>
        <v>India</v>
      </c>
      <c r="H463" s="1" t="str">
        <f>VLOOKUP(InputData[[#This Row],[CUSTOMER NAME]],Country[],3,0)</f>
        <v>South</v>
      </c>
      <c r="I463" s="1" t="str">
        <f>TEXT(InputData[[#This Row],[DATE]],"MMM")</f>
        <v>Jul</v>
      </c>
      <c r="J463" s="1">
        <f>WEEKNUM(InputData[[#This Row],[DATE]])</f>
        <v>29</v>
      </c>
    </row>
    <row r="464" spans="1:10" x14ac:dyDescent="0.45">
      <c r="A464" s="3">
        <v>44391</v>
      </c>
      <c r="B464" s="6" t="s">
        <v>61</v>
      </c>
      <c r="C464" s="4" t="s">
        <v>33</v>
      </c>
      <c r="D464" s="5">
        <v>119.7</v>
      </c>
      <c r="E464" s="1">
        <v>9</v>
      </c>
      <c r="F464" s="1">
        <f>InputData[[#This Row],[UNIT PRICE ($)]]*InputData[[#This Row],[QUANTITY]]</f>
        <v>1077.3</v>
      </c>
      <c r="G464" s="1" t="str">
        <f>VLOOKUP(InputData[[#This Row],[CUSTOMER NAME]],Country[],2,0)</f>
        <v>Bangladesh</v>
      </c>
      <c r="H464" s="1" t="str">
        <f>VLOOKUP(InputData[[#This Row],[CUSTOMER NAME]],Country[],3,0)</f>
        <v>Export</v>
      </c>
      <c r="I464" s="1" t="str">
        <f>TEXT(InputData[[#This Row],[DATE]],"MMM")</f>
        <v>Jul</v>
      </c>
      <c r="J464" s="1">
        <f>WEEKNUM(InputData[[#This Row],[DATE]])</f>
        <v>29</v>
      </c>
    </row>
    <row r="465" spans="1:10" x14ac:dyDescent="0.45">
      <c r="A465" s="3">
        <v>44391</v>
      </c>
      <c r="B465" s="6" t="s">
        <v>80</v>
      </c>
      <c r="C465" s="4" t="s">
        <v>12</v>
      </c>
      <c r="D465" s="5">
        <v>94.17</v>
      </c>
      <c r="E465" s="1">
        <v>13</v>
      </c>
      <c r="F465" s="1">
        <f>InputData[[#This Row],[UNIT PRICE ($)]]*InputData[[#This Row],[QUANTITY]]</f>
        <v>1224.21</v>
      </c>
      <c r="G465" s="1" t="str">
        <f>VLOOKUP(InputData[[#This Row],[CUSTOMER NAME]],Country[],2,0)</f>
        <v>South Africa</v>
      </c>
      <c r="H465" s="1" t="str">
        <f>VLOOKUP(InputData[[#This Row],[CUSTOMER NAME]],Country[],3,0)</f>
        <v>Export</v>
      </c>
      <c r="I465" s="1" t="str">
        <f>TEXT(InputData[[#This Row],[DATE]],"MMM")</f>
        <v>Jul</v>
      </c>
      <c r="J465" s="1">
        <f>WEEKNUM(InputData[[#This Row],[DATE]])</f>
        <v>29</v>
      </c>
    </row>
    <row r="466" spans="1:10" x14ac:dyDescent="0.45">
      <c r="A466" s="3">
        <v>44392</v>
      </c>
      <c r="B466" s="6" t="s">
        <v>75</v>
      </c>
      <c r="C466" s="4" t="s">
        <v>43</v>
      </c>
      <c r="D466" s="5">
        <v>83.08</v>
      </c>
      <c r="E466" s="1">
        <v>18</v>
      </c>
      <c r="F466" s="1">
        <f>InputData[[#This Row],[UNIT PRICE ($)]]*InputData[[#This Row],[QUANTITY]]</f>
        <v>1495.44</v>
      </c>
      <c r="G466" s="1" t="str">
        <f>VLOOKUP(InputData[[#This Row],[CUSTOMER NAME]],Country[],2,0)</f>
        <v>Russia</v>
      </c>
      <c r="H466" s="1" t="str">
        <f>VLOOKUP(InputData[[#This Row],[CUSTOMER NAME]],Country[],3,0)</f>
        <v>Export</v>
      </c>
      <c r="I466" s="1" t="str">
        <f>TEXT(InputData[[#This Row],[DATE]],"MMM")</f>
        <v>Jul</v>
      </c>
      <c r="J466" s="1">
        <f>WEEKNUM(InputData[[#This Row],[DATE]])</f>
        <v>29</v>
      </c>
    </row>
    <row r="467" spans="1:10" x14ac:dyDescent="0.45">
      <c r="A467" s="3">
        <v>44392</v>
      </c>
      <c r="B467" s="6" t="s">
        <v>89</v>
      </c>
      <c r="C467" s="4" t="s">
        <v>4</v>
      </c>
      <c r="D467" s="5">
        <v>48.84</v>
      </c>
      <c r="E467" s="1">
        <v>2</v>
      </c>
      <c r="F467" s="1">
        <f>InputData[[#This Row],[UNIT PRICE ($)]]*InputData[[#This Row],[QUANTITY]]</f>
        <v>97.68</v>
      </c>
      <c r="G467" s="1" t="str">
        <f>VLOOKUP(InputData[[#This Row],[CUSTOMER NAME]],Country[],2,0)</f>
        <v>Mexico</v>
      </c>
      <c r="H467" s="1" t="str">
        <f>VLOOKUP(InputData[[#This Row],[CUSTOMER NAME]],Country[],3,0)</f>
        <v>Export</v>
      </c>
      <c r="I467" s="1" t="str">
        <f>TEXT(InputData[[#This Row],[DATE]],"MMM")</f>
        <v>Jul</v>
      </c>
      <c r="J467" s="1">
        <f>WEEKNUM(InputData[[#This Row],[DATE]])</f>
        <v>29</v>
      </c>
    </row>
    <row r="468" spans="1:10" x14ac:dyDescent="0.45">
      <c r="A468" s="3">
        <v>44393</v>
      </c>
      <c r="B468" s="6" t="s">
        <v>65</v>
      </c>
      <c r="C468" s="4" t="s">
        <v>32</v>
      </c>
      <c r="D468" s="5">
        <v>117.48</v>
      </c>
      <c r="E468" s="1">
        <v>33</v>
      </c>
      <c r="F468" s="1">
        <f>InputData[[#This Row],[UNIT PRICE ($)]]*InputData[[#This Row],[QUANTITY]]</f>
        <v>3876.84</v>
      </c>
      <c r="G468" s="1" t="str">
        <f>VLOOKUP(InputData[[#This Row],[CUSTOMER NAME]],Country[],2,0)</f>
        <v>Pakistan</v>
      </c>
      <c r="H468" s="1" t="str">
        <f>VLOOKUP(InputData[[#This Row],[CUSTOMER NAME]],Country[],3,0)</f>
        <v>Export</v>
      </c>
      <c r="I468" s="1" t="str">
        <f>TEXT(InputData[[#This Row],[DATE]],"MMM")</f>
        <v>Jul</v>
      </c>
      <c r="J468" s="1">
        <f>WEEKNUM(InputData[[#This Row],[DATE]])</f>
        <v>29</v>
      </c>
    </row>
    <row r="469" spans="1:10" x14ac:dyDescent="0.45">
      <c r="A469" s="3">
        <v>44393</v>
      </c>
      <c r="B469" s="6" t="s">
        <v>69</v>
      </c>
      <c r="C469" s="4" t="s">
        <v>23</v>
      </c>
      <c r="D469" s="5">
        <v>149.46</v>
      </c>
      <c r="E469" s="1">
        <v>8</v>
      </c>
      <c r="F469" s="1">
        <f>InputData[[#This Row],[UNIT PRICE ($)]]*InputData[[#This Row],[QUANTITY]]</f>
        <v>1195.68</v>
      </c>
      <c r="G469" s="1" t="str">
        <f>VLOOKUP(InputData[[#This Row],[CUSTOMER NAME]],Country[],2,0)</f>
        <v>India</v>
      </c>
      <c r="H469" s="1" t="str">
        <f>VLOOKUP(InputData[[#This Row],[CUSTOMER NAME]],Country[],3,0)</f>
        <v>South</v>
      </c>
      <c r="I469" s="1" t="str">
        <f>TEXT(InputData[[#This Row],[DATE]],"MMM")</f>
        <v>Jul</v>
      </c>
      <c r="J469" s="1">
        <f>WEEKNUM(InputData[[#This Row],[DATE]])</f>
        <v>29</v>
      </c>
    </row>
    <row r="470" spans="1:10" x14ac:dyDescent="0.45">
      <c r="A470" s="3">
        <v>44393</v>
      </c>
      <c r="B470" s="6" t="s">
        <v>70</v>
      </c>
      <c r="C470" s="4" t="s">
        <v>31</v>
      </c>
      <c r="D470" s="5">
        <v>104.16</v>
      </c>
      <c r="E470" s="1">
        <v>35</v>
      </c>
      <c r="F470" s="1">
        <f>InputData[[#This Row],[UNIT PRICE ($)]]*InputData[[#This Row],[QUANTITY]]</f>
        <v>3645.6</v>
      </c>
      <c r="G470" s="1" t="str">
        <f>VLOOKUP(InputData[[#This Row],[CUSTOMER NAME]],Country[],2,0)</f>
        <v>Mexico</v>
      </c>
      <c r="H470" s="1" t="str">
        <f>VLOOKUP(InputData[[#This Row],[CUSTOMER NAME]],Country[],3,0)</f>
        <v>Export</v>
      </c>
      <c r="I470" s="1" t="str">
        <f>TEXT(InputData[[#This Row],[DATE]],"MMM")</f>
        <v>Jul</v>
      </c>
      <c r="J470" s="1">
        <f>WEEKNUM(InputData[[#This Row],[DATE]])</f>
        <v>29</v>
      </c>
    </row>
    <row r="471" spans="1:10" x14ac:dyDescent="0.45">
      <c r="A471" s="3">
        <v>44394</v>
      </c>
      <c r="B471" s="6" t="s">
        <v>67</v>
      </c>
      <c r="C471" s="4" t="s">
        <v>1</v>
      </c>
      <c r="D471" s="5">
        <v>103.88</v>
      </c>
      <c r="E471" s="1">
        <v>38</v>
      </c>
      <c r="F471" s="1">
        <f>InputData[[#This Row],[UNIT PRICE ($)]]*InputData[[#This Row],[QUANTITY]]</f>
        <v>3947.4399999999996</v>
      </c>
      <c r="G471" s="1" t="str">
        <f>VLOOKUP(InputData[[#This Row],[CUSTOMER NAME]],Country[],2,0)</f>
        <v>United Kingdom</v>
      </c>
      <c r="H471" s="1" t="str">
        <f>VLOOKUP(InputData[[#This Row],[CUSTOMER NAME]],Country[],3,0)</f>
        <v>Export</v>
      </c>
      <c r="I471" s="1" t="str">
        <f>TEXT(InputData[[#This Row],[DATE]],"MMM")</f>
        <v>Jul</v>
      </c>
      <c r="J471" s="1">
        <f>WEEKNUM(InputData[[#This Row],[DATE]])</f>
        <v>29</v>
      </c>
    </row>
    <row r="472" spans="1:10" x14ac:dyDescent="0.45">
      <c r="A472" s="3">
        <v>44394</v>
      </c>
      <c r="B472" s="6" t="s">
        <v>75</v>
      </c>
      <c r="C472" s="4" t="s">
        <v>22</v>
      </c>
      <c r="D472" s="5">
        <v>141.57</v>
      </c>
      <c r="E472" s="1">
        <v>18</v>
      </c>
      <c r="F472" s="1">
        <f>InputData[[#This Row],[UNIT PRICE ($)]]*InputData[[#This Row],[QUANTITY]]</f>
        <v>2548.2599999999998</v>
      </c>
      <c r="G472" s="1" t="str">
        <f>VLOOKUP(InputData[[#This Row],[CUSTOMER NAME]],Country[],2,0)</f>
        <v>Russia</v>
      </c>
      <c r="H472" s="1" t="str">
        <f>VLOOKUP(InputData[[#This Row],[CUSTOMER NAME]],Country[],3,0)</f>
        <v>Export</v>
      </c>
      <c r="I472" s="1" t="str">
        <f>TEXT(InputData[[#This Row],[DATE]],"MMM")</f>
        <v>Jul</v>
      </c>
      <c r="J472" s="1">
        <f>WEEKNUM(InputData[[#This Row],[DATE]])</f>
        <v>29</v>
      </c>
    </row>
    <row r="473" spans="1:10" x14ac:dyDescent="0.45">
      <c r="A473" s="3">
        <v>44394</v>
      </c>
      <c r="B473" s="6" t="s">
        <v>82</v>
      </c>
      <c r="C473" s="4" t="s">
        <v>23</v>
      </c>
      <c r="D473" s="5">
        <v>149.46</v>
      </c>
      <c r="E473" s="1">
        <v>30</v>
      </c>
      <c r="F473" s="1">
        <f>InputData[[#This Row],[UNIT PRICE ($)]]*InputData[[#This Row],[QUANTITY]]</f>
        <v>4483.8</v>
      </c>
      <c r="G473" s="1" t="str">
        <f>VLOOKUP(InputData[[#This Row],[CUSTOMER NAME]],Country[],2,0)</f>
        <v>India</v>
      </c>
      <c r="H473" s="1" t="str">
        <f>VLOOKUP(InputData[[#This Row],[CUSTOMER NAME]],Country[],3,0)</f>
        <v>Western</v>
      </c>
      <c r="I473" s="1" t="str">
        <f>TEXT(InputData[[#This Row],[DATE]],"MMM")</f>
        <v>Jul</v>
      </c>
      <c r="J473" s="1">
        <f>WEEKNUM(InputData[[#This Row],[DATE]])</f>
        <v>29</v>
      </c>
    </row>
    <row r="474" spans="1:10" x14ac:dyDescent="0.45">
      <c r="A474" s="3">
        <v>44394</v>
      </c>
      <c r="B474" s="6" t="s">
        <v>83</v>
      </c>
      <c r="C474" s="4" t="s">
        <v>41</v>
      </c>
      <c r="D474" s="5">
        <v>173.88</v>
      </c>
      <c r="E474" s="1">
        <v>8</v>
      </c>
      <c r="F474" s="1">
        <f>InputData[[#This Row],[UNIT PRICE ($)]]*InputData[[#This Row],[QUANTITY]]</f>
        <v>1391.04</v>
      </c>
      <c r="G474" s="1" t="str">
        <f>VLOOKUP(InputData[[#This Row],[CUSTOMER NAME]],Country[],2,0)</f>
        <v>India</v>
      </c>
      <c r="H474" s="1" t="str">
        <f>VLOOKUP(InputData[[#This Row],[CUSTOMER NAME]],Country[],3,0)</f>
        <v>North</v>
      </c>
      <c r="I474" s="1" t="str">
        <f>TEXT(InputData[[#This Row],[DATE]],"MMM")</f>
        <v>Jul</v>
      </c>
      <c r="J474" s="1">
        <f>WEEKNUM(InputData[[#This Row],[DATE]])</f>
        <v>29</v>
      </c>
    </row>
    <row r="475" spans="1:10" x14ac:dyDescent="0.45">
      <c r="A475" s="3">
        <v>44395</v>
      </c>
      <c r="B475" s="6" t="s">
        <v>79</v>
      </c>
      <c r="C475" s="4" t="s">
        <v>27</v>
      </c>
      <c r="D475" s="5">
        <v>57.120000000000005</v>
      </c>
      <c r="E475" s="1">
        <v>14</v>
      </c>
      <c r="F475" s="1">
        <f>InputData[[#This Row],[UNIT PRICE ($)]]*InputData[[#This Row],[QUANTITY]]</f>
        <v>799.68000000000006</v>
      </c>
      <c r="G475" s="1" t="str">
        <f>VLOOKUP(InputData[[#This Row],[CUSTOMER NAME]],Country[],2,0)</f>
        <v>United Kingdom</v>
      </c>
      <c r="H475" s="1" t="str">
        <f>VLOOKUP(InputData[[#This Row],[CUSTOMER NAME]],Country[],3,0)</f>
        <v>Export</v>
      </c>
      <c r="I475" s="1" t="str">
        <f>TEXT(InputData[[#This Row],[DATE]],"MMM")</f>
        <v>Jul</v>
      </c>
      <c r="J475" s="1">
        <f>WEEKNUM(InputData[[#This Row],[DATE]])</f>
        <v>30</v>
      </c>
    </row>
    <row r="476" spans="1:10" x14ac:dyDescent="0.45">
      <c r="A476" s="3">
        <v>44395</v>
      </c>
      <c r="B476" s="6" t="s">
        <v>82</v>
      </c>
      <c r="C476" s="4" t="s">
        <v>10</v>
      </c>
      <c r="D476" s="5">
        <v>164.28</v>
      </c>
      <c r="E476" s="1">
        <v>12</v>
      </c>
      <c r="F476" s="1">
        <f>InputData[[#This Row],[UNIT PRICE ($)]]*InputData[[#This Row],[QUANTITY]]</f>
        <v>1971.3600000000001</v>
      </c>
      <c r="G476" s="1" t="str">
        <f>VLOOKUP(InputData[[#This Row],[CUSTOMER NAME]],Country[],2,0)</f>
        <v>India</v>
      </c>
      <c r="H476" s="1" t="str">
        <f>VLOOKUP(InputData[[#This Row],[CUSTOMER NAME]],Country[],3,0)</f>
        <v>Western</v>
      </c>
      <c r="I476" s="1" t="str">
        <f>TEXT(InputData[[#This Row],[DATE]],"MMM")</f>
        <v>Jul</v>
      </c>
      <c r="J476" s="1">
        <f>WEEKNUM(InputData[[#This Row],[DATE]])</f>
        <v>30</v>
      </c>
    </row>
    <row r="477" spans="1:10" x14ac:dyDescent="0.45">
      <c r="A477" s="3">
        <v>44397</v>
      </c>
      <c r="B477" s="6" t="s">
        <v>112</v>
      </c>
      <c r="C477" s="4" t="s">
        <v>38</v>
      </c>
      <c r="D477" s="5">
        <v>79.92</v>
      </c>
      <c r="E477" s="1">
        <v>11</v>
      </c>
      <c r="F477" s="1">
        <f>InputData[[#This Row],[UNIT PRICE ($)]]*InputData[[#This Row],[QUANTITY]]</f>
        <v>879.12</v>
      </c>
      <c r="G477" s="1" t="str">
        <f>VLOOKUP(InputData[[#This Row],[CUSTOMER NAME]],Country[],2,0)</f>
        <v>India</v>
      </c>
      <c r="H477" s="1" t="str">
        <f>VLOOKUP(InputData[[#This Row],[CUSTOMER NAME]],Country[],3,0)</f>
        <v>North</v>
      </c>
      <c r="I477" s="1" t="str">
        <f>TEXT(InputData[[#This Row],[DATE]],"MMM")</f>
        <v>Jul</v>
      </c>
      <c r="J477" s="1">
        <f>WEEKNUM(InputData[[#This Row],[DATE]])</f>
        <v>30</v>
      </c>
    </row>
    <row r="478" spans="1:10" x14ac:dyDescent="0.45">
      <c r="A478" s="3">
        <v>44397</v>
      </c>
      <c r="B478" s="6" t="s">
        <v>78</v>
      </c>
      <c r="C478" s="4" t="s">
        <v>42</v>
      </c>
      <c r="D478" s="5">
        <v>162</v>
      </c>
      <c r="E478" s="1">
        <v>8</v>
      </c>
      <c r="F478" s="1">
        <f>InputData[[#This Row],[UNIT PRICE ($)]]*InputData[[#This Row],[QUANTITY]]</f>
        <v>1296</v>
      </c>
      <c r="G478" s="1" t="str">
        <f>VLOOKUP(InputData[[#This Row],[CUSTOMER NAME]],Country[],2,0)</f>
        <v>India</v>
      </c>
      <c r="H478" s="1" t="str">
        <f>VLOOKUP(InputData[[#This Row],[CUSTOMER NAME]],Country[],3,0)</f>
        <v>Central</v>
      </c>
      <c r="I478" s="1" t="str">
        <f>TEXT(InputData[[#This Row],[DATE]],"MMM")</f>
        <v>Jul</v>
      </c>
      <c r="J478" s="1">
        <f>WEEKNUM(InputData[[#This Row],[DATE]])</f>
        <v>30</v>
      </c>
    </row>
    <row r="479" spans="1:10" x14ac:dyDescent="0.45">
      <c r="A479" s="3">
        <v>44397</v>
      </c>
      <c r="B479" s="6" t="s">
        <v>88</v>
      </c>
      <c r="C479" s="4" t="s">
        <v>43</v>
      </c>
      <c r="D479" s="5">
        <v>83.08</v>
      </c>
      <c r="E479" s="1">
        <v>5</v>
      </c>
      <c r="F479" s="1">
        <f>InputData[[#This Row],[UNIT PRICE ($)]]*InputData[[#This Row],[QUANTITY]]</f>
        <v>415.4</v>
      </c>
      <c r="G479" s="1" t="str">
        <f>VLOOKUP(InputData[[#This Row],[CUSTOMER NAME]],Country[],2,0)</f>
        <v>India</v>
      </c>
      <c r="H479" s="1" t="str">
        <f>VLOOKUP(InputData[[#This Row],[CUSTOMER NAME]],Country[],3,0)</f>
        <v>South</v>
      </c>
      <c r="I479" s="1" t="str">
        <f>TEXT(InputData[[#This Row],[DATE]],"MMM")</f>
        <v>Jul</v>
      </c>
      <c r="J479" s="1">
        <f>WEEKNUM(InputData[[#This Row],[DATE]])</f>
        <v>30</v>
      </c>
    </row>
    <row r="480" spans="1:10" x14ac:dyDescent="0.45">
      <c r="A480" s="3">
        <v>44398</v>
      </c>
      <c r="B480" s="6" t="s">
        <v>61</v>
      </c>
      <c r="C480" s="4" t="s">
        <v>29</v>
      </c>
      <c r="D480" s="5">
        <v>53.11</v>
      </c>
      <c r="E480" s="1">
        <v>15</v>
      </c>
      <c r="F480" s="1">
        <f>InputData[[#This Row],[UNIT PRICE ($)]]*InputData[[#This Row],[QUANTITY]]</f>
        <v>796.65</v>
      </c>
      <c r="G480" s="1" t="str">
        <f>VLOOKUP(InputData[[#This Row],[CUSTOMER NAME]],Country[],2,0)</f>
        <v>Bangladesh</v>
      </c>
      <c r="H480" s="1" t="str">
        <f>VLOOKUP(InputData[[#This Row],[CUSTOMER NAME]],Country[],3,0)</f>
        <v>Export</v>
      </c>
      <c r="I480" s="1" t="str">
        <f>TEXT(InputData[[#This Row],[DATE]],"MMM")</f>
        <v>Jul</v>
      </c>
      <c r="J480" s="1">
        <f>WEEKNUM(InputData[[#This Row],[DATE]])</f>
        <v>30</v>
      </c>
    </row>
    <row r="481" spans="1:10" x14ac:dyDescent="0.45">
      <c r="A481" s="3">
        <v>44399</v>
      </c>
      <c r="B481" s="6" t="s">
        <v>109</v>
      </c>
      <c r="C481" s="4" t="s">
        <v>28</v>
      </c>
      <c r="D481" s="5">
        <v>41.81</v>
      </c>
      <c r="E481" s="1">
        <v>5</v>
      </c>
      <c r="F481" s="1">
        <f>InputData[[#This Row],[UNIT PRICE ($)]]*InputData[[#This Row],[QUANTITY]]</f>
        <v>209.05</v>
      </c>
      <c r="G481" s="1" t="str">
        <f>VLOOKUP(InputData[[#This Row],[CUSTOMER NAME]],Country[],2,0)</f>
        <v>Pakistan</v>
      </c>
      <c r="H481" s="1" t="str">
        <f>VLOOKUP(InputData[[#This Row],[CUSTOMER NAME]],Country[],3,0)</f>
        <v>Export</v>
      </c>
      <c r="I481" s="1" t="str">
        <f>TEXT(InputData[[#This Row],[DATE]],"MMM")</f>
        <v>Jul</v>
      </c>
      <c r="J481" s="1">
        <f>WEEKNUM(InputData[[#This Row],[DATE]])</f>
        <v>30</v>
      </c>
    </row>
    <row r="482" spans="1:10" x14ac:dyDescent="0.45">
      <c r="A482" s="3">
        <v>44399</v>
      </c>
      <c r="B482" s="6" t="s">
        <v>66</v>
      </c>
      <c r="C482" s="4" t="s">
        <v>24</v>
      </c>
      <c r="D482" s="5">
        <v>156.96</v>
      </c>
      <c r="E482" s="1">
        <v>14</v>
      </c>
      <c r="F482" s="1">
        <f>InputData[[#This Row],[UNIT PRICE ($)]]*InputData[[#This Row],[QUANTITY]]</f>
        <v>2197.44</v>
      </c>
      <c r="G482" s="1" t="str">
        <f>VLOOKUP(InputData[[#This Row],[CUSTOMER NAME]],Country[],2,0)</f>
        <v>Indonesia</v>
      </c>
      <c r="H482" s="1" t="str">
        <f>VLOOKUP(InputData[[#This Row],[CUSTOMER NAME]],Country[],3,0)</f>
        <v>Export</v>
      </c>
      <c r="I482" s="1" t="str">
        <f>TEXT(InputData[[#This Row],[DATE]],"MMM")</f>
        <v>Jul</v>
      </c>
      <c r="J482" s="1">
        <f>WEEKNUM(InputData[[#This Row],[DATE]])</f>
        <v>30</v>
      </c>
    </row>
    <row r="483" spans="1:10" x14ac:dyDescent="0.45">
      <c r="A483" s="3">
        <v>44399</v>
      </c>
      <c r="B483" s="6" t="s">
        <v>69</v>
      </c>
      <c r="C483" s="4" t="s">
        <v>32</v>
      </c>
      <c r="D483" s="5">
        <v>117.48</v>
      </c>
      <c r="E483" s="1">
        <v>27</v>
      </c>
      <c r="F483" s="1">
        <f>InputData[[#This Row],[UNIT PRICE ($)]]*InputData[[#This Row],[QUANTITY]]</f>
        <v>3171.96</v>
      </c>
      <c r="G483" s="1" t="str">
        <f>VLOOKUP(InputData[[#This Row],[CUSTOMER NAME]],Country[],2,0)</f>
        <v>India</v>
      </c>
      <c r="H483" s="1" t="str">
        <f>VLOOKUP(InputData[[#This Row],[CUSTOMER NAME]],Country[],3,0)</f>
        <v>South</v>
      </c>
      <c r="I483" s="1" t="str">
        <f>TEXT(InputData[[#This Row],[DATE]],"MMM")</f>
        <v>Jul</v>
      </c>
      <c r="J483" s="1">
        <f>WEEKNUM(InputData[[#This Row],[DATE]])</f>
        <v>30</v>
      </c>
    </row>
    <row r="484" spans="1:10" x14ac:dyDescent="0.45">
      <c r="A484" s="3">
        <v>44399</v>
      </c>
      <c r="B484" s="6" t="s">
        <v>74</v>
      </c>
      <c r="C484" s="4" t="s">
        <v>26</v>
      </c>
      <c r="D484" s="5">
        <v>24.66</v>
      </c>
      <c r="E484" s="1">
        <v>3</v>
      </c>
      <c r="F484" s="1">
        <f>InputData[[#This Row],[UNIT PRICE ($)]]*InputData[[#This Row],[QUANTITY]]</f>
        <v>73.98</v>
      </c>
      <c r="G484" s="1" t="str">
        <f>VLOOKUP(InputData[[#This Row],[CUSTOMER NAME]],Country[],2,0)</f>
        <v>Brazil</v>
      </c>
      <c r="H484" s="1" t="str">
        <f>VLOOKUP(InputData[[#This Row],[CUSTOMER NAME]],Country[],3,0)</f>
        <v>Export</v>
      </c>
      <c r="I484" s="1" t="str">
        <f>TEXT(InputData[[#This Row],[DATE]],"MMM")</f>
        <v>Jul</v>
      </c>
      <c r="J484" s="1">
        <f>WEEKNUM(InputData[[#This Row],[DATE]])</f>
        <v>30</v>
      </c>
    </row>
    <row r="485" spans="1:10" x14ac:dyDescent="0.45">
      <c r="A485" s="3">
        <v>44399</v>
      </c>
      <c r="B485" s="6" t="s">
        <v>77</v>
      </c>
      <c r="C485" s="4" t="s">
        <v>34</v>
      </c>
      <c r="D485" s="5">
        <v>58.3</v>
      </c>
      <c r="E485" s="1">
        <v>6</v>
      </c>
      <c r="F485" s="1">
        <f>InputData[[#This Row],[UNIT PRICE ($)]]*InputData[[#This Row],[QUANTITY]]</f>
        <v>349.79999999999995</v>
      </c>
      <c r="G485" s="1" t="str">
        <f>VLOOKUP(InputData[[#This Row],[CUSTOMER NAME]],Country[],2,0)</f>
        <v>India</v>
      </c>
      <c r="H485" s="1" t="str">
        <f>VLOOKUP(InputData[[#This Row],[CUSTOMER NAME]],Country[],3,0)</f>
        <v>Western</v>
      </c>
      <c r="I485" s="1" t="str">
        <f>TEXT(InputData[[#This Row],[DATE]],"MMM")</f>
        <v>Jul</v>
      </c>
      <c r="J485" s="1">
        <f>WEEKNUM(InputData[[#This Row],[DATE]])</f>
        <v>30</v>
      </c>
    </row>
    <row r="486" spans="1:10" x14ac:dyDescent="0.45">
      <c r="A486" s="3">
        <v>44400</v>
      </c>
      <c r="B486" s="6" t="s">
        <v>67</v>
      </c>
      <c r="C486" s="4" t="s">
        <v>18</v>
      </c>
      <c r="D486" s="5">
        <v>49.21</v>
      </c>
      <c r="E486" s="1">
        <v>2</v>
      </c>
      <c r="F486" s="1">
        <f>InputData[[#This Row],[UNIT PRICE ($)]]*InputData[[#This Row],[QUANTITY]]</f>
        <v>98.42</v>
      </c>
      <c r="G486" s="1" t="str">
        <f>VLOOKUP(InputData[[#This Row],[CUSTOMER NAME]],Country[],2,0)</f>
        <v>United Kingdom</v>
      </c>
      <c r="H486" s="1" t="str">
        <f>VLOOKUP(InputData[[#This Row],[CUSTOMER NAME]],Country[],3,0)</f>
        <v>Export</v>
      </c>
      <c r="I486" s="1" t="str">
        <f>TEXT(InputData[[#This Row],[DATE]],"MMM")</f>
        <v>Jul</v>
      </c>
      <c r="J486" s="1">
        <f>WEEKNUM(InputData[[#This Row],[DATE]])</f>
        <v>30</v>
      </c>
    </row>
    <row r="487" spans="1:10" x14ac:dyDescent="0.45">
      <c r="A487" s="3">
        <v>44400</v>
      </c>
      <c r="B487" s="6" t="s">
        <v>71</v>
      </c>
      <c r="C487" s="4" t="s">
        <v>43</v>
      </c>
      <c r="D487" s="5">
        <v>83.08</v>
      </c>
      <c r="E487" s="1">
        <v>9</v>
      </c>
      <c r="F487" s="1">
        <f>InputData[[#This Row],[UNIT PRICE ($)]]*InputData[[#This Row],[QUANTITY]]</f>
        <v>747.72</v>
      </c>
      <c r="G487" s="1" t="str">
        <f>VLOOKUP(InputData[[#This Row],[CUSTOMER NAME]],Country[],2,0)</f>
        <v>India</v>
      </c>
      <c r="H487" s="1" t="str">
        <f>VLOOKUP(InputData[[#This Row],[CUSTOMER NAME]],Country[],3,0)</f>
        <v>Central</v>
      </c>
      <c r="I487" s="1" t="str">
        <f>TEXT(InputData[[#This Row],[DATE]],"MMM")</f>
        <v>Jul</v>
      </c>
      <c r="J487" s="1">
        <f>WEEKNUM(InputData[[#This Row],[DATE]])</f>
        <v>30</v>
      </c>
    </row>
    <row r="488" spans="1:10" x14ac:dyDescent="0.45">
      <c r="A488" s="3">
        <v>44400</v>
      </c>
      <c r="B488" s="6" t="s">
        <v>72</v>
      </c>
      <c r="C488" s="4" t="s">
        <v>37</v>
      </c>
      <c r="D488" s="5">
        <v>85.76</v>
      </c>
      <c r="E488" s="1">
        <v>8</v>
      </c>
      <c r="F488" s="1">
        <f>InputData[[#This Row],[UNIT PRICE ($)]]*InputData[[#This Row],[QUANTITY]]</f>
        <v>686.08</v>
      </c>
      <c r="G488" s="1" t="str">
        <f>VLOOKUP(InputData[[#This Row],[CUSTOMER NAME]],Country[],2,0)</f>
        <v>Brazil</v>
      </c>
      <c r="H488" s="1" t="str">
        <f>VLOOKUP(InputData[[#This Row],[CUSTOMER NAME]],Country[],3,0)</f>
        <v>Export</v>
      </c>
      <c r="I488" s="1" t="str">
        <f>TEXT(InputData[[#This Row],[DATE]],"MMM")</f>
        <v>Jul</v>
      </c>
      <c r="J488" s="1">
        <f>WEEKNUM(InputData[[#This Row],[DATE]])</f>
        <v>30</v>
      </c>
    </row>
    <row r="489" spans="1:10" x14ac:dyDescent="0.45">
      <c r="A489" s="3">
        <v>44400</v>
      </c>
      <c r="B489" s="6" t="s">
        <v>83</v>
      </c>
      <c r="C489" s="4" t="s">
        <v>36</v>
      </c>
      <c r="D489" s="5">
        <v>96.3</v>
      </c>
      <c r="E489" s="1">
        <v>7</v>
      </c>
      <c r="F489" s="1">
        <f>InputData[[#This Row],[UNIT PRICE ($)]]*InputData[[#This Row],[QUANTITY]]</f>
        <v>674.1</v>
      </c>
      <c r="G489" s="1" t="str">
        <f>VLOOKUP(InputData[[#This Row],[CUSTOMER NAME]],Country[],2,0)</f>
        <v>India</v>
      </c>
      <c r="H489" s="1" t="str">
        <f>VLOOKUP(InputData[[#This Row],[CUSTOMER NAME]],Country[],3,0)</f>
        <v>North</v>
      </c>
      <c r="I489" s="1" t="str">
        <f>TEXT(InputData[[#This Row],[DATE]],"MMM")</f>
        <v>Jul</v>
      </c>
      <c r="J489" s="1">
        <f>WEEKNUM(InputData[[#This Row],[DATE]])</f>
        <v>30</v>
      </c>
    </row>
    <row r="490" spans="1:10" x14ac:dyDescent="0.45">
      <c r="A490" s="3">
        <v>44401</v>
      </c>
      <c r="B490" s="6" t="s">
        <v>68</v>
      </c>
      <c r="C490" s="4" t="s">
        <v>6</v>
      </c>
      <c r="D490" s="5">
        <v>85.5</v>
      </c>
      <c r="E490" s="1">
        <v>14</v>
      </c>
      <c r="F490" s="1">
        <f>InputData[[#This Row],[UNIT PRICE ($)]]*InputData[[#This Row],[QUANTITY]]</f>
        <v>1197</v>
      </c>
      <c r="G490" s="1" t="str">
        <f>VLOOKUP(InputData[[#This Row],[CUSTOMER NAME]],Country[],2,0)</f>
        <v>Russia</v>
      </c>
      <c r="H490" s="1" t="str">
        <f>VLOOKUP(InputData[[#This Row],[CUSTOMER NAME]],Country[],3,0)</f>
        <v>Export</v>
      </c>
      <c r="I490" s="1" t="str">
        <f>TEXT(InputData[[#This Row],[DATE]],"MMM")</f>
        <v>Jul</v>
      </c>
      <c r="J490" s="1">
        <f>WEEKNUM(InputData[[#This Row],[DATE]])</f>
        <v>30</v>
      </c>
    </row>
    <row r="491" spans="1:10" x14ac:dyDescent="0.45">
      <c r="A491" s="3">
        <v>44401</v>
      </c>
      <c r="B491" s="6" t="s">
        <v>73</v>
      </c>
      <c r="C491" s="4" t="s">
        <v>9</v>
      </c>
      <c r="D491" s="5">
        <v>7.8599999999999994</v>
      </c>
      <c r="E491" s="1">
        <v>4</v>
      </c>
      <c r="F491" s="1">
        <f>InputData[[#This Row],[UNIT PRICE ($)]]*InputData[[#This Row],[QUANTITY]]</f>
        <v>31.439999999999998</v>
      </c>
      <c r="G491" s="1" t="str">
        <f>VLOOKUP(InputData[[#This Row],[CUSTOMER NAME]],Country[],2,0)</f>
        <v>India</v>
      </c>
      <c r="H491" s="1" t="str">
        <f>VLOOKUP(InputData[[#This Row],[CUSTOMER NAME]],Country[],3,0)</f>
        <v>East</v>
      </c>
      <c r="I491" s="1" t="str">
        <f>TEXT(InputData[[#This Row],[DATE]],"MMM")</f>
        <v>Jul</v>
      </c>
      <c r="J491" s="1">
        <f>WEEKNUM(InputData[[#This Row],[DATE]])</f>
        <v>30</v>
      </c>
    </row>
    <row r="492" spans="1:10" x14ac:dyDescent="0.45">
      <c r="A492" s="3">
        <v>44401</v>
      </c>
      <c r="B492" s="6" t="s">
        <v>84</v>
      </c>
      <c r="C492" s="4" t="s">
        <v>27</v>
      </c>
      <c r="D492" s="5">
        <v>57.120000000000005</v>
      </c>
      <c r="E492" s="1">
        <v>1</v>
      </c>
      <c r="F492" s="1">
        <f>InputData[[#This Row],[UNIT PRICE ($)]]*InputData[[#This Row],[QUANTITY]]</f>
        <v>57.120000000000005</v>
      </c>
      <c r="G492" s="1" t="str">
        <f>VLOOKUP(InputData[[#This Row],[CUSTOMER NAME]],Country[],2,0)</f>
        <v>Ethiopia</v>
      </c>
      <c r="H492" s="1" t="str">
        <f>VLOOKUP(InputData[[#This Row],[CUSTOMER NAME]],Country[],3,0)</f>
        <v>Export</v>
      </c>
      <c r="I492" s="1" t="str">
        <f>TEXT(InputData[[#This Row],[DATE]],"MMM")</f>
        <v>Jul</v>
      </c>
      <c r="J492" s="1">
        <f>WEEKNUM(InputData[[#This Row],[DATE]])</f>
        <v>30</v>
      </c>
    </row>
    <row r="493" spans="1:10" x14ac:dyDescent="0.45">
      <c r="A493" s="3">
        <v>44402</v>
      </c>
      <c r="B493" s="6" t="s">
        <v>72</v>
      </c>
      <c r="C493" s="4" t="s">
        <v>3</v>
      </c>
      <c r="D493" s="5">
        <v>80.94</v>
      </c>
      <c r="E493" s="1">
        <v>13</v>
      </c>
      <c r="F493" s="1">
        <f>InputData[[#This Row],[UNIT PRICE ($)]]*InputData[[#This Row],[QUANTITY]]</f>
        <v>1052.22</v>
      </c>
      <c r="G493" s="1" t="str">
        <f>VLOOKUP(InputData[[#This Row],[CUSTOMER NAME]],Country[],2,0)</f>
        <v>Brazil</v>
      </c>
      <c r="H493" s="1" t="str">
        <f>VLOOKUP(InputData[[#This Row],[CUSTOMER NAME]],Country[],3,0)</f>
        <v>Export</v>
      </c>
      <c r="I493" s="1" t="str">
        <f>TEXT(InputData[[#This Row],[DATE]],"MMM")</f>
        <v>Jul</v>
      </c>
      <c r="J493" s="1">
        <f>WEEKNUM(InputData[[#This Row],[DATE]])</f>
        <v>31</v>
      </c>
    </row>
    <row r="494" spans="1:10" x14ac:dyDescent="0.45">
      <c r="A494" s="3">
        <v>44402</v>
      </c>
      <c r="B494" s="6" t="s">
        <v>82</v>
      </c>
      <c r="C494" s="4" t="s">
        <v>44</v>
      </c>
      <c r="D494" s="5">
        <v>82.08</v>
      </c>
      <c r="E494" s="1">
        <v>2</v>
      </c>
      <c r="F494" s="1">
        <f>InputData[[#This Row],[UNIT PRICE ($)]]*InputData[[#This Row],[QUANTITY]]</f>
        <v>164.16</v>
      </c>
      <c r="G494" s="1" t="str">
        <f>VLOOKUP(InputData[[#This Row],[CUSTOMER NAME]],Country[],2,0)</f>
        <v>India</v>
      </c>
      <c r="H494" s="1" t="str">
        <f>VLOOKUP(InputData[[#This Row],[CUSTOMER NAME]],Country[],3,0)</f>
        <v>Western</v>
      </c>
      <c r="I494" s="1" t="str">
        <f>TEXT(InputData[[#This Row],[DATE]],"MMM")</f>
        <v>Jul</v>
      </c>
      <c r="J494" s="1">
        <f>WEEKNUM(InputData[[#This Row],[DATE]])</f>
        <v>31</v>
      </c>
    </row>
    <row r="495" spans="1:10" x14ac:dyDescent="0.45">
      <c r="A495" s="3">
        <v>44402</v>
      </c>
      <c r="B495" s="6" t="s">
        <v>87</v>
      </c>
      <c r="C495" s="4" t="s">
        <v>17</v>
      </c>
      <c r="D495" s="5">
        <v>156.78</v>
      </c>
      <c r="E495" s="1">
        <v>12</v>
      </c>
      <c r="F495" s="1">
        <f>InputData[[#This Row],[UNIT PRICE ($)]]*InputData[[#This Row],[QUANTITY]]</f>
        <v>1881.3600000000001</v>
      </c>
      <c r="G495" s="1" t="str">
        <f>VLOOKUP(InputData[[#This Row],[CUSTOMER NAME]],Country[],2,0)</f>
        <v>France</v>
      </c>
      <c r="H495" s="1" t="str">
        <f>VLOOKUP(InputData[[#This Row],[CUSTOMER NAME]],Country[],3,0)</f>
        <v>Export</v>
      </c>
      <c r="I495" s="1" t="str">
        <f>TEXT(InputData[[#This Row],[DATE]],"MMM")</f>
        <v>Jul</v>
      </c>
      <c r="J495" s="1">
        <f>WEEKNUM(InputData[[#This Row],[DATE]])</f>
        <v>31</v>
      </c>
    </row>
    <row r="496" spans="1:10" x14ac:dyDescent="0.45">
      <c r="A496" s="3">
        <v>44403</v>
      </c>
      <c r="B496" s="6" t="s">
        <v>84</v>
      </c>
      <c r="C496" s="4" t="s">
        <v>26</v>
      </c>
      <c r="D496" s="5">
        <v>24.66</v>
      </c>
      <c r="E496" s="1">
        <v>1</v>
      </c>
      <c r="F496" s="1">
        <f>InputData[[#This Row],[UNIT PRICE ($)]]*InputData[[#This Row],[QUANTITY]]</f>
        <v>24.66</v>
      </c>
      <c r="G496" s="1" t="str">
        <f>VLOOKUP(InputData[[#This Row],[CUSTOMER NAME]],Country[],2,0)</f>
        <v>Ethiopia</v>
      </c>
      <c r="H496" s="1" t="str">
        <f>VLOOKUP(InputData[[#This Row],[CUSTOMER NAME]],Country[],3,0)</f>
        <v>Export</v>
      </c>
      <c r="I496" s="1" t="str">
        <f>TEXT(InputData[[#This Row],[DATE]],"MMM")</f>
        <v>Jul</v>
      </c>
      <c r="J496" s="1">
        <f>WEEKNUM(InputData[[#This Row],[DATE]])</f>
        <v>31</v>
      </c>
    </row>
    <row r="497" spans="1:10" x14ac:dyDescent="0.45">
      <c r="A497" s="3">
        <v>44403</v>
      </c>
      <c r="B497" s="6" t="s">
        <v>116</v>
      </c>
      <c r="C497" s="4" t="s">
        <v>3</v>
      </c>
      <c r="D497" s="5">
        <v>80.94</v>
      </c>
      <c r="E497" s="1">
        <v>10</v>
      </c>
      <c r="F497" s="1">
        <f>InputData[[#This Row],[UNIT PRICE ($)]]*InputData[[#This Row],[QUANTITY]]</f>
        <v>809.4</v>
      </c>
      <c r="G497" s="1" t="str">
        <f>VLOOKUP(InputData[[#This Row],[CUSTOMER NAME]],Country[],2,0)</f>
        <v>Germany</v>
      </c>
      <c r="H497" s="1" t="str">
        <f>VLOOKUP(InputData[[#This Row],[CUSTOMER NAME]],Country[],3,0)</f>
        <v>Export</v>
      </c>
      <c r="I497" s="1" t="str">
        <f>TEXT(InputData[[#This Row],[DATE]],"MMM")</f>
        <v>Jul</v>
      </c>
      <c r="J497" s="1">
        <f>WEEKNUM(InputData[[#This Row],[DATE]])</f>
        <v>31</v>
      </c>
    </row>
    <row r="498" spans="1:10" x14ac:dyDescent="0.45">
      <c r="A498" s="3">
        <v>44404</v>
      </c>
      <c r="B498" s="6" t="s">
        <v>70</v>
      </c>
      <c r="C498" s="4" t="s">
        <v>34</v>
      </c>
      <c r="D498" s="5">
        <v>58.3</v>
      </c>
      <c r="E498" s="1">
        <v>25</v>
      </c>
      <c r="F498" s="1">
        <f>InputData[[#This Row],[UNIT PRICE ($)]]*InputData[[#This Row],[QUANTITY]]</f>
        <v>1457.5</v>
      </c>
      <c r="G498" s="1" t="str">
        <f>VLOOKUP(InputData[[#This Row],[CUSTOMER NAME]],Country[],2,0)</f>
        <v>Mexico</v>
      </c>
      <c r="H498" s="1" t="str">
        <f>VLOOKUP(InputData[[#This Row],[CUSTOMER NAME]],Country[],3,0)</f>
        <v>Export</v>
      </c>
      <c r="I498" s="1" t="str">
        <f>TEXT(InputData[[#This Row],[DATE]],"MMM")</f>
        <v>Jul</v>
      </c>
      <c r="J498" s="1">
        <f>WEEKNUM(InputData[[#This Row],[DATE]])</f>
        <v>31</v>
      </c>
    </row>
    <row r="499" spans="1:10" x14ac:dyDescent="0.45">
      <c r="A499" s="3">
        <v>44404</v>
      </c>
      <c r="B499" s="6" t="s">
        <v>81</v>
      </c>
      <c r="C499" s="4" t="s">
        <v>36</v>
      </c>
      <c r="D499" s="5">
        <v>96.3</v>
      </c>
      <c r="E499" s="1">
        <v>38</v>
      </c>
      <c r="F499" s="1">
        <f>InputData[[#This Row],[UNIT PRICE ($)]]*InputData[[#This Row],[QUANTITY]]</f>
        <v>3659.4</v>
      </c>
      <c r="G499" s="1" t="str">
        <f>VLOOKUP(InputData[[#This Row],[CUSTOMER NAME]],Country[],2,0)</f>
        <v>India</v>
      </c>
      <c r="H499" s="1" t="str">
        <f>VLOOKUP(InputData[[#This Row],[CUSTOMER NAME]],Country[],3,0)</f>
        <v>East</v>
      </c>
      <c r="I499" s="1" t="str">
        <f>TEXT(InputData[[#This Row],[DATE]],"MMM")</f>
        <v>Jul</v>
      </c>
      <c r="J499" s="1">
        <f>WEEKNUM(InputData[[#This Row],[DATE]])</f>
        <v>31</v>
      </c>
    </row>
    <row r="500" spans="1:10" x14ac:dyDescent="0.45">
      <c r="A500" s="3">
        <v>44406</v>
      </c>
      <c r="B500" s="6" t="s">
        <v>60</v>
      </c>
      <c r="C500" s="4" t="s">
        <v>30</v>
      </c>
      <c r="D500" s="5">
        <v>201.28</v>
      </c>
      <c r="E500" s="1">
        <v>37</v>
      </c>
      <c r="F500" s="1">
        <f>InputData[[#This Row],[UNIT PRICE ($)]]*InputData[[#This Row],[QUANTITY]]</f>
        <v>7447.36</v>
      </c>
      <c r="G500" s="1" t="str">
        <f>VLOOKUP(InputData[[#This Row],[CUSTOMER NAME]],Country[],2,0)</f>
        <v>Nigeria</v>
      </c>
      <c r="H500" s="1" t="str">
        <f>VLOOKUP(InputData[[#This Row],[CUSTOMER NAME]],Country[],3,0)</f>
        <v>Export</v>
      </c>
      <c r="I500" s="1" t="str">
        <f>TEXT(InputData[[#This Row],[DATE]],"MMM")</f>
        <v>Jul</v>
      </c>
      <c r="J500" s="1">
        <f>WEEKNUM(InputData[[#This Row],[DATE]])</f>
        <v>31</v>
      </c>
    </row>
    <row r="501" spans="1:10" x14ac:dyDescent="0.45">
      <c r="A501" s="3">
        <v>44406</v>
      </c>
      <c r="B501" s="6" t="s">
        <v>73</v>
      </c>
      <c r="C501" s="4" t="s">
        <v>44</v>
      </c>
      <c r="D501" s="5">
        <v>82.08</v>
      </c>
      <c r="E501" s="1">
        <v>15</v>
      </c>
      <c r="F501" s="1">
        <f>InputData[[#This Row],[UNIT PRICE ($)]]*InputData[[#This Row],[QUANTITY]]</f>
        <v>1231.2</v>
      </c>
      <c r="G501" s="1" t="str">
        <f>VLOOKUP(InputData[[#This Row],[CUSTOMER NAME]],Country[],2,0)</f>
        <v>India</v>
      </c>
      <c r="H501" s="1" t="str">
        <f>VLOOKUP(InputData[[#This Row],[CUSTOMER NAME]],Country[],3,0)</f>
        <v>East</v>
      </c>
      <c r="I501" s="1" t="str">
        <f>TEXT(InputData[[#This Row],[DATE]],"MMM")</f>
        <v>Jul</v>
      </c>
      <c r="J501" s="1">
        <f>WEEKNUM(InputData[[#This Row],[DATE]])</f>
        <v>31</v>
      </c>
    </row>
    <row r="502" spans="1:10" x14ac:dyDescent="0.45">
      <c r="A502" s="3">
        <v>44407</v>
      </c>
      <c r="B502" s="6" t="s">
        <v>71</v>
      </c>
      <c r="C502" s="4" t="s">
        <v>6</v>
      </c>
      <c r="D502" s="5">
        <v>85.5</v>
      </c>
      <c r="E502" s="1">
        <v>25</v>
      </c>
      <c r="F502" s="1">
        <f>InputData[[#This Row],[UNIT PRICE ($)]]*InputData[[#This Row],[QUANTITY]]</f>
        <v>2137.5</v>
      </c>
      <c r="G502" s="1" t="str">
        <f>VLOOKUP(InputData[[#This Row],[CUSTOMER NAME]],Country[],2,0)</f>
        <v>India</v>
      </c>
      <c r="H502" s="1" t="str">
        <f>VLOOKUP(InputData[[#This Row],[CUSTOMER NAME]],Country[],3,0)</f>
        <v>Central</v>
      </c>
      <c r="I502" s="1" t="str">
        <f>TEXT(InputData[[#This Row],[DATE]],"MMM")</f>
        <v>Jul</v>
      </c>
      <c r="J502" s="1">
        <f>WEEKNUM(InputData[[#This Row],[DATE]])</f>
        <v>31</v>
      </c>
    </row>
    <row r="503" spans="1:10" x14ac:dyDescent="0.45">
      <c r="A503" s="3">
        <v>44407</v>
      </c>
      <c r="B503" s="6" t="s">
        <v>87</v>
      </c>
      <c r="C503" s="4" t="s">
        <v>36</v>
      </c>
      <c r="D503" s="5">
        <v>96.3</v>
      </c>
      <c r="E503" s="1">
        <v>12</v>
      </c>
      <c r="F503" s="1">
        <f>InputData[[#This Row],[UNIT PRICE ($)]]*InputData[[#This Row],[QUANTITY]]</f>
        <v>1155.5999999999999</v>
      </c>
      <c r="G503" s="1" t="str">
        <f>VLOOKUP(InputData[[#This Row],[CUSTOMER NAME]],Country[],2,0)</f>
        <v>France</v>
      </c>
      <c r="H503" s="1" t="str">
        <f>VLOOKUP(InputData[[#This Row],[CUSTOMER NAME]],Country[],3,0)</f>
        <v>Export</v>
      </c>
      <c r="I503" s="1" t="str">
        <f>TEXT(InputData[[#This Row],[DATE]],"MMM")</f>
        <v>Jul</v>
      </c>
      <c r="J503" s="1">
        <f>WEEKNUM(InputData[[#This Row],[DATE]])</f>
        <v>31</v>
      </c>
    </row>
    <row r="504" spans="1:10" x14ac:dyDescent="0.45">
      <c r="A504" s="3">
        <v>44408</v>
      </c>
      <c r="B504" s="6" t="s">
        <v>69</v>
      </c>
      <c r="C504" s="4" t="s">
        <v>12</v>
      </c>
      <c r="D504" s="5">
        <v>94.17</v>
      </c>
      <c r="E504" s="1">
        <v>12</v>
      </c>
      <c r="F504" s="1">
        <f>InputData[[#This Row],[UNIT PRICE ($)]]*InputData[[#This Row],[QUANTITY]]</f>
        <v>1130.04</v>
      </c>
      <c r="G504" s="1" t="str">
        <f>VLOOKUP(InputData[[#This Row],[CUSTOMER NAME]],Country[],2,0)</f>
        <v>India</v>
      </c>
      <c r="H504" s="1" t="str">
        <f>VLOOKUP(InputData[[#This Row],[CUSTOMER NAME]],Country[],3,0)</f>
        <v>South</v>
      </c>
      <c r="I504" s="1" t="str">
        <f>TEXT(InputData[[#This Row],[DATE]],"MMM")</f>
        <v>Jul</v>
      </c>
      <c r="J504" s="1">
        <f>WEEKNUM(InputData[[#This Row],[DATE]])</f>
        <v>31</v>
      </c>
    </row>
    <row r="505" spans="1:10" x14ac:dyDescent="0.45">
      <c r="A505" s="3">
        <v>44408</v>
      </c>
      <c r="B505" s="6" t="s">
        <v>83</v>
      </c>
      <c r="C505" s="4" t="s">
        <v>42</v>
      </c>
      <c r="D505" s="5">
        <v>162</v>
      </c>
      <c r="E505" s="1">
        <v>31</v>
      </c>
      <c r="F505" s="1">
        <f>InputData[[#This Row],[UNIT PRICE ($)]]*InputData[[#This Row],[QUANTITY]]</f>
        <v>5022</v>
      </c>
      <c r="G505" s="1" t="str">
        <f>VLOOKUP(InputData[[#This Row],[CUSTOMER NAME]],Country[],2,0)</f>
        <v>India</v>
      </c>
      <c r="H505" s="1" t="str">
        <f>VLOOKUP(InputData[[#This Row],[CUSTOMER NAME]],Country[],3,0)</f>
        <v>North</v>
      </c>
      <c r="I505" s="1" t="str">
        <f>TEXT(InputData[[#This Row],[DATE]],"MMM")</f>
        <v>Jul</v>
      </c>
      <c r="J505" s="1">
        <f>WEEKNUM(InputData[[#This Row],[DATE]])</f>
        <v>31</v>
      </c>
    </row>
    <row r="506" spans="1:10" x14ac:dyDescent="0.45">
      <c r="A506" s="3">
        <v>44409</v>
      </c>
      <c r="B506" s="6" t="s">
        <v>88</v>
      </c>
      <c r="C506" s="4" t="s">
        <v>1</v>
      </c>
      <c r="D506" s="5">
        <v>103.88</v>
      </c>
      <c r="E506" s="1">
        <v>11</v>
      </c>
      <c r="F506" s="1">
        <f>InputData[[#This Row],[UNIT PRICE ($)]]*InputData[[#This Row],[QUANTITY]]</f>
        <v>1142.6799999999998</v>
      </c>
      <c r="G506" s="1" t="str">
        <f>VLOOKUP(InputData[[#This Row],[CUSTOMER NAME]],Country[],2,0)</f>
        <v>India</v>
      </c>
      <c r="H506" s="1" t="str">
        <f>VLOOKUP(InputData[[#This Row],[CUSTOMER NAME]],Country[],3,0)</f>
        <v>South</v>
      </c>
      <c r="I506" s="1" t="str">
        <f>TEXT(InputData[[#This Row],[DATE]],"MMM")</f>
        <v>Aug</v>
      </c>
      <c r="J506" s="1">
        <f>WEEKNUM(InputData[[#This Row],[DATE]])</f>
        <v>32</v>
      </c>
    </row>
    <row r="507" spans="1:10" x14ac:dyDescent="0.45">
      <c r="A507" s="3">
        <v>44410</v>
      </c>
      <c r="B507" s="6" t="s">
        <v>75</v>
      </c>
      <c r="C507" s="4" t="s">
        <v>23</v>
      </c>
      <c r="D507" s="5">
        <v>149.46</v>
      </c>
      <c r="E507" s="1">
        <v>3</v>
      </c>
      <c r="F507" s="1">
        <f>InputData[[#This Row],[UNIT PRICE ($)]]*InputData[[#This Row],[QUANTITY]]</f>
        <v>448.38</v>
      </c>
      <c r="G507" s="1" t="str">
        <f>VLOOKUP(InputData[[#This Row],[CUSTOMER NAME]],Country[],2,0)</f>
        <v>Russia</v>
      </c>
      <c r="H507" s="1" t="str">
        <f>VLOOKUP(InputData[[#This Row],[CUSTOMER NAME]],Country[],3,0)</f>
        <v>Export</v>
      </c>
      <c r="I507" s="1" t="str">
        <f>TEXT(InputData[[#This Row],[DATE]],"MMM")</f>
        <v>Aug</v>
      </c>
      <c r="J507" s="1">
        <f>WEEKNUM(InputData[[#This Row],[DATE]])</f>
        <v>32</v>
      </c>
    </row>
    <row r="508" spans="1:10" x14ac:dyDescent="0.45">
      <c r="A508" s="3">
        <v>44411</v>
      </c>
      <c r="B508" s="6" t="s">
        <v>67</v>
      </c>
      <c r="C508" s="4" t="s">
        <v>34</v>
      </c>
      <c r="D508" s="5">
        <v>58.3</v>
      </c>
      <c r="E508" s="1">
        <v>12</v>
      </c>
      <c r="F508" s="1">
        <f>InputData[[#This Row],[UNIT PRICE ($)]]*InputData[[#This Row],[QUANTITY]]</f>
        <v>699.59999999999991</v>
      </c>
      <c r="G508" s="1" t="str">
        <f>VLOOKUP(InputData[[#This Row],[CUSTOMER NAME]],Country[],2,0)</f>
        <v>United Kingdom</v>
      </c>
      <c r="H508" s="1" t="str">
        <f>VLOOKUP(InputData[[#This Row],[CUSTOMER NAME]],Country[],3,0)</f>
        <v>Export</v>
      </c>
      <c r="I508" s="1" t="str">
        <f>TEXT(InputData[[#This Row],[DATE]],"MMM")</f>
        <v>Aug</v>
      </c>
      <c r="J508" s="1">
        <f>WEEKNUM(InputData[[#This Row],[DATE]])</f>
        <v>32</v>
      </c>
    </row>
    <row r="509" spans="1:10" x14ac:dyDescent="0.45">
      <c r="A509" s="3">
        <v>44411</v>
      </c>
      <c r="B509" s="6" t="s">
        <v>80</v>
      </c>
      <c r="C509" s="4" t="s">
        <v>22</v>
      </c>
      <c r="D509" s="5">
        <v>141.57</v>
      </c>
      <c r="E509" s="1">
        <v>13</v>
      </c>
      <c r="F509" s="1">
        <f>InputData[[#This Row],[UNIT PRICE ($)]]*InputData[[#This Row],[QUANTITY]]</f>
        <v>1840.4099999999999</v>
      </c>
      <c r="G509" s="1" t="str">
        <f>VLOOKUP(InputData[[#This Row],[CUSTOMER NAME]],Country[],2,0)</f>
        <v>South Africa</v>
      </c>
      <c r="H509" s="1" t="str">
        <f>VLOOKUP(InputData[[#This Row],[CUSTOMER NAME]],Country[],3,0)</f>
        <v>Export</v>
      </c>
      <c r="I509" s="1" t="str">
        <f>TEXT(InputData[[#This Row],[DATE]],"MMM")</f>
        <v>Aug</v>
      </c>
      <c r="J509" s="1">
        <f>WEEKNUM(InputData[[#This Row],[DATE]])</f>
        <v>32</v>
      </c>
    </row>
    <row r="510" spans="1:10" x14ac:dyDescent="0.45">
      <c r="A510" s="3">
        <v>44411</v>
      </c>
      <c r="B510" s="6" t="s">
        <v>80</v>
      </c>
      <c r="C510" s="4" t="s">
        <v>12</v>
      </c>
      <c r="D510" s="5">
        <v>94.17</v>
      </c>
      <c r="E510" s="1">
        <v>5</v>
      </c>
      <c r="F510" s="1">
        <f>InputData[[#This Row],[UNIT PRICE ($)]]*InputData[[#This Row],[QUANTITY]]</f>
        <v>470.85</v>
      </c>
      <c r="G510" s="1" t="str">
        <f>VLOOKUP(InputData[[#This Row],[CUSTOMER NAME]],Country[],2,0)</f>
        <v>South Africa</v>
      </c>
      <c r="H510" s="1" t="str">
        <f>VLOOKUP(InputData[[#This Row],[CUSTOMER NAME]],Country[],3,0)</f>
        <v>Export</v>
      </c>
      <c r="I510" s="1" t="str">
        <f>TEXT(InputData[[#This Row],[DATE]],"MMM")</f>
        <v>Aug</v>
      </c>
      <c r="J510" s="1">
        <f>WEEKNUM(InputData[[#This Row],[DATE]])</f>
        <v>32</v>
      </c>
    </row>
    <row r="511" spans="1:10" x14ac:dyDescent="0.45">
      <c r="A511" s="3">
        <v>44411</v>
      </c>
      <c r="B511" s="6" t="s">
        <v>116</v>
      </c>
      <c r="C511" s="4" t="s">
        <v>14</v>
      </c>
      <c r="D511" s="5">
        <v>146.72</v>
      </c>
      <c r="E511" s="1">
        <v>8</v>
      </c>
      <c r="F511" s="1">
        <f>InputData[[#This Row],[UNIT PRICE ($)]]*InputData[[#This Row],[QUANTITY]]</f>
        <v>1173.76</v>
      </c>
      <c r="G511" s="1" t="str">
        <f>VLOOKUP(InputData[[#This Row],[CUSTOMER NAME]],Country[],2,0)</f>
        <v>Germany</v>
      </c>
      <c r="H511" s="1" t="str">
        <f>VLOOKUP(InputData[[#This Row],[CUSTOMER NAME]],Country[],3,0)</f>
        <v>Export</v>
      </c>
      <c r="I511" s="1" t="str">
        <f>TEXT(InputData[[#This Row],[DATE]],"MMM")</f>
        <v>Aug</v>
      </c>
      <c r="J511" s="1">
        <f>WEEKNUM(InputData[[#This Row],[DATE]])</f>
        <v>32</v>
      </c>
    </row>
    <row r="512" spans="1:10" x14ac:dyDescent="0.45">
      <c r="A512" s="3">
        <v>44412</v>
      </c>
      <c r="B512" s="6" t="s">
        <v>61</v>
      </c>
      <c r="C512" s="4" t="s">
        <v>26</v>
      </c>
      <c r="D512" s="5">
        <v>24.66</v>
      </c>
      <c r="E512" s="1">
        <v>16</v>
      </c>
      <c r="F512" s="1">
        <f>InputData[[#This Row],[UNIT PRICE ($)]]*InputData[[#This Row],[QUANTITY]]</f>
        <v>394.56</v>
      </c>
      <c r="G512" s="1" t="str">
        <f>VLOOKUP(InputData[[#This Row],[CUSTOMER NAME]],Country[],2,0)</f>
        <v>Bangladesh</v>
      </c>
      <c r="H512" s="1" t="str">
        <f>VLOOKUP(InputData[[#This Row],[CUSTOMER NAME]],Country[],3,0)</f>
        <v>Export</v>
      </c>
      <c r="I512" s="1" t="str">
        <f>TEXT(InputData[[#This Row],[DATE]],"MMM")</f>
        <v>Aug</v>
      </c>
      <c r="J512" s="1">
        <f>WEEKNUM(InputData[[#This Row],[DATE]])</f>
        <v>32</v>
      </c>
    </row>
    <row r="513" spans="1:10" x14ac:dyDescent="0.45">
      <c r="A513" s="3">
        <v>44413</v>
      </c>
      <c r="B513" s="6" t="s">
        <v>70</v>
      </c>
      <c r="C513" s="4" t="s">
        <v>28</v>
      </c>
      <c r="D513" s="5">
        <v>41.81</v>
      </c>
      <c r="E513" s="1">
        <v>14</v>
      </c>
      <c r="F513" s="1">
        <f>InputData[[#This Row],[UNIT PRICE ($)]]*InputData[[#This Row],[QUANTITY]]</f>
        <v>585.34</v>
      </c>
      <c r="G513" s="1" t="str">
        <f>VLOOKUP(InputData[[#This Row],[CUSTOMER NAME]],Country[],2,0)</f>
        <v>Mexico</v>
      </c>
      <c r="H513" s="1" t="str">
        <f>VLOOKUP(InputData[[#This Row],[CUSTOMER NAME]],Country[],3,0)</f>
        <v>Export</v>
      </c>
      <c r="I513" s="1" t="str">
        <f>TEXT(InputData[[#This Row],[DATE]],"MMM")</f>
        <v>Aug</v>
      </c>
      <c r="J513" s="1">
        <f>WEEKNUM(InputData[[#This Row],[DATE]])</f>
        <v>32</v>
      </c>
    </row>
    <row r="514" spans="1:10" x14ac:dyDescent="0.45">
      <c r="A514" s="3">
        <v>44414</v>
      </c>
      <c r="B514" s="6" t="s">
        <v>64</v>
      </c>
      <c r="C514" s="4" t="s">
        <v>37</v>
      </c>
      <c r="D514" s="5">
        <v>85.76</v>
      </c>
      <c r="E514" s="1">
        <v>1</v>
      </c>
      <c r="F514" s="1">
        <f>InputData[[#This Row],[UNIT PRICE ($)]]*InputData[[#This Row],[QUANTITY]]</f>
        <v>85.76</v>
      </c>
      <c r="G514" s="1" t="str">
        <f>VLOOKUP(InputData[[#This Row],[CUSTOMER NAME]],Country[],2,0)</f>
        <v>India</v>
      </c>
      <c r="H514" s="1" t="str">
        <f>VLOOKUP(InputData[[#This Row],[CUSTOMER NAME]],Country[],3,0)</f>
        <v>Northeast</v>
      </c>
      <c r="I514" s="1" t="str">
        <f>TEXT(InputData[[#This Row],[DATE]],"MMM")</f>
        <v>Aug</v>
      </c>
      <c r="J514" s="1">
        <f>WEEKNUM(InputData[[#This Row],[DATE]])</f>
        <v>32</v>
      </c>
    </row>
    <row r="515" spans="1:10" x14ac:dyDescent="0.45">
      <c r="A515" s="3">
        <v>44414</v>
      </c>
      <c r="B515" s="6" t="s">
        <v>80</v>
      </c>
      <c r="C515" s="4" t="s">
        <v>16</v>
      </c>
      <c r="D515" s="5">
        <v>16.64</v>
      </c>
      <c r="E515" s="1">
        <v>9</v>
      </c>
      <c r="F515" s="1">
        <f>InputData[[#This Row],[UNIT PRICE ($)]]*InputData[[#This Row],[QUANTITY]]</f>
        <v>149.76</v>
      </c>
      <c r="G515" s="1" t="str">
        <f>VLOOKUP(InputData[[#This Row],[CUSTOMER NAME]],Country[],2,0)</f>
        <v>South Africa</v>
      </c>
      <c r="H515" s="1" t="str">
        <f>VLOOKUP(InputData[[#This Row],[CUSTOMER NAME]],Country[],3,0)</f>
        <v>Export</v>
      </c>
      <c r="I515" s="1" t="str">
        <f>TEXT(InputData[[#This Row],[DATE]],"MMM")</f>
        <v>Aug</v>
      </c>
      <c r="J515" s="1">
        <f>WEEKNUM(InputData[[#This Row],[DATE]])</f>
        <v>32</v>
      </c>
    </row>
    <row r="516" spans="1:10" x14ac:dyDescent="0.45">
      <c r="A516" s="3">
        <v>44416</v>
      </c>
      <c r="B516" s="6" t="s">
        <v>63</v>
      </c>
      <c r="C516" s="4" t="s">
        <v>21</v>
      </c>
      <c r="D516" s="5">
        <v>162.54</v>
      </c>
      <c r="E516" s="1">
        <v>11</v>
      </c>
      <c r="F516" s="1">
        <f>InputData[[#This Row],[UNIT PRICE ($)]]*InputData[[#This Row],[QUANTITY]]</f>
        <v>1787.9399999999998</v>
      </c>
      <c r="G516" s="1" t="str">
        <f>VLOOKUP(InputData[[#This Row],[CUSTOMER NAME]],Country[],2,0)</f>
        <v>Saudi Arabia</v>
      </c>
      <c r="H516" s="1" t="str">
        <f>VLOOKUP(InputData[[#This Row],[CUSTOMER NAME]],Country[],3,0)</f>
        <v>Export</v>
      </c>
      <c r="I516" s="1" t="str">
        <f>TEXT(InputData[[#This Row],[DATE]],"MMM")</f>
        <v>Aug</v>
      </c>
      <c r="J516" s="1">
        <f>WEEKNUM(InputData[[#This Row],[DATE]])</f>
        <v>33</v>
      </c>
    </row>
    <row r="517" spans="1:10" x14ac:dyDescent="0.45">
      <c r="A517" s="3">
        <v>44416</v>
      </c>
      <c r="B517" s="6" t="s">
        <v>71</v>
      </c>
      <c r="C517" s="4" t="s">
        <v>32</v>
      </c>
      <c r="D517" s="5">
        <v>117.48</v>
      </c>
      <c r="E517" s="1">
        <v>12</v>
      </c>
      <c r="F517" s="1">
        <f>InputData[[#This Row],[UNIT PRICE ($)]]*InputData[[#This Row],[QUANTITY]]</f>
        <v>1409.76</v>
      </c>
      <c r="G517" s="1" t="str">
        <f>VLOOKUP(InputData[[#This Row],[CUSTOMER NAME]],Country[],2,0)</f>
        <v>India</v>
      </c>
      <c r="H517" s="1" t="str">
        <f>VLOOKUP(InputData[[#This Row],[CUSTOMER NAME]],Country[],3,0)</f>
        <v>Central</v>
      </c>
      <c r="I517" s="1" t="str">
        <f>TEXT(InputData[[#This Row],[DATE]],"MMM")</f>
        <v>Aug</v>
      </c>
      <c r="J517" s="1">
        <f>WEEKNUM(InputData[[#This Row],[DATE]])</f>
        <v>33</v>
      </c>
    </row>
    <row r="518" spans="1:10" x14ac:dyDescent="0.45">
      <c r="A518" s="3">
        <v>44416</v>
      </c>
      <c r="B518" s="6" t="s">
        <v>74</v>
      </c>
      <c r="C518" s="4" t="s">
        <v>15</v>
      </c>
      <c r="D518" s="5">
        <v>15.719999999999999</v>
      </c>
      <c r="E518" s="1">
        <v>38</v>
      </c>
      <c r="F518" s="1">
        <f>InputData[[#This Row],[UNIT PRICE ($)]]*InputData[[#This Row],[QUANTITY]]</f>
        <v>597.3599999999999</v>
      </c>
      <c r="G518" s="1" t="str">
        <f>VLOOKUP(InputData[[#This Row],[CUSTOMER NAME]],Country[],2,0)</f>
        <v>Brazil</v>
      </c>
      <c r="H518" s="1" t="str">
        <f>VLOOKUP(InputData[[#This Row],[CUSTOMER NAME]],Country[],3,0)</f>
        <v>Export</v>
      </c>
      <c r="I518" s="1" t="str">
        <f>TEXT(InputData[[#This Row],[DATE]],"MMM")</f>
        <v>Aug</v>
      </c>
      <c r="J518" s="1">
        <f>WEEKNUM(InputData[[#This Row],[DATE]])</f>
        <v>33</v>
      </c>
    </row>
    <row r="519" spans="1:10" x14ac:dyDescent="0.45">
      <c r="A519" s="3">
        <v>44416</v>
      </c>
      <c r="B519" s="6" t="s">
        <v>78</v>
      </c>
      <c r="C519" s="4" t="s">
        <v>16</v>
      </c>
      <c r="D519" s="5">
        <v>16.64</v>
      </c>
      <c r="E519" s="1">
        <v>2</v>
      </c>
      <c r="F519" s="1">
        <f>InputData[[#This Row],[UNIT PRICE ($)]]*InputData[[#This Row],[QUANTITY]]</f>
        <v>33.28</v>
      </c>
      <c r="G519" s="1" t="str">
        <f>VLOOKUP(InputData[[#This Row],[CUSTOMER NAME]],Country[],2,0)</f>
        <v>India</v>
      </c>
      <c r="H519" s="1" t="str">
        <f>VLOOKUP(InputData[[#This Row],[CUSTOMER NAME]],Country[],3,0)</f>
        <v>Central</v>
      </c>
      <c r="I519" s="1" t="str">
        <f>TEXT(InputData[[#This Row],[DATE]],"MMM")</f>
        <v>Aug</v>
      </c>
      <c r="J519" s="1">
        <f>WEEKNUM(InputData[[#This Row],[DATE]])</f>
        <v>33</v>
      </c>
    </row>
    <row r="520" spans="1:10" x14ac:dyDescent="0.45">
      <c r="A520" s="3">
        <v>44418</v>
      </c>
      <c r="B520" s="6" t="s">
        <v>109</v>
      </c>
      <c r="C520" s="4" t="s">
        <v>38</v>
      </c>
      <c r="D520" s="5">
        <v>79.92</v>
      </c>
      <c r="E520" s="1">
        <v>38</v>
      </c>
      <c r="F520" s="1">
        <f>InputData[[#This Row],[UNIT PRICE ($)]]*InputData[[#This Row],[QUANTITY]]</f>
        <v>3036.96</v>
      </c>
      <c r="G520" s="1" t="str">
        <f>VLOOKUP(InputData[[#This Row],[CUSTOMER NAME]],Country[],2,0)</f>
        <v>Pakistan</v>
      </c>
      <c r="H520" s="1" t="str">
        <f>VLOOKUP(InputData[[#This Row],[CUSTOMER NAME]],Country[],3,0)</f>
        <v>Export</v>
      </c>
      <c r="I520" s="1" t="str">
        <f>TEXT(InputData[[#This Row],[DATE]],"MMM")</f>
        <v>Aug</v>
      </c>
      <c r="J520" s="1">
        <f>WEEKNUM(InputData[[#This Row],[DATE]])</f>
        <v>33</v>
      </c>
    </row>
    <row r="521" spans="1:10" x14ac:dyDescent="0.45">
      <c r="A521" s="3">
        <v>44418</v>
      </c>
      <c r="B521" s="6" t="s">
        <v>84</v>
      </c>
      <c r="C521" s="4" t="s">
        <v>5</v>
      </c>
      <c r="D521" s="5">
        <v>155.61000000000001</v>
      </c>
      <c r="E521" s="1">
        <v>4</v>
      </c>
      <c r="F521" s="1">
        <f>InputData[[#This Row],[UNIT PRICE ($)]]*InputData[[#This Row],[QUANTITY]]</f>
        <v>622.44000000000005</v>
      </c>
      <c r="G521" s="1" t="str">
        <f>VLOOKUP(InputData[[#This Row],[CUSTOMER NAME]],Country[],2,0)</f>
        <v>Ethiopia</v>
      </c>
      <c r="H521" s="1" t="str">
        <f>VLOOKUP(InputData[[#This Row],[CUSTOMER NAME]],Country[],3,0)</f>
        <v>Export</v>
      </c>
      <c r="I521" s="1" t="str">
        <f>TEXT(InputData[[#This Row],[DATE]],"MMM")</f>
        <v>Aug</v>
      </c>
      <c r="J521" s="1">
        <f>WEEKNUM(InputData[[#This Row],[DATE]])</f>
        <v>33</v>
      </c>
    </row>
    <row r="522" spans="1:10" x14ac:dyDescent="0.45">
      <c r="A522" s="3">
        <v>44418</v>
      </c>
      <c r="B522" s="6" t="s">
        <v>88</v>
      </c>
      <c r="C522" s="4" t="s">
        <v>44</v>
      </c>
      <c r="D522" s="5">
        <v>82.08</v>
      </c>
      <c r="E522" s="1">
        <v>10</v>
      </c>
      <c r="F522" s="1">
        <f>InputData[[#This Row],[UNIT PRICE ($)]]*InputData[[#This Row],[QUANTITY]]</f>
        <v>820.8</v>
      </c>
      <c r="G522" s="1" t="str">
        <f>VLOOKUP(InputData[[#This Row],[CUSTOMER NAME]],Country[],2,0)</f>
        <v>India</v>
      </c>
      <c r="H522" s="1" t="str">
        <f>VLOOKUP(InputData[[#This Row],[CUSTOMER NAME]],Country[],3,0)</f>
        <v>South</v>
      </c>
      <c r="I522" s="1" t="str">
        <f>TEXT(InputData[[#This Row],[DATE]],"MMM")</f>
        <v>Aug</v>
      </c>
      <c r="J522" s="1">
        <f>WEEKNUM(InputData[[#This Row],[DATE]])</f>
        <v>33</v>
      </c>
    </row>
    <row r="523" spans="1:10" x14ac:dyDescent="0.45">
      <c r="A523" s="3">
        <v>44418</v>
      </c>
      <c r="B523" s="6" t="s">
        <v>89</v>
      </c>
      <c r="C523" s="4" t="s">
        <v>6</v>
      </c>
      <c r="D523" s="5">
        <v>85.5</v>
      </c>
      <c r="E523" s="1">
        <v>6</v>
      </c>
      <c r="F523" s="1">
        <f>InputData[[#This Row],[UNIT PRICE ($)]]*InputData[[#This Row],[QUANTITY]]</f>
        <v>513</v>
      </c>
      <c r="G523" s="1" t="str">
        <f>VLOOKUP(InputData[[#This Row],[CUSTOMER NAME]],Country[],2,0)</f>
        <v>Mexico</v>
      </c>
      <c r="H523" s="1" t="str">
        <f>VLOOKUP(InputData[[#This Row],[CUSTOMER NAME]],Country[],3,0)</f>
        <v>Export</v>
      </c>
      <c r="I523" s="1" t="str">
        <f>TEXT(InputData[[#This Row],[DATE]],"MMM")</f>
        <v>Aug</v>
      </c>
      <c r="J523" s="1">
        <f>WEEKNUM(InputData[[#This Row],[DATE]])</f>
        <v>33</v>
      </c>
    </row>
    <row r="524" spans="1:10" x14ac:dyDescent="0.45">
      <c r="A524" s="3">
        <v>44419</v>
      </c>
      <c r="B524" s="6" t="s">
        <v>73</v>
      </c>
      <c r="C524" s="4" t="s">
        <v>23</v>
      </c>
      <c r="D524" s="5">
        <v>149.46</v>
      </c>
      <c r="E524" s="1">
        <v>4</v>
      </c>
      <c r="F524" s="1">
        <f>InputData[[#This Row],[UNIT PRICE ($)]]*InputData[[#This Row],[QUANTITY]]</f>
        <v>597.84</v>
      </c>
      <c r="G524" s="1" t="str">
        <f>VLOOKUP(InputData[[#This Row],[CUSTOMER NAME]],Country[],2,0)</f>
        <v>India</v>
      </c>
      <c r="H524" s="1" t="str">
        <f>VLOOKUP(InputData[[#This Row],[CUSTOMER NAME]],Country[],3,0)</f>
        <v>East</v>
      </c>
      <c r="I524" s="1" t="str">
        <f>TEXT(InputData[[#This Row],[DATE]],"MMM")</f>
        <v>Aug</v>
      </c>
      <c r="J524" s="1">
        <f>WEEKNUM(InputData[[#This Row],[DATE]])</f>
        <v>33</v>
      </c>
    </row>
    <row r="525" spans="1:10" x14ac:dyDescent="0.45">
      <c r="A525" s="3">
        <v>44419</v>
      </c>
      <c r="B525" s="6" t="s">
        <v>76</v>
      </c>
      <c r="C525" s="4" t="s">
        <v>30</v>
      </c>
      <c r="D525" s="5">
        <v>201.28</v>
      </c>
      <c r="E525" s="1">
        <v>20</v>
      </c>
      <c r="F525" s="1">
        <f>InputData[[#This Row],[UNIT PRICE ($)]]*InputData[[#This Row],[QUANTITY]]</f>
        <v>4025.6</v>
      </c>
      <c r="G525" s="1" t="str">
        <f>VLOOKUP(InputData[[#This Row],[CUSTOMER NAME]],Country[],2,0)</f>
        <v>Saudi Arabia</v>
      </c>
      <c r="H525" s="1" t="str">
        <f>VLOOKUP(InputData[[#This Row],[CUSTOMER NAME]],Country[],3,0)</f>
        <v>Export</v>
      </c>
      <c r="I525" s="1" t="str">
        <f>TEXT(InputData[[#This Row],[DATE]],"MMM")</f>
        <v>Aug</v>
      </c>
      <c r="J525" s="1">
        <f>WEEKNUM(InputData[[#This Row],[DATE]])</f>
        <v>33</v>
      </c>
    </row>
    <row r="526" spans="1:10" x14ac:dyDescent="0.45">
      <c r="A526" s="3">
        <v>44421</v>
      </c>
      <c r="B526" s="6" t="s">
        <v>73</v>
      </c>
      <c r="C526" s="4" t="s">
        <v>11</v>
      </c>
      <c r="D526" s="5">
        <v>48.4</v>
      </c>
      <c r="E526" s="1">
        <v>13</v>
      </c>
      <c r="F526" s="1">
        <f>InputData[[#This Row],[UNIT PRICE ($)]]*InputData[[#This Row],[QUANTITY]]</f>
        <v>629.19999999999993</v>
      </c>
      <c r="G526" s="1" t="str">
        <f>VLOOKUP(InputData[[#This Row],[CUSTOMER NAME]],Country[],2,0)</f>
        <v>India</v>
      </c>
      <c r="H526" s="1" t="str">
        <f>VLOOKUP(InputData[[#This Row],[CUSTOMER NAME]],Country[],3,0)</f>
        <v>East</v>
      </c>
      <c r="I526" s="1" t="str">
        <f>TEXT(InputData[[#This Row],[DATE]],"MMM")</f>
        <v>Aug</v>
      </c>
      <c r="J526" s="1">
        <f>WEEKNUM(InputData[[#This Row],[DATE]])</f>
        <v>33</v>
      </c>
    </row>
    <row r="527" spans="1:10" x14ac:dyDescent="0.45">
      <c r="A527" s="3">
        <v>44421</v>
      </c>
      <c r="B527" s="6" t="s">
        <v>85</v>
      </c>
      <c r="C527" s="4" t="s">
        <v>27</v>
      </c>
      <c r="D527" s="5">
        <v>57.120000000000005</v>
      </c>
      <c r="E527" s="1">
        <v>9</v>
      </c>
      <c r="F527" s="1">
        <f>InputData[[#This Row],[UNIT PRICE ($)]]*InputData[[#This Row],[QUANTITY]]</f>
        <v>514.08000000000004</v>
      </c>
      <c r="G527" s="1" t="str">
        <f>VLOOKUP(InputData[[#This Row],[CUSTOMER NAME]],Country[],2,0)</f>
        <v>India</v>
      </c>
      <c r="H527" s="1" t="str">
        <f>VLOOKUP(InputData[[#This Row],[CUSTOMER NAME]],Country[],3,0)</f>
        <v>Northeast</v>
      </c>
      <c r="I527" s="1" t="str">
        <f>TEXT(InputData[[#This Row],[DATE]],"MMM")</f>
        <v>Aug</v>
      </c>
      <c r="J527" s="1">
        <f>WEEKNUM(InputData[[#This Row],[DATE]])</f>
        <v>33</v>
      </c>
    </row>
    <row r="528" spans="1:10" x14ac:dyDescent="0.45">
      <c r="A528" s="3">
        <v>44422</v>
      </c>
      <c r="B528" s="6" t="s">
        <v>61</v>
      </c>
      <c r="C528" s="4" t="s">
        <v>30</v>
      </c>
      <c r="D528" s="5">
        <v>201.28</v>
      </c>
      <c r="E528" s="1">
        <v>14</v>
      </c>
      <c r="F528" s="1">
        <f>InputData[[#This Row],[UNIT PRICE ($)]]*InputData[[#This Row],[QUANTITY]]</f>
        <v>2817.92</v>
      </c>
      <c r="G528" s="1" t="str">
        <f>VLOOKUP(InputData[[#This Row],[CUSTOMER NAME]],Country[],2,0)</f>
        <v>Bangladesh</v>
      </c>
      <c r="H528" s="1" t="str">
        <f>VLOOKUP(InputData[[#This Row],[CUSTOMER NAME]],Country[],3,0)</f>
        <v>Export</v>
      </c>
      <c r="I528" s="1" t="str">
        <f>TEXT(InputData[[#This Row],[DATE]],"MMM")</f>
        <v>Aug</v>
      </c>
      <c r="J528" s="1">
        <f>WEEKNUM(InputData[[#This Row],[DATE]])</f>
        <v>33</v>
      </c>
    </row>
    <row r="529" spans="1:10" x14ac:dyDescent="0.45">
      <c r="A529" s="3">
        <v>44423</v>
      </c>
      <c r="B529" s="6" t="s">
        <v>73</v>
      </c>
      <c r="C529" s="4" t="s">
        <v>15</v>
      </c>
      <c r="D529" s="5">
        <v>15.719999999999999</v>
      </c>
      <c r="E529" s="1">
        <v>7</v>
      </c>
      <c r="F529" s="1">
        <f>InputData[[#This Row],[UNIT PRICE ($)]]*InputData[[#This Row],[QUANTITY]]</f>
        <v>110.03999999999999</v>
      </c>
      <c r="G529" s="1" t="str">
        <f>VLOOKUP(InputData[[#This Row],[CUSTOMER NAME]],Country[],2,0)</f>
        <v>India</v>
      </c>
      <c r="H529" s="1" t="str">
        <f>VLOOKUP(InputData[[#This Row],[CUSTOMER NAME]],Country[],3,0)</f>
        <v>East</v>
      </c>
      <c r="I529" s="1" t="str">
        <f>TEXT(InputData[[#This Row],[DATE]],"MMM")</f>
        <v>Aug</v>
      </c>
      <c r="J529" s="1">
        <f>WEEKNUM(InputData[[#This Row],[DATE]])</f>
        <v>34</v>
      </c>
    </row>
    <row r="530" spans="1:10" x14ac:dyDescent="0.45">
      <c r="A530" s="3">
        <v>44423</v>
      </c>
      <c r="B530" s="6" t="s">
        <v>114</v>
      </c>
      <c r="C530" s="4" t="s">
        <v>11</v>
      </c>
      <c r="D530" s="5">
        <v>48.4</v>
      </c>
      <c r="E530" s="1">
        <v>10</v>
      </c>
      <c r="F530" s="1">
        <f>InputData[[#This Row],[UNIT PRICE ($)]]*InputData[[#This Row],[QUANTITY]]</f>
        <v>484</v>
      </c>
      <c r="G530" s="1" t="str">
        <f>VLOOKUP(InputData[[#This Row],[CUSTOMER NAME]],Country[],2,0)</f>
        <v>United States of America</v>
      </c>
      <c r="H530" s="1" t="str">
        <f>VLOOKUP(InputData[[#This Row],[CUSTOMER NAME]],Country[],3,0)</f>
        <v>Export</v>
      </c>
      <c r="I530" s="1" t="str">
        <f>TEXT(InputData[[#This Row],[DATE]],"MMM")</f>
        <v>Aug</v>
      </c>
      <c r="J530" s="1">
        <f>WEEKNUM(InputData[[#This Row],[DATE]])</f>
        <v>34</v>
      </c>
    </row>
    <row r="531" spans="1:10" x14ac:dyDescent="0.45">
      <c r="A531" s="3">
        <v>44424</v>
      </c>
      <c r="B531" s="6" t="s">
        <v>68</v>
      </c>
      <c r="C531" s="4" t="s">
        <v>9</v>
      </c>
      <c r="D531" s="5">
        <v>7.8599999999999994</v>
      </c>
      <c r="E531" s="1">
        <v>31</v>
      </c>
      <c r="F531" s="1">
        <f>InputData[[#This Row],[UNIT PRICE ($)]]*InputData[[#This Row],[QUANTITY]]</f>
        <v>243.65999999999997</v>
      </c>
      <c r="G531" s="1" t="str">
        <f>VLOOKUP(InputData[[#This Row],[CUSTOMER NAME]],Country[],2,0)</f>
        <v>Russia</v>
      </c>
      <c r="H531" s="1" t="str">
        <f>VLOOKUP(InputData[[#This Row],[CUSTOMER NAME]],Country[],3,0)</f>
        <v>Export</v>
      </c>
      <c r="I531" s="1" t="str">
        <f>TEXT(InputData[[#This Row],[DATE]],"MMM")</f>
        <v>Aug</v>
      </c>
      <c r="J531" s="1">
        <f>WEEKNUM(InputData[[#This Row],[DATE]])</f>
        <v>34</v>
      </c>
    </row>
    <row r="532" spans="1:10" x14ac:dyDescent="0.45">
      <c r="A532" s="3">
        <v>44424</v>
      </c>
      <c r="B532" s="6" t="s">
        <v>79</v>
      </c>
      <c r="C532" s="4" t="s">
        <v>3</v>
      </c>
      <c r="D532" s="5">
        <v>80.94</v>
      </c>
      <c r="E532" s="1">
        <v>3</v>
      </c>
      <c r="F532" s="1">
        <f>InputData[[#This Row],[UNIT PRICE ($)]]*InputData[[#This Row],[QUANTITY]]</f>
        <v>242.82</v>
      </c>
      <c r="G532" s="1" t="str">
        <f>VLOOKUP(InputData[[#This Row],[CUSTOMER NAME]],Country[],2,0)</f>
        <v>United Kingdom</v>
      </c>
      <c r="H532" s="1" t="str">
        <f>VLOOKUP(InputData[[#This Row],[CUSTOMER NAME]],Country[],3,0)</f>
        <v>Export</v>
      </c>
      <c r="I532" s="1" t="str">
        <f>TEXT(InputData[[#This Row],[DATE]],"MMM")</f>
        <v>Aug</v>
      </c>
      <c r="J532" s="1">
        <f>WEEKNUM(InputData[[#This Row],[DATE]])</f>
        <v>34</v>
      </c>
    </row>
    <row r="533" spans="1:10" x14ac:dyDescent="0.45">
      <c r="A533" s="3">
        <v>44424</v>
      </c>
      <c r="B533" s="6" t="s">
        <v>85</v>
      </c>
      <c r="C533" s="4" t="s">
        <v>13</v>
      </c>
      <c r="D533" s="5">
        <v>122.08</v>
      </c>
      <c r="E533" s="1">
        <v>1</v>
      </c>
      <c r="F533" s="1">
        <f>InputData[[#This Row],[UNIT PRICE ($)]]*InputData[[#This Row],[QUANTITY]]</f>
        <v>122.08</v>
      </c>
      <c r="G533" s="1" t="str">
        <f>VLOOKUP(InputData[[#This Row],[CUSTOMER NAME]],Country[],2,0)</f>
        <v>India</v>
      </c>
      <c r="H533" s="1" t="str">
        <f>VLOOKUP(InputData[[#This Row],[CUSTOMER NAME]],Country[],3,0)</f>
        <v>Northeast</v>
      </c>
      <c r="I533" s="1" t="str">
        <f>TEXT(InputData[[#This Row],[DATE]],"MMM")</f>
        <v>Aug</v>
      </c>
      <c r="J533" s="1">
        <f>WEEKNUM(InputData[[#This Row],[DATE]])</f>
        <v>34</v>
      </c>
    </row>
    <row r="534" spans="1:10" x14ac:dyDescent="0.45">
      <c r="A534" s="3">
        <v>44426</v>
      </c>
      <c r="B534" s="6" t="s">
        <v>70</v>
      </c>
      <c r="C534" s="4" t="s">
        <v>25</v>
      </c>
      <c r="D534" s="5">
        <v>8.33</v>
      </c>
      <c r="E534" s="1">
        <v>6</v>
      </c>
      <c r="F534" s="1">
        <f>InputData[[#This Row],[UNIT PRICE ($)]]*InputData[[#This Row],[QUANTITY]]</f>
        <v>49.980000000000004</v>
      </c>
      <c r="G534" s="1" t="str">
        <f>VLOOKUP(InputData[[#This Row],[CUSTOMER NAME]],Country[],2,0)</f>
        <v>Mexico</v>
      </c>
      <c r="H534" s="1" t="str">
        <f>VLOOKUP(InputData[[#This Row],[CUSTOMER NAME]],Country[],3,0)</f>
        <v>Export</v>
      </c>
      <c r="I534" s="1" t="str">
        <f>TEXT(InputData[[#This Row],[DATE]],"MMM")</f>
        <v>Aug</v>
      </c>
      <c r="J534" s="1">
        <f>WEEKNUM(InputData[[#This Row],[DATE]])</f>
        <v>34</v>
      </c>
    </row>
    <row r="535" spans="1:10" x14ac:dyDescent="0.45">
      <c r="A535" s="3">
        <v>44426</v>
      </c>
      <c r="B535" s="6" t="s">
        <v>79</v>
      </c>
      <c r="C535" s="4" t="s">
        <v>29</v>
      </c>
      <c r="D535" s="5">
        <v>53.11</v>
      </c>
      <c r="E535" s="1">
        <v>8</v>
      </c>
      <c r="F535" s="1">
        <f>InputData[[#This Row],[UNIT PRICE ($)]]*InputData[[#This Row],[QUANTITY]]</f>
        <v>424.88</v>
      </c>
      <c r="G535" s="1" t="str">
        <f>VLOOKUP(InputData[[#This Row],[CUSTOMER NAME]],Country[],2,0)</f>
        <v>United Kingdom</v>
      </c>
      <c r="H535" s="1" t="str">
        <f>VLOOKUP(InputData[[#This Row],[CUSTOMER NAME]],Country[],3,0)</f>
        <v>Export</v>
      </c>
      <c r="I535" s="1" t="str">
        <f>TEXT(InputData[[#This Row],[DATE]],"MMM")</f>
        <v>Aug</v>
      </c>
      <c r="J535" s="1">
        <f>WEEKNUM(InputData[[#This Row],[DATE]])</f>
        <v>34</v>
      </c>
    </row>
    <row r="536" spans="1:10" x14ac:dyDescent="0.45">
      <c r="A536" s="3">
        <v>44426</v>
      </c>
      <c r="B536" s="6" t="s">
        <v>82</v>
      </c>
      <c r="C536" s="4" t="s">
        <v>29</v>
      </c>
      <c r="D536" s="5">
        <v>53.11</v>
      </c>
      <c r="E536" s="1">
        <v>19</v>
      </c>
      <c r="F536" s="1">
        <f>InputData[[#This Row],[UNIT PRICE ($)]]*InputData[[#This Row],[QUANTITY]]</f>
        <v>1009.09</v>
      </c>
      <c r="G536" s="1" t="str">
        <f>VLOOKUP(InputData[[#This Row],[CUSTOMER NAME]],Country[],2,0)</f>
        <v>India</v>
      </c>
      <c r="H536" s="1" t="str">
        <f>VLOOKUP(InputData[[#This Row],[CUSTOMER NAME]],Country[],3,0)</f>
        <v>Western</v>
      </c>
      <c r="I536" s="1" t="str">
        <f>TEXT(InputData[[#This Row],[DATE]],"MMM")</f>
        <v>Aug</v>
      </c>
      <c r="J536" s="1">
        <f>WEEKNUM(InputData[[#This Row],[DATE]])</f>
        <v>34</v>
      </c>
    </row>
    <row r="537" spans="1:10" x14ac:dyDescent="0.45">
      <c r="A537" s="3">
        <v>44426</v>
      </c>
      <c r="B537" s="6" t="s">
        <v>114</v>
      </c>
      <c r="C537" s="4" t="s">
        <v>10</v>
      </c>
      <c r="D537" s="5">
        <v>164.28</v>
      </c>
      <c r="E537" s="1">
        <v>2</v>
      </c>
      <c r="F537" s="1">
        <f>InputData[[#This Row],[UNIT PRICE ($)]]*InputData[[#This Row],[QUANTITY]]</f>
        <v>328.56</v>
      </c>
      <c r="G537" s="1" t="str">
        <f>VLOOKUP(InputData[[#This Row],[CUSTOMER NAME]],Country[],2,0)</f>
        <v>United States of America</v>
      </c>
      <c r="H537" s="1" t="str">
        <f>VLOOKUP(InputData[[#This Row],[CUSTOMER NAME]],Country[],3,0)</f>
        <v>Export</v>
      </c>
      <c r="I537" s="1" t="str">
        <f>TEXT(InputData[[#This Row],[DATE]],"MMM")</f>
        <v>Aug</v>
      </c>
      <c r="J537" s="1">
        <f>WEEKNUM(InputData[[#This Row],[DATE]])</f>
        <v>34</v>
      </c>
    </row>
    <row r="538" spans="1:10" x14ac:dyDescent="0.45">
      <c r="A538" s="3">
        <v>44427</v>
      </c>
      <c r="B538" s="6" t="s">
        <v>63</v>
      </c>
      <c r="C538" s="4" t="s">
        <v>7</v>
      </c>
      <c r="D538" s="5">
        <v>47.730000000000004</v>
      </c>
      <c r="E538" s="1">
        <v>3</v>
      </c>
      <c r="F538" s="1">
        <f>InputData[[#This Row],[UNIT PRICE ($)]]*InputData[[#This Row],[QUANTITY]]</f>
        <v>143.19</v>
      </c>
      <c r="G538" s="1" t="str">
        <f>VLOOKUP(InputData[[#This Row],[CUSTOMER NAME]],Country[],2,0)</f>
        <v>Saudi Arabia</v>
      </c>
      <c r="H538" s="1" t="str">
        <f>VLOOKUP(InputData[[#This Row],[CUSTOMER NAME]],Country[],3,0)</f>
        <v>Export</v>
      </c>
      <c r="I538" s="1" t="str">
        <f>TEXT(InputData[[#This Row],[DATE]],"MMM")</f>
        <v>Aug</v>
      </c>
      <c r="J538" s="1">
        <f>WEEKNUM(InputData[[#This Row],[DATE]])</f>
        <v>34</v>
      </c>
    </row>
    <row r="539" spans="1:10" x14ac:dyDescent="0.45">
      <c r="A539" s="3">
        <v>44428</v>
      </c>
      <c r="B539" s="6" t="s">
        <v>61</v>
      </c>
      <c r="C539" s="4" t="s">
        <v>33</v>
      </c>
      <c r="D539" s="5">
        <v>119.7</v>
      </c>
      <c r="E539" s="1">
        <v>14</v>
      </c>
      <c r="F539" s="1">
        <f>InputData[[#This Row],[UNIT PRICE ($)]]*InputData[[#This Row],[QUANTITY]]</f>
        <v>1675.8</v>
      </c>
      <c r="G539" s="1" t="str">
        <f>VLOOKUP(InputData[[#This Row],[CUSTOMER NAME]],Country[],2,0)</f>
        <v>Bangladesh</v>
      </c>
      <c r="H539" s="1" t="str">
        <f>VLOOKUP(InputData[[#This Row],[CUSTOMER NAME]],Country[],3,0)</f>
        <v>Export</v>
      </c>
      <c r="I539" s="1" t="str">
        <f>TEXT(InputData[[#This Row],[DATE]],"MMM")</f>
        <v>Aug</v>
      </c>
      <c r="J539" s="1">
        <f>WEEKNUM(InputData[[#This Row],[DATE]])</f>
        <v>34</v>
      </c>
    </row>
    <row r="540" spans="1:10" x14ac:dyDescent="0.45">
      <c r="A540" s="3">
        <v>44428</v>
      </c>
      <c r="B540" s="6" t="s">
        <v>63</v>
      </c>
      <c r="C540" s="4" t="s">
        <v>20</v>
      </c>
      <c r="D540" s="5">
        <v>76.25</v>
      </c>
      <c r="E540" s="1">
        <v>15</v>
      </c>
      <c r="F540" s="1">
        <f>InputData[[#This Row],[UNIT PRICE ($)]]*InputData[[#This Row],[QUANTITY]]</f>
        <v>1143.75</v>
      </c>
      <c r="G540" s="1" t="str">
        <f>VLOOKUP(InputData[[#This Row],[CUSTOMER NAME]],Country[],2,0)</f>
        <v>Saudi Arabia</v>
      </c>
      <c r="H540" s="1" t="str">
        <f>VLOOKUP(InputData[[#This Row],[CUSTOMER NAME]],Country[],3,0)</f>
        <v>Export</v>
      </c>
      <c r="I540" s="1" t="str">
        <f>TEXT(InputData[[#This Row],[DATE]],"MMM")</f>
        <v>Aug</v>
      </c>
      <c r="J540" s="1">
        <f>WEEKNUM(InputData[[#This Row],[DATE]])</f>
        <v>34</v>
      </c>
    </row>
    <row r="541" spans="1:10" x14ac:dyDescent="0.45">
      <c r="A541" s="3">
        <v>44428</v>
      </c>
      <c r="B541" s="6" t="s">
        <v>70</v>
      </c>
      <c r="C541" s="4" t="s">
        <v>23</v>
      </c>
      <c r="D541" s="5">
        <v>149.46</v>
      </c>
      <c r="E541" s="1">
        <v>13</v>
      </c>
      <c r="F541" s="1">
        <f>InputData[[#This Row],[UNIT PRICE ($)]]*InputData[[#This Row],[QUANTITY]]</f>
        <v>1942.98</v>
      </c>
      <c r="G541" s="1" t="str">
        <f>VLOOKUP(InputData[[#This Row],[CUSTOMER NAME]],Country[],2,0)</f>
        <v>Mexico</v>
      </c>
      <c r="H541" s="1" t="str">
        <f>VLOOKUP(InputData[[#This Row],[CUSTOMER NAME]],Country[],3,0)</f>
        <v>Export</v>
      </c>
      <c r="I541" s="1" t="str">
        <f>TEXT(InputData[[#This Row],[DATE]],"MMM")</f>
        <v>Aug</v>
      </c>
      <c r="J541" s="1">
        <f>WEEKNUM(InputData[[#This Row],[DATE]])</f>
        <v>34</v>
      </c>
    </row>
    <row r="542" spans="1:10" x14ac:dyDescent="0.45">
      <c r="A542" s="3">
        <v>44428</v>
      </c>
      <c r="B542" s="6" t="s">
        <v>74</v>
      </c>
      <c r="C542" s="4" t="s">
        <v>18</v>
      </c>
      <c r="D542" s="5">
        <v>49.21</v>
      </c>
      <c r="E542" s="1">
        <v>19</v>
      </c>
      <c r="F542" s="1">
        <f>InputData[[#This Row],[UNIT PRICE ($)]]*InputData[[#This Row],[QUANTITY]]</f>
        <v>934.99</v>
      </c>
      <c r="G542" s="1" t="str">
        <f>VLOOKUP(InputData[[#This Row],[CUSTOMER NAME]],Country[],2,0)</f>
        <v>Brazil</v>
      </c>
      <c r="H542" s="1" t="str">
        <f>VLOOKUP(InputData[[#This Row],[CUSTOMER NAME]],Country[],3,0)</f>
        <v>Export</v>
      </c>
      <c r="I542" s="1" t="str">
        <f>TEXT(InputData[[#This Row],[DATE]],"MMM")</f>
        <v>Aug</v>
      </c>
      <c r="J542" s="1">
        <f>WEEKNUM(InputData[[#This Row],[DATE]])</f>
        <v>34</v>
      </c>
    </row>
    <row r="543" spans="1:10" x14ac:dyDescent="0.45">
      <c r="A543" s="3">
        <v>44428</v>
      </c>
      <c r="B543" s="6" t="s">
        <v>81</v>
      </c>
      <c r="C543" s="4" t="s">
        <v>31</v>
      </c>
      <c r="D543" s="5">
        <v>104.16</v>
      </c>
      <c r="E543" s="1">
        <v>9</v>
      </c>
      <c r="F543" s="1">
        <f>InputData[[#This Row],[UNIT PRICE ($)]]*InputData[[#This Row],[QUANTITY]]</f>
        <v>937.43999999999994</v>
      </c>
      <c r="G543" s="1" t="str">
        <f>VLOOKUP(InputData[[#This Row],[CUSTOMER NAME]],Country[],2,0)</f>
        <v>India</v>
      </c>
      <c r="H543" s="1" t="str">
        <f>VLOOKUP(InputData[[#This Row],[CUSTOMER NAME]],Country[],3,0)</f>
        <v>East</v>
      </c>
      <c r="I543" s="1" t="str">
        <f>TEXT(InputData[[#This Row],[DATE]],"MMM")</f>
        <v>Aug</v>
      </c>
      <c r="J543" s="1">
        <f>WEEKNUM(InputData[[#This Row],[DATE]])</f>
        <v>34</v>
      </c>
    </row>
    <row r="544" spans="1:10" x14ac:dyDescent="0.45">
      <c r="A544" s="3">
        <v>44428</v>
      </c>
      <c r="B544" s="6" t="s">
        <v>82</v>
      </c>
      <c r="C544" s="4" t="s">
        <v>28</v>
      </c>
      <c r="D544" s="5">
        <v>41.81</v>
      </c>
      <c r="E544" s="1">
        <v>13</v>
      </c>
      <c r="F544" s="1">
        <f>InputData[[#This Row],[UNIT PRICE ($)]]*InputData[[#This Row],[QUANTITY]]</f>
        <v>543.53</v>
      </c>
      <c r="G544" s="1" t="str">
        <f>VLOOKUP(InputData[[#This Row],[CUSTOMER NAME]],Country[],2,0)</f>
        <v>India</v>
      </c>
      <c r="H544" s="1" t="str">
        <f>VLOOKUP(InputData[[#This Row],[CUSTOMER NAME]],Country[],3,0)</f>
        <v>Western</v>
      </c>
      <c r="I544" s="1" t="str">
        <f>TEXT(InputData[[#This Row],[DATE]],"MMM")</f>
        <v>Aug</v>
      </c>
      <c r="J544" s="1">
        <f>WEEKNUM(InputData[[#This Row],[DATE]])</f>
        <v>34</v>
      </c>
    </row>
    <row r="545" spans="1:10" x14ac:dyDescent="0.45">
      <c r="A545" s="3">
        <v>44429</v>
      </c>
      <c r="B545" s="6" t="s">
        <v>82</v>
      </c>
      <c r="C545" s="4" t="s">
        <v>16</v>
      </c>
      <c r="D545" s="5">
        <v>16.64</v>
      </c>
      <c r="E545" s="1">
        <v>4</v>
      </c>
      <c r="F545" s="1">
        <f>InputData[[#This Row],[UNIT PRICE ($)]]*InputData[[#This Row],[QUANTITY]]</f>
        <v>66.56</v>
      </c>
      <c r="G545" s="1" t="str">
        <f>VLOOKUP(InputData[[#This Row],[CUSTOMER NAME]],Country[],2,0)</f>
        <v>India</v>
      </c>
      <c r="H545" s="1" t="str">
        <f>VLOOKUP(InputData[[#This Row],[CUSTOMER NAME]],Country[],3,0)</f>
        <v>Western</v>
      </c>
      <c r="I545" s="1" t="str">
        <f>TEXT(InputData[[#This Row],[DATE]],"MMM")</f>
        <v>Aug</v>
      </c>
      <c r="J545" s="1">
        <f>WEEKNUM(InputData[[#This Row],[DATE]])</f>
        <v>34</v>
      </c>
    </row>
    <row r="546" spans="1:10" x14ac:dyDescent="0.45">
      <c r="A546" s="3">
        <v>44430</v>
      </c>
      <c r="B546" s="6" t="s">
        <v>81</v>
      </c>
      <c r="C546" s="4" t="s">
        <v>5</v>
      </c>
      <c r="D546" s="5">
        <v>155.61000000000001</v>
      </c>
      <c r="E546" s="1">
        <v>19</v>
      </c>
      <c r="F546" s="1">
        <f>InputData[[#This Row],[UNIT PRICE ($)]]*InputData[[#This Row],[QUANTITY]]</f>
        <v>2956.59</v>
      </c>
      <c r="G546" s="1" t="str">
        <f>VLOOKUP(InputData[[#This Row],[CUSTOMER NAME]],Country[],2,0)</f>
        <v>India</v>
      </c>
      <c r="H546" s="1" t="str">
        <f>VLOOKUP(InputData[[#This Row],[CUSTOMER NAME]],Country[],3,0)</f>
        <v>East</v>
      </c>
      <c r="I546" s="1" t="str">
        <f>TEXT(InputData[[#This Row],[DATE]],"MMM")</f>
        <v>Aug</v>
      </c>
      <c r="J546" s="1">
        <f>WEEKNUM(InputData[[#This Row],[DATE]])</f>
        <v>35</v>
      </c>
    </row>
    <row r="547" spans="1:10" x14ac:dyDescent="0.45">
      <c r="A547" s="3">
        <v>44431</v>
      </c>
      <c r="B547" s="6" t="s">
        <v>65</v>
      </c>
      <c r="C547" s="4" t="s">
        <v>44</v>
      </c>
      <c r="D547" s="5">
        <v>82.08</v>
      </c>
      <c r="E547" s="1">
        <v>11</v>
      </c>
      <c r="F547" s="1">
        <f>InputData[[#This Row],[UNIT PRICE ($)]]*InputData[[#This Row],[QUANTITY]]</f>
        <v>902.88</v>
      </c>
      <c r="G547" s="1" t="str">
        <f>VLOOKUP(InputData[[#This Row],[CUSTOMER NAME]],Country[],2,0)</f>
        <v>Pakistan</v>
      </c>
      <c r="H547" s="1" t="str">
        <f>VLOOKUP(InputData[[#This Row],[CUSTOMER NAME]],Country[],3,0)</f>
        <v>Export</v>
      </c>
      <c r="I547" s="1" t="str">
        <f>TEXT(InputData[[#This Row],[DATE]],"MMM")</f>
        <v>Aug</v>
      </c>
      <c r="J547" s="1">
        <f>WEEKNUM(InputData[[#This Row],[DATE]])</f>
        <v>35</v>
      </c>
    </row>
    <row r="548" spans="1:10" x14ac:dyDescent="0.45">
      <c r="A548" s="3">
        <v>44431</v>
      </c>
      <c r="B548" s="6" t="s">
        <v>78</v>
      </c>
      <c r="C548" s="4" t="s">
        <v>29</v>
      </c>
      <c r="D548" s="5">
        <v>53.11</v>
      </c>
      <c r="E548" s="1">
        <v>14</v>
      </c>
      <c r="F548" s="1">
        <f>InputData[[#This Row],[UNIT PRICE ($)]]*InputData[[#This Row],[QUANTITY]]</f>
        <v>743.54</v>
      </c>
      <c r="G548" s="1" t="str">
        <f>VLOOKUP(InputData[[#This Row],[CUSTOMER NAME]],Country[],2,0)</f>
        <v>India</v>
      </c>
      <c r="H548" s="1" t="str">
        <f>VLOOKUP(InputData[[#This Row],[CUSTOMER NAME]],Country[],3,0)</f>
        <v>Central</v>
      </c>
      <c r="I548" s="1" t="str">
        <f>TEXT(InputData[[#This Row],[DATE]],"MMM")</f>
        <v>Aug</v>
      </c>
      <c r="J548" s="1">
        <f>WEEKNUM(InputData[[#This Row],[DATE]])</f>
        <v>35</v>
      </c>
    </row>
    <row r="549" spans="1:10" x14ac:dyDescent="0.45">
      <c r="A549" s="3">
        <v>44432</v>
      </c>
      <c r="B549" s="6" t="s">
        <v>78</v>
      </c>
      <c r="C549" s="4" t="s">
        <v>5</v>
      </c>
      <c r="D549" s="5">
        <v>155.61000000000001</v>
      </c>
      <c r="E549" s="1">
        <v>5</v>
      </c>
      <c r="F549" s="1">
        <f>InputData[[#This Row],[UNIT PRICE ($)]]*InputData[[#This Row],[QUANTITY]]</f>
        <v>778.05000000000007</v>
      </c>
      <c r="G549" s="1" t="str">
        <f>VLOOKUP(InputData[[#This Row],[CUSTOMER NAME]],Country[],2,0)</f>
        <v>India</v>
      </c>
      <c r="H549" s="1" t="str">
        <f>VLOOKUP(InputData[[#This Row],[CUSTOMER NAME]],Country[],3,0)</f>
        <v>Central</v>
      </c>
      <c r="I549" s="1" t="str">
        <f>TEXT(InputData[[#This Row],[DATE]],"MMM")</f>
        <v>Aug</v>
      </c>
      <c r="J549" s="1">
        <f>WEEKNUM(InputData[[#This Row],[DATE]])</f>
        <v>35</v>
      </c>
    </row>
    <row r="550" spans="1:10" x14ac:dyDescent="0.45">
      <c r="A550" s="3">
        <v>44433</v>
      </c>
      <c r="B550" s="6" t="s">
        <v>85</v>
      </c>
      <c r="C550" s="4" t="s">
        <v>41</v>
      </c>
      <c r="D550" s="5">
        <v>173.88</v>
      </c>
      <c r="E550" s="1">
        <v>38</v>
      </c>
      <c r="F550" s="1">
        <f>InputData[[#This Row],[UNIT PRICE ($)]]*InputData[[#This Row],[QUANTITY]]</f>
        <v>6607.44</v>
      </c>
      <c r="G550" s="1" t="str">
        <f>VLOOKUP(InputData[[#This Row],[CUSTOMER NAME]],Country[],2,0)</f>
        <v>India</v>
      </c>
      <c r="H550" s="1" t="str">
        <f>VLOOKUP(InputData[[#This Row],[CUSTOMER NAME]],Country[],3,0)</f>
        <v>Northeast</v>
      </c>
      <c r="I550" s="1" t="str">
        <f>TEXT(InputData[[#This Row],[DATE]],"MMM")</f>
        <v>Aug</v>
      </c>
      <c r="J550" s="1">
        <f>WEEKNUM(InputData[[#This Row],[DATE]])</f>
        <v>35</v>
      </c>
    </row>
    <row r="551" spans="1:10" x14ac:dyDescent="0.45">
      <c r="A551" s="3">
        <v>44434</v>
      </c>
      <c r="B551" s="6" t="s">
        <v>109</v>
      </c>
      <c r="C551" s="4" t="s">
        <v>34</v>
      </c>
      <c r="D551" s="5">
        <v>58.3</v>
      </c>
      <c r="E551" s="1">
        <v>21</v>
      </c>
      <c r="F551" s="1">
        <f>InputData[[#This Row],[UNIT PRICE ($)]]*InputData[[#This Row],[QUANTITY]]</f>
        <v>1224.3</v>
      </c>
      <c r="G551" s="1" t="str">
        <f>VLOOKUP(InputData[[#This Row],[CUSTOMER NAME]],Country[],2,0)</f>
        <v>Pakistan</v>
      </c>
      <c r="H551" s="1" t="str">
        <f>VLOOKUP(InputData[[#This Row],[CUSTOMER NAME]],Country[],3,0)</f>
        <v>Export</v>
      </c>
      <c r="I551" s="1" t="str">
        <f>TEXT(InputData[[#This Row],[DATE]],"MMM")</f>
        <v>Aug</v>
      </c>
      <c r="J551" s="1">
        <f>WEEKNUM(InputData[[#This Row],[DATE]])</f>
        <v>35</v>
      </c>
    </row>
    <row r="552" spans="1:10" x14ac:dyDescent="0.45">
      <c r="A552" s="3">
        <v>44434</v>
      </c>
      <c r="B552" s="6" t="s">
        <v>68</v>
      </c>
      <c r="C552" s="4" t="s">
        <v>39</v>
      </c>
      <c r="D552" s="5">
        <v>42.55</v>
      </c>
      <c r="E552" s="1">
        <v>4</v>
      </c>
      <c r="F552" s="1">
        <f>InputData[[#This Row],[UNIT PRICE ($)]]*InputData[[#This Row],[QUANTITY]]</f>
        <v>170.2</v>
      </c>
      <c r="G552" s="1" t="str">
        <f>VLOOKUP(InputData[[#This Row],[CUSTOMER NAME]],Country[],2,0)</f>
        <v>Russia</v>
      </c>
      <c r="H552" s="1" t="str">
        <f>VLOOKUP(InputData[[#This Row],[CUSTOMER NAME]],Country[],3,0)</f>
        <v>Export</v>
      </c>
      <c r="I552" s="1" t="str">
        <f>TEXT(InputData[[#This Row],[DATE]],"MMM")</f>
        <v>Aug</v>
      </c>
      <c r="J552" s="1">
        <f>WEEKNUM(InputData[[#This Row],[DATE]])</f>
        <v>35</v>
      </c>
    </row>
    <row r="553" spans="1:10" x14ac:dyDescent="0.45">
      <c r="A553" s="3">
        <v>44434</v>
      </c>
      <c r="B553" s="6" t="s">
        <v>71</v>
      </c>
      <c r="C553" s="4" t="s">
        <v>21</v>
      </c>
      <c r="D553" s="5">
        <v>162.54</v>
      </c>
      <c r="E553" s="1">
        <v>18</v>
      </c>
      <c r="F553" s="1">
        <f>InputData[[#This Row],[UNIT PRICE ($)]]*InputData[[#This Row],[QUANTITY]]</f>
        <v>2925.72</v>
      </c>
      <c r="G553" s="1" t="str">
        <f>VLOOKUP(InputData[[#This Row],[CUSTOMER NAME]],Country[],2,0)</f>
        <v>India</v>
      </c>
      <c r="H553" s="1" t="str">
        <f>VLOOKUP(InputData[[#This Row],[CUSTOMER NAME]],Country[],3,0)</f>
        <v>Central</v>
      </c>
      <c r="I553" s="1" t="str">
        <f>TEXT(InputData[[#This Row],[DATE]],"MMM")</f>
        <v>Aug</v>
      </c>
      <c r="J553" s="1">
        <f>WEEKNUM(InputData[[#This Row],[DATE]])</f>
        <v>35</v>
      </c>
    </row>
    <row r="554" spans="1:10" x14ac:dyDescent="0.45">
      <c r="A554" s="3">
        <v>44434</v>
      </c>
      <c r="B554" s="6" t="s">
        <v>78</v>
      </c>
      <c r="C554" s="4" t="s">
        <v>37</v>
      </c>
      <c r="D554" s="5">
        <v>85.76</v>
      </c>
      <c r="E554" s="1">
        <v>8</v>
      </c>
      <c r="F554" s="1">
        <f>InputData[[#This Row],[UNIT PRICE ($)]]*InputData[[#This Row],[QUANTITY]]</f>
        <v>686.08</v>
      </c>
      <c r="G554" s="1" t="str">
        <f>VLOOKUP(InputData[[#This Row],[CUSTOMER NAME]],Country[],2,0)</f>
        <v>India</v>
      </c>
      <c r="H554" s="1" t="str">
        <f>VLOOKUP(InputData[[#This Row],[CUSTOMER NAME]],Country[],3,0)</f>
        <v>Central</v>
      </c>
      <c r="I554" s="1" t="str">
        <f>TEXT(InputData[[#This Row],[DATE]],"MMM")</f>
        <v>Aug</v>
      </c>
      <c r="J554" s="1">
        <f>WEEKNUM(InputData[[#This Row],[DATE]])</f>
        <v>35</v>
      </c>
    </row>
    <row r="555" spans="1:10" x14ac:dyDescent="0.45">
      <c r="A555" s="3">
        <v>44434</v>
      </c>
      <c r="B555" s="6" t="s">
        <v>114</v>
      </c>
      <c r="C555" s="4" t="s">
        <v>19</v>
      </c>
      <c r="D555" s="5">
        <v>210</v>
      </c>
      <c r="E555" s="1">
        <v>13</v>
      </c>
      <c r="F555" s="1">
        <f>InputData[[#This Row],[UNIT PRICE ($)]]*InputData[[#This Row],[QUANTITY]]</f>
        <v>2730</v>
      </c>
      <c r="G555" s="1" t="str">
        <f>VLOOKUP(InputData[[#This Row],[CUSTOMER NAME]],Country[],2,0)</f>
        <v>United States of America</v>
      </c>
      <c r="H555" s="1" t="str">
        <f>VLOOKUP(InputData[[#This Row],[CUSTOMER NAME]],Country[],3,0)</f>
        <v>Export</v>
      </c>
      <c r="I555" s="1" t="str">
        <f>TEXT(InputData[[#This Row],[DATE]],"MMM")</f>
        <v>Aug</v>
      </c>
      <c r="J555" s="1">
        <f>WEEKNUM(InputData[[#This Row],[DATE]])</f>
        <v>35</v>
      </c>
    </row>
    <row r="556" spans="1:10" x14ac:dyDescent="0.45">
      <c r="A556" s="3">
        <v>44434</v>
      </c>
      <c r="B556" s="6" t="s">
        <v>89</v>
      </c>
      <c r="C556" s="4" t="s">
        <v>9</v>
      </c>
      <c r="D556" s="5">
        <v>7.8599999999999994</v>
      </c>
      <c r="E556" s="1">
        <v>38</v>
      </c>
      <c r="F556" s="1">
        <f>InputData[[#This Row],[UNIT PRICE ($)]]*InputData[[#This Row],[QUANTITY]]</f>
        <v>298.67999999999995</v>
      </c>
      <c r="G556" s="1" t="str">
        <f>VLOOKUP(InputData[[#This Row],[CUSTOMER NAME]],Country[],2,0)</f>
        <v>Mexico</v>
      </c>
      <c r="H556" s="1" t="str">
        <f>VLOOKUP(InputData[[#This Row],[CUSTOMER NAME]],Country[],3,0)</f>
        <v>Export</v>
      </c>
      <c r="I556" s="1" t="str">
        <f>TEXT(InputData[[#This Row],[DATE]],"MMM")</f>
        <v>Aug</v>
      </c>
      <c r="J556" s="1">
        <f>WEEKNUM(InputData[[#This Row],[DATE]])</f>
        <v>35</v>
      </c>
    </row>
    <row r="557" spans="1:10" x14ac:dyDescent="0.45">
      <c r="A557" s="3">
        <v>44435</v>
      </c>
      <c r="B557" s="6" t="s">
        <v>77</v>
      </c>
      <c r="C557" s="4" t="s">
        <v>39</v>
      </c>
      <c r="D557" s="5">
        <v>42.55</v>
      </c>
      <c r="E557" s="1">
        <v>15</v>
      </c>
      <c r="F557" s="1">
        <f>InputData[[#This Row],[UNIT PRICE ($)]]*InputData[[#This Row],[QUANTITY]]</f>
        <v>638.25</v>
      </c>
      <c r="G557" s="1" t="str">
        <f>VLOOKUP(InputData[[#This Row],[CUSTOMER NAME]],Country[],2,0)</f>
        <v>India</v>
      </c>
      <c r="H557" s="1" t="str">
        <f>VLOOKUP(InputData[[#This Row],[CUSTOMER NAME]],Country[],3,0)</f>
        <v>Western</v>
      </c>
      <c r="I557" s="1" t="str">
        <f>TEXT(InputData[[#This Row],[DATE]],"MMM")</f>
        <v>Aug</v>
      </c>
      <c r="J557" s="1">
        <f>WEEKNUM(InputData[[#This Row],[DATE]])</f>
        <v>35</v>
      </c>
    </row>
    <row r="558" spans="1:10" x14ac:dyDescent="0.45">
      <c r="A558" s="3">
        <v>44436</v>
      </c>
      <c r="B558" s="6" t="s">
        <v>61</v>
      </c>
      <c r="C558" s="4" t="s">
        <v>10</v>
      </c>
      <c r="D558" s="5">
        <v>164.28</v>
      </c>
      <c r="E558" s="1">
        <v>20</v>
      </c>
      <c r="F558" s="1">
        <f>InputData[[#This Row],[UNIT PRICE ($)]]*InputData[[#This Row],[QUANTITY]]</f>
        <v>3285.6</v>
      </c>
      <c r="G558" s="1" t="str">
        <f>VLOOKUP(InputData[[#This Row],[CUSTOMER NAME]],Country[],2,0)</f>
        <v>Bangladesh</v>
      </c>
      <c r="H558" s="1" t="str">
        <f>VLOOKUP(InputData[[#This Row],[CUSTOMER NAME]],Country[],3,0)</f>
        <v>Export</v>
      </c>
      <c r="I558" s="1" t="str">
        <f>TEXT(InputData[[#This Row],[DATE]],"MMM")</f>
        <v>Aug</v>
      </c>
      <c r="J558" s="1">
        <f>WEEKNUM(InputData[[#This Row],[DATE]])</f>
        <v>35</v>
      </c>
    </row>
    <row r="559" spans="1:10" x14ac:dyDescent="0.45">
      <c r="A559" s="3">
        <v>44436</v>
      </c>
      <c r="B559" s="6" t="s">
        <v>109</v>
      </c>
      <c r="C559" s="4" t="s">
        <v>5</v>
      </c>
      <c r="D559" s="5">
        <v>155.61000000000001</v>
      </c>
      <c r="E559" s="1">
        <v>9</v>
      </c>
      <c r="F559" s="1">
        <f>InputData[[#This Row],[UNIT PRICE ($)]]*InputData[[#This Row],[QUANTITY]]</f>
        <v>1400.4900000000002</v>
      </c>
      <c r="G559" s="1" t="str">
        <f>VLOOKUP(InputData[[#This Row],[CUSTOMER NAME]],Country[],2,0)</f>
        <v>Pakistan</v>
      </c>
      <c r="H559" s="1" t="str">
        <f>VLOOKUP(InputData[[#This Row],[CUSTOMER NAME]],Country[],3,0)</f>
        <v>Export</v>
      </c>
      <c r="I559" s="1" t="str">
        <f>TEXT(InputData[[#This Row],[DATE]],"MMM")</f>
        <v>Aug</v>
      </c>
      <c r="J559" s="1">
        <f>WEEKNUM(InputData[[#This Row],[DATE]])</f>
        <v>35</v>
      </c>
    </row>
    <row r="560" spans="1:10" x14ac:dyDescent="0.45">
      <c r="A560" s="3">
        <v>44436</v>
      </c>
      <c r="B560" s="6" t="s">
        <v>68</v>
      </c>
      <c r="C560" s="4" t="s">
        <v>39</v>
      </c>
      <c r="D560" s="5">
        <v>42.55</v>
      </c>
      <c r="E560" s="1">
        <v>5</v>
      </c>
      <c r="F560" s="1">
        <f>InputData[[#This Row],[UNIT PRICE ($)]]*InputData[[#This Row],[QUANTITY]]</f>
        <v>212.75</v>
      </c>
      <c r="G560" s="1" t="str">
        <f>VLOOKUP(InputData[[#This Row],[CUSTOMER NAME]],Country[],2,0)</f>
        <v>Russia</v>
      </c>
      <c r="H560" s="1" t="str">
        <f>VLOOKUP(InputData[[#This Row],[CUSTOMER NAME]],Country[],3,0)</f>
        <v>Export</v>
      </c>
      <c r="I560" s="1" t="str">
        <f>TEXT(InputData[[#This Row],[DATE]],"MMM")</f>
        <v>Aug</v>
      </c>
      <c r="J560" s="1">
        <f>WEEKNUM(InputData[[#This Row],[DATE]])</f>
        <v>35</v>
      </c>
    </row>
    <row r="561" spans="1:10" x14ac:dyDescent="0.45">
      <c r="A561" s="3">
        <v>44436</v>
      </c>
      <c r="B561" s="6" t="s">
        <v>70</v>
      </c>
      <c r="C561" s="4" t="s">
        <v>43</v>
      </c>
      <c r="D561" s="5">
        <v>83.08</v>
      </c>
      <c r="E561" s="1">
        <v>25</v>
      </c>
      <c r="F561" s="1">
        <f>InputData[[#This Row],[UNIT PRICE ($)]]*InputData[[#This Row],[QUANTITY]]</f>
        <v>2077</v>
      </c>
      <c r="G561" s="1" t="str">
        <f>VLOOKUP(InputData[[#This Row],[CUSTOMER NAME]],Country[],2,0)</f>
        <v>Mexico</v>
      </c>
      <c r="H561" s="1" t="str">
        <f>VLOOKUP(InputData[[#This Row],[CUSTOMER NAME]],Country[],3,0)</f>
        <v>Export</v>
      </c>
      <c r="I561" s="1" t="str">
        <f>TEXT(InputData[[#This Row],[DATE]],"MMM")</f>
        <v>Aug</v>
      </c>
      <c r="J561" s="1">
        <f>WEEKNUM(InputData[[#This Row],[DATE]])</f>
        <v>35</v>
      </c>
    </row>
    <row r="562" spans="1:10" x14ac:dyDescent="0.45">
      <c r="A562" s="3">
        <v>44436</v>
      </c>
      <c r="B562" s="6" t="s">
        <v>80</v>
      </c>
      <c r="C562" s="4" t="s">
        <v>37</v>
      </c>
      <c r="D562" s="5">
        <v>85.76</v>
      </c>
      <c r="E562" s="1">
        <v>22</v>
      </c>
      <c r="F562" s="1">
        <f>InputData[[#This Row],[UNIT PRICE ($)]]*InputData[[#This Row],[QUANTITY]]</f>
        <v>1886.72</v>
      </c>
      <c r="G562" s="1" t="str">
        <f>VLOOKUP(InputData[[#This Row],[CUSTOMER NAME]],Country[],2,0)</f>
        <v>South Africa</v>
      </c>
      <c r="H562" s="1" t="str">
        <f>VLOOKUP(InputData[[#This Row],[CUSTOMER NAME]],Country[],3,0)</f>
        <v>Export</v>
      </c>
      <c r="I562" s="1" t="str">
        <f>TEXT(InputData[[#This Row],[DATE]],"MMM")</f>
        <v>Aug</v>
      </c>
      <c r="J562" s="1">
        <f>WEEKNUM(InputData[[#This Row],[DATE]])</f>
        <v>35</v>
      </c>
    </row>
    <row r="563" spans="1:10" x14ac:dyDescent="0.45">
      <c r="A563" s="3">
        <v>44437</v>
      </c>
      <c r="B563" s="6" t="s">
        <v>66</v>
      </c>
      <c r="C563" s="4" t="s">
        <v>34</v>
      </c>
      <c r="D563" s="5">
        <v>58.3</v>
      </c>
      <c r="E563" s="1">
        <v>12</v>
      </c>
      <c r="F563" s="1">
        <f>InputData[[#This Row],[UNIT PRICE ($)]]*InputData[[#This Row],[QUANTITY]]</f>
        <v>699.59999999999991</v>
      </c>
      <c r="G563" s="1" t="str">
        <f>VLOOKUP(InputData[[#This Row],[CUSTOMER NAME]],Country[],2,0)</f>
        <v>Indonesia</v>
      </c>
      <c r="H563" s="1" t="str">
        <f>VLOOKUP(InputData[[#This Row],[CUSTOMER NAME]],Country[],3,0)</f>
        <v>Export</v>
      </c>
      <c r="I563" s="1" t="str">
        <f>TEXT(InputData[[#This Row],[DATE]],"MMM")</f>
        <v>Aug</v>
      </c>
      <c r="J563" s="1">
        <f>WEEKNUM(InputData[[#This Row],[DATE]])</f>
        <v>36</v>
      </c>
    </row>
    <row r="564" spans="1:10" x14ac:dyDescent="0.45">
      <c r="A564" s="3">
        <v>44438</v>
      </c>
      <c r="B564" s="6" t="s">
        <v>63</v>
      </c>
      <c r="C564" s="4" t="s">
        <v>6</v>
      </c>
      <c r="D564" s="5">
        <v>85.5</v>
      </c>
      <c r="E564" s="1">
        <v>6</v>
      </c>
      <c r="F564" s="1">
        <f>InputData[[#This Row],[UNIT PRICE ($)]]*InputData[[#This Row],[QUANTITY]]</f>
        <v>513</v>
      </c>
      <c r="G564" s="1" t="str">
        <f>VLOOKUP(InputData[[#This Row],[CUSTOMER NAME]],Country[],2,0)</f>
        <v>Saudi Arabia</v>
      </c>
      <c r="H564" s="1" t="str">
        <f>VLOOKUP(InputData[[#This Row],[CUSTOMER NAME]],Country[],3,0)</f>
        <v>Export</v>
      </c>
      <c r="I564" s="1" t="str">
        <f>TEXT(InputData[[#This Row],[DATE]],"MMM")</f>
        <v>Aug</v>
      </c>
      <c r="J564" s="1">
        <f>WEEKNUM(InputData[[#This Row],[DATE]])</f>
        <v>36</v>
      </c>
    </row>
    <row r="565" spans="1:10" x14ac:dyDescent="0.45">
      <c r="A565" s="3">
        <v>44438</v>
      </c>
      <c r="B565" s="6" t="s">
        <v>76</v>
      </c>
      <c r="C565" s="4" t="s">
        <v>13</v>
      </c>
      <c r="D565" s="5">
        <v>122.08</v>
      </c>
      <c r="E565" s="1">
        <v>13</v>
      </c>
      <c r="F565" s="1">
        <f>InputData[[#This Row],[UNIT PRICE ($)]]*InputData[[#This Row],[QUANTITY]]</f>
        <v>1587.04</v>
      </c>
      <c r="G565" s="1" t="str">
        <f>VLOOKUP(InputData[[#This Row],[CUSTOMER NAME]],Country[],2,0)</f>
        <v>Saudi Arabia</v>
      </c>
      <c r="H565" s="1" t="str">
        <f>VLOOKUP(InputData[[#This Row],[CUSTOMER NAME]],Country[],3,0)</f>
        <v>Export</v>
      </c>
      <c r="I565" s="1" t="str">
        <f>TEXT(InputData[[#This Row],[DATE]],"MMM")</f>
        <v>Aug</v>
      </c>
      <c r="J565" s="1">
        <f>WEEKNUM(InputData[[#This Row],[DATE]])</f>
        <v>36</v>
      </c>
    </row>
    <row r="566" spans="1:10" x14ac:dyDescent="0.45">
      <c r="A566" s="3">
        <v>44438</v>
      </c>
      <c r="B566" s="6" t="s">
        <v>116</v>
      </c>
      <c r="C566" s="4" t="s">
        <v>25</v>
      </c>
      <c r="D566" s="5">
        <v>8.33</v>
      </c>
      <c r="E566" s="1">
        <v>5</v>
      </c>
      <c r="F566" s="1">
        <f>InputData[[#This Row],[UNIT PRICE ($)]]*InputData[[#This Row],[QUANTITY]]</f>
        <v>41.65</v>
      </c>
      <c r="G566" s="1" t="str">
        <f>VLOOKUP(InputData[[#This Row],[CUSTOMER NAME]],Country[],2,0)</f>
        <v>Germany</v>
      </c>
      <c r="H566" s="1" t="str">
        <f>VLOOKUP(InputData[[#This Row],[CUSTOMER NAME]],Country[],3,0)</f>
        <v>Export</v>
      </c>
      <c r="I566" s="1" t="str">
        <f>TEXT(InputData[[#This Row],[DATE]],"MMM")</f>
        <v>Aug</v>
      </c>
      <c r="J566" s="1">
        <f>WEEKNUM(InputData[[#This Row],[DATE]])</f>
        <v>36</v>
      </c>
    </row>
    <row r="567" spans="1:10" x14ac:dyDescent="0.45">
      <c r="A567" s="3">
        <v>44438</v>
      </c>
      <c r="B567" s="6" t="s">
        <v>89</v>
      </c>
      <c r="C567" s="4" t="s">
        <v>43</v>
      </c>
      <c r="D567" s="5">
        <v>83.08</v>
      </c>
      <c r="E567" s="1">
        <v>6</v>
      </c>
      <c r="F567" s="1">
        <f>InputData[[#This Row],[UNIT PRICE ($)]]*InputData[[#This Row],[QUANTITY]]</f>
        <v>498.48</v>
      </c>
      <c r="G567" s="1" t="str">
        <f>VLOOKUP(InputData[[#This Row],[CUSTOMER NAME]],Country[],2,0)</f>
        <v>Mexico</v>
      </c>
      <c r="H567" s="1" t="str">
        <f>VLOOKUP(InputData[[#This Row],[CUSTOMER NAME]],Country[],3,0)</f>
        <v>Export</v>
      </c>
      <c r="I567" s="1" t="str">
        <f>TEXT(InputData[[#This Row],[DATE]],"MMM")</f>
        <v>Aug</v>
      </c>
      <c r="J567" s="1">
        <f>WEEKNUM(InputData[[#This Row],[DATE]])</f>
        <v>36</v>
      </c>
    </row>
    <row r="568" spans="1:10" x14ac:dyDescent="0.45">
      <c r="A568" s="3">
        <v>44439</v>
      </c>
      <c r="B568" s="6" t="s">
        <v>69</v>
      </c>
      <c r="C568" s="4" t="s">
        <v>1</v>
      </c>
      <c r="D568" s="5">
        <v>103.88</v>
      </c>
      <c r="E568" s="1">
        <v>2</v>
      </c>
      <c r="F568" s="1">
        <f>InputData[[#This Row],[UNIT PRICE ($)]]*InputData[[#This Row],[QUANTITY]]</f>
        <v>207.76</v>
      </c>
      <c r="G568" s="1" t="str">
        <f>VLOOKUP(InputData[[#This Row],[CUSTOMER NAME]],Country[],2,0)</f>
        <v>India</v>
      </c>
      <c r="H568" s="1" t="str">
        <f>VLOOKUP(InputData[[#This Row],[CUSTOMER NAME]],Country[],3,0)</f>
        <v>South</v>
      </c>
      <c r="I568" s="1" t="str">
        <f>TEXT(InputData[[#This Row],[DATE]],"MMM")</f>
        <v>Aug</v>
      </c>
      <c r="J568" s="1">
        <f>WEEKNUM(InputData[[#This Row],[DATE]])</f>
        <v>36</v>
      </c>
    </row>
    <row r="569" spans="1:10" x14ac:dyDescent="0.45">
      <c r="A569" s="3">
        <v>44439</v>
      </c>
      <c r="B569" s="6" t="s">
        <v>69</v>
      </c>
      <c r="C569" s="4" t="s">
        <v>15</v>
      </c>
      <c r="D569" s="5">
        <v>15.719999999999999</v>
      </c>
      <c r="E569" s="1">
        <v>13</v>
      </c>
      <c r="F569" s="1">
        <f>InputData[[#This Row],[UNIT PRICE ($)]]*InputData[[#This Row],[QUANTITY]]</f>
        <v>204.35999999999999</v>
      </c>
      <c r="G569" s="1" t="str">
        <f>VLOOKUP(InputData[[#This Row],[CUSTOMER NAME]],Country[],2,0)</f>
        <v>India</v>
      </c>
      <c r="H569" s="1" t="str">
        <f>VLOOKUP(InputData[[#This Row],[CUSTOMER NAME]],Country[],3,0)</f>
        <v>South</v>
      </c>
      <c r="I569" s="1" t="str">
        <f>TEXT(InputData[[#This Row],[DATE]],"MMM")</f>
        <v>Aug</v>
      </c>
      <c r="J569" s="1">
        <f>WEEKNUM(InputData[[#This Row],[DATE]])</f>
        <v>36</v>
      </c>
    </row>
    <row r="570" spans="1:10" x14ac:dyDescent="0.45">
      <c r="A570" s="3">
        <v>44439</v>
      </c>
      <c r="B570" s="6" t="s">
        <v>75</v>
      </c>
      <c r="C570" s="4" t="s">
        <v>35</v>
      </c>
      <c r="D570" s="5">
        <v>6.7</v>
      </c>
      <c r="E570" s="1">
        <v>11</v>
      </c>
      <c r="F570" s="1">
        <f>InputData[[#This Row],[UNIT PRICE ($)]]*InputData[[#This Row],[QUANTITY]]</f>
        <v>73.7</v>
      </c>
      <c r="G570" s="1" t="str">
        <f>VLOOKUP(InputData[[#This Row],[CUSTOMER NAME]],Country[],2,0)</f>
        <v>Russia</v>
      </c>
      <c r="H570" s="1" t="str">
        <f>VLOOKUP(InputData[[#This Row],[CUSTOMER NAME]],Country[],3,0)</f>
        <v>Export</v>
      </c>
      <c r="I570" s="1" t="str">
        <f>TEXT(InputData[[#This Row],[DATE]],"MMM")</f>
        <v>Aug</v>
      </c>
      <c r="J570" s="1">
        <f>WEEKNUM(InputData[[#This Row],[DATE]])</f>
        <v>36</v>
      </c>
    </row>
    <row r="571" spans="1:10" x14ac:dyDescent="0.45">
      <c r="A571" s="3">
        <v>44439</v>
      </c>
      <c r="B571" s="6" t="s">
        <v>85</v>
      </c>
      <c r="C571" s="4" t="s">
        <v>21</v>
      </c>
      <c r="D571" s="5">
        <v>162.54</v>
      </c>
      <c r="E571" s="1">
        <v>6</v>
      </c>
      <c r="F571" s="1">
        <f>InputData[[#This Row],[UNIT PRICE ($)]]*InputData[[#This Row],[QUANTITY]]</f>
        <v>975.24</v>
      </c>
      <c r="G571" s="1" t="str">
        <f>VLOOKUP(InputData[[#This Row],[CUSTOMER NAME]],Country[],2,0)</f>
        <v>India</v>
      </c>
      <c r="H571" s="1" t="str">
        <f>VLOOKUP(InputData[[#This Row],[CUSTOMER NAME]],Country[],3,0)</f>
        <v>Northeast</v>
      </c>
      <c r="I571" s="1" t="str">
        <f>TEXT(InputData[[#This Row],[DATE]],"MMM")</f>
        <v>Aug</v>
      </c>
      <c r="J571" s="1">
        <f>WEEKNUM(InputData[[#This Row],[DATE]])</f>
        <v>36</v>
      </c>
    </row>
    <row r="572" spans="1:10" x14ac:dyDescent="0.45">
      <c r="A572" s="3">
        <v>44440</v>
      </c>
      <c r="B572" s="6" t="s">
        <v>64</v>
      </c>
      <c r="C572" s="4" t="s">
        <v>3</v>
      </c>
      <c r="D572" s="5">
        <v>80.94</v>
      </c>
      <c r="E572" s="1">
        <v>14</v>
      </c>
      <c r="F572" s="1">
        <f>InputData[[#This Row],[UNIT PRICE ($)]]*InputData[[#This Row],[QUANTITY]]</f>
        <v>1133.1599999999999</v>
      </c>
      <c r="G572" s="1" t="str">
        <f>VLOOKUP(InputData[[#This Row],[CUSTOMER NAME]],Country[],2,0)</f>
        <v>India</v>
      </c>
      <c r="H572" s="1" t="str">
        <f>VLOOKUP(InputData[[#This Row],[CUSTOMER NAME]],Country[],3,0)</f>
        <v>Northeast</v>
      </c>
      <c r="I572" s="1" t="str">
        <f>TEXT(InputData[[#This Row],[DATE]],"MMM")</f>
        <v>Sep</v>
      </c>
      <c r="J572" s="1">
        <f>WEEKNUM(InputData[[#This Row],[DATE]])</f>
        <v>36</v>
      </c>
    </row>
    <row r="573" spans="1:10" x14ac:dyDescent="0.45">
      <c r="A573" s="3">
        <v>44440</v>
      </c>
      <c r="B573" s="6" t="s">
        <v>76</v>
      </c>
      <c r="C573" s="4" t="s">
        <v>24</v>
      </c>
      <c r="D573" s="5">
        <v>156.96</v>
      </c>
      <c r="E573" s="1">
        <v>1</v>
      </c>
      <c r="F573" s="1">
        <f>InputData[[#This Row],[UNIT PRICE ($)]]*InputData[[#This Row],[QUANTITY]]</f>
        <v>156.96</v>
      </c>
      <c r="G573" s="1" t="str">
        <f>VLOOKUP(InputData[[#This Row],[CUSTOMER NAME]],Country[],2,0)</f>
        <v>Saudi Arabia</v>
      </c>
      <c r="H573" s="1" t="str">
        <f>VLOOKUP(InputData[[#This Row],[CUSTOMER NAME]],Country[],3,0)</f>
        <v>Export</v>
      </c>
      <c r="I573" s="1" t="str">
        <f>TEXT(InputData[[#This Row],[DATE]],"MMM")</f>
        <v>Sep</v>
      </c>
      <c r="J573" s="1">
        <f>WEEKNUM(InputData[[#This Row],[DATE]])</f>
        <v>36</v>
      </c>
    </row>
    <row r="574" spans="1:10" x14ac:dyDescent="0.45">
      <c r="A574" s="3">
        <v>44440</v>
      </c>
      <c r="B574" s="6" t="s">
        <v>114</v>
      </c>
      <c r="C574" s="4" t="s">
        <v>15</v>
      </c>
      <c r="D574" s="5">
        <v>15.719999999999999</v>
      </c>
      <c r="E574" s="1">
        <v>11</v>
      </c>
      <c r="F574" s="1">
        <f>InputData[[#This Row],[UNIT PRICE ($)]]*InputData[[#This Row],[QUANTITY]]</f>
        <v>172.92</v>
      </c>
      <c r="G574" s="1" t="str">
        <f>VLOOKUP(InputData[[#This Row],[CUSTOMER NAME]],Country[],2,0)</f>
        <v>United States of America</v>
      </c>
      <c r="H574" s="1" t="str">
        <f>VLOOKUP(InputData[[#This Row],[CUSTOMER NAME]],Country[],3,0)</f>
        <v>Export</v>
      </c>
      <c r="I574" s="1" t="str">
        <f>TEXT(InputData[[#This Row],[DATE]],"MMM")</f>
        <v>Sep</v>
      </c>
      <c r="J574" s="1">
        <f>WEEKNUM(InputData[[#This Row],[DATE]])</f>
        <v>36</v>
      </c>
    </row>
    <row r="575" spans="1:10" x14ac:dyDescent="0.45">
      <c r="A575" s="3">
        <v>44442</v>
      </c>
      <c r="B575" s="6" t="s">
        <v>85</v>
      </c>
      <c r="C575" s="4" t="s">
        <v>41</v>
      </c>
      <c r="D575" s="5">
        <v>173.88</v>
      </c>
      <c r="E575" s="1">
        <v>8</v>
      </c>
      <c r="F575" s="1">
        <f>InputData[[#This Row],[UNIT PRICE ($)]]*InputData[[#This Row],[QUANTITY]]</f>
        <v>1391.04</v>
      </c>
      <c r="G575" s="1" t="str">
        <f>VLOOKUP(InputData[[#This Row],[CUSTOMER NAME]],Country[],2,0)</f>
        <v>India</v>
      </c>
      <c r="H575" s="1" t="str">
        <f>VLOOKUP(InputData[[#This Row],[CUSTOMER NAME]],Country[],3,0)</f>
        <v>Northeast</v>
      </c>
      <c r="I575" s="1" t="str">
        <f>TEXT(InputData[[#This Row],[DATE]],"MMM")</f>
        <v>Sep</v>
      </c>
      <c r="J575" s="1">
        <f>WEEKNUM(InputData[[#This Row],[DATE]])</f>
        <v>36</v>
      </c>
    </row>
    <row r="576" spans="1:10" x14ac:dyDescent="0.45">
      <c r="A576" s="3">
        <v>44442</v>
      </c>
      <c r="B576" s="6" t="s">
        <v>88</v>
      </c>
      <c r="C576" s="4" t="s">
        <v>16</v>
      </c>
      <c r="D576" s="5">
        <v>16.64</v>
      </c>
      <c r="E576" s="1">
        <v>28</v>
      </c>
      <c r="F576" s="1">
        <f>InputData[[#This Row],[UNIT PRICE ($)]]*InputData[[#This Row],[QUANTITY]]</f>
        <v>465.92</v>
      </c>
      <c r="G576" s="1" t="str">
        <f>VLOOKUP(InputData[[#This Row],[CUSTOMER NAME]],Country[],2,0)</f>
        <v>India</v>
      </c>
      <c r="H576" s="1" t="str">
        <f>VLOOKUP(InputData[[#This Row],[CUSTOMER NAME]],Country[],3,0)</f>
        <v>South</v>
      </c>
      <c r="I576" s="1" t="str">
        <f>TEXT(InputData[[#This Row],[DATE]],"MMM")</f>
        <v>Sep</v>
      </c>
      <c r="J576" s="1">
        <f>WEEKNUM(InputData[[#This Row],[DATE]])</f>
        <v>36</v>
      </c>
    </row>
    <row r="577" spans="1:10" x14ac:dyDescent="0.45">
      <c r="A577" s="3">
        <v>44443</v>
      </c>
      <c r="B577" s="6" t="s">
        <v>78</v>
      </c>
      <c r="C577" s="4" t="s">
        <v>35</v>
      </c>
      <c r="D577" s="5">
        <v>6.7</v>
      </c>
      <c r="E577" s="1">
        <v>1</v>
      </c>
      <c r="F577" s="1">
        <f>InputData[[#This Row],[UNIT PRICE ($)]]*InputData[[#This Row],[QUANTITY]]</f>
        <v>6.7</v>
      </c>
      <c r="G577" s="1" t="str">
        <f>VLOOKUP(InputData[[#This Row],[CUSTOMER NAME]],Country[],2,0)</f>
        <v>India</v>
      </c>
      <c r="H577" s="1" t="str">
        <f>VLOOKUP(InputData[[#This Row],[CUSTOMER NAME]],Country[],3,0)</f>
        <v>Central</v>
      </c>
      <c r="I577" s="1" t="str">
        <f>TEXT(InputData[[#This Row],[DATE]],"MMM")</f>
        <v>Sep</v>
      </c>
      <c r="J577" s="1">
        <f>WEEKNUM(InputData[[#This Row],[DATE]])</f>
        <v>36</v>
      </c>
    </row>
    <row r="578" spans="1:10" x14ac:dyDescent="0.45">
      <c r="A578" s="3">
        <v>44443</v>
      </c>
      <c r="B578" s="6" t="s">
        <v>81</v>
      </c>
      <c r="C578" s="4" t="s">
        <v>23</v>
      </c>
      <c r="D578" s="5">
        <v>149.46</v>
      </c>
      <c r="E578" s="1">
        <v>15</v>
      </c>
      <c r="F578" s="1">
        <f>InputData[[#This Row],[UNIT PRICE ($)]]*InputData[[#This Row],[QUANTITY]]</f>
        <v>2241.9</v>
      </c>
      <c r="G578" s="1" t="str">
        <f>VLOOKUP(InputData[[#This Row],[CUSTOMER NAME]],Country[],2,0)</f>
        <v>India</v>
      </c>
      <c r="H578" s="1" t="str">
        <f>VLOOKUP(InputData[[#This Row],[CUSTOMER NAME]],Country[],3,0)</f>
        <v>East</v>
      </c>
      <c r="I578" s="1" t="str">
        <f>TEXT(InputData[[#This Row],[DATE]],"MMM")</f>
        <v>Sep</v>
      </c>
      <c r="J578" s="1">
        <f>WEEKNUM(InputData[[#This Row],[DATE]])</f>
        <v>36</v>
      </c>
    </row>
    <row r="579" spans="1:10" x14ac:dyDescent="0.45">
      <c r="A579" s="3">
        <v>44443</v>
      </c>
      <c r="B579" s="6" t="s">
        <v>84</v>
      </c>
      <c r="C579" s="4" t="s">
        <v>28</v>
      </c>
      <c r="D579" s="5">
        <v>41.81</v>
      </c>
      <c r="E579" s="1">
        <v>7</v>
      </c>
      <c r="F579" s="1">
        <f>InputData[[#This Row],[UNIT PRICE ($)]]*InputData[[#This Row],[QUANTITY]]</f>
        <v>292.67</v>
      </c>
      <c r="G579" s="1" t="str">
        <f>VLOOKUP(InputData[[#This Row],[CUSTOMER NAME]],Country[],2,0)</f>
        <v>Ethiopia</v>
      </c>
      <c r="H579" s="1" t="str">
        <f>VLOOKUP(InputData[[#This Row],[CUSTOMER NAME]],Country[],3,0)</f>
        <v>Export</v>
      </c>
      <c r="I579" s="1" t="str">
        <f>TEXT(InputData[[#This Row],[DATE]],"MMM")</f>
        <v>Sep</v>
      </c>
      <c r="J579" s="1">
        <f>WEEKNUM(InputData[[#This Row],[DATE]])</f>
        <v>36</v>
      </c>
    </row>
    <row r="580" spans="1:10" x14ac:dyDescent="0.45">
      <c r="A580" s="3">
        <v>44443</v>
      </c>
      <c r="B580" s="6" t="s">
        <v>84</v>
      </c>
      <c r="C580" s="4" t="s">
        <v>1</v>
      </c>
      <c r="D580" s="5">
        <v>103.88</v>
      </c>
      <c r="E580" s="1">
        <v>34</v>
      </c>
      <c r="F580" s="1">
        <f>InputData[[#This Row],[UNIT PRICE ($)]]*InputData[[#This Row],[QUANTITY]]</f>
        <v>3531.92</v>
      </c>
      <c r="G580" s="1" t="str">
        <f>VLOOKUP(InputData[[#This Row],[CUSTOMER NAME]],Country[],2,0)</f>
        <v>Ethiopia</v>
      </c>
      <c r="H580" s="1" t="str">
        <f>VLOOKUP(InputData[[#This Row],[CUSTOMER NAME]],Country[],3,0)</f>
        <v>Export</v>
      </c>
      <c r="I580" s="1" t="str">
        <f>TEXT(InputData[[#This Row],[DATE]],"MMM")</f>
        <v>Sep</v>
      </c>
      <c r="J580" s="1">
        <f>WEEKNUM(InputData[[#This Row],[DATE]])</f>
        <v>36</v>
      </c>
    </row>
    <row r="581" spans="1:10" x14ac:dyDescent="0.45">
      <c r="A581" s="3">
        <v>44443</v>
      </c>
      <c r="B581" s="6" t="s">
        <v>84</v>
      </c>
      <c r="C581" s="4" t="s">
        <v>2</v>
      </c>
      <c r="D581" s="5">
        <v>142.80000000000001</v>
      </c>
      <c r="E581" s="1">
        <v>1</v>
      </c>
      <c r="F581" s="1">
        <f>InputData[[#This Row],[UNIT PRICE ($)]]*InputData[[#This Row],[QUANTITY]]</f>
        <v>142.80000000000001</v>
      </c>
      <c r="G581" s="1" t="str">
        <f>VLOOKUP(InputData[[#This Row],[CUSTOMER NAME]],Country[],2,0)</f>
        <v>Ethiopia</v>
      </c>
      <c r="H581" s="1" t="str">
        <f>VLOOKUP(InputData[[#This Row],[CUSTOMER NAME]],Country[],3,0)</f>
        <v>Export</v>
      </c>
      <c r="I581" s="1" t="str">
        <f>TEXT(InputData[[#This Row],[DATE]],"MMM")</f>
        <v>Sep</v>
      </c>
      <c r="J581" s="1">
        <f>WEEKNUM(InputData[[#This Row],[DATE]])</f>
        <v>36</v>
      </c>
    </row>
    <row r="582" spans="1:10" x14ac:dyDescent="0.45">
      <c r="A582" s="3">
        <v>44444</v>
      </c>
      <c r="B582" s="6" t="s">
        <v>64</v>
      </c>
      <c r="C582" s="4" t="s">
        <v>32</v>
      </c>
      <c r="D582" s="5">
        <v>117.48</v>
      </c>
      <c r="E582" s="1">
        <v>1</v>
      </c>
      <c r="F582" s="1">
        <f>InputData[[#This Row],[UNIT PRICE ($)]]*InputData[[#This Row],[QUANTITY]]</f>
        <v>117.48</v>
      </c>
      <c r="G582" s="1" t="str">
        <f>VLOOKUP(InputData[[#This Row],[CUSTOMER NAME]],Country[],2,0)</f>
        <v>India</v>
      </c>
      <c r="H582" s="1" t="str">
        <f>VLOOKUP(InputData[[#This Row],[CUSTOMER NAME]],Country[],3,0)</f>
        <v>Northeast</v>
      </c>
      <c r="I582" s="1" t="str">
        <f>TEXT(InputData[[#This Row],[DATE]],"MMM")</f>
        <v>Sep</v>
      </c>
      <c r="J582" s="1">
        <f>WEEKNUM(InputData[[#This Row],[DATE]])</f>
        <v>37</v>
      </c>
    </row>
    <row r="583" spans="1:10" x14ac:dyDescent="0.45">
      <c r="A583" s="3">
        <v>44444</v>
      </c>
      <c r="B583" s="6" t="s">
        <v>117</v>
      </c>
      <c r="C583" s="4" t="s">
        <v>7</v>
      </c>
      <c r="D583" s="5">
        <v>47.730000000000004</v>
      </c>
      <c r="E583" s="1">
        <v>35</v>
      </c>
      <c r="F583" s="1">
        <f>InputData[[#This Row],[UNIT PRICE ($)]]*InputData[[#This Row],[QUANTITY]]</f>
        <v>1670.5500000000002</v>
      </c>
      <c r="G583" s="1" t="str">
        <f>VLOOKUP(InputData[[#This Row],[CUSTOMER NAME]],Country[],2,0)</f>
        <v>United States of America</v>
      </c>
      <c r="H583" s="1" t="str">
        <f>VLOOKUP(InputData[[#This Row],[CUSTOMER NAME]],Country[],3,0)</f>
        <v>Export</v>
      </c>
      <c r="I583" s="1" t="str">
        <f>TEXT(InputData[[#This Row],[DATE]],"MMM")</f>
        <v>Sep</v>
      </c>
      <c r="J583" s="1">
        <f>WEEKNUM(InputData[[#This Row],[DATE]])</f>
        <v>37</v>
      </c>
    </row>
    <row r="584" spans="1:10" x14ac:dyDescent="0.45">
      <c r="A584" s="3">
        <v>44445</v>
      </c>
      <c r="B584" s="6" t="s">
        <v>74</v>
      </c>
      <c r="C584" s="4" t="s">
        <v>31</v>
      </c>
      <c r="D584" s="5">
        <v>104.16</v>
      </c>
      <c r="E584" s="1">
        <v>20</v>
      </c>
      <c r="F584" s="1">
        <f>InputData[[#This Row],[UNIT PRICE ($)]]*InputData[[#This Row],[QUANTITY]]</f>
        <v>2083.1999999999998</v>
      </c>
      <c r="G584" s="1" t="str">
        <f>VLOOKUP(InputData[[#This Row],[CUSTOMER NAME]],Country[],2,0)</f>
        <v>Brazil</v>
      </c>
      <c r="H584" s="1" t="str">
        <f>VLOOKUP(InputData[[#This Row],[CUSTOMER NAME]],Country[],3,0)</f>
        <v>Export</v>
      </c>
      <c r="I584" s="1" t="str">
        <f>TEXT(InputData[[#This Row],[DATE]],"MMM")</f>
        <v>Sep</v>
      </c>
      <c r="J584" s="1">
        <f>WEEKNUM(InputData[[#This Row],[DATE]])</f>
        <v>37</v>
      </c>
    </row>
    <row r="585" spans="1:10" x14ac:dyDescent="0.45">
      <c r="A585" s="3">
        <v>44445</v>
      </c>
      <c r="B585" s="6" t="s">
        <v>77</v>
      </c>
      <c r="C585" s="4" t="s">
        <v>5</v>
      </c>
      <c r="D585" s="5">
        <v>155.61000000000001</v>
      </c>
      <c r="E585" s="1">
        <v>12</v>
      </c>
      <c r="F585" s="1">
        <f>InputData[[#This Row],[UNIT PRICE ($)]]*InputData[[#This Row],[QUANTITY]]</f>
        <v>1867.3200000000002</v>
      </c>
      <c r="G585" s="1" t="str">
        <f>VLOOKUP(InputData[[#This Row],[CUSTOMER NAME]],Country[],2,0)</f>
        <v>India</v>
      </c>
      <c r="H585" s="1" t="str">
        <f>VLOOKUP(InputData[[#This Row],[CUSTOMER NAME]],Country[],3,0)</f>
        <v>Western</v>
      </c>
      <c r="I585" s="1" t="str">
        <f>TEXT(InputData[[#This Row],[DATE]],"MMM")</f>
        <v>Sep</v>
      </c>
      <c r="J585" s="1">
        <f>WEEKNUM(InputData[[#This Row],[DATE]])</f>
        <v>37</v>
      </c>
    </row>
    <row r="586" spans="1:10" x14ac:dyDescent="0.45">
      <c r="A586" s="3">
        <v>44446</v>
      </c>
      <c r="B586" s="6" t="s">
        <v>60</v>
      </c>
      <c r="C586" s="4" t="s">
        <v>19</v>
      </c>
      <c r="D586" s="5">
        <v>210</v>
      </c>
      <c r="E586" s="1">
        <v>5</v>
      </c>
      <c r="F586" s="1">
        <f>InputData[[#This Row],[UNIT PRICE ($)]]*InputData[[#This Row],[QUANTITY]]</f>
        <v>1050</v>
      </c>
      <c r="G586" s="1" t="str">
        <f>VLOOKUP(InputData[[#This Row],[CUSTOMER NAME]],Country[],2,0)</f>
        <v>Nigeria</v>
      </c>
      <c r="H586" s="1" t="str">
        <f>VLOOKUP(InputData[[#This Row],[CUSTOMER NAME]],Country[],3,0)</f>
        <v>Export</v>
      </c>
      <c r="I586" s="1" t="str">
        <f>TEXT(InputData[[#This Row],[DATE]],"MMM")</f>
        <v>Sep</v>
      </c>
      <c r="J586" s="1">
        <f>WEEKNUM(InputData[[#This Row],[DATE]])</f>
        <v>37</v>
      </c>
    </row>
    <row r="587" spans="1:10" x14ac:dyDescent="0.45">
      <c r="A587" s="3">
        <v>44447</v>
      </c>
      <c r="B587" s="6" t="s">
        <v>81</v>
      </c>
      <c r="C587" s="4" t="s">
        <v>12</v>
      </c>
      <c r="D587" s="5">
        <v>94.17</v>
      </c>
      <c r="E587" s="1">
        <v>23</v>
      </c>
      <c r="F587" s="1">
        <f>InputData[[#This Row],[UNIT PRICE ($)]]*InputData[[#This Row],[QUANTITY]]</f>
        <v>2165.91</v>
      </c>
      <c r="G587" s="1" t="str">
        <f>VLOOKUP(InputData[[#This Row],[CUSTOMER NAME]],Country[],2,0)</f>
        <v>India</v>
      </c>
      <c r="H587" s="1" t="str">
        <f>VLOOKUP(InputData[[#This Row],[CUSTOMER NAME]],Country[],3,0)</f>
        <v>East</v>
      </c>
      <c r="I587" s="1" t="str">
        <f>TEXT(InputData[[#This Row],[DATE]],"MMM")</f>
        <v>Sep</v>
      </c>
      <c r="J587" s="1">
        <f>WEEKNUM(InputData[[#This Row],[DATE]])</f>
        <v>37</v>
      </c>
    </row>
    <row r="588" spans="1:10" x14ac:dyDescent="0.45">
      <c r="A588" s="3">
        <v>44448</v>
      </c>
      <c r="B588" s="6" t="s">
        <v>78</v>
      </c>
      <c r="C588" s="4" t="s">
        <v>3</v>
      </c>
      <c r="D588" s="5">
        <v>80.94</v>
      </c>
      <c r="E588" s="1">
        <v>3</v>
      </c>
      <c r="F588" s="1">
        <f>InputData[[#This Row],[UNIT PRICE ($)]]*InputData[[#This Row],[QUANTITY]]</f>
        <v>242.82</v>
      </c>
      <c r="G588" s="1" t="str">
        <f>VLOOKUP(InputData[[#This Row],[CUSTOMER NAME]],Country[],2,0)</f>
        <v>India</v>
      </c>
      <c r="H588" s="1" t="str">
        <f>VLOOKUP(InputData[[#This Row],[CUSTOMER NAME]],Country[],3,0)</f>
        <v>Central</v>
      </c>
      <c r="I588" s="1" t="str">
        <f>TEXT(InputData[[#This Row],[DATE]],"MMM")</f>
        <v>Sep</v>
      </c>
      <c r="J588" s="1">
        <f>WEEKNUM(InputData[[#This Row],[DATE]])</f>
        <v>37</v>
      </c>
    </row>
    <row r="589" spans="1:10" x14ac:dyDescent="0.45">
      <c r="A589" s="3">
        <v>44448</v>
      </c>
      <c r="B589" s="6" t="s">
        <v>79</v>
      </c>
      <c r="C589" s="4" t="s">
        <v>41</v>
      </c>
      <c r="D589" s="5">
        <v>173.88</v>
      </c>
      <c r="E589" s="1">
        <v>9</v>
      </c>
      <c r="F589" s="1">
        <f>InputData[[#This Row],[UNIT PRICE ($)]]*InputData[[#This Row],[QUANTITY]]</f>
        <v>1564.92</v>
      </c>
      <c r="G589" s="1" t="str">
        <f>VLOOKUP(InputData[[#This Row],[CUSTOMER NAME]],Country[],2,0)</f>
        <v>United Kingdom</v>
      </c>
      <c r="H589" s="1" t="str">
        <f>VLOOKUP(InputData[[#This Row],[CUSTOMER NAME]],Country[],3,0)</f>
        <v>Export</v>
      </c>
      <c r="I589" s="1" t="str">
        <f>TEXT(InputData[[#This Row],[DATE]],"MMM")</f>
        <v>Sep</v>
      </c>
      <c r="J589" s="1">
        <f>WEEKNUM(InputData[[#This Row],[DATE]])</f>
        <v>37</v>
      </c>
    </row>
    <row r="590" spans="1:10" x14ac:dyDescent="0.45">
      <c r="A590" s="3">
        <v>44448</v>
      </c>
      <c r="B590" s="6" t="s">
        <v>85</v>
      </c>
      <c r="C590" s="4" t="s">
        <v>44</v>
      </c>
      <c r="D590" s="5">
        <v>82.08</v>
      </c>
      <c r="E590" s="1">
        <v>4</v>
      </c>
      <c r="F590" s="1">
        <f>InputData[[#This Row],[UNIT PRICE ($)]]*InputData[[#This Row],[QUANTITY]]</f>
        <v>328.32</v>
      </c>
      <c r="G590" s="1" t="str">
        <f>VLOOKUP(InputData[[#This Row],[CUSTOMER NAME]],Country[],2,0)</f>
        <v>India</v>
      </c>
      <c r="H590" s="1" t="str">
        <f>VLOOKUP(InputData[[#This Row],[CUSTOMER NAME]],Country[],3,0)</f>
        <v>Northeast</v>
      </c>
      <c r="I590" s="1" t="str">
        <f>TEXT(InputData[[#This Row],[DATE]],"MMM")</f>
        <v>Sep</v>
      </c>
      <c r="J590" s="1">
        <f>WEEKNUM(InputData[[#This Row],[DATE]])</f>
        <v>37</v>
      </c>
    </row>
    <row r="591" spans="1:10" x14ac:dyDescent="0.45">
      <c r="A591" s="3">
        <v>44448</v>
      </c>
      <c r="B591" s="6" t="s">
        <v>88</v>
      </c>
      <c r="C591" s="4" t="s">
        <v>11</v>
      </c>
      <c r="D591" s="5">
        <v>48.4</v>
      </c>
      <c r="E591" s="1">
        <v>26</v>
      </c>
      <c r="F591" s="1">
        <f>InputData[[#This Row],[UNIT PRICE ($)]]*InputData[[#This Row],[QUANTITY]]</f>
        <v>1258.3999999999999</v>
      </c>
      <c r="G591" s="1" t="str">
        <f>VLOOKUP(InputData[[#This Row],[CUSTOMER NAME]],Country[],2,0)</f>
        <v>India</v>
      </c>
      <c r="H591" s="1" t="str">
        <f>VLOOKUP(InputData[[#This Row],[CUSTOMER NAME]],Country[],3,0)</f>
        <v>South</v>
      </c>
      <c r="I591" s="1" t="str">
        <f>TEXT(InputData[[#This Row],[DATE]],"MMM")</f>
        <v>Sep</v>
      </c>
      <c r="J591" s="1">
        <f>WEEKNUM(InputData[[#This Row],[DATE]])</f>
        <v>37</v>
      </c>
    </row>
    <row r="592" spans="1:10" x14ac:dyDescent="0.45">
      <c r="A592" s="3">
        <v>44449</v>
      </c>
      <c r="B592" s="6" t="s">
        <v>65</v>
      </c>
      <c r="C592" s="4" t="s">
        <v>38</v>
      </c>
      <c r="D592" s="5">
        <v>79.92</v>
      </c>
      <c r="E592" s="1">
        <v>4</v>
      </c>
      <c r="F592" s="1">
        <f>InputData[[#This Row],[UNIT PRICE ($)]]*InputData[[#This Row],[QUANTITY]]</f>
        <v>319.68</v>
      </c>
      <c r="G592" s="1" t="str">
        <f>VLOOKUP(InputData[[#This Row],[CUSTOMER NAME]],Country[],2,0)</f>
        <v>Pakistan</v>
      </c>
      <c r="H592" s="1" t="str">
        <f>VLOOKUP(InputData[[#This Row],[CUSTOMER NAME]],Country[],3,0)</f>
        <v>Export</v>
      </c>
      <c r="I592" s="1" t="str">
        <f>TEXT(InputData[[#This Row],[DATE]],"MMM")</f>
        <v>Sep</v>
      </c>
      <c r="J592" s="1">
        <f>WEEKNUM(InputData[[#This Row],[DATE]])</f>
        <v>37</v>
      </c>
    </row>
    <row r="593" spans="1:10" x14ac:dyDescent="0.45">
      <c r="A593" s="3">
        <v>44449</v>
      </c>
      <c r="B593" s="6" t="s">
        <v>80</v>
      </c>
      <c r="C593" s="4" t="s">
        <v>1</v>
      </c>
      <c r="D593" s="5">
        <v>103.88</v>
      </c>
      <c r="E593" s="1">
        <v>9</v>
      </c>
      <c r="F593" s="1">
        <f>InputData[[#This Row],[UNIT PRICE ($)]]*InputData[[#This Row],[QUANTITY]]</f>
        <v>934.92</v>
      </c>
      <c r="G593" s="1" t="str">
        <f>VLOOKUP(InputData[[#This Row],[CUSTOMER NAME]],Country[],2,0)</f>
        <v>South Africa</v>
      </c>
      <c r="H593" s="1" t="str">
        <f>VLOOKUP(InputData[[#This Row],[CUSTOMER NAME]],Country[],3,0)</f>
        <v>Export</v>
      </c>
      <c r="I593" s="1" t="str">
        <f>TEXT(InputData[[#This Row],[DATE]],"MMM")</f>
        <v>Sep</v>
      </c>
      <c r="J593" s="1">
        <f>WEEKNUM(InputData[[#This Row],[DATE]])</f>
        <v>37</v>
      </c>
    </row>
    <row r="594" spans="1:10" x14ac:dyDescent="0.45">
      <c r="A594" s="3">
        <v>44449</v>
      </c>
      <c r="B594" s="6" t="s">
        <v>82</v>
      </c>
      <c r="C594" s="4" t="s">
        <v>30</v>
      </c>
      <c r="D594" s="5">
        <v>201.28</v>
      </c>
      <c r="E594" s="1">
        <v>6</v>
      </c>
      <c r="F594" s="1">
        <f>InputData[[#This Row],[UNIT PRICE ($)]]*InputData[[#This Row],[QUANTITY]]</f>
        <v>1207.68</v>
      </c>
      <c r="G594" s="1" t="str">
        <f>VLOOKUP(InputData[[#This Row],[CUSTOMER NAME]],Country[],2,0)</f>
        <v>India</v>
      </c>
      <c r="H594" s="1" t="str">
        <f>VLOOKUP(InputData[[#This Row],[CUSTOMER NAME]],Country[],3,0)</f>
        <v>Western</v>
      </c>
      <c r="I594" s="1" t="str">
        <f>TEXT(InputData[[#This Row],[DATE]],"MMM")</f>
        <v>Sep</v>
      </c>
      <c r="J594" s="1">
        <f>WEEKNUM(InputData[[#This Row],[DATE]])</f>
        <v>37</v>
      </c>
    </row>
    <row r="595" spans="1:10" x14ac:dyDescent="0.45">
      <c r="A595" s="3">
        <v>44449</v>
      </c>
      <c r="B595" s="6" t="s">
        <v>82</v>
      </c>
      <c r="C595" s="4" t="s">
        <v>26</v>
      </c>
      <c r="D595" s="5">
        <v>24.66</v>
      </c>
      <c r="E595" s="1">
        <v>2</v>
      </c>
      <c r="F595" s="1">
        <f>InputData[[#This Row],[UNIT PRICE ($)]]*InputData[[#This Row],[QUANTITY]]</f>
        <v>49.32</v>
      </c>
      <c r="G595" s="1" t="str">
        <f>VLOOKUP(InputData[[#This Row],[CUSTOMER NAME]],Country[],2,0)</f>
        <v>India</v>
      </c>
      <c r="H595" s="1" t="str">
        <f>VLOOKUP(InputData[[#This Row],[CUSTOMER NAME]],Country[],3,0)</f>
        <v>Western</v>
      </c>
      <c r="I595" s="1" t="str">
        <f>TEXT(InputData[[#This Row],[DATE]],"MMM")</f>
        <v>Sep</v>
      </c>
      <c r="J595" s="1">
        <f>WEEKNUM(InputData[[#This Row],[DATE]])</f>
        <v>37</v>
      </c>
    </row>
    <row r="596" spans="1:10" x14ac:dyDescent="0.45">
      <c r="A596" s="3">
        <v>44449</v>
      </c>
      <c r="B596" s="6" t="s">
        <v>117</v>
      </c>
      <c r="C596" s="4" t="s">
        <v>35</v>
      </c>
      <c r="D596" s="5">
        <v>6.7</v>
      </c>
      <c r="E596" s="1">
        <v>15</v>
      </c>
      <c r="F596" s="1">
        <f>InputData[[#This Row],[UNIT PRICE ($)]]*InputData[[#This Row],[QUANTITY]]</f>
        <v>100.5</v>
      </c>
      <c r="G596" s="1" t="str">
        <f>VLOOKUP(InputData[[#This Row],[CUSTOMER NAME]],Country[],2,0)</f>
        <v>United States of America</v>
      </c>
      <c r="H596" s="1" t="str">
        <f>VLOOKUP(InputData[[#This Row],[CUSTOMER NAME]],Country[],3,0)</f>
        <v>Export</v>
      </c>
      <c r="I596" s="1" t="str">
        <f>TEXT(InputData[[#This Row],[DATE]],"MMM")</f>
        <v>Sep</v>
      </c>
      <c r="J596" s="1">
        <f>WEEKNUM(InputData[[#This Row],[DATE]])</f>
        <v>37</v>
      </c>
    </row>
    <row r="597" spans="1:10" x14ac:dyDescent="0.45">
      <c r="A597" s="3">
        <v>44450</v>
      </c>
      <c r="B597" s="6" t="s">
        <v>69</v>
      </c>
      <c r="C597" s="4" t="s">
        <v>1</v>
      </c>
      <c r="D597" s="5">
        <v>103.88</v>
      </c>
      <c r="E597" s="1">
        <v>6</v>
      </c>
      <c r="F597" s="1">
        <f>InputData[[#This Row],[UNIT PRICE ($)]]*InputData[[#This Row],[QUANTITY]]</f>
        <v>623.28</v>
      </c>
      <c r="G597" s="1" t="str">
        <f>VLOOKUP(InputData[[#This Row],[CUSTOMER NAME]],Country[],2,0)</f>
        <v>India</v>
      </c>
      <c r="H597" s="1" t="str">
        <f>VLOOKUP(InputData[[#This Row],[CUSTOMER NAME]],Country[],3,0)</f>
        <v>South</v>
      </c>
      <c r="I597" s="1" t="str">
        <f>TEXT(InputData[[#This Row],[DATE]],"MMM")</f>
        <v>Sep</v>
      </c>
      <c r="J597" s="1">
        <f>WEEKNUM(InputData[[#This Row],[DATE]])</f>
        <v>37</v>
      </c>
    </row>
    <row r="598" spans="1:10" x14ac:dyDescent="0.45">
      <c r="A598" s="3">
        <v>44452</v>
      </c>
      <c r="B598" s="6" t="s">
        <v>116</v>
      </c>
      <c r="C598" s="4" t="s">
        <v>41</v>
      </c>
      <c r="D598" s="5">
        <v>173.88</v>
      </c>
      <c r="E598" s="1">
        <v>7</v>
      </c>
      <c r="F598" s="1">
        <f>InputData[[#This Row],[UNIT PRICE ($)]]*InputData[[#This Row],[QUANTITY]]</f>
        <v>1217.1599999999999</v>
      </c>
      <c r="G598" s="1" t="str">
        <f>VLOOKUP(InputData[[#This Row],[CUSTOMER NAME]],Country[],2,0)</f>
        <v>Germany</v>
      </c>
      <c r="H598" s="1" t="str">
        <f>VLOOKUP(InputData[[#This Row],[CUSTOMER NAME]],Country[],3,0)</f>
        <v>Export</v>
      </c>
      <c r="I598" s="1" t="str">
        <f>TEXT(InputData[[#This Row],[DATE]],"MMM")</f>
        <v>Sep</v>
      </c>
      <c r="J598" s="1">
        <f>WEEKNUM(InputData[[#This Row],[DATE]])</f>
        <v>38</v>
      </c>
    </row>
    <row r="599" spans="1:10" x14ac:dyDescent="0.45">
      <c r="A599" s="3">
        <v>44453</v>
      </c>
      <c r="B599" s="6" t="s">
        <v>69</v>
      </c>
      <c r="C599" s="4" t="s">
        <v>29</v>
      </c>
      <c r="D599" s="5">
        <v>53.11</v>
      </c>
      <c r="E599" s="1">
        <v>3</v>
      </c>
      <c r="F599" s="1">
        <f>InputData[[#This Row],[UNIT PRICE ($)]]*InputData[[#This Row],[QUANTITY]]</f>
        <v>159.32999999999998</v>
      </c>
      <c r="G599" s="1" t="str">
        <f>VLOOKUP(InputData[[#This Row],[CUSTOMER NAME]],Country[],2,0)</f>
        <v>India</v>
      </c>
      <c r="H599" s="1" t="str">
        <f>VLOOKUP(InputData[[#This Row],[CUSTOMER NAME]],Country[],3,0)</f>
        <v>South</v>
      </c>
      <c r="I599" s="1" t="str">
        <f>TEXT(InputData[[#This Row],[DATE]],"MMM")</f>
        <v>Sep</v>
      </c>
      <c r="J599" s="1">
        <f>WEEKNUM(InputData[[#This Row],[DATE]])</f>
        <v>38</v>
      </c>
    </row>
    <row r="600" spans="1:10" x14ac:dyDescent="0.45">
      <c r="A600" s="3">
        <v>44453</v>
      </c>
      <c r="B600" s="6" t="s">
        <v>81</v>
      </c>
      <c r="C600" s="4" t="s">
        <v>26</v>
      </c>
      <c r="D600" s="5">
        <v>24.66</v>
      </c>
      <c r="E600" s="1">
        <v>34</v>
      </c>
      <c r="F600" s="1">
        <f>InputData[[#This Row],[UNIT PRICE ($)]]*InputData[[#This Row],[QUANTITY]]</f>
        <v>838.44</v>
      </c>
      <c r="G600" s="1" t="str">
        <f>VLOOKUP(InputData[[#This Row],[CUSTOMER NAME]],Country[],2,0)</f>
        <v>India</v>
      </c>
      <c r="H600" s="1" t="str">
        <f>VLOOKUP(InputData[[#This Row],[CUSTOMER NAME]],Country[],3,0)</f>
        <v>East</v>
      </c>
      <c r="I600" s="1" t="str">
        <f>TEXT(InputData[[#This Row],[DATE]],"MMM")</f>
        <v>Sep</v>
      </c>
      <c r="J600" s="1">
        <f>WEEKNUM(InputData[[#This Row],[DATE]])</f>
        <v>38</v>
      </c>
    </row>
    <row r="601" spans="1:10" x14ac:dyDescent="0.45">
      <c r="A601" s="3">
        <v>44453</v>
      </c>
      <c r="B601" s="6" t="s">
        <v>85</v>
      </c>
      <c r="C601" s="4" t="s">
        <v>11</v>
      </c>
      <c r="D601" s="5">
        <v>48.4</v>
      </c>
      <c r="E601" s="1">
        <v>27</v>
      </c>
      <c r="F601" s="1">
        <f>InputData[[#This Row],[UNIT PRICE ($)]]*InputData[[#This Row],[QUANTITY]]</f>
        <v>1306.8</v>
      </c>
      <c r="G601" s="1" t="str">
        <f>VLOOKUP(InputData[[#This Row],[CUSTOMER NAME]],Country[],2,0)</f>
        <v>India</v>
      </c>
      <c r="H601" s="1" t="str">
        <f>VLOOKUP(InputData[[#This Row],[CUSTOMER NAME]],Country[],3,0)</f>
        <v>Northeast</v>
      </c>
      <c r="I601" s="1" t="str">
        <f>TEXT(InputData[[#This Row],[DATE]],"MMM")</f>
        <v>Sep</v>
      </c>
      <c r="J601" s="1">
        <f>WEEKNUM(InputData[[#This Row],[DATE]])</f>
        <v>38</v>
      </c>
    </row>
    <row r="602" spans="1:10" x14ac:dyDescent="0.45">
      <c r="A602" s="3">
        <v>44454</v>
      </c>
      <c r="B602" s="6" t="s">
        <v>63</v>
      </c>
      <c r="C602" s="4" t="s">
        <v>38</v>
      </c>
      <c r="D602" s="5">
        <v>79.92</v>
      </c>
      <c r="E602" s="1">
        <v>3</v>
      </c>
      <c r="F602" s="1">
        <f>InputData[[#This Row],[UNIT PRICE ($)]]*InputData[[#This Row],[QUANTITY]]</f>
        <v>239.76</v>
      </c>
      <c r="G602" s="1" t="str">
        <f>VLOOKUP(InputData[[#This Row],[CUSTOMER NAME]],Country[],2,0)</f>
        <v>Saudi Arabia</v>
      </c>
      <c r="H602" s="1" t="str">
        <f>VLOOKUP(InputData[[#This Row],[CUSTOMER NAME]],Country[],3,0)</f>
        <v>Export</v>
      </c>
      <c r="I602" s="1" t="str">
        <f>TEXT(InputData[[#This Row],[DATE]],"MMM")</f>
        <v>Sep</v>
      </c>
      <c r="J602" s="1">
        <f>WEEKNUM(InputData[[#This Row],[DATE]])</f>
        <v>38</v>
      </c>
    </row>
    <row r="603" spans="1:10" x14ac:dyDescent="0.45">
      <c r="A603" s="3">
        <v>44454</v>
      </c>
      <c r="B603" s="6" t="s">
        <v>67</v>
      </c>
      <c r="C603" s="4" t="s">
        <v>42</v>
      </c>
      <c r="D603" s="5">
        <v>162</v>
      </c>
      <c r="E603" s="1">
        <v>14</v>
      </c>
      <c r="F603" s="1">
        <f>InputData[[#This Row],[UNIT PRICE ($)]]*InputData[[#This Row],[QUANTITY]]</f>
        <v>2268</v>
      </c>
      <c r="G603" s="1" t="str">
        <f>VLOOKUP(InputData[[#This Row],[CUSTOMER NAME]],Country[],2,0)</f>
        <v>United Kingdom</v>
      </c>
      <c r="H603" s="1" t="str">
        <f>VLOOKUP(InputData[[#This Row],[CUSTOMER NAME]],Country[],3,0)</f>
        <v>Export</v>
      </c>
      <c r="I603" s="1" t="str">
        <f>TEXT(InputData[[#This Row],[DATE]],"MMM")</f>
        <v>Sep</v>
      </c>
      <c r="J603" s="1">
        <f>WEEKNUM(InputData[[#This Row],[DATE]])</f>
        <v>38</v>
      </c>
    </row>
    <row r="604" spans="1:10" x14ac:dyDescent="0.45">
      <c r="A604" s="3">
        <v>44454</v>
      </c>
      <c r="B604" s="6" t="s">
        <v>69</v>
      </c>
      <c r="C604" s="4" t="s">
        <v>42</v>
      </c>
      <c r="D604" s="5">
        <v>162</v>
      </c>
      <c r="E604" s="1">
        <v>6</v>
      </c>
      <c r="F604" s="1">
        <f>InputData[[#This Row],[UNIT PRICE ($)]]*InputData[[#This Row],[QUANTITY]]</f>
        <v>972</v>
      </c>
      <c r="G604" s="1" t="str">
        <f>VLOOKUP(InputData[[#This Row],[CUSTOMER NAME]],Country[],2,0)</f>
        <v>India</v>
      </c>
      <c r="H604" s="1" t="str">
        <f>VLOOKUP(InputData[[#This Row],[CUSTOMER NAME]],Country[],3,0)</f>
        <v>South</v>
      </c>
      <c r="I604" s="1" t="str">
        <f>TEXT(InputData[[#This Row],[DATE]],"MMM")</f>
        <v>Sep</v>
      </c>
      <c r="J604" s="1">
        <f>WEEKNUM(InputData[[#This Row],[DATE]])</f>
        <v>38</v>
      </c>
    </row>
    <row r="605" spans="1:10" x14ac:dyDescent="0.45">
      <c r="A605" s="3">
        <v>44454</v>
      </c>
      <c r="B605" s="6" t="s">
        <v>76</v>
      </c>
      <c r="C605" s="4" t="s">
        <v>37</v>
      </c>
      <c r="D605" s="5">
        <v>85.76</v>
      </c>
      <c r="E605" s="1">
        <v>15</v>
      </c>
      <c r="F605" s="1">
        <f>InputData[[#This Row],[UNIT PRICE ($)]]*InputData[[#This Row],[QUANTITY]]</f>
        <v>1286.4000000000001</v>
      </c>
      <c r="G605" s="1" t="str">
        <f>VLOOKUP(InputData[[#This Row],[CUSTOMER NAME]],Country[],2,0)</f>
        <v>Saudi Arabia</v>
      </c>
      <c r="H605" s="1" t="str">
        <f>VLOOKUP(InputData[[#This Row],[CUSTOMER NAME]],Country[],3,0)</f>
        <v>Export</v>
      </c>
      <c r="I605" s="1" t="str">
        <f>TEXT(InputData[[#This Row],[DATE]],"MMM")</f>
        <v>Sep</v>
      </c>
      <c r="J605" s="1">
        <f>WEEKNUM(InputData[[#This Row],[DATE]])</f>
        <v>38</v>
      </c>
    </row>
    <row r="606" spans="1:10" x14ac:dyDescent="0.45">
      <c r="A606" s="3">
        <v>44455</v>
      </c>
      <c r="B606" s="6" t="s">
        <v>70</v>
      </c>
      <c r="C606" s="4" t="s">
        <v>18</v>
      </c>
      <c r="D606" s="5">
        <v>49.21</v>
      </c>
      <c r="E606" s="1">
        <v>11</v>
      </c>
      <c r="F606" s="1">
        <f>InputData[[#This Row],[UNIT PRICE ($)]]*InputData[[#This Row],[QUANTITY]]</f>
        <v>541.31000000000006</v>
      </c>
      <c r="G606" s="1" t="str">
        <f>VLOOKUP(InputData[[#This Row],[CUSTOMER NAME]],Country[],2,0)</f>
        <v>Mexico</v>
      </c>
      <c r="H606" s="1" t="str">
        <f>VLOOKUP(InputData[[#This Row],[CUSTOMER NAME]],Country[],3,0)</f>
        <v>Export</v>
      </c>
      <c r="I606" s="1" t="str">
        <f>TEXT(InputData[[#This Row],[DATE]],"MMM")</f>
        <v>Sep</v>
      </c>
      <c r="J606" s="1">
        <f>WEEKNUM(InputData[[#This Row],[DATE]])</f>
        <v>38</v>
      </c>
    </row>
    <row r="607" spans="1:10" x14ac:dyDescent="0.45">
      <c r="A607" s="3">
        <v>44456</v>
      </c>
      <c r="B607" s="6" t="s">
        <v>70</v>
      </c>
      <c r="C607" s="4" t="s">
        <v>10</v>
      </c>
      <c r="D607" s="5">
        <v>164.28</v>
      </c>
      <c r="E607" s="1">
        <v>12</v>
      </c>
      <c r="F607" s="1">
        <f>InputData[[#This Row],[UNIT PRICE ($)]]*InputData[[#This Row],[QUANTITY]]</f>
        <v>1971.3600000000001</v>
      </c>
      <c r="G607" s="1" t="str">
        <f>VLOOKUP(InputData[[#This Row],[CUSTOMER NAME]],Country[],2,0)</f>
        <v>Mexico</v>
      </c>
      <c r="H607" s="1" t="str">
        <f>VLOOKUP(InputData[[#This Row],[CUSTOMER NAME]],Country[],3,0)</f>
        <v>Export</v>
      </c>
      <c r="I607" s="1" t="str">
        <f>TEXT(InputData[[#This Row],[DATE]],"MMM")</f>
        <v>Sep</v>
      </c>
      <c r="J607" s="1">
        <f>WEEKNUM(InputData[[#This Row],[DATE]])</f>
        <v>38</v>
      </c>
    </row>
    <row r="608" spans="1:10" x14ac:dyDescent="0.45">
      <c r="A608" s="3">
        <v>44457</v>
      </c>
      <c r="B608" s="6" t="s">
        <v>68</v>
      </c>
      <c r="C608" s="4" t="s">
        <v>31</v>
      </c>
      <c r="D608" s="5">
        <v>104.16</v>
      </c>
      <c r="E608" s="1">
        <v>22</v>
      </c>
      <c r="F608" s="1">
        <f>InputData[[#This Row],[UNIT PRICE ($)]]*InputData[[#This Row],[QUANTITY]]</f>
        <v>2291.52</v>
      </c>
      <c r="G608" s="1" t="str">
        <f>VLOOKUP(InputData[[#This Row],[CUSTOMER NAME]],Country[],2,0)</f>
        <v>Russia</v>
      </c>
      <c r="H608" s="1" t="str">
        <f>VLOOKUP(InputData[[#This Row],[CUSTOMER NAME]],Country[],3,0)</f>
        <v>Export</v>
      </c>
      <c r="I608" s="1" t="str">
        <f>TEXT(InputData[[#This Row],[DATE]],"MMM")</f>
        <v>Sep</v>
      </c>
      <c r="J608" s="1">
        <f>WEEKNUM(InputData[[#This Row],[DATE]])</f>
        <v>38</v>
      </c>
    </row>
    <row r="609" spans="1:10" x14ac:dyDescent="0.45">
      <c r="A609" s="3">
        <v>44457</v>
      </c>
      <c r="B609" s="6" t="s">
        <v>81</v>
      </c>
      <c r="C609" s="4" t="s">
        <v>26</v>
      </c>
      <c r="D609" s="5">
        <v>24.66</v>
      </c>
      <c r="E609" s="1">
        <v>14</v>
      </c>
      <c r="F609" s="1">
        <f>InputData[[#This Row],[UNIT PRICE ($)]]*InputData[[#This Row],[QUANTITY]]</f>
        <v>345.24</v>
      </c>
      <c r="G609" s="1" t="str">
        <f>VLOOKUP(InputData[[#This Row],[CUSTOMER NAME]],Country[],2,0)</f>
        <v>India</v>
      </c>
      <c r="H609" s="1" t="str">
        <f>VLOOKUP(InputData[[#This Row],[CUSTOMER NAME]],Country[],3,0)</f>
        <v>East</v>
      </c>
      <c r="I609" s="1" t="str">
        <f>TEXT(InputData[[#This Row],[DATE]],"MMM")</f>
        <v>Sep</v>
      </c>
      <c r="J609" s="1">
        <f>WEEKNUM(InputData[[#This Row],[DATE]])</f>
        <v>38</v>
      </c>
    </row>
    <row r="610" spans="1:10" x14ac:dyDescent="0.45">
      <c r="A610" s="3">
        <v>44458</v>
      </c>
      <c r="B610" s="6" t="s">
        <v>75</v>
      </c>
      <c r="C610" s="4" t="s">
        <v>33</v>
      </c>
      <c r="D610" s="5">
        <v>119.7</v>
      </c>
      <c r="E610" s="1">
        <v>8</v>
      </c>
      <c r="F610" s="1">
        <f>InputData[[#This Row],[UNIT PRICE ($)]]*InputData[[#This Row],[QUANTITY]]</f>
        <v>957.6</v>
      </c>
      <c r="G610" s="1" t="str">
        <f>VLOOKUP(InputData[[#This Row],[CUSTOMER NAME]],Country[],2,0)</f>
        <v>Russia</v>
      </c>
      <c r="H610" s="1" t="str">
        <f>VLOOKUP(InputData[[#This Row],[CUSTOMER NAME]],Country[],3,0)</f>
        <v>Export</v>
      </c>
      <c r="I610" s="1" t="str">
        <f>TEXT(InputData[[#This Row],[DATE]],"MMM")</f>
        <v>Sep</v>
      </c>
      <c r="J610" s="1">
        <f>WEEKNUM(InputData[[#This Row],[DATE]])</f>
        <v>39</v>
      </c>
    </row>
    <row r="611" spans="1:10" x14ac:dyDescent="0.45">
      <c r="A611" s="3">
        <v>44459</v>
      </c>
      <c r="B611" s="6" t="s">
        <v>61</v>
      </c>
      <c r="C611" s="4" t="s">
        <v>33</v>
      </c>
      <c r="D611" s="5">
        <v>119.7</v>
      </c>
      <c r="E611" s="1">
        <v>6</v>
      </c>
      <c r="F611" s="1">
        <f>InputData[[#This Row],[UNIT PRICE ($)]]*InputData[[#This Row],[QUANTITY]]</f>
        <v>718.2</v>
      </c>
      <c r="G611" s="1" t="str">
        <f>VLOOKUP(InputData[[#This Row],[CUSTOMER NAME]],Country[],2,0)</f>
        <v>Bangladesh</v>
      </c>
      <c r="H611" s="1" t="str">
        <f>VLOOKUP(InputData[[#This Row],[CUSTOMER NAME]],Country[],3,0)</f>
        <v>Export</v>
      </c>
      <c r="I611" s="1" t="str">
        <f>TEXT(InputData[[#This Row],[DATE]],"MMM")</f>
        <v>Sep</v>
      </c>
      <c r="J611" s="1">
        <f>WEEKNUM(InputData[[#This Row],[DATE]])</f>
        <v>39</v>
      </c>
    </row>
    <row r="612" spans="1:10" x14ac:dyDescent="0.45">
      <c r="A612" s="3">
        <v>44459</v>
      </c>
      <c r="B612" s="6" t="s">
        <v>71</v>
      </c>
      <c r="C612" s="4" t="s">
        <v>35</v>
      </c>
      <c r="D612" s="5">
        <v>6.7</v>
      </c>
      <c r="E612" s="1">
        <v>32</v>
      </c>
      <c r="F612" s="1">
        <f>InputData[[#This Row],[UNIT PRICE ($)]]*InputData[[#This Row],[QUANTITY]]</f>
        <v>214.4</v>
      </c>
      <c r="G612" s="1" t="str">
        <f>VLOOKUP(InputData[[#This Row],[CUSTOMER NAME]],Country[],2,0)</f>
        <v>India</v>
      </c>
      <c r="H612" s="1" t="str">
        <f>VLOOKUP(InputData[[#This Row],[CUSTOMER NAME]],Country[],3,0)</f>
        <v>Central</v>
      </c>
      <c r="I612" s="1" t="str">
        <f>TEXT(InputData[[#This Row],[DATE]],"MMM")</f>
        <v>Sep</v>
      </c>
      <c r="J612" s="1">
        <f>WEEKNUM(InputData[[#This Row],[DATE]])</f>
        <v>39</v>
      </c>
    </row>
    <row r="613" spans="1:10" x14ac:dyDescent="0.45">
      <c r="A613" s="3">
        <v>44459</v>
      </c>
      <c r="B613" s="6" t="s">
        <v>85</v>
      </c>
      <c r="C613" s="4" t="s">
        <v>1</v>
      </c>
      <c r="D613" s="5">
        <v>103.88</v>
      </c>
      <c r="E613" s="1">
        <v>10</v>
      </c>
      <c r="F613" s="1">
        <f>InputData[[#This Row],[UNIT PRICE ($)]]*InputData[[#This Row],[QUANTITY]]</f>
        <v>1038.8</v>
      </c>
      <c r="G613" s="1" t="str">
        <f>VLOOKUP(InputData[[#This Row],[CUSTOMER NAME]],Country[],2,0)</f>
        <v>India</v>
      </c>
      <c r="H613" s="1" t="str">
        <f>VLOOKUP(InputData[[#This Row],[CUSTOMER NAME]],Country[],3,0)</f>
        <v>Northeast</v>
      </c>
      <c r="I613" s="1" t="str">
        <f>TEXT(InputData[[#This Row],[DATE]],"MMM")</f>
        <v>Sep</v>
      </c>
      <c r="J613" s="1">
        <f>WEEKNUM(InputData[[#This Row],[DATE]])</f>
        <v>39</v>
      </c>
    </row>
    <row r="614" spans="1:10" x14ac:dyDescent="0.45">
      <c r="A614" s="3">
        <v>44460</v>
      </c>
      <c r="B614" s="6" t="s">
        <v>68</v>
      </c>
      <c r="C614" s="4" t="s">
        <v>36</v>
      </c>
      <c r="D614" s="5">
        <v>96.3</v>
      </c>
      <c r="E614" s="1">
        <v>35</v>
      </c>
      <c r="F614" s="1">
        <f>InputData[[#This Row],[UNIT PRICE ($)]]*InputData[[#This Row],[QUANTITY]]</f>
        <v>3370.5</v>
      </c>
      <c r="G614" s="1" t="str">
        <f>VLOOKUP(InputData[[#This Row],[CUSTOMER NAME]],Country[],2,0)</f>
        <v>Russia</v>
      </c>
      <c r="H614" s="1" t="str">
        <f>VLOOKUP(InputData[[#This Row],[CUSTOMER NAME]],Country[],3,0)</f>
        <v>Export</v>
      </c>
      <c r="I614" s="1" t="str">
        <f>TEXT(InputData[[#This Row],[DATE]],"MMM")</f>
        <v>Sep</v>
      </c>
      <c r="J614" s="1">
        <f>WEEKNUM(InputData[[#This Row],[DATE]])</f>
        <v>39</v>
      </c>
    </row>
    <row r="615" spans="1:10" x14ac:dyDescent="0.45">
      <c r="A615" s="3">
        <v>44460</v>
      </c>
      <c r="B615" s="6" t="s">
        <v>73</v>
      </c>
      <c r="C615" s="4" t="s">
        <v>2</v>
      </c>
      <c r="D615" s="5">
        <v>142.80000000000001</v>
      </c>
      <c r="E615" s="1">
        <v>32</v>
      </c>
      <c r="F615" s="1">
        <f>InputData[[#This Row],[UNIT PRICE ($)]]*InputData[[#This Row],[QUANTITY]]</f>
        <v>4569.6000000000004</v>
      </c>
      <c r="G615" s="1" t="str">
        <f>VLOOKUP(InputData[[#This Row],[CUSTOMER NAME]],Country[],2,0)</f>
        <v>India</v>
      </c>
      <c r="H615" s="1" t="str">
        <f>VLOOKUP(InputData[[#This Row],[CUSTOMER NAME]],Country[],3,0)</f>
        <v>East</v>
      </c>
      <c r="I615" s="1" t="str">
        <f>TEXT(InputData[[#This Row],[DATE]],"MMM")</f>
        <v>Sep</v>
      </c>
      <c r="J615" s="1">
        <f>WEEKNUM(InputData[[#This Row],[DATE]])</f>
        <v>39</v>
      </c>
    </row>
    <row r="616" spans="1:10" x14ac:dyDescent="0.45">
      <c r="A616" s="3">
        <v>44460</v>
      </c>
      <c r="B616" s="6" t="s">
        <v>78</v>
      </c>
      <c r="C616" s="4" t="s">
        <v>20</v>
      </c>
      <c r="D616" s="5">
        <v>76.25</v>
      </c>
      <c r="E616" s="1">
        <v>7</v>
      </c>
      <c r="F616" s="1">
        <f>InputData[[#This Row],[UNIT PRICE ($)]]*InputData[[#This Row],[QUANTITY]]</f>
        <v>533.75</v>
      </c>
      <c r="G616" s="1" t="str">
        <f>VLOOKUP(InputData[[#This Row],[CUSTOMER NAME]],Country[],2,0)</f>
        <v>India</v>
      </c>
      <c r="H616" s="1" t="str">
        <f>VLOOKUP(InputData[[#This Row],[CUSTOMER NAME]],Country[],3,0)</f>
        <v>Central</v>
      </c>
      <c r="I616" s="1" t="str">
        <f>TEXT(InputData[[#This Row],[DATE]],"MMM")</f>
        <v>Sep</v>
      </c>
      <c r="J616" s="1">
        <f>WEEKNUM(InputData[[#This Row],[DATE]])</f>
        <v>39</v>
      </c>
    </row>
    <row r="617" spans="1:10" x14ac:dyDescent="0.45">
      <c r="A617" s="3">
        <v>44460</v>
      </c>
      <c r="B617" s="6" t="s">
        <v>80</v>
      </c>
      <c r="C617" s="4" t="s">
        <v>26</v>
      </c>
      <c r="D617" s="5">
        <v>24.66</v>
      </c>
      <c r="E617" s="1">
        <v>5</v>
      </c>
      <c r="F617" s="1">
        <f>InputData[[#This Row],[UNIT PRICE ($)]]*InputData[[#This Row],[QUANTITY]]</f>
        <v>123.3</v>
      </c>
      <c r="G617" s="1" t="str">
        <f>VLOOKUP(InputData[[#This Row],[CUSTOMER NAME]],Country[],2,0)</f>
        <v>South Africa</v>
      </c>
      <c r="H617" s="1" t="str">
        <f>VLOOKUP(InputData[[#This Row],[CUSTOMER NAME]],Country[],3,0)</f>
        <v>Export</v>
      </c>
      <c r="I617" s="1" t="str">
        <f>TEXT(InputData[[#This Row],[DATE]],"MMM")</f>
        <v>Sep</v>
      </c>
      <c r="J617" s="1">
        <f>WEEKNUM(InputData[[#This Row],[DATE]])</f>
        <v>39</v>
      </c>
    </row>
    <row r="618" spans="1:10" x14ac:dyDescent="0.45">
      <c r="A618" s="3">
        <v>44460</v>
      </c>
      <c r="B618" s="6" t="s">
        <v>88</v>
      </c>
      <c r="C618" s="4" t="s">
        <v>18</v>
      </c>
      <c r="D618" s="5">
        <v>49.21</v>
      </c>
      <c r="E618" s="1">
        <v>14</v>
      </c>
      <c r="F618" s="1">
        <f>InputData[[#This Row],[UNIT PRICE ($)]]*InputData[[#This Row],[QUANTITY]]</f>
        <v>688.94</v>
      </c>
      <c r="G618" s="1" t="str">
        <f>VLOOKUP(InputData[[#This Row],[CUSTOMER NAME]],Country[],2,0)</f>
        <v>India</v>
      </c>
      <c r="H618" s="1" t="str">
        <f>VLOOKUP(InputData[[#This Row],[CUSTOMER NAME]],Country[],3,0)</f>
        <v>South</v>
      </c>
      <c r="I618" s="1" t="str">
        <f>TEXT(InputData[[#This Row],[DATE]],"MMM")</f>
        <v>Sep</v>
      </c>
      <c r="J618" s="1">
        <f>WEEKNUM(InputData[[#This Row],[DATE]])</f>
        <v>39</v>
      </c>
    </row>
    <row r="619" spans="1:10" x14ac:dyDescent="0.45">
      <c r="A619" s="3">
        <v>44461</v>
      </c>
      <c r="B619" s="6" t="s">
        <v>64</v>
      </c>
      <c r="C619" s="4" t="s">
        <v>21</v>
      </c>
      <c r="D619" s="5">
        <v>162.54</v>
      </c>
      <c r="E619" s="1">
        <v>21</v>
      </c>
      <c r="F619" s="1">
        <f>InputData[[#This Row],[UNIT PRICE ($)]]*InputData[[#This Row],[QUANTITY]]</f>
        <v>3413.3399999999997</v>
      </c>
      <c r="G619" s="1" t="str">
        <f>VLOOKUP(InputData[[#This Row],[CUSTOMER NAME]],Country[],2,0)</f>
        <v>India</v>
      </c>
      <c r="H619" s="1" t="str">
        <f>VLOOKUP(InputData[[#This Row],[CUSTOMER NAME]],Country[],3,0)</f>
        <v>Northeast</v>
      </c>
      <c r="I619" s="1" t="str">
        <f>TEXT(InputData[[#This Row],[DATE]],"MMM")</f>
        <v>Sep</v>
      </c>
      <c r="J619" s="1">
        <f>WEEKNUM(InputData[[#This Row],[DATE]])</f>
        <v>39</v>
      </c>
    </row>
    <row r="620" spans="1:10" x14ac:dyDescent="0.45">
      <c r="A620" s="3">
        <v>44461</v>
      </c>
      <c r="B620" s="6" t="s">
        <v>79</v>
      </c>
      <c r="C620" s="4" t="s">
        <v>4</v>
      </c>
      <c r="D620" s="5">
        <v>48.84</v>
      </c>
      <c r="E620" s="1">
        <v>14</v>
      </c>
      <c r="F620" s="1">
        <f>InputData[[#This Row],[UNIT PRICE ($)]]*InputData[[#This Row],[QUANTITY]]</f>
        <v>683.76</v>
      </c>
      <c r="G620" s="1" t="str">
        <f>VLOOKUP(InputData[[#This Row],[CUSTOMER NAME]],Country[],2,0)</f>
        <v>United Kingdom</v>
      </c>
      <c r="H620" s="1" t="str">
        <f>VLOOKUP(InputData[[#This Row],[CUSTOMER NAME]],Country[],3,0)</f>
        <v>Export</v>
      </c>
      <c r="I620" s="1" t="str">
        <f>TEXT(InputData[[#This Row],[DATE]],"MMM")</f>
        <v>Sep</v>
      </c>
      <c r="J620" s="1">
        <f>WEEKNUM(InputData[[#This Row],[DATE]])</f>
        <v>39</v>
      </c>
    </row>
    <row r="621" spans="1:10" x14ac:dyDescent="0.45">
      <c r="A621" s="3">
        <v>44461</v>
      </c>
      <c r="B621" s="6" t="s">
        <v>114</v>
      </c>
      <c r="C621" s="4" t="s">
        <v>2</v>
      </c>
      <c r="D621" s="5">
        <v>142.80000000000001</v>
      </c>
      <c r="E621" s="1">
        <v>4</v>
      </c>
      <c r="F621" s="1">
        <f>InputData[[#This Row],[UNIT PRICE ($)]]*InputData[[#This Row],[QUANTITY]]</f>
        <v>571.20000000000005</v>
      </c>
      <c r="G621" s="1" t="str">
        <f>VLOOKUP(InputData[[#This Row],[CUSTOMER NAME]],Country[],2,0)</f>
        <v>United States of America</v>
      </c>
      <c r="H621" s="1" t="str">
        <f>VLOOKUP(InputData[[#This Row],[CUSTOMER NAME]],Country[],3,0)</f>
        <v>Export</v>
      </c>
      <c r="I621" s="1" t="str">
        <f>TEXT(InputData[[#This Row],[DATE]],"MMM")</f>
        <v>Sep</v>
      </c>
      <c r="J621" s="1">
        <f>WEEKNUM(InputData[[#This Row],[DATE]])</f>
        <v>39</v>
      </c>
    </row>
    <row r="622" spans="1:10" x14ac:dyDescent="0.45">
      <c r="A622" s="3">
        <v>44461</v>
      </c>
      <c r="B622" s="6" t="s">
        <v>117</v>
      </c>
      <c r="C622" s="4" t="s">
        <v>40</v>
      </c>
      <c r="D622" s="5">
        <v>115.2</v>
      </c>
      <c r="E622" s="1">
        <v>2</v>
      </c>
      <c r="F622" s="1">
        <f>InputData[[#This Row],[UNIT PRICE ($)]]*InputData[[#This Row],[QUANTITY]]</f>
        <v>230.4</v>
      </c>
      <c r="G622" s="1" t="str">
        <f>VLOOKUP(InputData[[#This Row],[CUSTOMER NAME]],Country[],2,0)</f>
        <v>United States of America</v>
      </c>
      <c r="H622" s="1" t="str">
        <f>VLOOKUP(InputData[[#This Row],[CUSTOMER NAME]],Country[],3,0)</f>
        <v>Export</v>
      </c>
      <c r="I622" s="1" t="str">
        <f>TEXT(InputData[[#This Row],[DATE]],"MMM")</f>
        <v>Sep</v>
      </c>
      <c r="J622" s="1">
        <f>WEEKNUM(InputData[[#This Row],[DATE]])</f>
        <v>39</v>
      </c>
    </row>
    <row r="623" spans="1:10" x14ac:dyDescent="0.45">
      <c r="A623" s="3">
        <v>44461</v>
      </c>
      <c r="B623" s="6" t="s">
        <v>117</v>
      </c>
      <c r="C623" s="4" t="s">
        <v>43</v>
      </c>
      <c r="D623" s="5">
        <v>83.08</v>
      </c>
      <c r="E623" s="1">
        <v>12</v>
      </c>
      <c r="F623" s="1">
        <f>InputData[[#This Row],[UNIT PRICE ($)]]*InputData[[#This Row],[QUANTITY]]</f>
        <v>996.96</v>
      </c>
      <c r="G623" s="1" t="str">
        <f>VLOOKUP(InputData[[#This Row],[CUSTOMER NAME]],Country[],2,0)</f>
        <v>United States of America</v>
      </c>
      <c r="H623" s="1" t="str">
        <f>VLOOKUP(InputData[[#This Row],[CUSTOMER NAME]],Country[],3,0)</f>
        <v>Export</v>
      </c>
      <c r="I623" s="1" t="str">
        <f>TEXT(InputData[[#This Row],[DATE]],"MMM")</f>
        <v>Sep</v>
      </c>
      <c r="J623" s="1">
        <f>WEEKNUM(InputData[[#This Row],[DATE]])</f>
        <v>39</v>
      </c>
    </row>
    <row r="624" spans="1:10" x14ac:dyDescent="0.45">
      <c r="A624" s="3">
        <v>44462</v>
      </c>
      <c r="B624" s="6" t="s">
        <v>71</v>
      </c>
      <c r="C624" s="4" t="s">
        <v>12</v>
      </c>
      <c r="D624" s="5">
        <v>94.17</v>
      </c>
      <c r="E624" s="1">
        <v>12</v>
      </c>
      <c r="F624" s="1">
        <f>InputData[[#This Row],[UNIT PRICE ($)]]*InputData[[#This Row],[QUANTITY]]</f>
        <v>1130.04</v>
      </c>
      <c r="G624" s="1" t="str">
        <f>VLOOKUP(InputData[[#This Row],[CUSTOMER NAME]],Country[],2,0)</f>
        <v>India</v>
      </c>
      <c r="H624" s="1" t="str">
        <f>VLOOKUP(InputData[[#This Row],[CUSTOMER NAME]],Country[],3,0)</f>
        <v>Central</v>
      </c>
      <c r="I624" s="1" t="str">
        <f>TEXT(InputData[[#This Row],[DATE]],"MMM")</f>
        <v>Sep</v>
      </c>
      <c r="J624" s="1">
        <f>WEEKNUM(InputData[[#This Row],[DATE]])</f>
        <v>39</v>
      </c>
    </row>
    <row r="625" spans="1:10" x14ac:dyDescent="0.45">
      <c r="A625" s="3">
        <v>44462</v>
      </c>
      <c r="B625" s="6" t="s">
        <v>82</v>
      </c>
      <c r="C625" s="4" t="s">
        <v>21</v>
      </c>
      <c r="D625" s="5">
        <v>162.54</v>
      </c>
      <c r="E625" s="1">
        <v>7</v>
      </c>
      <c r="F625" s="1">
        <f>InputData[[#This Row],[UNIT PRICE ($)]]*InputData[[#This Row],[QUANTITY]]</f>
        <v>1137.78</v>
      </c>
      <c r="G625" s="1" t="str">
        <f>VLOOKUP(InputData[[#This Row],[CUSTOMER NAME]],Country[],2,0)</f>
        <v>India</v>
      </c>
      <c r="H625" s="1" t="str">
        <f>VLOOKUP(InputData[[#This Row],[CUSTOMER NAME]],Country[],3,0)</f>
        <v>Western</v>
      </c>
      <c r="I625" s="1" t="str">
        <f>TEXT(InputData[[#This Row],[DATE]],"MMM")</f>
        <v>Sep</v>
      </c>
      <c r="J625" s="1">
        <f>WEEKNUM(InputData[[#This Row],[DATE]])</f>
        <v>39</v>
      </c>
    </row>
    <row r="626" spans="1:10" x14ac:dyDescent="0.45">
      <c r="A626" s="3">
        <v>44462</v>
      </c>
      <c r="B626" s="6" t="s">
        <v>85</v>
      </c>
      <c r="C626" s="4" t="s">
        <v>18</v>
      </c>
      <c r="D626" s="5">
        <v>49.21</v>
      </c>
      <c r="E626" s="1">
        <v>12</v>
      </c>
      <c r="F626" s="1">
        <f>InputData[[#This Row],[UNIT PRICE ($)]]*InputData[[#This Row],[QUANTITY]]</f>
        <v>590.52</v>
      </c>
      <c r="G626" s="1" t="str">
        <f>VLOOKUP(InputData[[#This Row],[CUSTOMER NAME]],Country[],2,0)</f>
        <v>India</v>
      </c>
      <c r="H626" s="1" t="str">
        <f>VLOOKUP(InputData[[#This Row],[CUSTOMER NAME]],Country[],3,0)</f>
        <v>Northeast</v>
      </c>
      <c r="I626" s="1" t="str">
        <f>TEXT(InputData[[#This Row],[DATE]],"MMM")</f>
        <v>Sep</v>
      </c>
      <c r="J626" s="1">
        <f>WEEKNUM(InputData[[#This Row],[DATE]])</f>
        <v>39</v>
      </c>
    </row>
    <row r="627" spans="1:10" x14ac:dyDescent="0.45">
      <c r="A627" s="3">
        <v>44463</v>
      </c>
      <c r="B627" s="6" t="s">
        <v>65</v>
      </c>
      <c r="C627" s="4" t="s">
        <v>32</v>
      </c>
      <c r="D627" s="5">
        <v>117.48</v>
      </c>
      <c r="E627" s="1">
        <v>34</v>
      </c>
      <c r="F627" s="1">
        <f>InputData[[#This Row],[UNIT PRICE ($)]]*InputData[[#This Row],[QUANTITY]]</f>
        <v>3994.32</v>
      </c>
      <c r="G627" s="1" t="str">
        <f>VLOOKUP(InputData[[#This Row],[CUSTOMER NAME]],Country[],2,0)</f>
        <v>Pakistan</v>
      </c>
      <c r="H627" s="1" t="str">
        <f>VLOOKUP(InputData[[#This Row],[CUSTOMER NAME]],Country[],3,0)</f>
        <v>Export</v>
      </c>
      <c r="I627" s="1" t="str">
        <f>TEXT(InputData[[#This Row],[DATE]],"MMM")</f>
        <v>Sep</v>
      </c>
      <c r="J627" s="1">
        <f>WEEKNUM(InputData[[#This Row],[DATE]])</f>
        <v>39</v>
      </c>
    </row>
    <row r="628" spans="1:10" x14ac:dyDescent="0.45">
      <c r="A628" s="3">
        <v>44463</v>
      </c>
      <c r="B628" s="6" t="s">
        <v>69</v>
      </c>
      <c r="C628" s="4" t="s">
        <v>32</v>
      </c>
      <c r="D628" s="5">
        <v>117.48</v>
      </c>
      <c r="E628" s="1">
        <v>8</v>
      </c>
      <c r="F628" s="1">
        <f>InputData[[#This Row],[UNIT PRICE ($)]]*InputData[[#This Row],[QUANTITY]]</f>
        <v>939.84</v>
      </c>
      <c r="G628" s="1" t="str">
        <f>VLOOKUP(InputData[[#This Row],[CUSTOMER NAME]],Country[],2,0)</f>
        <v>India</v>
      </c>
      <c r="H628" s="1" t="str">
        <f>VLOOKUP(InputData[[#This Row],[CUSTOMER NAME]],Country[],3,0)</f>
        <v>South</v>
      </c>
      <c r="I628" s="1" t="str">
        <f>TEXT(InputData[[#This Row],[DATE]],"MMM")</f>
        <v>Sep</v>
      </c>
      <c r="J628" s="1">
        <f>WEEKNUM(InputData[[#This Row],[DATE]])</f>
        <v>39</v>
      </c>
    </row>
    <row r="629" spans="1:10" x14ac:dyDescent="0.45">
      <c r="A629" s="3">
        <v>44463</v>
      </c>
      <c r="B629" s="6" t="s">
        <v>73</v>
      </c>
      <c r="C629" s="4" t="s">
        <v>32</v>
      </c>
      <c r="D629" s="5">
        <v>117.48</v>
      </c>
      <c r="E629" s="1">
        <v>14</v>
      </c>
      <c r="F629" s="1">
        <f>InputData[[#This Row],[UNIT PRICE ($)]]*InputData[[#This Row],[QUANTITY]]</f>
        <v>1644.72</v>
      </c>
      <c r="G629" s="1" t="str">
        <f>VLOOKUP(InputData[[#This Row],[CUSTOMER NAME]],Country[],2,0)</f>
        <v>India</v>
      </c>
      <c r="H629" s="1" t="str">
        <f>VLOOKUP(InputData[[#This Row],[CUSTOMER NAME]],Country[],3,0)</f>
        <v>East</v>
      </c>
      <c r="I629" s="1" t="str">
        <f>TEXT(InputData[[#This Row],[DATE]],"MMM")</f>
        <v>Sep</v>
      </c>
      <c r="J629" s="1">
        <f>WEEKNUM(InputData[[#This Row],[DATE]])</f>
        <v>39</v>
      </c>
    </row>
    <row r="630" spans="1:10" x14ac:dyDescent="0.45">
      <c r="A630" s="3">
        <v>44464</v>
      </c>
      <c r="B630" s="6" t="s">
        <v>71</v>
      </c>
      <c r="C630" s="4" t="s">
        <v>3</v>
      </c>
      <c r="D630" s="5">
        <v>80.94</v>
      </c>
      <c r="E630" s="1">
        <v>31</v>
      </c>
      <c r="F630" s="1">
        <f>InputData[[#This Row],[UNIT PRICE ($)]]*InputData[[#This Row],[QUANTITY]]</f>
        <v>2509.14</v>
      </c>
      <c r="G630" s="1" t="str">
        <f>VLOOKUP(InputData[[#This Row],[CUSTOMER NAME]],Country[],2,0)</f>
        <v>India</v>
      </c>
      <c r="H630" s="1" t="str">
        <f>VLOOKUP(InputData[[#This Row],[CUSTOMER NAME]],Country[],3,0)</f>
        <v>Central</v>
      </c>
      <c r="I630" s="1" t="str">
        <f>TEXT(InputData[[#This Row],[DATE]],"MMM")</f>
        <v>Sep</v>
      </c>
      <c r="J630" s="1">
        <f>WEEKNUM(InputData[[#This Row],[DATE]])</f>
        <v>39</v>
      </c>
    </row>
    <row r="631" spans="1:10" x14ac:dyDescent="0.45">
      <c r="A631" s="3">
        <v>44466</v>
      </c>
      <c r="B631" s="6" t="s">
        <v>63</v>
      </c>
      <c r="C631" s="4" t="s">
        <v>34</v>
      </c>
      <c r="D631" s="5">
        <v>58.3</v>
      </c>
      <c r="E631" s="1">
        <v>1</v>
      </c>
      <c r="F631" s="1">
        <f>InputData[[#This Row],[UNIT PRICE ($)]]*InputData[[#This Row],[QUANTITY]]</f>
        <v>58.3</v>
      </c>
      <c r="G631" s="1" t="str">
        <f>VLOOKUP(InputData[[#This Row],[CUSTOMER NAME]],Country[],2,0)</f>
        <v>Saudi Arabia</v>
      </c>
      <c r="H631" s="1" t="str">
        <f>VLOOKUP(InputData[[#This Row],[CUSTOMER NAME]],Country[],3,0)</f>
        <v>Export</v>
      </c>
      <c r="I631" s="1" t="str">
        <f>TEXT(InputData[[#This Row],[DATE]],"MMM")</f>
        <v>Sep</v>
      </c>
      <c r="J631" s="1">
        <f>WEEKNUM(InputData[[#This Row],[DATE]])</f>
        <v>40</v>
      </c>
    </row>
    <row r="632" spans="1:10" x14ac:dyDescent="0.45">
      <c r="A632" s="3">
        <v>44466</v>
      </c>
      <c r="B632" s="6" t="s">
        <v>64</v>
      </c>
      <c r="C632" s="4" t="s">
        <v>5</v>
      </c>
      <c r="D632" s="5">
        <v>155.61000000000001</v>
      </c>
      <c r="E632" s="1">
        <v>11</v>
      </c>
      <c r="F632" s="1">
        <f>InputData[[#This Row],[UNIT PRICE ($)]]*InputData[[#This Row],[QUANTITY]]</f>
        <v>1711.71</v>
      </c>
      <c r="G632" s="1" t="str">
        <f>VLOOKUP(InputData[[#This Row],[CUSTOMER NAME]],Country[],2,0)</f>
        <v>India</v>
      </c>
      <c r="H632" s="1" t="str">
        <f>VLOOKUP(InputData[[#This Row],[CUSTOMER NAME]],Country[],3,0)</f>
        <v>Northeast</v>
      </c>
      <c r="I632" s="1" t="str">
        <f>TEXT(InputData[[#This Row],[DATE]],"MMM")</f>
        <v>Sep</v>
      </c>
      <c r="J632" s="1">
        <f>WEEKNUM(InputData[[#This Row],[DATE]])</f>
        <v>40</v>
      </c>
    </row>
    <row r="633" spans="1:10" x14ac:dyDescent="0.45">
      <c r="A633" s="3">
        <v>44466</v>
      </c>
      <c r="B633" s="6" t="s">
        <v>76</v>
      </c>
      <c r="C633" s="4" t="s">
        <v>36</v>
      </c>
      <c r="D633" s="5">
        <v>96.3</v>
      </c>
      <c r="E633" s="1">
        <v>4</v>
      </c>
      <c r="F633" s="1">
        <f>InputData[[#This Row],[UNIT PRICE ($)]]*InputData[[#This Row],[QUANTITY]]</f>
        <v>385.2</v>
      </c>
      <c r="G633" s="1" t="str">
        <f>VLOOKUP(InputData[[#This Row],[CUSTOMER NAME]],Country[],2,0)</f>
        <v>Saudi Arabia</v>
      </c>
      <c r="H633" s="1" t="str">
        <f>VLOOKUP(InputData[[#This Row],[CUSTOMER NAME]],Country[],3,0)</f>
        <v>Export</v>
      </c>
      <c r="I633" s="1" t="str">
        <f>TEXT(InputData[[#This Row],[DATE]],"MMM")</f>
        <v>Sep</v>
      </c>
      <c r="J633" s="1">
        <f>WEEKNUM(InputData[[#This Row],[DATE]])</f>
        <v>40</v>
      </c>
    </row>
    <row r="634" spans="1:10" x14ac:dyDescent="0.45">
      <c r="A634" s="3">
        <v>44466</v>
      </c>
      <c r="B634" s="6" t="s">
        <v>77</v>
      </c>
      <c r="C634" s="4" t="s">
        <v>38</v>
      </c>
      <c r="D634" s="5">
        <v>79.92</v>
      </c>
      <c r="E634" s="1">
        <v>3</v>
      </c>
      <c r="F634" s="1">
        <f>InputData[[#This Row],[UNIT PRICE ($)]]*InputData[[#This Row],[QUANTITY]]</f>
        <v>239.76</v>
      </c>
      <c r="G634" s="1" t="str">
        <f>VLOOKUP(InputData[[#This Row],[CUSTOMER NAME]],Country[],2,0)</f>
        <v>India</v>
      </c>
      <c r="H634" s="1" t="str">
        <f>VLOOKUP(InputData[[#This Row],[CUSTOMER NAME]],Country[],3,0)</f>
        <v>Western</v>
      </c>
      <c r="I634" s="1" t="str">
        <f>TEXT(InputData[[#This Row],[DATE]],"MMM")</f>
        <v>Sep</v>
      </c>
      <c r="J634" s="1">
        <f>WEEKNUM(InputData[[#This Row],[DATE]])</f>
        <v>40</v>
      </c>
    </row>
    <row r="635" spans="1:10" x14ac:dyDescent="0.45">
      <c r="A635" s="3">
        <v>44466</v>
      </c>
      <c r="B635" s="6" t="s">
        <v>82</v>
      </c>
      <c r="C635" s="4" t="s">
        <v>41</v>
      </c>
      <c r="D635" s="5">
        <v>173.88</v>
      </c>
      <c r="E635" s="1">
        <v>23</v>
      </c>
      <c r="F635" s="1">
        <f>InputData[[#This Row],[UNIT PRICE ($)]]*InputData[[#This Row],[QUANTITY]]</f>
        <v>3999.24</v>
      </c>
      <c r="G635" s="1" t="str">
        <f>VLOOKUP(InputData[[#This Row],[CUSTOMER NAME]],Country[],2,0)</f>
        <v>India</v>
      </c>
      <c r="H635" s="1" t="str">
        <f>VLOOKUP(InputData[[#This Row],[CUSTOMER NAME]],Country[],3,0)</f>
        <v>Western</v>
      </c>
      <c r="I635" s="1" t="str">
        <f>TEXT(InputData[[#This Row],[DATE]],"MMM")</f>
        <v>Sep</v>
      </c>
      <c r="J635" s="1">
        <f>WEEKNUM(InputData[[#This Row],[DATE]])</f>
        <v>40</v>
      </c>
    </row>
    <row r="636" spans="1:10" x14ac:dyDescent="0.45">
      <c r="A636" s="3">
        <v>44466</v>
      </c>
      <c r="B636" s="6" t="s">
        <v>117</v>
      </c>
      <c r="C636" s="4" t="s">
        <v>44</v>
      </c>
      <c r="D636" s="5">
        <v>82.08</v>
      </c>
      <c r="E636" s="1">
        <v>9</v>
      </c>
      <c r="F636" s="1">
        <f>InputData[[#This Row],[UNIT PRICE ($)]]*InputData[[#This Row],[QUANTITY]]</f>
        <v>738.72</v>
      </c>
      <c r="G636" s="1" t="str">
        <f>VLOOKUP(InputData[[#This Row],[CUSTOMER NAME]],Country[],2,0)</f>
        <v>United States of America</v>
      </c>
      <c r="H636" s="1" t="str">
        <f>VLOOKUP(InputData[[#This Row],[CUSTOMER NAME]],Country[],3,0)</f>
        <v>Export</v>
      </c>
      <c r="I636" s="1" t="str">
        <f>TEXT(InputData[[#This Row],[DATE]],"MMM")</f>
        <v>Sep</v>
      </c>
      <c r="J636" s="1">
        <f>WEEKNUM(InputData[[#This Row],[DATE]])</f>
        <v>40</v>
      </c>
    </row>
    <row r="637" spans="1:10" x14ac:dyDescent="0.45">
      <c r="A637" s="3">
        <v>44468</v>
      </c>
      <c r="B637" s="6" t="s">
        <v>84</v>
      </c>
      <c r="C637" s="4" t="s">
        <v>34</v>
      </c>
      <c r="D637" s="5">
        <v>58.3</v>
      </c>
      <c r="E637" s="1">
        <v>13</v>
      </c>
      <c r="F637" s="1">
        <f>InputData[[#This Row],[UNIT PRICE ($)]]*InputData[[#This Row],[QUANTITY]]</f>
        <v>757.9</v>
      </c>
      <c r="G637" s="1" t="str">
        <f>VLOOKUP(InputData[[#This Row],[CUSTOMER NAME]],Country[],2,0)</f>
        <v>Ethiopia</v>
      </c>
      <c r="H637" s="1" t="str">
        <f>VLOOKUP(InputData[[#This Row],[CUSTOMER NAME]],Country[],3,0)</f>
        <v>Export</v>
      </c>
      <c r="I637" s="1" t="str">
        <f>TEXT(InputData[[#This Row],[DATE]],"MMM")</f>
        <v>Sep</v>
      </c>
      <c r="J637" s="1">
        <f>WEEKNUM(InputData[[#This Row],[DATE]])</f>
        <v>40</v>
      </c>
    </row>
    <row r="638" spans="1:10" x14ac:dyDescent="0.45">
      <c r="A638" s="3">
        <v>44469</v>
      </c>
      <c r="B638" s="6" t="s">
        <v>60</v>
      </c>
      <c r="C638" s="4" t="s">
        <v>14</v>
      </c>
      <c r="D638" s="5">
        <v>146.72</v>
      </c>
      <c r="E638" s="1">
        <v>9</v>
      </c>
      <c r="F638" s="1">
        <f>InputData[[#This Row],[UNIT PRICE ($)]]*InputData[[#This Row],[QUANTITY]]</f>
        <v>1320.48</v>
      </c>
      <c r="G638" s="1" t="str">
        <f>VLOOKUP(InputData[[#This Row],[CUSTOMER NAME]],Country[],2,0)</f>
        <v>Nigeria</v>
      </c>
      <c r="H638" s="1" t="str">
        <f>VLOOKUP(InputData[[#This Row],[CUSTOMER NAME]],Country[],3,0)</f>
        <v>Export</v>
      </c>
      <c r="I638" s="1" t="str">
        <f>TEXT(InputData[[#This Row],[DATE]],"MMM")</f>
        <v>Sep</v>
      </c>
      <c r="J638" s="1">
        <f>WEEKNUM(InputData[[#This Row],[DATE]])</f>
        <v>40</v>
      </c>
    </row>
    <row r="639" spans="1:10" x14ac:dyDescent="0.45">
      <c r="A639" s="3">
        <v>44469</v>
      </c>
      <c r="B639" s="6" t="s">
        <v>114</v>
      </c>
      <c r="C639" s="4" t="s">
        <v>6</v>
      </c>
      <c r="D639" s="5">
        <v>85.5</v>
      </c>
      <c r="E639" s="1">
        <v>5</v>
      </c>
      <c r="F639" s="1">
        <f>InputData[[#This Row],[UNIT PRICE ($)]]*InputData[[#This Row],[QUANTITY]]</f>
        <v>427.5</v>
      </c>
      <c r="G639" s="1" t="str">
        <f>VLOOKUP(InputData[[#This Row],[CUSTOMER NAME]],Country[],2,0)</f>
        <v>United States of America</v>
      </c>
      <c r="H639" s="1" t="str">
        <f>VLOOKUP(InputData[[#This Row],[CUSTOMER NAME]],Country[],3,0)</f>
        <v>Export</v>
      </c>
      <c r="I639" s="1" t="str">
        <f>TEXT(InputData[[#This Row],[DATE]],"MMM")</f>
        <v>Sep</v>
      </c>
      <c r="J639" s="1">
        <f>WEEKNUM(InputData[[#This Row],[DATE]])</f>
        <v>40</v>
      </c>
    </row>
    <row r="640" spans="1:10" x14ac:dyDescent="0.45">
      <c r="A640" s="3">
        <v>44470</v>
      </c>
      <c r="B640" s="6" t="s">
        <v>88</v>
      </c>
      <c r="C640" s="4" t="s">
        <v>30</v>
      </c>
      <c r="D640" s="5">
        <v>201.28</v>
      </c>
      <c r="E640" s="1">
        <v>14</v>
      </c>
      <c r="F640" s="1">
        <f>InputData[[#This Row],[UNIT PRICE ($)]]*InputData[[#This Row],[QUANTITY]]</f>
        <v>2817.92</v>
      </c>
      <c r="G640" s="1" t="str">
        <f>VLOOKUP(InputData[[#This Row],[CUSTOMER NAME]],Country[],2,0)</f>
        <v>India</v>
      </c>
      <c r="H640" s="1" t="str">
        <f>VLOOKUP(InputData[[#This Row],[CUSTOMER NAME]],Country[],3,0)</f>
        <v>South</v>
      </c>
      <c r="I640" s="1" t="str">
        <f>TEXT(InputData[[#This Row],[DATE]],"MMM")</f>
        <v>Oct</v>
      </c>
      <c r="J640" s="1">
        <f>WEEKNUM(InputData[[#This Row],[DATE]])</f>
        <v>40</v>
      </c>
    </row>
    <row r="641" spans="1:10" x14ac:dyDescent="0.45">
      <c r="A641" s="3">
        <v>44471</v>
      </c>
      <c r="B641" s="6" t="s">
        <v>67</v>
      </c>
      <c r="C641" s="4" t="s">
        <v>14</v>
      </c>
      <c r="D641" s="5">
        <v>146.72</v>
      </c>
      <c r="E641" s="1">
        <v>15</v>
      </c>
      <c r="F641" s="1">
        <f>InputData[[#This Row],[UNIT PRICE ($)]]*InputData[[#This Row],[QUANTITY]]</f>
        <v>2200.8000000000002</v>
      </c>
      <c r="G641" s="1" t="str">
        <f>VLOOKUP(InputData[[#This Row],[CUSTOMER NAME]],Country[],2,0)</f>
        <v>United Kingdom</v>
      </c>
      <c r="H641" s="1" t="str">
        <f>VLOOKUP(InputData[[#This Row],[CUSTOMER NAME]],Country[],3,0)</f>
        <v>Export</v>
      </c>
      <c r="I641" s="1" t="str">
        <f>TEXT(InputData[[#This Row],[DATE]],"MMM")</f>
        <v>Oct</v>
      </c>
      <c r="J641" s="1">
        <f>WEEKNUM(InputData[[#This Row],[DATE]])</f>
        <v>40</v>
      </c>
    </row>
    <row r="642" spans="1:10" x14ac:dyDescent="0.45">
      <c r="A642" s="3">
        <v>44471</v>
      </c>
      <c r="B642" s="6" t="s">
        <v>70</v>
      </c>
      <c r="C642" s="4" t="s">
        <v>2</v>
      </c>
      <c r="D642" s="5">
        <v>142.80000000000001</v>
      </c>
      <c r="E642" s="1">
        <v>22</v>
      </c>
      <c r="F642" s="1">
        <f>InputData[[#This Row],[UNIT PRICE ($)]]*InputData[[#This Row],[QUANTITY]]</f>
        <v>3141.6000000000004</v>
      </c>
      <c r="G642" s="1" t="str">
        <f>VLOOKUP(InputData[[#This Row],[CUSTOMER NAME]],Country[],2,0)</f>
        <v>Mexico</v>
      </c>
      <c r="H642" s="1" t="str">
        <f>VLOOKUP(InputData[[#This Row],[CUSTOMER NAME]],Country[],3,0)</f>
        <v>Export</v>
      </c>
      <c r="I642" s="1" t="str">
        <f>TEXT(InputData[[#This Row],[DATE]],"MMM")</f>
        <v>Oct</v>
      </c>
      <c r="J642" s="1">
        <f>WEEKNUM(InputData[[#This Row],[DATE]])</f>
        <v>40</v>
      </c>
    </row>
    <row r="643" spans="1:10" x14ac:dyDescent="0.45">
      <c r="A643" s="3">
        <v>44472</v>
      </c>
      <c r="B643" s="6" t="s">
        <v>109</v>
      </c>
      <c r="C643" s="4" t="s">
        <v>19</v>
      </c>
      <c r="D643" s="5">
        <v>210</v>
      </c>
      <c r="E643" s="1">
        <v>9</v>
      </c>
      <c r="F643" s="1">
        <f>InputData[[#This Row],[UNIT PRICE ($)]]*InputData[[#This Row],[QUANTITY]]</f>
        <v>1890</v>
      </c>
      <c r="G643" s="1" t="str">
        <f>VLOOKUP(InputData[[#This Row],[CUSTOMER NAME]],Country[],2,0)</f>
        <v>Pakistan</v>
      </c>
      <c r="H643" s="1" t="str">
        <f>VLOOKUP(InputData[[#This Row],[CUSTOMER NAME]],Country[],3,0)</f>
        <v>Export</v>
      </c>
      <c r="I643" s="1" t="str">
        <f>TEXT(InputData[[#This Row],[DATE]],"MMM")</f>
        <v>Oct</v>
      </c>
      <c r="J643" s="1">
        <f>WEEKNUM(InputData[[#This Row],[DATE]])</f>
        <v>41</v>
      </c>
    </row>
    <row r="644" spans="1:10" x14ac:dyDescent="0.45">
      <c r="A644" s="3">
        <v>44472</v>
      </c>
      <c r="B644" s="6" t="s">
        <v>65</v>
      </c>
      <c r="C644" s="4" t="s">
        <v>41</v>
      </c>
      <c r="D644" s="5">
        <v>173.88</v>
      </c>
      <c r="E644" s="1">
        <v>23</v>
      </c>
      <c r="F644" s="1">
        <f>InputData[[#This Row],[UNIT PRICE ($)]]*InputData[[#This Row],[QUANTITY]]</f>
        <v>3999.24</v>
      </c>
      <c r="G644" s="1" t="str">
        <f>VLOOKUP(InputData[[#This Row],[CUSTOMER NAME]],Country[],2,0)</f>
        <v>Pakistan</v>
      </c>
      <c r="H644" s="1" t="str">
        <f>VLOOKUP(InputData[[#This Row],[CUSTOMER NAME]],Country[],3,0)</f>
        <v>Export</v>
      </c>
      <c r="I644" s="1" t="str">
        <f>TEXT(InputData[[#This Row],[DATE]],"MMM")</f>
        <v>Oct</v>
      </c>
      <c r="J644" s="1">
        <f>WEEKNUM(InputData[[#This Row],[DATE]])</f>
        <v>41</v>
      </c>
    </row>
    <row r="645" spans="1:10" x14ac:dyDescent="0.45">
      <c r="A645" s="3">
        <v>44472</v>
      </c>
      <c r="B645" s="6" t="s">
        <v>73</v>
      </c>
      <c r="C645" s="4" t="s">
        <v>11</v>
      </c>
      <c r="D645" s="5">
        <v>48.4</v>
      </c>
      <c r="E645" s="1">
        <v>5</v>
      </c>
      <c r="F645" s="1">
        <f>InputData[[#This Row],[UNIT PRICE ($)]]*InputData[[#This Row],[QUANTITY]]</f>
        <v>242</v>
      </c>
      <c r="G645" s="1" t="str">
        <f>VLOOKUP(InputData[[#This Row],[CUSTOMER NAME]],Country[],2,0)</f>
        <v>India</v>
      </c>
      <c r="H645" s="1" t="str">
        <f>VLOOKUP(InputData[[#This Row],[CUSTOMER NAME]],Country[],3,0)</f>
        <v>East</v>
      </c>
      <c r="I645" s="1" t="str">
        <f>TEXT(InputData[[#This Row],[DATE]],"MMM")</f>
        <v>Oct</v>
      </c>
      <c r="J645" s="1">
        <f>WEEKNUM(InputData[[#This Row],[DATE]])</f>
        <v>41</v>
      </c>
    </row>
    <row r="646" spans="1:10" x14ac:dyDescent="0.45">
      <c r="A646" s="3">
        <v>44473</v>
      </c>
      <c r="B646" s="6" t="s">
        <v>81</v>
      </c>
      <c r="C646" s="4" t="s">
        <v>7</v>
      </c>
      <c r="D646" s="5">
        <v>47.730000000000004</v>
      </c>
      <c r="E646" s="1">
        <v>15</v>
      </c>
      <c r="F646" s="1">
        <f>InputData[[#This Row],[UNIT PRICE ($)]]*InputData[[#This Row],[QUANTITY]]</f>
        <v>715.95</v>
      </c>
      <c r="G646" s="1" t="str">
        <f>VLOOKUP(InputData[[#This Row],[CUSTOMER NAME]],Country[],2,0)</f>
        <v>India</v>
      </c>
      <c r="H646" s="1" t="str">
        <f>VLOOKUP(InputData[[#This Row],[CUSTOMER NAME]],Country[],3,0)</f>
        <v>East</v>
      </c>
      <c r="I646" s="1" t="str">
        <f>TEXT(InputData[[#This Row],[DATE]],"MMM")</f>
        <v>Oct</v>
      </c>
      <c r="J646" s="1">
        <f>WEEKNUM(InputData[[#This Row],[DATE]])</f>
        <v>41</v>
      </c>
    </row>
    <row r="647" spans="1:10" x14ac:dyDescent="0.45">
      <c r="A647" s="3">
        <v>44474</v>
      </c>
      <c r="B647" s="6" t="s">
        <v>82</v>
      </c>
      <c r="C647" s="4" t="s">
        <v>24</v>
      </c>
      <c r="D647" s="5">
        <v>156.96</v>
      </c>
      <c r="E647" s="1">
        <v>36</v>
      </c>
      <c r="F647" s="1">
        <f>InputData[[#This Row],[UNIT PRICE ($)]]*InputData[[#This Row],[QUANTITY]]</f>
        <v>5650.56</v>
      </c>
      <c r="G647" s="1" t="str">
        <f>VLOOKUP(InputData[[#This Row],[CUSTOMER NAME]],Country[],2,0)</f>
        <v>India</v>
      </c>
      <c r="H647" s="1" t="str">
        <f>VLOOKUP(InputData[[#This Row],[CUSTOMER NAME]],Country[],3,0)</f>
        <v>Western</v>
      </c>
      <c r="I647" s="1" t="str">
        <f>TEXT(InputData[[#This Row],[DATE]],"MMM")</f>
        <v>Oct</v>
      </c>
      <c r="J647" s="1">
        <f>WEEKNUM(InputData[[#This Row],[DATE]])</f>
        <v>41</v>
      </c>
    </row>
    <row r="648" spans="1:10" x14ac:dyDescent="0.45">
      <c r="A648" s="3">
        <v>44474</v>
      </c>
      <c r="B648" s="6" t="s">
        <v>85</v>
      </c>
      <c r="C648" s="4" t="s">
        <v>24</v>
      </c>
      <c r="D648" s="5">
        <v>156.96</v>
      </c>
      <c r="E648" s="1">
        <v>23</v>
      </c>
      <c r="F648" s="1">
        <f>InputData[[#This Row],[UNIT PRICE ($)]]*InputData[[#This Row],[QUANTITY]]</f>
        <v>3610.0800000000004</v>
      </c>
      <c r="G648" s="1" t="str">
        <f>VLOOKUP(InputData[[#This Row],[CUSTOMER NAME]],Country[],2,0)</f>
        <v>India</v>
      </c>
      <c r="H648" s="1" t="str">
        <f>VLOOKUP(InputData[[#This Row],[CUSTOMER NAME]],Country[],3,0)</f>
        <v>Northeast</v>
      </c>
      <c r="I648" s="1" t="str">
        <f>TEXT(InputData[[#This Row],[DATE]],"MMM")</f>
        <v>Oct</v>
      </c>
      <c r="J648" s="1">
        <f>WEEKNUM(InputData[[#This Row],[DATE]])</f>
        <v>41</v>
      </c>
    </row>
    <row r="649" spans="1:10" x14ac:dyDescent="0.45">
      <c r="A649" s="3">
        <v>44475</v>
      </c>
      <c r="B649" s="6" t="s">
        <v>63</v>
      </c>
      <c r="C649" s="4" t="s">
        <v>35</v>
      </c>
      <c r="D649" s="5">
        <v>6.7</v>
      </c>
      <c r="E649" s="1">
        <v>1</v>
      </c>
      <c r="F649" s="1">
        <f>InputData[[#This Row],[UNIT PRICE ($)]]*InputData[[#This Row],[QUANTITY]]</f>
        <v>6.7</v>
      </c>
      <c r="G649" s="1" t="str">
        <f>VLOOKUP(InputData[[#This Row],[CUSTOMER NAME]],Country[],2,0)</f>
        <v>Saudi Arabia</v>
      </c>
      <c r="H649" s="1" t="str">
        <f>VLOOKUP(InputData[[#This Row],[CUSTOMER NAME]],Country[],3,0)</f>
        <v>Export</v>
      </c>
      <c r="I649" s="1" t="str">
        <f>TEXT(InputData[[#This Row],[DATE]],"MMM")</f>
        <v>Oct</v>
      </c>
      <c r="J649" s="1">
        <f>WEEKNUM(InputData[[#This Row],[DATE]])</f>
        <v>41</v>
      </c>
    </row>
    <row r="650" spans="1:10" x14ac:dyDescent="0.45">
      <c r="A650" s="3">
        <v>44475</v>
      </c>
      <c r="B650" s="6" t="s">
        <v>70</v>
      </c>
      <c r="C650" s="4" t="s">
        <v>8</v>
      </c>
      <c r="D650" s="5">
        <v>94.62</v>
      </c>
      <c r="E650" s="1">
        <v>23</v>
      </c>
      <c r="F650" s="1">
        <f>InputData[[#This Row],[UNIT PRICE ($)]]*InputData[[#This Row],[QUANTITY]]</f>
        <v>2176.2600000000002</v>
      </c>
      <c r="G650" s="1" t="str">
        <f>VLOOKUP(InputData[[#This Row],[CUSTOMER NAME]],Country[],2,0)</f>
        <v>Mexico</v>
      </c>
      <c r="H650" s="1" t="str">
        <f>VLOOKUP(InputData[[#This Row],[CUSTOMER NAME]],Country[],3,0)</f>
        <v>Export</v>
      </c>
      <c r="I650" s="1" t="str">
        <f>TEXT(InputData[[#This Row],[DATE]],"MMM")</f>
        <v>Oct</v>
      </c>
      <c r="J650" s="1">
        <f>WEEKNUM(InputData[[#This Row],[DATE]])</f>
        <v>41</v>
      </c>
    </row>
    <row r="651" spans="1:10" x14ac:dyDescent="0.45">
      <c r="A651" s="3">
        <v>44475</v>
      </c>
      <c r="B651" s="6" t="s">
        <v>71</v>
      </c>
      <c r="C651" s="4" t="s">
        <v>43</v>
      </c>
      <c r="D651" s="5">
        <v>83.08</v>
      </c>
      <c r="E651" s="1">
        <v>17</v>
      </c>
      <c r="F651" s="1">
        <f>InputData[[#This Row],[UNIT PRICE ($)]]*InputData[[#This Row],[QUANTITY]]</f>
        <v>1412.36</v>
      </c>
      <c r="G651" s="1" t="str">
        <f>VLOOKUP(InputData[[#This Row],[CUSTOMER NAME]],Country[],2,0)</f>
        <v>India</v>
      </c>
      <c r="H651" s="1" t="str">
        <f>VLOOKUP(InputData[[#This Row],[CUSTOMER NAME]],Country[],3,0)</f>
        <v>Central</v>
      </c>
      <c r="I651" s="1" t="str">
        <f>TEXT(InputData[[#This Row],[DATE]],"MMM")</f>
        <v>Oct</v>
      </c>
      <c r="J651" s="1">
        <f>WEEKNUM(InputData[[#This Row],[DATE]])</f>
        <v>41</v>
      </c>
    </row>
    <row r="652" spans="1:10" x14ac:dyDescent="0.45">
      <c r="A652" s="3">
        <v>44475</v>
      </c>
      <c r="B652" s="6" t="s">
        <v>74</v>
      </c>
      <c r="C652" s="4" t="s">
        <v>21</v>
      </c>
      <c r="D652" s="5">
        <v>162.54</v>
      </c>
      <c r="E652" s="1">
        <v>10</v>
      </c>
      <c r="F652" s="1">
        <f>InputData[[#This Row],[UNIT PRICE ($)]]*InputData[[#This Row],[QUANTITY]]</f>
        <v>1625.3999999999999</v>
      </c>
      <c r="G652" s="1" t="str">
        <f>VLOOKUP(InputData[[#This Row],[CUSTOMER NAME]],Country[],2,0)</f>
        <v>Brazil</v>
      </c>
      <c r="H652" s="1" t="str">
        <f>VLOOKUP(InputData[[#This Row],[CUSTOMER NAME]],Country[],3,0)</f>
        <v>Export</v>
      </c>
      <c r="I652" s="1" t="str">
        <f>TEXT(InputData[[#This Row],[DATE]],"MMM")</f>
        <v>Oct</v>
      </c>
      <c r="J652" s="1">
        <f>WEEKNUM(InputData[[#This Row],[DATE]])</f>
        <v>41</v>
      </c>
    </row>
    <row r="653" spans="1:10" x14ac:dyDescent="0.45">
      <c r="A653" s="3">
        <v>44475</v>
      </c>
      <c r="B653" s="6" t="s">
        <v>77</v>
      </c>
      <c r="C653" s="4" t="s">
        <v>36</v>
      </c>
      <c r="D653" s="5">
        <v>96.3</v>
      </c>
      <c r="E653" s="1">
        <v>12</v>
      </c>
      <c r="F653" s="1">
        <f>InputData[[#This Row],[UNIT PRICE ($)]]*InputData[[#This Row],[QUANTITY]]</f>
        <v>1155.5999999999999</v>
      </c>
      <c r="G653" s="1" t="str">
        <f>VLOOKUP(InputData[[#This Row],[CUSTOMER NAME]],Country[],2,0)</f>
        <v>India</v>
      </c>
      <c r="H653" s="1" t="str">
        <f>VLOOKUP(InputData[[#This Row],[CUSTOMER NAME]],Country[],3,0)</f>
        <v>Western</v>
      </c>
      <c r="I653" s="1" t="str">
        <f>TEXT(InputData[[#This Row],[DATE]],"MMM")</f>
        <v>Oct</v>
      </c>
      <c r="J653" s="1">
        <f>WEEKNUM(InputData[[#This Row],[DATE]])</f>
        <v>41</v>
      </c>
    </row>
    <row r="654" spans="1:10" x14ac:dyDescent="0.45">
      <c r="A654" s="3">
        <v>44475</v>
      </c>
      <c r="B654" s="6" t="s">
        <v>117</v>
      </c>
      <c r="C654" s="4" t="s">
        <v>35</v>
      </c>
      <c r="D654" s="5">
        <v>6.7</v>
      </c>
      <c r="E654" s="1">
        <v>1</v>
      </c>
      <c r="F654" s="1">
        <f>InputData[[#This Row],[UNIT PRICE ($)]]*InputData[[#This Row],[QUANTITY]]</f>
        <v>6.7</v>
      </c>
      <c r="G654" s="1" t="str">
        <f>VLOOKUP(InputData[[#This Row],[CUSTOMER NAME]],Country[],2,0)</f>
        <v>United States of America</v>
      </c>
      <c r="H654" s="1" t="str">
        <f>VLOOKUP(InputData[[#This Row],[CUSTOMER NAME]],Country[],3,0)</f>
        <v>Export</v>
      </c>
      <c r="I654" s="1" t="str">
        <f>TEXT(InputData[[#This Row],[DATE]],"MMM")</f>
        <v>Oct</v>
      </c>
      <c r="J654" s="1">
        <f>WEEKNUM(InputData[[#This Row],[DATE]])</f>
        <v>41</v>
      </c>
    </row>
    <row r="655" spans="1:10" x14ac:dyDescent="0.45">
      <c r="A655" s="3">
        <v>44476</v>
      </c>
      <c r="B655" s="6" t="s">
        <v>74</v>
      </c>
      <c r="C655" s="4" t="s">
        <v>26</v>
      </c>
      <c r="D655" s="5">
        <v>24.66</v>
      </c>
      <c r="E655" s="1">
        <v>6</v>
      </c>
      <c r="F655" s="1">
        <f>InputData[[#This Row],[UNIT PRICE ($)]]*InputData[[#This Row],[QUANTITY]]</f>
        <v>147.96</v>
      </c>
      <c r="G655" s="1" t="str">
        <f>VLOOKUP(InputData[[#This Row],[CUSTOMER NAME]],Country[],2,0)</f>
        <v>Brazil</v>
      </c>
      <c r="H655" s="1" t="str">
        <f>VLOOKUP(InputData[[#This Row],[CUSTOMER NAME]],Country[],3,0)</f>
        <v>Export</v>
      </c>
      <c r="I655" s="1" t="str">
        <f>TEXT(InputData[[#This Row],[DATE]],"MMM")</f>
        <v>Oct</v>
      </c>
      <c r="J655" s="1">
        <f>WEEKNUM(InputData[[#This Row],[DATE]])</f>
        <v>41</v>
      </c>
    </row>
    <row r="656" spans="1:10" x14ac:dyDescent="0.45">
      <c r="A656" s="3">
        <v>44478</v>
      </c>
      <c r="B656" s="6" t="s">
        <v>60</v>
      </c>
      <c r="C656" s="4" t="s">
        <v>38</v>
      </c>
      <c r="D656" s="5">
        <v>79.92</v>
      </c>
      <c r="E656" s="1">
        <v>14</v>
      </c>
      <c r="F656" s="1">
        <f>InputData[[#This Row],[UNIT PRICE ($)]]*InputData[[#This Row],[QUANTITY]]</f>
        <v>1118.8800000000001</v>
      </c>
      <c r="G656" s="1" t="str">
        <f>VLOOKUP(InputData[[#This Row],[CUSTOMER NAME]],Country[],2,0)</f>
        <v>Nigeria</v>
      </c>
      <c r="H656" s="1" t="str">
        <f>VLOOKUP(InputData[[#This Row],[CUSTOMER NAME]],Country[],3,0)</f>
        <v>Export</v>
      </c>
      <c r="I656" s="1" t="str">
        <f>TEXT(InputData[[#This Row],[DATE]],"MMM")</f>
        <v>Oct</v>
      </c>
      <c r="J656" s="1">
        <f>WEEKNUM(InputData[[#This Row],[DATE]])</f>
        <v>41</v>
      </c>
    </row>
    <row r="657" spans="1:10" x14ac:dyDescent="0.45">
      <c r="A657" s="3">
        <v>44478</v>
      </c>
      <c r="B657" s="6" t="s">
        <v>61</v>
      </c>
      <c r="C657" s="4" t="s">
        <v>38</v>
      </c>
      <c r="D657" s="5">
        <v>79.92</v>
      </c>
      <c r="E657" s="1">
        <v>5</v>
      </c>
      <c r="F657" s="1">
        <f>InputData[[#This Row],[UNIT PRICE ($)]]*InputData[[#This Row],[QUANTITY]]</f>
        <v>399.6</v>
      </c>
      <c r="G657" s="1" t="str">
        <f>VLOOKUP(InputData[[#This Row],[CUSTOMER NAME]],Country[],2,0)</f>
        <v>Bangladesh</v>
      </c>
      <c r="H657" s="1" t="str">
        <f>VLOOKUP(InputData[[#This Row],[CUSTOMER NAME]],Country[],3,0)</f>
        <v>Export</v>
      </c>
      <c r="I657" s="1" t="str">
        <f>TEXT(InputData[[#This Row],[DATE]],"MMM")</f>
        <v>Oct</v>
      </c>
      <c r="J657" s="1">
        <f>WEEKNUM(InputData[[#This Row],[DATE]])</f>
        <v>41</v>
      </c>
    </row>
    <row r="658" spans="1:10" x14ac:dyDescent="0.45">
      <c r="A658" s="3">
        <v>44478</v>
      </c>
      <c r="B658" s="6" t="s">
        <v>73</v>
      </c>
      <c r="C658" s="4" t="s">
        <v>32</v>
      </c>
      <c r="D658" s="5">
        <v>117.48</v>
      </c>
      <c r="E658" s="1">
        <v>11</v>
      </c>
      <c r="F658" s="1">
        <f>InputData[[#This Row],[UNIT PRICE ($)]]*InputData[[#This Row],[QUANTITY]]</f>
        <v>1292.28</v>
      </c>
      <c r="G658" s="1" t="str">
        <f>VLOOKUP(InputData[[#This Row],[CUSTOMER NAME]],Country[],2,0)</f>
        <v>India</v>
      </c>
      <c r="H658" s="1" t="str">
        <f>VLOOKUP(InputData[[#This Row],[CUSTOMER NAME]],Country[],3,0)</f>
        <v>East</v>
      </c>
      <c r="I658" s="1" t="str">
        <f>TEXT(InputData[[#This Row],[DATE]],"MMM")</f>
        <v>Oct</v>
      </c>
      <c r="J658" s="1">
        <f>WEEKNUM(InputData[[#This Row],[DATE]])</f>
        <v>41</v>
      </c>
    </row>
    <row r="659" spans="1:10" x14ac:dyDescent="0.45">
      <c r="A659" s="3">
        <v>44479</v>
      </c>
      <c r="B659" s="6" t="s">
        <v>63</v>
      </c>
      <c r="C659" s="4" t="s">
        <v>35</v>
      </c>
      <c r="D659" s="5">
        <v>6.7</v>
      </c>
      <c r="E659" s="1">
        <v>14</v>
      </c>
      <c r="F659" s="1">
        <f>InputData[[#This Row],[UNIT PRICE ($)]]*InputData[[#This Row],[QUANTITY]]</f>
        <v>93.8</v>
      </c>
      <c r="G659" s="1" t="str">
        <f>VLOOKUP(InputData[[#This Row],[CUSTOMER NAME]],Country[],2,0)</f>
        <v>Saudi Arabia</v>
      </c>
      <c r="H659" s="1" t="str">
        <f>VLOOKUP(InputData[[#This Row],[CUSTOMER NAME]],Country[],3,0)</f>
        <v>Export</v>
      </c>
      <c r="I659" s="1" t="str">
        <f>TEXT(InputData[[#This Row],[DATE]],"MMM")</f>
        <v>Oct</v>
      </c>
      <c r="J659" s="1">
        <f>WEEKNUM(InputData[[#This Row],[DATE]])</f>
        <v>42</v>
      </c>
    </row>
    <row r="660" spans="1:10" x14ac:dyDescent="0.45">
      <c r="A660" s="3">
        <v>44479</v>
      </c>
      <c r="B660" s="6" t="s">
        <v>63</v>
      </c>
      <c r="C660" s="4" t="s">
        <v>19</v>
      </c>
      <c r="D660" s="5">
        <v>210</v>
      </c>
      <c r="E660" s="1">
        <v>9</v>
      </c>
      <c r="F660" s="1">
        <f>InputData[[#This Row],[UNIT PRICE ($)]]*InputData[[#This Row],[QUANTITY]]</f>
        <v>1890</v>
      </c>
      <c r="G660" s="1" t="str">
        <f>VLOOKUP(InputData[[#This Row],[CUSTOMER NAME]],Country[],2,0)</f>
        <v>Saudi Arabia</v>
      </c>
      <c r="H660" s="1" t="str">
        <f>VLOOKUP(InputData[[#This Row],[CUSTOMER NAME]],Country[],3,0)</f>
        <v>Export</v>
      </c>
      <c r="I660" s="1" t="str">
        <f>TEXT(InputData[[#This Row],[DATE]],"MMM")</f>
        <v>Oct</v>
      </c>
      <c r="J660" s="1">
        <f>WEEKNUM(InputData[[#This Row],[DATE]])</f>
        <v>42</v>
      </c>
    </row>
    <row r="661" spans="1:10" x14ac:dyDescent="0.45">
      <c r="A661" s="3">
        <v>44479</v>
      </c>
      <c r="B661" s="6" t="s">
        <v>74</v>
      </c>
      <c r="C661" s="4" t="s">
        <v>44</v>
      </c>
      <c r="D661" s="5">
        <v>82.08</v>
      </c>
      <c r="E661" s="1">
        <v>12</v>
      </c>
      <c r="F661" s="1">
        <f>InputData[[#This Row],[UNIT PRICE ($)]]*InputData[[#This Row],[QUANTITY]]</f>
        <v>984.96</v>
      </c>
      <c r="G661" s="1" t="str">
        <f>VLOOKUP(InputData[[#This Row],[CUSTOMER NAME]],Country[],2,0)</f>
        <v>Brazil</v>
      </c>
      <c r="H661" s="1" t="str">
        <f>VLOOKUP(InputData[[#This Row],[CUSTOMER NAME]],Country[],3,0)</f>
        <v>Export</v>
      </c>
      <c r="I661" s="1" t="str">
        <f>TEXT(InputData[[#This Row],[DATE]],"MMM")</f>
        <v>Oct</v>
      </c>
      <c r="J661" s="1">
        <f>WEEKNUM(InputData[[#This Row],[DATE]])</f>
        <v>42</v>
      </c>
    </row>
    <row r="662" spans="1:10" x14ac:dyDescent="0.45">
      <c r="A662" s="3">
        <v>44480</v>
      </c>
      <c r="B662" s="6" t="s">
        <v>82</v>
      </c>
      <c r="C662" s="4" t="s">
        <v>8</v>
      </c>
      <c r="D662" s="5">
        <v>94.62</v>
      </c>
      <c r="E662" s="1">
        <v>10</v>
      </c>
      <c r="F662" s="1">
        <f>InputData[[#This Row],[UNIT PRICE ($)]]*InputData[[#This Row],[QUANTITY]]</f>
        <v>946.2</v>
      </c>
      <c r="G662" s="1" t="str">
        <f>VLOOKUP(InputData[[#This Row],[CUSTOMER NAME]],Country[],2,0)</f>
        <v>India</v>
      </c>
      <c r="H662" s="1" t="str">
        <f>VLOOKUP(InputData[[#This Row],[CUSTOMER NAME]],Country[],3,0)</f>
        <v>Western</v>
      </c>
      <c r="I662" s="1" t="str">
        <f>TEXT(InputData[[#This Row],[DATE]],"MMM")</f>
        <v>Oct</v>
      </c>
      <c r="J662" s="1">
        <f>WEEKNUM(InputData[[#This Row],[DATE]])</f>
        <v>42</v>
      </c>
    </row>
    <row r="663" spans="1:10" x14ac:dyDescent="0.45">
      <c r="A663" s="3">
        <v>44480</v>
      </c>
      <c r="B663" s="6" t="s">
        <v>84</v>
      </c>
      <c r="C663" s="4" t="s">
        <v>11</v>
      </c>
      <c r="D663" s="5">
        <v>48.4</v>
      </c>
      <c r="E663" s="1">
        <v>15</v>
      </c>
      <c r="F663" s="1">
        <f>InputData[[#This Row],[UNIT PRICE ($)]]*InputData[[#This Row],[QUANTITY]]</f>
        <v>726</v>
      </c>
      <c r="G663" s="1" t="str">
        <f>VLOOKUP(InputData[[#This Row],[CUSTOMER NAME]],Country[],2,0)</f>
        <v>Ethiopia</v>
      </c>
      <c r="H663" s="1" t="str">
        <f>VLOOKUP(InputData[[#This Row],[CUSTOMER NAME]],Country[],3,0)</f>
        <v>Export</v>
      </c>
      <c r="I663" s="1" t="str">
        <f>TEXT(InputData[[#This Row],[DATE]],"MMM")</f>
        <v>Oct</v>
      </c>
      <c r="J663" s="1">
        <f>WEEKNUM(InputData[[#This Row],[DATE]])</f>
        <v>42</v>
      </c>
    </row>
    <row r="664" spans="1:10" x14ac:dyDescent="0.45">
      <c r="A664" s="3">
        <v>44481</v>
      </c>
      <c r="B664" s="6" t="s">
        <v>75</v>
      </c>
      <c r="C664" s="4" t="s">
        <v>27</v>
      </c>
      <c r="D664" s="5">
        <v>57.120000000000005</v>
      </c>
      <c r="E664" s="1">
        <v>8</v>
      </c>
      <c r="F664" s="1">
        <f>InputData[[#This Row],[UNIT PRICE ($)]]*InputData[[#This Row],[QUANTITY]]</f>
        <v>456.96000000000004</v>
      </c>
      <c r="G664" s="1" t="str">
        <f>VLOOKUP(InputData[[#This Row],[CUSTOMER NAME]],Country[],2,0)</f>
        <v>Russia</v>
      </c>
      <c r="H664" s="1" t="str">
        <f>VLOOKUP(InputData[[#This Row],[CUSTOMER NAME]],Country[],3,0)</f>
        <v>Export</v>
      </c>
      <c r="I664" s="1" t="str">
        <f>TEXT(InputData[[#This Row],[DATE]],"MMM")</f>
        <v>Oct</v>
      </c>
      <c r="J664" s="1">
        <f>WEEKNUM(InputData[[#This Row],[DATE]])</f>
        <v>42</v>
      </c>
    </row>
    <row r="665" spans="1:10" x14ac:dyDescent="0.45">
      <c r="A665" s="3">
        <v>44482</v>
      </c>
      <c r="B665" s="6" t="s">
        <v>61</v>
      </c>
      <c r="C665" s="4" t="s">
        <v>2</v>
      </c>
      <c r="D665" s="5">
        <v>142.80000000000001</v>
      </c>
      <c r="E665" s="1">
        <v>15</v>
      </c>
      <c r="F665" s="1">
        <f>InputData[[#This Row],[UNIT PRICE ($)]]*InputData[[#This Row],[QUANTITY]]</f>
        <v>2142</v>
      </c>
      <c r="G665" s="1" t="str">
        <f>VLOOKUP(InputData[[#This Row],[CUSTOMER NAME]],Country[],2,0)</f>
        <v>Bangladesh</v>
      </c>
      <c r="H665" s="1" t="str">
        <f>VLOOKUP(InputData[[#This Row],[CUSTOMER NAME]],Country[],3,0)</f>
        <v>Export</v>
      </c>
      <c r="I665" s="1" t="str">
        <f>TEXT(InputData[[#This Row],[DATE]],"MMM")</f>
        <v>Oct</v>
      </c>
      <c r="J665" s="1">
        <f>WEEKNUM(InputData[[#This Row],[DATE]])</f>
        <v>42</v>
      </c>
    </row>
    <row r="666" spans="1:10" x14ac:dyDescent="0.45">
      <c r="A666" s="3">
        <v>44482</v>
      </c>
      <c r="B666" s="6" t="s">
        <v>77</v>
      </c>
      <c r="C666" s="4" t="s">
        <v>38</v>
      </c>
      <c r="D666" s="5">
        <v>79.92</v>
      </c>
      <c r="E666" s="1">
        <v>18</v>
      </c>
      <c r="F666" s="1">
        <f>InputData[[#This Row],[UNIT PRICE ($)]]*InputData[[#This Row],[QUANTITY]]</f>
        <v>1438.56</v>
      </c>
      <c r="G666" s="1" t="str">
        <f>VLOOKUP(InputData[[#This Row],[CUSTOMER NAME]],Country[],2,0)</f>
        <v>India</v>
      </c>
      <c r="H666" s="1" t="str">
        <f>VLOOKUP(InputData[[#This Row],[CUSTOMER NAME]],Country[],3,0)</f>
        <v>Western</v>
      </c>
      <c r="I666" s="1" t="str">
        <f>TEXT(InputData[[#This Row],[DATE]],"MMM")</f>
        <v>Oct</v>
      </c>
      <c r="J666" s="1">
        <f>WEEKNUM(InputData[[#This Row],[DATE]])</f>
        <v>42</v>
      </c>
    </row>
    <row r="667" spans="1:10" x14ac:dyDescent="0.45">
      <c r="A667" s="3">
        <v>44483</v>
      </c>
      <c r="B667" s="6" t="s">
        <v>66</v>
      </c>
      <c r="C667" s="4" t="s">
        <v>44</v>
      </c>
      <c r="D667" s="5">
        <v>82.08</v>
      </c>
      <c r="E667" s="1">
        <v>15</v>
      </c>
      <c r="F667" s="1">
        <f>InputData[[#This Row],[UNIT PRICE ($)]]*InputData[[#This Row],[QUANTITY]]</f>
        <v>1231.2</v>
      </c>
      <c r="G667" s="1" t="str">
        <f>VLOOKUP(InputData[[#This Row],[CUSTOMER NAME]],Country[],2,0)</f>
        <v>Indonesia</v>
      </c>
      <c r="H667" s="1" t="str">
        <f>VLOOKUP(InputData[[#This Row],[CUSTOMER NAME]],Country[],3,0)</f>
        <v>Export</v>
      </c>
      <c r="I667" s="1" t="str">
        <f>TEXT(InputData[[#This Row],[DATE]],"MMM")</f>
        <v>Oct</v>
      </c>
      <c r="J667" s="1">
        <f>WEEKNUM(InputData[[#This Row],[DATE]])</f>
        <v>42</v>
      </c>
    </row>
    <row r="668" spans="1:10" x14ac:dyDescent="0.45">
      <c r="A668" s="3">
        <v>44484</v>
      </c>
      <c r="B668" s="6" t="s">
        <v>69</v>
      </c>
      <c r="C668" s="4" t="s">
        <v>15</v>
      </c>
      <c r="D668" s="5">
        <v>15.719999999999999</v>
      </c>
      <c r="E668" s="1">
        <v>10</v>
      </c>
      <c r="F668" s="1">
        <f>InputData[[#This Row],[UNIT PRICE ($)]]*InputData[[#This Row],[QUANTITY]]</f>
        <v>157.19999999999999</v>
      </c>
      <c r="G668" s="1" t="str">
        <f>VLOOKUP(InputData[[#This Row],[CUSTOMER NAME]],Country[],2,0)</f>
        <v>India</v>
      </c>
      <c r="H668" s="1" t="str">
        <f>VLOOKUP(InputData[[#This Row],[CUSTOMER NAME]],Country[],3,0)</f>
        <v>South</v>
      </c>
      <c r="I668" s="1" t="str">
        <f>TEXT(InputData[[#This Row],[DATE]],"MMM")</f>
        <v>Oct</v>
      </c>
      <c r="J668" s="1">
        <f>WEEKNUM(InputData[[#This Row],[DATE]])</f>
        <v>42</v>
      </c>
    </row>
    <row r="669" spans="1:10" x14ac:dyDescent="0.45">
      <c r="A669" s="3">
        <v>44485</v>
      </c>
      <c r="B669" s="6" t="s">
        <v>80</v>
      </c>
      <c r="C669" s="4" t="s">
        <v>36</v>
      </c>
      <c r="D669" s="5">
        <v>96.3</v>
      </c>
      <c r="E669" s="1">
        <v>3</v>
      </c>
      <c r="F669" s="1">
        <f>InputData[[#This Row],[UNIT PRICE ($)]]*InputData[[#This Row],[QUANTITY]]</f>
        <v>288.89999999999998</v>
      </c>
      <c r="G669" s="1" t="str">
        <f>VLOOKUP(InputData[[#This Row],[CUSTOMER NAME]],Country[],2,0)</f>
        <v>South Africa</v>
      </c>
      <c r="H669" s="1" t="str">
        <f>VLOOKUP(InputData[[#This Row],[CUSTOMER NAME]],Country[],3,0)</f>
        <v>Export</v>
      </c>
      <c r="I669" s="1" t="str">
        <f>TEXT(InputData[[#This Row],[DATE]],"MMM")</f>
        <v>Oct</v>
      </c>
      <c r="J669" s="1">
        <f>WEEKNUM(InputData[[#This Row],[DATE]])</f>
        <v>42</v>
      </c>
    </row>
    <row r="670" spans="1:10" x14ac:dyDescent="0.45">
      <c r="A670" s="3">
        <v>44485</v>
      </c>
      <c r="B670" s="6" t="s">
        <v>84</v>
      </c>
      <c r="C670" s="4" t="s">
        <v>24</v>
      </c>
      <c r="D670" s="5">
        <v>156.96</v>
      </c>
      <c r="E670" s="1">
        <v>18</v>
      </c>
      <c r="F670" s="1">
        <f>InputData[[#This Row],[UNIT PRICE ($)]]*InputData[[#This Row],[QUANTITY]]</f>
        <v>2825.28</v>
      </c>
      <c r="G670" s="1" t="str">
        <f>VLOOKUP(InputData[[#This Row],[CUSTOMER NAME]],Country[],2,0)</f>
        <v>Ethiopia</v>
      </c>
      <c r="H670" s="1" t="str">
        <f>VLOOKUP(InputData[[#This Row],[CUSTOMER NAME]],Country[],3,0)</f>
        <v>Export</v>
      </c>
      <c r="I670" s="1" t="str">
        <f>TEXT(InputData[[#This Row],[DATE]],"MMM")</f>
        <v>Oct</v>
      </c>
      <c r="J670" s="1">
        <f>WEEKNUM(InputData[[#This Row],[DATE]])</f>
        <v>42</v>
      </c>
    </row>
    <row r="671" spans="1:10" x14ac:dyDescent="0.45">
      <c r="A671" s="3">
        <v>44485</v>
      </c>
      <c r="B671" s="6" t="s">
        <v>85</v>
      </c>
      <c r="C671" s="4" t="s">
        <v>44</v>
      </c>
      <c r="D671" s="5">
        <v>82.08</v>
      </c>
      <c r="E671" s="1">
        <v>18</v>
      </c>
      <c r="F671" s="1">
        <f>InputData[[#This Row],[UNIT PRICE ($)]]*InputData[[#This Row],[QUANTITY]]</f>
        <v>1477.44</v>
      </c>
      <c r="G671" s="1" t="str">
        <f>VLOOKUP(InputData[[#This Row],[CUSTOMER NAME]],Country[],2,0)</f>
        <v>India</v>
      </c>
      <c r="H671" s="1" t="str">
        <f>VLOOKUP(InputData[[#This Row],[CUSTOMER NAME]],Country[],3,0)</f>
        <v>Northeast</v>
      </c>
      <c r="I671" s="1" t="str">
        <f>TEXT(InputData[[#This Row],[DATE]],"MMM")</f>
        <v>Oct</v>
      </c>
      <c r="J671" s="1">
        <f>WEEKNUM(InputData[[#This Row],[DATE]])</f>
        <v>42</v>
      </c>
    </row>
    <row r="672" spans="1:10" x14ac:dyDescent="0.45">
      <c r="A672" s="3">
        <v>44486</v>
      </c>
      <c r="B672" s="6" t="s">
        <v>84</v>
      </c>
      <c r="C672" s="4" t="s">
        <v>1</v>
      </c>
      <c r="D672" s="5">
        <v>103.88</v>
      </c>
      <c r="E672" s="1">
        <v>13</v>
      </c>
      <c r="F672" s="1">
        <f>InputData[[#This Row],[UNIT PRICE ($)]]*InputData[[#This Row],[QUANTITY]]</f>
        <v>1350.44</v>
      </c>
      <c r="G672" s="1" t="str">
        <f>VLOOKUP(InputData[[#This Row],[CUSTOMER NAME]],Country[],2,0)</f>
        <v>Ethiopia</v>
      </c>
      <c r="H672" s="1" t="str">
        <f>VLOOKUP(InputData[[#This Row],[CUSTOMER NAME]],Country[],3,0)</f>
        <v>Export</v>
      </c>
      <c r="I672" s="1" t="str">
        <f>TEXT(InputData[[#This Row],[DATE]],"MMM")</f>
        <v>Oct</v>
      </c>
      <c r="J672" s="1">
        <f>WEEKNUM(InputData[[#This Row],[DATE]])</f>
        <v>43</v>
      </c>
    </row>
    <row r="673" spans="1:10" x14ac:dyDescent="0.45">
      <c r="A673" s="3">
        <v>44487</v>
      </c>
      <c r="B673" s="6" t="s">
        <v>60</v>
      </c>
      <c r="C673" s="4" t="s">
        <v>42</v>
      </c>
      <c r="D673" s="5">
        <v>162</v>
      </c>
      <c r="E673" s="1">
        <v>31</v>
      </c>
      <c r="F673" s="1">
        <f>InputData[[#This Row],[UNIT PRICE ($)]]*InputData[[#This Row],[QUANTITY]]</f>
        <v>5022</v>
      </c>
      <c r="G673" s="1" t="str">
        <f>VLOOKUP(InputData[[#This Row],[CUSTOMER NAME]],Country[],2,0)</f>
        <v>Nigeria</v>
      </c>
      <c r="H673" s="1" t="str">
        <f>VLOOKUP(InputData[[#This Row],[CUSTOMER NAME]],Country[],3,0)</f>
        <v>Export</v>
      </c>
      <c r="I673" s="1" t="str">
        <f>TEXT(InputData[[#This Row],[DATE]],"MMM")</f>
        <v>Oct</v>
      </c>
      <c r="J673" s="1">
        <f>WEEKNUM(InputData[[#This Row],[DATE]])</f>
        <v>43</v>
      </c>
    </row>
    <row r="674" spans="1:10" x14ac:dyDescent="0.45">
      <c r="A674" s="3">
        <v>44487</v>
      </c>
      <c r="B674" s="6" t="s">
        <v>109</v>
      </c>
      <c r="C674" s="4" t="s">
        <v>8</v>
      </c>
      <c r="D674" s="5">
        <v>94.62</v>
      </c>
      <c r="E674" s="1">
        <v>11</v>
      </c>
      <c r="F674" s="1">
        <f>InputData[[#This Row],[UNIT PRICE ($)]]*InputData[[#This Row],[QUANTITY]]</f>
        <v>1040.8200000000002</v>
      </c>
      <c r="G674" s="1" t="str">
        <f>VLOOKUP(InputData[[#This Row],[CUSTOMER NAME]],Country[],2,0)</f>
        <v>Pakistan</v>
      </c>
      <c r="H674" s="1" t="str">
        <f>VLOOKUP(InputData[[#This Row],[CUSTOMER NAME]],Country[],3,0)</f>
        <v>Export</v>
      </c>
      <c r="I674" s="1" t="str">
        <f>TEXT(InputData[[#This Row],[DATE]],"MMM")</f>
        <v>Oct</v>
      </c>
      <c r="J674" s="1">
        <f>WEEKNUM(InputData[[#This Row],[DATE]])</f>
        <v>43</v>
      </c>
    </row>
    <row r="675" spans="1:10" x14ac:dyDescent="0.45">
      <c r="A675" s="3">
        <v>44487</v>
      </c>
      <c r="B675" s="6" t="s">
        <v>68</v>
      </c>
      <c r="C675" s="4" t="s">
        <v>3</v>
      </c>
      <c r="D675" s="5">
        <v>80.94</v>
      </c>
      <c r="E675" s="1">
        <v>6</v>
      </c>
      <c r="F675" s="1">
        <f>InputData[[#This Row],[UNIT PRICE ($)]]*InputData[[#This Row],[QUANTITY]]</f>
        <v>485.64</v>
      </c>
      <c r="G675" s="1" t="str">
        <f>VLOOKUP(InputData[[#This Row],[CUSTOMER NAME]],Country[],2,0)</f>
        <v>Russia</v>
      </c>
      <c r="H675" s="1" t="str">
        <f>VLOOKUP(InputData[[#This Row],[CUSTOMER NAME]],Country[],3,0)</f>
        <v>Export</v>
      </c>
      <c r="I675" s="1" t="str">
        <f>TEXT(InputData[[#This Row],[DATE]],"MMM")</f>
        <v>Oct</v>
      </c>
      <c r="J675" s="1">
        <f>WEEKNUM(InputData[[#This Row],[DATE]])</f>
        <v>43</v>
      </c>
    </row>
    <row r="676" spans="1:10" x14ac:dyDescent="0.45">
      <c r="A676" s="3">
        <v>44487</v>
      </c>
      <c r="B676" s="6" t="s">
        <v>110</v>
      </c>
      <c r="C676" s="4" t="s">
        <v>25</v>
      </c>
      <c r="D676" s="5">
        <v>8.33</v>
      </c>
      <c r="E676" s="1">
        <v>16</v>
      </c>
      <c r="F676" s="1">
        <f>InputData[[#This Row],[UNIT PRICE ($)]]*InputData[[#This Row],[QUANTITY]]</f>
        <v>133.28</v>
      </c>
      <c r="G676" s="1" t="str">
        <f>VLOOKUP(InputData[[#This Row],[CUSTOMER NAME]],Country[],2,0)</f>
        <v>India</v>
      </c>
      <c r="H676" s="1" t="str">
        <f>VLOOKUP(InputData[[#This Row],[CUSTOMER NAME]],Country[],3,0)</f>
        <v>Western</v>
      </c>
      <c r="I676" s="1" t="str">
        <f>TEXT(InputData[[#This Row],[DATE]],"MMM")</f>
        <v>Oct</v>
      </c>
      <c r="J676" s="1">
        <f>WEEKNUM(InputData[[#This Row],[DATE]])</f>
        <v>43</v>
      </c>
    </row>
    <row r="677" spans="1:10" x14ac:dyDescent="0.45">
      <c r="A677" s="3">
        <v>44487</v>
      </c>
      <c r="B677" s="6" t="s">
        <v>82</v>
      </c>
      <c r="C677" s="4" t="s">
        <v>25</v>
      </c>
      <c r="D677" s="5">
        <v>8.33</v>
      </c>
      <c r="E677" s="1">
        <v>6</v>
      </c>
      <c r="F677" s="1">
        <f>InputData[[#This Row],[UNIT PRICE ($)]]*InputData[[#This Row],[QUANTITY]]</f>
        <v>49.980000000000004</v>
      </c>
      <c r="G677" s="1" t="str">
        <f>VLOOKUP(InputData[[#This Row],[CUSTOMER NAME]],Country[],2,0)</f>
        <v>India</v>
      </c>
      <c r="H677" s="1" t="str">
        <f>VLOOKUP(InputData[[#This Row],[CUSTOMER NAME]],Country[],3,0)</f>
        <v>Western</v>
      </c>
      <c r="I677" s="1" t="str">
        <f>TEXT(InputData[[#This Row],[DATE]],"MMM")</f>
        <v>Oct</v>
      </c>
      <c r="J677" s="1">
        <f>WEEKNUM(InputData[[#This Row],[DATE]])</f>
        <v>43</v>
      </c>
    </row>
    <row r="678" spans="1:10" x14ac:dyDescent="0.45">
      <c r="A678" s="3">
        <v>44487</v>
      </c>
      <c r="B678" s="6" t="s">
        <v>82</v>
      </c>
      <c r="C678" s="4" t="s">
        <v>21</v>
      </c>
      <c r="D678" s="5">
        <v>162.54</v>
      </c>
      <c r="E678" s="1">
        <v>13</v>
      </c>
      <c r="F678" s="1">
        <f>InputData[[#This Row],[UNIT PRICE ($)]]*InputData[[#This Row],[QUANTITY]]</f>
        <v>2113.02</v>
      </c>
      <c r="G678" s="1" t="str">
        <f>VLOOKUP(InputData[[#This Row],[CUSTOMER NAME]],Country[],2,0)</f>
        <v>India</v>
      </c>
      <c r="H678" s="1" t="str">
        <f>VLOOKUP(InputData[[#This Row],[CUSTOMER NAME]],Country[],3,0)</f>
        <v>Western</v>
      </c>
      <c r="I678" s="1" t="str">
        <f>TEXT(InputData[[#This Row],[DATE]],"MMM")</f>
        <v>Oct</v>
      </c>
      <c r="J678" s="1">
        <f>WEEKNUM(InputData[[#This Row],[DATE]])</f>
        <v>43</v>
      </c>
    </row>
    <row r="679" spans="1:10" x14ac:dyDescent="0.45">
      <c r="A679" s="3">
        <v>44491</v>
      </c>
      <c r="B679" s="6" t="s">
        <v>63</v>
      </c>
      <c r="C679" s="4" t="s">
        <v>11</v>
      </c>
      <c r="D679" s="5">
        <v>48.4</v>
      </c>
      <c r="E679" s="1">
        <v>7</v>
      </c>
      <c r="F679" s="1">
        <f>InputData[[#This Row],[UNIT PRICE ($)]]*InputData[[#This Row],[QUANTITY]]</f>
        <v>338.8</v>
      </c>
      <c r="G679" s="1" t="str">
        <f>VLOOKUP(InputData[[#This Row],[CUSTOMER NAME]],Country[],2,0)</f>
        <v>Saudi Arabia</v>
      </c>
      <c r="H679" s="1" t="str">
        <f>VLOOKUP(InputData[[#This Row],[CUSTOMER NAME]],Country[],3,0)</f>
        <v>Export</v>
      </c>
      <c r="I679" s="1" t="str">
        <f>TEXT(InputData[[#This Row],[DATE]],"MMM")</f>
        <v>Oct</v>
      </c>
      <c r="J679" s="1">
        <f>WEEKNUM(InputData[[#This Row],[DATE]])</f>
        <v>43</v>
      </c>
    </row>
    <row r="680" spans="1:10" x14ac:dyDescent="0.45">
      <c r="A680" s="3">
        <v>44491</v>
      </c>
      <c r="B680" s="6" t="s">
        <v>65</v>
      </c>
      <c r="C680" s="4" t="s">
        <v>9</v>
      </c>
      <c r="D680" s="5">
        <v>7.8599999999999994</v>
      </c>
      <c r="E680" s="1">
        <v>1</v>
      </c>
      <c r="F680" s="1">
        <f>InputData[[#This Row],[UNIT PRICE ($)]]*InputData[[#This Row],[QUANTITY]]</f>
        <v>7.8599999999999994</v>
      </c>
      <c r="G680" s="1" t="str">
        <f>VLOOKUP(InputData[[#This Row],[CUSTOMER NAME]],Country[],2,0)</f>
        <v>Pakistan</v>
      </c>
      <c r="H680" s="1" t="str">
        <f>VLOOKUP(InputData[[#This Row],[CUSTOMER NAME]],Country[],3,0)</f>
        <v>Export</v>
      </c>
      <c r="I680" s="1" t="str">
        <f>TEXT(InputData[[#This Row],[DATE]],"MMM")</f>
        <v>Oct</v>
      </c>
      <c r="J680" s="1">
        <f>WEEKNUM(InputData[[#This Row],[DATE]])</f>
        <v>43</v>
      </c>
    </row>
    <row r="681" spans="1:10" x14ac:dyDescent="0.45">
      <c r="A681" s="3">
        <v>44491</v>
      </c>
      <c r="B681" s="6" t="s">
        <v>67</v>
      </c>
      <c r="C681" s="4" t="s">
        <v>24</v>
      </c>
      <c r="D681" s="5">
        <v>156.96</v>
      </c>
      <c r="E681" s="1">
        <v>13</v>
      </c>
      <c r="F681" s="1">
        <f>InputData[[#This Row],[UNIT PRICE ($)]]*InputData[[#This Row],[QUANTITY]]</f>
        <v>2040.48</v>
      </c>
      <c r="G681" s="1" t="str">
        <f>VLOOKUP(InputData[[#This Row],[CUSTOMER NAME]],Country[],2,0)</f>
        <v>United Kingdom</v>
      </c>
      <c r="H681" s="1" t="str">
        <f>VLOOKUP(InputData[[#This Row],[CUSTOMER NAME]],Country[],3,0)</f>
        <v>Export</v>
      </c>
      <c r="I681" s="1" t="str">
        <f>TEXT(InputData[[#This Row],[DATE]],"MMM")</f>
        <v>Oct</v>
      </c>
      <c r="J681" s="1">
        <f>WEEKNUM(InputData[[#This Row],[DATE]])</f>
        <v>43</v>
      </c>
    </row>
    <row r="682" spans="1:10" x14ac:dyDescent="0.45">
      <c r="A682" s="3">
        <v>44491</v>
      </c>
      <c r="B682" s="6" t="s">
        <v>70</v>
      </c>
      <c r="C682" s="4" t="s">
        <v>32</v>
      </c>
      <c r="D682" s="5">
        <v>117.48</v>
      </c>
      <c r="E682" s="1">
        <v>34</v>
      </c>
      <c r="F682" s="1">
        <f>InputData[[#This Row],[UNIT PRICE ($)]]*InputData[[#This Row],[QUANTITY]]</f>
        <v>3994.32</v>
      </c>
      <c r="G682" s="1" t="str">
        <f>VLOOKUP(InputData[[#This Row],[CUSTOMER NAME]],Country[],2,0)</f>
        <v>Mexico</v>
      </c>
      <c r="H682" s="1" t="str">
        <f>VLOOKUP(InputData[[#This Row],[CUSTOMER NAME]],Country[],3,0)</f>
        <v>Export</v>
      </c>
      <c r="I682" s="1" t="str">
        <f>TEXT(InputData[[#This Row],[DATE]],"MMM")</f>
        <v>Oct</v>
      </c>
      <c r="J682" s="1">
        <f>WEEKNUM(InputData[[#This Row],[DATE]])</f>
        <v>43</v>
      </c>
    </row>
    <row r="683" spans="1:10" x14ac:dyDescent="0.45">
      <c r="A683" s="3">
        <v>44491</v>
      </c>
      <c r="B683" s="6" t="s">
        <v>76</v>
      </c>
      <c r="C683" s="4" t="s">
        <v>39</v>
      </c>
      <c r="D683" s="5">
        <v>42.55</v>
      </c>
      <c r="E683" s="1">
        <v>24</v>
      </c>
      <c r="F683" s="1">
        <f>InputData[[#This Row],[UNIT PRICE ($)]]*InputData[[#This Row],[QUANTITY]]</f>
        <v>1021.1999999999999</v>
      </c>
      <c r="G683" s="1" t="str">
        <f>VLOOKUP(InputData[[#This Row],[CUSTOMER NAME]],Country[],2,0)</f>
        <v>Saudi Arabia</v>
      </c>
      <c r="H683" s="1" t="str">
        <f>VLOOKUP(InputData[[#This Row],[CUSTOMER NAME]],Country[],3,0)</f>
        <v>Export</v>
      </c>
      <c r="I683" s="1" t="str">
        <f>TEXT(InputData[[#This Row],[DATE]],"MMM")</f>
        <v>Oct</v>
      </c>
      <c r="J683" s="1">
        <f>WEEKNUM(InputData[[#This Row],[DATE]])</f>
        <v>43</v>
      </c>
    </row>
    <row r="684" spans="1:10" x14ac:dyDescent="0.45">
      <c r="A684" s="3">
        <v>44492</v>
      </c>
      <c r="B684" s="6" t="s">
        <v>81</v>
      </c>
      <c r="C684" s="4" t="s">
        <v>24</v>
      </c>
      <c r="D684" s="5">
        <v>156.96</v>
      </c>
      <c r="E684" s="1">
        <v>14</v>
      </c>
      <c r="F684" s="1">
        <f>InputData[[#This Row],[UNIT PRICE ($)]]*InputData[[#This Row],[QUANTITY]]</f>
        <v>2197.44</v>
      </c>
      <c r="G684" s="1" t="str">
        <f>VLOOKUP(InputData[[#This Row],[CUSTOMER NAME]],Country[],2,0)</f>
        <v>India</v>
      </c>
      <c r="H684" s="1" t="str">
        <f>VLOOKUP(InputData[[#This Row],[CUSTOMER NAME]],Country[],3,0)</f>
        <v>East</v>
      </c>
      <c r="I684" s="1" t="str">
        <f>TEXT(InputData[[#This Row],[DATE]],"MMM")</f>
        <v>Oct</v>
      </c>
      <c r="J684" s="1">
        <f>WEEKNUM(InputData[[#This Row],[DATE]])</f>
        <v>43</v>
      </c>
    </row>
    <row r="685" spans="1:10" x14ac:dyDescent="0.45">
      <c r="A685" s="3">
        <v>44493</v>
      </c>
      <c r="B685" s="6" t="s">
        <v>110</v>
      </c>
      <c r="C685" s="4" t="s">
        <v>36</v>
      </c>
      <c r="D685" s="5">
        <v>96.3</v>
      </c>
      <c r="E685" s="1">
        <v>22</v>
      </c>
      <c r="F685" s="1">
        <f>InputData[[#This Row],[UNIT PRICE ($)]]*InputData[[#This Row],[QUANTITY]]</f>
        <v>2118.6</v>
      </c>
      <c r="G685" s="1" t="str">
        <f>VLOOKUP(InputData[[#This Row],[CUSTOMER NAME]],Country[],2,0)</f>
        <v>India</v>
      </c>
      <c r="H685" s="1" t="str">
        <f>VLOOKUP(InputData[[#This Row],[CUSTOMER NAME]],Country[],3,0)</f>
        <v>Western</v>
      </c>
      <c r="I685" s="1" t="str">
        <f>TEXT(InputData[[#This Row],[DATE]],"MMM")</f>
        <v>Oct</v>
      </c>
      <c r="J685" s="1">
        <f>WEEKNUM(InputData[[#This Row],[DATE]])</f>
        <v>44</v>
      </c>
    </row>
    <row r="686" spans="1:10" x14ac:dyDescent="0.45">
      <c r="A686" s="3">
        <v>44493</v>
      </c>
      <c r="B686" s="6" t="s">
        <v>82</v>
      </c>
      <c r="C686" s="4" t="s">
        <v>11</v>
      </c>
      <c r="D686" s="5">
        <v>48.4</v>
      </c>
      <c r="E686" s="1">
        <v>3</v>
      </c>
      <c r="F686" s="1">
        <f>InputData[[#This Row],[UNIT PRICE ($)]]*InputData[[#This Row],[QUANTITY]]</f>
        <v>145.19999999999999</v>
      </c>
      <c r="G686" s="1" t="str">
        <f>VLOOKUP(InputData[[#This Row],[CUSTOMER NAME]],Country[],2,0)</f>
        <v>India</v>
      </c>
      <c r="H686" s="1" t="str">
        <f>VLOOKUP(InputData[[#This Row],[CUSTOMER NAME]],Country[],3,0)</f>
        <v>Western</v>
      </c>
      <c r="I686" s="1" t="str">
        <f>TEXT(InputData[[#This Row],[DATE]],"MMM")</f>
        <v>Oct</v>
      </c>
      <c r="J686" s="1">
        <f>WEEKNUM(InputData[[#This Row],[DATE]])</f>
        <v>44</v>
      </c>
    </row>
    <row r="687" spans="1:10" x14ac:dyDescent="0.45">
      <c r="A687" s="3">
        <v>44493</v>
      </c>
      <c r="B687" s="6" t="s">
        <v>82</v>
      </c>
      <c r="C687" s="4" t="s">
        <v>25</v>
      </c>
      <c r="D687" s="5">
        <v>8.33</v>
      </c>
      <c r="E687" s="1">
        <v>21</v>
      </c>
      <c r="F687" s="1">
        <f>InputData[[#This Row],[UNIT PRICE ($)]]*InputData[[#This Row],[QUANTITY]]</f>
        <v>174.93</v>
      </c>
      <c r="G687" s="1" t="str">
        <f>VLOOKUP(InputData[[#This Row],[CUSTOMER NAME]],Country[],2,0)</f>
        <v>India</v>
      </c>
      <c r="H687" s="1" t="str">
        <f>VLOOKUP(InputData[[#This Row],[CUSTOMER NAME]],Country[],3,0)</f>
        <v>Western</v>
      </c>
      <c r="I687" s="1" t="str">
        <f>TEXT(InputData[[#This Row],[DATE]],"MMM")</f>
        <v>Oct</v>
      </c>
      <c r="J687" s="1">
        <f>WEEKNUM(InputData[[#This Row],[DATE]])</f>
        <v>44</v>
      </c>
    </row>
    <row r="688" spans="1:10" x14ac:dyDescent="0.45">
      <c r="A688" s="3">
        <v>44493</v>
      </c>
      <c r="B688" s="6" t="s">
        <v>117</v>
      </c>
      <c r="C688" s="4" t="s">
        <v>33</v>
      </c>
      <c r="D688" s="5">
        <v>119.7</v>
      </c>
      <c r="E688" s="1">
        <v>4</v>
      </c>
      <c r="F688" s="1">
        <f>InputData[[#This Row],[UNIT PRICE ($)]]*InputData[[#This Row],[QUANTITY]]</f>
        <v>478.8</v>
      </c>
      <c r="G688" s="1" t="str">
        <f>VLOOKUP(InputData[[#This Row],[CUSTOMER NAME]],Country[],2,0)</f>
        <v>United States of America</v>
      </c>
      <c r="H688" s="1" t="str">
        <f>VLOOKUP(InputData[[#This Row],[CUSTOMER NAME]],Country[],3,0)</f>
        <v>Export</v>
      </c>
      <c r="I688" s="1" t="str">
        <f>TEXT(InputData[[#This Row],[DATE]],"MMM")</f>
        <v>Oct</v>
      </c>
      <c r="J688" s="1">
        <f>WEEKNUM(InputData[[#This Row],[DATE]])</f>
        <v>44</v>
      </c>
    </row>
    <row r="689" spans="1:10" x14ac:dyDescent="0.45">
      <c r="A689" s="3">
        <v>44494</v>
      </c>
      <c r="B689" s="6" t="s">
        <v>74</v>
      </c>
      <c r="C689" s="4" t="s">
        <v>44</v>
      </c>
      <c r="D689" s="5">
        <v>82.08</v>
      </c>
      <c r="E689" s="1">
        <v>9</v>
      </c>
      <c r="F689" s="1">
        <f>InputData[[#This Row],[UNIT PRICE ($)]]*InputData[[#This Row],[QUANTITY]]</f>
        <v>738.72</v>
      </c>
      <c r="G689" s="1" t="str">
        <f>VLOOKUP(InputData[[#This Row],[CUSTOMER NAME]],Country[],2,0)</f>
        <v>Brazil</v>
      </c>
      <c r="H689" s="1" t="str">
        <f>VLOOKUP(InputData[[#This Row],[CUSTOMER NAME]],Country[],3,0)</f>
        <v>Export</v>
      </c>
      <c r="I689" s="1" t="str">
        <f>TEXT(InputData[[#This Row],[DATE]],"MMM")</f>
        <v>Oct</v>
      </c>
      <c r="J689" s="1">
        <f>WEEKNUM(InputData[[#This Row],[DATE]])</f>
        <v>44</v>
      </c>
    </row>
    <row r="690" spans="1:10" x14ac:dyDescent="0.45">
      <c r="A690" s="3">
        <v>44494</v>
      </c>
      <c r="B690" s="6" t="s">
        <v>81</v>
      </c>
      <c r="C690" s="4" t="s">
        <v>1</v>
      </c>
      <c r="D690" s="5">
        <v>103.88</v>
      </c>
      <c r="E690" s="1">
        <v>18</v>
      </c>
      <c r="F690" s="1">
        <f>InputData[[#This Row],[UNIT PRICE ($)]]*InputData[[#This Row],[QUANTITY]]</f>
        <v>1869.84</v>
      </c>
      <c r="G690" s="1" t="str">
        <f>VLOOKUP(InputData[[#This Row],[CUSTOMER NAME]],Country[],2,0)</f>
        <v>India</v>
      </c>
      <c r="H690" s="1" t="str">
        <f>VLOOKUP(InputData[[#This Row],[CUSTOMER NAME]],Country[],3,0)</f>
        <v>East</v>
      </c>
      <c r="I690" s="1" t="str">
        <f>TEXT(InputData[[#This Row],[DATE]],"MMM")</f>
        <v>Oct</v>
      </c>
      <c r="J690" s="1">
        <f>WEEKNUM(InputData[[#This Row],[DATE]])</f>
        <v>44</v>
      </c>
    </row>
    <row r="691" spans="1:10" x14ac:dyDescent="0.45">
      <c r="A691" s="3">
        <v>44495</v>
      </c>
      <c r="B691" s="6" t="s">
        <v>66</v>
      </c>
      <c r="C691" s="4" t="s">
        <v>4</v>
      </c>
      <c r="D691" s="5">
        <v>48.84</v>
      </c>
      <c r="E691" s="1">
        <v>6</v>
      </c>
      <c r="F691" s="1">
        <f>InputData[[#This Row],[UNIT PRICE ($)]]*InputData[[#This Row],[QUANTITY]]</f>
        <v>293.04000000000002</v>
      </c>
      <c r="G691" s="1" t="str">
        <f>VLOOKUP(InputData[[#This Row],[CUSTOMER NAME]],Country[],2,0)</f>
        <v>Indonesia</v>
      </c>
      <c r="H691" s="1" t="str">
        <f>VLOOKUP(InputData[[#This Row],[CUSTOMER NAME]],Country[],3,0)</f>
        <v>Export</v>
      </c>
      <c r="I691" s="1" t="str">
        <f>TEXT(InputData[[#This Row],[DATE]],"MMM")</f>
        <v>Oct</v>
      </c>
      <c r="J691" s="1">
        <f>WEEKNUM(InputData[[#This Row],[DATE]])</f>
        <v>44</v>
      </c>
    </row>
    <row r="692" spans="1:10" x14ac:dyDescent="0.45">
      <c r="A692" s="3">
        <v>44497</v>
      </c>
      <c r="B692" s="6" t="s">
        <v>114</v>
      </c>
      <c r="C692" s="4" t="s">
        <v>8</v>
      </c>
      <c r="D692" s="5">
        <v>94.62</v>
      </c>
      <c r="E692" s="1">
        <v>1</v>
      </c>
      <c r="F692" s="1">
        <f>InputData[[#This Row],[UNIT PRICE ($)]]*InputData[[#This Row],[QUANTITY]]</f>
        <v>94.62</v>
      </c>
      <c r="G692" s="1" t="str">
        <f>VLOOKUP(InputData[[#This Row],[CUSTOMER NAME]],Country[],2,0)</f>
        <v>United States of America</v>
      </c>
      <c r="H692" s="1" t="str">
        <f>VLOOKUP(InputData[[#This Row],[CUSTOMER NAME]],Country[],3,0)</f>
        <v>Export</v>
      </c>
      <c r="I692" s="1" t="str">
        <f>TEXT(InputData[[#This Row],[DATE]],"MMM")</f>
        <v>Oct</v>
      </c>
      <c r="J692" s="1">
        <f>WEEKNUM(InputData[[#This Row],[DATE]])</f>
        <v>44</v>
      </c>
    </row>
    <row r="693" spans="1:10" x14ac:dyDescent="0.45">
      <c r="A693" s="3">
        <v>44497</v>
      </c>
      <c r="B693" s="6" t="s">
        <v>84</v>
      </c>
      <c r="C693" s="4" t="s">
        <v>35</v>
      </c>
      <c r="D693" s="5">
        <v>6.7</v>
      </c>
      <c r="E693" s="1">
        <v>39</v>
      </c>
      <c r="F693" s="1">
        <f>InputData[[#This Row],[UNIT PRICE ($)]]*InputData[[#This Row],[QUANTITY]]</f>
        <v>261.3</v>
      </c>
      <c r="G693" s="1" t="str">
        <f>VLOOKUP(InputData[[#This Row],[CUSTOMER NAME]],Country[],2,0)</f>
        <v>Ethiopia</v>
      </c>
      <c r="H693" s="1" t="str">
        <f>VLOOKUP(InputData[[#This Row],[CUSTOMER NAME]],Country[],3,0)</f>
        <v>Export</v>
      </c>
      <c r="I693" s="1" t="str">
        <f>TEXT(InputData[[#This Row],[DATE]],"MMM")</f>
        <v>Oct</v>
      </c>
      <c r="J693" s="1">
        <f>WEEKNUM(InputData[[#This Row],[DATE]])</f>
        <v>44</v>
      </c>
    </row>
    <row r="694" spans="1:10" x14ac:dyDescent="0.45">
      <c r="A694" s="3">
        <v>44498</v>
      </c>
      <c r="B694" s="6" t="s">
        <v>69</v>
      </c>
      <c r="C694" s="4" t="s">
        <v>2</v>
      </c>
      <c r="D694" s="5">
        <v>142.80000000000001</v>
      </c>
      <c r="E694" s="1">
        <v>23</v>
      </c>
      <c r="F694" s="1">
        <f>InputData[[#This Row],[UNIT PRICE ($)]]*InputData[[#This Row],[QUANTITY]]</f>
        <v>3284.4</v>
      </c>
      <c r="G694" s="1" t="str">
        <f>VLOOKUP(InputData[[#This Row],[CUSTOMER NAME]],Country[],2,0)</f>
        <v>India</v>
      </c>
      <c r="H694" s="1" t="str">
        <f>VLOOKUP(InputData[[#This Row],[CUSTOMER NAME]],Country[],3,0)</f>
        <v>South</v>
      </c>
      <c r="I694" s="1" t="str">
        <f>TEXT(InputData[[#This Row],[DATE]],"MMM")</f>
        <v>Oct</v>
      </c>
      <c r="J694" s="1">
        <f>WEEKNUM(InputData[[#This Row],[DATE]])</f>
        <v>44</v>
      </c>
    </row>
    <row r="695" spans="1:10" x14ac:dyDescent="0.45">
      <c r="A695" s="3">
        <v>44498</v>
      </c>
      <c r="B695" s="6" t="s">
        <v>73</v>
      </c>
      <c r="C695" s="4" t="s">
        <v>38</v>
      </c>
      <c r="D695" s="5">
        <v>79.92</v>
      </c>
      <c r="E695" s="1">
        <v>14</v>
      </c>
      <c r="F695" s="1">
        <f>InputData[[#This Row],[UNIT PRICE ($)]]*InputData[[#This Row],[QUANTITY]]</f>
        <v>1118.8800000000001</v>
      </c>
      <c r="G695" s="1" t="str">
        <f>VLOOKUP(InputData[[#This Row],[CUSTOMER NAME]],Country[],2,0)</f>
        <v>India</v>
      </c>
      <c r="H695" s="1" t="str">
        <f>VLOOKUP(InputData[[#This Row],[CUSTOMER NAME]],Country[],3,0)</f>
        <v>East</v>
      </c>
      <c r="I695" s="1" t="str">
        <f>TEXT(InputData[[#This Row],[DATE]],"MMM")</f>
        <v>Oct</v>
      </c>
      <c r="J695" s="1">
        <f>WEEKNUM(InputData[[#This Row],[DATE]])</f>
        <v>44</v>
      </c>
    </row>
    <row r="696" spans="1:10" x14ac:dyDescent="0.45">
      <c r="A696" s="3">
        <v>44499</v>
      </c>
      <c r="B696" s="6" t="s">
        <v>60</v>
      </c>
      <c r="C696" s="4" t="s">
        <v>30</v>
      </c>
      <c r="D696" s="5">
        <v>201.28</v>
      </c>
      <c r="E696" s="1">
        <v>30</v>
      </c>
      <c r="F696" s="1">
        <f>InputData[[#This Row],[UNIT PRICE ($)]]*InputData[[#This Row],[QUANTITY]]</f>
        <v>6038.4</v>
      </c>
      <c r="G696" s="1" t="str">
        <f>VLOOKUP(InputData[[#This Row],[CUSTOMER NAME]],Country[],2,0)</f>
        <v>Nigeria</v>
      </c>
      <c r="H696" s="1" t="str">
        <f>VLOOKUP(InputData[[#This Row],[CUSTOMER NAME]],Country[],3,0)</f>
        <v>Export</v>
      </c>
      <c r="I696" s="1" t="str">
        <f>TEXT(InputData[[#This Row],[DATE]],"MMM")</f>
        <v>Oct</v>
      </c>
      <c r="J696" s="1">
        <f>WEEKNUM(InputData[[#This Row],[DATE]])</f>
        <v>44</v>
      </c>
    </row>
    <row r="697" spans="1:10" x14ac:dyDescent="0.45">
      <c r="A697" s="3">
        <v>44499</v>
      </c>
      <c r="B697" s="6" t="s">
        <v>74</v>
      </c>
      <c r="C697" s="4" t="s">
        <v>25</v>
      </c>
      <c r="D697" s="5">
        <v>8.33</v>
      </c>
      <c r="E697" s="1">
        <v>37</v>
      </c>
      <c r="F697" s="1">
        <f>InputData[[#This Row],[UNIT PRICE ($)]]*InputData[[#This Row],[QUANTITY]]</f>
        <v>308.20999999999998</v>
      </c>
      <c r="G697" s="1" t="str">
        <f>VLOOKUP(InputData[[#This Row],[CUSTOMER NAME]],Country[],2,0)</f>
        <v>Brazil</v>
      </c>
      <c r="H697" s="1" t="str">
        <f>VLOOKUP(InputData[[#This Row],[CUSTOMER NAME]],Country[],3,0)</f>
        <v>Export</v>
      </c>
      <c r="I697" s="1" t="str">
        <f>TEXT(InputData[[#This Row],[DATE]],"MMM")</f>
        <v>Oct</v>
      </c>
      <c r="J697" s="1">
        <f>WEEKNUM(InputData[[#This Row],[DATE]])</f>
        <v>44</v>
      </c>
    </row>
    <row r="698" spans="1:10" x14ac:dyDescent="0.45">
      <c r="A698" s="3">
        <v>44499</v>
      </c>
      <c r="B698" s="6" t="s">
        <v>75</v>
      </c>
      <c r="C698" s="4" t="s">
        <v>42</v>
      </c>
      <c r="D698" s="5">
        <v>162</v>
      </c>
      <c r="E698" s="1">
        <v>3</v>
      </c>
      <c r="F698" s="1">
        <f>InputData[[#This Row],[UNIT PRICE ($)]]*InputData[[#This Row],[QUANTITY]]</f>
        <v>486</v>
      </c>
      <c r="G698" s="1" t="str">
        <f>VLOOKUP(InputData[[#This Row],[CUSTOMER NAME]],Country[],2,0)</f>
        <v>Russia</v>
      </c>
      <c r="H698" s="1" t="str">
        <f>VLOOKUP(InputData[[#This Row],[CUSTOMER NAME]],Country[],3,0)</f>
        <v>Export</v>
      </c>
      <c r="I698" s="1" t="str">
        <f>TEXT(InputData[[#This Row],[DATE]],"MMM")</f>
        <v>Oct</v>
      </c>
      <c r="J698" s="1">
        <f>WEEKNUM(InputData[[#This Row],[DATE]])</f>
        <v>44</v>
      </c>
    </row>
    <row r="699" spans="1:10" x14ac:dyDescent="0.45">
      <c r="A699" s="3">
        <v>44499</v>
      </c>
      <c r="B699" s="6" t="s">
        <v>85</v>
      </c>
      <c r="C699" s="4" t="s">
        <v>9</v>
      </c>
      <c r="D699" s="5">
        <v>7.8599999999999994</v>
      </c>
      <c r="E699" s="1">
        <v>6</v>
      </c>
      <c r="F699" s="1">
        <f>InputData[[#This Row],[UNIT PRICE ($)]]*InputData[[#This Row],[QUANTITY]]</f>
        <v>47.16</v>
      </c>
      <c r="G699" s="1" t="str">
        <f>VLOOKUP(InputData[[#This Row],[CUSTOMER NAME]],Country[],2,0)</f>
        <v>India</v>
      </c>
      <c r="H699" s="1" t="str">
        <f>VLOOKUP(InputData[[#This Row],[CUSTOMER NAME]],Country[],3,0)</f>
        <v>Northeast</v>
      </c>
      <c r="I699" s="1" t="str">
        <f>TEXT(InputData[[#This Row],[DATE]],"MMM")</f>
        <v>Oct</v>
      </c>
      <c r="J699" s="1">
        <f>WEEKNUM(InputData[[#This Row],[DATE]])</f>
        <v>44</v>
      </c>
    </row>
    <row r="700" spans="1:10" x14ac:dyDescent="0.45">
      <c r="A700" s="3">
        <v>44500</v>
      </c>
      <c r="B700" s="6" t="s">
        <v>60</v>
      </c>
      <c r="C700" s="4" t="s">
        <v>38</v>
      </c>
      <c r="D700" s="5">
        <v>79.92</v>
      </c>
      <c r="E700" s="1">
        <v>8</v>
      </c>
      <c r="F700" s="1">
        <f>InputData[[#This Row],[UNIT PRICE ($)]]*InputData[[#This Row],[QUANTITY]]</f>
        <v>639.36</v>
      </c>
      <c r="G700" s="1" t="str">
        <f>VLOOKUP(InputData[[#This Row],[CUSTOMER NAME]],Country[],2,0)</f>
        <v>Nigeria</v>
      </c>
      <c r="H700" s="1" t="str">
        <f>VLOOKUP(InputData[[#This Row],[CUSTOMER NAME]],Country[],3,0)</f>
        <v>Export</v>
      </c>
      <c r="I700" s="1" t="str">
        <f>TEXT(InputData[[#This Row],[DATE]],"MMM")</f>
        <v>Oct</v>
      </c>
      <c r="J700" s="1">
        <f>WEEKNUM(InputData[[#This Row],[DATE]])</f>
        <v>45</v>
      </c>
    </row>
    <row r="701" spans="1:10" x14ac:dyDescent="0.45">
      <c r="A701" s="3">
        <v>44500</v>
      </c>
      <c r="B701" s="6" t="s">
        <v>66</v>
      </c>
      <c r="C701" s="4" t="s">
        <v>21</v>
      </c>
      <c r="D701" s="5">
        <v>162.54</v>
      </c>
      <c r="E701" s="1">
        <v>6</v>
      </c>
      <c r="F701" s="1">
        <f>InputData[[#This Row],[UNIT PRICE ($)]]*InputData[[#This Row],[QUANTITY]]</f>
        <v>975.24</v>
      </c>
      <c r="G701" s="1" t="str">
        <f>VLOOKUP(InputData[[#This Row],[CUSTOMER NAME]],Country[],2,0)</f>
        <v>Indonesia</v>
      </c>
      <c r="H701" s="1" t="str">
        <f>VLOOKUP(InputData[[#This Row],[CUSTOMER NAME]],Country[],3,0)</f>
        <v>Export</v>
      </c>
      <c r="I701" s="1" t="str">
        <f>TEXT(InputData[[#This Row],[DATE]],"MMM")</f>
        <v>Oct</v>
      </c>
      <c r="J701" s="1">
        <f>WEEKNUM(InputData[[#This Row],[DATE]])</f>
        <v>45</v>
      </c>
    </row>
    <row r="702" spans="1:10" x14ac:dyDescent="0.45">
      <c r="A702" s="3">
        <v>44501</v>
      </c>
      <c r="B702" s="6" t="s">
        <v>64</v>
      </c>
      <c r="C702" s="4" t="s">
        <v>12</v>
      </c>
      <c r="D702" s="5">
        <v>94.17</v>
      </c>
      <c r="E702" s="1">
        <v>15</v>
      </c>
      <c r="F702" s="1">
        <f>InputData[[#This Row],[UNIT PRICE ($)]]*InputData[[#This Row],[QUANTITY]]</f>
        <v>1412.55</v>
      </c>
      <c r="G702" s="1" t="str">
        <f>VLOOKUP(InputData[[#This Row],[CUSTOMER NAME]],Country[],2,0)</f>
        <v>India</v>
      </c>
      <c r="H702" s="1" t="str">
        <f>VLOOKUP(InputData[[#This Row],[CUSTOMER NAME]],Country[],3,0)</f>
        <v>Northeast</v>
      </c>
      <c r="I702" s="1" t="str">
        <f>TEXT(InputData[[#This Row],[DATE]],"MMM")</f>
        <v>Nov</v>
      </c>
      <c r="J702" s="1">
        <f>WEEKNUM(InputData[[#This Row],[DATE]])</f>
        <v>45</v>
      </c>
    </row>
    <row r="703" spans="1:10" x14ac:dyDescent="0.45">
      <c r="A703" s="3">
        <v>44502</v>
      </c>
      <c r="B703" s="6" t="s">
        <v>73</v>
      </c>
      <c r="C703" s="4" t="s">
        <v>15</v>
      </c>
      <c r="D703" s="5">
        <v>15.719999999999999</v>
      </c>
      <c r="E703" s="1">
        <v>15</v>
      </c>
      <c r="F703" s="1">
        <f>InputData[[#This Row],[UNIT PRICE ($)]]*InputData[[#This Row],[QUANTITY]]</f>
        <v>235.79999999999998</v>
      </c>
      <c r="G703" s="1" t="str">
        <f>VLOOKUP(InputData[[#This Row],[CUSTOMER NAME]],Country[],2,0)</f>
        <v>India</v>
      </c>
      <c r="H703" s="1" t="str">
        <f>VLOOKUP(InputData[[#This Row],[CUSTOMER NAME]],Country[],3,0)</f>
        <v>East</v>
      </c>
      <c r="I703" s="1" t="str">
        <f>TEXT(InputData[[#This Row],[DATE]],"MMM")</f>
        <v>Nov</v>
      </c>
      <c r="J703" s="1">
        <f>WEEKNUM(InputData[[#This Row],[DATE]])</f>
        <v>45</v>
      </c>
    </row>
    <row r="704" spans="1:10" x14ac:dyDescent="0.45">
      <c r="A704" s="3">
        <v>44502</v>
      </c>
      <c r="B704" s="6" t="s">
        <v>81</v>
      </c>
      <c r="C704" s="4" t="s">
        <v>35</v>
      </c>
      <c r="D704" s="5">
        <v>6.7</v>
      </c>
      <c r="E704" s="1">
        <v>5</v>
      </c>
      <c r="F704" s="1">
        <f>InputData[[#This Row],[UNIT PRICE ($)]]*InputData[[#This Row],[QUANTITY]]</f>
        <v>33.5</v>
      </c>
      <c r="G704" s="1" t="str">
        <f>VLOOKUP(InputData[[#This Row],[CUSTOMER NAME]],Country[],2,0)</f>
        <v>India</v>
      </c>
      <c r="H704" s="1" t="str">
        <f>VLOOKUP(InputData[[#This Row],[CUSTOMER NAME]],Country[],3,0)</f>
        <v>East</v>
      </c>
      <c r="I704" s="1" t="str">
        <f>TEXT(InputData[[#This Row],[DATE]],"MMM")</f>
        <v>Nov</v>
      </c>
      <c r="J704" s="1">
        <f>WEEKNUM(InputData[[#This Row],[DATE]])</f>
        <v>45</v>
      </c>
    </row>
    <row r="705" spans="1:10" x14ac:dyDescent="0.45">
      <c r="A705" s="3">
        <v>44502</v>
      </c>
      <c r="B705" s="6" t="s">
        <v>82</v>
      </c>
      <c r="C705" s="4" t="s">
        <v>30</v>
      </c>
      <c r="D705" s="5">
        <v>201.28</v>
      </c>
      <c r="E705" s="1">
        <v>15</v>
      </c>
      <c r="F705" s="1">
        <f>InputData[[#This Row],[UNIT PRICE ($)]]*InputData[[#This Row],[QUANTITY]]</f>
        <v>3019.2</v>
      </c>
      <c r="G705" s="1" t="str">
        <f>VLOOKUP(InputData[[#This Row],[CUSTOMER NAME]],Country[],2,0)</f>
        <v>India</v>
      </c>
      <c r="H705" s="1" t="str">
        <f>VLOOKUP(InputData[[#This Row],[CUSTOMER NAME]],Country[],3,0)</f>
        <v>Western</v>
      </c>
      <c r="I705" s="1" t="str">
        <f>TEXT(InputData[[#This Row],[DATE]],"MMM")</f>
        <v>Nov</v>
      </c>
      <c r="J705" s="1">
        <f>WEEKNUM(InputData[[#This Row],[DATE]])</f>
        <v>45</v>
      </c>
    </row>
    <row r="706" spans="1:10" x14ac:dyDescent="0.45">
      <c r="A706" s="3">
        <v>44503</v>
      </c>
      <c r="B706" s="6" t="s">
        <v>65</v>
      </c>
      <c r="C706" s="4" t="s">
        <v>20</v>
      </c>
      <c r="D706" s="5">
        <v>76.25</v>
      </c>
      <c r="E706" s="1">
        <v>11</v>
      </c>
      <c r="F706" s="1">
        <f>InputData[[#This Row],[UNIT PRICE ($)]]*InputData[[#This Row],[QUANTITY]]</f>
        <v>838.75</v>
      </c>
      <c r="G706" s="1" t="str">
        <f>VLOOKUP(InputData[[#This Row],[CUSTOMER NAME]],Country[],2,0)</f>
        <v>Pakistan</v>
      </c>
      <c r="H706" s="1" t="str">
        <f>VLOOKUP(InputData[[#This Row],[CUSTOMER NAME]],Country[],3,0)</f>
        <v>Export</v>
      </c>
      <c r="I706" s="1" t="str">
        <f>TEXT(InputData[[#This Row],[DATE]],"MMM")</f>
        <v>Nov</v>
      </c>
      <c r="J706" s="1">
        <f>WEEKNUM(InputData[[#This Row],[DATE]])</f>
        <v>45</v>
      </c>
    </row>
    <row r="707" spans="1:10" x14ac:dyDescent="0.45">
      <c r="A707" s="3">
        <v>44503</v>
      </c>
      <c r="B707" s="6" t="s">
        <v>79</v>
      </c>
      <c r="C707" s="4" t="s">
        <v>13</v>
      </c>
      <c r="D707" s="5">
        <v>122.08</v>
      </c>
      <c r="E707" s="1">
        <v>12</v>
      </c>
      <c r="F707" s="1">
        <f>InputData[[#This Row],[UNIT PRICE ($)]]*InputData[[#This Row],[QUANTITY]]</f>
        <v>1464.96</v>
      </c>
      <c r="G707" s="1" t="str">
        <f>VLOOKUP(InputData[[#This Row],[CUSTOMER NAME]],Country[],2,0)</f>
        <v>United Kingdom</v>
      </c>
      <c r="H707" s="1" t="str">
        <f>VLOOKUP(InputData[[#This Row],[CUSTOMER NAME]],Country[],3,0)</f>
        <v>Export</v>
      </c>
      <c r="I707" s="1" t="str">
        <f>TEXT(InputData[[#This Row],[DATE]],"MMM")</f>
        <v>Nov</v>
      </c>
      <c r="J707" s="1">
        <f>WEEKNUM(InputData[[#This Row],[DATE]])</f>
        <v>45</v>
      </c>
    </row>
    <row r="708" spans="1:10" x14ac:dyDescent="0.45">
      <c r="A708" s="3">
        <v>44504</v>
      </c>
      <c r="B708" s="6" t="s">
        <v>69</v>
      </c>
      <c r="C708" s="4" t="s">
        <v>8</v>
      </c>
      <c r="D708" s="5">
        <v>94.62</v>
      </c>
      <c r="E708" s="1">
        <v>10</v>
      </c>
      <c r="F708" s="1">
        <f>InputData[[#This Row],[UNIT PRICE ($)]]*InputData[[#This Row],[QUANTITY]]</f>
        <v>946.2</v>
      </c>
      <c r="G708" s="1" t="str">
        <f>VLOOKUP(InputData[[#This Row],[CUSTOMER NAME]],Country[],2,0)</f>
        <v>India</v>
      </c>
      <c r="H708" s="1" t="str">
        <f>VLOOKUP(InputData[[#This Row],[CUSTOMER NAME]],Country[],3,0)</f>
        <v>South</v>
      </c>
      <c r="I708" s="1" t="str">
        <f>TEXT(InputData[[#This Row],[DATE]],"MMM")</f>
        <v>Nov</v>
      </c>
      <c r="J708" s="1">
        <f>WEEKNUM(InputData[[#This Row],[DATE]])</f>
        <v>45</v>
      </c>
    </row>
    <row r="709" spans="1:10" x14ac:dyDescent="0.45">
      <c r="A709" s="3">
        <v>44505</v>
      </c>
      <c r="B709" s="6" t="s">
        <v>73</v>
      </c>
      <c r="C709" s="4" t="s">
        <v>19</v>
      </c>
      <c r="D709" s="5">
        <v>210</v>
      </c>
      <c r="E709" s="1">
        <v>15</v>
      </c>
      <c r="F709" s="1">
        <f>InputData[[#This Row],[UNIT PRICE ($)]]*InputData[[#This Row],[QUANTITY]]</f>
        <v>3150</v>
      </c>
      <c r="G709" s="1" t="str">
        <f>VLOOKUP(InputData[[#This Row],[CUSTOMER NAME]],Country[],2,0)</f>
        <v>India</v>
      </c>
      <c r="H709" s="1" t="str">
        <f>VLOOKUP(InputData[[#This Row],[CUSTOMER NAME]],Country[],3,0)</f>
        <v>East</v>
      </c>
      <c r="I709" s="1" t="str">
        <f>TEXT(InputData[[#This Row],[DATE]],"MMM")</f>
        <v>Nov</v>
      </c>
      <c r="J709" s="1">
        <f>WEEKNUM(InputData[[#This Row],[DATE]])</f>
        <v>45</v>
      </c>
    </row>
    <row r="710" spans="1:10" x14ac:dyDescent="0.45">
      <c r="A710" s="3">
        <v>44506</v>
      </c>
      <c r="B710" s="6" t="s">
        <v>60</v>
      </c>
      <c r="C710" s="4" t="s">
        <v>43</v>
      </c>
      <c r="D710" s="5">
        <v>83.08</v>
      </c>
      <c r="E710" s="1">
        <v>13</v>
      </c>
      <c r="F710" s="1">
        <f>InputData[[#This Row],[UNIT PRICE ($)]]*InputData[[#This Row],[QUANTITY]]</f>
        <v>1080.04</v>
      </c>
      <c r="G710" s="1" t="str">
        <f>VLOOKUP(InputData[[#This Row],[CUSTOMER NAME]],Country[],2,0)</f>
        <v>Nigeria</v>
      </c>
      <c r="H710" s="1" t="str">
        <f>VLOOKUP(InputData[[#This Row],[CUSTOMER NAME]],Country[],3,0)</f>
        <v>Export</v>
      </c>
      <c r="I710" s="1" t="str">
        <f>TEXT(InputData[[#This Row],[DATE]],"MMM")</f>
        <v>Nov</v>
      </c>
      <c r="J710" s="1">
        <f>WEEKNUM(InputData[[#This Row],[DATE]])</f>
        <v>45</v>
      </c>
    </row>
    <row r="711" spans="1:10" x14ac:dyDescent="0.45">
      <c r="A711" s="3">
        <v>44506</v>
      </c>
      <c r="B711" s="6" t="s">
        <v>64</v>
      </c>
      <c r="C711" s="4" t="s">
        <v>42</v>
      </c>
      <c r="D711" s="5">
        <v>162</v>
      </c>
      <c r="E711" s="1">
        <v>13</v>
      </c>
      <c r="F711" s="1">
        <f>InputData[[#This Row],[UNIT PRICE ($)]]*InputData[[#This Row],[QUANTITY]]</f>
        <v>2106</v>
      </c>
      <c r="G711" s="1" t="str">
        <f>VLOOKUP(InputData[[#This Row],[CUSTOMER NAME]],Country[],2,0)</f>
        <v>India</v>
      </c>
      <c r="H711" s="1" t="str">
        <f>VLOOKUP(InputData[[#This Row],[CUSTOMER NAME]],Country[],3,0)</f>
        <v>Northeast</v>
      </c>
      <c r="I711" s="1" t="str">
        <f>TEXT(InputData[[#This Row],[DATE]],"MMM")</f>
        <v>Nov</v>
      </c>
      <c r="J711" s="1">
        <f>WEEKNUM(InputData[[#This Row],[DATE]])</f>
        <v>45</v>
      </c>
    </row>
    <row r="712" spans="1:10" x14ac:dyDescent="0.45">
      <c r="A712" s="3">
        <v>44506</v>
      </c>
      <c r="B712" s="6" t="s">
        <v>77</v>
      </c>
      <c r="C712" s="4" t="s">
        <v>36</v>
      </c>
      <c r="D712" s="5">
        <v>96.3</v>
      </c>
      <c r="E712" s="1">
        <v>10</v>
      </c>
      <c r="F712" s="1">
        <f>InputData[[#This Row],[UNIT PRICE ($)]]*InputData[[#This Row],[QUANTITY]]</f>
        <v>963</v>
      </c>
      <c r="G712" s="1" t="str">
        <f>VLOOKUP(InputData[[#This Row],[CUSTOMER NAME]],Country[],2,0)</f>
        <v>India</v>
      </c>
      <c r="H712" s="1" t="str">
        <f>VLOOKUP(InputData[[#This Row],[CUSTOMER NAME]],Country[],3,0)</f>
        <v>Western</v>
      </c>
      <c r="I712" s="1" t="str">
        <f>TEXT(InputData[[#This Row],[DATE]],"MMM")</f>
        <v>Nov</v>
      </c>
      <c r="J712" s="1">
        <f>WEEKNUM(InputData[[#This Row],[DATE]])</f>
        <v>45</v>
      </c>
    </row>
    <row r="713" spans="1:10" x14ac:dyDescent="0.45">
      <c r="A713" s="3">
        <v>44506</v>
      </c>
      <c r="B713" s="6" t="s">
        <v>80</v>
      </c>
      <c r="C713" s="4" t="s">
        <v>15</v>
      </c>
      <c r="D713" s="5">
        <v>15.719999999999999</v>
      </c>
      <c r="E713" s="1">
        <v>13</v>
      </c>
      <c r="F713" s="1">
        <f>InputData[[#This Row],[UNIT PRICE ($)]]*InputData[[#This Row],[QUANTITY]]</f>
        <v>204.35999999999999</v>
      </c>
      <c r="G713" s="1" t="str">
        <f>VLOOKUP(InputData[[#This Row],[CUSTOMER NAME]],Country[],2,0)</f>
        <v>South Africa</v>
      </c>
      <c r="H713" s="1" t="str">
        <f>VLOOKUP(InputData[[#This Row],[CUSTOMER NAME]],Country[],3,0)</f>
        <v>Export</v>
      </c>
      <c r="I713" s="1" t="str">
        <f>TEXT(InputData[[#This Row],[DATE]],"MMM")</f>
        <v>Nov</v>
      </c>
      <c r="J713" s="1">
        <f>WEEKNUM(InputData[[#This Row],[DATE]])</f>
        <v>45</v>
      </c>
    </row>
    <row r="714" spans="1:10" x14ac:dyDescent="0.45">
      <c r="A714" s="3">
        <v>44507</v>
      </c>
      <c r="B714" s="6" t="s">
        <v>73</v>
      </c>
      <c r="C714" s="4" t="s">
        <v>30</v>
      </c>
      <c r="D714" s="5">
        <v>201.28</v>
      </c>
      <c r="E714" s="1">
        <v>11</v>
      </c>
      <c r="F714" s="1">
        <f>InputData[[#This Row],[UNIT PRICE ($)]]*InputData[[#This Row],[QUANTITY]]</f>
        <v>2214.08</v>
      </c>
      <c r="G714" s="1" t="str">
        <f>VLOOKUP(InputData[[#This Row],[CUSTOMER NAME]],Country[],2,0)</f>
        <v>India</v>
      </c>
      <c r="H714" s="1" t="str">
        <f>VLOOKUP(InputData[[#This Row],[CUSTOMER NAME]],Country[],3,0)</f>
        <v>East</v>
      </c>
      <c r="I714" s="1" t="str">
        <f>TEXT(InputData[[#This Row],[DATE]],"MMM")</f>
        <v>Nov</v>
      </c>
      <c r="J714" s="1">
        <f>WEEKNUM(InputData[[#This Row],[DATE]])</f>
        <v>46</v>
      </c>
    </row>
    <row r="715" spans="1:10" x14ac:dyDescent="0.45">
      <c r="A715" s="3">
        <v>44507</v>
      </c>
      <c r="B715" s="6" t="s">
        <v>114</v>
      </c>
      <c r="C715" s="4" t="s">
        <v>5</v>
      </c>
      <c r="D715" s="5">
        <v>155.61000000000001</v>
      </c>
      <c r="E715" s="1">
        <v>3</v>
      </c>
      <c r="F715" s="1">
        <f>InputData[[#This Row],[UNIT PRICE ($)]]*InputData[[#This Row],[QUANTITY]]</f>
        <v>466.83000000000004</v>
      </c>
      <c r="G715" s="1" t="str">
        <f>VLOOKUP(InputData[[#This Row],[CUSTOMER NAME]],Country[],2,0)</f>
        <v>United States of America</v>
      </c>
      <c r="H715" s="1" t="str">
        <f>VLOOKUP(InputData[[#This Row],[CUSTOMER NAME]],Country[],3,0)</f>
        <v>Export</v>
      </c>
      <c r="I715" s="1" t="str">
        <f>TEXT(InputData[[#This Row],[DATE]],"MMM")</f>
        <v>Nov</v>
      </c>
      <c r="J715" s="1">
        <f>WEEKNUM(InputData[[#This Row],[DATE]])</f>
        <v>46</v>
      </c>
    </row>
    <row r="716" spans="1:10" x14ac:dyDescent="0.45">
      <c r="A716" s="3">
        <v>44507</v>
      </c>
      <c r="B716" s="6" t="s">
        <v>88</v>
      </c>
      <c r="C716" s="4" t="s">
        <v>40</v>
      </c>
      <c r="D716" s="5">
        <v>115.2</v>
      </c>
      <c r="E716" s="1">
        <v>13</v>
      </c>
      <c r="F716" s="1">
        <f>InputData[[#This Row],[UNIT PRICE ($)]]*InputData[[#This Row],[QUANTITY]]</f>
        <v>1497.6000000000001</v>
      </c>
      <c r="G716" s="1" t="str">
        <f>VLOOKUP(InputData[[#This Row],[CUSTOMER NAME]],Country[],2,0)</f>
        <v>India</v>
      </c>
      <c r="H716" s="1" t="str">
        <f>VLOOKUP(InputData[[#This Row],[CUSTOMER NAME]],Country[],3,0)</f>
        <v>South</v>
      </c>
      <c r="I716" s="1" t="str">
        <f>TEXT(InputData[[#This Row],[DATE]],"MMM")</f>
        <v>Nov</v>
      </c>
      <c r="J716" s="1">
        <f>WEEKNUM(InputData[[#This Row],[DATE]])</f>
        <v>46</v>
      </c>
    </row>
    <row r="717" spans="1:10" x14ac:dyDescent="0.45">
      <c r="A717" s="3">
        <v>44508</v>
      </c>
      <c r="B717" s="6" t="s">
        <v>110</v>
      </c>
      <c r="C717" s="4" t="s">
        <v>7</v>
      </c>
      <c r="D717" s="5">
        <v>47.730000000000004</v>
      </c>
      <c r="E717" s="1">
        <v>15</v>
      </c>
      <c r="F717" s="1">
        <f>InputData[[#This Row],[UNIT PRICE ($)]]*InputData[[#This Row],[QUANTITY]]</f>
        <v>715.95</v>
      </c>
      <c r="G717" s="1" t="str">
        <f>VLOOKUP(InputData[[#This Row],[CUSTOMER NAME]],Country[],2,0)</f>
        <v>India</v>
      </c>
      <c r="H717" s="1" t="str">
        <f>VLOOKUP(InputData[[#This Row],[CUSTOMER NAME]],Country[],3,0)</f>
        <v>Western</v>
      </c>
      <c r="I717" s="1" t="str">
        <f>TEXT(InputData[[#This Row],[DATE]],"MMM")</f>
        <v>Nov</v>
      </c>
      <c r="J717" s="1">
        <f>WEEKNUM(InputData[[#This Row],[DATE]])</f>
        <v>46</v>
      </c>
    </row>
    <row r="718" spans="1:10" x14ac:dyDescent="0.45">
      <c r="A718" s="3">
        <v>44508</v>
      </c>
      <c r="B718" s="6" t="s">
        <v>72</v>
      </c>
      <c r="C718" s="4" t="s">
        <v>36</v>
      </c>
      <c r="D718" s="5">
        <v>96.3</v>
      </c>
      <c r="E718" s="1">
        <v>11</v>
      </c>
      <c r="F718" s="1">
        <f>InputData[[#This Row],[UNIT PRICE ($)]]*InputData[[#This Row],[QUANTITY]]</f>
        <v>1059.3</v>
      </c>
      <c r="G718" s="1" t="str">
        <f>VLOOKUP(InputData[[#This Row],[CUSTOMER NAME]],Country[],2,0)</f>
        <v>Brazil</v>
      </c>
      <c r="H718" s="1" t="str">
        <f>VLOOKUP(InputData[[#This Row],[CUSTOMER NAME]],Country[],3,0)</f>
        <v>Export</v>
      </c>
      <c r="I718" s="1" t="str">
        <f>TEXT(InputData[[#This Row],[DATE]],"MMM")</f>
        <v>Nov</v>
      </c>
      <c r="J718" s="1">
        <f>WEEKNUM(InputData[[#This Row],[DATE]])</f>
        <v>46</v>
      </c>
    </row>
    <row r="719" spans="1:10" x14ac:dyDescent="0.45">
      <c r="A719" s="3">
        <v>44508</v>
      </c>
      <c r="B719" s="6" t="s">
        <v>79</v>
      </c>
      <c r="C719" s="4" t="s">
        <v>19</v>
      </c>
      <c r="D719" s="5">
        <v>210</v>
      </c>
      <c r="E719" s="1">
        <v>10</v>
      </c>
      <c r="F719" s="1">
        <f>InputData[[#This Row],[UNIT PRICE ($)]]*InputData[[#This Row],[QUANTITY]]</f>
        <v>2100</v>
      </c>
      <c r="G719" s="1" t="str">
        <f>VLOOKUP(InputData[[#This Row],[CUSTOMER NAME]],Country[],2,0)</f>
        <v>United Kingdom</v>
      </c>
      <c r="H719" s="1" t="str">
        <f>VLOOKUP(InputData[[#This Row],[CUSTOMER NAME]],Country[],3,0)</f>
        <v>Export</v>
      </c>
      <c r="I719" s="1" t="str">
        <f>TEXT(InputData[[#This Row],[DATE]],"MMM")</f>
        <v>Nov</v>
      </c>
      <c r="J719" s="1">
        <f>WEEKNUM(InputData[[#This Row],[DATE]])</f>
        <v>46</v>
      </c>
    </row>
    <row r="720" spans="1:10" x14ac:dyDescent="0.45">
      <c r="A720" s="3">
        <v>44508</v>
      </c>
      <c r="B720" s="6" t="s">
        <v>84</v>
      </c>
      <c r="C720" s="4" t="s">
        <v>18</v>
      </c>
      <c r="D720" s="5">
        <v>49.21</v>
      </c>
      <c r="E720" s="1">
        <v>26</v>
      </c>
      <c r="F720" s="1">
        <f>InputData[[#This Row],[UNIT PRICE ($)]]*InputData[[#This Row],[QUANTITY]]</f>
        <v>1279.46</v>
      </c>
      <c r="G720" s="1" t="str">
        <f>VLOOKUP(InputData[[#This Row],[CUSTOMER NAME]],Country[],2,0)</f>
        <v>Ethiopia</v>
      </c>
      <c r="H720" s="1" t="str">
        <f>VLOOKUP(InputData[[#This Row],[CUSTOMER NAME]],Country[],3,0)</f>
        <v>Export</v>
      </c>
      <c r="I720" s="1" t="str">
        <f>TEXT(InputData[[#This Row],[DATE]],"MMM")</f>
        <v>Nov</v>
      </c>
      <c r="J720" s="1">
        <f>WEEKNUM(InputData[[#This Row],[DATE]])</f>
        <v>46</v>
      </c>
    </row>
    <row r="721" spans="1:10" x14ac:dyDescent="0.45">
      <c r="A721" s="3">
        <v>44508</v>
      </c>
      <c r="B721" s="6" t="s">
        <v>85</v>
      </c>
      <c r="C721" s="4" t="s">
        <v>12</v>
      </c>
      <c r="D721" s="5">
        <v>94.17</v>
      </c>
      <c r="E721" s="1">
        <v>10</v>
      </c>
      <c r="F721" s="1">
        <f>InputData[[#This Row],[UNIT PRICE ($)]]*InputData[[#This Row],[QUANTITY]]</f>
        <v>941.7</v>
      </c>
      <c r="G721" s="1" t="str">
        <f>VLOOKUP(InputData[[#This Row],[CUSTOMER NAME]],Country[],2,0)</f>
        <v>India</v>
      </c>
      <c r="H721" s="1" t="str">
        <f>VLOOKUP(InputData[[#This Row],[CUSTOMER NAME]],Country[],3,0)</f>
        <v>Northeast</v>
      </c>
      <c r="I721" s="1" t="str">
        <f>TEXT(InputData[[#This Row],[DATE]],"MMM")</f>
        <v>Nov</v>
      </c>
      <c r="J721" s="1">
        <f>WEEKNUM(InputData[[#This Row],[DATE]])</f>
        <v>46</v>
      </c>
    </row>
    <row r="722" spans="1:10" x14ac:dyDescent="0.45">
      <c r="A722" s="3">
        <v>44509</v>
      </c>
      <c r="B722" s="6" t="s">
        <v>80</v>
      </c>
      <c r="C722" s="4" t="s">
        <v>11</v>
      </c>
      <c r="D722" s="5">
        <v>48.4</v>
      </c>
      <c r="E722" s="1">
        <v>6</v>
      </c>
      <c r="F722" s="1">
        <f>InputData[[#This Row],[UNIT PRICE ($)]]*InputData[[#This Row],[QUANTITY]]</f>
        <v>290.39999999999998</v>
      </c>
      <c r="G722" s="1" t="str">
        <f>VLOOKUP(InputData[[#This Row],[CUSTOMER NAME]],Country[],2,0)</f>
        <v>South Africa</v>
      </c>
      <c r="H722" s="1" t="str">
        <f>VLOOKUP(InputData[[#This Row],[CUSTOMER NAME]],Country[],3,0)</f>
        <v>Export</v>
      </c>
      <c r="I722" s="1" t="str">
        <f>TEXT(InputData[[#This Row],[DATE]],"MMM")</f>
        <v>Nov</v>
      </c>
      <c r="J722" s="1">
        <f>WEEKNUM(InputData[[#This Row],[DATE]])</f>
        <v>46</v>
      </c>
    </row>
    <row r="723" spans="1:10" x14ac:dyDescent="0.45">
      <c r="A723" s="3">
        <v>44509</v>
      </c>
      <c r="B723" s="6" t="s">
        <v>80</v>
      </c>
      <c r="C723" s="4" t="s">
        <v>27</v>
      </c>
      <c r="D723" s="5">
        <v>57.120000000000005</v>
      </c>
      <c r="E723" s="1">
        <v>8</v>
      </c>
      <c r="F723" s="1">
        <f>InputData[[#This Row],[UNIT PRICE ($)]]*InputData[[#This Row],[QUANTITY]]</f>
        <v>456.96000000000004</v>
      </c>
      <c r="G723" s="1" t="str">
        <f>VLOOKUP(InputData[[#This Row],[CUSTOMER NAME]],Country[],2,0)</f>
        <v>South Africa</v>
      </c>
      <c r="H723" s="1" t="str">
        <f>VLOOKUP(InputData[[#This Row],[CUSTOMER NAME]],Country[],3,0)</f>
        <v>Export</v>
      </c>
      <c r="I723" s="1" t="str">
        <f>TEXT(InputData[[#This Row],[DATE]],"MMM")</f>
        <v>Nov</v>
      </c>
      <c r="J723" s="1">
        <f>WEEKNUM(InputData[[#This Row],[DATE]])</f>
        <v>46</v>
      </c>
    </row>
    <row r="724" spans="1:10" x14ac:dyDescent="0.45">
      <c r="A724" s="3">
        <v>44510</v>
      </c>
      <c r="B724" s="6" t="s">
        <v>63</v>
      </c>
      <c r="C724" s="4" t="s">
        <v>18</v>
      </c>
      <c r="D724" s="5">
        <v>49.21</v>
      </c>
      <c r="E724" s="1">
        <v>7</v>
      </c>
      <c r="F724" s="1">
        <f>InputData[[#This Row],[UNIT PRICE ($)]]*InputData[[#This Row],[QUANTITY]]</f>
        <v>344.47</v>
      </c>
      <c r="G724" s="1" t="str">
        <f>VLOOKUP(InputData[[#This Row],[CUSTOMER NAME]],Country[],2,0)</f>
        <v>Saudi Arabia</v>
      </c>
      <c r="H724" s="1" t="str">
        <f>VLOOKUP(InputData[[#This Row],[CUSTOMER NAME]],Country[],3,0)</f>
        <v>Export</v>
      </c>
      <c r="I724" s="1" t="str">
        <f>TEXT(InputData[[#This Row],[DATE]],"MMM")</f>
        <v>Nov</v>
      </c>
      <c r="J724" s="1">
        <f>WEEKNUM(InputData[[#This Row],[DATE]])</f>
        <v>46</v>
      </c>
    </row>
    <row r="725" spans="1:10" x14ac:dyDescent="0.45">
      <c r="A725" s="3">
        <v>44510</v>
      </c>
      <c r="B725" s="6" t="s">
        <v>67</v>
      </c>
      <c r="C725" s="4" t="s">
        <v>42</v>
      </c>
      <c r="D725" s="5">
        <v>162</v>
      </c>
      <c r="E725" s="1">
        <v>6</v>
      </c>
      <c r="F725" s="1">
        <f>InputData[[#This Row],[UNIT PRICE ($)]]*InputData[[#This Row],[QUANTITY]]</f>
        <v>972</v>
      </c>
      <c r="G725" s="1" t="str">
        <f>VLOOKUP(InputData[[#This Row],[CUSTOMER NAME]],Country[],2,0)</f>
        <v>United Kingdom</v>
      </c>
      <c r="H725" s="1" t="str">
        <f>VLOOKUP(InputData[[#This Row],[CUSTOMER NAME]],Country[],3,0)</f>
        <v>Export</v>
      </c>
      <c r="I725" s="1" t="str">
        <f>TEXT(InputData[[#This Row],[DATE]],"MMM")</f>
        <v>Nov</v>
      </c>
      <c r="J725" s="1">
        <f>WEEKNUM(InputData[[#This Row],[DATE]])</f>
        <v>46</v>
      </c>
    </row>
    <row r="726" spans="1:10" x14ac:dyDescent="0.45">
      <c r="A726" s="3">
        <v>44511</v>
      </c>
      <c r="B726" s="6" t="s">
        <v>112</v>
      </c>
      <c r="C726" s="4" t="s">
        <v>40</v>
      </c>
      <c r="D726" s="5">
        <v>115.2</v>
      </c>
      <c r="E726" s="1">
        <v>12</v>
      </c>
      <c r="F726" s="1">
        <f>InputData[[#This Row],[UNIT PRICE ($)]]*InputData[[#This Row],[QUANTITY]]</f>
        <v>1382.4</v>
      </c>
      <c r="G726" s="1" t="str">
        <f>VLOOKUP(InputData[[#This Row],[CUSTOMER NAME]],Country[],2,0)</f>
        <v>India</v>
      </c>
      <c r="H726" s="1" t="str">
        <f>VLOOKUP(InputData[[#This Row],[CUSTOMER NAME]],Country[],3,0)</f>
        <v>North</v>
      </c>
      <c r="I726" s="1" t="str">
        <f>TEXT(InputData[[#This Row],[DATE]],"MMM")</f>
        <v>Nov</v>
      </c>
      <c r="J726" s="1">
        <f>WEEKNUM(InputData[[#This Row],[DATE]])</f>
        <v>46</v>
      </c>
    </row>
    <row r="727" spans="1:10" x14ac:dyDescent="0.45">
      <c r="A727" s="3">
        <v>44511</v>
      </c>
      <c r="B727" s="6" t="s">
        <v>84</v>
      </c>
      <c r="C727" s="4" t="s">
        <v>38</v>
      </c>
      <c r="D727" s="5">
        <v>79.92</v>
      </c>
      <c r="E727" s="1">
        <v>16</v>
      </c>
      <c r="F727" s="1">
        <f>InputData[[#This Row],[UNIT PRICE ($)]]*InputData[[#This Row],[QUANTITY]]</f>
        <v>1278.72</v>
      </c>
      <c r="G727" s="1" t="str">
        <f>VLOOKUP(InputData[[#This Row],[CUSTOMER NAME]],Country[],2,0)</f>
        <v>Ethiopia</v>
      </c>
      <c r="H727" s="1" t="str">
        <f>VLOOKUP(InputData[[#This Row],[CUSTOMER NAME]],Country[],3,0)</f>
        <v>Export</v>
      </c>
      <c r="I727" s="1" t="str">
        <f>TEXT(InputData[[#This Row],[DATE]],"MMM")</f>
        <v>Nov</v>
      </c>
      <c r="J727" s="1">
        <f>WEEKNUM(InputData[[#This Row],[DATE]])</f>
        <v>46</v>
      </c>
    </row>
    <row r="728" spans="1:10" x14ac:dyDescent="0.45">
      <c r="A728" s="3">
        <v>44512</v>
      </c>
      <c r="B728" s="6" t="s">
        <v>61</v>
      </c>
      <c r="C728" s="4" t="s">
        <v>35</v>
      </c>
      <c r="D728" s="5">
        <v>6.7</v>
      </c>
      <c r="E728" s="1">
        <v>6</v>
      </c>
      <c r="F728" s="1">
        <f>InputData[[#This Row],[UNIT PRICE ($)]]*InputData[[#This Row],[QUANTITY]]</f>
        <v>40.200000000000003</v>
      </c>
      <c r="G728" s="1" t="str">
        <f>VLOOKUP(InputData[[#This Row],[CUSTOMER NAME]],Country[],2,0)</f>
        <v>Bangladesh</v>
      </c>
      <c r="H728" s="1" t="str">
        <f>VLOOKUP(InputData[[#This Row],[CUSTOMER NAME]],Country[],3,0)</f>
        <v>Export</v>
      </c>
      <c r="I728" s="1" t="str">
        <f>TEXT(InputData[[#This Row],[DATE]],"MMM")</f>
        <v>Nov</v>
      </c>
      <c r="J728" s="1">
        <f>WEEKNUM(InputData[[#This Row],[DATE]])</f>
        <v>46</v>
      </c>
    </row>
    <row r="729" spans="1:10" x14ac:dyDescent="0.45">
      <c r="A729" s="3">
        <v>44512</v>
      </c>
      <c r="B729" s="6" t="s">
        <v>85</v>
      </c>
      <c r="C729" s="4" t="s">
        <v>10</v>
      </c>
      <c r="D729" s="5">
        <v>164.28</v>
      </c>
      <c r="E729" s="1">
        <v>3</v>
      </c>
      <c r="F729" s="1">
        <f>InputData[[#This Row],[UNIT PRICE ($)]]*InputData[[#This Row],[QUANTITY]]</f>
        <v>492.84000000000003</v>
      </c>
      <c r="G729" s="1" t="str">
        <f>VLOOKUP(InputData[[#This Row],[CUSTOMER NAME]],Country[],2,0)</f>
        <v>India</v>
      </c>
      <c r="H729" s="1" t="str">
        <f>VLOOKUP(InputData[[#This Row],[CUSTOMER NAME]],Country[],3,0)</f>
        <v>Northeast</v>
      </c>
      <c r="I729" s="1" t="str">
        <f>TEXT(InputData[[#This Row],[DATE]],"MMM")</f>
        <v>Nov</v>
      </c>
      <c r="J729" s="1">
        <f>WEEKNUM(InputData[[#This Row],[DATE]])</f>
        <v>46</v>
      </c>
    </row>
    <row r="730" spans="1:10" x14ac:dyDescent="0.45">
      <c r="A730" s="3">
        <v>44513</v>
      </c>
      <c r="B730" s="6" t="s">
        <v>72</v>
      </c>
      <c r="C730" s="4" t="s">
        <v>27</v>
      </c>
      <c r="D730" s="5">
        <v>57.120000000000005</v>
      </c>
      <c r="E730" s="1">
        <v>10</v>
      </c>
      <c r="F730" s="1">
        <f>InputData[[#This Row],[UNIT PRICE ($)]]*InputData[[#This Row],[QUANTITY]]</f>
        <v>571.20000000000005</v>
      </c>
      <c r="G730" s="1" t="str">
        <f>VLOOKUP(InputData[[#This Row],[CUSTOMER NAME]],Country[],2,0)</f>
        <v>Brazil</v>
      </c>
      <c r="H730" s="1" t="str">
        <f>VLOOKUP(InputData[[#This Row],[CUSTOMER NAME]],Country[],3,0)</f>
        <v>Export</v>
      </c>
      <c r="I730" s="1" t="str">
        <f>TEXT(InputData[[#This Row],[DATE]],"MMM")</f>
        <v>Nov</v>
      </c>
      <c r="J730" s="1">
        <f>WEEKNUM(InputData[[#This Row],[DATE]])</f>
        <v>46</v>
      </c>
    </row>
    <row r="731" spans="1:10" x14ac:dyDescent="0.45">
      <c r="A731" s="3">
        <v>44514</v>
      </c>
      <c r="B731" s="6" t="s">
        <v>69</v>
      </c>
      <c r="C731" s="4" t="s">
        <v>2</v>
      </c>
      <c r="D731" s="5">
        <v>142.80000000000001</v>
      </c>
      <c r="E731" s="1">
        <v>1</v>
      </c>
      <c r="F731" s="1">
        <f>InputData[[#This Row],[UNIT PRICE ($)]]*InputData[[#This Row],[QUANTITY]]</f>
        <v>142.80000000000001</v>
      </c>
      <c r="G731" s="1" t="str">
        <f>VLOOKUP(InputData[[#This Row],[CUSTOMER NAME]],Country[],2,0)</f>
        <v>India</v>
      </c>
      <c r="H731" s="1" t="str">
        <f>VLOOKUP(InputData[[#This Row],[CUSTOMER NAME]],Country[],3,0)</f>
        <v>South</v>
      </c>
      <c r="I731" s="1" t="str">
        <f>TEXT(InputData[[#This Row],[DATE]],"MMM")</f>
        <v>Nov</v>
      </c>
      <c r="J731" s="1">
        <f>WEEKNUM(InputData[[#This Row],[DATE]])</f>
        <v>47</v>
      </c>
    </row>
    <row r="732" spans="1:10" x14ac:dyDescent="0.45">
      <c r="A732" s="3">
        <v>44515</v>
      </c>
      <c r="B732" s="6" t="s">
        <v>60</v>
      </c>
      <c r="C732" s="4" t="s">
        <v>27</v>
      </c>
      <c r="D732" s="5">
        <v>57.120000000000005</v>
      </c>
      <c r="E732" s="1">
        <v>36</v>
      </c>
      <c r="F732" s="1">
        <f>InputData[[#This Row],[UNIT PRICE ($)]]*InputData[[#This Row],[QUANTITY]]</f>
        <v>2056.3200000000002</v>
      </c>
      <c r="G732" s="1" t="str">
        <f>VLOOKUP(InputData[[#This Row],[CUSTOMER NAME]],Country[],2,0)</f>
        <v>Nigeria</v>
      </c>
      <c r="H732" s="1" t="str">
        <f>VLOOKUP(InputData[[#This Row],[CUSTOMER NAME]],Country[],3,0)</f>
        <v>Export</v>
      </c>
      <c r="I732" s="1" t="str">
        <f>TEXT(InputData[[#This Row],[DATE]],"MMM")</f>
        <v>Nov</v>
      </c>
      <c r="J732" s="1">
        <f>WEEKNUM(InputData[[#This Row],[DATE]])</f>
        <v>47</v>
      </c>
    </row>
    <row r="733" spans="1:10" x14ac:dyDescent="0.45">
      <c r="A733" s="3">
        <v>44515</v>
      </c>
      <c r="B733" s="6" t="s">
        <v>81</v>
      </c>
      <c r="C733" s="4" t="s">
        <v>12</v>
      </c>
      <c r="D733" s="5">
        <v>94.17</v>
      </c>
      <c r="E733" s="1">
        <v>14</v>
      </c>
      <c r="F733" s="1">
        <f>InputData[[#This Row],[UNIT PRICE ($)]]*InputData[[#This Row],[QUANTITY]]</f>
        <v>1318.38</v>
      </c>
      <c r="G733" s="1" t="str">
        <f>VLOOKUP(InputData[[#This Row],[CUSTOMER NAME]],Country[],2,0)</f>
        <v>India</v>
      </c>
      <c r="H733" s="1" t="str">
        <f>VLOOKUP(InputData[[#This Row],[CUSTOMER NAME]],Country[],3,0)</f>
        <v>East</v>
      </c>
      <c r="I733" s="1" t="str">
        <f>TEXT(InputData[[#This Row],[DATE]],"MMM")</f>
        <v>Nov</v>
      </c>
      <c r="J733" s="1">
        <f>WEEKNUM(InputData[[#This Row],[DATE]])</f>
        <v>47</v>
      </c>
    </row>
    <row r="734" spans="1:10" x14ac:dyDescent="0.45">
      <c r="A734" s="3">
        <v>44516</v>
      </c>
      <c r="B734" s="6" t="s">
        <v>81</v>
      </c>
      <c r="C734" s="4" t="s">
        <v>17</v>
      </c>
      <c r="D734" s="5">
        <v>156.78</v>
      </c>
      <c r="E734" s="1">
        <v>8</v>
      </c>
      <c r="F734" s="1">
        <f>InputData[[#This Row],[UNIT PRICE ($)]]*InputData[[#This Row],[QUANTITY]]</f>
        <v>1254.24</v>
      </c>
      <c r="G734" s="1" t="str">
        <f>VLOOKUP(InputData[[#This Row],[CUSTOMER NAME]],Country[],2,0)</f>
        <v>India</v>
      </c>
      <c r="H734" s="1" t="str">
        <f>VLOOKUP(InputData[[#This Row],[CUSTOMER NAME]],Country[],3,0)</f>
        <v>East</v>
      </c>
      <c r="I734" s="1" t="str">
        <f>TEXT(InputData[[#This Row],[DATE]],"MMM")</f>
        <v>Nov</v>
      </c>
      <c r="J734" s="1">
        <f>WEEKNUM(InputData[[#This Row],[DATE]])</f>
        <v>47</v>
      </c>
    </row>
    <row r="735" spans="1:10" x14ac:dyDescent="0.45">
      <c r="A735" s="3">
        <v>44517</v>
      </c>
      <c r="B735" s="6" t="s">
        <v>108</v>
      </c>
      <c r="C735" s="4" t="s">
        <v>38</v>
      </c>
      <c r="D735" s="5">
        <v>79.92</v>
      </c>
      <c r="E735" s="1">
        <v>33</v>
      </c>
      <c r="F735" s="1">
        <f>InputData[[#This Row],[UNIT PRICE ($)]]*InputData[[#This Row],[QUANTITY]]</f>
        <v>2637.36</v>
      </c>
      <c r="G735" s="1" t="str">
        <f>VLOOKUP(InputData[[#This Row],[CUSTOMER NAME]],Country[],2,0)</f>
        <v>India</v>
      </c>
      <c r="H735" s="1" t="str">
        <f>VLOOKUP(InputData[[#This Row],[CUSTOMER NAME]],Country[],3,0)</f>
        <v>North</v>
      </c>
      <c r="I735" s="1" t="str">
        <f>TEXT(InputData[[#This Row],[DATE]],"MMM")</f>
        <v>Nov</v>
      </c>
      <c r="J735" s="1">
        <f>WEEKNUM(InputData[[#This Row],[DATE]])</f>
        <v>47</v>
      </c>
    </row>
    <row r="736" spans="1:10" x14ac:dyDescent="0.45">
      <c r="A736" s="3">
        <v>44518</v>
      </c>
      <c r="B736" s="6" t="s">
        <v>65</v>
      </c>
      <c r="C736" s="4" t="s">
        <v>44</v>
      </c>
      <c r="D736" s="5">
        <v>82.08</v>
      </c>
      <c r="E736" s="1">
        <v>18</v>
      </c>
      <c r="F736" s="1">
        <f>InputData[[#This Row],[UNIT PRICE ($)]]*InputData[[#This Row],[QUANTITY]]</f>
        <v>1477.44</v>
      </c>
      <c r="G736" s="1" t="str">
        <f>VLOOKUP(InputData[[#This Row],[CUSTOMER NAME]],Country[],2,0)</f>
        <v>Pakistan</v>
      </c>
      <c r="H736" s="1" t="str">
        <f>VLOOKUP(InputData[[#This Row],[CUSTOMER NAME]],Country[],3,0)</f>
        <v>Export</v>
      </c>
      <c r="I736" s="1" t="str">
        <f>TEXT(InputData[[#This Row],[DATE]],"MMM")</f>
        <v>Nov</v>
      </c>
      <c r="J736" s="1">
        <f>WEEKNUM(InputData[[#This Row],[DATE]])</f>
        <v>47</v>
      </c>
    </row>
    <row r="737" spans="1:10" x14ac:dyDescent="0.45">
      <c r="A737" s="3">
        <v>44518</v>
      </c>
      <c r="B737" s="6" t="s">
        <v>80</v>
      </c>
      <c r="C737" s="4" t="s">
        <v>34</v>
      </c>
      <c r="D737" s="5">
        <v>58.3</v>
      </c>
      <c r="E737" s="1">
        <v>8</v>
      </c>
      <c r="F737" s="1">
        <f>InputData[[#This Row],[UNIT PRICE ($)]]*InputData[[#This Row],[QUANTITY]]</f>
        <v>466.4</v>
      </c>
      <c r="G737" s="1" t="str">
        <f>VLOOKUP(InputData[[#This Row],[CUSTOMER NAME]],Country[],2,0)</f>
        <v>South Africa</v>
      </c>
      <c r="H737" s="1" t="str">
        <f>VLOOKUP(InputData[[#This Row],[CUSTOMER NAME]],Country[],3,0)</f>
        <v>Export</v>
      </c>
      <c r="I737" s="1" t="str">
        <f>TEXT(InputData[[#This Row],[DATE]],"MMM")</f>
        <v>Nov</v>
      </c>
      <c r="J737" s="1">
        <f>WEEKNUM(InputData[[#This Row],[DATE]])</f>
        <v>47</v>
      </c>
    </row>
    <row r="738" spans="1:10" x14ac:dyDescent="0.45">
      <c r="A738" s="3">
        <v>44518</v>
      </c>
      <c r="B738" s="6" t="s">
        <v>115</v>
      </c>
      <c r="C738" s="4" t="s">
        <v>39</v>
      </c>
      <c r="D738" s="5">
        <v>42.55</v>
      </c>
      <c r="E738" s="1">
        <v>4</v>
      </c>
      <c r="F738" s="1">
        <f>InputData[[#This Row],[UNIT PRICE ($)]]*InputData[[#This Row],[QUANTITY]]</f>
        <v>170.2</v>
      </c>
      <c r="G738" s="1" t="str">
        <f>VLOOKUP(InputData[[#This Row],[CUSTOMER NAME]],Country[],2,0)</f>
        <v>India</v>
      </c>
      <c r="H738" s="1" t="str">
        <f>VLOOKUP(InputData[[#This Row],[CUSTOMER NAME]],Country[],3,0)</f>
        <v>Northeast</v>
      </c>
      <c r="I738" s="1" t="str">
        <f>TEXT(InputData[[#This Row],[DATE]],"MMM")</f>
        <v>Nov</v>
      </c>
      <c r="J738" s="1">
        <f>WEEKNUM(InputData[[#This Row],[DATE]])</f>
        <v>47</v>
      </c>
    </row>
    <row r="739" spans="1:10" x14ac:dyDescent="0.45">
      <c r="A739" s="3">
        <v>44519</v>
      </c>
      <c r="B739" s="6" t="s">
        <v>87</v>
      </c>
      <c r="C739" s="4" t="s">
        <v>18</v>
      </c>
      <c r="D739" s="5">
        <v>49.21</v>
      </c>
      <c r="E739" s="1">
        <v>4</v>
      </c>
      <c r="F739" s="1">
        <f>InputData[[#This Row],[UNIT PRICE ($)]]*InputData[[#This Row],[QUANTITY]]</f>
        <v>196.84</v>
      </c>
      <c r="G739" s="1" t="str">
        <f>VLOOKUP(InputData[[#This Row],[CUSTOMER NAME]],Country[],2,0)</f>
        <v>France</v>
      </c>
      <c r="H739" s="1" t="str">
        <f>VLOOKUP(InputData[[#This Row],[CUSTOMER NAME]],Country[],3,0)</f>
        <v>Export</v>
      </c>
      <c r="I739" s="1" t="str">
        <f>TEXT(InputData[[#This Row],[DATE]],"MMM")</f>
        <v>Nov</v>
      </c>
      <c r="J739" s="1">
        <f>WEEKNUM(InputData[[#This Row],[DATE]])</f>
        <v>47</v>
      </c>
    </row>
    <row r="740" spans="1:10" x14ac:dyDescent="0.45">
      <c r="A740" s="3">
        <v>44520</v>
      </c>
      <c r="B740" s="6" t="s">
        <v>69</v>
      </c>
      <c r="C740" s="4" t="s">
        <v>8</v>
      </c>
      <c r="D740" s="5">
        <v>94.62</v>
      </c>
      <c r="E740" s="1">
        <v>11</v>
      </c>
      <c r="F740" s="1">
        <f>InputData[[#This Row],[UNIT PRICE ($)]]*InputData[[#This Row],[QUANTITY]]</f>
        <v>1040.8200000000002</v>
      </c>
      <c r="G740" s="1" t="str">
        <f>VLOOKUP(InputData[[#This Row],[CUSTOMER NAME]],Country[],2,0)</f>
        <v>India</v>
      </c>
      <c r="H740" s="1" t="str">
        <f>VLOOKUP(InputData[[#This Row],[CUSTOMER NAME]],Country[],3,0)</f>
        <v>South</v>
      </c>
      <c r="I740" s="1" t="str">
        <f>TEXT(InputData[[#This Row],[DATE]],"MMM")</f>
        <v>Nov</v>
      </c>
      <c r="J740" s="1">
        <f>WEEKNUM(InputData[[#This Row],[DATE]])</f>
        <v>47</v>
      </c>
    </row>
    <row r="741" spans="1:10" x14ac:dyDescent="0.45">
      <c r="A741" s="3">
        <v>44520</v>
      </c>
      <c r="B741" s="6" t="s">
        <v>113</v>
      </c>
      <c r="C741" s="4" t="s">
        <v>22</v>
      </c>
      <c r="D741" s="5">
        <v>141.57</v>
      </c>
      <c r="E741" s="1">
        <v>34</v>
      </c>
      <c r="F741" s="1">
        <f>InputData[[#This Row],[UNIT PRICE ($)]]*InputData[[#This Row],[QUANTITY]]</f>
        <v>4813.38</v>
      </c>
      <c r="G741" s="1" t="str">
        <f>VLOOKUP(InputData[[#This Row],[CUSTOMER NAME]],Country[],2,0)</f>
        <v>Pakistan</v>
      </c>
      <c r="H741" s="1" t="str">
        <f>VLOOKUP(InputData[[#This Row],[CUSTOMER NAME]],Country[],3,0)</f>
        <v>Export</v>
      </c>
      <c r="I741" s="1" t="str">
        <f>TEXT(InputData[[#This Row],[DATE]],"MMM")</f>
        <v>Nov</v>
      </c>
      <c r="J741" s="1">
        <f>WEEKNUM(InputData[[#This Row],[DATE]])</f>
        <v>47</v>
      </c>
    </row>
    <row r="742" spans="1:10" x14ac:dyDescent="0.45">
      <c r="A742" s="3">
        <v>44520</v>
      </c>
      <c r="B742" s="6" t="s">
        <v>87</v>
      </c>
      <c r="C742" s="4" t="s">
        <v>34</v>
      </c>
      <c r="D742" s="5">
        <v>58.3</v>
      </c>
      <c r="E742" s="1">
        <v>14</v>
      </c>
      <c r="F742" s="1">
        <f>InputData[[#This Row],[UNIT PRICE ($)]]*InputData[[#This Row],[QUANTITY]]</f>
        <v>816.19999999999993</v>
      </c>
      <c r="G742" s="1" t="str">
        <f>VLOOKUP(InputData[[#This Row],[CUSTOMER NAME]],Country[],2,0)</f>
        <v>France</v>
      </c>
      <c r="H742" s="1" t="str">
        <f>VLOOKUP(InputData[[#This Row],[CUSTOMER NAME]],Country[],3,0)</f>
        <v>Export</v>
      </c>
      <c r="I742" s="1" t="str">
        <f>TEXT(InputData[[#This Row],[DATE]],"MMM")</f>
        <v>Nov</v>
      </c>
      <c r="J742" s="1">
        <f>WEEKNUM(InputData[[#This Row],[DATE]])</f>
        <v>47</v>
      </c>
    </row>
    <row r="743" spans="1:10" x14ac:dyDescent="0.45">
      <c r="A743" s="3">
        <v>44521</v>
      </c>
      <c r="B743" s="6" t="s">
        <v>108</v>
      </c>
      <c r="C743" s="4" t="s">
        <v>6</v>
      </c>
      <c r="D743" s="5">
        <v>85.5</v>
      </c>
      <c r="E743" s="1">
        <v>1</v>
      </c>
      <c r="F743" s="1">
        <f>InputData[[#This Row],[UNIT PRICE ($)]]*InputData[[#This Row],[QUANTITY]]</f>
        <v>85.5</v>
      </c>
      <c r="G743" s="1" t="str">
        <f>VLOOKUP(InputData[[#This Row],[CUSTOMER NAME]],Country[],2,0)</f>
        <v>India</v>
      </c>
      <c r="H743" s="1" t="str">
        <f>VLOOKUP(InputData[[#This Row],[CUSTOMER NAME]],Country[],3,0)</f>
        <v>North</v>
      </c>
      <c r="I743" s="1" t="str">
        <f>TEXT(InputData[[#This Row],[DATE]],"MMM")</f>
        <v>Nov</v>
      </c>
      <c r="J743" s="1">
        <f>WEEKNUM(InputData[[#This Row],[DATE]])</f>
        <v>48</v>
      </c>
    </row>
    <row r="744" spans="1:10" x14ac:dyDescent="0.45">
      <c r="A744" s="3">
        <v>44521</v>
      </c>
      <c r="B744" s="6" t="s">
        <v>110</v>
      </c>
      <c r="C744" s="4" t="s">
        <v>41</v>
      </c>
      <c r="D744" s="5">
        <v>173.88</v>
      </c>
      <c r="E744" s="1">
        <v>24</v>
      </c>
      <c r="F744" s="1">
        <f>InputData[[#This Row],[UNIT PRICE ($)]]*InputData[[#This Row],[QUANTITY]]</f>
        <v>4173.12</v>
      </c>
      <c r="G744" s="1" t="str">
        <f>VLOOKUP(InputData[[#This Row],[CUSTOMER NAME]],Country[],2,0)</f>
        <v>India</v>
      </c>
      <c r="H744" s="1" t="str">
        <f>VLOOKUP(InputData[[#This Row],[CUSTOMER NAME]],Country[],3,0)</f>
        <v>Western</v>
      </c>
      <c r="I744" s="1" t="str">
        <f>TEXT(InputData[[#This Row],[DATE]],"MMM")</f>
        <v>Nov</v>
      </c>
      <c r="J744" s="1">
        <f>WEEKNUM(InputData[[#This Row],[DATE]])</f>
        <v>48</v>
      </c>
    </row>
    <row r="745" spans="1:10" x14ac:dyDescent="0.45">
      <c r="A745" s="3">
        <v>44521</v>
      </c>
      <c r="B745" s="6" t="s">
        <v>67</v>
      </c>
      <c r="C745" s="4" t="s">
        <v>20</v>
      </c>
      <c r="D745" s="5">
        <v>76.25</v>
      </c>
      <c r="E745" s="1">
        <v>6</v>
      </c>
      <c r="F745" s="1">
        <f>InputData[[#This Row],[UNIT PRICE ($)]]*InputData[[#This Row],[QUANTITY]]</f>
        <v>457.5</v>
      </c>
      <c r="G745" s="1" t="str">
        <f>VLOOKUP(InputData[[#This Row],[CUSTOMER NAME]],Country[],2,0)</f>
        <v>United Kingdom</v>
      </c>
      <c r="H745" s="1" t="str">
        <f>VLOOKUP(InputData[[#This Row],[CUSTOMER NAME]],Country[],3,0)</f>
        <v>Export</v>
      </c>
      <c r="I745" s="1" t="str">
        <f>TEXT(InputData[[#This Row],[DATE]],"MMM")</f>
        <v>Nov</v>
      </c>
      <c r="J745" s="1">
        <f>WEEKNUM(InputData[[#This Row],[DATE]])</f>
        <v>48</v>
      </c>
    </row>
    <row r="746" spans="1:10" x14ac:dyDescent="0.45">
      <c r="A746" s="3">
        <v>44521</v>
      </c>
      <c r="B746" s="6" t="s">
        <v>78</v>
      </c>
      <c r="C746" s="4" t="s">
        <v>42</v>
      </c>
      <c r="D746" s="5">
        <v>162</v>
      </c>
      <c r="E746" s="1">
        <v>10</v>
      </c>
      <c r="F746" s="1">
        <f>InputData[[#This Row],[UNIT PRICE ($)]]*InputData[[#This Row],[QUANTITY]]</f>
        <v>1620</v>
      </c>
      <c r="G746" s="1" t="str">
        <f>VLOOKUP(InputData[[#This Row],[CUSTOMER NAME]],Country[],2,0)</f>
        <v>India</v>
      </c>
      <c r="H746" s="1" t="str">
        <f>VLOOKUP(InputData[[#This Row],[CUSTOMER NAME]],Country[],3,0)</f>
        <v>Central</v>
      </c>
      <c r="I746" s="1" t="str">
        <f>TEXT(InputData[[#This Row],[DATE]],"MMM")</f>
        <v>Nov</v>
      </c>
      <c r="J746" s="1">
        <f>WEEKNUM(InputData[[#This Row],[DATE]])</f>
        <v>48</v>
      </c>
    </row>
    <row r="747" spans="1:10" x14ac:dyDescent="0.45">
      <c r="A747" s="3">
        <v>44521</v>
      </c>
      <c r="B747" s="6" t="s">
        <v>116</v>
      </c>
      <c r="C747" s="4" t="s">
        <v>14</v>
      </c>
      <c r="D747" s="5">
        <v>146.72</v>
      </c>
      <c r="E747" s="1">
        <v>1</v>
      </c>
      <c r="F747" s="1">
        <f>InputData[[#This Row],[UNIT PRICE ($)]]*InputData[[#This Row],[QUANTITY]]</f>
        <v>146.72</v>
      </c>
      <c r="G747" s="1" t="str">
        <f>VLOOKUP(InputData[[#This Row],[CUSTOMER NAME]],Country[],2,0)</f>
        <v>Germany</v>
      </c>
      <c r="H747" s="1" t="str">
        <f>VLOOKUP(InputData[[#This Row],[CUSTOMER NAME]],Country[],3,0)</f>
        <v>Export</v>
      </c>
      <c r="I747" s="1" t="str">
        <f>TEXT(InputData[[#This Row],[DATE]],"MMM")</f>
        <v>Nov</v>
      </c>
      <c r="J747" s="1">
        <f>WEEKNUM(InputData[[#This Row],[DATE]])</f>
        <v>48</v>
      </c>
    </row>
    <row r="748" spans="1:10" x14ac:dyDescent="0.45">
      <c r="A748" s="3">
        <v>44522</v>
      </c>
      <c r="B748" s="6" t="s">
        <v>82</v>
      </c>
      <c r="C748" s="4" t="s">
        <v>17</v>
      </c>
      <c r="D748" s="5">
        <v>156.78</v>
      </c>
      <c r="E748" s="1">
        <v>35</v>
      </c>
      <c r="F748" s="1">
        <f>InputData[[#This Row],[UNIT PRICE ($)]]*InputData[[#This Row],[QUANTITY]]</f>
        <v>5487.3</v>
      </c>
      <c r="G748" s="1" t="str">
        <f>VLOOKUP(InputData[[#This Row],[CUSTOMER NAME]],Country[],2,0)</f>
        <v>India</v>
      </c>
      <c r="H748" s="1" t="str">
        <f>VLOOKUP(InputData[[#This Row],[CUSTOMER NAME]],Country[],3,0)</f>
        <v>Western</v>
      </c>
      <c r="I748" s="1" t="str">
        <f>TEXT(InputData[[#This Row],[DATE]],"MMM")</f>
        <v>Nov</v>
      </c>
      <c r="J748" s="1">
        <f>WEEKNUM(InputData[[#This Row],[DATE]])</f>
        <v>48</v>
      </c>
    </row>
    <row r="749" spans="1:10" x14ac:dyDescent="0.45">
      <c r="A749" s="3">
        <v>44523</v>
      </c>
      <c r="B749" s="6" t="s">
        <v>75</v>
      </c>
      <c r="C749" s="4" t="s">
        <v>36</v>
      </c>
      <c r="D749" s="5">
        <v>96.3</v>
      </c>
      <c r="E749" s="1">
        <v>12</v>
      </c>
      <c r="F749" s="1">
        <f>InputData[[#This Row],[UNIT PRICE ($)]]*InputData[[#This Row],[QUANTITY]]</f>
        <v>1155.5999999999999</v>
      </c>
      <c r="G749" s="1" t="str">
        <f>VLOOKUP(InputData[[#This Row],[CUSTOMER NAME]],Country[],2,0)</f>
        <v>Russia</v>
      </c>
      <c r="H749" s="1" t="str">
        <f>VLOOKUP(InputData[[#This Row],[CUSTOMER NAME]],Country[],3,0)</f>
        <v>Export</v>
      </c>
      <c r="I749" s="1" t="str">
        <f>TEXT(InputData[[#This Row],[DATE]],"MMM")</f>
        <v>Nov</v>
      </c>
      <c r="J749" s="1">
        <f>WEEKNUM(InputData[[#This Row],[DATE]])</f>
        <v>48</v>
      </c>
    </row>
    <row r="750" spans="1:10" x14ac:dyDescent="0.45">
      <c r="A750" s="3">
        <v>44525</v>
      </c>
      <c r="B750" s="6" t="s">
        <v>72</v>
      </c>
      <c r="C750" s="4" t="s">
        <v>4</v>
      </c>
      <c r="D750" s="5">
        <v>48.84</v>
      </c>
      <c r="E750" s="1">
        <v>5</v>
      </c>
      <c r="F750" s="1">
        <f>InputData[[#This Row],[UNIT PRICE ($)]]*InputData[[#This Row],[QUANTITY]]</f>
        <v>244.20000000000002</v>
      </c>
      <c r="G750" s="1" t="str">
        <f>VLOOKUP(InputData[[#This Row],[CUSTOMER NAME]],Country[],2,0)</f>
        <v>Brazil</v>
      </c>
      <c r="H750" s="1" t="str">
        <f>VLOOKUP(InputData[[#This Row],[CUSTOMER NAME]],Country[],3,0)</f>
        <v>Export</v>
      </c>
      <c r="I750" s="1" t="str">
        <f>TEXT(InputData[[#This Row],[DATE]],"MMM")</f>
        <v>Nov</v>
      </c>
      <c r="J750" s="1">
        <f>WEEKNUM(InputData[[#This Row],[DATE]])</f>
        <v>48</v>
      </c>
    </row>
    <row r="751" spans="1:10" x14ac:dyDescent="0.45">
      <c r="A751" s="3">
        <v>44525</v>
      </c>
      <c r="B751" s="6" t="s">
        <v>82</v>
      </c>
      <c r="C751" s="4" t="s">
        <v>3</v>
      </c>
      <c r="D751" s="5">
        <v>80.94</v>
      </c>
      <c r="E751" s="1">
        <v>10</v>
      </c>
      <c r="F751" s="1">
        <f>InputData[[#This Row],[UNIT PRICE ($)]]*InputData[[#This Row],[QUANTITY]]</f>
        <v>809.4</v>
      </c>
      <c r="G751" s="1" t="str">
        <f>VLOOKUP(InputData[[#This Row],[CUSTOMER NAME]],Country[],2,0)</f>
        <v>India</v>
      </c>
      <c r="H751" s="1" t="str">
        <f>VLOOKUP(InputData[[#This Row],[CUSTOMER NAME]],Country[],3,0)</f>
        <v>Western</v>
      </c>
      <c r="I751" s="1" t="str">
        <f>TEXT(InputData[[#This Row],[DATE]],"MMM")</f>
        <v>Nov</v>
      </c>
      <c r="J751" s="1">
        <f>WEEKNUM(InputData[[#This Row],[DATE]])</f>
        <v>48</v>
      </c>
    </row>
    <row r="752" spans="1:10" x14ac:dyDescent="0.45">
      <c r="A752" s="3">
        <v>44525</v>
      </c>
      <c r="B752" s="6" t="s">
        <v>82</v>
      </c>
      <c r="C752" s="4" t="s">
        <v>16</v>
      </c>
      <c r="D752" s="5">
        <v>16.64</v>
      </c>
      <c r="E752" s="1">
        <v>14</v>
      </c>
      <c r="F752" s="1">
        <f>InputData[[#This Row],[UNIT PRICE ($)]]*InputData[[#This Row],[QUANTITY]]</f>
        <v>232.96</v>
      </c>
      <c r="G752" s="1" t="str">
        <f>VLOOKUP(InputData[[#This Row],[CUSTOMER NAME]],Country[],2,0)</f>
        <v>India</v>
      </c>
      <c r="H752" s="1" t="str">
        <f>VLOOKUP(InputData[[#This Row],[CUSTOMER NAME]],Country[],3,0)</f>
        <v>Western</v>
      </c>
      <c r="I752" s="1" t="str">
        <f>TEXT(InputData[[#This Row],[DATE]],"MMM")</f>
        <v>Nov</v>
      </c>
      <c r="J752" s="1">
        <f>WEEKNUM(InputData[[#This Row],[DATE]])</f>
        <v>48</v>
      </c>
    </row>
    <row r="753" spans="1:10" x14ac:dyDescent="0.45">
      <c r="A753" s="3">
        <v>44526</v>
      </c>
      <c r="B753" s="6" t="s">
        <v>75</v>
      </c>
      <c r="C753" s="4" t="s">
        <v>9</v>
      </c>
      <c r="D753" s="5">
        <v>7.8599999999999994</v>
      </c>
      <c r="E753" s="1">
        <v>25</v>
      </c>
      <c r="F753" s="1">
        <f>InputData[[#This Row],[UNIT PRICE ($)]]*InputData[[#This Row],[QUANTITY]]</f>
        <v>196.5</v>
      </c>
      <c r="G753" s="1" t="str">
        <f>VLOOKUP(InputData[[#This Row],[CUSTOMER NAME]],Country[],2,0)</f>
        <v>Russia</v>
      </c>
      <c r="H753" s="1" t="str">
        <f>VLOOKUP(InputData[[#This Row],[CUSTOMER NAME]],Country[],3,0)</f>
        <v>Export</v>
      </c>
      <c r="I753" s="1" t="str">
        <f>TEXT(InputData[[#This Row],[DATE]],"MMM")</f>
        <v>Nov</v>
      </c>
      <c r="J753" s="1">
        <f>WEEKNUM(InputData[[#This Row],[DATE]])</f>
        <v>48</v>
      </c>
    </row>
    <row r="754" spans="1:10" x14ac:dyDescent="0.45">
      <c r="A754" s="3">
        <v>44526</v>
      </c>
      <c r="B754" s="6" t="s">
        <v>80</v>
      </c>
      <c r="C754" s="4" t="s">
        <v>32</v>
      </c>
      <c r="D754" s="5">
        <v>117.48</v>
      </c>
      <c r="E754" s="1">
        <v>5</v>
      </c>
      <c r="F754" s="1">
        <f>InputData[[#This Row],[UNIT PRICE ($)]]*InputData[[#This Row],[QUANTITY]]</f>
        <v>587.4</v>
      </c>
      <c r="G754" s="1" t="str">
        <f>VLOOKUP(InputData[[#This Row],[CUSTOMER NAME]],Country[],2,0)</f>
        <v>South Africa</v>
      </c>
      <c r="H754" s="1" t="str">
        <f>VLOOKUP(InputData[[#This Row],[CUSTOMER NAME]],Country[],3,0)</f>
        <v>Export</v>
      </c>
      <c r="I754" s="1" t="str">
        <f>TEXT(InputData[[#This Row],[DATE]],"MMM")</f>
        <v>Nov</v>
      </c>
      <c r="J754" s="1">
        <f>WEEKNUM(InputData[[#This Row],[DATE]])</f>
        <v>48</v>
      </c>
    </row>
    <row r="755" spans="1:10" x14ac:dyDescent="0.45">
      <c r="A755" s="3">
        <v>44527</v>
      </c>
      <c r="B755" s="6" t="s">
        <v>112</v>
      </c>
      <c r="C755" s="4" t="s">
        <v>12</v>
      </c>
      <c r="D755" s="5">
        <v>94.17</v>
      </c>
      <c r="E755" s="1">
        <v>8</v>
      </c>
      <c r="F755" s="1">
        <f>InputData[[#This Row],[UNIT PRICE ($)]]*InputData[[#This Row],[QUANTITY]]</f>
        <v>753.36</v>
      </c>
      <c r="G755" s="1" t="str">
        <f>VLOOKUP(InputData[[#This Row],[CUSTOMER NAME]],Country[],2,0)</f>
        <v>India</v>
      </c>
      <c r="H755" s="1" t="str">
        <f>VLOOKUP(InputData[[#This Row],[CUSTOMER NAME]],Country[],3,0)</f>
        <v>North</v>
      </c>
      <c r="I755" s="1" t="str">
        <f>TEXT(InputData[[#This Row],[DATE]],"MMM")</f>
        <v>Nov</v>
      </c>
      <c r="J755" s="1">
        <f>WEEKNUM(InputData[[#This Row],[DATE]])</f>
        <v>48</v>
      </c>
    </row>
    <row r="756" spans="1:10" x14ac:dyDescent="0.45">
      <c r="A756" s="3">
        <v>44527</v>
      </c>
      <c r="B756" s="6" t="s">
        <v>112</v>
      </c>
      <c r="C756" s="4" t="s">
        <v>34</v>
      </c>
      <c r="D756" s="5">
        <v>58.3</v>
      </c>
      <c r="E756" s="1">
        <v>15</v>
      </c>
      <c r="F756" s="1">
        <f>InputData[[#This Row],[UNIT PRICE ($)]]*InputData[[#This Row],[QUANTITY]]</f>
        <v>874.5</v>
      </c>
      <c r="G756" s="1" t="str">
        <f>VLOOKUP(InputData[[#This Row],[CUSTOMER NAME]],Country[],2,0)</f>
        <v>India</v>
      </c>
      <c r="H756" s="1" t="str">
        <f>VLOOKUP(InputData[[#This Row],[CUSTOMER NAME]],Country[],3,0)</f>
        <v>North</v>
      </c>
      <c r="I756" s="1" t="str">
        <f>TEXT(InputData[[#This Row],[DATE]],"MMM")</f>
        <v>Nov</v>
      </c>
      <c r="J756" s="1">
        <f>WEEKNUM(InputData[[#This Row],[DATE]])</f>
        <v>48</v>
      </c>
    </row>
    <row r="757" spans="1:10" x14ac:dyDescent="0.45">
      <c r="A757" s="3">
        <v>44527</v>
      </c>
      <c r="B757" s="6" t="s">
        <v>74</v>
      </c>
      <c r="C757" s="4" t="s">
        <v>33</v>
      </c>
      <c r="D757" s="5">
        <v>119.7</v>
      </c>
      <c r="E757" s="1">
        <v>28</v>
      </c>
      <c r="F757" s="1">
        <f>InputData[[#This Row],[UNIT PRICE ($)]]*InputData[[#This Row],[QUANTITY]]</f>
        <v>3351.6</v>
      </c>
      <c r="G757" s="1" t="str">
        <f>VLOOKUP(InputData[[#This Row],[CUSTOMER NAME]],Country[],2,0)</f>
        <v>Brazil</v>
      </c>
      <c r="H757" s="1" t="str">
        <f>VLOOKUP(InputData[[#This Row],[CUSTOMER NAME]],Country[],3,0)</f>
        <v>Export</v>
      </c>
      <c r="I757" s="1" t="str">
        <f>TEXT(InputData[[#This Row],[DATE]],"MMM")</f>
        <v>Nov</v>
      </c>
      <c r="J757" s="1">
        <f>WEEKNUM(InputData[[#This Row],[DATE]])</f>
        <v>48</v>
      </c>
    </row>
    <row r="758" spans="1:10" x14ac:dyDescent="0.45">
      <c r="A758" s="3">
        <v>44527</v>
      </c>
      <c r="B758" s="6" t="s">
        <v>75</v>
      </c>
      <c r="C758" s="4" t="s">
        <v>35</v>
      </c>
      <c r="D758" s="5">
        <v>6.7</v>
      </c>
      <c r="E758" s="1">
        <v>28</v>
      </c>
      <c r="F758" s="1">
        <f>InputData[[#This Row],[UNIT PRICE ($)]]*InputData[[#This Row],[QUANTITY]]</f>
        <v>187.6</v>
      </c>
      <c r="G758" s="1" t="str">
        <f>VLOOKUP(InputData[[#This Row],[CUSTOMER NAME]],Country[],2,0)</f>
        <v>Russia</v>
      </c>
      <c r="H758" s="1" t="str">
        <f>VLOOKUP(InputData[[#This Row],[CUSTOMER NAME]],Country[],3,0)</f>
        <v>Export</v>
      </c>
      <c r="I758" s="1" t="str">
        <f>TEXT(InputData[[#This Row],[DATE]],"MMM")</f>
        <v>Nov</v>
      </c>
      <c r="J758" s="1">
        <f>WEEKNUM(InputData[[#This Row],[DATE]])</f>
        <v>48</v>
      </c>
    </row>
    <row r="759" spans="1:10" x14ac:dyDescent="0.45">
      <c r="A759" s="3">
        <v>44527</v>
      </c>
      <c r="B759" s="6" t="s">
        <v>78</v>
      </c>
      <c r="C759" s="4" t="s">
        <v>22</v>
      </c>
      <c r="D759" s="5">
        <v>141.57</v>
      </c>
      <c r="E759" s="1">
        <v>37</v>
      </c>
      <c r="F759" s="1">
        <f>InputData[[#This Row],[UNIT PRICE ($)]]*InputData[[#This Row],[QUANTITY]]</f>
        <v>5238.09</v>
      </c>
      <c r="G759" s="1" t="str">
        <f>VLOOKUP(InputData[[#This Row],[CUSTOMER NAME]],Country[],2,0)</f>
        <v>India</v>
      </c>
      <c r="H759" s="1" t="str">
        <f>VLOOKUP(InputData[[#This Row],[CUSTOMER NAME]],Country[],3,0)</f>
        <v>Central</v>
      </c>
      <c r="I759" s="1" t="str">
        <f>TEXT(InputData[[#This Row],[DATE]],"MMM")</f>
        <v>Nov</v>
      </c>
      <c r="J759" s="1">
        <f>WEEKNUM(InputData[[#This Row],[DATE]])</f>
        <v>48</v>
      </c>
    </row>
    <row r="760" spans="1:10" x14ac:dyDescent="0.45">
      <c r="A760" s="3">
        <v>44528</v>
      </c>
      <c r="B760" s="6" t="s">
        <v>64</v>
      </c>
      <c r="C760" s="4" t="s">
        <v>28</v>
      </c>
      <c r="D760" s="5">
        <v>41.81</v>
      </c>
      <c r="E760" s="1">
        <v>9</v>
      </c>
      <c r="F760" s="1">
        <f>InputData[[#This Row],[UNIT PRICE ($)]]*InputData[[#This Row],[QUANTITY]]</f>
        <v>376.29</v>
      </c>
      <c r="G760" s="1" t="str">
        <f>VLOOKUP(InputData[[#This Row],[CUSTOMER NAME]],Country[],2,0)</f>
        <v>India</v>
      </c>
      <c r="H760" s="1" t="str">
        <f>VLOOKUP(InputData[[#This Row],[CUSTOMER NAME]],Country[],3,0)</f>
        <v>Northeast</v>
      </c>
      <c r="I760" s="1" t="str">
        <f>TEXT(InputData[[#This Row],[DATE]],"MMM")</f>
        <v>Nov</v>
      </c>
      <c r="J760" s="1">
        <f>WEEKNUM(InputData[[#This Row],[DATE]])</f>
        <v>49</v>
      </c>
    </row>
    <row r="761" spans="1:10" x14ac:dyDescent="0.45">
      <c r="A761" s="3">
        <v>44528</v>
      </c>
      <c r="B761" s="6" t="s">
        <v>67</v>
      </c>
      <c r="C761" s="4" t="s">
        <v>40</v>
      </c>
      <c r="D761" s="5">
        <v>115.2</v>
      </c>
      <c r="E761" s="1">
        <v>2</v>
      </c>
      <c r="F761" s="1">
        <f>InputData[[#This Row],[UNIT PRICE ($)]]*InputData[[#This Row],[QUANTITY]]</f>
        <v>230.4</v>
      </c>
      <c r="G761" s="1" t="str">
        <f>VLOOKUP(InputData[[#This Row],[CUSTOMER NAME]],Country[],2,0)</f>
        <v>United Kingdom</v>
      </c>
      <c r="H761" s="1" t="str">
        <f>VLOOKUP(InputData[[#This Row],[CUSTOMER NAME]],Country[],3,0)</f>
        <v>Export</v>
      </c>
      <c r="I761" s="1" t="str">
        <f>TEXT(InputData[[#This Row],[DATE]],"MMM")</f>
        <v>Nov</v>
      </c>
      <c r="J761" s="1">
        <f>WEEKNUM(InputData[[#This Row],[DATE]])</f>
        <v>49</v>
      </c>
    </row>
    <row r="762" spans="1:10" x14ac:dyDescent="0.45">
      <c r="A762" s="3">
        <v>44528</v>
      </c>
      <c r="B762" s="6" t="s">
        <v>73</v>
      </c>
      <c r="C762" s="4" t="s">
        <v>31</v>
      </c>
      <c r="D762" s="5">
        <v>104.16</v>
      </c>
      <c r="E762" s="1">
        <v>8</v>
      </c>
      <c r="F762" s="1">
        <f>InputData[[#This Row],[UNIT PRICE ($)]]*InputData[[#This Row],[QUANTITY]]</f>
        <v>833.28</v>
      </c>
      <c r="G762" s="1" t="str">
        <f>VLOOKUP(InputData[[#This Row],[CUSTOMER NAME]],Country[],2,0)</f>
        <v>India</v>
      </c>
      <c r="H762" s="1" t="str">
        <f>VLOOKUP(InputData[[#This Row],[CUSTOMER NAME]],Country[],3,0)</f>
        <v>East</v>
      </c>
      <c r="I762" s="1" t="str">
        <f>TEXT(InputData[[#This Row],[DATE]],"MMM")</f>
        <v>Nov</v>
      </c>
      <c r="J762" s="1">
        <f>WEEKNUM(InputData[[#This Row],[DATE]])</f>
        <v>49</v>
      </c>
    </row>
    <row r="763" spans="1:10" x14ac:dyDescent="0.45">
      <c r="A763" s="3">
        <v>44530</v>
      </c>
      <c r="B763" s="6" t="s">
        <v>61</v>
      </c>
      <c r="C763" s="4" t="s">
        <v>39</v>
      </c>
      <c r="D763" s="5">
        <v>42.55</v>
      </c>
      <c r="E763" s="1">
        <v>15</v>
      </c>
      <c r="F763" s="1">
        <f>InputData[[#This Row],[UNIT PRICE ($)]]*InputData[[#This Row],[QUANTITY]]</f>
        <v>638.25</v>
      </c>
      <c r="G763" s="1" t="str">
        <f>VLOOKUP(InputData[[#This Row],[CUSTOMER NAME]],Country[],2,0)</f>
        <v>Bangladesh</v>
      </c>
      <c r="H763" s="1" t="str">
        <f>VLOOKUP(InputData[[#This Row],[CUSTOMER NAME]],Country[],3,0)</f>
        <v>Export</v>
      </c>
      <c r="I763" s="1" t="str">
        <f>TEXT(InputData[[#This Row],[DATE]],"MMM")</f>
        <v>Nov</v>
      </c>
      <c r="J763" s="1">
        <f>WEEKNUM(InputData[[#This Row],[DATE]])</f>
        <v>49</v>
      </c>
    </row>
    <row r="764" spans="1:10" x14ac:dyDescent="0.45">
      <c r="A764" s="3">
        <v>44530</v>
      </c>
      <c r="B764" s="6" t="s">
        <v>110</v>
      </c>
      <c r="C764" s="4" t="s">
        <v>15</v>
      </c>
      <c r="D764" s="5">
        <v>15.719999999999999</v>
      </c>
      <c r="E764" s="1">
        <v>2</v>
      </c>
      <c r="F764" s="1">
        <f>InputData[[#This Row],[UNIT PRICE ($)]]*InputData[[#This Row],[QUANTITY]]</f>
        <v>31.439999999999998</v>
      </c>
      <c r="G764" s="1" t="str">
        <f>VLOOKUP(InputData[[#This Row],[CUSTOMER NAME]],Country[],2,0)</f>
        <v>India</v>
      </c>
      <c r="H764" s="1" t="str">
        <f>VLOOKUP(InputData[[#This Row],[CUSTOMER NAME]],Country[],3,0)</f>
        <v>Western</v>
      </c>
      <c r="I764" s="1" t="str">
        <f>TEXT(InputData[[#This Row],[DATE]],"MMM")</f>
        <v>Nov</v>
      </c>
      <c r="J764" s="1">
        <f>WEEKNUM(InputData[[#This Row],[DATE]])</f>
        <v>49</v>
      </c>
    </row>
    <row r="765" spans="1:10" x14ac:dyDescent="0.45">
      <c r="A765" s="3">
        <v>44532</v>
      </c>
      <c r="B765" s="6" t="s">
        <v>76</v>
      </c>
      <c r="C765" s="4" t="s">
        <v>16</v>
      </c>
      <c r="D765" s="5">
        <v>16.64</v>
      </c>
      <c r="E765" s="1">
        <v>10</v>
      </c>
      <c r="F765" s="1">
        <f>InputData[[#This Row],[UNIT PRICE ($)]]*InputData[[#This Row],[QUANTITY]]</f>
        <v>166.4</v>
      </c>
      <c r="G765" s="1" t="str">
        <f>VLOOKUP(InputData[[#This Row],[CUSTOMER NAME]],Country[],2,0)</f>
        <v>Saudi Arabia</v>
      </c>
      <c r="H765" s="1" t="str">
        <f>VLOOKUP(InputData[[#This Row],[CUSTOMER NAME]],Country[],3,0)</f>
        <v>Export</v>
      </c>
      <c r="I765" s="1" t="str">
        <f>TEXT(InputData[[#This Row],[DATE]],"MMM")</f>
        <v>Dec</v>
      </c>
      <c r="J765" s="1">
        <f>WEEKNUM(InputData[[#This Row],[DATE]])</f>
        <v>49</v>
      </c>
    </row>
    <row r="766" spans="1:10" x14ac:dyDescent="0.45">
      <c r="A766" s="3">
        <v>44533</v>
      </c>
      <c r="B766" s="6" t="s">
        <v>75</v>
      </c>
      <c r="C766" s="4" t="s">
        <v>19</v>
      </c>
      <c r="D766" s="5">
        <v>210</v>
      </c>
      <c r="E766" s="1">
        <v>8</v>
      </c>
      <c r="F766" s="1">
        <f>InputData[[#This Row],[UNIT PRICE ($)]]*InputData[[#This Row],[QUANTITY]]</f>
        <v>1680</v>
      </c>
      <c r="G766" s="1" t="str">
        <f>VLOOKUP(InputData[[#This Row],[CUSTOMER NAME]],Country[],2,0)</f>
        <v>Russia</v>
      </c>
      <c r="H766" s="1" t="str">
        <f>VLOOKUP(InputData[[#This Row],[CUSTOMER NAME]],Country[],3,0)</f>
        <v>Export</v>
      </c>
      <c r="I766" s="1" t="str">
        <f>TEXT(InputData[[#This Row],[DATE]],"MMM")</f>
        <v>Dec</v>
      </c>
      <c r="J766" s="1">
        <f>WEEKNUM(InputData[[#This Row],[DATE]])</f>
        <v>49</v>
      </c>
    </row>
    <row r="767" spans="1:10" x14ac:dyDescent="0.45">
      <c r="A767" s="3">
        <v>44533</v>
      </c>
      <c r="B767" s="6" t="s">
        <v>113</v>
      </c>
      <c r="C767" s="4" t="s">
        <v>34</v>
      </c>
      <c r="D767" s="5">
        <v>58.3</v>
      </c>
      <c r="E767" s="1">
        <v>2</v>
      </c>
      <c r="F767" s="1">
        <f>InputData[[#This Row],[UNIT PRICE ($)]]*InputData[[#This Row],[QUANTITY]]</f>
        <v>116.6</v>
      </c>
      <c r="G767" s="1" t="str">
        <f>VLOOKUP(InputData[[#This Row],[CUSTOMER NAME]],Country[],2,0)</f>
        <v>Pakistan</v>
      </c>
      <c r="H767" s="1" t="str">
        <f>VLOOKUP(InputData[[#This Row],[CUSTOMER NAME]],Country[],3,0)</f>
        <v>Export</v>
      </c>
      <c r="I767" s="1" t="str">
        <f>TEXT(InputData[[#This Row],[DATE]],"MMM")</f>
        <v>Dec</v>
      </c>
      <c r="J767" s="1">
        <f>WEEKNUM(InputData[[#This Row],[DATE]])</f>
        <v>49</v>
      </c>
    </row>
    <row r="768" spans="1:10" x14ac:dyDescent="0.45">
      <c r="A768" s="3">
        <v>44533</v>
      </c>
      <c r="B768" s="6" t="s">
        <v>115</v>
      </c>
      <c r="C768" s="4" t="s">
        <v>28</v>
      </c>
      <c r="D768" s="5">
        <v>41.81</v>
      </c>
      <c r="E768" s="1">
        <v>5</v>
      </c>
      <c r="F768" s="1">
        <f>InputData[[#This Row],[UNIT PRICE ($)]]*InputData[[#This Row],[QUANTITY]]</f>
        <v>209.05</v>
      </c>
      <c r="G768" s="1" t="str">
        <f>VLOOKUP(InputData[[#This Row],[CUSTOMER NAME]],Country[],2,0)</f>
        <v>India</v>
      </c>
      <c r="H768" s="1" t="str">
        <f>VLOOKUP(InputData[[#This Row],[CUSTOMER NAME]],Country[],3,0)</f>
        <v>Northeast</v>
      </c>
      <c r="I768" s="1" t="str">
        <f>TEXT(InputData[[#This Row],[DATE]],"MMM")</f>
        <v>Dec</v>
      </c>
      <c r="J768" s="1">
        <f>WEEKNUM(InputData[[#This Row],[DATE]])</f>
        <v>49</v>
      </c>
    </row>
    <row r="769" spans="1:10" x14ac:dyDescent="0.45">
      <c r="A769" s="3">
        <v>44534</v>
      </c>
      <c r="B769" s="6" t="s">
        <v>108</v>
      </c>
      <c r="C769" s="4" t="s">
        <v>4</v>
      </c>
      <c r="D769" s="5">
        <v>48.84</v>
      </c>
      <c r="E769" s="1">
        <v>32</v>
      </c>
      <c r="F769" s="1">
        <f>InputData[[#This Row],[UNIT PRICE ($)]]*InputData[[#This Row],[QUANTITY]]</f>
        <v>1562.88</v>
      </c>
      <c r="G769" s="1" t="str">
        <f>VLOOKUP(InputData[[#This Row],[CUSTOMER NAME]],Country[],2,0)</f>
        <v>India</v>
      </c>
      <c r="H769" s="1" t="str">
        <f>VLOOKUP(InputData[[#This Row],[CUSTOMER NAME]],Country[],3,0)</f>
        <v>North</v>
      </c>
      <c r="I769" s="1" t="str">
        <f>TEXT(InputData[[#This Row],[DATE]],"MMM")</f>
        <v>Dec</v>
      </c>
      <c r="J769" s="1">
        <f>WEEKNUM(InputData[[#This Row],[DATE]])</f>
        <v>49</v>
      </c>
    </row>
    <row r="770" spans="1:10" x14ac:dyDescent="0.45">
      <c r="A770" s="3">
        <v>44534</v>
      </c>
      <c r="B770" s="6" t="s">
        <v>61</v>
      </c>
      <c r="C770" s="4" t="s">
        <v>44</v>
      </c>
      <c r="D770" s="5">
        <v>82.08</v>
      </c>
      <c r="E770" s="1">
        <v>15</v>
      </c>
      <c r="F770" s="1">
        <f>InputData[[#This Row],[UNIT PRICE ($)]]*InputData[[#This Row],[QUANTITY]]</f>
        <v>1231.2</v>
      </c>
      <c r="G770" s="1" t="str">
        <f>VLOOKUP(InputData[[#This Row],[CUSTOMER NAME]],Country[],2,0)</f>
        <v>Bangladesh</v>
      </c>
      <c r="H770" s="1" t="str">
        <f>VLOOKUP(InputData[[#This Row],[CUSTOMER NAME]],Country[],3,0)</f>
        <v>Export</v>
      </c>
      <c r="I770" s="1" t="str">
        <f>TEXT(InputData[[#This Row],[DATE]],"MMM")</f>
        <v>Dec</v>
      </c>
      <c r="J770" s="1">
        <f>WEEKNUM(InputData[[#This Row],[DATE]])</f>
        <v>49</v>
      </c>
    </row>
    <row r="771" spans="1:10" x14ac:dyDescent="0.45">
      <c r="A771" s="3">
        <v>44534</v>
      </c>
      <c r="B771" s="6" t="s">
        <v>70</v>
      </c>
      <c r="C771" s="4" t="s">
        <v>26</v>
      </c>
      <c r="D771" s="5">
        <v>24.66</v>
      </c>
      <c r="E771" s="1">
        <v>10</v>
      </c>
      <c r="F771" s="1">
        <f>InputData[[#This Row],[UNIT PRICE ($)]]*InputData[[#This Row],[QUANTITY]]</f>
        <v>246.6</v>
      </c>
      <c r="G771" s="1" t="str">
        <f>VLOOKUP(InputData[[#This Row],[CUSTOMER NAME]],Country[],2,0)</f>
        <v>Mexico</v>
      </c>
      <c r="H771" s="1" t="str">
        <f>VLOOKUP(InputData[[#This Row],[CUSTOMER NAME]],Country[],3,0)</f>
        <v>Export</v>
      </c>
      <c r="I771" s="1" t="str">
        <f>TEXT(InputData[[#This Row],[DATE]],"MMM")</f>
        <v>Dec</v>
      </c>
      <c r="J771" s="1">
        <f>WEEKNUM(InputData[[#This Row],[DATE]])</f>
        <v>49</v>
      </c>
    </row>
    <row r="772" spans="1:10" x14ac:dyDescent="0.45">
      <c r="A772" s="3">
        <v>44535</v>
      </c>
      <c r="B772" s="6" t="s">
        <v>70</v>
      </c>
      <c r="C772" s="4" t="s">
        <v>25</v>
      </c>
      <c r="D772" s="5">
        <v>8.33</v>
      </c>
      <c r="E772" s="1">
        <v>12</v>
      </c>
      <c r="F772" s="1">
        <f>InputData[[#This Row],[UNIT PRICE ($)]]*InputData[[#This Row],[QUANTITY]]</f>
        <v>99.960000000000008</v>
      </c>
      <c r="G772" s="1" t="str">
        <f>VLOOKUP(InputData[[#This Row],[CUSTOMER NAME]],Country[],2,0)</f>
        <v>Mexico</v>
      </c>
      <c r="H772" s="1" t="str">
        <f>VLOOKUP(InputData[[#This Row],[CUSTOMER NAME]],Country[],3,0)</f>
        <v>Export</v>
      </c>
      <c r="I772" s="1" t="str">
        <f>TEXT(InputData[[#This Row],[DATE]],"MMM")</f>
        <v>Dec</v>
      </c>
      <c r="J772" s="1">
        <f>WEEKNUM(InputData[[#This Row],[DATE]])</f>
        <v>50</v>
      </c>
    </row>
    <row r="773" spans="1:10" x14ac:dyDescent="0.45">
      <c r="A773" s="3">
        <v>44535</v>
      </c>
      <c r="B773" s="6" t="s">
        <v>77</v>
      </c>
      <c r="C773" s="4" t="s">
        <v>4</v>
      </c>
      <c r="D773" s="5">
        <v>48.84</v>
      </c>
      <c r="E773" s="1">
        <v>15</v>
      </c>
      <c r="F773" s="1">
        <f>InputData[[#This Row],[UNIT PRICE ($)]]*InputData[[#This Row],[QUANTITY]]</f>
        <v>732.6</v>
      </c>
      <c r="G773" s="1" t="str">
        <f>VLOOKUP(InputData[[#This Row],[CUSTOMER NAME]],Country[],2,0)</f>
        <v>India</v>
      </c>
      <c r="H773" s="1" t="str">
        <f>VLOOKUP(InputData[[#This Row],[CUSTOMER NAME]],Country[],3,0)</f>
        <v>Western</v>
      </c>
      <c r="I773" s="1" t="str">
        <f>TEXT(InputData[[#This Row],[DATE]],"MMM")</f>
        <v>Dec</v>
      </c>
      <c r="J773" s="1">
        <f>WEEKNUM(InputData[[#This Row],[DATE]])</f>
        <v>50</v>
      </c>
    </row>
    <row r="774" spans="1:10" x14ac:dyDescent="0.45">
      <c r="A774" s="3">
        <v>44535</v>
      </c>
      <c r="B774" s="6" t="s">
        <v>78</v>
      </c>
      <c r="C774" s="4" t="s">
        <v>10</v>
      </c>
      <c r="D774" s="5">
        <v>164.28</v>
      </c>
      <c r="E774" s="1">
        <v>1</v>
      </c>
      <c r="F774" s="1">
        <f>InputData[[#This Row],[UNIT PRICE ($)]]*InputData[[#This Row],[QUANTITY]]</f>
        <v>164.28</v>
      </c>
      <c r="G774" s="1" t="str">
        <f>VLOOKUP(InputData[[#This Row],[CUSTOMER NAME]],Country[],2,0)</f>
        <v>India</v>
      </c>
      <c r="H774" s="1" t="str">
        <f>VLOOKUP(InputData[[#This Row],[CUSTOMER NAME]],Country[],3,0)</f>
        <v>Central</v>
      </c>
      <c r="I774" s="1" t="str">
        <f>TEXT(InputData[[#This Row],[DATE]],"MMM")</f>
        <v>Dec</v>
      </c>
      <c r="J774" s="1">
        <f>WEEKNUM(InputData[[#This Row],[DATE]])</f>
        <v>50</v>
      </c>
    </row>
    <row r="775" spans="1:10" x14ac:dyDescent="0.45">
      <c r="A775" s="3">
        <v>44537</v>
      </c>
      <c r="B775" s="6" t="s">
        <v>66</v>
      </c>
      <c r="C775" s="4" t="s">
        <v>38</v>
      </c>
      <c r="D775" s="5">
        <v>79.92</v>
      </c>
      <c r="E775" s="1">
        <v>5</v>
      </c>
      <c r="F775" s="1">
        <f>InputData[[#This Row],[UNIT PRICE ($)]]*InputData[[#This Row],[QUANTITY]]</f>
        <v>399.6</v>
      </c>
      <c r="G775" s="1" t="str">
        <f>VLOOKUP(InputData[[#This Row],[CUSTOMER NAME]],Country[],2,0)</f>
        <v>Indonesia</v>
      </c>
      <c r="H775" s="1" t="str">
        <f>VLOOKUP(InputData[[#This Row],[CUSTOMER NAME]],Country[],3,0)</f>
        <v>Export</v>
      </c>
      <c r="I775" s="1" t="str">
        <f>TEXT(InputData[[#This Row],[DATE]],"MMM")</f>
        <v>Dec</v>
      </c>
      <c r="J775" s="1">
        <f>WEEKNUM(InputData[[#This Row],[DATE]])</f>
        <v>50</v>
      </c>
    </row>
    <row r="776" spans="1:10" x14ac:dyDescent="0.45">
      <c r="A776" s="3">
        <v>44537</v>
      </c>
      <c r="B776" s="6" t="s">
        <v>73</v>
      </c>
      <c r="C776" s="4" t="s">
        <v>16</v>
      </c>
      <c r="D776" s="5">
        <v>16.64</v>
      </c>
      <c r="E776" s="1">
        <v>13</v>
      </c>
      <c r="F776" s="1">
        <f>InputData[[#This Row],[UNIT PRICE ($)]]*InputData[[#This Row],[QUANTITY]]</f>
        <v>216.32</v>
      </c>
      <c r="G776" s="1" t="str">
        <f>VLOOKUP(InputData[[#This Row],[CUSTOMER NAME]],Country[],2,0)</f>
        <v>India</v>
      </c>
      <c r="H776" s="1" t="str">
        <f>VLOOKUP(InputData[[#This Row],[CUSTOMER NAME]],Country[],3,0)</f>
        <v>East</v>
      </c>
      <c r="I776" s="1" t="str">
        <f>TEXT(InputData[[#This Row],[DATE]],"MMM")</f>
        <v>Dec</v>
      </c>
      <c r="J776" s="1">
        <f>WEEKNUM(InputData[[#This Row],[DATE]])</f>
        <v>50</v>
      </c>
    </row>
    <row r="777" spans="1:10" x14ac:dyDescent="0.45">
      <c r="A777" s="3">
        <v>44537</v>
      </c>
      <c r="B777" s="6" t="s">
        <v>84</v>
      </c>
      <c r="C777" s="4" t="s">
        <v>38</v>
      </c>
      <c r="D777" s="5">
        <v>79.92</v>
      </c>
      <c r="E777" s="1">
        <v>12</v>
      </c>
      <c r="F777" s="1">
        <f>InputData[[#This Row],[UNIT PRICE ($)]]*InputData[[#This Row],[QUANTITY]]</f>
        <v>959.04</v>
      </c>
      <c r="G777" s="1" t="str">
        <f>VLOOKUP(InputData[[#This Row],[CUSTOMER NAME]],Country[],2,0)</f>
        <v>Ethiopia</v>
      </c>
      <c r="H777" s="1" t="str">
        <f>VLOOKUP(InputData[[#This Row],[CUSTOMER NAME]],Country[],3,0)</f>
        <v>Export</v>
      </c>
      <c r="I777" s="1" t="str">
        <f>TEXT(InputData[[#This Row],[DATE]],"MMM")</f>
        <v>Dec</v>
      </c>
      <c r="J777" s="1">
        <f>WEEKNUM(InputData[[#This Row],[DATE]])</f>
        <v>50</v>
      </c>
    </row>
    <row r="778" spans="1:10" x14ac:dyDescent="0.45">
      <c r="A778" s="3">
        <v>44537</v>
      </c>
      <c r="B778" s="6" t="s">
        <v>116</v>
      </c>
      <c r="C778" s="4" t="s">
        <v>6</v>
      </c>
      <c r="D778" s="5">
        <v>85.5</v>
      </c>
      <c r="E778" s="1">
        <v>27</v>
      </c>
      <c r="F778" s="1">
        <f>InputData[[#This Row],[UNIT PRICE ($)]]*InputData[[#This Row],[QUANTITY]]</f>
        <v>2308.5</v>
      </c>
      <c r="G778" s="1" t="str">
        <f>VLOOKUP(InputData[[#This Row],[CUSTOMER NAME]],Country[],2,0)</f>
        <v>Germany</v>
      </c>
      <c r="H778" s="1" t="str">
        <f>VLOOKUP(InputData[[#This Row],[CUSTOMER NAME]],Country[],3,0)</f>
        <v>Export</v>
      </c>
      <c r="I778" s="1" t="str">
        <f>TEXT(InputData[[#This Row],[DATE]],"MMM")</f>
        <v>Dec</v>
      </c>
      <c r="J778" s="1">
        <f>WEEKNUM(InputData[[#This Row],[DATE]])</f>
        <v>50</v>
      </c>
    </row>
    <row r="779" spans="1:10" x14ac:dyDescent="0.45">
      <c r="A779" s="3">
        <v>44537</v>
      </c>
      <c r="B779" s="6" t="s">
        <v>117</v>
      </c>
      <c r="C779" s="4" t="s">
        <v>13</v>
      </c>
      <c r="D779" s="5">
        <v>122.08</v>
      </c>
      <c r="E779" s="1">
        <v>8</v>
      </c>
      <c r="F779" s="1">
        <f>InputData[[#This Row],[UNIT PRICE ($)]]*InputData[[#This Row],[QUANTITY]]</f>
        <v>976.64</v>
      </c>
      <c r="G779" s="1" t="str">
        <f>VLOOKUP(InputData[[#This Row],[CUSTOMER NAME]],Country[],2,0)</f>
        <v>United States of America</v>
      </c>
      <c r="H779" s="1" t="str">
        <f>VLOOKUP(InputData[[#This Row],[CUSTOMER NAME]],Country[],3,0)</f>
        <v>Export</v>
      </c>
      <c r="I779" s="1" t="str">
        <f>TEXT(InputData[[#This Row],[DATE]],"MMM")</f>
        <v>Dec</v>
      </c>
      <c r="J779" s="1">
        <f>WEEKNUM(InputData[[#This Row],[DATE]])</f>
        <v>50</v>
      </c>
    </row>
    <row r="780" spans="1:10" x14ac:dyDescent="0.45">
      <c r="A780" s="3">
        <v>44538</v>
      </c>
      <c r="B780" s="6" t="s">
        <v>78</v>
      </c>
      <c r="C780" s="4" t="s">
        <v>41</v>
      </c>
      <c r="D780" s="5">
        <v>173.88</v>
      </c>
      <c r="E780" s="1">
        <v>32</v>
      </c>
      <c r="F780" s="1">
        <f>InputData[[#This Row],[UNIT PRICE ($)]]*InputData[[#This Row],[QUANTITY]]</f>
        <v>5564.16</v>
      </c>
      <c r="G780" s="1" t="str">
        <f>VLOOKUP(InputData[[#This Row],[CUSTOMER NAME]],Country[],2,0)</f>
        <v>India</v>
      </c>
      <c r="H780" s="1" t="str">
        <f>VLOOKUP(InputData[[#This Row],[CUSTOMER NAME]],Country[],3,0)</f>
        <v>Central</v>
      </c>
      <c r="I780" s="1" t="str">
        <f>TEXT(InputData[[#This Row],[DATE]],"MMM")</f>
        <v>Dec</v>
      </c>
      <c r="J780" s="1">
        <f>WEEKNUM(InputData[[#This Row],[DATE]])</f>
        <v>50</v>
      </c>
    </row>
    <row r="781" spans="1:10" x14ac:dyDescent="0.45">
      <c r="A781" s="3">
        <v>44538</v>
      </c>
      <c r="B781" s="6" t="s">
        <v>87</v>
      </c>
      <c r="C781" s="4" t="s">
        <v>44</v>
      </c>
      <c r="D781" s="5">
        <v>82.08</v>
      </c>
      <c r="E781" s="1">
        <v>14</v>
      </c>
      <c r="F781" s="1">
        <f>InputData[[#This Row],[UNIT PRICE ($)]]*InputData[[#This Row],[QUANTITY]]</f>
        <v>1149.1199999999999</v>
      </c>
      <c r="G781" s="1" t="str">
        <f>VLOOKUP(InputData[[#This Row],[CUSTOMER NAME]],Country[],2,0)</f>
        <v>France</v>
      </c>
      <c r="H781" s="1" t="str">
        <f>VLOOKUP(InputData[[#This Row],[CUSTOMER NAME]],Country[],3,0)</f>
        <v>Export</v>
      </c>
      <c r="I781" s="1" t="str">
        <f>TEXT(InputData[[#This Row],[DATE]],"MMM")</f>
        <v>Dec</v>
      </c>
      <c r="J781" s="1">
        <f>WEEKNUM(InputData[[#This Row],[DATE]])</f>
        <v>50</v>
      </c>
    </row>
    <row r="782" spans="1:10" x14ac:dyDescent="0.45">
      <c r="A782" s="3">
        <v>44539</v>
      </c>
      <c r="B782" s="6" t="s">
        <v>75</v>
      </c>
      <c r="C782" s="4" t="s">
        <v>7</v>
      </c>
      <c r="D782" s="5">
        <v>47.730000000000004</v>
      </c>
      <c r="E782" s="1">
        <v>16</v>
      </c>
      <c r="F782" s="1">
        <f>InputData[[#This Row],[UNIT PRICE ($)]]*InputData[[#This Row],[QUANTITY]]</f>
        <v>763.68000000000006</v>
      </c>
      <c r="G782" s="1" t="str">
        <f>VLOOKUP(InputData[[#This Row],[CUSTOMER NAME]],Country[],2,0)</f>
        <v>Russia</v>
      </c>
      <c r="H782" s="1" t="str">
        <f>VLOOKUP(InputData[[#This Row],[CUSTOMER NAME]],Country[],3,0)</f>
        <v>Export</v>
      </c>
      <c r="I782" s="1" t="str">
        <f>TEXT(InputData[[#This Row],[DATE]],"MMM")</f>
        <v>Dec</v>
      </c>
      <c r="J782" s="1">
        <f>WEEKNUM(InputData[[#This Row],[DATE]])</f>
        <v>50</v>
      </c>
    </row>
    <row r="783" spans="1:10" x14ac:dyDescent="0.45">
      <c r="A783" s="3">
        <v>44540</v>
      </c>
      <c r="B783" s="6" t="s">
        <v>75</v>
      </c>
      <c r="C783" s="4" t="s">
        <v>17</v>
      </c>
      <c r="D783" s="5">
        <v>156.78</v>
      </c>
      <c r="E783" s="1">
        <v>6</v>
      </c>
      <c r="F783" s="1">
        <f>InputData[[#This Row],[UNIT PRICE ($)]]*InputData[[#This Row],[QUANTITY]]</f>
        <v>940.68000000000006</v>
      </c>
      <c r="G783" s="1" t="str">
        <f>VLOOKUP(InputData[[#This Row],[CUSTOMER NAME]],Country[],2,0)</f>
        <v>Russia</v>
      </c>
      <c r="H783" s="1" t="str">
        <f>VLOOKUP(InputData[[#This Row],[CUSTOMER NAME]],Country[],3,0)</f>
        <v>Export</v>
      </c>
      <c r="I783" s="1" t="str">
        <f>TEXT(InputData[[#This Row],[DATE]],"MMM")</f>
        <v>Dec</v>
      </c>
      <c r="J783" s="1">
        <f>WEEKNUM(InputData[[#This Row],[DATE]])</f>
        <v>50</v>
      </c>
    </row>
    <row r="784" spans="1:10" x14ac:dyDescent="0.45">
      <c r="A784" s="3">
        <v>44540</v>
      </c>
      <c r="B784" s="6" t="s">
        <v>117</v>
      </c>
      <c r="C784" s="4" t="s">
        <v>37</v>
      </c>
      <c r="D784" s="5">
        <v>85.76</v>
      </c>
      <c r="E784" s="1">
        <v>19</v>
      </c>
      <c r="F784" s="1">
        <f>InputData[[#This Row],[UNIT PRICE ($)]]*InputData[[#This Row],[QUANTITY]]</f>
        <v>1629.44</v>
      </c>
      <c r="G784" s="1" t="str">
        <f>VLOOKUP(InputData[[#This Row],[CUSTOMER NAME]],Country[],2,0)</f>
        <v>United States of America</v>
      </c>
      <c r="H784" s="1" t="str">
        <f>VLOOKUP(InputData[[#This Row],[CUSTOMER NAME]],Country[],3,0)</f>
        <v>Export</v>
      </c>
      <c r="I784" s="1" t="str">
        <f>TEXT(InputData[[#This Row],[DATE]],"MMM")</f>
        <v>Dec</v>
      </c>
      <c r="J784" s="1">
        <f>WEEKNUM(InputData[[#This Row],[DATE]])</f>
        <v>50</v>
      </c>
    </row>
    <row r="785" spans="1:10" x14ac:dyDescent="0.45">
      <c r="A785" s="3">
        <v>44541</v>
      </c>
      <c r="B785" s="6" t="s">
        <v>109</v>
      </c>
      <c r="C785" s="4" t="s">
        <v>14</v>
      </c>
      <c r="D785" s="5">
        <v>146.72</v>
      </c>
      <c r="E785" s="1">
        <v>10</v>
      </c>
      <c r="F785" s="1">
        <f>InputData[[#This Row],[UNIT PRICE ($)]]*InputData[[#This Row],[QUANTITY]]</f>
        <v>1467.2</v>
      </c>
      <c r="G785" s="1" t="str">
        <f>VLOOKUP(InputData[[#This Row],[CUSTOMER NAME]],Country[],2,0)</f>
        <v>Pakistan</v>
      </c>
      <c r="H785" s="1" t="str">
        <f>VLOOKUP(InputData[[#This Row],[CUSTOMER NAME]],Country[],3,0)</f>
        <v>Export</v>
      </c>
      <c r="I785" s="1" t="str">
        <f>TEXT(InputData[[#This Row],[DATE]],"MMM")</f>
        <v>Dec</v>
      </c>
      <c r="J785" s="1">
        <f>WEEKNUM(InputData[[#This Row],[DATE]])</f>
        <v>50</v>
      </c>
    </row>
    <row r="786" spans="1:10" x14ac:dyDescent="0.45">
      <c r="A786" s="3">
        <v>44541</v>
      </c>
      <c r="B786" s="6" t="s">
        <v>73</v>
      </c>
      <c r="C786" s="4" t="s">
        <v>27</v>
      </c>
      <c r="D786" s="5">
        <v>57.120000000000005</v>
      </c>
      <c r="E786" s="1">
        <v>5</v>
      </c>
      <c r="F786" s="1">
        <f>InputData[[#This Row],[UNIT PRICE ($)]]*InputData[[#This Row],[QUANTITY]]</f>
        <v>285.60000000000002</v>
      </c>
      <c r="G786" s="1" t="str">
        <f>VLOOKUP(InputData[[#This Row],[CUSTOMER NAME]],Country[],2,0)</f>
        <v>India</v>
      </c>
      <c r="H786" s="1" t="str">
        <f>VLOOKUP(InputData[[#This Row],[CUSTOMER NAME]],Country[],3,0)</f>
        <v>East</v>
      </c>
      <c r="I786" s="1" t="str">
        <f>TEXT(InputData[[#This Row],[DATE]],"MMM")</f>
        <v>Dec</v>
      </c>
      <c r="J786" s="1">
        <f>WEEKNUM(InputData[[#This Row],[DATE]])</f>
        <v>50</v>
      </c>
    </row>
    <row r="787" spans="1:10" x14ac:dyDescent="0.45">
      <c r="A787" s="3">
        <v>44541</v>
      </c>
      <c r="B787" s="6" t="s">
        <v>82</v>
      </c>
      <c r="C787" s="4" t="s">
        <v>13</v>
      </c>
      <c r="D787" s="5">
        <v>122.08</v>
      </c>
      <c r="E787" s="1">
        <v>9</v>
      </c>
      <c r="F787" s="1">
        <f>InputData[[#This Row],[UNIT PRICE ($)]]*InputData[[#This Row],[QUANTITY]]</f>
        <v>1098.72</v>
      </c>
      <c r="G787" s="1" t="str">
        <f>VLOOKUP(InputData[[#This Row],[CUSTOMER NAME]],Country[],2,0)</f>
        <v>India</v>
      </c>
      <c r="H787" s="1" t="str">
        <f>VLOOKUP(InputData[[#This Row],[CUSTOMER NAME]],Country[],3,0)</f>
        <v>Western</v>
      </c>
      <c r="I787" s="1" t="str">
        <f>TEXT(InputData[[#This Row],[DATE]],"MMM")</f>
        <v>Dec</v>
      </c>
      <c r="J787" s="1">
        <f>WEEKNUM(InputData[[#This Row],[DATE]])</f>
        <v>50</v>
      </c>
    </row>
    <row r="788" spans="1:10" x14ac:dyDescent="0.45">
      <c r="A788" s="3">
        <v>44542</v>
      </c>
      <c r="B788" s="6" t="s">
        <v>77</v>
      </c>
      <c r="C788" s="4" t="s">
        <v>41</v>
      </c>
      <c r="D788" s="5">
        <v>173.88</v>
      </c>
      <c r="E788" s="1">
        <v>10</v>
      </c>
      <c r="F788" s="1">
        <f>InputData[[#This Row],[UNIT PRICE ($)]]*InputData[[#This Row],[QUANTITY]]</f>
        <v>1738.8</v>
      </c>
      <c r="G788" s="1" t="str">
        <f>VLOOKUP(InputData[[#This Row],[CUSTOMER NAME]],Country[],2,0)</f>
        <v>India</v>
      </c>
      <c r="H788" s="1" t="str">
        <f>VLOOKUP(InputData[[#This Row],[CUSTOMER NAME]],Country[],3,0)</f>
        <v>Western</v>
      </c>
      <c r="I788" s="1" t="str">
        <f>TEXT(InputData[[#This Row],[DATE]],"MMM")</f>
        <v>Dec</v>
      </c>
      <c r="J788" s="1">
        <f>WEEKNUM(InputData[[#This Row],[DATE]])</f>
        <v>51</v>
      </c>
    </row>
    <row r="789" spans="1:10" x14ac:dyDescent="0.45">
      <c r="A789" s="3">
        <v>44542</v>
      </c>
      <c r="B789" s="6" t="s">
        <v>78</v>
      </c>
      <c r="C789" s="4" t="s">
        <v>30</v>
      </c>
      <c r="D789" s="5">
        <v>201.28</v>
      </c>
      <c r="E789" s="1">
        <v>9</v>
      </c>
      <c r="F789" s="1">
        <f>InputData[[#This Row],[UNIT PRICE ($)]]*InputData[[#This Row],[QUANTITY]]</f>
        <v>1811.52</v>
      </c>
      <c r="G789" s="1" t="str">
        <f>VLOOKUP(InputData[[#This Row],[CUSTOMER NAME]],Country[],2,0)</f>
        <v>India</v>
      </c>
      <c r="H789" s="1" t="str">
        <f>VLOOKUP(InputData[[#This Row],[CUSTOMER NAME]],Country[],3,0)</f>
        <v>Central</v>
      </c>
      <c r="I789" s="1" t="str">
        <f>TEXT(InputData[[#This Row],[DATE]],"MMM")</f>
        <v>Dec</v>
      </c>
      <c r="J789" s="1">
        <f>WEEKNUM(InputData[[#This Row],[DATE]])</f>
        <v>51</v>
      </c>
    </row>
    <row r="790" spans="1:10" x14ac:dyDescent="0.45">
      <c r="A790" s="3">
        <v>44544</v>
      </c>
      <c r="B790" s="6" t="s">
        <v>109</v>
      </c>
      <c r="C790" s="4" t="s">
        <v>12</v>
      </c>
      <c r="D790" s="5">
        <v>94.17</v>
      </c>
      <c r="E790" s="1">
        <v>6</v>
      </c>
      <c r="F790" s="1">
        <f>InputData[[#This Row],[UNIT PRICE ($)]]*InputData[[#This Row],[QUANTITY]]</f>
        <v>565.02</v>
      </c>
      <c r="G790" s="1" t="str">
        <f>VLOOKUP(InputData[[#This Row],[CUSTOMER NAME]],Country[],2,0)</f>
        <v>Pakistan</v>
      </c>
      <c r="H790" s="1" t="str">
        <f>VLOOKUP(InputData[[#This Row],[CUSTOMER NAME]],Country[],3,0)</f>
        <v>Export</v>
      </c>
      <c r="I790" s="1" t="str">
        <f>TEXT(InputData[[#This Row],[DATE]],"MMM")</f>
        <v>Dec</v>
      </c>
      <c r="J790" s="1">
        <f>WEEKNUM(InputData[[#This Row],[DATE]])</f>
        <v>51</v>
      </c>
    </row>
    <row r="791" spans="1:10" x14ac:dyDescent="0.45">
      <c r="A791" s="3">
        <v>44544</v>
      </c>
      <c r="B791" s="6" t="s">
        <v>72</v>
      </c>
      <c r="C791" s="4" t="s">
        <v>42</v>
      </c>
      <c r="D791" s="5">
        <v>162</v>
      </c>
      <c r="E791" s="1">
        <v>4</v>
      </c>
      <c r="F791" s="1">
        <f>InputData[[#This Row],[UNIT PRICE ($)]]*InputData[[#This Row],[QUANTITY]]</f>
        <v>648</v>
      </c>
      <c r="G791" s="1" t="str">
        <f>VLOOKUP(InputData[[#This Row],[CUSTOMER NAME]],Country[],2,0)</f>
        <v>Brazil</v>
      </c>
      <c r="H791" s="1" t="str">
        <f>VLOOKUP(InputData[[#This Row],[CUSTOMER NAME]],Country[],3,0)</f>
        <v>Export</v>
      </c>
      <c r="I791" s="1" t="str">
        <f>TEXT(InputData[[#This Row],[DATE]],"MMM")</f>
        <v>Dec</v>
      </c>
      <c r="J791" s="1">
        <f>WEEKNUM(InputData[[#This Row],[DATE]])</f>
        <v>51</v>
      </c>
    </row>
    <row r="792" spans="1:10" x14ac:dyDescent="0.45">
      <c r="A792" s="3">
        <v>44544</v>
      </c>
      <c r="B792" s="6" t="s">
        <v>87</v>
      </c>
      <c r="C792" s="4" t="s">
        <v>5</v>
      </c>
      <c r="D792" s="5">
        <v>155.61000000000001</v>
      </c>
      <c r="E792" s="1">
        <v>4</v>
      </c>
      <c r="F792" s="1">
        <f>InputData[[#This Row],[UNIT PRICE ($)]]*InputData[[#This Row],[QUANTITY]]</f>
        <v>622.44000000000005</v>
      </c>
      <c r="G792" s="1" t="str">
        <f>VLOOKUP(InputData[[#This Row],[CUSTOMER NAME]],Country[],2,0)</f>
        <v>France</v>
      </c>
      <c r="H792" s="1" t="str">
        <f>VLOOKUP(InputData[[#This Row],[CUSTOMER NAME]],Country[],3,0)</f>
        <v>Export</v>
      </c>
      <c r="I792" s="1" t="str">
        <f>TEXT(InputData[[#This Row],[DATE]],"MMM")</f>
        <v>Dec</v>
      </c>
      <c r="J792" s="1">
        <f>WEEKNUM(InputData[[#This Row],[DATE]])</f>
        <v>51</v>
      </c>
    </row>
    <row r="793" spans="1:10" x14ac:dyDescent="0.45">
      <c r="A793" s="3">
        <v>44545</v>
      </c>
      <c r="B793" s="6" t="s">
        <v>110</v>
      </c>
      <c r="C793" s="4" t="s">
        <v>30</v>
      </c>
      <c r="D793" s="5">
        <v>201.28</v>
      </c>
      <c r="E793" s="1">
        <v>33</v>
      </c>
      <c r="F793" s="1">
        <f>InputData[[#This Row],[UNIT PRICE ($)]]*InputData[[#This Row],[QUANTITY]]</f>
        <v>6642.24</v>
      </c>
      <c r="G793" s="1" t="str">
        <f>VLOOKUP(InputData[[#This Row],[CUSTOMER NAME]],Country[],2,0)</f>
        <v>India</v>
      </c>
      <c r="H793" s="1" t="str">
        <f>VLOOKUP(InputData[[#This Row],[CUSTOMER NAME]],Country[],3,0)</f>
        <v>Western</v>
      </c>
      <c r="I793" s="1" t="str">
        <f>TEXT(InputData[[#This Row],[DATE]],"MMM")</f>
        <v>Dec</v>
      </c>
      <c r="J793" s="1">
        <f>WEEKNUM(InputData[[#This Row],[DATE]])</f>
        <v>51</v>
      </c>
    </row>
    <row r="794" spans="1:10" x14ac:dyDescent="0.45">
      <c r="A794" s="3">
        <v>44545</v>
      </c>
      <c r="B794" s="6" t="s">
        <v>73</v>
      </c>
      <c r="C794" s="4" t="s">
        <v>9</v>
      </c>
      <c r="D794" s="5">
        <v>7.8599999999999994</v>
      </c>
      <c r="E794" s="1">
        <v>13</v>
      </c>
      <c r="F794" s="1">
        <f>InputData[[#This Row],[UNIT PRICE ($)]]*InputData[[#This Row],[QUANTITY]]</f>
        <v>102.17999999999999</v>
      </c>
      <c r="G794" s="1" t="str">
        <f>VLOOKUP(InputData[[#This Row],[CUSTOMER NAME]],Country[],2,0)</f>
        <v>India</v>
      </c>
      <c r="H794" s="1" t="str">
        <f>VLOOKUP(InputData[[#This Row],[CUSTOMER NAME]],Country[],3,0)</f>
        <v>East</v>
      </c>
      <c r="I794" s="1" t="str">
        <f>TEXT(InputData[[#This Row],[DATE]],"MMM")</f>
        <v>Dec</v>
      </c>
      <c r="J794" s="1">
        <f>WEEKNUM(InputData[[#This Row],[DATE]])</f>
        <v>51</v>
      </c>
    </row>
    <row r="795" spans="1:10" x14ac:dyDescent="0.45">
      <c r="A795" s="3">
        <v>44545</v>
      </c>
      <c r="B795" s="6" t="s">
        <v>82</v>
      </c>
      <c r="C795" s="4" t="s">
        <v>16</v>
      </c>
      <c r="D795" s="5">
        <v>16.64</v>
      </c>
      <c r="E795" s="1">
        <v>6</v>
      </c>
      <c r="F795" s="1">
        <f>InputData[[#This Row],[UNIT PRICE ($)]]*InputData[[#This Row],[QUANTITY]]</f>
        <v>99.84</v>
      </c>
      <c r="G795" s="1" t="str">
        <f>VLOOKUP(InputData[[#This Row],[CUSTOMER NAME]],Country[],2,0)</f>
        <v>India</v>
      </c>
      <c r="H795" s="1" t="str">
        <f>VLOOKUP(InputData[[#This Row],[CUSTOMER NAME]],Country[],3,0)</f>
        <v>Western</v>
      </c>
      <c r="I795" s="1" t="str">
        <f>TEXT(InputData[[#This Row],[DATE]],"MMM")</f>
        <v>Dec</v>
      </c>
      <c r="J795" s="1">
        <f>WEEKNUM(InputData[[#This Row],[DATE]])</f>
        <v>51</v>
      </c>
    </row>
    <row r="796" spans="1:10" x14ac:dyDescent="0.45">
      <c r="A796" s="3">
        <v>44546</v>
      </c>
      <c r="B796" s="6" t="s">
        <v>78</v>
      </c>
      <c r="C796" s="4" t="s">
        <v>10</v>
      </c>
      <c r="D796" s="5">
        <v>164.28</v>
      </c>
      <c r="E796" s="1">
        <v>9</v>
      </c>
      <c r="F796" s="1">
        <f>InputData[[#This Row],[UNIT PRICE ($)]]*InputData[[#This Row],[QUANTITY]]</f>
        <v>1478.52</v>
      </c>
      <c r="G796" s="1" t="str">
        <f>VLOOKUP(InputData[[#This Row],[CUSTOMER NAME]],Country[],2,0)</f>
        <v>India</v>
      </c>
      <c r="H796" s="1" t="str">
        <f>VLOOKUP(InputData[[#This Row],[CUSTOMER NAME]],Country[],3,0)</f>
        <v>Central</v>
      </c>
      <c r="I796" s="1" t="str">
        <f>TEXT(InputData[[#This Row],[DATE]],"MMM")</f>
        <v>Dec</v>
      </c>
      <c r="J796" s="1">
        <f>WEEKNUM(InputData[[#This Row],[DATE]])</f>
        <v>51</v>
      </c>
    </row>
    <row r="797" spans="1:10" x14ac:dyDescent="0.45">
      <c r="A797" s="3">
        <v>44547</v>
      </c>
      <c r="B797" s="6" t="s">
        <v>63</v>
      </c>
      <c r="C797" s="4" t="s">
        <v>26</v>
      </c>
      <c r="D797" s="5">
        <v>24.66</v>
      </c>
      <c r="E797" s="1">
        <v>20</v>
      </c>
      <c r="F797" s="1">
        <f>InputData[[#This Row],[UNIT PRICE ($)]]*InputData[[#This Row],[QUANTITY]]</f>
        <v>493.2</v>
      </c>
      <c r="G797" s="1" t="str">
        <f>VLOOKUP(InputData[[#This Row],[CUSTOMER NAME]],Country[],2,0)</f>
        <v>Saudi Arabia</v>
      </c>
      <c r="H797" s="1" t="str">
        <f>VLOOKUP(InputData[[#This Row],[CUSTOMER NAME]],Country[],3,0)</f>
        <v>Export</v>
      </c>
      <c r="I797" s="1" t="str">
        <f>TEXT(InputData[[#This Row],[DATE]],"MMM")</f>
        <v>Dec</v>
      </c>
      <c r="J797" s="1">
        <f>WEEKNUM(InputData[[#This Row],[DATE]])</f>
        <v>51</v>
      </c>
    </row>
    <row r="798" spans="1:10" x14ac:dyDescent="0.45">
      <c r="A798" s="3">
        <v>44548</v>
      </c>
      <c r="B798" s="6" t="s">
        <v>67</v>
      </c>
      <c r="C798" s="4" t="s">
        <v>22</v>
      </c>
      <c r="D798" s="5">
        <v>141.57</v>
      </c>
      <c r="E798" s="1">
        <v>8</v>
      </c>
      <c r="F798" s="1">
        <f>InputData[[#This Row],[UNIT PRICE ($)]]*InputData[[#This Row],[QUANTITY]]</f>
        <v>1132.56</v>
      </c>
      <c r="G798" s="1" t="str">
        <f>VLOOKUP(InputData[[#This Row],[CUSTOMER NAME]],Country[],2,0)</f>
        <v>United Kingdom</v>
      </c>
      <c r="H798" s="1" t="str">
        <f>VLOOKUP(InputData[[#This Row],[CUSTOMER NAME]],Country[],3,0)</f>
        <v>Export</v>
      </c>
      <c r="I798" s="1" t="str">
        <f>TEXT(InputData[[#This Row],[DATE]],"MMM")</f>
        <v>Dec</v>
      </c>
      <c r="J798" s="1">
        <f>WEEKNUM(InputData[[#This Row],[DATE]])</f>
        <v>51</v>
      </c>
    </row>
    <row r="799" spans="1:10" x14ac:dyDescent="0.45">
      <c r="A799" s="3">
        <v>44548</v>
      </c>
      <c r="B799" s="6" t="s">
        <v>82</v>
      </c>
      <c r="C799" s="4" t="s">
        <v>3</v>
      </c>
      <c r="D799" s="5">
        <v>80.94</v>
      </c>
      <c r="E799" s="1">
        <v>2</v>
      </c>
      <c r="F799" s="1">
        <f>InputData[[#This Row],[UNIT PRICE ($)]]*InputData[[#This Row],[QUANTITY]]</f>
        <v>161.88</v>
      </c>
      <c r="G799" s="1" t="str">
        <f>VLOOKUP(InputData[[#This Row],[CUSTOMER NAME]],Country[],2,0)</f>
        <v>India</v>
      </c>
      <c r="H799" s="1" t="str">
        <f>VLOOKUP(InputData[[#This Row],[CUSTOMER NAME]],Country[],3,0)</f>
        <v>Western</v>
      </c>
      <c r="I799" s="1" t="str">
        <f>TEXT(InputData[[#This Row],[DATE]],"MMM")</f>
        <v>Dec</v>
      </c>
      <c r="J799" s="1">
        <f>WEEKNUM(InputData[[#This Row],[DATE]])</f>
        <v>51</v>
      </c>
    </row>
    <row r="800" spans="1:10" x14ac:dyDescent="0.45">
      <c r="A800" s="3">
        <v>44549</v>
      </c>
      <c r="B800" s="6" t="s">
        <v>66</v>
      </c>
      <c r="C800" s="4" t="s">
        <v>35</v>
      </c>
      <c r="D800" s="5">
        <v>6.7</v>
      </c>
      <c r="E800" s="1">
        <v>20</v>
      </c>
      <c r="F800" s="1">
        <f>InputData[[#This Row],[UNIT PRICE ($)]]*InputData[[#This Row],[QUANTITY]]</f>
        <v>134</v>
      </c>
      <c r="G800" s="1" t="str">
        <f>VLOOKUP(InputData[[#This Row],[CUSTOMER NAME]],Country[],2,0)</f>
        <v>Indonesia</v>
      </c>
      <c r="H800" s="1" t="str">
        <f>VLOOKUP(InputData[[#This Row],[CUSTOMER NAME]],Country[],3,0)</f>
        <v>Export</v>
      </c>
      <c r="I800" s="1" t="str">
        <f>TEXT(InputData[[#This Row],[DATE]],"MMM")</f>
        <v>Dec</v>
      </c>
      <c r="J800" s="1">
        <f>WEEKNUM(InputData[[#This Row],[DATE]])</f>
        <v>52</v>
      </c>
    </row>
    <row r="801" spans="1:10" x14ac:dyDescent="0.45">
      <c r="A801" s="3">
        <v>44549</v>
      </c>
      <c r="B801" s="6" t="s">
        <v>110</v>
      </c>
      <c r="C801" s="4" t="s">
        <v>44</v>
      </c>
      <c r="D801" s="5">
        <v>82.08</v>
      </c>
      <c r="E801" s="1">
        <v>7</v>
      </c>
      <c r="F801" s="1">
        <f>InputData[[#This Row],[UNIT PRICE ($)]]*InputData[[#This Row],[QUANTITY]]</f>
        <v>574.55999999999995</v>
      </c>
      <c r="G801" s="1" t="str">
        <f>VLOOKUP(InputData[[#This Row],[CUSTOMER NAME]],Country[],2,0)</f>
        <v>India</v>
      </c>
      <c r="H801" s="1" t="str">
        <f>VLOOKUP(InputData[[#This Row],[CUSTOMER NAME]],Country[],3,0)</f>
        <v>Western</v>
      </c>
      <c r="I801" s="1" t="str">
        <f>TEXT(InputData[[#This Row],[DATE]],"MMM")</f>
        <v>Dec</v>
      </c>
      <c r="J801" s="1">
        <f>WEEKNUM(InputData[[#This Row],[DATE]])</f>
        <v>52</v>
      </c>
    </row>
    <row r="802" spans="1:10" x14ac:dyDescent="0.45">
      <c r="A802" s="3">
        <v>44549</v>
      </c>
      <c r="B802" s="6" t="s">
        <v>110</v>
      </c>
      <c r="C802" s="4" t="s">
        <v>9</v>
      </c>
      <c r="D802" s="5">
        <v>7.8599999999999994</v>
      </c>
      <c r="E802" s="1">
        <v>11</v>
      </c>
      <c r="F802" s="1">
        <f>InputData[[#This Row],[UNIT PRICE ($)]]*InputData[[#This Row],[QUANTITY]]</f>
        <v>86.46</v>
      </c>
      <c r="G802" s="1" t="str">
        <f>VLOOKUP(InputData[[#This Row],[CUSTOMER NAME]],Country[],2,0)</f>
        <v>India</v>
      </c>
      <c r="H802" s="1" t="str">
        <f>VLOOKUP(InputData[[#This Row],[CUSTOMER NAME]],Country[],3,0)</f>
        <v>Western</v>
      </c>
      <c r="I802" s="1" t="str">
        <f>TEXT(InputData[[#This Row],[DATE]],"MMM")</f>
        <v>Dec</v>
      </c>
      <c r="J802" s="1">
        <f>WEEKNUM(InputData[[#This Row],[DATE]])</f>
        <v>52</v>
      </c>
    </row>
    <row r="803" spans="1:10" x14ac:dyDescent="0.45">
      <c r="A803" s="3">
        <v>44549</v>
      </c>
      <c r="B803" s="6" t="s">
        <v>73</v>
      </c>
      <c r="C803" s="4" t="s">
        <v>29</v>
      </c>
      <c r="D803" s="5">
        <v>53.11</v>
      </c>
      <c r="E803" s="1">
        <v>3</v>
      </c>
      <c r="F803" s="1">
        <f>InputData[[#This Row],[UNIT PRICE ($)]]*InputData[[#This Row],[QUANTITY]]</f>
        <v>159.32999999999998</v>
      </c>
      <c r="G803" s="1" t="str">
        <f>VLOOKUP(InputData[[#This Row],[CUSTOMER NAME]],Country[],2,0)</f>
        <v>India</v>
      </c>
      <c r="H803" s="1" t="str">
        <f>VLOOKUP(InputData[[#This Row],[CUSTOMER NAME]],Country[],3,0)</f>
        <v>East</v>
      </c>
      <c r="I803" s="1" t="str">
        <f>TEXT(InputData[[#This Row],[DATE]],"MMM")</f>
        <v>Dec</v>
      </c>
      <c r="J803" s="1">
        <f>WEEKNUM(InputData[[#This Row],[DATE]])</f>
        <v>52</v>
      </c>
    </row>
    <row r="804" spans="1:10" x14ac:dyDescent="0.45">
      <c r="A804" s="3">
        <v>44549</v>
      </c>
      <c r="B804" s="6" t="s">
        <v>74</v>
      </c>
      <c r="C804" s="4" t="s">
        <v>11</v>
      </c>
      <c r="D804" s="5">
        <v>48.4</v>
      </c>
      <c r="E804" s="1">
        <v>14</v>
      </c>
      <c r="F804" s="1">
        <f>InputData[[#This Row],[UNIT PRICE ($)]]*InputData[[#This Row],[QUANTITY]]</f>
        <v>677.6</v>
      </c>
      <c r="G804" s="1" t="str">
        <f>VLOOKUP(InputData[[#This Row],[CUSTOMER NAME]],Country[],2,0)</f>
        <v>Brazil</v>
      </c>
      <c r="H804" s="1" t="str">
        <f>VLOOKUP(InputData[[#This Row],[CUSTOMER NAME]],Country[],3,0)</f>
        <v>Export</v>
      </c>
      <c r="I804" s="1" t="str">
        <f>TEXT(InputData[[#This Row],[DATE]],"MMM")</f>
        <v>Dec</v>
      </c>
      <c r="J804" s="1">
        <f>WEEKNUM(InputData[[#This Row],[DATE]])</f>
        <v>52</v>
      </c>
    </row>
    <row r="805" spans="1:10" x14ac:dyDescent="0.45">
      <c r="A805" s="3">
        <v>44549</v>
      </c>
      <c r="B805" s="6" t="s">
        <v>75</v>
      </c>
      <c r="C805" s="4" t="s">
        <v>23</v>
      </c>
      <c r="D805" s="5">
        <v>149.46</v>
      </c>
      <c r="E805" s="1">
        <v>12</v>
      </c>
      <c r="F805" s="1">
        <f>InputData[[#This Row],[UNIT PRICE ($)]]*InputData[[#This Row],[QUANTITY]]</f>
        <v>1793.52</v>
      </c>
      <c r="G805" s="1" t="str">
        <f>VLOOKUP(InputData[[#This Row],[CUSTOMER NAME]],Country[],2,0)</f>
        <v>Russia</v>
      </c>
      <c r="H805" s="1" t="str">
        <f>VLOOKUP(InputData[[#This Row],[CUSTOMER NAME]],Country[],3,0)</f>
        <v>Export</v>
      </c>
      <c r="I805" s="1" t="str">
        <f>TEXT(InputData[[#This Row],[DATE]],"MMM")</f>
        <v>Dec</v>
      </c>
      <c r="J805" s="1">
        <f>WEEKNUM(InputData[[#This Row],[DATE]])</f>
        <v>52</v>
      </c>
    </row>
    <row r="806" spans="1:10" x14ac:dyDescent="0.45">
      <c r="A806" s="3">
        <v>44549</v>
      </c>
      <c r="B806" s="6" t="s">
        <v>78</v>
      </c>
      <c r="C806" s="4" t="s">
        <v>23</v>
      </c>
      <c r="D806" s="5">
        <v>149.46</v>
      </c>
      <c r="E806" s="1">
        <v>13</v>
      </c>
      <c r="F806" s="1">
        <f>InputData[[#This Row],[UNIT PRICE ($)]]*InputData[[#This Row],[QUANTITY]]</f>
        <v>1942.98</v>
      </c>
      <c r="G806" s="1" t="str">
        <f>VLOOKUP(InputData[[#This Row],[CUSTOMER NAME]],Country[],2,0)</f>
        <v>India</v>
      </c>
      <c r="H806" s="1" t="str">
        <f>VLOOKUP(InputData[[#This Row],[CUSTOMER NAME]],Country[],3,0)</f>
        <v>Central</v>
      </c>
      <c r="I806" s="1" t="str">
        <f>TEXT(InputData[[#This Row],[DATE]],"MMM")</f>
        <v>Dec</v>
      </c>
      <c r="J806" s="1">
        <f>WEEKNUM(InputData[[#This Row],[DATE]])</f>
        <v>52</v>
      </c>
    </row>
    <row r="807" spans="1:10" x14ac:dyDescent="0.45">
      <c r="A807" s="3">
        <v>44549</v>
      </c>
      <c r="B807" s="6" t="s">
        <v>84</v>
      </c>
      <c r="C807" s="4" t="s">
        <v>11</v>
      </c>
      <c r="D807" s="5">
        <v>48.4</v>
      </c>
      <c r="E807" s="1">
        <v>10</v>
      </c>
      <c r="F807" s="1">
        <f>InputData[[#This Row],[UNIT PRICE ($)]]*InputData[[#This Row],[QUANTITY]]</f>
        <v>484</v>
      </c>
      <c r="G807" s="1" t="str">
        <f>VLOOKUP(InputData[[#This Row],[CUSTOMER NAME]],Country[],2,0)</f>
        <v>Ethiopia</v>
      </c>
      <c r="H807" s="1" t="str">
        <f>VLOOKUP(InputData[[#This Row],[CUSTOMER NAME]],Country[],3,0)</f>
        <v>Export</v>
      </c>
      <c r="I807" s="1" t="str">
        <f>TEXT(InputData[[#This Row],[DATE]],"MMM")</f>
        <v>Dec</v>
      </c>
      <c r="J807" s="1">
        <f>WEEKNUM(InputData[[#This Row],[DATE]])</f>
        <v>52</v>
      </c>
    </row>
    <row r="808" spans="1:10" x14ac:dyDescent="0.45">
      <c r="A808" s="3">
        <v>44550</v>
      </c>
      <c r="B808" s="6" t="s">
        <v>64</v>
      </c>
      <c r="C808" s="4" t="s">
        <v>12</v>
      </c>
      <c r="D808" s="5">
        <v>94.17</v>
      </c>
      <c r="E808" s="1">
        <v>14</v>
      </c>
      <c r="F808" s="1">
        <f>InputData[[#This Row],[UNIT PRICE ($)]]*InputData[[#This Row],[QUANTITY]]</f>
        <v>1318.38</v>
      </c>
      <c r="G808" s="1" t="str">
        <f>VLOOKUP(InputData[[#This Row],[CUSTOMER NAME]],Country[],2,0)</f>
        <v>India</v>
      </c>
      <c r="H808" s="1" t="str">
        <f>VLOOKUP(InputData[[#This Row],[CUSTOMER NAME]],Country[],3,0)</f>
        <v>Northeast</v>
      </c>
      <c r="I808" s="1" t="str">
        <f>TEXT(InputData[[#This Row],[DATE]],"MMM")</f>
        <v>Dec</v>
      </c>
      <c r="J808" s="1">
        <f>WEEKNUM(InputData[[#This Row],[DATE]])</f>
        <v>52</v>
      </c>
    </row>
    <row r="809" spans="1:10" x14ac:dyDescent="0.45">
      <c r="A809" s="3">
        <v>44550</v>
      </c>
      <c r="B809" s="6" t="s">
        <v>77</v>
      </c>
      <c r="C809" s="4" t="s">
        <v>35</v>
      </c>
      <c r="D809" s="5">
        <v>6.7</v>
      </c>
      <c r="E809" s="1">
        <v>24</v>
      </c>
      <c r="F809" s="1">
        <f>InputData[[#This Row],[UNIT PRICE ($)]]*InputData[[#This Row],[QUANTITY]]</f>
        <v>160.80000000000001</v>
      </c>
      <c r="G809" s="1" t="str">
        <f>VLOOKUP(InputData[[#This Row],[CUSTOMER NAME]],Country[],2,0)</f>
        <v>India</v>
      </c>
      <c r="H809" s="1" t="str">
        <f>VLOOKUP(InputData[[#This Row],[CUSTOMER NAME]],Country[],3,0)</f>
        <v>Western</v>
      </c>
      <c r="I809" s="1" t="str">
        <f>TEXT(InputData[[#This Row],[DATE]],"MMM")</f>
        <v>Dec</v>
      </c>
      <c r="J809" s="1">
        <f>WEEKNUM(InputData[[#This Row],[DATE]])</f>
        <v>52</v>
      </c>
    </row>
    <row r="810" spans="1:10" x14ac:dyDescent="0.45">
      <c r="A810" s="3">
        <v>44551</v>
      </c>
      <c r="B810" s="6" t="s">
        <v>63</v>
      </c>
      <c r="C810" s="4" t="s">
        <v>6</v>
      </c>
      <c r="D810" s="5">
        <v>85.5</v>
      </c>
      <c r="E810" s="1">
        <v>10</v>
      </c>
      <c r="F810" s="1">
        <f>InputData[[#This Row],[UNIT PRICE ($)]]*InputData[[#This Row],[QUANTITY]]</f>
        <v>855</v>
      </c>
      <c r="G810" s="1" t="str">
        <f>VLOOKUP(InputData[[#This Row],[CUSTOMER NAME]],Country[],2,0)</f>
        <v>Saudi Arabia</v>
      </c>
      <c r="H810" s="1" t="str">
        <f>VLOOKUP(InputData[[#This Row],[CUSTOMER NAME]],Country[],3,0)</f>
        <v>Export</v>
      </c>
      <c r="I810" s="1" t="str">
        <f>TEXT(InputData[[#This Row],[DATE]],"MMM")</f>
        <v>Dec</v>
      </c>
      <c r="J810" s="1">
        <f>WEEKNUM(InputData[[#This Row],[DATE]])</f>
        <v>52</v>
      </c>
    </row>
    <row r="811" spans="1:10" x14ac:dyDescent="0.45">
      <c r="A811" s="3">
        <v>44551</v>
      </c>
      <c r="B811" s="6" t="s">
        <v>112</v>
      </c>
      <c r="C811" s="4" t="s">
        <v>26</v>
      </c>
      <c r="D811" s="5">
        <v>24.66</v>
      </c>
      <c r="E811" s="1">
        <v>10</v>
      </c>
      <c r="F811" s="1">
        <f>InputData[[#This Row],[UNIT PRICE ($)]]*InputData[[#This Row],[QUANTITY]]</f>
        <v>246.6</v>
      </c>
      <c r="G811" s="1" t="str">
        <f>VLOOKUP(InputData[[#This Row],[CUSTOMER NAME]],Country[],2,0)</f>
        <v>India</v>
      </c>
      <c r="H811" s="1" t="str">
        <f>VLOOKUP(InputData[[#This Row],[CUSTOMER NAME]],Country[],3,0)</f>
        <v>North</v>
      </c>
      <c r="I811" s="1" t="str">
        <f>TEXT(InputData[[#This Row],[DATE]],"MMM")</f>
        <v>Dec</v>
      </c>
      <c r="J811" s="1">
        <f>WEEKNUM(InputData[[#This Row],[DATE]])</f>
        <v>52</v>
      </c>
    </row>
    <row r="812" spans="1:10" x14ac:dyDescent="0.45">
      <c r="A812" s="3">
        <v>44551</v>
      </c>
      <c r="B812" s="6" t="s">
        <v>72</v>
      </c>
      <c r="C812" s="4" t="s">
        <v>20</v>
      </c>
      <c r="D812" s="5">
        <v>76.25</v>
      </c>
      <c r="E812" s="1">
        <v>16</v>
      </c>
      <c r="F812" s="1">
        <f>InputData[[#This Row],[UNIT PRICE ($)]]*InputData[[#This Row],[QUANTITY]]</f>
        <v>1220</v>
      </c>
      <c r="G812" s="1" t="str">
        <f>VLOOKUP(InputData[[#This Row],[CUSTOMER NAME]],Country[],2,0)</f>
        <v>Brazil</v>
      </c>
      <c r="H812" s="1" t="str">
        <f>VLOOKUP(InputData[[#This Row],[CUSTOMER NAME]],Country[],3,0)</f>
        <v>Export</v>
      </c>
      <c r="I812" s="1" t="str">
        <f>TEXT(InputData[[#This Row],[DATE]],"MMM")</f>
        <v>Dec</v>
      </c>
      <c r="J812" s="1">
        <f>WEEKNUM(InputData[[#This Row],[DATE]])</f>
        <v>52</v>
      </c>
    </row>
    <row r="813" spans="1:10" x14ac:dyDescent="0.45">
      <c r="A813" s="3">
        <v>44551</v>
      </c>
      <c r="B813" s="6" t="s">
        <v>78</v>
      </c>
      <c r="C813" s="4" t="s">
        <v>22</v>
      </c>
      <c r="D813" s="5">
        <v>141.57</v>
      </c>
      <c r="E813" s="1">
        <v>16</v>
      </c>
      <c r="F813" s="1">
        <f>InputData[[#This Row],[UNIT PRICE ($)]]*InputData[[#This Row],[QUANTITY]]</f>
        <v>2265.12</v>
      </c>
      <c r="G813" s="1" t="str">
        <f>VLOOKUP(InputData[[#This Row],[CUSTOMER NAME]],Country[],2,0)</f>
        <v>India</v>
      </c>
      <c r="H813" s="1" t="str">
        <f>VLOOKUP(InputData[[#This Row],[CUSTOMER NAME]],Country[],3,0)</f>
        <v>Central</v>
      </c>
      <c r="I813" s="1" t="str">
        <f>TEXT(InputData[[#This Row],[DATE]],"MMM")</f>
        <v>Dec</v>
      </c>
      <c r="J813" s="1">
        <f>WEEKNUM(InputData[[#This Row],[DATE]])</f>
        <v>52</v>
      </c>
    </row>
    <row r="814" spans="1:10" x14ac:dyDescent="0.45">
      <c r="A814" s="3">
        <v>44552</v>
      </c>
      <c r="B814" s="6" t="s">
        <v>111</v>
      </c>
      <c r="C814" s="4" t="s">
        <v>41</v>
      </c>
      <c r="D814" s="5">
        <v>173.88</v>
      </c>
      <c r="E814" s="1">
        <v>35</v>
      </c>
      <c r="F814" s="1">
        <f>InputData[[#This Row],[UNIT PRICE ($)]]*InputData[[#This Row],[QUANTITY]]</f>
        <v>6085.8</v>
      </c>
      <c r="G814" s="1" t="str">
        <f>VLOOKUP(InputData[[#This Row],[CUSTOMER NAME]],Country[],2,0)</f>
        <v>India</v>
      </c>
      <c r="H814" s="1" t="str">
        <f>VLOOKUP(InputData[[#This Row],[CUSTOMER NAME]],Country[],3,0)</f>
        <v>Northeast</v>
      </c>
      <c r="I814" s="1" t="str">
        <f>TEXT(InputData[[#This Row],[DATE]],"MMM")</f>
        <v>Dec</v>
      </c>
      <c r="J814" s="1">
        <f>WEEKNUM(InputData[[#This Row],[DATE]])</f>
        <v>52</v>
      </c>
    </row>
    <row r="815" spans="1:10" x14ac:dyDescent="0.45">
      <c r="A815" s="3">
        <v>44552</v>
      </c>
      <c r="B815" s="6" t="s">
        <v>112</v>
      </c>
      <c r="C815" s="4" t="s">
        <v>42</v>
      </c>
      <c r="D815" s="5">
        <v>162</v>
      </c>
      <c r="E815" s="1">
        <v>5</v>
      </c>
      <c r="F815" s="1">
        <f>InputData[[#This Row],[UNIT PRICE ($)]]*InputData[[#This Row],[QUANTITY]]</f>
        <v>810</v>
      </c>
      <c r="G815" s="1" t="str">
        <f>VLOOKUP(InputData[[#This Row],[CUSTOMER NAME]],Country[],2,0)</f>
        <v>India</v>
      </c>
      <c r="H815" s="1" t="str">
        <f>VLOOKUP(InputData[[#This Row],[CUSTOMER NAME]],Country[],3,0)</f>
        <v>North</v>
      </c>
      <c r="I815" s="1" t="str">
        <f>TEXT(InputData[[#This Row],[DATE]],"MMM")</f>
        <v>Dec</v>
      </c>
      <c r="J815" s="1">
        <f>WEEKNUM(InputData[[#This Row],[DATE]])</f>
        <v>52</v>
      </c>
    </row>
    <row r="816" spans="1:10" x14ac:dyDescent="0.45">
      <c r="A816" s="3">
        <v>44554</v>
      </c>
      <c r="B816" s="6" t="s">
        <v>72</v>
      </c>
      <c r="C816" s="4" t="s">
        <v>36</v>
      </c>
      <c r="D816" s="5">
        <v>96.3</v>
      </c>
      <c r="E816" s="1">
        <v>8</v>
      </c>
      <c r="F816" s="1">
        <f>InputData[[#This Row],[UNIT PRICE ($)]]*InputData[[#This Row],[QUANTITY]]</f>
        <v>770.4</v>
      </c>
      <c r="G816" s="1" t="str">
        <f>VLOOKUP(InputData[[#This Row],[CUSTOMER NAME]],Country[],2,0)</f>
        <v>Brazil</v>
      </c>
      <c r="H816" s="1" t="str">
        <f>VLOOKUP(InputData[[#This Row],[CUSTOMER NAME]],Country[],3,0)</f>
        <v>Export</v>
      </c>
      <c r="I816" s="1" t="str">
        <f>TEXT(InputData[[#This Row],[DATE]],"MMM")</f>
        <v>Dec</v>
      </c>
      <c r="J816" s="1">
        <f>WEEKNUM(InputData[[#This Row],[DATE]])</f>
        <v>52</v>
      </c>
    </row>
    <row r="817" spans="1:10" x14ac:dyDescent="0.45">
      <c r="A817" s="3">
        <v>44554</v>
      </c>
      <c r="B817" s="6" t="s">
        <v>80</v>
      </c>
      <c r="C817" s="4" t="s">
        <v>42</v>
      </c>
      <c r="D817" s="5">
        <v>162</v>
      </c>
      <c r="E817" s="1">
        <v>8</v>
      </c>
      <c r="F817" s="1">
        <f>InputData[[#This Row],[UNIT PRICE ($)]]*InputData[[#This Row],[QUANTITY]]</f>
        <v>1296</v>
      </c>
      <c r="G817" s="1" t="str">
        <f>VLOOKUP(InputData[[#This Row],[CUSTOMER NAME]],Country[],2,0)</f>
        <v>South Africa</v>
      </c>
      <c r="H817" s="1" t="str">
        <f>VLOOKUP(InputData[[#This Row],[CUSTOMER NAME]],Country[],3,0)</f>
        <v>Export</v>
      </c>
      <c r="I817" s="1" t="str">
        <f>TEXT(InputData[[#This Row],[DATE]],"MMM")</f>
        <v>Dec</v>
      </c>
      <c r="J817" s="1">
        <f>WEEKNUM(InputData[[#This Row],[DATE]])</f>
        <v>52</v>
      </c>
    </row>
    <row r="818" spans="1:10" x14ac:dyDescent="0.45">
      <c r="A818" s="3">
        <v>44555</v>
      </c>
      <c r="B818" s="6" t="s">
        <v>61</v>
      </c>
      <c r="C818" s="4" t="s">
        <v>11</v>
      </c>
      <c r="D818" s="5">
        <v>48.4</v>
      </c>
      <c r="E818" s="1">
        <v>29</v>
      </c>
      <c r="F818" s="1">
        <f>InputData[[#This Row],[UNIT PRICE ($)]]*InputData[[#This Row],[QUANTITY]]</f>
        <v>1403.6</v>
      </c>
      <c r="G818" s="1" t="str">
        <f>VLOOKUP(InputData[[#This Row],[CUSTOMER NAME]],Country[],2,0)</f>
        <v>Bangladesh</v>
      </c>
      <c r="H818" s="1" t="str">
        <f>VLOOKUP(InputData[[#This Row],[CUSTOMER NAME]],Country[],3,0)</f>
        <v>Export</v>
      </c>
      <c r="I818" s="1" t="str">
        <f>TEXT(InputData[[#This Row],[DATE]],"MMM")</f>
        <v>Dec</v>
      </c>
      <c r="J818" s="1">
        <f>WEEKNUM(InputData[[#This Row],[DATE]])</f>
        <v>52</v>
      </c>
    </row>
    <row r="819" spans="1:10" x14ac:dyDescent="0.45">
      <c r="A819" s="3">
        <v>44555</v>
      </c>
      <c r="B819" s="6" t="s">
        <v>61</v>
      </c>
      <c r="C819" s="4" t="s">
        <v>25</v>
      </c>
      <c r="D819" s="5">
        <v>8.33</v>
      </c>
      <c r="E819" s="1">
        <v>39</v>
      </c>
      <c r="F819" s="1">
        <f>InputData[[#This Row],[UNIT PRICE ($)]]*InputData[[#This Row],[QUANTITY]]</f>
        <v>324.87</v>
      </c>
      <c r="G819" s="1" t="str">
        <f>VLOOKUP(InputData[[#This Row],[CUSTOMER NAME]],Country[],2,0)</f>
        <v>Bangladesh</v>
      </c>
      <c r="H819" s="1" t="str">
        <f>VLOOKUP(InputData[[#This Row],[CUSTOMER NAME]],Country[],3,0)</f>
        <v>Export</v>
      </c>
      <c r="I819" s="1" t="str">
        <f>TEXT(InputData[[#This Row],[DATE]],"MMM")</f>
        <v>Dec</v>
      </c>
      <c r="J819" s="1">
        <f>WEEKNUM(InputData[[#This Row],[DATE]])</f>
        <v>52</v>
      </c>
    </row>
    <row r="820" spans="1:10" x14ac:dyDescent="0.45">
      <c r="A820" s="3">
        <v>44555</v>
      </c>
      <c r="B820" s="6" t="s">
        <v>64</v>
      </c>
      <c r="C820" s="4" t="s">
        <v>40</v>
      </c>
      <c r="D820" s="5">
        <v>115.2</v>
      </c>
      <c r="E820" s="1">
        <v>15</v>
      </c>
      <c r="F820" s="1">
        <f>InputData[[#This Row],[UNIT PRICE ($)]]*InputData[[#This Row],[QUANTITY]]</f>
        <v>1728</v>
      </c>
      <c r="G820" s="1" t="str">
        <f>VLOOKUP(InputData[[#This Row],[CUSTOMER NAME]],Country[],2,0)</f>
        <v>India</v>
      </c>
      <c r="H820" s="1" t="str">
        <f>VLOOKUP(InputData[[#This Row],[CUSTOMER NAME]],Country[],3,0)</f>
        <v>Northeast</v>
      </c>
      <c r="I820" s="1" t="str">
        <f>TEXT(InputData[[#This Row],[DATE]],"MMM")</f>
        <v>Dec</v>
      </c>
      <c r="J820" s="1">
        <f>WEEKNUM(InputData[[#This Row],[DATE]])</f>
        <v>52</v>
      </c>
    </row>
    <row r="821" spans="1:10" x14ac:dyDescent="0.45">
      <c r="A821" s="3">
        <v>44556</v>
      </c>
      <c r="B821" s="6" t="s">
        <v>84</v>
      </c>
      <c r="C821" s="4" t="s">
        <v>41</v>
      </c>
      <c r="D821" s="5">
        <v>173.88</v>
      </c>
      <c r="E821" s="1">
        <v>14</v>
      </c>
      <c r="F821" s="1">
        <f>InputData[[#This Row],[UNIT PRICE ($)]]*InputData[[#This Row],[QUANTITY]]</f>
        <v>2434.3199999999997</v>
      </c>
      <c r="G821" s="1" t="str">
        <f>VLOOKUP(InputData[[#This Row],[CUSTOMER NAME]],Country[],2,0)</f>
        <v>Ethiopia</v>
      </c>
      <c r="H821" s="1" t="str">
        <f>VLOOKUP(InputData[[#This Row],[CUSTOMER NAME]],Country[],3,0)</f>
        <v>Export</v>
      </c>
      <c r="I821" s="1" t="str">
        <f>TEXT(InputData[[#This Row],[DATE]],"MMM")</f>
        <v>Dec</v>
      </c>
      <c r="J821" s="1">
        <f>WEEKNUM(InputData[[#This Row],[DATE]])</f>
        <v>53</v>
      </c>
    </row>
    <row r="822" spans="1:10" x14ac:dyDescent="0.45">
      <c r="A822" s="3">
        <v>44556</v>
      </c>
      <c r="B822" s="6" t="s">
        <v>115</v>
      </c>
      <c r="C822" s="4" t="s">
        <v>37</v>
      </c>
      <c r="D822" s="5">
        <v>85.76</v>
      </c>
      <c r="E822" s="1">
        <v>36</v>
      </c>
      <c r="F822" s="1">
        <f>InputData[[#This Row],[UNIT PRICE ($)]]*InputData[[#This Row],[QUANTITY]]</f>
        <v>3087.36</v>
      </c>
      <c r="G822" s="1" t="str">
        <f>VLOOKUP(InputData[[#This Row],[CUSTOMER NAME]],Country[],2,0)</f>
        <v>India</v>
      </c>
      <c r="H822" s="1" t="str">
        <f>VLOOKUP(InputData[[#This Row],[CUSTOMER NAME]],Country[],3,0)</f>
        <v>Northeast</v>
      </c>
      <c r="I822" s="1" t="str">
        <f>TEXT(InputData[[#This Row],[DATE]],"MMM")</f>
        <v>Dec</v>
      </c>
      <c r="J822" s="1">
        <f>WEEKNUM(InputData[[#This Row],[DATE]])</f>
        <v>53</v>
      </c>
    </row>
    <row r="823" spans="1:10" x14ac:dyDescent="0.45">
      <c r="A823" s="3">
        <v>44557</v>
      </c>
      <c r="B823" s="6" t="s">
        <v>115</v>
      </c>
      <c r="C823" s="4" t="s">
        <v>10</v>
      </c>
      <c r="D823" s="5">
        <v>164.28</v>
      </c>
      <c r="E823" s="1">
        <v>26</v>
      </c>
      <c r="F823" s="1">
        <f>InputData[[#This Row],[UNIT PRICE ($)]]*InputData[[#This Row],[QUANTITY]]</f>
        <v>4271.28</v>
      </c>
      <c r="G823" s="1" t="str">
        <f>VLOOKUP(InputData[[#This Row],[CUSTOMER NAME]],Country[],2,0)</f>
        <v>India</v>
      </c>
      <c r="H823" s="1" t="str">
        <f>VLOOKUP(InputData[[#This Row],[CUSTOMER NAME]],Country[],3,0)</f>
        <v>Northeast</v>
      </c>
      <c r="I823" s="1" t="str">
        <f>TEXT(InputData[[#This Row],[DATE]],"MMM")</f>
        <v>Dec</v>
      </c>
      <c r="J823" s="1">
        <f>WEEKNUM(InputData[[#This Row],[DATE]])</f>
        <v>53</v>
      </c>
    </row>
    <row r="824" spans="1:10" x14ac:dyDescent="0.45">
      <c r="A824" s="3">
        <v>44557</v>
      </c>
      <c r="B824" s="6" t="s">
        <v>117</v>
      </c>
      <c r="C824" s="4" t="s">
        <v>29</v>
      </c>
      <c r="D824" s="5">
        <v>53.11</v>
      </c>
      <c r="E824" s="1">
        <v>14</v>
      </c>
      <c r="F824" s="1">
        <f>InputData[[#This Row],[UNIT PRICE ($)]]*InputData[[#This Row],[QUANTITY]]</f>
        <v>743.54</v>
      </c>
      <c r="G824" s="1" t="str">
        <f>VLOOKUP(InputData[[#This Row],[CUSTOMER NAME]],Country[],2,0)</f>
        <v>United States of America</v>
      </c>
      <c r="H824" s="1" t="str">
        <f>VLOOKUP(InputData[[#This Row],[CUSTOMER NAME]],Country[],3,0)</f>
        <v>Export</v>
      </c>
      <c r="I824" s="1" t="str">
        <f>TEXT(InputData[[#This Row],[DATE]],"MMM")</f>
        <v>Dec</v>
      </c>
      <c r="J824" s="1">
        <f>WEEKNUM(InputData[[#This Row],[DATE]])</f>
        <v>53</v>
      </c>
    </row>
    <row r="825" spans="1:10" x14ac:dyDescent="0.45">
      <c r="A825" s="3">
        <v>44558</v>
      </c>
      <c r="B825" s="6" t="s">
        <v>111</v>
      </c>
      <c r="C825" s="4" t="s">
        <v>29</v>
      </c>
      <c r="D825" s="5">
        <v>53.11</v>
      </c>
      <c r="E825" s="1">
        <v>6</v>
      </c>
      <c r="F825" s="1">
        <f>InputData[[#This Row],[UNIT PRICE ($)]]*InputData[[#This Row],[QUANTITY]]</f>
        <v>318.65999999999997</v>
      </c>
      <c r="G825" s="1" t="str">
        <f>VLOOKUP(InputData[[#This Row],[CUSTOMER NAME]],Country[],2,0)</f>
        <v>India</v>
      </c>
      <c r="H825" s="1" t="str">
        <f>VLOOKUP(InputData[[#This Row],[CUSTOMER NAME]],Country[],3,0)</f>
        <v>Northeast</v>
      </c>
      <c r="I825" s="1" t="str">
        <f>TEXT(InputData[[#This Row],[DATE]],"MMM")</f>
        <v>Dec</v>
      </c>
      <c r="J825" s="1">
        <f>WEEKNUM(InputData[[#This Row],[DATE]])</f>
        <v>53</v>
      </c>
    </row>
    <row r="826" spans="1:10" x14ac:dyDescent="0.45">
      <c r="A826" s="3">
        <v>44559</v>
      </c>
      <c r="B826" s="6" t="s">
        <v>108</v>
      </c>
      <c r="C826" s="4" t="s">
        <v>8</v>
      </c>
      <c r="D826" s="5">
        <v>94.62</v>
      </c>
      <c r="E826" s="1">
        <v>15</v>
      </c>
      <c r="F826" s="1">
        <f>InputData[[#This Row],[UNIT PRICE ($)]]*InputData[[#This Row],[QUANTITY]]</f>
        <v>1419.3000000000002</v>
      </c>
      <c r="G826" s="1" t="str">
        <f>VLOOKUP(InputData[[#This Row],[CUSTOMER NAME]],Country[],2,0)</f>
        <v>India</v>
      </c>
      <c r="H826" s="1" t="str">
        <f>VLOOKUP(InputData[[#This Row],[CUSTOMER NAME]],Country[],3,0)</f>
        <v>North</v>
      </c>
      <c r="I826" s="1" t="str">
        <f>TEXT(InputData[[#This Row],[DATE]],"MMM")</f>
        <v>Dec</v>
      </c>
      <c r="J826" s="1">
        <f>WEEKNUM(InputData[[#This Row],[DATE]])</f>
        <v>53</v>
      </c>
    </row>
    <row r="827" spans="1:10" x14ac:dyDescent="0.45">
      <c r="A827" s="3">
        <v>44559</v>
      </c>
      <c r="B827" s="6" t="s">
        <v>61</v>
      </c>
      <c r="C827" s="4" t="s">
        <v>6</v>
      </c>
      <c r="D827" s="5">
        <v>85.5</v>
      </c>
      <c r="E827" s="1">
        <v>26</v>
      </c>
      <c r="F827" s="1">
        <f>InputData[[#This Row],[UNIT PRICE ($)]]*InputData[[#This Row],[QUANTITY]]</f>
        <v>2223</v>
      </c>
      <c r="G827" s="1" t="str">
        <f>VLOOKUP(InputData[[#This Row],[CUSTOMER NAME]],Country[],2,0)</f>
        <v>Bangladesh</v>
      </c>
      <c r="H827" s="1" t="str">
        <f>VLOOKUP(InputData[[#This Row],[CUSTOMER NAME]],Country[],3,0)</f>
        <v>Export</v>
      </c>
      <c r="I827" s="1" t="str">
        <f>TEXT(InputData[[#This Row],[DATE]],"MMM")</f>
        <v>Dec</v>
      </c>
      <c r="J827" s="1">
        <f>WEEKNUM(InputData[[#This Row],[DATE]])</f>
        <v>53</v>
      </c>
    </row>
    <row r="828" spans="1:10" x14ac:dyDescent="0.45">
      <c r="A828" s="3">
        <v>44559</v>
      </c>
      <c r="B828" s="6" t="s">
        <v>113</v>
      </c>
      <c r="C828" s="4" t="s">
        <v>42</v>
      </c>
      <c r="D828" s="5">
        <v>162</v>
      </c>
      <c r="E828" s="1">
        <v>1</v>
      </c>
      <c r="F828" s="1">
        <f>InputData[[#This Row],[UNIT PRICE ($)]]*InputData[[#This Row],[QUANTITY]]</f>
        <v>162</v>
      </c>
      <c r="G828" s="1" t="str">
        <f>VLOOKUP(InputData[[#This Row],[CUSTOMER NAME]],Country[],2,0)</f>
        <v>Pakistan</v>
      </c>
      <c r="H828" s="1" t="str">
        <f>VLOOKUP(InputData[[#This Row],[CUSTOMER NAME]],Country[],3,0)</f>
        <v>Export</v>
      </c>
      <c r="I828" s="1" t="str">
        <f>TEXT(InputData[[#This Row],[DATE]],"MMM")</f>
        <v>Dec</v>
      </c>
      <c r="J828" s="1">
        <f>WEEKNUM(InputData[[#This Row],[DATE]])</f>
        <v>53</v>
      </c>
    </row>
    <row r="829" spans="1:10" x14ac:dyDescent="0.45">
      <c r="A829" s="3">
        <v>44560</v>
      </c>
      <c r="B829" s="6" t="s">
        <v>108</v>
      </c>
      <c r="C829" s="4" t="s">
        <v>10</v>
      </c>
      <c r="D829" s="5">
        <v>164.28</v>
      </c>
      <c r="E829" s="1">
        <v>13</v>
      </c>
      <c r="F829" s="1">
        <f>InputData[[#This Row],[UNIT PRICE ($)]]*InputData[[#This Row],[QUANTITY]]</f>
        <v>2135.64</v>
      </c>
      <c r="G829" s="1" t="str">
        <f>VLOOKUP(InputData[[#This Row],[CUSTOMER NAME]],Country[],2,0)</f>
        <v>India</v>
      </c>
      <c r="H829" s="1" t="str">
        <f>VLOOKUP(InputData[[#This Row],[CUSTOMER NAME]],Country[],3,0)</f>
        <v>North</v>
      </c>
      <c r="I829" s="1" t="str">
        <f>TEXT(InputData[[#This Row],[DATE]],"MMM")</f>
        <v>Dec</v>
      </c>
      <c r="J829" s="1">
        <f>WEEKNUM(InputData[[#This Row],[DATE]])</f>
        <v>53</v>
      </c>
    </row>
    <row r="830" spans="1:10" x14ac:dyDescent="0.45">
      <c r="A830" s="3">
        <v>44560</v>
      </c>
      <c r="B830" s="6" t="s">
        <v>110</v>
      </c>
      <c r="C830" s="4" t="s">
        <v>41</v>
      </c>
      <c r="D830" s="5">
        <v>173.88</v>
      </c>
      <c r="E830" s="1">
        <v>14</v>
      </c>
      <c r="F830" s="1">
        <f>InputData[[#This Row],[UNIT PRICE ($)]]*InputData[[#This Row],[QUANTITY]]</f>
        <v>2434.3199999999997</v>
      </c>
      <c r="G830" s="1" t="str">
        <f>VLOOKUP(InputData[[#This Row],[CUSTOMER NAME]],Country[],2,0)</f>
        <v>India</v>
      </c>
      <c r="H830" s="1" t="str">
        <f>VLOOKUP(InputData[[#This Row],[CUSTOMER NAME]],Country[],3,0)</f>
        <v>Western</v>
      </c>
      <c r="I830" s="1" t="str">
        <f>TEXT(InputData[[#This Row],[DATE]],"MMM")</f>
        <v>Dec</v>
      </c>
      <c r="J830" s="1">
        <f>WEEKNUM(InputData[[#This Row],[DATE]])</f>
        <v>53</v>
      </c>
    </row>
    <row r="831" spans="1:10" x14ac:dyDescent="0.45">
      <c r="A831" s="3">
        <v>44560</v>
      </c>
      <c r="B831" s="6" t="s">
        <v>80</v>
      </c>
      <c r="C831" s="4" t="s">
        <v>30</v>
      </c>
      <c r="D831" s="5">
        <v>201.28</v>
      </c>
      <c r="E831" s="1">
        <v>31</v>
      </c>
      <c r="F831" s="1">
        <f>InputData[[#This Row],[UNIT PRICE ($)]]*InputData[[#This Row],[QUANTITY]]</f>
        <v>6239.68</v>
      </c>
      <c r="G831" s="1" t="str">
        <f>VLOOKUP(InputData[[#This Row],[CUSTOMER NAME]],Country[],2,0)</f>
        <v>South Africa</v>
      </c>
      <c r="H831" s="1" t="str">
        <f>VLOOKUP(InputData[[#This Row],[CUSTOMER NAME]],Country[],3,0)</f>
        <v>Export</v>
      </c>
      <c r="I831" s="1" t="str">
        <f>TEXT(InputData[[#This Row],[DATE]],"MMM")</f>
        <v>Dec</v>
      </c>
      <c r="J831" s="1">
        <f>WEEKNUM(InputData[[#This Row],[DATE]])</f>
        <v>53</v>
      </c>
    </row>
    <row r="832" spans="1:10" x14ac:dyDescent="0.45">
      <c r="A832" s="3">
        <v>44561</v>
      </c>
      <c r="B832" s="6" t="s">
        <v>109</v>
      </c>
      <c r="C832" s="4" t="s">
        <v>11</v>
      </c>
      <c r="D832" s="5">
        <v>48.4</v>
      </c>
      <c r="E832" s="1">
        <v>6</v>
      </c>
      <c r="F832" s="1">
        <f>InputData[[#This Row],[UNIT PRICE ($)]]*InputData[[#This Row],[QUANTITY]]</f>
        <v>290.39999999999998</v>
      </c>
      <c r="G832" s="1" t="str">
        <f>VLOOKUP(InputData[[#This Row],[CUSTOMER NAME]],Country[],2,0)</f>
        <v>Pakistan</v>
      </c>
      <c r="H832" s="1" t="str">
        <f>VLOOKUP(InputData[[#This Row],[CUSTOMER NAME]],Country[],3,0)</f>
        <v>Export</v>
      </c>
      <c r="I832" s="1" t="str">
        <f>TEXT(InputData[[#This Row],[DATE]],"MMM")</f>
        <v>Dec</v>
      </c>
      <c r="J832" s="1">
        <f>WEEKNUM(InputData[[#This Row],[DATE]])</f>
        <v>53</v>
      </c>
    </row>
    <row r="833" spans="1:10" x14ac:dyDescent="0.45">
      <c r="A833" s="3">
        <v>44561</v>
      </c>
      <c r="B833" s="6" t="s">
        <v>77</v>
      </c>
      <c r="C833" s="4" t="s">
        <v>33</v>
      </c>
      <c r="D833" s="5">
        <v>119.7</v>
      </c>
      <c r="E833" s="1">
        <v>12</v>
      </c>
      <c r="F833" s="1">
        <f>InputData[[#This Row],[UNIT PRICE ($)]]*InputData[[#This Row],[QUANTITY]]</f>
        <v>1436.4</v>
      </c>
      <c r="G833" s="1" t="str">
        <f>VLOOKUP(InputData[[#This Row],[CUSTOMER NAME]],Country[],2,0)</f>
        <v>India</v>
      </c>
      <c r="H833" s="1" t="str">
        <f>VLOOKUP(InputData[[#This Row],[CUSTOMER NAME]],Country[],3,0)</f>
        <v>Western</v>
      </c>
      <c r="I833" s="1" t="str">
        <f>TEXT(InputData[[#This Row],[DATE]],"MMM")</f>
        <v>Dec</v>
      </c>
      <c r="J833" s="1">
        <f>WEEKNUM(InputData[[#This Row],[DATE]])</f>
        <v>53</v>
      </c>
    </row>
  </sheetData>
  <phoneticPr fontId="2" type="noConversion"/>
  <dataValidations count="1">
    <dataValidation type="whole" allowBlank="1" showInputMessage="1" showErrorMessage="1" sqref="E2:E833" xr:uid="{74FC4239-C815-4304-B7C1-8D0942A55F70}">
      <formula1>1</formula1>
      <formula2>1000</formula2>
    </dataValidation>
  </dataValidations>
  <pageMargins left="0.7" right="0.7" top="0.75" bottom="0.75" header="0.3" footer="0.3"/>
  <pageSetup orientation="portrait"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FA102-9101-4CFA-9BBC-16EA6C58CB3A}">
  <dimension ref="A1:U54"/>
  <sheetViews>
    <sheetView workbookViewId="0">
      <selection activeCell="F28" sqref="F28"/>
    </sheetView>
  </sheetViews>
  <sheetFormatPr defaultRowHeight="14.25" x14ac:dyDescent="0.45"/>
  <cols>
    <col min="1" max="1" width="17.53125" bestFit="1" customWidth="1"/>
    <col min="4" max="4" width="12.06640625" bestFit="1" customWidth="1"/>
    <col min="5" max="5" width="17.53125" bestFit="1" customWidth="1"/>
    <col min="7" max="7" width="12.06640625" bestFit="1" customWidth="1"/>
    <col min="8" max="8" width="17.53125" bestFit="1" customWidth="1"/>
    <col min="10" max="10" width="12.06640625" bestFit="1" customWidth="1"/>
    <col min="11" max="11" width="17.53125" bestFit="1" customWidth="1"/>
    <col min="13" max="13" width="12.06640625" bestFit="1" customWidth="1"/>
    <col min="14" max="14" width="17.53125" bestFit="1" customWidth="1"/>
    <col min="16" max="16" width="20.46484375" bestFit="1" customWidth="1"/>
    <col min="17" max="17" width="17.53125" bestFit="1" customWidth="1"/>
    <col min="20" max="20" width="12.06640625" bestFit="1" customWidth="1"/>
    <col min="21" max="21" width="17.53125" bestFit="1" customWidth="1"/>
  </cols>
  <sheetData>
    <row r="1" spans="1:21" x14ac:dyDescent="0.45">
      <c r="A1" t="s">
        <v>134</v>
      </c>
      <c r="D1" s="10" t="s">
        <v>135</v>
      </c>
      <c r="E1" t="s">
        <v>134</v>
      </c>
      <c r="G1" s="10" t="s">
        <v>135</v>
      </c>
      <c r="H1" t="s">
        <v>134</v>
      </c>
      <c r="J1" s="10" t="s">
        <v>135</v>
      </c>
      <c r="K1" t="s">
        <v>134</v>
      </c>
      <c r="M1" s="10" t="s">
        <v>135</v>
      </c>
      <c r="N1" t="s">
        <v>134</v>
      </c>
      <c r="P1" s="10" t="s">
        <v>135</v>
      </c>
      <c r="Q1" t="s">
        <v>134</v>
      </c>
      <c r="T1" s="10" t="s">
        <v>135</v>
      </c>
      <c r="U1" t="s">
        <v>134</v>
      </c>
    </row>
    <row r="2" spans="1:21" x14ac:dyDescent="0.45">
      <c r="A2" s="13">
        <v>984571.05999999924</v>
      </c>
      <c r="D2" s="11" t="s">
        <v>47</v>
      </c>
      <c r="E2" s="13">
        <v>92118.789999999964</v>
      </c>
      <c r="G2" s="11">
        <v>1</v>
      </c>
      <c r="H2" s="13">
        <v>5179.59</v>
      </c>
      <c r="J2" s="11" t="s">
        <v>110</v>
      </c>
      <c r="K2" s="12">
        <v>60929.149999999994</v>
      </c>
      <c r="M2" s="11" t="s">
        <v>30</v>
      </c>
      <c r="N2" s="12">
        <v>57968.639999999992</v>
      </c>
      <c r="P2" s="11" t="s">
        <v>90</v>
      </c>
      <c r="Q2" s="13">
        <v>31336.229999999992</v>
      </c>
      <c r="T2" s="11" t="s">
        <v>121</v>
      </c>
      <c r="U2" s="13">
        <v>72920.48000000001</v>
      </c>
    </row>
    <row r="3" spans="1:21" x14ac:dyDescent="0.45">
      <c r="D3" s="11" t="s">
        <v>48</v>
      </c>
      <c r="E3" s="13">
        <v>91137.049999999988</v>
      </c>
      <c r="G3" s="11">
        <v>2</v>
      </c>
      <c r="H3" s="13">
        <v>21116.729999999996</v>
      </c>
      <c r="J3" s="11" t="s">
        <v>81</v>
      </c>
      <c r="K3" s="12">
        <v>45112.94999999999</v>
      </c>
      <c r="M3" s="11" t="s">
        <v>41</v>
      </c>
      <c r="N3" s="12">
        <v>57554.28</v>
      </c>
      <c r="P3" s="11" t="s">
        <v>91</v>
      </c>
      <c r="Q3" s="13">
        <v>39438.44000000001</v>
      </c>
      <c r="T3" s="11" t="s">
        <v>122</v>
      </c>
      <c r="U3" s="13">
        <v>75939.73000000001</v>
      </c>
    </row>
    <row r="4" spans="1:21" x14ac:dyDescent="0.45">
      <c r="A4">
        <f>GETPIVOTDATA("TOTAL SALES",$A$1)</f>
        <v>984571.05999999924</v>
      </c>
      <c r="D4" s="11" t="s">
        <v>49</v>
      </c>
      <c r="E4" s="13">
        <v>97920.72</v>
      </c>
      <c r="G4" s="11">
        <v>3</v>
      </c>
      <c r="H4" s="13">
        <v>14261.190000000004</v>
      </c>
      <c r="J4" s="11" t="s">
        <v>82</v>
      </c>
      <c r="K4" s="12">
        <v>43062.83</v>
      </c>
      <c r="M4" s="11" t="s">
        <v>24</v>
      </c>
      <c r="N4" s="12">
        <v>49599.360000000008</v>
      </c>
      <c r="P4" s="11" t="s">
        <v>92</v>
      </c>
      <c r="Q4" s="13">
        <v>39653.929999999993</v>
      </c>
      <c r="T4" s="11" t="s">
        <v>127</v>
      </c>
      <c r="U4" s="13">
        <v>531575.61999999988</v>
      </c>
    </row>
    <row r="5" spans="1:21" x14ac:dyDescent="0.45">
      <c r="D5" s="11" t="s">
        <v>50</v>
      </c>
      <c r="E5" s="13">
        <v>72320.89</v>
      </c>
      <c r="G5" s="11">
        <v>4</v>
      </c>
      <c r="H5" s="13">
        <v>11433.2</v>
      </c>
      <c r="M5" s="11" t="s">
        <v>19</v>
      </c>
      <c r="N5" s="12">
        <v>41580</v>
      </c>
      <c r="P5" s="11" t="s">
        <v>93</v>
      </c>
      <c r="Q5" s="13">
        <v>14337.400000000003</v>
      </c>
      <c r="T5" s="11" t="s">
        <v>123</v>
      </c>
      <c r="U5" s="13">
        <v>45081.780000000006</v>
      </c>
    </row>
    <row r="6" spans="1:21" x14ac:dyDescent="0.45">
      <c r="D6" s="11" t="s">
        <v>51</v>
      </c>
      <c r="E6" s="13">
        <v>70511.75999999998</v>
      </c>
      <c r="G6" s="11">
        <v>5</v>
      </c>
      <c r="H6" s="13">
        <v>33727.55000000001</v>
      </c>
      <c r="J6" t="s">
        <v>139</v>
      </c>
      <c r="K6" s="12" t="s">
        <v>140</v>
      </c>
      <c r="M6" s="11" t="s">
        <v>22</v>
      </c>
      <c r="N6" s="12">
        <v>41055.299999999996</v>
      </c>
      <c r="P6" s="11" t="s">
        <v>94</v>
      </c>
      <c r="Q6" s="13">
        <v>16810.719999999998</v>
      </c>
      <c r="T6" s="11" t="s">
        <v>124</v>
      </c>
      <c r="U6" s="13">
        <v>83994.49000000002</v>
      </c>
    </row>
    <row r="7" spans="1:21" ht="18" x14ac:dyDescent="0.55000000000000004">
      <c r="D7" s="11" t="s">
        <v>52</v>
      </c>
      <c r="E7" s="13">
        <v>66727.399999999994</v>
      </c>
      <c r="G7" s="11">
        <v>6</v>
      </c>
      <c r="H7" s="13">
        <v>34794.820000000007</v>
      </c>
      <c r="J7" s="14" t="str">
        <f t="shared" ref="J7:K9" si="0">J2</f>
        <v>Customer33</v>
      </c>
      <c r="K7" s="12">
        <f t="shared" si="0"/>
        <v>60929.149999999994</v>
      </c>
      <c r="M7" s="11" t="s">
        <v>32</v>
      </c>
      <c r="N7" s="12">
        <v>40883.039999999994</v>
      </c>
      <c r="P7" s="11" t="s">
        <v>95</v>
      </c>
      <c r="Q7" s="13">
        <v>452995.44000000024</v>
      </c>
      <c r="T7" s="11" t="s">
        <v>125</v>
      </c>
      <c r="U7" s="13">
        <v>53277.570000000007</v>
      </c>
    </row>
    <row r="8" spans="1:21" ht="18" x14ac:dyDescent="0.55000000000000004">
      <c r="D8" s="11" t="s">
        <v>53</v>
      </c>
      <c r="E8" s="13">
        <v>92661.550000000017</v>
      </c>
      <c r="G8" s="11">
        <v>7</v>
      </c>
      <c r="H8" s="13">
        <v>32107.100000000006</v>
      </c>
      <c r="J8" s="14" t="str">
        <f t="shared" si="0"/>
        <v>Customer22</v>
      </c>
      <c r="K8" s="12">
        <f t="shared" si="0"/>
        <v>45112.94999999999</v>
      </c>
      <c r="M8" s="11" t="s">
        <v>21</v>
      </c>
      <c r="N8" s="12">
        <v>39659.759999999995</v>
      </c>
      <c r="P8" s="11" t="s">
        <v>96</v>
      </c>
      <c r="Q8" s="13">
        <v>8394.32</v>
      </c>
      <c r="T8" s="11" t="s">
        <v>126</v>
      </c>
      <c r="U8" s="13">
        <v>121781.38999999998</v>
      </c>
    </row>
    <row r="9" spans="1:21" ht="18" x14ac:dyDescent="0.55000000000000004">
      <c r="D9" s="11" t="s">
        <v>54</v>
      </c>
      <c r="E9" s="13">
        <v>69125.749999999985</v>
      </c>
      <c r="G9" s="11">
        <v>8</v>
      </c>
      <c r="H9" s="13">
        <v>11777.67</v>
      </c>
      <c r="J9" s="14" t="str">
        <f t="shared" si="0"/>
        <v>Customer23</v>
      </c>
      <c r="K9" s="12">
        <f t="shared" si="0"/>
        <v>43062.83</v>
      </c>
      <c r="M9" s="11" t="s">
        <v>5</v>
      </c>
      <c r="N9" s="12">
        <v>38591.280000000006</v>
      </c>
      <c r="P9" s="11" t="s">
        <v>97</v>
      </c>
      <c r="Q9" s="13">
        <v>65776.760000000009</v>
      </c>
    </row>
    <row r="10" spans="1:21" x14ac:dyDescent="0.45">
      <c r="D10" s="11" t="s">
        <v>55</v>
      </c>
      <c r="E10" s="13">
        <v>78253.529999999984</v>
      </c>
      <c r="G10" s="11">
        <v>9</v>
      </c>
      <c r="H10" s="13">
        <v>17571.589999999997</v>
      </c>
      <c r="M10" s="11" t="s">
        <v>42</v>
      </c>
      <c r="N10" s="12">
        <v>38232</v>
      </c>
      <c r="P10" s="11" t="s">
        <v>98</v>
      </c>
      <c r="Q10" s="13">
        <v>39993.270000000004</v>
      </c>
    </row>
    <row r="11" spans="1:21" x14ac:dyDescent="0.45">
      <c r="D11" s="11" t="s">
        <v>56</v>
      </c>
      <c r="E11" s="13">
        <v>87136.37</v>
      </c>
      <c r="G11" s="11">
        <v>10</v>
      </c>
      <c r="H11" s="13">
        <v>17413.299999999996</v>
      </c>
      <c r="M11" s="11" t="s">
        <v>10</v>
      </c>
      <c r="N11" s="12">
        <v>34991.64</v>
      </c>
      <c r="P11" s="11" t="s">
        <v>99</v>
      </c>
      <c r="Q11" s="13">
        <v>77523.280000000028</v>
      </c>
    </row>
    <row r="12" spans="1:21" x14ac:dyDescent="0.45">
      <c r="D12" s="11" t="s">
        <v>57</v>
      </c>
      <c r="E12" s="13">
        <v>75659.86</v>
      </c>
      <c r="G12" s="11">
        <v>11</v>
      </c>
      <c r="H12" s="13">
        <v>18811.389999999996</v>
      </c>
      <c r="P12" s="11" t="s">
        <v>100</v>
      </c>
      <c r="Q12" s="13">
        <v>63344.339999999989</v>
      </c>
    </row>
    <row r="13" spans="1:21" x14ac:dyDescent="0.45">
      <c r="D13" s="11" t="s">
        <v>58</v>
      </c>
      <c r="E13" s="13">
        <v>90997.389999999985</v>
      </c>
      <c r="G13" s="11">
        <v>12</v>
      </c>
      <c r="H13" s="13">
        <v>29446.460000000003</v>
      </c>
      <c r="P13" s="11" t="s">
        <v>101</v>
      </c>
      <c r="Q13" s="13">
        <v>38317.789999999994</v>
      </c>
    </row>
    <row r="14" spans="1:21" x14ac:dyDescent="0.45">
      <c r="G14" s="11">
        <v>13</v>
      </c>
      <c r="H14" s="13">
        <v>22723.600000000002</v>
      </c>
      <c r="P14" s="11" t="s">
        <v>102</v>
      </c>
      <c r="Q14" s="13">
        <v>32808.019999999997</v>
      </c>
    </row>
    <row r="15" spans="1:21" x14ac:dyDescent="0.45">
      <c r="G15" s="11">
        <v>14</v>
      </c>
      <c r="H15" s="13">
        <v>13729.810000000001</v>
      </c>
      <c r="P15" s="11" t="s">
        <v>103</v>
      </c>
      <c r="Q15" s="13">
        <v>50749.039999999994</v>
      </c>
    </row>
    <row r="16" spans="1:21" x14ac:dyDescent="0.45">
      <c r="G16" s="11">
        <v>15</v>
      </c>
      <c r="H16" s="13">
        <v>27820.09</v>
      </c>
      <c r="P16" s="11" t="s">
        <v>104</v>
      </c>
      <c r="Q16" s="13">
        <v>13092.080000000002</v>
      </c>
    </row>
    <row r="17" spans="7:17" x14ac:dyDescent="0.45">
      <c r="G17" s="11">
        <v>16</v>
      </c>
      <c r="H17" s="13">
        <v>9407.51</v>
      </c>
    </row>
    <row r="18" spans="7:17" x14ac:dyDescent="0.45">
      <c r="G18" s="11">
        <v>17</v>
      </c>
      <c r="H18" s="13">
        <v>22127.300000000003</v>
      </c>
    </row>
    <row r="19" spans="7:17" x14ac:dyDescent="0.45">
      <c r="G19" s="11">
        <v>18</v>
      </c>
      <c r="H19" s="13">
        <v>11809.4</v>
      </c>
      <c r="P19" t="str">
        <f>P2</f>
        <v>Bangladesh</v>
      </c>
      <c r="Q19">
        <f>Q2</f>
        <v>31336.229999999992</v>
      </c>
    </row>
    <row r="20" spans="7:17" x14ac:dyDescent="0.45">
      <c r="G20" s="11">
        <v>19</v>
      </c>
      <c r="H20" s="13">
        <v>12750.539999999997</v>
      </c>
      <c r="P20" t="str">
        <f t="shared" ref="P20:Q20" si="1">P3</f>
        <v>Brazil</v>
      </c>
      <c r="Q20">
        <f t="shared" si="1"/>
        <v>39438.44000000001</v>
      </c>
    </row>
    <row r="21" spans="7:17" x14ac:dyDescent="0.45">
      <c r="G21" s="11">
        <v>20</v>
      </c>
      <c r="H21" s="13">
        <v>19691.759999999998</v>
      </c>
      <c r="P21" t="str">
        <f t="shared" ref="P21:Q21" si="2">P4</f>
        <v>Ethiopia</v>
      </c>
      <c r="Q21">
        <f t="shared" si="2"/>
        <v>39653.929999999993</v>
      </c>
    </row>
    <row r="22" spans="7:17" x14ac:dyDescent="0.45">
      <c r="G22" s="11">
        <v>21</v>
      </c>
      <c r="H22" s="13">
        <v>19171.71</v>
      </c>
      <c r="P22" t="str">
        <f t="shared" ref="P22:Q22" si="3">P5</f>
        <v>France</v>
      </c>
      <c r="Q22">
        <f t="shared" si="3"/>
        <v>14337.400000000003</v>
      </c>
    </row>
    <row r="23" spans="7:17" x14ac:dyDescent="0.45">
      <c r="G23" s="11">
        <v>22</v>
      </c>
      <c r="H23" s="13">
        <v>11617.86</v>
      </c>
      <c r="P23" t="str">
        <f t="shared" ref="P23:Q23" si="4">P6</f>
        <v>Germany</v>
      </c>
      <c r="Q23">
        <f t="shared" si="4"/>
        <v>16810.719999999998</v>
      </c>
    </row>
    <row r="24" spans="7:17" x14ac:dyDescent="0.45">
      <c r="G24" s="11">
        <v>23</v>
      </c>
      <c r="H24" s="13">
        <v>17000.620000000003</v>
      </c>
      <c r="P24" t="str">
        <f t="shared" ref="P24:Q24" si="5">P7</f>
        <v>India</v>
      </c>
      <c r="Q24">
        <f t="shared" si="5"/>
        <v>452995.44000000024</v>
      </c>
    </row>
    <row r="25" spans="7:17" x14ac:dyDescent="0.45">
      <c r="G25" s="11">
        <v>24</v>
      </c>
      <c r="H25" s="13">
        <v>15273.349999999999</v>
      </c>
      <c r="P25" t="str">
        <f t="shared" ref="P25:Q25" si="6">P8</f>
        <v>Indonesia</v>
      </c>
      <c r="Q25">
        <f t="shared" si="6"/>
        <v>8394.32</v>
      </c>
    </row>
    <row r="26" spans="7:17" x14ac:dyDescent="0.45">
      <c r="G26" s="11">
        <v>25</v>
      </c>
      <c r="H26" s="13">
        <v>23043.470000000005</v>
      </c>
      <c r="P26" t="str">
        <f t="shared" ref="P26:Q26" si="7">P9</f>
        <v>Mexico</v>
      </c>
      <c r="Q26">
        <f t="shared" si="7"/>
        <v>65776.760000000009</v>
      </c>
    </row>
    <row r="27" spans="7:17" x14ac:dyDescent="0.45">
      <c r="G27" s="11">
        <v>26</v>
      </c>
      <c r="H27" s="13">
        <v>13593.79</v>
      </c>
      <c r="P27" t="str">
        <f t="shared" ref="P27:Q27" si="8">P10</f>
        <v>Nigeria</v>
      </c>
      <c r="Q27">
        <f t="shared" si="8"/>
        <v>39993.270000000004</v>
      </c>
    </row>
    <row r="28" spans="7:17" x14ac:dyDescent="0.45">
      <c r="G28" s="11">
        <v>27</v>
      </c>
      <c r="H28" s="13">
        <v>13197.89</v>
      </c>
      <c r="P28" t="str">
        <f t="shared" ref="P28:Q28" si="9">P11</f>
        <v>Pakistan</v>
      </c>
      <c r="Q28">
        <f t="shared" si="9"/>
        <v>77523.280000000028</v>
      </c>
    </row>
    <row r="29" spans="7:17" x14ac:dyDescent="0.45">
      <c r="G29" s="11">
        <v>28</v>
      </c>
      <c r="H29" s="13">
        <v>13311.339999999998</v>
      </c>
      <c r="P29" t="str">
        <f t="shared" ref="P29:Q29" si="10">P12</f>
        <v>Russia</v>
      </c>
      <c r="Q29">
        <f t="shared" si="10"/>
        <v>63344.339999999989</v>
      </c>
    </row>
    <row r="30" spans="7:17" x14ac:dyDescent="0.45">
      <c r="G30" s="11">
        <v>29</v>
      </c>
      <c r="H30" s="13">
        <v>26662.809999999998</v>
      </c>
      <c r="P30" t="str">
        <f t="shared" ref="P30:Q30" si="11">P13</f>
        <v>Saudi Arabia</v>
      </c>
      <c r="Q30">
        <f t="shared" si="11"/>
        <v>38317.789999999994</v>
      </c>
    </row>
    <row r="31" spans="7:17" x14ac:dyDescent="0.45">
      <c r="G31" s="11">
        <v>30</v>
      </c>
      <c r="H31" s="13">
        <v>15652.32</v>
      </c>
      <c r="P31" t="str">
        <f t="shared" ref="P31:Q31" si="12">P14</f>
        <v>South Africa</v>
      </c>
      <c r="Q31">
        <f t="shared" si="12"/>
        <v>32808.019999999997</v>
      </c>
    </row>
    <row r="32" spans="7:17" x14ac:dyDescent="0.45">
      <c r="G32" s="11">
        <v>31</v>
      </c>
      <c r="H32" s="13">
        <v>27172.400000000001</v>
      </c>
      <c r="P32" t="str">
        <f t="shared" ref="P32:Q32" si="13">P15</f>
        <v>United Kingdom</v>
      </c>
      <c r="Q32">
        <f t="shared" si="13"/>
        <v>50749.039999999994</v>
      </c>
    </row>
    <row r="33" spans="7:17" x14ac:dyDescent="0.45">
      <c r="G33" s="11">
        <v>32</v>
      </c>
      <c r="H33" s="13">
        <v>6991.1000000000013</v>
      </c>
      <c r="P33" t="str">
        <f t="shared" ref="P33:Q33" si="14">P16</f>
        <v>United States of America</v>
      </c>
      <c r="Q33">
        <f t="shared" si="14"/>
        <v>13092.080000000002</v>
      </c>
    </row>
    <row r="34" spans="7:17" x14ac:dyDescent="0.45">
      <c r="G34" s="11">
        <v>33</v>
      </c>
      <c r="H34" s="13">
        <v>17406.18</v>
      </c>
    </row>
    <row r="35" spans="7:17" x14ac:dyDescent="0.45">
      <c r="G35" s="11">
        <v>34</v>
      </c>
      <c r="H35" s="13">
        <v>10403.35</v>
      </c>
    </row>
    <row r="36" spans="7:17" x14ac:dyDescent="0.45">
      <c r="G36" s="11">
        <v>35</v>
      </c>
      <c r="H36" s="13">
        <v>29524.29</v>
      </c>
    </row>
    <row r="37" spans="7:17" x14ac:dyDescent="0.45">
      <c r="G37" s="11">
        <v>36</v>
      </c>
      <c r="H37" s="13">
        <v>14336.82</v>
      </c>
    </row>
    <row r="38" spans="7:17" x14ac:dyDescent="0.45">
      <c r="G38" s="11">
        <v>37</v>
      </c>
      <c r="H38" s="13">
        <v>15584.3</v>
      </c>
    </row>
    <row r="39" spans="7:17" x14ac:dyDescent="0.45">
      <c r="G39" s="11">
        <v>38</v>
      </c>
      <c r="H39" s="13">
        <v>13437.32</v>
      </c>
    </row>
    <row r="40" spans="7:17" x14ac:dyDescent="0.45">
      <c r="G40" s="11">
        <v>39</v>
      </c>
      <c r="H40" s="13">
        <v>30057.11</v>
      </c>
    </row>
    <row r="41" spans="7:17" x14ac:dyDescent="0.45">
      <c r="G41" s="11">
        <v>40</v>
      </c>
      <c r="H41" s="13">
        <v>17799.129999999997</v>
      </c>
    </row>
    <row r="42" spans="7:17" x14ac:dyDescent="0.45">
      <c r="G42" s="11">
        <v>41</v>
      </c>
      <c r="H42" s="13">
        <v>25449.57</v>
      </c>
    </row>
    <row r="43" spans="7:17" x14ac:dyDescent="0.45">
      <c r="G43" s="11">
        <v>42</v>
      </c>
      <c r="H43" s="13">
        <v>14658.500000000002</v>
      </c>
    </row>
    <row r="44" spans="7:17" x14ac:dyDescent="0.45">
      <c r="G44" s="11">
        <v>43</v>
      </c>
      <c r="H44" s="13">
        <v>19795.28</v>
      </c>
    </row>
    <row r="45" spans="7:17" x14ac:dyDescent="0.45">
      <c r="G45" s="11">
        <v>44</v>
      </c>
      <c r="H45" s="13">
        <v>17458.100000000002</v>
      </c>
    </row>
    <row r="46" spans="7:17" x14ac:dyDescent="0.45">
      <c r="G46" s="11">
        <v>45</v>
      </c>
      <c r="H46" s="13">
        <v>17068.960000000003</v>
      </c>
    </row>
    <row r="47" spans="7:17" x14ac:dyDescent="0.45">
      <c r="G47" s="11">
        <v>46</v>
      </c>
      <c r="H47" s="13">
        <v>16104.110000000002</v>
      </c>
    </row>
    <row r="48" spans="7:17" x14ac:dyDescent="0.45">
      <c r="G48" s="11">
        <v>47</v>
      </c>
      <c r="H48" s="13">
        <v>16390.38</v>
      </c>
    </row>
    <row r="49" spans="7:8" x14ac:dyDescent="0.45">
      <c r="G49" s="11">
        <v>48</v>
      </c>
      <c r="H49" s="13">
        <v>25601.349999999995</v>
      </c>
    </row>
    <row r="50" spans="7:8" x14ac:dyDescent="0.45">
      <c r="G50" s="11">
        <v>49</v>
      </c>
      <c r="H50" s="13">
        <v>7322.39</v>
      </c>
    </row>
    <row r="51" spans="7:8" x14ac:dyDescent="0.45">
      <c r="G51" s="11">
        <v>50</v>
      </c>
      <c r="H51" s="13">
        <v>18755.54</v>
      </c>
    </row>
    <row r="52" spans="7:8" x14ac:dyDescent="0.45">
      <c r="G52" s="11">
        <v>51</v>
      </c>
      <c r="H52" s="13">
        <v>15496.2</v>
      </c>
    </row>
    <row r="53" spans="7:8" x14ac:dyDescent="0.45">
      <c r="G53" s="11">
        <v>52</v>
      </c>
      <c r="H53" s="13">
        <v>24337.019999999997</v>
      </c>
    </row>
    <row r="54" spans="7:8" x14ac:dyDescent="0.45">
      <c r="G54" s="11">
        <v>53</v>
      </c>
      <c r="H54" s="13">
        <v>27195.9</v>
      </c>
    </row>
  </sheetData>
  <pageMargins left="0.7" right="0.7" top="0.75" bottom="0.75" header="0.3" footer="0.3"/>
  <drawing r:id="rId8"/>
  <tableParts count="1">
    <tablePart r:id="rId9"/>
  </tableParts>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F58B2-BBCE-4EDD-A58C-A9DAE1037537}">
  <dimension ref="A1"/>
  <sheetViews>
    <sheetView showGridLines="0" tabSelected="1" zoomScale="75" workbookViewId="0">
      <selection activeCell="Y25" sqref="Y25"/>
    </sheetView>
  </sheetViews>
  <sheetFormatPr defaultRowHeight="14.25" x14ac:dyDescent="0.4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F5D2F-C095-4158-8A25-0AD1231D3944}">
  <sheetPr codeName="Sheet2"/>
  <dimension ref="A1:F13"/>
  <sheetViews>
    <sheetView workbookViewId="0">
      <selection activeCell="J23" sqref="J23"/>
    </sheetView>
  </sheetViews>
  <sheetFormatPr defaultRowHeight="14.25" x14ac:dyDescent="0.45"/>
  <cols>
    <col min="1" max="1" width="11.19921875" bestFit="1" customWidth="1"/>
    <col min="2" max="2" width="16.6640625" customWidth="1"/>
    <col min="3" max="3" width="13.53125" bestFit="1" customWidth="1"/>
    <col min="4" max="4" width="11.33203125" customWidth="1"/>
    <col min="5" max="5" width="13.53125" customWidth="1"/>
    <col min="6" max="6" width="13.73046875" customWidth="1"/>
  </cols>
  <sheetData>
    <row r="1" spans="1:6" ht="14.65" thickBot="1" x14ac:dyDescent="0.5">
      <c r="A1" s="2" t="s">
        <v>119</v>
      </c>
      <c r="B1" s="2" t="s">
        <v>118</v>
      </c>
      <c r="C1" s="2" t="s">
        <v>107</v>
      </c>
      <c r="D1" s="2" t="s">
        <v>136</v>
      </c>
      <c r="E1" s="2" t="s">
        <v>137</v>
      </c>
      <c r="F1" s="2" t="s">
        <v>138</v>
      </c>
    </row>
    <row r="2" spans="1:6" x14ac:dyDescent="0.45">
      <c r="A2" s="8">
        <v>1</v>
      </c>
      <c r="B2" s="8" t="s">
        <v>47</v>
      </c>
      <c r="C2" s="9">
        <v>90000</v>
      </c>
      <c r="D2">
        <f>VLOOKUP(TargetData[[#This Row],[Month Name]],Analysis!D1:E46,2,0)</f>
        <v>92118.789999999964</v>
      </c>
      <c r="E2" t="e">
        <f>IF(TargetData[[#This Row],[Actual]]&lt;TargetData[[#This Row],[Target ($)]],TargetData[[#This Row],[Actual]],NA())</f>
        <v>#N/A</v>
      </c>
      <c r="F2">
        <f>IF(TargetData[[#This Row],[Actual]]&gt;=TargetData[[#This Row],[Target ($)]],TargetData[[#This Row],[Actual]],NA())</f>
        <v>92118.789999999964</v>
      </c>
    </row>
    <row r="3" spans="1:6" x14ac:dyDescent="0.45">
      <c r="A3" s="8">
        <v>2</v>
      </c>
      <c r="B3" s="8" t="s">
        <v>48</v>
      </c>
      <c r="C3" s="9">
        <v>100000</v>
      </c>
      <c r="D3">
        <f>VLOOKUP(TargetData[[#This Row],[Month Name]],Analysis!D2:E47,2,0)</f>
        <v>91137.049999999988</v>
      </c>
      <c r="E3">
        <f>IF(TargetData[[#This Row],[Actual]]&lt;TargetData[[#This Row],[Target ($)]],TargetData[[#This Row],[Actual]],NA())</f>
        <v>91137.049999999988</v>
      </c>
      <c r="F3" t="e">
        <f>IF(TargetData[[#This Row],[Actual]]&gt;=TargetData[[#This Row],[Target ($)]],TargetData[[#This Row],[Actual]],NA())</f>
        <v>#N/A</v>
      </c>
    </row>
    <row r="4" spans="1:6" x14ac:dyDescent="0.45">
      <c r="A4" s="8">
        <v>3</v>
      </c>
      <c r="B4" s="8" t="s">
        <v>49</v>
      </c>
      <c r="C4" s="9">
        <v>100000</v>
      </c>
      <c r="D4">
        <f>VLOOKUP(TargetData[[#This Row],[Month Name]],Analysis!D3:E48,2,0)</f>
        <v>97920.72</v>
      </c>
      <c r="E4">
        <f>IF(TargetData[[#This Row],[Actual]]&lt;TargetData[[#This Row],[Target ($)]],TargetData[[#This Row],[Actual]],NA())</f>
        <v>97920.72</v>
      </c>
      <c r="F4" t="e">
        <f>IF(TargetData[[#This Row],[Actual]]&gt;=TargetData[[#This Row],[Target ($)]],TargetData[[#This Row],[Actual]],NA())</f>
        <v>#N/A</v>
      </c>
    </row>
    <row r="5" spans="1:6" x14ac:dyDescent="0.45">
      <c r="A5" s="8">
        <v>4</v>
      </c>
      <c r="B5" s="8" t="s">
        <v>50</v>
      </c>
      <c r="C5" s="9">
        <v>100000</v>
      </c>
      <c r="D5">
        <f>VLOOKUP(TargetData[[#This Row],[Month Name]],Analysis!D4:E49,2,0)</f>
        <v>72320.89</v>
      </c>
      <c r="E5">
        <f>IF(TargetData[[#This Row],[Actual]]&lt;TargetData[[#This Row],[Target ($)]],TargetData[[#This Row],[Actual]],NA())</f>
        <v>72320.89</v>
      </c>
      <c r="F5" t="e">
        <f>IF(TargetData[[#This Row],[Actual]]&gt;=TargetData[[#This Row],[Target ($)]],TargetData[[#This Row],[Actual]],NA())</f>
        <v>#N/A</v>
      </c>
    </row>
    <row r="6" spans="1:6" x14ac:dyDescent="0.45">
      <c r="A6" s="8">
        <v>5</v>
      </c>
      <c r="B6" s="8" t="s">
        <v>51</v>
      </c>
      <c r="C6" s="9">
        <v>90000</v>
      </c>
      <c r="D6">
        <f>VLOOKUP(TargetData[[#This Row],[Month Name]],Analysis!D5:E50,2,0)</f>
        <v>70511.75999999998</v>
      </c>
      <c r="E6">
        <f>IF(TargetData[[#This Row],[Actual]]&lt;TargetData[[#This Row],[Target ($)]],TargetData[[#This Row],[Actual]],NA())</f>
        <v>70511.75999999998</v>
      </c>
      <c r="F6" t="e">
        <f>IF(TargetData[[#This Row],[Actual]]&gt;=TargetData[[#This Row],[Target ($)]],TargetData[[#This Row],[Actual]],NA())</f>
        <v>#N/A</v>
      </c>
    </row>
    <row r="7" spans="1:6" x14ac:dyDescent="0.45">
      <c r="A7" s="8">
        <v>6</v>
      </c>
      <c r="B7" s="8" t="s">
        <v>52</v>
      </c>
      <c r="C7" s="9">
        <v>90000</v>
      </c>
      <c r="D7">
        <f>VLOOKUP(TargetData[[#This Row],[Month Name]],Analysis!D6:E51,2,0)</f>
        <v>66727.399999999994</v>
      </c>
      <c r="E7">
        <f>IF(TargetData[[#This Row],[Actual]]&lt;TargetData[[#This Row],[Target ($)]],TargetData[[#This Row],[Actual]],NA())</f>
        <v>66727.399999999994</v>
      </c>
      <c r="F7" t="e">
        <f>IF(TargetData[[#This Row],[Actual]]&gt;=TargetData[[#This Row],[Target ($)]],TargetData[[#This Row],[Actual]],NA())</f>
        <v>#N/A</v>
      </c>
    </row>
    <row r="8" spans="1:6" x14ac:dyDescent="0.45">
      <c r="A8" s="8">
        <v>7</v>
      </c>
      <c r="B8" s="8" t="s">
        <v>53</v>
      </c>
      <c r="C8" s="9">
        <v>90000</v>
      </c>
      <c r="D8">
        <f>VLOOKUP(TargetData[[#This Row],[Month Name]],Analysis!D7:E52,2,0)</f>
        <v>92661.550000000017</v>
      </c>
      <c r="E8" t="e">
        <f>IF(TargetData[[#This Row],[Actual]]&lt;TargetData[[#This Row],[Target ($)]],TargetData[[#This Row],[Actual]],NA())</f>
        <v>#N/A</v>
      </c>
      <c r="F8">
        <f>IF(TargetData[[#This Row],[Actual]]&gt;=TargetData[[#This Row],[Target ($)]],TargetData[[#This Row],[Actual]],NA())</f>
        <v>92661.550000000017</v>
      </c>
    </row>
    <row r="9" spans="1:6" x14ac:dyDescent="0.45">
      <c r="A9" s="8">
        <v>8</v>
      </c>
      <c r="B9" s="8" t="s">
        <v>54</v>
      </c>
      <c r="C9" s="9">
        <v>90000</v>
      </c>
      <c r="D9">
        <f>VLOOKUP(TargetData[[#This Row],[Month Name]],Analysis!D8:E53,2,0)</f>
        <v>69125.749999999985</v>
      </c>
      <c r="E9">
        <f>IF(TargetData[[#This Row],[Actual]]&lt;TargetData[[#This Row],[Target ($)]],TargetData[[#This Row],[Actual]],NA())</f>
        <v>69125.749999999985</v>
      </c>
      <c r="F9" t="e">
        <f>IF(TargetData[[#This Row],[Actual]]&gt;=TargetData[[#This Row],[Target ($)]],TargetData[[#This Row],[Actual]],NA())</f>
        <v>#N/A</v>
      </c>
    </row>
    <row r="10" spans="1:6" x14ac:dyDescent="0.45">
      <c r="A10" s="8">
        <v>9</v>
      </c>
      <c r="B10" s="8" t="s">
        <v>55</v>
      </c>
      <c r="C10" s="9">
        <v>90000</v>
      </c>
      <c r="D10">
        <f>VLOOKUP(TargetData[[#This Row],[Month Name]],Analysis!D9:E54,2,0)</f>
        <v>78253.529999999984</v>
      </c>
      <c r="E10">
        <f>IF(TargetData[[#This Row],[Actual]]&lt;TargetData[[#This Row],[Target ($)]],TargetData[[#This Row],[Actual]],NA())</f>
        <v>78253.529999999984</v>
      </c>
      <c r="F10" t="e">
        <f>IF(TargetData[[#This Row],[Actual]]&gt;=TargetData[[#This Row],[Target ($)]],TargetData[[#This Row],[Actual]],NA())</f>
        <v>#N/A</v>
      </c>
    </row>
    <row r="11" spans="1:6" x14ac:dyDescent="0.45">
      <c r="A11" s="8">
        <v>10</v>
      </c>
      <c r="B11" s="8" t="s">
        <v>56</v>
      </c>
      <c r="C11" s="9">
        <v>80000</v>
      </c>
      <c r="D11">
        <f>VLOOKUP(TargetData[[#This Row],[Month Name]],Analysis!D10:E55,2,0)</f>
        <v>87136.37</v>
      </c>
      <c r="E11" t="e">
        <f>IF(TargetData[[#This Row],[Actual]]&lt;TargetData[[#This Row],[Target ($)]],TargetData[[#This Row],[Actual]],NA())</f>
        <v>#N/A</v>
      </c>
      <c r="F11">
        <f>IF(TargetData[[#This Row],[Actual]]&gt;=TargetData[[#This Row],[Target ($)]],TargetData[[#This Row],[Actual]],NA())</f>
        <v>87136.37</v>
      </c>
    </row>
    <row r="12" spans="1:6" x14ac:dyDescent="0.45">
      <c r="A12" s="8">
        <v>11</v>
      </c>
      <c r="B12" s="8" t="s">
        <v>57</v>
      </c>
      <c r="C12" s="9">
        <v>80000</v>
      </c>
      <c r="D12">
        <f>VLOOKUP(TargetData[[#This Row],[Month Name]],Analysis!D11:E56,2,0)</f>
        <v>75659.86</v>
      </c>
      <c r="E12">
        <f>IF(TargetData[[#This Row],[Actual]]&lt;TargetData[[#This Row],[Target ($)]],TargetData[[#This Row],[Actual]],NA())</f>
        <v>75659.86</v>
      </c>
      <c r="F12" t="e">
        <f>IF(TargetData[[#This Row],[Actual]]&gt;=TargetData[[#This Row],[Target ($)]],TargetData[[#This Row],[Actual]],NA())</f>
        <v>#N/A</v>
      </c>
    </row>
    <row r="13" spans="1:6" x14ac:dyDescent="0.45">
      <c r="A13" s="8">
        <v>12</v>
      </c>
      <c r="B13" s="8" t="s">
        <v>58</v>
      </c>
      <c r="C13" s="9">
        <v>80000</v>
      </c>
      <c r="D13">
        <f>VLOOKUP(TargetData[[#This Row],[Month Name]],Analysis!D12:E57,2,0)</f>
        <v>90997.389999999985</v>
      </c>
      <c r="E13" t="e">
        <f>IF(TargetData[[#This Row],[Actual]]&lt;TargetData[[#This Row],[Target ($)]],TargetData[[#This Row],[Actual]],NA())</f>
        <v>#N/A</v>
      </c>
      <c r="F13">
        <f>IF(TargetData[[#This Row],[Actual]]&gt;=TargetData[[#This Row],[Target ($)]],TargetData[[#This Row],[Actual]],NA())</f>
        <v>90997.389999999985</v>
      </c>
    </row>
  </sheetData>
  <phoneticPr fontId="2"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84F8F-F990-476D-AC0A-22802092E6B5}">
  <sheetPr codeName="Sheet3"/>
  <dimension ref="A1:C826"/>
  <sheetViews>
    <sheetView topLeftCell="A10" zoomScaleNormal="100" workbookViewId="0">
      <selection activeCell="B13" sqref="B13"/>
    </sheetView>
  </sheetViews>
  <sheetFormatPr defaultColWidth="8.86328125" defaultRowHeight="14.25" x14ac:dyDescent="0.45"/>
  <cols>
    <col min="1" max="1" width="20.6640625" style="7" customWidth="1"/>
    <col min="2" max="2" width="22.796875" style="7" customWidth="1"/>
    <col min="3" max="3" width="15" style="7" customWidth="1"/>
    <col min="4" max="16384" width="8.86328125" style="7"/>
  </cols>
  <sheetData>
    <row r="1" spans="1:3" ht="14.65" thickBot="1" x14ac:dyDescent="0.5">
      <c r="A1" s="2" t="s">
        <v>106</v>
      </c>
      <c r="B1" s="2" t="s">
        <v>105</v>
      </c>
      <c r="C1" s="2" t="s">
        <v>120</v>
      </c>
    </row>
    <row r="2" spans="1:3" x14ac:dyDescent="0.45">
      <c r="A2" s="6" t="s">
        <v>60</v>
      </c>
      <c r="B2" s="1" t="s">
        <v>98</v>
      </c>
      <c r="C2" s="1" t="s">
        <v>127</v>
      </c>
    </row>
    <row r="3" spans="1:3" x14ac:dyDescent="0.45">
      <c r="A3" s="6" t="s">
        <v>61</v>
      </c>
      <c r="B3" s="1" t="s">
        <v>90</v>
      </c>
      <c r="C3" s="1" t="s">
        <v>127</v>
      </c>
    </row>
    <row r="4" spans="1:3" x14ac:dyDescent="0.45">
      <c r="A4" s="6" t="s">
        <v>62</v>
      </c>
      <c r="B4" s="1" t="s">
        <v>95</v>
      </c>
      <c r="C4" s="1" t="s">
        <v>124</v>
      </c>
    </row>
    <row r="5" spans="1:3" x14ac:dyDescent="0.45">
      <c r="A5" s="6" t="s">
        <v>63</v>
      </c>
      <c r="B5" s="1" t="s">
        <v>101</v>
      </c>
      <c r="C5" s="1" t="s">
        <v>127</v>
      </c>
    </row>
    <row r="6" spans="1:3" x14ac:dyDescent="0.45">
      <c r="A6" s="6" t="s">
        <v>64</v>
      </c>
      <c r="B6" s="1" t="s">
        <v>95</v>
      </c>
      <c r="C6" s="1" t="s">
        <v>124</v>
      </c>
    </row>
    <row r="7" spans="1:3" x14ac:dyDescent="0.45">
      <c r="A7" s="6" t="s">
        <v>65</v>
      </c>
      <c r="B7" s="1" t="s">
        <v>99</v>
      </c>
      <c r="C7" s="1" t="s">
        <v>127</v>
      </c>
    </row>
    <row r="8" spans="1:3" x14ac:dyDescent="0.45">
      <c r="A8" s="6" t="s">
        <v>66</v>
      </c>
      <c r="B8" s="1" t="s">
        <v>96</v>
      </c>
      <c r="C8" s="1" t="s">
        <v>127</v>
      </c>
    </row>
    <row r="9" spans="1:3" x14ac:dyDescent="0.45">
      <c r="A9" s="6" t="s">
        <v>67</v>
      </c>
      <c r="B9" s="1" t="s">
        <v>103</v>
      </c>
      <c r="C9" s="1" t="s">
        <v>127</v>
      </c>
    </row>
    <row r="10" spans="1:3" x14ac:dyDescent="0.45">
      <c r="A10" s="6" t="s">
        <v>68</v>
      </c>
      <c r="B10" s="1" t="s">
        <v>100</v>
      </c>
      <c r="C10" s="1" t="s">
        <v>127</v>
      </c>
    </row>
    <row r="11" spans="1:3" x14ac:dyDescent="0.45">
      <c r="A11" s="6" t="s">
        <v>69</v>
      </c>
      <c r="B11" s="1" t="s">
        <v>95</v>
      </c>
      <c r="C11" s="1" t="s">
        <v>125</v>
      </c>
    </row>
    <row r="12" spans="1:3" x14ac:dyDescent="0.45">
      <c r="A12" s="6" t="s">
        <v>70</v>
      </c>
      <c r="B12" s="1" t="s">
        <v>97</v>
      </c>
      <c r="C12" s="1" t="s">
        <v>127</v>
      </c>
    </row>
    <row r="13" spans="1:3" x14ac:dyDescent="0.45">
      <c r="A13" s="6" t="s">
        <v>71</v>
      </c>
      <c r="B13" s="1" t="s">
        <v>95</v>
      </c>
      <c r="C13" s="1" t="s">
        <v>121</v>
      </c>
    </row>
    <row r="14" spans="1:3" x14ac:dyDescent="0.45">
      <c r="A14" s="6" t="s">
        <v>72</v>
      </c>
      <c r="B14" s="1" t="s">
        <v>91</v>
      </c>
      <c r="C14" s="1" t="s">
        <v>127</v>
      </c>
    </row>
    <row r="15" spans="1:3" x14ac:dyDescent="0.45">
      <c r="A15" s="6" t="s">
        <v>73</v>
      </c>
      <c r="B15" s="1" t="s">
        <v>95</v>
      </c>
      <c r="C15" s="1" t="s">
        <v>122</v>
      </c>
    </row>
    <row r="16" spans="1:3" x14ac:dyDescent="0.45">
      <c r="A16" s="6" t="s">
        <v>74</v>
      </c>
      <c r="B16" s="1" t="s">
        <v>91</v>
      </c>
      <c r="C16" s="1" t="s">
        <v>127</v>
      </c>
    </row>
    <row r="17" spans="1:3" x14ac:dyDescent="0.45">
      <c r="A17" s="6" t="s">
        <v>75</v>
      </c>
      <c r="B17" s="1" t="s">
        <v>100</v>
      </c>
      <c r="C17" s="1" t="s">
        <v>127</v>
      </c>
    </row>
    <row r="18" spans="1:3" x14ac:dyDescent="0.45">
      <c r="A18" s="6" t="s">
        <v>76</v>
      </c>
      <c r="B18" s="1" t="s">
        <v>101</v>
      </c>
      <c r="C18" s="1" t="s">
        <v>127</v>
      </c>
    </row>
    <row r="19" spans="1:3" x14ac:dyDescent="0.45">
      <c r="A19" s="6" t="s">
        <v>77</v>
      </c>
      <c r="B19" s="1" t="s">
        <v>95</v>
      </c>
      <c r="C19" s="1" t="s">
        <v>126</v>
      </c>
    </row>
    <row r="20" spans="1:3" x14ac:dyDescent="0.45">
      <c r="A20" s="6" t="s">
        <v>78</v>
      </c>
      <c r="B20" s="1" t="s">
        <v>95</v>
      </c>
      <c r="C20" s="1" t="s">
        <v>121</v>
      </c>
    </row>
    <row r="21" spans="1:3" x14ac:dyDescent="0.45">
      <c r="A21" s="6" t="s">
        <v>79</v>
      </c>
      <c r="B21" s="1" t="s">
        <v>103</v>
      </c>
      <c r="C21" s="1" t="s">
        <v>127</v>
      </c>
    </row>
    <row r="22" spans="1:3" x14ac:dyDescent="0.45">
      <c r="A22" s="6" t="s">
        <v>80</v>
      </c>
      <c r="B22" s="1" t="s">
        <v>102</v>
      </c>
      <c r="C22" s="1" t="s">
        <v>127</v>
      </c>
    </row>
    <row r="23" spans="1:3" x14ac:dyDescent="0.45">
      <c r="A23" s="6" t="s">
        <v>81</v>
      </c>
      <c r="B23" s="1" t="s">
        <v>95</v>
      </c>
      <c r="C23" s="1" t="s">
        <v>122</v>
      </c>
    </row>
    <row r="24" spans="1:3" x14ac:dyDescent="0.45">
      <c r="A24" s="6" t="s">
        <v>82</v>
      </c>
      <c r="B24" s="1" t="s">
        <v>95</v>
      </c>
      <c r="C24" s="1" t="s">
        <v>126</v>
      </c>
    </row>
    <row r="25" spans="1:3" x14ac:dyDescent="0.45">
      <c r="A25" s="6" t="s">
        <v>83</v>
      </c>
      <c r="B25" s="1" t="s">
        <v>95</v>
      </c>
      <c r="C25" s="1" t="s">
        <v>123</v>
      </c>
    </row>
    <row r="26" spans="1:3" x14ac:dyDescent="0.45">
      <c r="A26" s="6" t="s">
        <v>84</v>
      </c>
      <c r="B26" s="1" t="s">
        <v>92</v>
      </c>
      <c r="C26" s="1" t="s">
        <v>127</v>
      </c>
    </row>
    <row r="27" spans="1:3" x14ac:dyDescent="0.45">
      <c r="A27" s="6" t="s">
        <v>85</v>
      </c>
      <c r="B27" s="1" t="s">
        <v>95</v>
      </c>
      <c r="C27" s="1" t="s">
        <v>124</v>
      </c>
    </row>
    <row r="28" spans="1:3" x14ac:dyDescent="0.45">
      <c r="A28" s="6" t="s">
        <v>86</v>
      </c>
      <c r="B28" s="1" t="s">
        <v>95</v>
      </c>
      <c r="C28" s="1" t="s">
        <v>125</v>
      </c>
    </row>
    <row r="29" spans="1:3" x14ac:dyDescent="0.45">
      <c r="A29" s="6" t="s">
        <v>87</v>
      </c>
      <c r="B29" s="1" t="s">
        <v>93</v>
      </c>
      <c r="C29" s="1" t="s">
        <v>127</v>
      </c>
    </row>
    <row r="30" spans="1:3" x14ac:dyDescent="0.45">
      <c r="A30" s="6" t="s">
        <v>88</v>
      </c>
      <c r="B30" s="1" t="s">
        <v>95</v>
      </c>
      <c r="C30" s="1" t="s">
        <v>125</v>
      </c>
    </row>
    <row r="31" spans="1:3" x14ac:dyDescent="0.45">
      <c r="A31" s="6" t="s">
        <v>89</v>
      </c>
      <c r="B31" s="1" t="s">
        <v>97</v>
      </c>
      <c r="C31" s="1" t="s">
        <v>127</v>
      </c>
    </row>
    <row r="32" spans="1:3" x14ac:dyDescent="0.45">
      <c r="A32" s="6" t="s">
        <v>108</v>
      </c>
      <c r="B32" s="1" t="s">
        <v>95</v>
      </c>
      <c r="C32" s="1" t="s">
        <v>123</v>
      </c>
    </row>
    <row r="33" spans="1:3" x14ac:dyDescent="0.45">
      <c r="A33" s="6" t="s">
        <v>109</v>
      </c>
      <c r="B33" s="1" t="s">
        <v>99</v>
      </c>
      <c r="C33" s="1" t="s">
        <v>127</v>
      </c>
    </row>
    <row r="34" spans="1:3" x14ac:dyDescent="0.45">
      <c r="A34" s="6" t="s">
        <v>110</v>
      </c>
      <c r="B34" s="1" t="s">
        <v>95</v>
      </c>
      <c r="C34" s="1" t="s">
        <v>126</v>
      </c>
    </row>
    <row r="35" spans="1:3" x14ac:dyDescent="0.45">
      <c r="A35" s="6" t="s">
        <v>111</v>
      </c>
      <c r="B35" s="1" t="s">
        <v>95</v>
      </c>
      <c r="C35" s="1" t="s">
        <v>124</v>
      </c>
    </row>
    <row r="36" spans="1:3" x14ac:dyDescent="0.45">
      <c r="A36" s="6" t="s">
        <v>112</v>
      </c>
      <c r="B36" s="1" t="s">
        <v>95</v>
      </c>
      <c r="C36" s="1" t="s">
        <v>123</v>
      </c>
    </row>
    <row r="37" spans="1:3" x14ac:dyDescent="0.45">
      <c r="A37" s="6" t="s">
        <v>113</v>
      </c>
      <c r="B37" s="1" t="s">
        <v>99</v>
      </c>
      <c r="C37" s="1" t="s">
        <v>127</v>
      </c>
    </row>
    <row r="38" spans="1:3" x14ac:dyDescent="0.45">
      <c r="A38" s="6" t="s">
        <v>114</v>
      </c>
      <c r="B38" s="1" t="s">
        <v>104</v>
      </c>
      <c r="C38" s="1" t="s">
        <v>127</v>
      </c>
    </row>
    <row r="39" spans="1:3" x14ac:dyDescent="0.45">
      <c r="A39" s="6" t="s">
        <v>115</v>
      </c>
      <c r="B39" s="1" t="s">
        <v>95</v>
      </c>
      <c r="C39" s="1" t="s">
        <v>124</v>
      </c>
    </row>
    <row r="40" spans="1:3" x14ac:dyDescent="0.45">
      <c r="A40" s="6" t="s">
        <v>116</v>
      </c>
      <c r="B40" s="1" t="s">
        <v>94</v>
      </c>
      <c r="C40" s="1" t="s">
        <v>127</v>
      </c>
    </row>
    <row r="41" spans="1:3" x14ac:dyDescent="0.45">
      <c r="A41" s="6" t="s">
        <v>117</v>
      </c>
      <c r="B41" s="1" t="s">
        <v>104</v>
      </c>
      <c r="C41" s="1" t="s">
        <v>127</v>
      </c>
    </row>
    <row r="42" spans="1:3" x14ac:dyDescent="0.45">
      <c r="A42"/>
      <c r="B42"/>
      <c r="C42"/>
    </row>
    <row r="43" spans="1:3" x14ac:dyDescent="0.45">
      <c r="A43"/>
      <c r="B43"/>
      <c r="C43"/>
    </row>
    <row r="44" spans="1:3" x14ac:dyDescent="0.45">
      <c r="A44"/>
      <c r="B44"/>
      <c r="C44"/>
    </row>
    <row r="45" spans="1:3" x14ac:dyDescent="0.45">
      <c r="A45"/>
      <c r="B45"/>
      <c r="C45"/>
    </row>
    <row r="46" spans="1:3" x14ac:dyDescent="0.45">
      <c r="A46"/>
      <c r="B46"/>
      <c r="C46"/>
    </row>
    <row r="47" spans="1:3" x14ac:dyDescent="0.45">
      <c r="A47"/>
      <c r="B47"/>
      <c r="C47"/>
    </row>
    <row r="48" spans="1:3" x14ac:dyDescent="0.45">
      <c r="A48"/>
      <c r="B48"/>
      <c r="C48"/>
    </row>
    <row r="49" spans="1:3" x14ac:dyDescent="0.45">
      <c r="A49"/>
      <c r="B49"/>
      <c r="C49"/>
    </row>
    <row r="50" spans="1:3" x14ac:dyDescent="0.45">
      <c r="A50"/>
      <c r="B50"/>
      <c r="C50"/>
    </row>
    <row r="51" spans="1:3" x14ac:dyDescent="0.45">
      <c r="A51"/>
      <c r="B51"/>
      <c r="C51"/>
    </row>
    <row r="52" spans="1:3" x14ac:dyDescent="0.45">
      <c r="A52"/>
      <c r="B52"/>
      <c r="C52"/>
    </row>
    <row r="53" spans="1:3" x14ac:dyDescent="0.45">
      <c r="A53"/>
      <c r="B53"/>
      <c r="C53"/>
    </row>
    <row r="54" spans="1:3" x14ac:dyDescent="0.45">
      <c r="A54"/>
      <c r="B54"/>
      <c r="C54"/>
    </row>
    <row r="55" spans="1:3" x14ac:dyDescent="0.45">
      <c r="A55"/>
      <c r="B55"/>
      <c r="C55"/>
    </row>
    <row r="56" spans="1:3" x14ac:dyDescent="0.45">
      <c r="A56"/>
      <c r="B56"/>
      <c r="C56"/>
    </row>
    <row r="57" spans="1:3" x14ac:dyDescent="0.45">
      <c r="A57"/>
      <c r="B57"/>
      <c r="C57"/>
    </row>
    <row r="58" spans="1:3" x14ac:dyDescent="0.45">
      <c r="A58"/>
      <c r="B58"/>
      <c r="C58"/>
    </row>
    <row r="59" spans="1:3" x14ac:dyDescent="0.45">
      <c r="A59"/>
      <c r="B59"/>
      <c r="C59"/>
    </row>
    <row r="60" spans="1:3" x14ac:dyDescent="0.45">
      <c r="A60"/>
      <c r="B60"/>
      <c r="C60"/>
    </row>
    <row r="61" spans="1:3" x14ac:dyDescent="0.45">
      <c r="A61"/>
      <c r="B61"/>
      <c r="C61"/>
    </row>
    <row r="62" spans="1:3" x14ac:dyDescent="0.45">
      <c r="A62"/>
      <c r="B62"/>
      <c r="C62"/>
    </row>
    <row r="63" spans="1:3" x14ac:dyDescent="0.45">
      <c r="A63"/>
      <c r="B63"/>
      <c r="C63"/>
    </row>
    <row r="64" spans="1:3" x14ac:dyDescent="0.45">
      <c r="A64"/>
      <c r="B64"/>
      <c r="C64"/>
    </row>
    <row r="65" spans="1:3" x14ac:dyDescent="0.45">
      <c r="A65"/>
      <c r="B65"/>
      <c r="C65"/>
    </row>
    <row r="66" spans="1:3" x14ac:dyDescent="0.45">
      <c r="A66"/>
      <c r="B66"/>
      <c r="C66"/>
    </row>
    <row r="67" spans="1:3" x14ac:dyDescent="0.45">
      <c r="A67"/>
      <c r="B67"/>
      <c r="C67"/>
    </row>
    <row r="68" spans="1:3" x14ac:dyDescent="0.45">
      <c r="A68"/>
      <c r="B68"/>
      <c r="C68"/>
    </row>
    <row r="69" spans="1:3" x14ac:dyDescent="0.45">
      <c r="A69"/>
      <c r="B69"/>
      <c r="C69"/>
    </row>
    <row r="70" spans="1:3" x14ac:dyDescent="0.45">
      <c r="A70"/>
      <c r="B70"/>
      <c r="C70"/>
    </row>
    <row r="71" spans="1:3" x14ac:dyDescent="0.45">
      <c r="A71"/>
      <c r="B71"/>
      <c r="C71"/>
    </row>
    <row r="72" spans="1:3" x14ac:dyDescent="0.45">
      <c r="A72"/>
      <c r="B72"/>
      <c r="C72"/>
    </row>
    <row r="73" spans="1:3" x14ac:dyDescent="0.45">
      <c r="A73"/>
      <c r="B73"/>
      <c r="C73"/>
    </row>
    <row r="74" spans="1:3" x14ac:dyDescent="0.45">
      <c r="A74"/>
      <c r="B74"/>
      <c r="C74"/>
    </row>
    <row r="75" spans="1:3" x14ac:dyDescent="0.45">
      <c r="A75"/>
      <c r="B75"/>
      <c r="C75"/>
    </row>
    <row r="76" spans="1:3" x14ac:dyDescent="0.45">
      <c r="A76"/>
      <c r="B76"/>
      <c r="C76"/>
    </row>
    <row r="77" spans="1:3" x14ac:dyDescent="0.45">
      <c r="A77"/>
      <c r="B77"/>
      <c r="C77"/>
    </row>
    <row r="78" spans="1:3" x14ac:dyDescent="0.45">
      <c r="A78"/>
      <c r="B78"/>
      <c r="C78"/>
    </row>
    <row r="79" spans="1:3" x14ac:dyDescent="0.45">
      <c r="A79"/>
      <c r="B79"/>
      <c r="C79"/>
    </row>
    <row r="80" spans="1:3" x14ac:dyDescent="0.45">
      <c r="A80"/>
      <c r="B80"/>
      <c r="C80"/>
    </row>
    <row r="81" spans="1:3" x14ac:dyDescent="0.45">
      <c r="A81"/>
      <c r="B81"/>
      <c r="C81"/>
    </row>
    <row r="82" spans="1:3" x14ac:dyDescent="0.45">
      <c r="A82"/>
      <c r="B82"/>
      <c r="C82"/>
    </row>
    <row r="83" spans="1:3" x14ac:dyDescent="0.45">
      <c r="A83"/>
      <c r="B83"/>
      <c r="C83"/>
    </row>
    <row r="84" spans="1:3" x14ac:dyDescent="0.45">
      <c r="A84"/>
      <c r="B84"/>
      <c r="C84"/>
    </row>
    <row r="85" spans="1:3" x14ac:dyDescent="0.45">
      <c r="A85"/>
      <c r="B85"/>
      <c r="C85"/>
    </row>
    <row r="86" spans="1:3" x14ac:dyDescent="0.45">
      <c r="A86"/>
      <c r="B86"/>
      <c r="C86"/>
    </row>
    <row r="87" spans="1:3" x14ac:dyDescent="0.45">
      <c r="A87"/>
      <c r="B87"/>
      <c r="C87"/>
    </row>
    <row r="88" spans="1:3" x14ac:dyDescent="0.45">
      <c r="A88"/>
      <c r="B88"/>
      <c r="C88"/>
    </row>
    <row r="89" spans="1:3" x14ac:dyDescent="0.45">
      <c r="A89"/>
      <c r="B89"/>
      <c r="C89"/>
    </row>
    <row r="90" spans="1:3" x14ac:dyDescent="0.45">
      <c r="A90"/>
      <c r="B90"/>
      <c r="C90"/>
    </row>
    <row r="91" spans="1:3" x14ac:dyDescent="0.45">
      <c r="A91"/>
      <c r="B91"/>
      <c r="C91"/>
    </row>
    <row r="92" spans="1:3" x14ac:dyDescent="0.45">
      <c r="A92"/>
      <c r="B92"/>
      <c r="C92"/>
    </row>
    <row r="93" spans="1:3" x14ac:dyDescent="0.45">
      <c r="A93"/>
      <c r="B93"/>
      <c r="C93"/>
    </row>
    <row r="94" spans="1:3" x14ac:dyDescent="0.45">
      <c r="A94"/>
      <c r="B94"/>
      <c r="C94"/>
    </row>
    <row r="95" spans="1:3" x14ac:dyDescent="0.45">
      <c r="A95"/>
      <c r="B95"/>
      <c r="C95"/>
    </row>
    <row r="96" spans="1:3" x14ac:dyDescent="0.45">
      <c r="A96"/>
      <c r="B96"/>
      <c r="C96"/>
    </row>
    <row r="97" spans="1:3" x14ac:dyDescent="0.45">
      <c r="A97"/>
      <c r="B97"/>
      <c r="C97"/>
    </row>
    <row r="98" spans="1:3" x14ac:dyDescent="0.45">
      <c r="A98"/>
      <c r="B98"/>
      <c r="C98"/>
    </row>
    <row r="99" spans="1:3" x14ac:dyDescent="0.45">
      <c r="A99"/>
      <c r="B99"/>
      <c r="C99"/>
    </row>
    <row r="100" spans="1:3" x14ac:dyDescent="0.45">
      <c r="A100"/>
      <c r="B100"/>
      <c r="C100"/>
    </row>
    <row r="101" spans="1:3" x14ac:dyDescent="0.45">
      <c r="A101"/>
      <c r="B101"/>
      <c r="C101"/>
    </row>
    <row r="102" spans="1:3" x14ac:dyDescent="0.45">
      <c r="A102"/>
      <c r="B102"/>
      <c r="C102"/>
    </row>
    <row r="103" spans="1:3" x14ac:dyDescent="0.45">
      <c r="A103"/>
      <c r="B103"/>
      <c r="C103"/>
    </row>
    <row r="104" spans="1:3" x14ac:dyDescent="0.45">
      <c r="A104"/>
      <c r="B104"/>
      <c r="C104"/>
    </row>
    <row r="105" spans="1:3" x14ac:dyDescent="0.45">
      <c r="A105"/>
      <c r="B105"/>
      <c r="C105"/>
    </row>
    <row r="106" spans="1:3" x14ac:dyDescent="0.45">
      <c r="A106"/>
      <c r="B106"/>
      <c r="C106"/>
    </row>
    <row r="107" spans="1:3" x14ac:dyDescent="0.45">
      <c r="A107"/>
      <c r="B107"/>
      <c r="C107"/>
    </row>
    <row r="108" spans="1:3" x14ac:dyDescent="0.45">
      <c r="A108"/>
      <c r="B108"/>
      <c r="C108"/>
    </row>
    <row r="109" spans="1:3" x14ac:dyDescent="0.45">
      <c r="A109"/>
      <c r="B109"/>
      <c r="C109"/>
    </row>
    <row r="110" spans="1:3" x14ac:dyDescent="0.45">
      <c r="A110"/>
      <c r="B110"/>
      <c r="C110"/>
    </row>
    <row r="111" spans="1:3" x14ac:dyDescent="0.45">
      <c r="A111"/>
      <c r="B111"/>
      <c r="C111"/>
    </row>
    <row r="112" spans="1:3" x14ac:dyDescent="0.45">
      <c r="A112"/>
      <c r="B112"/>
      <c r="C112"/>
    </row>
    <row r="113" spans="1:3" x14ac:dyDescent="0.45">
      <c r="A113"/>
      <c r="B113"/>
      <c r="C113"/>
    </row>
    <row r="114" spans="1:3" x14ac:dyDescent="0.45">
      <c r="A114"/>
      <c r="B114"/>
      <c r="C114"/>
    </row>
    <row r="115" spans="1:3" x14ac:dyDescent="0.45">
      <c r="A115"/>
      <c r="B115"/>
      <c r="C115"/>
    </row>
    <row r="116" spans="1:3" x14ac:dyDescent="0.45">
      <c r="A116"/>
      <c r="B116"/>
      <c r="C116"/>
    </row>
    <row r="117" spans="1:3" x14ac:dyDescent="0.45">
      <c r="A117"/>
      <c r="B117"/>
      <c r="C117"/>
    </row>
    <row r="118" spans="1:3" x14ac:dyDescent="0.45">
      <c r="A118"/>
      <c r="B118"/>
      <c r="C118"/>
    </row>
    <row r="119" spans="1:3" x14ac:dyDescent="0.45">
      <c r="A119"/>
      <c r="B119"/>
      <c r="C119"/>
    </row>
    <row r="120" spans="1:3" x14ac:dyDescent="0.45">
      <c r="A120"/>
      <c r="B120"/>
      <c r="C120"/>
    </row>
    <row r="121" spans="1:3" x14ac:dyDescent="0.45">
      <c r="A121"/>
      <c r="B121"/>
      <c r="C121"/>
    </row>
    <row r="122" spans="1:3" x14ac:dyDescent="0.45">
      <c r="A122"/>
      <c r="B122"/>
      <c r="C122"/>
    </row>
    <row r="123" spans="1:3" x14ac:dyDescent="0.45">
      <c r="A123"/>
      <c r="B123"/>
      <c r="C123"/>
    </row>
    <row r="124" spans="1:3" x14ac:dyDescent="0.45">
      <c r="A124"/>
      <c r="B124"/>
      <c r="C124"/>
    </row>
    <row r="125" spans="1:3" x14ac:dyDescent="0.45">
      <c r="A125"/>
      <c r="B125"/>
      <c r="C125"/>
    </row>
    <row r="126" spans="1:3" x14ac:dyDescent="0.45">
      <c r="A126"/>
      <c r="B126"/>
      <c r="C126"/>
    </row>
    <row r="127" spans="1:3" x14ac:dyDescent="0.45">
      <c r="A127"/>
      <c r="B127"/>
      <c r="C127"/>
    </row>
    <row r="128" spans="1:3" x14ac:dyDescent="0.45">
      <c r="A128"/>
      <c r="B128"/>
      <c r="C128"/>
    </row>
    <row r="129" spans="1:3" x14ac:dyDescent="0.45">
      <c r="A129"/>
      <c r="B129"/>
      <c r="C129"/>
    </row>
    <row r="130" spans="1:3" x14ac:dyDescent="0.45">
      <c r="A130"/>
      <c r="B130"/>
      <c r="C130"/>
    </row>
    <row r="131" spans="1:3" x14ac:dyDescent="0.45">
      <c r="A131"/>
      <c r="B131"/>
      <c r="C131"/>
    </row>
    <row r="132" spans="1:3" x14ac:dyDescent="0.45">
      <c r="A132"/>
      <c r="B132"/>
      <c r="C132"/>
    </row>
    <row r="133" spans="1:3" x14ac:dyDescent="0.45">
      <c r="A133"/>
      <c r="B133"/>
      <c r="C133"/>
    </row>
    <row r="134" spans="1:3" x14ac:dyDescent="0.45">
      <c r="A134"/>
      <c r="B134"/>
      <c r="C134"/>
    </row>
    <row r="135" spans="1:3" x14ac:dyDescent="0.45">
      <c r="A135"/>
      <c r="B135"/>
      <c r="C135"/>
    </row>
    <row r="136" spans="1:3" x14ac:dyDescent="0.45">
      <c r="A136"/>
      <c r="B136"/>
      <c r="C136"/>
    </row>
    <row r="137" spans="1:3" x14ac:dyDescent="0.45">
      <c r="A137"/>
      <c r="B137"/>
      <c r="C137"/>
    </row>
    <row r="138" spans="1:3" x14ac:dyDescent="0.45">
      <c r="A138"/>
      <c r="B138"/>
      <c r="C138"/>
    </row>
    <row r="139" spans="1:3" x14ac:dyDescent="0.45">
      <c r="A139"/>
      <c r="B139"/>
      <c r="C139"/>
    </row>
    <row r="140" spans="1:3" x14ac:dyDescent="0.45">
      <c r="A140"/>
      <c r="B140"/>
      <c r="C140"/>
    </row>
    <row r="141" spans="1:3" x14ac:dyDescent="0.45">
      <c r="A141"/>
      <c r="B141"/>
      <c r="C141"/>
    </row>
    <row r="142" spans="1:3" x14ac:dyDescent="0.45">
      <c r="A142"/>
      <c r="B142"/>
      <c r="C142"/>
    </row>
    <row r="143" spans="1:3" x14ac:dyDescent="0.45">
      <c r="A143"/>
      <c r="B143"/>
      <c r="C143"/>
    </row>
    <row r="144" spans="1:3" x14ac:dyDescent="0.45">
      <c r="A144"/>
      <c r="B144"/>
      <c r="C144"/>
    </row>
    <row r="145" spans="1:3" x14ac:dyDescent="0.45">
      <c r="A145"/>
      <c r="B145"/>
      <c r="C145"/>
    </row>
    <row r="146" spans="1:3" x14ac:dyDescent="0.45">
      <c r="A146"/>
      <c r="B146"/>
      <c r="C146"/>
    </row>
    <row r="147" spans="1:3" x14ac:dyDescent="0.45">
      <c r="A147"/>
      <c r="B147"/>
      <c r="C147"/>
    </row>
    <row r="148" spans="1:3" x14ac:dyDescent="0.45">
      <c r="A148"/>
      <c r="B148"/>
      <c r="C148"/>
    </row>
    <row r="149" spans="1:3" x14ac:dyDescent="0.45">
      <c r="A149"/>
      <c r="B149"/>
      <c r="C149"/>
    </row>
    <row r="150" spans="1:3" x14ac:dyDescent="0.45">
      <c r="A150"/>
      <c r="B150"/>
      <c r="C150"/>
    </row>
    <row r="151" spans="1:3" x14ac:dyDescent="0.45">
      <c r="A151"/>
      <c r="B151"/>
      <c r="C151"/>
    </row>
    <row r="152" spans="1:3" x14ac:dyDescent="0.45">
      <c r="A152"/>
      <c r="B152"/>
      <c r="C152"/>
    </row>
    <row r="153" spans="1:3" x14ac:dyDescent="0.45">
      <c r="A153"/>
      <c r="B153"/>
      <c r="C153"/>
    </row>
    <row r="154" spans="1:3" x14ac:dyDescent="0.45">
      <c r="A154"/>
      <c r="B154"/>
      <c r="C154"/>
    </row>
    <row r="155" spans="1:3" x14ac:dyDescent="0.45">
      <c r="A155"/>
      <c r="B155"/>
      <c r="C155"/>
    </row>
    <row r="156" spans="1:3" x14ac:dyDescent="0.45">
      <c r="A156"/>
      <c r="B156"/>
      <c r="C156"/>
    </row>
    <row r="157" spans="1:3" x14ac:dyDescent="0.45">
      <c r="A157"/>
      <c r="B157"/>
      <c r="C157"/>
    </row>
    <row r="158" spans="1:3" x14ac:dyDescent="0.45">
      <c r="A158"/>
      <c r="B158"/>
      <c r="C158"/>
    </row>
    <row r="159" spans="1:3" x14ac:dyDescent="0.45">
      <c r="A159"/>
      <c r="B159"/>
      <c r="C159"/>
    </row>
    <row r="160" spans="1:3" x14ac:dyDescent="0.45">
      <c r="A160"/>
      <c r="B160"/>
      <c r="C160"/>
    </row>
    <row r="161" spans="1:3" x14ac:dyDescent="0.45">
      <c r="A161"/>
      <c r="B161"/>
      <c r="C161"/>
    </row>
    <row r="162" spans="1:3" x14ac:dyDescent="0.45">
      <c r="A162"/>
      <c r="B162"/>
      <c r="C162"/>
    </row>
    <row r="163" spans="1:3" x14ac:dyDescent="0.45">
      <c r="A163"/>
      <c r="B163"/>
      <c r="C163"/>
    </row>
    <row r="164" spans="1:3" x14ac:dyDescent="0.45">
      <c r="A164"/>
      <c r="B164"/>
      <c r="C164"/>
    </row>
    <row r="165" spans="1:3" x14ac:dyDescent="0.45">
      <c r="A165"/>
      <c r="B165"/>
      <c r="C165"/>
    </row>
    <row r="166" spans="1:3" x14ac:dyDescent="0.45">
      <c r="A166"/>
      <c r="B166"/>
      <c r="C166"/>
    </row>
    <row r="167" spans="1:3" x14ac:dyDescent="0.45">
      <c r="A167"/>
      <c r="B167"/>
      <c r="C167"/>
    </row>
    <row r="168" spans="1:3" x14ac:dyDescent="0.45">
      <c r="A168"/>
      <c r="B168"/>
      <c r="C168"/>
    </row>
    <row r="169" spans="1:3" x14ac:dyDescent="0.45">
      <c r="A169"/>
      <c r="B169"/>
      <c r="C169"/>
    </row>
    <row r="170" spans="1:3" x14ac:dyDescent="0.45">
      <c r="A170"/>
      <c r="B170"/>
      <c r="C170"/>
    </row>
    <row r="171" spans="1:3" x14ac:dyDescent="0.45">
      <c r="A171"/>
      <c r="B171"/>
      <c r="C171"/>
    </row>
    <row r="172" spans="1:3" x14ac:dyDescent="0.45">
      <c r="A172"/>
      <c r="B172"/>
      <c r="C172"/>
    </row>
    <row r="173" spans="1:3" x14ac:dyDescent="0.45">
      <c r="A173"/>
      <c r="B173"/>
      <c r="C173"/>
    </row>
    <row r="174" spans="1:3" x14ac:dyDescent="0.45">
      <c r="A174"/>
      <c r="B174"/>
      <c r="C174"/>
    </row>
    <row r="175" spans="1:3" x14ac:dyDescent="0.45">
      <c r="A175"/>
      <c r="B175"/>
      <c r="C175"/>
    </row>
    <row r="176" spans="1:3" x14ac:dyDescent="0.45">
      <c r="A176"/>
      <c r="B176"/>
      <c r="C176"/>
    </row>
    <row r="177" spans="1:3" x14ac:dyDescent="0.45">
      <c r="A177"/>
      <c r="B177"/>
      <c r="C177"/>
    </row>
    <row r="178" spans="1:3" x14ac:dyDescent="0.45">
      <c r="A178"/>
      <c r="B178"/>
      <c r="C178"/>
    </row>
    <row r="179" spans="1:3" x14ac:dyDescent="0.45">
      <c r="A179"/>
      <c r="B179"/>
      <c r="C179"/>
    </row>
    <row r="180" spans="1:3" x14ac:dyDescent="0.45">
      <c r="A180"/>
      <c r="B180"/>
      <c r="C180"/>
    </row>
    <row r="181" spans="1:3" x14ac:dyDescent="0.45">
      <c r="A181"/>
      <c r="B181"/>
      <c r="C181"/>
    </row>
    <row r="182" spans="1:3" x14ac:dyDescent="0.45">
      <c r="A182"/>
      <c r="B182"/>
      <c r="C182"/>
    </row>
    <row r="183" spans="1:3" x14ac:dyDescent="0.45">
      <c r="A183"/>
      <c r="B183"/>
      <c r="C183"/>
    </row>
    <row r="184" spans="1:3" x14ac:dyDescent="0.45">
      <c r="A184"/>
      <c r="B184"/>
      <c r="C184"/>
    </row>
    <row r="185" spans="1:3" x14ac:dyDescent="0.45">
      <c r="A185"/>
      <c r="B185"/>
      <c r="C185"/>
    </row>
    <row r="186" spans="1:3" x14ac:dyDescent="0.45">
      <c r="A186"/>
      <c r="B186"/>
      <c r="C186"/>
    </row>
    <row r="187" spans="1:3" x14ac:dyDescent="0.45">
      <c r="A187"/>
      <c r="B187"/>
      <c r="C187"/>
    </row>
    <row r="188" spans="1:3" x14ac:dyDescent="0.45">
      <c r="A188"/>
      <c r="B188"/>
      <c r="C188"/>
    </row>
    <row r="189" spans="1:3" x14ac:dyDescent="0.45">
      <c r="A189"/>
      <c r="B189"/>
      <c r="C189"/>
    </row>
    <row r="190" spans="1:3" x14ac:dyDescent="0.45">
      <c r="A190"/>
      <c r="B190"/>
      <c r="C190"/>
    </row>
    <row r="191" spans="1:3" x14ac:dyDescent="0.45">
      <c r="A191"/>
      <c r="B191"/>
      <c r="C191"/>
    </row>
    <row r="192" spans="1:3" x14ac:dyDescent="0.45">
      <c r="A192"/>
      <c r="B192"/>
      <c r="C192"/>
    </row>
    <row r="193" spans="1:3" x14ac:dyDescent="0.45">
      <c r="A193"/>
      <c r="B193"/>
      <c r="C193"/>
    </row>
    <row r="194" spans="1:3" x14ac:dyDescent="0.45">
      <c r="A194"/>
      <c r="B194"/>
      <c r="C194"/>
    </row>
    <row r="195" spans="1:3" x14ac:dyDescent="0.45">
      <c r="A195"/>
      <c r="B195"/>
      <c r="C195"/>
    </row>
    <row r="196" spans="1:3" x14ac:dyDescent="0.45">
      <c r="A196"/>
      <c r="B196"/>
      <c r="C196"/>
    </row>
    <row r="197" spans="1:3" x14ac:dyDescent="0.45">
      <c r="A197"/>
      <c r="B197"/>
      <c r="C197"/>
    </row>
    <row r="198" spans="1:3" x14ac:dyDescent="0.45">
      <c r="A198"/>
      <c r="B198"/>
      <c r="C198"/>
    </row>
    <row r="199" spans="1:3" x14ac:dyDescent="0.45">
      <c r="A199"/>
      <c r="B199"/>
      <c r="C199"/>
    </row>
    <row r="200" spans="1:3" x14ac:dyDescent="0.45">
      <c r="A200"/>
      <c r="B200"/>
      <c r="C200"/>
    </row>
    <row r="201" spans="1:3" x14ac:dyDescent="0.45">
      <c r="A201"/>
      <c r="B201"/>
      <c r="C201"/>
    </row>
    <row r="202" spans="1:3" x14ac:dyDescent="0.45">
      <c r="A202"/>
      <c r="B202"/>
      <c r="C202"/>
    </row>
    <row r="203" spans="1:3" x14ac:dyDescent="0.45">
      <c r="A203"/>
      <c r="B203"/>
      <c r="C203"/>
    </row>
    <row r="204" spans="1:3" x14ac:dyDescent="0.45">
      <c r="A204"/>
      <c r="B204"/>
      <c r="C204"/>
    </row>
    <row r="205" spans="1:3" x14ac:dyDescent="0.45">
      <c r="A205"/>
      <c r="B205"/>
      <c r="C205"/>
    </row>
    <row r="206" spans="1:3" x14ac:dyDescent="0.45">
      <c r="A206"/>
      <c r="B206"/>
      <c r="C206"/>
    </row>
    <row r="207" spans="1:3" x14ac:dyDescent="0.45">
      <c r="A207"/>
      <c r="B207"/>
      <c r="C207"/>
    </row>
    <row r="208" spans="1:3" x14ac:dyDescent="0.45">
      <c r="A208"/>
      <c r="B208"/>
      <c r="C208"/>
    </row>
    <row r="209" spans="1:3" x14ac:dyDescent="0.45">
      <c r="A209"/>
      <c r="B209"/>
      <c r="C209"/>
    </row>
    <row r="210" spans="1:3" x14ac:dyDescent="0.45">
      <c r="A210"/>
      <c r="B210"/>
      <c r="C210"/>
    </row>
    <row r="211" spans="1:3" x14ac:dyDescent="0.45">
      <c r="A211"/>
      <c r="B211"/>
      <c r="C211"/>
    </row>
    <row r="212" spans="1:3" x14ac:dyDescent="0.45">
      <c r="A212"/>
      <c r="B212"/>
      <c r="C212"/>
    </row>
    <row r="213" spans="1:3" x14ac:dyDescent="0.45">
      <c r="A213"/>
      <c r="B213"/>
      <c r="C213"/>
    </row>
    <row r="214" spans="1:3" x14ac:dyDescent="0.45">
      <c r="A214"/>
      <c r="B214"/>
      <c r="C214"/>
    </row>
    <row r="215" spans="1:3" x14ac:dyDescent="0.45">
      <c r="A215"/>
      <c r="B215"/>
      <c r="C215"/>
    </row>
    <row r="216" spans="1:3" x14ac:dyDescent="0.45">
      <c r="A216"/>
      <c r="B216"/>
      <c r="C216"/>
    </row>
    <row r="217" spans="1:3" x14ac:dyDescent="0.45">
      <c r="A217"/>
      <c r="B217"/>
      <c r="C217"/>
    </row>
    <row r="218" spans="1:3" x14ac:dyDescent="0.45">
      <c r="A218"/>
      <c r="B218"/>
      <c r="C218"/>
    </row>
    <row r="219" spans="1:3" x14ac:dyDescent="0.45">
      <c r="A219"/>
      <c r="B219"/>
      <c r="C219"/>
    </row>
    <row r="220" spans="1:3" x14ac:dyDescent="0.45">
      <c r="A220"/>
      <c r="B220"/>
      <c r="C220"/>
    </row>
    <row r="221" spans="1:3" x14ac:dyDescent="0.45">
      <c r="A221"/>
      <c r="B221"/>
      <c r="C221"/>
    </row>
    <row r="222" spans="1:3" x14ac:dyDescent="0.45">
      <c r="A222"/>
      <c r="B222"/>
      <c r="C222"/>
    </row>
    <row r="223" spans="1:3" x14ac:dyDescent="0.45">
      <c r="A223"/>
      <c r="B223"/>
      <c r="C223"/>
    </row>
    <row r="224" spans="1:3" x14ac:dyDescent="0.45">
      <c r="A224"/>
      <c r="B224"/>
      <c r="C224"/>
    </row>
    <row r="225" spans="1:3" x14ac:dyDescent="0.45">
      <c r="A225"/>
      <c r="B225"/>
      <c r="C225"/>
    </row>
    <row r="226" spans="1:3" x14ac:dyDescent="0.45">
      <c r="A226"/>
      <c r="B226"/>
      <c r="C226"/>
    </row>
    <row r="227" spans="1:3" x14ac:dyDescent="0.45">
      <c r="A227"/>
      <c r="B227"/>
      <c r="C227"/>
    </row>
    <row r="228" spans="1:3" x14ac:dyDescent="0.45">
      <c r="A228"/>
      <c r="B228"/>
      <c r="C228"/>
    </row>
    <row r="229" spans="1:3" x14ac:dyDescent="0.45">
      <c r="A229"/>
      <c r="B229"/>
      <c r="C229"/>
    </row>
    <row r="230" spans="1:3" x14ac:dyDescent="0.45">
      <c r="A230"/>
      <c r="B230"/>
      <c r="C230"/>
    </row>
    <row r="231" spans="1:3" x14ac:dyDescent="0.45">
      <c r="A231"/>
      <c r="B231"/>
      <c r="C231"/>
    </row>
    <row r="232" spans="1:3" x14ac:dyDescent="0.45">
      <c r="A232"/>
      <c r="B232"/>
      <c r="C232"/>
    </row>
    <row r="233" spans="1:3" x14ac:dyDescent="0.45">
      <c r="A233"/>
      <c r="B233"/>
      <c r="C233"/>
    </row>
    <row r="234" spans="1:3" x14ac:dyDescent="0.45">
      <c r="A234"/>
      <c r="B234"/>
      <c r="C234"/>
    </row>
    <row r="235" spans="1:3" x14ac:dyDescent="0.45">
      <c r="A235"/>
      <c r="B235"/>
      <c r="C235"/>
    </row>
    <row r="236" spans="1:3" x14ac:dyDescent="0.45">
      <c r="A236"/>
      <c r="B236"/>
      <c r="C236"/>
    </row>
    <row r="237" spans="1:3" x14ac:dyDescent="0.45">
      <c r="A237"/>
      <c r="B237"/>
      <c r="C237"/>
    </row>
    <row r="238" spans="1:3" x14ac:dyDescent="0.45">
      <c r="A238"/>
      <c r="B238"/>
      <c r="C238"/>
    </row>
    <row r="239" spans="1:3" x14ac:dyDescent="0.45">
      <c r="A239"/>
      <c r="B239"/>
      <c r="C239"/>
    </row>
    <row r="240" spans="1:3" x14ac:dyDescent="0.45">
      <c r="A240"/>
      <c r="B240"/>
      <c r="C240"/>
    </row>
    <row r="241" spans="1:3" x14ac:dyDescent="0.45">
      <c r="A241"/>
      <c r="B241"/>
      <c r="C241"/>
    </row>
    <row r="242" spans="1:3" x14ac:dyDescent="0.45">
      <c r="A242"/>
      <c r="B242"/>
      <c r="C242"/>
    </row>
    <row r="243" spans="1:3" x14ac:dyDescent="0.45">
      <c r="A243"/>
      <c r="B243"/>
      <c r="C243"/>
    </row>
    <row r="244" spans="1:3" x14ac:dyDescent="0.45">
      <c r="A244"/>
      <c r="B244"/>
      <c r="C244"/>
    </row>
    <row r="245" spans="1:3" x14ac:dyDescent="0.45">
      <c r="A245"/>
      <c r="B245"/>
      <c r="C245"/>
    </row>
    <row r="246" spans="1:3" x14ac:dyDescent="0.45">
      <c r="A246"/>
      <c r="B246"/>
      <c r="C246"/>
    </row>
    <row r="247" spans="1:3" x14ac:dyDescent="0.45">
      <c r="A247"/>
      <c r="B247"/>
      <c r="C247"/>
    </row>
    <row r="248" spans="1:3" x14ac:dyDescent="0.45">
      <c r="A248"/>
      <c r="B248"/>
      <c r="C248"/>
    </row>
    <row r="249" spans="1:3" x14ac:dyDescent="0.45">
      <c r="A249"/>
      <c r="B249"/>
      <c r="C249"/>
    </row>
    <row r="250" spans="1:3" x14ac:dyDescent="0.45">
      <c r="A250"/>
      <c r="B250"/>
      <c r="C250"/>
    </row>
    <row r="251" spans="1:3" x14ac:dyDescent="0.45">
      <c r="A251"/>
      <c r="B251"/>
      <c r="C251"/>
    </row>
    <row r="252" spans="1:3" x14ac:dyDescent="0.45">
      <c r="A252"/>
      <c r="B252"/>
      <c r="C252"/>
    </row>
    <row r="253" spans="1:3" x14ac:dyDescent="0.45">
      <c r="A253"/>
      <c r="B253"/>
      <c r="C253"/>
    </row>
    <row r="254" spans="1:3" x14ac:dyDescent="0.45">
      <c r="A254"/>
      <c r="B254"/>
      <c r="C254"/>
    </row>
    <row r="255" spans="1:3" x14ac:dyDescent="0.45">
      <c r="A255"/>
      <c r="B255"/>
      <c r="C255"/>
    </row>
    <row r="256" spans="1:3" x14ac:dyDescent="0.45">
      <c r="A256"/>
      <c r="B256"/>
      <c r="C256"/>
    </row>
    <row r="257" spans="1:3" x14ac:dyDescent="0.45">
      <c r="A257"/>
      <c r="B257"/>
      <c r="C257"/>
    </row>
    <row r="258" spans="1:3" x14ac:dyDescent="0.45">
      <c r="A258"/>
      <c r="B258"/>
      <c r="C258"/>
    </row>
    <row r="259" spans="1:3" x14ac:dyDescent="0.45">
      <c r="A259"/>
      <c r="B259"/>
      <c r="C259"/>
    </row>
    <row r="260" spans="1:3" x14ac:dyDescent="0.45">
      <c r="A260"/>
      <c r="B260"/>
      <c r="C260"/>
    </row>
    <row r="261" spans="1:3" x14ac:dyDescent="0.45">
      <c r="A261"/>
      <c r="B261"/>
      <c r="C261"/>
    </row>
    <row r="262" spans="1:3" x14ac:dyDescent="0.45">
      <c r="A262"/>
      <c r="B262"/>
      <c r="C262"/>
    </row>
    <row r="263" spans="1:3" x14ac:dyDescent="0.45">
      <c r="A263"/>
      <c r="B263"/>
      <c r="C263"/>
    </row>
    <row r="264" spans="1:3" x14ac:dyDescent="0.45">
      <c r="A264"/>
      <c r="B264"/>
      <c r="C264"/>
    </row>
    <row r="265" spans="1:3" x14ac:dyDescent="0.45">
      <c r="A265"/>
      <c r="B265"/>
      <c r="C265"/>
    </row>
    <row r="266" spans="1:3" x14ac:dyDescent="0.45">
      <c r="A266"/>
      <c r="B266"/>
      <c r="C266"/>
    </row>
    <row r="267" spans="1:3" x14ac:dyDescent="0.45">
      <c r="A267"/>
      <c r="B267"/>
      <c r="C267"/>
    </row>
    <row r="268" spans="1:3" x14ac:dyDescent="0.45">
      <c r="A268"/>
      <c r="B268"/>
      <c r="C268"/>
    </row>
    <row r="269" spans="1:3" x14ac:dyDescent="0.45">
      <c r="A269"/>
      <c r="B269"/>
      <c r="C269"/>
    </row>
    <row r="270" spans="1:3" x14ac:dyDescent="0.45">
      <c r="A270"/>
      <c r="B270"/>
      <c r="C270"/>
    </row>
    <row r="271" spans="1:3" x14ac:dyDescent="0.45">
      <c r="A271"/>
      <c r="B271"/>
      <c r="C271"/>
    </row>
    <row r="272" spans="1:3" x14ac:dyDescent="0.45">
      <c r="A272"/>
      <c r="B272"/>
      <c r="C272"/>
    </row>
    <row r="273" spans="1:3" x14ac:dyDescent="0.45">
      <c r="A273"/>
      <c r="B273"/>
      <c r="C273"/>
    </row>
    <row r="274" spans="1:3" x14ac:dyDescent="0.45">
      <c r="A274"/>
      <c r="B274"/>
      <c r="C274"/>
    </row>
    <row r="275" spans="1:3" x14ac:dyDescent="0.45">
      <c r="A275"/>
      <c r="B275"/>
      <c r="C275"/>
    </row>
    <row r="276" spans="1:3" x14ac:dyDescent="0.45">
      <c r="A276"/>
      <c r="B276"/>
      <c r="C276"/>
    </row>
    <row r="277" spans="1:3" x14ac:dyDescent="0.45">
      <c r="A277"/>
      <c r="B277"/>
      <c r="C277"/>
    </row>
    <row r="278" spans="1:3" x14ac:dyDescent="0.45">
      <c r="A278"/>
      <c r="B278"/>
      <c r="C278"/>
    </row>
    <row r="279" spans="1:3" x14ac:dyDescent="0.45">
      <c r="A279"/>
      <c r="B279"/>
      <c r="C279"/>
    </row>
    <row r="280" spans="1:3" x14ac:dyDescent="0.45">
      <c r="A280"/>
      <c r="B280"/>
      <c r="C280"/>
    </row>
    <row r="281" spans="1:3" x14ac:dyDescent="0.45">
      <c r="A281"/>
      <c r="B281"/>
      <c r="C281"/>
    </row>
    <row r="282" spans="1:3" x14ac:dyDescent="0.45">
      <c r="A282"/>
      <c r="B282"/>
      <c r="C282"/>
    </row>
    <row r="283" spans="1:3" x14ac:dyDescent="0.45">
      <c r="A283"/>
      <c r="B283"/>
      <c r="C283"/>
    </row>
    <row r="284" spans="1:3" x14ac:dyDescent="0.45">
      <c r="A284"/>
      <c r="B284"/>
      <c r="C284"/>
    </row>
    <row r="285" spans="1:3" x14ac:dyDescent="0.45">
      <c r="A285"/>
      <c r="B285"/>
      <c r="C285"/>
    </row>
    <row r="286" spans="1:3" x14ac:dyDescent="0.45">
      <c r="A286"/>
      <c r="B286"/>
      <c r="C286"/>
    </row>
    <row r="287" spans="1:3" x14ac:dyDescent="0.45">
      <c r="A287"/>
      <c r="B287"/>
      <c r="C287"/>
    </row>
    <row r="288" spans="1:3" x14ac:dyDescent="0.45">
      <c r="A288"/>
      <c r="B288"/>
      <c r="C288"/>
    </row>
    <row r="289" spans="1:3" x14ac:dyDescent="0.45">
      <c r="A289"/>
      <c r="B289"/>
      <c r="C289"/>
    </row>
    <row r="290" spans="1:3" x14ac:dyDescent="0.45">
      <c r="A290"/>
      <c r="B290"/>
      <c r="C290"/>
    </row>
    <row r="291" spans="1:3" x14ac:dyDescent="0.45">
      <c r="A291"/>
      <c r="B291"/>
      <c r="C291"/>
    </row>
    <row r="292" spans="1:3" x14ac:dyDescent="0.45">
      <c r="A292"/>
      <c r="B292"/>
      <c r="C292"/>
    </row>
    <row r="293" spans="1:3" x14ac:dyDescent="0.45">
      <c r="A293"/>
      <c r="B293"/>
      <c r="C293"/>
    </row>
    <row r="294" spans="1:3" x14ac:dyDescent="0.45">
      <c r="A294"/>
      <c r="B294"/>
      <c r="C294"/>
    </row>
    <row r="295" spans="1:3" x14ac:dyDescent="0.45">
      <c r="A295"/>
      <c r="B295"/>
      <c r="C295"/>
    </row>
    <row r="296" spans="1:3" x14ac:dyDescent="0.45">
      <c r="A296"/>
      <c r="B296"/>
      <c r="C296"/>
    </row>
    <row r="297" spans="1:3" x14ac:dyDescent="0.45">
      <c r="A297"/>
      <c r="B297"/>
      <c r="C297"/>
    </row>
    <row r="298" spans="1:3" x14ac:dyDescent="0.45">
      <c r="A298"/>
      <c r="B298"/>
      <c r="C298"/>
    </row>
    <row r="299" spans="1:3" x14ac:dyDescent="0.45">
      <c r="A299"/>
      <c r="B299"/>
      <c r="C299"/>
    </row>
    <row r="300" spans="1:3" x14ac:dyDescent="0.45">
      <c r="A300"/>
      <c r="B300"/>
      <c r="C300"/>
    </row>
    <row r="301" spans="1:3" x14ac:dyDescent="0.45">
      <c r="A301"/>
      <c r="B301"/>
      <c r="C301"/>
    </row>
    <row r="302" spans="1:3" x14ac:dyDescent="0.45">
      <c r="A302"/>
      <c r="B302"/>
      <c r="C302"/>
    </row>
    <row r="303" spans="1:3" x14ac:dyDescent="0.45">
      <c r="A303"/>
      <c r="B303"/>
      <c r="C303"/>
    </row>
    <row r="304" spans="1:3" x14ac:dyDescent="0.45">
      <c r="A304"/>
      <c r="B304"/>
      <c r="C304"/>
    </row>
    <row r="305" spans="1:3" x14ac:dyDescent="0.45">
      <c r="A305"/>
      <c r="B305"/>
      <c r="C305"/>
    </row>
    <row r="306" spans="1:3" x14ac:dyDescent="0.45">
      <c r="A306"/>
      <c r="B306"/>
      <c r="C306"/>
    </row>
    <row r="307" spans="1:3" x14ac:dyDescent="0.45">
      <c r="A307"/>
      <c r="B307"/>
      <c r="C307"/>
    </row>
    <row r="308" spans="1:3" x14ac:dyDescent="0.45">
      <c r="A308"/>
      <c r="B308"/>
      <c r="C308"/>
    </row>
    <row r="309" spans="1:3" x14ac:dyDescent="0.45">
      <c r="A309"/>
      <c r="B309"/>
      <c r="C309"/>
    </row>
    <row r="310" spans="1:3" x14ac:dyDescent="0.45">
      <c r="A310"/>
      <c r="B310"/>
      <c r="C310"/>
    </row>
    <row r="311" spans="1:3" x14ac:dyDescent="0.45">
      <c r="A311"/>
      <c r="B311"/>
      <c r="C311"/>
    </row>
    <row r="312" spans="1:3" x14ac:dyDescent="0.45">
      <c r="A312"/>
      <c r="B312"/>
      <c r="C312"/>
    </row>
    <row r="313" spans="1:3" x14ac:dyDescent="0.45">
      <c r="A313"/>
      <c r="B313"/>
      <c r="C313"/>
    </row>
    <row r="314" spans="1:3" x14ac:dyDescent="0.45">
      <c r="A314"/>
      <c r="B314"/>
      <c r="C314"/>
    </row>
    <row r="315" spans="1:3" x14ac:dyDescent="0.45">
      <c r="A315"/>
      <c r="B315"/>
      <c r="C315"/>
    </row>
    <row r="316" spans="1:3" x14ac:dyDescent="0.45">
      <c r="A316"/>
      <c r="B316"/>
      <c r="C316"/>
    </row>
    <row r="317" spans="1:3" x14ac:dyDescent="0.45">
      <c r="A317"/>
      <c r="B317"/>
      <c r="C317"/>
    </row>
    <row r="318" spans="1:3" x14ac:dyDescent="0.45">
      <c r="A318"/>
      <c r="B318"/>
      <c r="C318"/>
    </row>
    <row r="319" spans="1:3" x14ac:dyDescent="0.45">
      <c r="A319"/>
      <c r="B319"/>
      <c r="C319"/>
    </row>
    <row r="320" spans="1:3" x14ac:dyDescent="0.45">
      <c r="A320"/>
      <c r="B320"/>
      <c r="C320"/>
    </row>
    <row r="321" spans="1:3" x14ac:dyDescent="0.45">
      <c r="A321"/>
      <c r="B321"/>
      <c r="C321"/>
    </row>
    <row r="322" spans="1:3" x14ac:dyDescent="0.45">
      <c r="A322"/>
      <c r="B322"/>
      <c r="C322"/>
    </row>
    <row r="323" spans="1:3" x14ac:dyDescent="0.45">
      <c r="A323"/>
      <c r="B323"/>
      <c r="C323"/>
    </row>
    <row r="324" spans="1:3" x14ac:dyDescent="0.45">
      <c r="A324"/>
      <c r="B324"/>
      <c r="C324"/>
    </row>
    <row r="325" spans="1:3" x14ac:dyDescent="0.45">
      <c r="A325"/>
      <c r="B325"/>
      <c r="C325"/>
    </row>
    <row r="326" spans="1:3" x14ac:dyDescent="0.45">
      <c r="A326"/>
      <c r="B326"/>
      <c r="C326"/>
    </row>
    <row r="327" spans="1:3" x14ac:dyDescent="0.45">
      <c r="A327"/>
      <c r="B327"/>
      <c r="C327"/>
    </row>
    <row r="328" spans="1:3" x14ac:dyDescent="0.45">
      <c r="A328"/>
      <c r="B328"/>
      <c r="C328"/>
    </row>
    <row r="329" spans="1:3" x14ac:dyDescent="0.45">
      <c r="A329"/>
      <c r="B329"/>
      <c r="C329"/>
    </row>
    <row r="330" spans="1:3" x14ac:dyDescent="0.45">
      <c r="A330"/>
      <c r="B330"/>
      <c r="C330"/>
    </row>
    <row r="331" spans="1:3" x14ac:dyDescent="0.45">
      <c r="A331"/>
      <c r="B331"/>
      <c r="C331"/>
    </row>
    <row r="332" spans="1:3" x14ac:dyDescent="0.45">
      <c r="A332"/>
      <c r="B332"/>
      <c r="C332"/>
    </row>
    <row r="333" spans="1:3" x14ac:dyDescent="0.45">
      <c r="A333"/>
      <c r="B333"/>
      <c r="C333"/>
    </row>
    <row r="334" spans="1:3" x14ac:dyDescent="0.45">
      <c r="A334"/>
      <c r="B334"/>
      <c r="C334"/>
    </row>
    <row r="335" spans="1:3" x14ac:dyDescent="0.45">
      <c r="A335"/>
      <c r="B335"/>
      <c r="C335"/>
    </row>
    <row r="336" spans="1:3" x14ac:dyDescent="0.45">
      <c r="A336"/>
      <c r="B336"/>
      <c r="C336"/>
    </row>
    <row r="337" spans="1:3" x14ac:dyDescent="0.45">
      <c r="A337"/>
      <c r="B337"/>
      <c r="C337"/>
    </row>
    <row r="338" spans="1:3" x14ac:dyDescent="0.45">
      <c r="A338"/>
      <c r="B338"/>
      <c r="C338"/>
    </row>
    <row r="339" spans="1:3" x14ac:dyDescent="0.45">
      <c r="A339"/>
      <c r="B339"/>
      <c r="C339"/>
    </row>
    <row r="340" spans="1:3" x14ac:dyDescent="0.45">
      <c r="A340"/>
      <c r="B340"/>
      <c r="C340"/>
    </row>
    <row r="341" spans="1:3" x14ac:dyDescent="0.45">
      <c r="A341"/>
      <c r="B341"/>
      <c r="C341"/>
    </row>
    <row r="342" spans="1:3" x14ac:dyDescent="0.45">
      <c r="A342"/>
      <c r="B342"/>
      <c r="C342"/>
    </row>
    <row r="343" spans="1:3" x14ac:dyDescent="0.45">
      <c r="A343"/>
      <c r="B343"/>
      <c r="C343"/>
    </row>
    <row r="344" spans="1:3" x14ac:dyDescent="0.45">
      <c r="A344"/>
      <c r="B344"/>
      <c r="C344"/>
    </row>
    <row r="345" spans="1:3" x14ac:dyDescent="0.45">
      <c r="A345"/>
      <c r="B345"/>
      <c r="C345"/>
    </row>
    <row r="346" spans="1:3" x14ac:dyDescent="0.45">
      <c r="A346"/>
      <c r="B346"/>
      <c r="C346"/>
    </row>
    <row r="347" spans="1:3" x14ac:dyDescent="0.45">
      <c r="A347"/>
      <c r="B347"/>
      <c r="C347"/>
    </row>
    <row r="348" spans="1:3" x14ac:dyDescent="0.45">
      <c r="A348"/>
      <c r="B348"/>
      <c r="C348"/>
    </row>
    <row r="349" spans="1:3" x14ac:dyDescent="0.45">
      <c r="A349"/>
      <c r="B349"/>
      <c r="C349"/>
    </row>
    <row r="350" spans="1:3" x14ac:dyDescent="0.45">
      <c r="A350"/>
      <c r="B350"/>
      <c r="C350"/>
    </row>
    <row r="351" spans="1:3" x14ac:dyDescent="0.45">
      <c r="A351"/>
      <c r="B351"/>
      <c r="C351"/>
    </row>
    <row r="352" spans="1:3" x14ac:dyDescent="0.45">
      <c r="A352"/>
      <c r="B352"/>
      <c r="C352"/>
    </row>
    <row r="353" spans="1:3" x14ac:dyDescent="0.45">
      <c r="A353"/>
      <c r="B353"/>
      <c r="C353"/>
    </row>
    <row r="354" spans="1:3" x14ac:dyDescent="0.45">
      <c r="A354"/>
      <c r="B354"/>
      <c r="C354"/>
    </row>
    <row r="355" spans="1:3" x14ac:dyDescent="0.45">
      <c r="A355"/>
      <c r="B355"/>
      <c r="C355"/>
    </row>
    <row r="356" spans="1:3" x14ac:dyDescent="0.45">
      <c r="A356"/>
      <c r="B356"/>
      <c r="C356"/>
    </row>
    <row r="357" spans="1:3" x14ac:dyDescent="0.45">
      <c r="A357"/>
      <c r="B357"/>
      <c r="C357"/>
    </row>
    <row r="358" spans="1:3" x14ac:dyDescent="0.45">
      <c r="A358"/>
      <c r="B358"/>
      <c r="C358"/>
    </row>
    <row r="359" spans="1:3" x14ac:dyDescent="0.45">
      <c r="A359"/>
      <c r="B359"/>
      <c r="C359"/>
    </row>
    <row r="360" spans="1:3" x14ac:dyDescent="0.45">
      <c r="A360"/>
      <c r="B360"/>
      <c r="C360"/>
    </row>
    <row r="361" spans="1:3" x14ac:dyDescent="0.45">
      <c r="A361"/>
      <c r="B361"/>
      <c r="C361"/>
    </row>
    <row r="362" spans="1:3" x14ac:dyDescent="0.45">
      <c r="A362"/>
      <c r="B362"/>
      <c r="C362"/>
    </row>
    <row r="363" spans="1:3" x14ac:dyDescent="0.45">
      <c r="A363"/>
      <c r="B363"/>
      <c r="C363"/>
    </row>
    <row r="364" spans="1:3" x14ac:dyDescent="0.45">
      <c r="A364"/>
      <c r="B364"/>
      <c r="C364"/>
    </row>
    <row r="365" spans="1:3" x14ac:dyDescent="0.45">
      <c r="A365"/>
      <c r="B365"/>
      <c r="C365"/>
    </row>
    <row r="366" spans="1:3" x14ac:dyDescent="0.45">
      <c r="A366"/>
      <c r="B366"/>
      <c r="C366"/>
    </row>
    <row r="367" spans="1:3" x14ac:dyDescent="0.45">
      <c r="A367"/>
      <c r="B367"/>
      <c r="C367"/>
    </row>
    <row r="368" spans="1:3" x14ac:dyDescent="0.45">
      <c r="A368"/>
      <c r="B368"/>
      <c r="C368"/>
    </row>
    <row r="369" spans="1:3" x14ac:dyDescent="0.45">
      <c r="A369"/>
      <c r="B369"/>
      <c r="C369"/>
    </row>
    <row r="370" spans="1:3" x14ac:dyDescent="0.45">
      <c r="A370"/>
      <c r="B370"/>
      <c r="C370"/>
    </row>
    <row r="371" spans="1:3" x14ac:dyDescent="0.45">
      <c r="A371"/>
      <c r="B371"/>
      <c r="C371"/>
    </row>
    <row r="372" spans="1:3" x14ac:dyDescent="0.45">
      <c r="A372"/>
      <c r="B372"/>
      <c r="C372"/>
    </row>
    <row r="373" spans="1:3" x14ac:dyDescent="0.45">
      <c r="A373"/>
      <c r="B373"/>
      <c r="C373"/>
    </row>
    <row r="374" spans="1:3" x14ac:dyDescent="0.45">
      <c r="A374"/>
      <c r="B374"/>
      <c r="C374"/>
    </row>
    <row r="375" spans="1:3" x14ac:dyDescent="0.45">
      <c r="A375"/>
      <c r="B375"/>
      <c r="C375"/>
    </row>
    <row r="376" spans="1:3" x14ac:dyDescent="0.45">
      <c r="A376"/>
      <c r="B376"/>
      <c r="C376"/>
    </row>
    <row r="377" spans="1:3" x14ac:dyDescent="0.45">
      <c r="A377"/>
      <c r="B377"/>
      <c r="C377"/>
    </row>
    <row r="378" spans="1:3" x14ac:dyDescent="0.45">
      <c r="A378"/>
      <c r="B378"/>
      <c r="C378"/>
    </row>
    <row r="379" spans="1:3" x14ac:dyDescent="0.45">
      <c r="A379"/>
      <c r="B379"/>
      <c r="C379"/>
    </row>
    <row r="380" spans="1:3" x14ac:dyDescent="0.45">
      <c r="A380"/>
      <c r="B380"/>
      <c r="C380"/>
    </row>
    <row r="381" spans="1:3" x14ac:dyDescent="0.45">
      <c r="A381"/>
      <c r="B381"/>
      <c r="C381"/>
    </row>
    <row r="382" spans="1:3" x14ac:dyDescent="0.45">
      <c r="A382"/>
      <c r="B382"/>
      <c r="C382"/>
    </row>
    <row r="383" spans="1:3" x14ac:dyDescent="0.45">
      <c r="A383"/>
      <c r="B383"/>
      <c r="C383"/>
    </row>
    <row r="384" spans="1:3" x14ac:dyDescent="0.45">
      <c r="A384"/>
      <c r="B384"/>
      <c r="C384"/>
    </row>
    <row r="385" spans="1:3" x14ac:dyDescent="0.45">
      <c r="A385"/>
      <c r="B385"/>
      <c r="C385"/>
    </row>
    <row r="386" spans="1:3" x14ac:dyDescent="0.45">
      <c r="A386"/>
      <c r="B386"/>
      <c r="C386"/>
    </row>
    <row r="387" spans="1:3" x14ac:dyDescent="0.45">
      <c r="A387"/>
      <c r="B387"/>
      <c r="C387"/>
    </row>
    <row r="388" spans="1:3" x14ac:dyDescent="0.45">
      <c r="A388"/>
      <c r="B388"/>
      <c r="C388"/>
    </row>
    <row r="389" spans="1:3" x14ac:dyDescent="0.45">
      <c r="A389"/>
      <c r="B389"/>
      <c r="C389"/>
    </row>
    <row r="390" spans="1:3" x14ac:dyDescent="0.45">
      <c r="A390"/>
      <c r="B390"/>
      <c r="C390"/>
    </row>
    <row r="391" spans="1:3" x14ac:dyDescent="0.45">
      <c r="A391"/>
      <c r="B391"/>
      <c r="C391"/>
    </row>
    <row r="392" spans="1:3" x14ac:dyDescent="0.45">
      <c r="A392"/>
      <c r="B392"/>
      <c r="C392"/>
    </row>
    <row r="393" spans="1:3" x14ac:dyDescent="0.45">
      <c r="A393"/>
      <c r="B393"/>
      <c r="C393"/>
    </row>
    <row r="394" spans="1:3" x14ac:dyDescent="0.45">
      <c r="A394"/>
      <c r="B394"/>
      <c r="C394"/>
    </row>
    <row r="395" spans="1:3" x14ac:dyDescent="0.45">
      <c r="A395"/>
      <c r="B395"/>
      <c r="C395"/>
    </row>
    <row r="396" spans="1:3" x14ac:dyDescent="0.45">
      <c r="A396"/>
      <c r="B396"/>
      <c r="C396"/>
    </row>
    <row r="397" spans="1:3" x14ac:dyDescent="0.45">
      <c r="A397"/>
      <c r="B397"/>
      <c r="C397"/>
    </row>
    <row r="398" spans="1:3" x14ac:dyDescent="0.45">
      <c r="A398"/>
      <c r="B398"/>
      <c r="C398"/>
    </row>
    <row r="399" spans="1:3" x14ac:dyDescent="0.45">
      <c r="A399"/>
      <c r="B399"/>
      <c r="C399"/>
    </row>
    <row r="400" spans="1:3" x14ac:dyDescent="0.45">
      <c r="A400"/>
      <c r="B400"/>
      <c r="C400"/>
    </row>
    <row r="401" spans="1:3" x14ac:dyDescent="0.45">
      <c r="A401"/>
      <c r="B401"/>
      <c r="C401"/>
    </row>
    <row r="402" spans="1:3" x14ac:dyDescent="0.45">
      <c r="A402"/>
      <c r="B402"/>
      <c r="C402"/>
    </row>
    <row r="403" spans="1:3" x14ac:dyDescent="0.45">
      <c r="A403"/>
      <c r="B403"/>
      <c r="C403"/>
    </row>
    <row r="404" spans="1:3" x14ac:dyDescent="0.45">
      <c r="A404"/>
      <c r="B404"/>
      <c r="C404"/>
    </row>
    <row r="405" spans="1:3" x14ac:dyDescent="0.45">
      <c r="A405"/>
      <c r="B405"/>
      <c r="C405"/>
    </row>
    <row r="406" spans="1:3" x14ac:dyDescent="0.45">
      <c r="A406"/>
      <c r="B406"/>
      <c r="C406"/>
    </row>
    <row r="407" spans="1:3" x14ac:dyDescent="0.45">
      <c r="A407"/>
      <c r="B407"/>
      <c r="C407"/>
    </row>
    <row r="408" spans="1:3" x14ac:dyDescent="0.45">
      <c r="A408"/>
      <c r="B408"/>
      <c r="C408"/>
    </row>
    <row r="409" spans="1:3" x14ac:dyDescent="0.45">
      <c r="A409"/>
      <c r="B409"/>
      <c r="C409"/>
    </row>
    <row r="410" spans="1:3" x14ac:dyDescent="0.45">
      <c r="A410"/>
      <c r="B410"/>
      <c r="C410"/>
    </row>
    <row r="411" spans="1:3" x14ac:dyDescent="0.45">
      <c r="A411"/>
      <c r="B411"/>
      <c r="C411"/>
    </row>
    <row r="412" spans="1:3" x14ac:dyDescent="0.45">
      <c r="A412"/>
      <c r="B412"/>
      <c r="C412"/>
    </row>
    <row r="413" spans="1:3" x14ac:dyDescent="0.45">
      <c r="A413"/>
      <c r="B413"/>
      <c r="C413"/>
    </row>
    <row r="414" spans="1:3" x14ac:dyDescent="0.45">
      <c r="A414"/>
      <c r="B414"/>
      <c r="C414"/>
    </row>
    <row r="415" spans="1:3" x14ac:dyDescent="0.45">
      <c r="A415"/>
      <c r="B415"/>
      <c r="C415"/>
    </row>
    <row r="416" spans="1:3" x14ac:dyDescent="0.45">
      <c r="A416"/>
      <c r="B416"/>
      <c r="C416"/>
    </row>
    <row r="417" spans="1:3" x14ac:dyDescent="0.45">
      <c r="A417"/>
      <c r="B417"/>
      <c r="C417"/>
    </row>
    <row r="418" spans="1:3" x14ac:dyDescent="0.45">
      <c r="A418"/>
      <c r="B418"/>
      <c r="C418"/>
    </row>
    <row r="419" spans="1:3" x14ac:dyDescent="0.45">
      <c r="A419"/>
      <c r="B419"/>
      <c r="C419"/>
    </row>
    <row r="420" spans="1:3" x14ac:dyDescent="0.45">
      <c r="A420"/>
      <c r="B420"/>
      <c r="C420"/>
    </row>
    <row r="421" spans="1:3" x14ac:dyDescent="0.45">
      <c r="A421"/>
      <c r="B421"/>
      <c r="C421"/>
    </row>
    <row r="422" spans="1:3" x14ac:dyDescent="0.45">
      <c r="A422"/>
      <c r="B422"/>
      <c r="C422"/>
    </row>
    <row r="423" spans="1:3" x14ac:dyDescent="0.45">
      <c r="A423"/>
      <c r="B423"/>
      <c r="C423"/>
    </row>
    <row r="424" spans="1:3" x14ac:dyDescent="0.45">
      <c r="A424"/>
      <c r="B424"/>
      <c r="C424"/>
    </row>
    <row r="425" spans="1:3" x14ac:dyDescent="0.45">
      <c r="A425"/>
      <c r="B425"/>
      <c r="C425"/>
    </row>
    <row r="426" spans="1:3" x14ac:dyDescent="0.45">
      <c r="A426"/>
      <c r="B426"/>
      <c r="C426"/>
    </row>
    <row r="427" spans="1:3" x14ac:dyDescent="0.45">
      <c r="A427"/>
      <c r="B427"/>
      <c r="C427"/>
    </row>
    <row r="428" spans="1:3" x14ac:dyDescent="0.45">
      <c r="A428"/>
      <c r="B428"/>
      <c r="C428"/>
    </row>
    <row r="429" spans="1:3" x14ac:dyDescent="0.45">
      <c r="A429"/>
      <c r="B429"/>
      <c r="C429"/>
    </row>
    <row r="430" spans="1:3" x14ac:dyDescent="0.45">
      <c r="A430"/>
      <c r="B430"/>
      <c r="C430"/>
    </row>
    <row r="431" spans="1:3" x14ac:dyDescent="0.45">
      <c r="A431"/>
      <c r="B431"/>
      <c r="C431"/>
    </row>
    <row r="432" spans="1:3" x14ac:dyDescent="0.45">
      <c r="A432"/>
      <c r="B432"/>
      <c r="C432"/>
    </row>
    <row r="433" spans="1:3" x14ac:dyDescent="0.45">
      <c r="A433"/>
      <c r="B433"/>
      <c r="C433"/>
    </row>
    <row r="434" spans="1:3" x14ac:dyDescent="0.45">
      <c r="A434"/>
      <c r="B434"/>
      <c r="C434"/>
    </row>
    <row r="435" spans="1:3" x14ac:dyDescent="0.45">
      <c r="A435"/>
      <c r="B435"/>
      <c r="C435"/>
    </row>
    <row r="436" spans="1:3" x14ac:dyDescent="0.45">
      <c r="A436"/>
      <c r="B436"/>
      <c r="C436"/>
    </row>
    <row r="437" spans="1:3" x14ac:dyDescent="0.45">
      <c r="A437"/>
      <c r="B437"/>
      <c r="C437"/>
    </row>
    <row r="438" spans="1:3" x14ac:dyDescent="0.45">
      <c r="A438"/>
      <c r="B438"/>
      <c r="C438"/>
    </row>
    <row r="439" spans="1:3" x14ac:dyDescent="0.45">
      <c r="A439"/>
      <c r="B439"/>
      <c r="C439"/>
    </row>
    <row r="440" spans="1:3" x14ac:dyDescent="0.45">
      <c r="A440"/>
      <c r="B440"/>
      <c r="C440"/>
    </row>
    <row r="441" spans="1:3" x14ac:dyDescent="0.45">
      <c r="A441"/>
      <c r="B441"/>
      <c r="C441"/>
    </row>
    <row r="442" spans="1:3" x14ac:dyDescent="0.45">
      <c r="A442"/>
      <c r="B442"/>
      <c r="C442"/>
    </row>
    <row r="443" spans="1:3" x14ac:dyDescent="0.45">
      <c r="A443"/>
      <c r="B443"/>
      <c r="C443"/>
    </row>
    <row r="444" spans="1:3" x14ac:dyDescent="0.45">
      <c r="A444"/>
      <c r="B444"/>
      <c r="C444"/>
    </row>
    <row r="445" spans="1:3" x14ac:dyDescent="0.45">
      <c r="A445"/>
      <c r="B445"/>
      <c r="C445"/>
    </row>
    <row r="446" spans="1:3" x14ac:dyDescent="0.45">
      <c r="A446"/>
      <c r="B446"/>
      <c r="C446"/>
    </row>
    <row r="447" spans="1:3" x14ac:dyDescent="0.45">
      <c r="A447"/>
      <c r="B447"/>
      <c r="C447"/>
    </row>
    <row r="448" spans="1:3" x14ac:dyDescent="0.45">
      <c r="A448"/>
      <c r="B448"/>
      <c r="C448"/>
    </row>
    <row r="449" spans="1:3" x14ac:dyDescent="0.45">
      <c r="A449"/>
      <c r="B449"/>
      <c r="C449"/>
    </row>
    <row r="450" spans="1:3" x14ac:dyDescent="0.45">
      <c r="A450"/>
      <c r="B450"/>
      <c r="C450"/>
    </row>
    <row r="451" spans="1:3" x14ac:dyDescent="0.45">
      <c r="A451"/>
      <c r="B451"/>
      <c r="C451"/>
    </row>
    <row r="452" spans="1:3" x14ac:dyDescent="0.45">
      <c r="A452"/>
      <c r="B452"/>
      <c r="C452"/>
    </row>
    <row r="453" spans="1:3" x14ac:dyDescent="0.45">
      <c r="A453"/>
      <c r="B453"/>
      <c r="C453"/>
    </row>
    <row r="454" spans="1:3" x14ac:dyDescent="0.45">
      <c r="A454"/>
      <c r="B454"/>
      <c r="C454"/>
    </row>
    <row r="455" spans="1:3" x14ac:dyDescent="0.45">
      <c r="A455"/>
      <c r="B455"/>
      <c r="C455"/>
    </row>
    <row r="456" spans="1:3" x14ac:dyDescent="0.45">
      <c r="A456"/>
      <c r="B456"/>
      <c r="C456"/>
    </row>
    <row r="457" spans="1:3" x14ac:dyDescent="0.45">
      <c r="A457"/>
      <c r="B457"/>
      <c r="C457"/>
    </row>
    <row r="458" spans="1:3" x14ac:dyDescent="0.45">
      <c r="A458"/>
      <c r="B458"/>
      <c r="C458"/>
    </row>
    <row r="459" spans="1:3" x14ac:dyDescent="0.45">
      <c r="A459"/>
      <c r="B459"/>
      <c r="C459"/>
    </row>
    <row r="460" spans="1:3" x14ac:dyDescent="0.45">
      <c r="A460"/>
      <c r="B460"/>
      <c r="C460"/>
    </row>
    <row r="461" spans="1:3" x14ac:dyDescent="0.45">
      <c r="A461"/>
      <c r="B461"/>
      <c r="C461"/>
    </row>
    <row r="462" spans="1:3" x14ac:dyDescent="0.45">
      <c r="A462"/>
      <c r="B462"/>
      <c r="C462"/>
    </row>
    <row r="463" spans="1:3" x14ac:dyDescent="0.45">
      <c r="A463"/>
      <c r="B463"/>
      <c r="C463"/>
    </row>
    <row r="464" spans="1:3" x14ac:dyDescent="0.45">
      <c r="A464"/>
      <c r="B464"/>
      <c r="C464"/>
    </row>
    <row r="465" spans="1:3" x14ac:dyDescent="0.45">
      <c r="A465"/>
      <c r="B465"/>
      <c r="C465"/>
    </row>
    <row r="466" spans="1:3" x14ac:dyDescent="0.45">
      <c r="A466"/>
      <c r="B466"/>
      <c r="C466"/>
    </row>
    <row r="467" spans="1:3" x14ac:dyDescent="0.45">
      <c r="A467"/>
      <c r="B467"/>
      <c r="C467"/>
    </row>
    <row r="468" spans="1:3" x14ac:dyDescent="0.45">
      <c r="A468"/>
      <c r="B468"/>
      <c r="C468"/>
    </row>
    <row r="469" spans="1:3" x14ac:dyDescent="0.45">
      <c r="A469"/>
      <c r="B469"/>
      <c r="C469"/>
    </row>
    <row r="470" spans="1:3" x14ac:dyDescent="0.45">
      <c r="A470"/>
      <c r="B470"/>
      <c r="C470"/>
    </row>
    <row r="471" spans="1:3" x14ac:dyDescent="0.45">
      <c r="A471"/>
      <c r="B471"/>
      <c r="C471"/>
    </row>
    <row r="472" spans="1:3" x14ac:dyDescent="0.45">
      <c r="A472"/>
      <c r="B472"/>
      <c r="C472"/>
    </row>
    <row r="473" spans="1:3" x14ac:dyDescent="0.45">
      <c r="A473"/>
      <c r="B473"/>
      <c r="C473"/>
    </row>
    <row r="474" spans="1:3" x14ac:dyDescent="0.45">
      <c r="A474"/>
      <c r="B474"/>
      <c r="C474"/>
    </row>
    <row r="475" spans="1:3" x14ac:dyDescent="0.45">
      <c r="A475"/>
      <c r="B475"/>
      <c r="C475"/>
    </row>
    <row r="476" spans="1:3" x14ac:dyDescent="0.45">
      <c r="A476"/>
      <c r="B476"/>
      <c r="C476"/>
    </row>
    <row r="477" spans="1:3" x14ac:dyDescent="0.45">
      <c r="A477"/>
      <c r="B477"/>
      <c r="C477"/>
    </row>
    <row r="478" spans="1:3" x14ac:dyDescent="0.45">
      <c r="A478"/>
      <c r="B478"/>
      <c r="C478"/>
    </row>
    <row r="479" spans="1:3" x14ac:dyDescent="0.45">
      <c r="A479"/>
      <c r="B479"/>
      <c r="C479"/>
    </row>
    <row r="480" spans="1:3" x14ac:dyDescent="0.45">
      <c r="A480"/>
      <c r="B480"/>
      <c r="C480"/>
    </row>
    <row r="481" spans="1:3" x14ac:dyDescent="0.45">
      <c r="A481"/>
      <c r="B481"/>
      <c r="C481"/>
    </row>
    <row r="482" spans="1:3" x14ac:dyDescent="0.45">
      <c r="A482"/>
      <c r="B482"/>
      <c r="C482"/>
    </row>
    <row r="483" spans="1:3" x14ac:dyDescent="0.45">
      <c r="A483"/>
      <c r="B483"/>
      <c r="C483"/>
    </row>
    <row r="484" spans="1:3" x14ac:dyDescent="0.45">
      <c r="A484"/>
      <c r="B484"/>
      <c r="C484"/>
    </row>
    <row r="485" spans="1:3" x14ac:dyDescent="0.45">
      <c r="A485"/>
      <c r="B485"/>
      <c r="C485"/>
    </row>
    <row r="486" spans="1:3" x14ac:dyDescent="0.45">
      <c r="A486"/>
      <c r="B486"/>
      <c r="C486"/>
    </row>
    <row r="487" spans="1:3" x14ac:dyDescent="0.45">
      <c r="A487"/>
      <c r="B487"/>
      <c r="C487"/>
    </row>
    <row r="488" spans="1:3" x14ac:dyDescent="0.45">
      <c r="A488"/>
      <c r="B488"/>
      <c r="C488"/>
    </row>
    <row r="489" spans="1:3" x14ac:dyDescent="0.45">
      <c r="A489"/>
      <c r="B489"/>
      <c r="C489"/>
    </row>
    <row r="490" spans="1:3" x14ac:dyDescent="0.45">
      <c r="A490"/>
      <c r="B490"/>
      <c r="C490"/>
    </row>
    <row r="491" spans="1:3" x14ac:dyDescent="0.45">
      <c r="A491"/>
      <c r="B491"/>
      <c r="C491"/>
    </row>
    <row r="492" spans="1:3" x14ac:dyDescent="0.45">
      <c r="A492"/>
      <c r="B492"/>
      <c r="C492"/>
    </row>
    <row r="493" spans="1:3" x14ac:dyDescent="0.45">
      <c r="A493"/>
      <c r="B493"/>
      <c r="C493"/>
    </row>
    <row r="494" spans="1:3" x14ac:dyDescent="0.45">
      <c r="A494"/>
      <c r="B494"/>
      <c r="C494"/>
    </row>
    <row r="495" spans="1:3" x14ac:dyDescent="0.45">
      <c r="A495"/>
      <c r="B495"/>
      <c r="C495"/>
    </row>
    <row r="496" spans="1:3" x14ac:dyDescent="0.45">
      <c r="A496"/>
      <c r="B496"/>
      <c r="C496"/>
    </row>
    <row r="497" spans="1:3" x14ac:dyDescent="0.45">
      <c r="A497"/>
      <c r="B497"/>
      <c r="C497"/>
    </row>
    <row r="498" spans="1:3" x14ac:dyDescent="0.45">
      <c r="A498"/>
      <c r="B498"/>
      <c r="C498"/>
    </row>
    <row r="499" spans="1:3" x14ac:dyDescent="0.45">
      <c r="A499"/>
      <c r="B499"/>
      <c r="C499"/>
    </row>
    <row r="500" spans="1:3" x14ac:dyDescent="0.45">
      <c r="A500"/>
      <c r="B500"/>
      <c r="C500"/>
    </row>
    <row r="501" spans="1:3" x14ac:dyDescent="0.45">
      <c r="A501"/>
      <c r="B501"/>
      <c r="C501"/>
    </row>
    <row r="502" spans="1:3" x14ac:dyDescent="0.45">
      <c r="A502"/>
      <c r="B502"/>
      <c r="C502"/>
    </row>
    <row r="503" spans="1:3" x14ac:dyDescent="0.45">
      <c r="A503"/>
      <c r="B503"/>
      <c r="C503"/>
    </row>
    <row r="504" spans="1:3" x14ac:dyDescent="0.45">
      <c r="A504"/>
      <c r="B504"/>
      <c r="C504"/>
    </row>
    <row r="505" spans="1:3" x14ac:dyDescent="0.45">
      <c r="A505"/>
      <c r="B505"/>
      <c r="C505"/>
    </row>
    <row r="506" spans="1:3" x14ac:dyDescent="0.45">
      <c r="A506"/>
      <c r="B506"/>
      <c r="C506"/>
    </row>
    <row r="507" spans="1:3" x14ac:dyDescent="0.45">
      <c r="A507"/>
      <c r="B507"/>
      <c r="C507"/>
    </row>
    <row r="508" spans="1:3" x14ac:dyDescent="0.45">
      <c r="A508"/>
      <c r="B508"/>
      <c r="C508"/>
    </row>
    <row r="509" spans="1:3" x14ac:dyDescent="0.45">
      <c r="A509"/>
      <c r="B509"/>
      <c r="C509"/>
    </row>
    <row r="510" spans="1:3" x14ac:dyDescent="0.45">
      <c r="A510"/>
      <c r="B510"/>
      <c r="C510"/>
    </row>
    <row r="511" spans="1:3" x14ac:dyDescent="0.45">
      <c r="A511"/>
      <c r="B511"/>
      <c r="C511"/>
    </row>
    <row r="512" spans="1:3" x14ac:dyDescent="0.45">
      <c r="A512"/>
      <c r="B512"/>
      <c r="C512"/>
    </row>
    <row r="513" spans="1:3" x14ac:dyDescent="0.45">
      <c r="A513"/>
      <c r="B513"/>
      <c r="C513"/>
    </row>
    <row r="514" spans="1:3" x14ac:dyDescent="0.45">
      <c r="A514"/>
      <c r="B514"/>
      <c r="C514"/>
    </row>
    <row r="515" spans="1:3" x14ac:dyDescent="0.45">
      <c r="A515"/>
      <c r="B515"/>
      <c r="C515"/>
    </row>
    <row r="516" spans="1:3" x14ac:dyDescent="0.45">
      <c r="A516"/>
      <c r="B516"/>
      <c r="C516"/>
    </row>
    <row r="517" spans="1:3" x14ac:dyDescent="0.45">
      <c r="A517"/>
      <c r="B517"/>
      <c r="C517"/>
    </row>
    <row r="518" spans="1:3" x14ac:dyDescent="0.45">
      <c r="A518"/>
      <c r="B518"/>
      <c r="C518"/>
    </row>
    <row r="519" spans="1:3" x14ac:dyDescent="0.45">
      <c r="A519"/>
      <c r="B519"/>
      <c r="C519"/>
    </row>
    <row r="520" spans="1:3" x14ac:dyDescent="0.45">
      <c r="A520"/>
      <c r="B520"/>
      <c r="C520"/>
    </row>
    <row r="521" spans="1:3" x14ac:dyDescent="0.45">
      <c r="A521"/>
      <c r="B521"/>
      <c r="C521"/>
    </row>
    <row r="522" spans="1:3" x14ac:dyDescent="0.45">
      <c r="A522"/>
      <c r="B522"/>
      <c r="C522"/>
    </row>
    <row r="523" spans="1:3" x14ac:dyDescent="0.45">
      <c r="A523"/>
      <c r="B523"/>
      <c r="C523"/>
    </row>
    <row r="524" spans="1:3" x14ac:dyDescent="0.45">
      <c r="A524"/>
      <c r="B524"/>
      <c r="C524"/>
    </row>
    <row r="525" spans="1:3" x14ac:dyDescent="0.45">
      <c r="A525"/>
      <c r="B525"/>
      <c r="C525"/>
    </row>
    <row r="526" spans="1:3" x14ac:dyDescent="0.45">
      <c r="A526"/>
      <c r="B526"/>
      <c r="C526"/>
    </row>
    <row r="527" spans="1:3" x14ac:dyDescent="0.45">
      <c r="A527"/>
      <c r="B527"/>
      <c r="C527"/>
    </row>
    <row r="528" spans="1:3" x14ac:dyDescent="0.45">
      <c r="A528"/>
      <c r="B528"/>
      <c r="C528"/>
    </row>
    <row r="529" spans="1:3" x14ac:dyDescent="0.45">
      <c r="A529"/>
      <c r="B529"/>
      <c r="C529"/>
    </row>
    <row r="530" spans="1:3" x14ac:dyDescent="0.45">
      <c r="A530"/>
      <c r="B530"/>
      <c r="C530"/>
    </row>
    <row r="531" spans="1:3" x14ac:dyDescent="0.45">
      <c r="A531"/>
      <c r="B531"/>
      <c r="C531"/>
    </row>
    <row r="532" spans="1:3" x14ac:dyDescent="0.45">
      <c r="A532"/>
      <c r="B532"/>
      <c r="C532"/>
    </row>
    <row r="533" spans="1:3" x14ac:dyDescent="0.45">
      <c r="A533"/>
      <c r="B533"/>
      <c r="C533"/>
    </row>
    <row r="534" spans="1:3" x14ac:dyDescent="0.45">
      <c r="A534"/>
      <c r="B534"/>
      <c r="C534"/>
    </row>
    <row r="535" spans="1:3" x14ac:dyDescent="0.45">
      <c r="A535"/>
      <c r="B535"/>
      <c r="C535"/>
    </row>
    <row r="536" spans="1:3" x14ac:dyDescent="0.45">
      <c r="A536"/>
      <c r="B536"/>
      <c r="C536"/>
    </row>
    <row r="537" spans="1:3" x14ac:dyDescent="0.45">
      <c r="A537"/>
      <c r="B537"/>
      <c r="C537"/>
    </row>
    <row r="538" spans="1:3" x14ac:dyDescent="0.45">
      <c r="A538"/>
      <c r="B538"/>
      <c r="C538"/>
    </row>
    <row r="539" spans="1:3" x14ac:dyDescent="0.45">
      <c r="A539"/>
      <c r="B539"/>
      <c r="C539"/>
    </row>
    <row r="540" spans="1:3" x14ac:dyDescent="0.45">
      <c r="A540"/>
      <c r="B540"/>
      <c r="C540"/>
    </row>
    <row r="541" spans="1:3" x14ac:dyDescent="0.45">
      <c r="A541"/>
      <c r="B541"/>
      <c r="C541"/>
    </row>
    <row r="542" spans="1:3" x14ac:dyDescent="0.45">
      <c r="A542"/>
      <c r="B542"/>
      <c r="C542"/>
    </row>
    <row r="543" spans="1:3" x14ac:dyDescent="0.45">
      <c r="A543"/>
      <c r="B543"/>
      <c r="C543"/>
    </row>
    <row r="544" spans="1:3" x14ac:dyDescent="0.45">
      <c r="A544"/>
      <c r="B544"/>
      <c r="C544"/>
    </row>
    <row r="545" spans="1:3" x14ac:dyDescent="0.45">
      <c r="A545"/>
      <c r="B545"/>
      <c r="C545"/>
    </row>
    <row r="546" spans="1:3" x14ac:dyDescent="0.45">
      <c r="A546"/>
      <c r="B546"/>
      <c r="C546"/>
    </row>
    <row r="547" spans="1:3" x14ac:dyDescent="0.45">
      <c r="A547"/>
      <c r="B547"/>
      <c r="C547"/>
    </row>
    <row r="548" spans="1:3" x14ac:dyDescent="0.45">
      <c r="A548"/>
      <c r="B548"/>
      <c r="C548"/>
    </row>
    <row r="549" spans="1:3" x14ac:dyDescent="0.45">
      <c r="A549"/>
      <c r="B549"/>
      <c r="C549"/>
    </row>
    <row r="550" spans="1:3" x14ac:dyDescent="0.45">
      <c r="A550"/>
      <c r="B550"/>
      <c r="C550"/>
    </row>
    <row r="551" spans="1:3" x14ac:dyDescent="0.45">
      <c r="A551"/>
      <c r="B551"/>
      <c r="C551"/>
    </row>
    <row r="552" spans="1:3" x14ac:dyDescent="0.45">
      <c r="A552"/>
      <c r="B552"/>
      <c r="C552"/>
    </row>
    <row r="553" spans="1:3" x14ac:dyDescent="0.45">
      <c r="A553"/>
      <c r="B553"/>
      <c r="C553"/>
    </row>
    <row r="554" spans="1:3" x14ac:dyDescent="0.45">
      <c r="A554"/>
      <c r="B554"/>
      <c r="C554"/>
    </row>
    <row r="555" spans="1:3" x14ac:dyDescent="0.45">
      <c r="A555"/>
      <c r="B555"/>
      <c r="C555"/>
    </row>
    <row r="556" spans="1:3" x14ac:dyDescent="0.45">
      <c r="A556"/>
      <c r="B556"/>
      <c r="C556"/>
    </row>
    <row r="557" spans="1:3" x14ac:dyDescent="0.45">
      <c r="A557"/>
      <c r="B557"/>
      <c r="C557"/>
    </row>
    <row r="558" spans="1:3" x14ac:dyDescent="0.45">
      <c r="A558"/>
      <c r="B558"/>
      <c r="C558"/>
    </row>
    <row r="559" spans="1:3" x14ac:dyDescent="0.45">
      <c r="A559"/>
      <c r="B559"/>
      <c r="C559"/>
    </row>
    <row r="560" spans="1:3" x14ac:dyDescent="0.45">
      <c r="A560"/>
      <c r="B560"/>
      <c r="C560"/>
    </row>
    <row r="561" spans="1:3" x14ac:dyDescent="0.45">
      <c r="A561"/>
      <c r="B561"/>
      <c r="C561"/>
    </row>
    <row r="562" spans="1:3" x14ac:dyDescent="0.45">
      <c r="A562"/>
      <c r="B562"/>
      <c r="C562"/>
    </row>
    <row r="563" spans="1:3" x14ac:dyDescent="0.45">
      <c r="A563"/>
      <c r="B563"/>
      <c r="C563"/>
    </row>
    <row r="564" spans="1:3" x14ac:dyDescent="0.45">
      <c r="A564"/>
      <c r="B564"/>
      <c r="C564"/>
    </row>
    <row r="565" spans="1:3" x14ac:dyDescent="0.45">
      <c r="A565"/>
      <c r="B565"/>
      <c r="C565"/>
    </row>
    <row r="566" spans="1:3" x14ac:dyDescent="0.45">
      <c r="A566"/>
      <c r="B566"/>
      <c r="C566"/>
    </row>
    <row r="567" spans="1:3" x14ac:dyDescent="0.45">
      <c r="A567"/>
      <c r="B567"/>
      <c r="C567"/>
    </row>
    <row r="568" spans="1:3" x14ac:dyDescent="0.45">
      <c r="A568"/>
      <c r="B568"/>
      <c r="C568"/>
    </row>
    <row r="569" spans="1:3" x14ac:dyDescent="0.45">
      <c r="A569"/>
      <c r="B569"/>
      <c r="C569"/>
    </row>
    <row r="570" spans="1:3" x14ac:dyDescent="0.45">
      <c r="A570"/>
      <c r="B570"/>
      <c r="C570"/>
    </row>
    <row r="571" spans="1:3" x14ac:dyDescent="0.45">
      <c r="A571"/>
      <c r="B571"/>
      <c r="C571"/>
    </row>
    <row r="572" spans="1:3" x14ac:dyDescent="0.45">
      <c r="A572"/>
      <c r="B572"/>
      <c r="C572"/>
    </row>
    <row r="573" spans="1:3" x14ac:dyDescent="0.45">
      <c r="A573"/>
      <c r="B573"/>
      <c r="C573"/>
    </row>
    <row r="574" spans="1:3" x14ac:dyDescent="0.45">
      <c r="A574"/>
      <c r="B574"/>
      <c r="C574"/>
    </row>
    <row r="575" spans="1:3" x14ac:dyDescent="0.45">
      <c r="A575"/>
      <c r="B575"/>
      <c r="C575"/>
    </row>
    <row r="576" spans="1:3" x14ac:dyDescent="0.45">
      <c r="A576"/>
      <c r="B576"/>
      <c r="C576"/>
    </row>
    <row r="577" spans="1:3" x14ac:dyDescent="0.45">
      <c r="A577"/>
      <c r="B577"/>
      <c r="C577"/>
    </row>
    <row r="578" spans="1:3" x14ac:dyDescent="0.45">
      <c r="A578"/>
      <c r="B578"/>
      <c r="C578"/>
    </row>
    <row r="579" spans="1:3" x14ac:dyDescent="0.45">
      <c r="A579"/>
      <c r="B579"/>
      <c r="C579"/>
    </row>
    <row r="580" spans="1:3" x14ac:dyDescent="0.45">
      <c r="A580"/>
      <c r="B580"/>
      <c r="C580"/>
    </row>
    <row r="581" spans="1:3" x14ac:dyDescent="0.45">
      <c r="A581"/>
      <c r="B581"/>
      <c r="C581"/>
    </row>
    <row r="582" spans="1:3" x14ac:dyDescent="0.45">
      <c r="A582"/>
      <c r="B582"/>
      <c r="C582"/>
    </row>
    <row r="583" spans="1:3" x14ac:dyDescent="0.45">
      <c r="A583"/>
      <c r="B583"/>
      <c r="C583"/>
    </row>
    <row r="584" spans="1:3" x14ac:dyDescent="0.45">
      <c r="A584"/>
      <c r="B584"/>
      <c r="C584"/>
    </row>
    <row r="585" spans="1:3" x14ac:dyDescent="0.45">
      <c r="A585"/>
      <c r="B585"/>
      <c r="C585"/>
    </row>
    <row r="586" spans="1:3" x14ac:dyDescent="0.45">
      <c r="A586"/>
      <c r="B586"/>
      <c r="C586"/>
    </row>
    <row r="587" spans="1:3" x14ac:dyDescent="0.45">
      <c r="A587"/>
      <c r="B587"/>
      <c r="C587"/>
    </row>
    <row r="588" spans="1:3" x14ac:dyDescent="0.45">
      <c r="A588"/>
      <c r="B588"/>
      <c r="C588"/>
    </row>
    <row r="589" spans="1:3" x14ac:dyDescent="0.45">
      <c r="A589"/>
      <c r="B589"/>
      <c r="C589"/>
    </row>
    <row r="590" spans="1:3" x14ac:dyDescent="0.45">
      <c r="A590"/>
      <c r="B590"/>
      <c r="C590"/>
    </row>
    <row r="591" spans="1:3" x14ac:dyDescent="0.45">
      <c r="A591"/>
      <c r="B591"/>
      <c r="C591"/>
    </row>
    <row r="592" spans="1:3" x14ac:dyDescent="0.45">
      <c r="A592"/>
      <c r="B592"/>
      <c r="C592"/>
    </row>
    <row r="593" spans="1:3" x14ac:dyDescent="0.45">
      <c r="A593"/>
      <c r="B593"/>
      <c r="C593"/>
    </row>
    <row r="594" spans="1:3" x14ac:dyDescent="0.45">
      <c r="A594"/>
      <c r="B594"/>
      <c r="C594"/>
    </row>
    <row r="595" spans="1:3" x14ac:dyDescent="0.45">
      <c r="A595"/>
      <c r="B595"/>
      <c r="C595"/>
    </row>
    <row r="596" spans="1:3" x14ac:dyDescent="0.45">
      <c r="A596"/>
      <c r="B596"/>
      <c r="C596"/>
    </row>
    <row r="597" spans="1:3" x14ac:dyDescent="0.45">
      <c r="A597"/>
      <c r="B597"/>
      <c r="C597"/>
    </row>
    <row r="598" spans="1:3" x14ac:dyDescent="0.45">
      <c r="A598"/>
      <c r="B598"/>
      <c r="C598"/>
    </row>
    <row r="599" spans="1:3" x14ac:dyDescent="0.45">
      <c r="A599"/>
      <c r="B599"/>
      <c r="C599"/>
    </row>
    <row r="600" spans="1:3" x14ac:dyDescent="0.45">
      <c r="A600"/>
      <c r="B600"/>
      <c r="C600"/>
    </row>
    <row r="601" spans="1:3" x14ac:dyDescent="0.45">
      <c r="A601"/>
      <c r="B601"/>
      <c r="C601"/>
    </row>
    <row r="602" spans="1:3" x14ac:dyDescent="0.45">
      <c r="A602"/>
      <c r="B602"/>
      <c r="C602"/>
    </row>
    <row r="603" spans="1:3" x14ac:dyDescent="0.45">
      <c r="A603"/>
      <c r="B603"/>
      <c r="C603"/>
    </row>
    <row r="604" spans="1:3" x14ac:dyDescent="0.45">
      <c r="A604"/>
      <c r="B604"/>
      <c r="C604"/>
    </row>
    <row r="605" spans="1:3" x14ac:dyDescent="0.45">
      <c r="A605"/>
      <c r="B605"/>
      <c r="C605"/>
    </row>
    <row r="606" spans="1:3" x14ac:dyDescent="0.45">
      <c r="A606"/>
      <c r="B606"/>
      <c r="C606"/>
    </row>
    <row r="607" spans="1:3" x14ac:dyDescent="0.45">
      <c r="A607"/>
      <c r="B607"/>
      <c r="C607"/>
    </row>
    <row r="608" spans="1:3" x14ac:dyDescent="0.45">
      <c r="A608"/>
      <c r="B608"/>
      <c r="C608"/>
    </row>
    <row r="609" spans="1:3" x14ac:dyDescent="0.45">
      <c r="A609"/>
      <c r="B609"/>
      <c r="C609"/>
    </row>
    <row r="610" spans="1:3" x14ac:dyDescent="0.45">
      <c r="A610"/>
      <c r="B610"/>
      <c r="C610"/>
    </row>
    <row r="611" spans="1:3" x14ac:dyDescent="0.45">
      <c r="A611"/>
      <c r="B611"/>
      <c r="C611"/>
    </row>
    <row r="612" spans="1:3" x14ac:dyDescent="0.45">
      <c r="A612"/>
      <c r="B612"/>
      <c r="C612"/>
    </row>
    <row r="613" spans="1:3" x14ac:dyDescent="0.45">
      <c r="A613"/>
      <c r="B613"/>
      <c r="C613"/>
    </row>
    <row r="614" spans="1:3" x14ac:dyDescent="0.45">
      <c r="A614"/>
      <c r="B614"/>
      <c r="C614"/>
    </row>
    <row r="615" spans="1:3" x14ac:dyDescent="0.45">
      <c r="A615"/>
      <c r="B615"/>
      <c r="C615"/>
    </row>
    <row r="616" spans="1:3" x14ac:dyDescent="0.45">
      <c r="A616"/>
      <c r="B616"/>
      <c r="C616"/>
    </row>
    <row r="617" spans="1:3" x14ac:dyDescent="0.45">
      <c r="A617"/>
      <c r="B617"/>
      <c r="C617"/>
    </row>
    <row r="618" spans="1:3" x14ac:dyDescent="0.45">
      <c r="A618"/>
      <c r="B618"/>
      <c r="C618"/>
    </row>
    <row r="619" spans="1:3" x14ac:dyDescent="0.45">
      <c r="A619"/>
      <c r="B619"/>
      <c r="C619"/>
    </row>
    <row r="620" spans="1:3" x14ac:dyDescent="0.45">
      <c r="A620"/>
      <c r="B620"/>
      <c r="C620"/>
    </row>
    <row r="621" spans="1:3" x14ac:dyDescent="0.45">
      <c r="A621"/>
      <c r="B621"/>
      <c r="C621"/>
    </row>
    <row r="622" spans="1:3" x14ac:dyDescent="0.45">
      <c r="A622"/>
      <c r="B622"/>
      <c r="C622"/>
    </row>
    <row r="623" spans="1:3" x14ac:dyDescent="0.45">
      <c r="A623"/>
      <c r="B623"/>
      <c r="C623"/>
    </row>
    <row r="624" spans="1:3" x14ac:dyDescent="0.45">
      <c r="A624"/>
      <c r="B624"/>
      <c r="C624"/>
    </row>
    <row r="625" spans="1:3" x14ac:dyDescent="0.45">
      <c r="A625"/>
      <c r="B625"/>
      <c r="C625"/>
    </row>
    <row r="626" spans="1:3" x14ac:dyDescent="0.45">
      <c r="A626"/>
      <c r="B626"/>
      <c r="C626"/>
    </row>
    <row r="627" spans="1:3" x14ac:dyDescent="0.45">
      <c r="A627"/>
      <c r="B627"/>
      <c r="C627"/>
    </row>
    <row r="628" spans="1:3" x14ac:dyDescent="0.45">
      <c r="A628"/>
      <c r="B628"/>
      <c r="C628"/>
    </row>
    <row r="629" spans="1:3" x14ac:dyDescent="0.45">
      <c r="A629"/>
      <c r="B629"/>
      <c r="C629"/>
    </row>
    <row r="630" spans="1:3" x14ac:dyDescent="0.45">
      <c r="A630"/>
      <c r="B630"/>
      <c r="C630"/>
    </row>
    <row r="631" spans="1:3" x14ac:dyDescent="0.45">
      <c r="A631"/>
      <c r="B631"/>
      <c r="C631"/>
    </row>
    <row r="632" spans="1:3" x14ac:dyDescent="0.45">
      <c r="A632"/>
      <c r="B632"/>
      <c r="C632"/>
    </row>
    <row r="633" spans="1:3" x14ac:dyDescent="0.45">
      <c r="A633"/>
      <c r="B633"/>
      <c r="C633"/>
    </row>
    <row r="634" spans="1:3" x14ac:dyDescent="0.45">
      <c r="A634"/>
      <c r="B634"/>
      <c r="C634"/>
    </row>
    <row r="635" spans="1:3" x14ac:dyDescent="0.45">
      <c r="A635"/>
      <c r="B635"/>
      <c r="C635"/>
    </row>
    <row r="636" spans="1:3" x14ac:dyDescent="0.45">
      <c r="A636"/>
      <c r="B636"/>
      <c r="C636"/>
    </row>
    <row r="637" spans="1:3" x14ac:dyDescent="0.45">
      <c r="A637"/>
      <c r="B637"/>
      <c r="C637"/>
    </row>
    <row r="638" spans="1:3" x14ac:dyDescent="0.45">
      <c r="A638"/>
      <c r="B638"/>
      <c r="C638"/>
    </row>
    <row r="639" spans="1:3" x14ac:dyDescent="0.45">
      <c r="A639"/>
      <c r="B639"/>
      <c r="C639"/>
    </row>
    <row r="640" spans="1:3" x14ac:dyDescent="0.45">
      <c r="A640"/>
      <c r="B640"/>
      <c r="C640"/>
    </row>
    <row r="641" spans="1:3" x14ac:dyDescent="0.45">
      <c r="A641"/>
      <c r="B641"/>
      <c r="C641"/>
    </row>
    <row r="642" spans="1:3" x14ac:dyDescent="0.45">
      <c r="A642"/>
      <c r="B642"/>
      <c r="C642"/>
    </row>
    <row r="643" spans="1:3" x14ac:dyDescent="0.45">
      <c r="A643"/>
      <c r="B643"/>
      <c r="C643"/>
    </row>
    <row r="644" spans="1:3" x14ac:dyDescent="0.45">
      <c r="A644"/>
      <c r="B644"/>
      <c r="C644"/>
    </row>
    <row r="645" spans="1:3" x14ac:dyDescent="0.45">
      <c r="A645"/>
      <c r="B645"/>
      <c r="C645"/>
    </row>
    <row r="646" spans="1:3" x14ac:dyDescent="0.45">
      <c r="A646"/>
      <c r="B646"/>
      <c r="C646"/>
    </row>
    <row r="647" spans="1:3" x14ac:dyDescent="0.45">
      <c r="A647"/>
      <c r="B647"/>
      <c r="C647"/>
    </row>
    <row r="648" spans="1:3" x14ac:dyDescent="0.45">
      <c r="A648"/>
      <c r="B648"/>
      <c r="C648"/>
    </row>
    <row r="649" spans="1:3" x14ac:dyDescent="0.45">
      <c r="A649"/>
      <c r="B649"/>
      <c r="C649"/>
    </row>
    <row r="650" spans="1:3" x14ac:dyDescent="0.45">
      <c r="A650"/>
      <c r="B650"/>
      <c r="C650"/>
    </row>
    <row r="651" spans="1:3" x14ac:dyDescent="0.45">
      <c r="A651"/>
      <c r="B651"/>
      <c r="C651"/>
    </row>
    <row r="652" spans="1:3" x14ac:dyDescent="0.45">
      <c r="A652"/>
      <c r="B652"/>
      <c r="C652"/>
    </row>
    <row r="653" spans="1:3" x14ac:dyDescent="0.45">
      <c r="A653"/>
      <c r="B653"/>
      <c r="C653"/>
    </row>
    <row r="654" spans="1:3" x14ac:dyDescent="0.45">
      <c r="A654"/>
      <c r="B654"/>
      <c r="C654"/>
    </row>
    <row r="655" spans="1:3" x14ac:dyDescent="0.45">
      <c r="A655"/>
      <c r="B655"/>
      <c r="C655"/>
    </row>
    <row r="656" spans="1:3" x14ac:dyDescent="0.45">
      <c r="A656"/>
      <c r="B656"/>
      <c r="C656"/>
    </row>
    <row r="657" spans="1:3" x14ac:dyDescent="0.45">
      <c r="A657"/>
      <c r="B657"/>
      <c r="C657"/>
    </row>
    <row r="658" spans="1:3" x14ac:dyDescent="0.45">
      <c r="A658"/>
      <c r="B658"/>
      <c r="C658"/>
    </row>
    <row r="659" spans="1:3" x14ac:dyDescent="0.45">
      <c r="A659"/>
      <c r="B659"/>
      <c r="C659"/>
    </row>
    <row r="660" spans="1:3" x14ac:dyDescent="0.45">
      <c r="A660"/>
      <c r="B660"/>
      <c r="C660"/>
    </row>
    <row r="661" spans="1:3" x14ac:dyDescent="0.45">
      <c r="A661"/>
      <c r="B661"/>
      <c r="C661"/>
    </row>
    <row r="662" spans="1:3" x14ac:dyDescent="0.45">
      <c r="A662"/>
      <c r="B662"/>
      <c r="C662"/>
    </row>
    <row r="663" spans="1:3" x14ac:dyDescent="0.45">
      <c r="A663"/>
      <c r="B663"/>
      <c r="C663"/>
    </row>
    <row r="664" spans="1:3" x14ac:dyDescent="0.45">
      <c r="A664"/>
      <c r="B664"/>
      <c r="C664"/>
    </row>
    <row r="665" spans="1:3" x14ac:dyDescent="0.45">
      <c r="A665"/>
      <c r="B665"/>
      <c r="C665"/>
    </row>
    <row r="666" spans="1:3" x14ac:dyDescent="0.45">
      <c r="A666"/>
      <c r="B666"/>
      <c r="C666"/>
    </row>
    <row r="667" spans="1:3" x14ac:dyDescent="0.45">
      <c r="A667"/>
      <c r="B667"/>
      <c r="C667"/>
    </row>
    <row r="668" spans="1:3" x14ac:dyDescent="0.45">
      <c r="A668"/>
      <c r="B668"/>
      <c r="C668"/>
    </row>
    <row r="669" spans="1:3" x14ac:dyDescent="0.45">
      <c r="A669"/>
      <c r="B669"/>
      <c r="C669"/>
    </row>
    <row r="670" spans="1:3" x14ac:dyDescent="0.45">
      <c r="A670"/>
      <c r="B670"/>
      <c r="C670"/>
    </row>
    <row r="671" spans="1:3" x14ac:dyDescent="0.45">
      <c r="A671"/>
      <c r="B671"/>
      <c r="C671"/>
    </row>
    <row r="672" spans="1:3" x14ac:dyDescent="0.45">
      <c r="A672"/>
      <c r="B672"/>
      <c r="C672"/>
    </row>
    <row r="673" spans="1:3" x14ac:dyDescent="0.45">
      <c r="A673"/>
      <c r="B673"/>
      <c r="C673"/>
    </row>
    <row r="674" spans="1:3" x14ac:dyDescent="0.45">
      <c r="A674"/>
      <c r="B674"/>
      <c r="C674"/>
    </row>
    <row r="675" spans="1:3" x14ac:dyDescent="0.45">
      <c r="A675"/>
      <c r="B675"/>
      <c r="C675"/>
    </row>
    <row r="676" spans="1:3" x14ac:dyDescent="0.45">
      <c r="A676"/>
      <c r="B676"/>
      <c r="C676"/>
    </row>
    <row r="677" spans="1:3" x14ac:dyDescent="0.45">
      <c r="A677"/>
      <c r="B677"/>
      <c r="C677"/>
    </row>
    <row r="678" spans="1:3" x14ac:dyDescent="0.45">
      <c r="A678"/>
      <c r="B678"/>
      <c r="C678"/>
    </row>
    <row r="679" spans="1:3" x14ac:dyDescent="0.45">
      <c r="A679"/>
      <c r="B679"/>
      <c r="C679"/>
    </row>
    <row r="680" spans="1:3" x14ac:dyDescent="0.45">
      <c r="A680"/>
      <c r="B680"/>
      <c r="C680"/>
    </row>
    <row r="681" spans="1:3" x14ac:dyDescent="0.45">
      <c r="A681"/>
      <c r="B681"/>
      <c r="C681"/>
    </row>
    <row r="682" spans="1:3" x14ac:dyDescent="0.45">
      <c r="A682"/>
      <c r="B682"/>
      <c r="C682"/>
    </row>
    <row r="683" spans="1:3" x14ac:dyDescent="0.45">
      <c r="A683"/>
      <c r="B683"/>
      <c r="C683"/>
    </row>
    <row r="684" spans="1:3" x14ac:dyDescent="0.45">
      <c r="A684"/>
      <c r="B684"/>
      <c r="C684"/>
    </row>
    <row r="685" spans="1:3" x14ac:dyDescent="0.45">
      <c r="A685"/>
      <c r="B685"/>
      <c r="C685"/>
    </row>
    <row r="686" spans="1:3" x14ac:dyDescent="0.45">
      <c r="A686"/>
      <c r="B686"/>
      <c r="C686"/>
    </row>
    <row r="687" spans="1:3" x14ac:dyDescent="0.45">
      <c r="A687"/>
      <c r="B687"/>
      <c r="C687"/>
    </row>
    <row r="688" spans="1:3" x14ac:dyDescent="0.45">
      <c r="A688"/>
      <c r="B688"/>
      <c r="C688"/>
    </row>
    <row r="689" spans="1:3" x14ac:dyDescent="0.45">
      <c r="A689"/>
      <c r="B689"/>
      <c r="C689"/>
    </row>
    <row r="690" spans="1:3" x14ac:dyDescent="0.45">
      <c r="A690"/>
      <c r="B690"/>
      <c r="C690"/>
    </row>
    <row r="691" spans="1:3" x14ac:dyDescent="0.45">
      <c r="A691"/>
      <c r="B691"/>
      <c r="C691"/>
    </row>
    <row r="692" spans="1:3" x14ac:dyDescent="0.45">
      <c r="A692"/>
      <c r="B692"/>
      <c r="C692"/>
    </row>
    <row r="693" spans="1:3" x14ac:dyDescent="0.45">
      <c r="A693"/>
      <c r="B693"/>
      <c r="C693"/>
    </row>
    <row r="694" spans="1:3" x14ac:dyDescent="0.45">
      <c r="A694"/>
      <c r="B694"/>
      <c r="C694"/>
    </row>
    <row r="695" spans="1:3" x14ac:dyDescent="0.45">
      <c r="A695"/>
      <c r="B695"/>
      <c r="C695"/>
    </row>
    <row r="696" spans="1:3" x14ac:dyDescent="0.45">
      <c r="A696"/>
      <c r="B696"/>
      <c r="C696"/>
    </row>
    <row r="697" spans="1:3" x14ac:dyDescent="0.45">
      <c r="A697"/>
      <c r="B697"/>
      <c r="C697"/>
    </row>
    <row r="698" spans="1:3" x14ac:dyDescent="0.45">
      <c r="A698"/>
      <c r="B698"/>
      <c r="C698"/>
    </row>
    <row r="699" spans="1:3" x14ac:dyDescent="0.45">
      <c r="A699"/>
      <c r="B699"/>
      <c r="C699"/>
    </row>
    <row r="700" spans="1:3" x14ac:dyDescent="0.45">
      <c r="A700"/>
      <c r="B700"/>
      <c r="C700"/>
    </row>
    <row r="701" spans="1:3" x14ac:dyDescent="0.45">
      <c r="A701"/>
      <c r="B701"/>
      <c r="C701"/>
    </row>
    <row r="702" spans="1:3" x14ac:dyDescent="0.45">
      <c r="A702"/>
      <c r="B702"/>
      <c r="C702"/>
    </row>
    <row r="703" spans="1:3" x14ac:dyDescent="0.45">
      <c r="A703"/>
      <c r="B703"/>
      <c r="C703"/>
    </row>
    <row r="704" spans="1:3" x14ac:dyDescent="0.45">
      <c r="A704"/>
      <c r="B704"/>
      <c r="C704"/>
    </row>
    <row r="705" spans="1:3" x14ac:dyDescent="0.45">
      <c r="A705"/>
      <c r="B705"/>
      <c r="C705"/>
    </row>
    <row r="706" spans="1:3" x14ac:dyDescent="0.45">
      <c r="A706"/>
      <c r="B706"/>
      <c r="C706"/>
    </row>
    <row r="707" spans="1:3" x14ac:dyDescent="0.45">
      <c r="A707"/>
      <c r="B707"/>
      <c r="C707"/>
    </row>
    <row r="708" spans="1:3" x14ac:dyDescent="0.45">
      <c r="A708"/>
      <c r="B708"/>
      <c r="C708"/>
    </row>
    <row r="709" spans="1:3" x14ac:dyDescent="0.45">
      <c r="A709"/>
      <c r="B709"/>
      <c r="C709"/>
    </row>
    <row r="710" spans="1:3" x14ac:dyDescent="0.45">
      <c r="A710"/>
      <c r="B710"/>
      <c r="C710"/>
    </row>
    <row r="711" spans="1:3" x14ac:dyDescent="0.45">
      <c r="A711"/>
      <c r="B711"/>
      <c r="C711"/>
    </row>
    <row r="712" spans="1:3" x14ac:dyDescent="0.45">
      <c r="A712"/>
      <c r="B712"/>
      <c r="C712"/>
    </row>
    <row r="713" spans="1:3" x14ac:dyDescent="0.45">
      <c r="A713"/>
      <c r="B713"/>
      <c r="C713"/>
    </row>
    <row r="714" spans="1:3" x14ac:dyDescent="0.45">
      <c r="A714"/>
      <c r="B714"/>
      <c r="C714"/>
    </row>
    <row r="715" spans="1:3" x14ac:dyDescent="0.45">
      <c r="A715"/>
      <c r="B715"/>
      <c r="C715"/>
    </row>
    <row r="716" spans="1:3" x14ac:dyDescent="0.45">
      <c r="A716"/>
      <c r="B716"/>
      <c r="C716"/>
    </row>
    <row r="717" spans="1:3" x14ac:dyDescent="0.45">
      <c r="A717"/>
      <c r="B717"/>
      <c r="C717"/>
    </row>
    <row r="718" spans="1:3" x14ac:dyDescent="0.45">
      <c r="A718"/>
      <c r="B718"/>
      <c r="C718"/>
    </row>
    <row r="719" spans="1:3" x14ac:dyDescent="0.45">
      <c r="A719"/>
      <c r="B719"/>
      <c r="C719"/>
    </row>
    <row r="720" spans="1:3" x14ac:dyDescent="0.45">
      <c r="A720"/>
      <c r="B720"/>
      <c r="C720"/>
    </row>
    <row r="721" spans="1:3" x14ac:dyDescent="0.45">
      <c r="A721"/>
      <c r="B721"/>
      <c r="C721"/>
    </row>
    <row r="722" spans="1:3" x14ac:dyDescent="0.45">
      <c r="A722"/>
      <c r="B722"/>
      <c r="C722"/>
    </row>
    <row r="723" spans="1:3" x14ac:dyDescent="0.45">
      <c r="A723"/>
      <c r="B723"/>
      <c r="C723"/>
    </row>
    <row r="724" spans="1:3" x14ac:dyDescent="0.45">
      <c r="A724"/>
      <c r="B724"/>
      <c r="C724"/>
    </row>
    <row r="725" spans="1:3" x14ac:dyDescent="0.45">
      <c r="A725"/>
      <c r="B725"/>
      <c r="C725"/>
    </row>
    <row r="726" spans="1:3" x14ac:dyDescent="0.45">
      <c r="A726"/>
      <c r="B726"/>
      <c r="C726"/>
    </row>
    <row r="727" spans="1:3" x14ac:dyDescent="0.45">
      <c r="A727"/>
      <c r="B727"/>
      <c r="C727"/>
    </row>
    <row r="728" spans="1:3" x14ac:dyDescent="0.45">
      <c r="A728"/>
      <c r="B728"/>
      <c r="C728"/>
    </row>
    <row r="729" spans="1:3" x14ac:dyDescent="0.45">
      <c r="A729"/>
      <c r="B729"/>
      <c r="C729"/>
    </row>
    <row r="730" spans="1:3" x14ac:dyDescent="0.45">
      <c r="A730"/>
      <c r="B730"/>
      <c r="C730"/>
    </row>
    <row r="731" spans="1:3" x14ac:dyDescent="0.45">
      <c r="A731"/>
      <c r="B731"/>
      <c r="C731"/>
    </row>
    <row r="732" spans="1:3" x14ac:dyDescent="0.45">
      <c r="A732"/>
      <c r="B732"/>
      <c r="C732"/>
    </row>
    <row r="733" spans="1:3" x14ac:dyDescent="0.45">
      <c r="A733"/>
      <c r="B733"/>
      <c r="C733"/>
    </row>
    <row r="734" spans="1:3" x14ac:dyDescent="0.45">
      <c r="A734"/>
      <c r="B734"/>
      <c r="C734"/>
    </row>
    <row r="735" spans="1:3" x14ac:dyDescent="0.45">
      <c r="A735"/>
      <c r="B735"/>
      <c r="C735"/>
    </row>
    <row r="736" spans="1:3" x14ac:dyDescent="0.45">
      <c r="A736"/>
      <c r="B736"/>
      <c r="C736"/>
    </row>
    <row r="737" spans="1:3" x14ac:dyDescent="0.45">
      <c r="A737"/>
      <c r="B737"/>
      <c r="C737"/>
    </row>
    <row r="738" spans="1:3" x14ac:dyDescent="0.45">
      <c r="A738"/>
      <c r="B738"/>
      <c r="C738"/>
    </row>
    <row r="739" spans="1:3" x14ac:dyDescent="0.45">
      <c r="A739"/>
      <c r="B739"/>
      <c r="C739"/>
    </row>
    <row r="740" spans="1:3" x14ac:dyDescent="0.45">
      <c r="A740"/>
      <c r="B740"/>
      <c r="C740"/>
    </row>
    <row r="741" spans="1:3" x14ac:dyDescent="0.45">
      <c r="A741"/>
      <c r="B741"/>
      <c r="C741"/>
    </row>
    <row r="742" spans="1:3" x14ac:dyDescent="0.45">
      <c r="A742"/>
      <c r="B742"/>
      <c r="C742"/>
    </row>
    <row r="743" spans="1:3" x14ac:dyDescent="0.45">
      <c r="A743"/>
      <c r="B743"/>
      <c r="C743"/>
    </row>
    <row r="744" spans="1:3" x14ac:dyDescent="0.45">
      <c r="A744"/>
      <c r="B744"/>
      <c r="C744"/>
    </row>
    <row r="745" spans="1:3" x14ac:dyDescent="0.45">
      <c r="A745"/>
      <c r="B745"/>
      <c r="C745"/>
    </row>
    <row r="746" spans="1:3" x14ac:dyDescent="0.45">
      <c r="A746"/>
      <c r="B746"/>
      <c r="C746"/>
    </row>
    <row r="747" spans="1:3" x14ac:dyDescent="0.45">
      <c r="A747"/>
      <c r="B747"/>
      <c r="C747"/>
    </row>
    <row r="748" spans="1:3" x14ac:dyDescent="0.45">
      <c r="A748"/>
      <c r="B748"/>
      <c r="C748"/>
    </row>
    <row r="749" spans="1:3" x14ac:dyDescent="0.45">
      <c r="A749"/>
      <c r="B749"/>
      <c r="C749"/>
    </row>
    <row r="750" spans="1:3" x14ac:dyDescent="0.45">
      <c r="A750"/>
      <c r="B750"/>
      <c r="C750"/>
    </row>
    <row r="751" spans="1:3" x14ac:dyDescent="0.45">
      <c r="A751"/>
      <c r="B751"/>
      <c r="C751"/>
    </row>
    <row r="752" spans="1:3" x14ac:dyDescent="0.45">
      <c r="A752"/>
      <c r="B752"/>
      <c r="C752"/>
    </row>
    <row r="753" spans="1:3" x14ac:dyDescent="0.45">
      <c r="A753"/>
      <c r="B753"/>
      <c r="C753"/>
    </row>
    <row r="754" spans="1:3" x14ac:dyDescent="0.45">
      <c r="A754"/>
      <c r="B754"/>
      <c r="C754"/>
    </row>
    <row r="755" spans="1:3" x14ac:dyDescent="0.45">
      <c r="A755"/>
      <c r="B755"/>
      <c r="C755"/>
    </row>
    <row r="756" spans="1:3" x14ac:dyDescent="0.45">
      <c r="A756"/>
      <c r="B756"/>
      <c r="C756"/>
    </row>
    <row r="757" spans="1:3" x14ac:dyDescent="0.45">
      <c r="A757"/>
      <c r="B757"/>
      <c r="C757"/>
    </row>
    <row r="758" spans="1:3" x14ac:dyDescent="0.45">
      <c r="A758"/>
      <c r="B758"/>
      <c r="C758"/>
    </row>
    <row r="759" spans="1:3" x14ac:dyDescent="0.45">
      <c r="A759"/>
      <c r="B759"/>
      <c r="C759"/>
    </row>
    <row r="760" spans="1:3" x14ac:dyDescent="0.45">
      <c r="A760"/>
      <c r="B760"/>
      <c r="C760"/>
    </row>
    <row r="761" spans="1:3" x14ac:dyDescent="0.45">
      <c r="A761"/>
      <c r="B761"/>
      <c r="C761"/>
    </row>
    <row r="762" spans="1:3" x14ac:dyDescent="0.45">
      <c r="A762"/>
      <c r="B762"/>
      <c r="C762"/>
    </row>
    <row r="763" spans="1:3" x14ac:dyDescent="0.45">
      <c r="A763"/>
      <c r="B763"/>
      <c r="C763"/>
    </row>
    <row r="764" spans="1:3" x14ac:dyDescent="0.45">
      <c r="A764"/>
      <c r="B764"/>
      <c r="C764"/>
    </row>
    <row r="765" spans="1:3" x14ac:dyDescent="0.45">
      <c r="A765"/>
      <c r="B765"/>
      <c r="C765"/>
    </row>
    <row r="766" spans="1:3" x14ac:dyDescent="0.45">
      <c r="A766"/>
      <c r="B766"/>
      <c r="C766"/>
    </row>
    <row r="767" spans="1:3" x14ac:dyDescent="0.45">
      <c r="A767"/>
      <c r="B767"/>
      <c r="C767"/>
    </row>
    <row r="768" spans="1:3" x14ac:dyDescent="0.45">
      <c r="A768"/>
      <c r="B768"/>
      <c r="C768"/>
    </row>
    <row r="769" spans="1:3" x14ac:dyDescent="0.45">
      <c r="A769"/>
      <c r="B769"/>
      <c r="C769"/>
    </row>
    <row r="770" spans="1:3" x14ac:dyDescent="0.45">
      <c r="A770"/>
      <c r="B770"/>
      <c r="C770"/>
    </row>
    <row r="771" spans="1:3" x14ac:dyDescent="0.45">
      <c r="A771"/>
      <c r="B771"/>
      <c r="C771"/>
    </row>
    <row r="772" spans="1:3" x14ac:dyDescent="0.45">
      <c r="A772"/>
      <c r="B772"/>
      <c r="C772"/>
    </row>
    <row r="773" spans="1:3" x14ac:dyDescent="0.45">
      <c r="A773"/>
      <c r="B773"/>
      <c r="C773"/>
    </row>
    <row r="774" spans="1:3" x14ac:dyDescent="0.45">
      <c r="A774"/>
      <c r="B774"/>
      <c r="C774"/>
    </row>
    <row r="775" spans="1:3" x14ac:dyDescent="0.45">
      <c r="A775"/>
      <c r="B775"/>
      <c r="C775"/>
    </row>
    <row r="776" spans="1:3" x14ac:dyDescent="0.45">
      <c r="A776"/>
      <c r="B776"/>
      <c r="C776"/>
    </row>
    <row r="777" spans="1:3" x14ac:dyDescent="0.45">
      <c r="A777"/>
      <c r="B777"/>
      <c r="C777"/>
    </row>
    <row r="778" spans="1:3" x14ac:dyDescent="0.45">
      <c r="A778"/>
      <c r="B778"/>
      <c r="C778"/>
    </row>
    <row r="779" spans="1:3" x14ac:dyDescent="0.45">
      <c r="A779"/>
      <c r="B779"/>
      <c r="C779"/>
    </row>
    <row r="780" spans="1:3" x14ac:dyDescent="0.45">
      <c r="A780"/>
      <c r="B780"/>
      <c r="C780"/>
    </row>
    <row r="781" spans="1:3" x14ac:dyDescent="0.45">
      <c r="A781"/>
      <c r="B781"/>
      <c r="C781"/>
    </row>
    <row r="782" spans="1:3" x14ac:dyDescent="0.45">
      <c r="A782"/>
      <c r="B782"/>
      <c r="C782"/>
    </row>
    <row r="783" spans="1:3" x14ac:dyDescent="0.45">
      <c r="A783"/>
      <c r="B783"/>
      <c r="C783"/>
    </row>
    <row r="784" spans="1:3" x14ac:dyDescent="0.45">
      <c r="A784"/>
      <c r="B784"/>
      <c r="C784"/>
    </row>
    <row r="785" spans="1:3" x14ac:dyDescent="0.45">
      <c r="A785"/>
      <c r="B785"/>
      <c r="C785"/>
    </row>
    <row r="786" spans="1:3" x14ac:dyDescent="0.45">
      <c r="A786"/>
      <c r="B786"/>
      <c r="C786"/>
    </row>
    <row r="787" spans="1:3" x14ac:dyDescent="0.45">
      <c r="A787"/>
      <c r="B787"/>
      <c r="C787"/>
    </row>
    <row r="788" spans="1:3" x14ac:dyDescent="0.45">
      <c r="A788"/>
      <c r="B788"/>
      <c r="C788"/>
    </row>
    <row r="789" spans="1:3" x14ac:dyDescent="0.45">
      <c r="A789"/>
      <c r="B789"/>
      <c r="C789"/>
    </row>
    <row r="790" spans="1:3" x14ac:dyDescent="0.45">
      <c r="A790"/>
      <c r="B790"/>
      <c r="C790"/>
    </row>
    <row r="791" spans="1:3" x14ac:dyDescent="0.45">
      <c r="A791"/>
      <c r="B791"/>
      <c r="C791"/>
    </row>
    <row r="792" spans="1:3" x14ac:dyDescent="0.45">
      <c r="A792"/>
      <c r="B792"/>
      <c r="C792"/>
    </row>
    <row r="793" spans="1:3" x14ac:dyDescent="0.45">
      <c r="A793"/>
      <c r="B793"/>
      <c r="C793"/>
    </row>
    <row r="794" spans="1:3" x14ac:dyDescent="0.45">
      <c r="A794"/>
      <c r="B794"/>
      <c r="C794"/>
    </row>
    <row r="795" spans="1:3" x14ac:dyDescent="0.45">
      <c r="A795"/>
      <c r="B795"/>
      <c r="C795"/>
    </row>
    <row r="796" spans="1:3" x14ac:dyDescent="0.45">
      <c r="A796"/>
      <c r="B796"/>
      <c r="C796"/>
    </row>
    <row r="797" spans="1:3" x14ac:dyDescent="0.45">
      <c r="A797"/>
      <c r="B797"/>
      <c r="C797"/>
    </row>
    <row r="798" spans="1:3" x14ac:dyDescent="0.45">
      <c r="A798"/>
      <c r="B798"/>
      <c r="C798"/>
    </row>
    <row r="799" spans="1:3" x14ac:dyDescent="0.45">
      <c r="A799"/>
      <c r="B799"/>
      <c r="C799"/>
    </row>
    <row r="800" spans="1:3" x14ac:dyDescent="0.45">
      <c r="A800"/>
      <c r="B800"/>
      <c r="C800"/>
    </row>
    <row r="801" spans="1:3" x14ac:dyDescent="0.45">
      <c r="A801"/>
      <c r="B801"/>
      <c r="C801"/>
    </row>
    <row r="802" spans="1:3" x14ac:dyDescent="0.45">
      <c r="A802"/>
      <c r="B802"/>
      <c r="C802"/>
    </row>
    <row r="803" spans="1:3" x14ac:dyDescent="0.45">
      <c r="A803"/>
      <c r="B803"/>
      <c r="C803"/>
    </row>
    <row r="804" spans="1:3" x14ac:dyDescent="0.45">
      <c r="A804"/>
      <c r="B804"/>
      <c r="C804"/>
    </row>
    <row r="805" spans="1:3" x14ac:dyDescent="0.45">
      <c r="A805"/>
      <c r="B805"/>
      <c r="C805"/>
    </row>
    <row r="806" spans="1:3" x14ac:dyDescent="0.45">
      <c r="A806"/>
      <c r="B806"/>
      <c r="C806"/>
    </row>
    <row r="807" spans="1:3" x14ac:dyDescent="0.45">
      <c r="A807"/>
      <c r="B807"/>
      <c r="C807"/>
    </row>
    <row r="808" spans="1:3" x14ac:dyDescent="0.45">
      <c r="A808"/>
      <c r="B808"/>
      <c r="C808"/>
    </row>
    <row r="809" spans="1:3" x14ac:dyDescent="0.45">
      <c r="A809"/>
      <c r="B809"/>
      <c r="C809"/>
    </row>
    <row r="810" spans="1:3" x14ac:dyDescent="0.45">
      <c r="A810"/>
      <c r="B810"/>
      <c r="C810"/>
    </row>
    <row r="811" spans="1:3" x14ac:dyDescent="0.45">
      <c r="A811"/>
      <c r="B811"/>
      <c r="C811"/>
    </row>
    <row r="812" spans="1:3" x14ac:dyDescent="0.45">
      <c r="A812"/>
      <c r="B812"/>
      <c r="C812"/>
    </row>
    <row r="813" spans="1:3" x14ac:dyDescent="0.45">
      <c r="A813"/>
      <c r="B813"/>
      <c r="C813"/>
    </row>
    <row r="814" spans="1:3" x14ac:dyDescent="0.45">
      <c r="A814"/>
      <c r="B814"/>
      <c r="C814"/>
    </row>
    <row r="815" spans="1:3" x14ac:dyDescent="0.45">
      <c r="A815"/>
      <c r="B815"/>
      <c r="C815"/>
    </row>
    <row r="816" spans="1:3" x14ac:dyDescent="0.45">
      <c r="A816"/>
      <c r="B816"/>
      <c r="C816"/>
    </row>
    <row r="817" spans="1:3" x14ac:dyDescent="0.45">
      <c r="A817"/>
      <c r="B817"/>
      <c r="C817"/>
    </row>
    <row r="818" spans="1:3" x14ac:dyDescent="0.45">
      <c r="A818"/>
      <c r="B818"/>
      <c r="C818"/>
    </row>
    <row r="819" spans="1:3" x14ac:dyDescent="0.45">
      <c r="A819"/>
      <c r="B819"/>
      <c r="C819"/>
    </row>
    <row r="820" spans="1:3" x14ac:dyDescent="0.45">
      <c r="A820"/>
      <c r="B820"/>
      <c r="C820"/>
    </row>
    <row r="821" spans="1:3" x14ac:dyDescent="0.45">
      <c r="A821"/>
      <c r="B821"/>
      <c r="C821"/>
    </row>
    <row r="822" spans="1:3" x14ac:dyDescent="0.45">
      <c r="A822"/>
      <c r="B822"/>
      <c r="C822"/>
    </row>
    <row r="823" spans="1:3" x14ac:dyDescent="0.45">
      <c r="A823"/>
      <c r="B823"/>
      <c r="C823"/>
    </row>
    <row r="824" spans="1:3" x14ac:dyDescent="0.45">
      <c r="A824"/>
      <c r="B824"/>
      <c r="C824"/>
    </row>
    <row r="825" spans="1:3" x14ac:dyDescent="0.45">
      <c r="A825"/>
      <c r="B825"/>
      <c r="C825"/>
    </row>
    <row r="826" spans="1:3" x14ac:dyDescent="0.45">
      <c r="A826"/>
      <c r="B826"/>
      <c r="C826"/>
    </row>
  </sheetData>
  <phoneticPr fontId="2" type="noConversion"/>
  <pageMargins left="0.7" right="0.7" top="0.75" bottom="0.75" header="0.3" footer="0.3"/>
  <pageSetup orientation="portrait" horizontalDpi="300" verticalDpi="3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Props1.xml><?xml version="1.0" encoding="utf-8"?>
<ds:datastoreItem xmlns:ds="http://schemas.openxmlformats.org/officeDocument/2006/customXml" ds:itemID="{603563F8-3C35-45E3-9C5D-CBB35342FE00}">
  <ds:schemaRefs/>
</ds:datastoreItem>
</file>

<file path=customXml/itemProps2.xml><?xml version="1.0" encoding="utf-8"?>
<ds:datastoreItem xmlns:ds="http://schemas.openxmlformats.org/officeDocument/2006/customXml" ds:itemID="{A32B4FDA-E599-4A7B-BE04-C10F0179D2E7}">
  <ds:schemaRefs/>
</ds:datastoreItem>
</file>

<file path=customXml/itemProps3.xml><?xml version="1.0" encoding="utf-8"?>
<ds:datastoreItem xmlns:ds="http://schemas.openxmlformats.org/officeDocument/2006/customXml" ds:itemID="{EEF80A10-7602-4BED-92DE-24325BDAD447}">
  <ds:schemaRefs/>
</ds:datastoreItem>
</file>

<file path=customXml/itemProps4.xml><?xml version="1.0" encoding="utf-8"?>
<ds:datastoreItem xmlns:ds="http://schemas.openxmlformats.org/officeDocument/2006/customXml" ds:itemID="{1BBD2C6D-6F66-4F78-912A-BCCC90D225BC}">
  <ds:schemaRefs/>
</ds:datastoreItem>
</file>

<file path=customXml/itemProps5.xml><?xml version="1.0" encoding="utf-8"?>
<ds:datastoreItem xmlns:ds="http://schemas.openxmlformats.org/officeDocument/2006/customXml" ds:itemID="{4E69C812-0ABA-4476-AC80-1C04A66FCF87}">
  <ds:schemaRefs>
    <ds:schemaRef ds:uri="http://schemas.microsoft.com/DataMashup"/>
  </ds:schemaRefs>
</ds:datastoreItem>
</file>

<file path=customXml/itemProps6.xml><?xml version="1.0" encoding="utf-8"?>
<ds:datastoreItem xmlns:ds="http://schemas.openxmlformats.org/officeDocument/2006/customXml" ds:itemID="{5BF07EAF-895A-4C4F-B3D4-DE4F53D69D6D}">
  <ds:schemaRefs>
    <ds:schemaRef ds:uri="http://www.w3.org/2001/XMLSchema"/>
    <ds:schemaRef ds:uri="http://microsoft.data.visualization.Client.Excel.LState/1.0"/>
  </ds:schemaRefs>
</ds:datastoreItem>
</file>

<file path=customXml/itemProps7.xml><?xml version="1.0" encoding="utf-8"?>
<ds:datastoreItem xmlns:ds="http://schemas.openxmlformats.org/officeDocument/2006/customXml" ds:itemID="{6C8C6C09-5F72-45DB-855E-B58506ABB300}">
  <ds:schemaRefs>
    <ds:schemaRef ds:uri="http://www.w3.org/2001/XMLSchema"/>
    <ds:schemaRef ds:uri="http://microsoft.data.visualization.Client.Excel/1.0"/>
  </ds:schemaRefs>
</ds:datastoreItem>
</file>

<file path=customXml/itemProps8.xml><?xml version="1.0" encoding="utf-8"?>
<ds:datastoreItem xmlns:ds="http://schemas.openxmlformats.org/officeDocument/2006/customXml" ds:itemID="{896644BA-CCA0-4BD6-A49D-D85B6678F7A9}">
  <ds:schemaRefs/>
</ds:datastoreItem>
</file>

<file path=customXml/itemProps9.xml><?xml version="1.0" encoding="utf-8"?>
<ds:datastoreItem xmlns:ds="http://schemas.openxmlformats.org/officeDocument/2006/customXml" ds:itemID="{B1C3EA3F-9833-45C8-8EB0-DE668CBCE8DE}">
  <ds:schemaRefs>
    <ds:schemaRef ds:uri="http://www.w3.org/2001/XMLSchema"/>
    <ds:schemaRef ds:uri="http://microsoft.data.visualization.engine.tours/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Input Data</vt:lpstr>
      <vt:lpstr>Analysis</vt:lpstr>
      <vt:lpstr>Dashboard</vt:lpstr>
      <vt:lpstr>Target</vt:lpstr>
      <vt:lpstr>Customer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akash</dc:creator>
  <cp:lastModifiedBy>akashsinha504@gmail.com</cp:lastModifiedBy>
  <dcterms:created xsi:type="dcterms:W3CDTF">2021-11-03T11:40:02Z</dcterms:created>
  <dcterms:modified xsi:type="dcterms:W3CDTF">2026-08-09T12:38:41Z</dcterms:modified>
</cp:coreProperties>
</file>