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vineeth_v_intel_com/Documents/Desktop/"/>
    </mc:Choice>
  </mc:AlternateContent>
  <xr:revisionPtr revIDLastSave="1" documentId="8_{54B42880-95DF-4939-9307-37377D656C3A}" xr6:coauthVersionLast="47" xr6:coauthVersionMax="47" xr10:uidLastSave="{5768010B-7924-4ED7-BCCF-234DF61992BB}"/>
  <bookViews>
    <workbookView xWindow="-110" yWindow="-110" windowWidth="19420" windowHeight="10420" firstSheet="3" activeTab="3" xr2:uid="{B655DF51-7A6E-44FD-9B39-59D1AD5D658A}"/>
  </bookViews>
  <sheets>
    <sheet name="Common Size -Income statement" sheetId="1" r:id="rId1"/>
    <sheet name="Indexed - Income statement" sheetId="4" r:id="rId2"/>
    <sheet name="Common size - Balance sheet" sheetId="3" r:id="rId3"/>
    <sheet name="Indexed- Balance sheet" sheetId="5" r:id="rId4"/>
    <sheet name="Ratio analysis" sheetId="6" r:id="rId5"/>
    <sheet name="Trend analysis" sheetId="10" r:id="rId6"/>
    <sheet name="Comparative analysi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3" i="5"/>
  <c r="D16" i="5"/>
  <c r="D17" i="5"/>
  <c r="D18" i="5"/>
  <c r="D19" i="5"/>
  <c r="D20" i="5"/>
  <c r="D21" i="5"/>
  <c r="D22" i="5"/>
  <c r="D23" i="5"/>
  <c r="D27" i="5"/>
  <c r="D28" i="5"/>
  <c r="D29" i="5"/>
  <c r="D30" i="5"/>
  <c r="D31" i="5"/>
  <c r="D32" i="5"/>
  <c r="D33" i="5"/>
  <c r="D4" i="5"/>
  <c r="C5" i="3"/>
  <c r="C6" i="3"/>
  <c r="C7" i="3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6" i="3"/>
  <c r="C27" i="3"/>
  <c r="C28" i="3"/>
  <c r="C29" i="3"/>
  <c r="C30" i="3"/>
  <c r="C31" i="3"/>
  <c r="C32" i="3"/>
  <c r="C33" i="3"/>
  <c r="C4" i="3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0" i="4"/>
  <c r="D21" i="4"/>
  <c r="D4" i="4"/>
  <c r="C12" i="1"/>
  <c r="C13" i="1"/>
  <c r="C14" i="1"/>
  <c r="C15" i="1"/>
  <c r="C16" i="1"/>
  <c r="C17" i="1"/>
  <c r="C19" i="1"/>
  <c r="C20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<sst xmlns="http://schemas.openxmlformats.org/spreadsheetml/2006/main" count="247" uniqueCount="121">
  <si>
    <t>Consolidated Statements of Income - USD ($) shares in Millions, $ in Millions</t>
  </si>
  <si>
    <t>12 Months Ended</t>
  </si>
  <si>
    <t>Dec. 30, 2023</t>
  </si>
  <si>
    <t>Dec. 31, 2022</t>
  </si>
  <si>
    <t>Income Statement [Abstract]</t>
  </si>
  <si>
    <t> </t>
  </si>
  <si>
    <t>Net revenue</t>
  </si>
  <si>
    <t>Cost of sales</t>
  </si>
  <si>
    <t>Gross margin</t>
  </si>
  <si>
    <t>Research and development</t>
  </si>
  <si>
    <t>Marketing, general, and administrative</t>
  </si>
  <si>
    <t>Restructuring and other charges</t>
  </si>
  <si>
    <t>Operating expenses</t>
  </si>
  <si>
    <t>Operating income</t>
  </si>
  <si>
    <t>Gains (losses) on equity investments, net</t>
  </si>
  <si>
    <t>Interest and other, net</t>
  </si>
  <si>
    <t>Income before taxes</t>
  </si>
  <si>
    <t>Provision for (benefit from) taxes</t>
  </si>
  <si>
    <t>Net income</t>
  </si>
  <si>
    <t>Net income attributable to Intel</t>
  </si>
  <si>
    <t>Earnings per share attributable to Intel—basic</t>
  </si>
  <si>
    <t>Earnings per share attributable to Intel—diluted</t>
  </si>
  <si>
    <t>Weighted average shares of common stock outstanding:</t>
  </si>
  <si>
    <t>Basic (shares)</t>
  </si>
  <si>
    <t>Diluted (shares)</t>
  </si>
  <si>
    <t>Consolidated Balance Sheets - USD ($) $ in Millions</t>
  </si>
  <si>
    <t>Current assets:</t>
  </si>
  <si>
    <t>Cash, Cash Equivalents, Restricted Cash and Restricted Cash Equivalents</t>
  </si>
  <si>
    <t>Short-term investments</t>
  </si>
  <si>
    <t>Accounts receivable, net</t>
  </si>
  <si>
    <t>Inventories</t>
  </si>
  <si>
    <t>Other current assets</t>
  </si>
  <si>
    <t>Total current assets</t>
  </si>
  <si>
    <t>Property, plant, and equipment, net</t>
  </si>
  <si>
    <t>Equity investments</t>
  </si>
  <si>
    <t>Goodwill</t>
  </si>
  <si>
    <t>Identified intangible assets, net</t>
  </si>
  <si>
    <t>Other long-term assets</t>
  </si>
  <si>
    <t>Total assets</t>
  </si>
  <si>
    <t>Current liabilities:</t>
  </si>
  <si>
    <t>Short-term debt</t>
  </si>
  <si>
    <t>Accounts payable</t>
  </si>
  <si>
    <t>Accrued compensation and benefits</t>
  </si>
  <si>
    <t>Income taxes payable</t>
  </si>
  <si>
    <t>Other accrued liabilities</t>
  </si>
  <si>
    <t>Total current liabilities</t>
  </si>
  <si>
    <t>Debt</t>
  </si>
  <si>
    <t>Other long-term liabilities</t>
  </si>
  <si>
    <t>Commitments and Contingencies (Note 19)</t>
  </si>
  <si>
    <t xml:space="preserve"> </t>
  </si>
  <si>
    <t>Stockholders' equity:</t>
  </si>
  <si>
    <t>Preferred stock, $0.001 par value, 50 shares authorized; none issued</t>
  </si>
  <si>
    <t>Common stock, $0.001 par value, 10,000 shares authorized; 4,228 shares issued and outstanding (4,137 issued and outstanding in 2022) and capital in excess of par value</t>
  </si>
  <si>
    <t>Accumulated other comprehensive income (loss)</t>
  </si>
  <si>
    <t>Retained earnings</t>
  </si>
  <si>
    <t>Total Intel stockholders' equity</t>
  </si>
  <si>
    <t>Non-controlling interests</t>
  </si>
  <si>
    <t>Total stockholders' equity</t>
  </si>
  <si>
    <t>Total liabilities and stockholders' equity</t>
  </si>
  <si>
    <t>Expressed as % of Assets</t>
  </si>
  <si>
    <t>Expreseed as % of Revenue</t>
  </si>
  <si>
    <t>% Change from Base year</t>
  </si>
  <si>
    <t>Year</t>
  </si>
  <si>
    <t>-</t>
  </si>
  <si>
    <t>PE Ratio</t>
  </si>
  <si>
    <t>PS Ratio</t>
  </si>
  <si>
    <t>PB Ratio</t>
  </si>
  <si>
    <t>P/FCF Ratio</t>
  </si>
  <si>
    <t>P/OCF Ratio</t>
  </si>
  <si>
    <t>EV/Sales Ratio</t>
  </si>
  <si>
    <t>EV/EBITDA Ratio</t>
  </si>
  <si>
    <t>EV/EBIT Ratio</t>
  </si>
  <si>
    <t>EV/FCF Ratio</t>
  </si>
  <si>
    <t>Debt / Equity Ratio</t>
  </si>
  <si>
    <t>Debt / EBITDA Ratio</t>
  </si>
  <si>
    <t>Debt / FCF Ratio</t>
  </si>
  <si>
    <t>Quick Ratio</t>
  </si>
  <si>
    <t>Current Ratio</t>
  </si>
  <si>
    <t>Asset Turnover</t>
  </si>
  <si>
    <t>Return on Equity (ROE)</t>
  </si>
  <si>
    <t>Return on Assets (ROA)</t>
  </si>
  <si>
    <t>Return on Capital (ROIC)</t>
  </si>
  <si>
    <t>Revenue</t>
  </si>
  <si>
    <t>Other Revenue, Total</t>
  </si>
  <si>
    <t> Cost of Revenue, Total</t>
  </si>
  <si>
    <t> Gross Profit</t>
  </si>
  <si>
    <t> Total Operating Expenses</t>
  </si>
  <si>
    <t>Selling/General/Admin. Expenses, Total</t>
  </si>
  <si>
    <t>Research &amp; Development</t>
  </si>
  <si>
    <t>Depreciation / Amortization</t>
  </si>
  <si>
    <t>Interest Expense (Income) - Net Operating</t>
  </si>
  <si>
    <t>Unusual Expense (Income)</t>
  </si>
  <si>
    <t>Other Operating Expenses, Total</t>
  </si>
  <si>
    <t> Operating Income</t>
  </si>
  <si>
    <t> Interest Income (Expense), Net Non-Operating</t>
  </si>
  <si>
    <t> Gain (Loss) on Sale of Assets</t>
  </si>
  <si>
    <t> Other, Net</t>
  </si>
  <si>
    <t> Net Income Before Taxes</t>
  </si>
  <si>
    <t> Provision for Income Taxes</t>
  </si>
  <si>
    <t> Net Income After Taxes</t>
  </si>
  <si>
    <t> Minority Interest</t>
  </si>
  <si>
    <t> Equity In Affiliates</t>
  </si>
  <si>
    <t> U.S GAAP Adjustment</t>
  </si>
  <si>
    <t> Net Income Before Extraordinary Items</t>
  </si>
  <si>
    <t> Total Extraordinary Items</t>
  </si>
  <si>
    <t> Net Income</t>
  </si>
  <si>
    <t> Total Adjustments to Net Income</t>
  </si>
  <si>
    <t> Income Available to Common Excluding Extraordinary Items</t>
  </si>
  <si>
    <t> Dilution Adjustment</t>
  </si>
  <si>
    <t> Diluted Net Income</t>
  </si>
  <si>
    <t> Diluted Weighted Average Shares</t>
  </si>
  <si>
    <t> Diluted EPS Excluding Extraordinary Items</t>
  </si>
  <si>
    <t> DPS - Common Stock Primary Issue</t>
  </si>
  <si>
    <t> Diluted Normalized EPS</t>
  </si>
  <si>
    <t>Total revenue</t>
  </si>
  <si>
    <t>TREND ANALYSIS</t>
  </si>
  <si>
    <t>RATIO ANALYSIS</t>
  </si>
  <si>
    <t>AMD</t>
  </si>
  <si>
    <t>Nvidia</t>
  </si>
  <si>
    <t>Intel</t>
  </si>
  <si>
    <t>(millions/2023)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</si>
</sst>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 &quot;#,##0_);_(&quot;$ &quot;\(#,##0\)"/>
    <numFmt numFmtId="165" formatCode="_(&quot;$ &quot;#,##0.00_);_(&quot;$ &quot;\(#,##0.00\)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3EAF2"/>
      </bottom>
      <diagonal/>
    </border>
    <border>
      <left/>
      <right/>
      <top style="medium">
        <color rgb="FFE3EAF2"/>
      </top>
      <bottom style="medium">
        <color rgb="FFE3EAF2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66" fontId="2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37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165" fontId="4" fillId="0" borderId="0" xfId="0" applyNumberFormat="1" applyFont="1" applyAlignment="1">
      <alignment horizontal="right" vertical="top"/>
    </xf>
    <xf numFmtId="166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 indent="3"/>
    </xf>
    <xf numFmtId="0" fontId="6" fillId="0" borderId="0" xfId="0" applyFont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2479-02E4-46C7-AA01-EA5E1A9AF2A9}">
  <dimension ref="A1:C20"/>
  <sheetViews>
    <sheetView workbookViewId="0">
      <selection activeCell="C9" sqref="C9"/>
    </sheetView>
  </sheetViews>
  <sheetFormatPr defaultRowHeight="14.5"/>
  <cols>
    <col min="1" max="1" width="47.1796875" customWidth="1"/>
    <col min="2" max="3" width="20.7265625" customWidth="1"/>
  </cols>
  <sheetData>
    <row r="1" spans="1:3">
      <c r="A1" s="16" t="s">
        <v>0</v>
      </c>
      <c r="B1" s="18"/>
      <c r="C1" s="18"/>
    </row>
    <row r="2" spans="1:3">
      <c r="A2" s="17"/>
      <c r="B2" s="3" t="s">
        <v>2</v>
      </c>
      <c r="C2" s="10" t="s">
        <v>60</v>
      </c>
    </row>
    <row r="3" spans="1:3" ht="23.5" customHeight="1">
      <c r="A3" s="4" t="s">
        <v>4</v>
      </c>
      <c r="B3" s="5" t="s">
        <v>5</v>
      </c>
      <c r="C3" s="5"/>
    </row>
    <row r="4" spans="1:3">
      <c r="A4" s="5" t="s">
        <v>6</v>
      </c>
      <c r="B4" s="1">
        <v>54228</v>
      </c>
      <c r="C4" s="1"/>
    </row>
    <row r="5" spans="1:3">
      <c r="A5" s="5" t="s">
        <v>7</v>
      </c>
      <c r="B5" s="2">
        <v>32517</v>
      </c>
      <c r="C5" s="6">
        <f>B5/$B$4</f>
        <v>0.59963487497233903</v>
      </c>
    </row>
    <row r="6" spans="1:3">
      <c r="A6" s="5" t="s">
        <v>8</v>
      </c>
      <c r="B6" s="2">
        <v>21711</v>
      </c>
      <c r="C6" s="6">
        <f t="shared" ref="C6:C20" si="0">B6/$B$4</f>
        <v>0.40036512502766097</v>
      </c>
    </row>
    <row r="7" spans="1:3">
      <c r="A7" s="5" t="s">
        <v>9</v>
      </c>
      <c r="B7" s="2">
        <v>16046</v>
      </c>
      <c r="C7" s="6">
        <f t="shared" si="0"/>
        <v>0.29589879766910082</v>
      </c>
    </row>
    <row r="8" spans="1:3">
      <c r="A8" s="5" t="s">
        <v>10</v>
      </c>
      <c r="B8" s="2">
        <v>5634</v>
      </c>
      <c r="C8" s="6">
        <f t="shared" si="0"/>
        <v>0.10389466696171719</v>
      </c>
    </row>
    <row r="9" spans="1:3">
      <c r="A9" s="5" t="s">
        <v>11</v>
      </c>
      <c r="B9" s="2">
        <v>-62</v>
      </c>
      <c r="C9" s="6">
        <f t="shared" si="0"/>
        <v>-1.1433207936859186E-3</v>
      </c>
    </row>
    <row r="10" spans="1:3">
      <c r="A10" s="5" t="s">
        <v>12</v>
      </c>
      <c r="B10" s="2">
        <v>21618</v>
      </c>
      <c r="C10" s="6">
        <f t="shared" si="0"/>
        <v>0.3986501438371321</v>
      </c>
    </row>
    <row r="11" spans="1:3">
      <c r="A11" s="5" t="s">
        <v>13</v>
      </c>
      <c r="B11" s="2">
        <v>93</v>
      </c>
      <c r="C11" s="6">
        <f t="shared" si="0"/>
        <v>1.714981190528878E-3</v>
      </c>
    </row>
    <row r="12" spans="1:3">
      <c r="A12" s="5" t="s">
        <v>14</v>
      </c>
      <c r="B12" s="2">
        <v>40</v>
      </c>
      <c r="C12" s="6">
        <f t="shared" si="0"/>
        <v>7.3762631850704432E-4</v>
      </c>
    </row>
    <row r="13" spans="1:3">
      <c r="A13" s="5" t="s">
        <v>15</v>
      </c>
      <c r="B13" s="2">
        <v>629</v>
      </c>
      <c r="C13" s="6">
        <f t="shared" si="0"/>
        <v>1.1599173858523272E-2</v>
      </c>
    </row>
    <row r="14" spans="1:3">
      <c r="A14" s="5" t="s">
        <v>16</v>
      </c>
      <c r="B14" s="2">
        <v>762</v>
      </c>
      <c r="C14" s="6">
        <f t="shared" si="0"/>
        <v>1.4051781367559194E-2</v>
      </c>
    </row>
    <row r="15" spans="1:3">
      <c r="A15" s="5" t="s">
        <v>17</v>
      </c>
      <c r="B15" s="2">
        <v>-913</v>
      </c>
      <c r="C15" s="6">
        <f t="shared" si="0"/>
        <v>-1.6836320719923286E-2</v>
      </c>
    </row>
    <row r="16" spans="1:3">
      <c r="A16" s="5" t="s">
        <v>18</v>
      </c>
      <c r="B16" s="2">
        <v>1675</v>
      </c>
      <c r="C16" s="6">
        <f t="shared" si="0"/>
        <v>3.088810208748248E-2</v>
      </c>
    </row>
    <row r="17" spans="1:3">
      <c r="A17" s="5" t="s">
        <v>19</v>
      </c>
      <c r="B17" s="1">
        <v>1689</v>
      </c>
      <c r="C17" s="6">
        <f t="shared" si="0"/>
        <v>3.1146271298959947E-2</v>
      </c>
    </row>
    <row r="18" spans="1:3">
      <c r="A18" s="4" t="s">
        <v>22</v>
      </c>
      <c r="B18" s="5" t="s">
        <v>5</v>
      </c>
      <c r="C18" s="6"/>
    </row>
    <row r="19" spans="1:3">
      <c r="A19" s="5" t="s">
        <v>23</v>
      </c>
      <c r="B19" s="2">
        <v>4190</v>
      </c>
      <c r="C19" s="6">
        <f t="shared" si="0"/>
        <v>7.7266356863612898E-2</v>
      </c>
    </row>
    <row r="20" spans="1:3">
      <c r="A20" s="5" t="s">
        <v>24</v>
      </c>
      <c r="B20" s="2">
        <v>4212</v>
      </c>
      <c r="C20" s="6">
        <f t="shared" si="0"/>
        <v>7.7672051338791764E-2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F442-7DEA-4FF2-8BB4-6D1E784DDD1D}">
  <dimension ref="A1:D21"/>
  <sheetViews>
    <sheetView workbookViewId="0">
      <selection activeCell="D2" sqref="D2"/>
    </sheetView>
  </sheetViews>
  <sheetFormatPr defaultRowHeight="14.5"/>
  <cols>
    <col min="1" max="1" width="60.54296875" customWidth="1"/>
    <col min="2" max="2" width="17.6328125" customWidth="1"/>
    <col min="3" max="3" width="14.6328125" customWidth="1"/>
    <col min="4" max="4" width="21.54296875" customWidth="1"/>
  </cols>
  <sheetData>
    <row r="1" spans="1:4">
      <c r="A1" s="19" t="s">
        <v>0</v>
      </c>
      <c r="B1" s="20" t="s">
        <v>1</v>
      </c>
      <c r="C1" s="17"/>
    </row>
    <row r="2" spans="1:4">
      <c r="A2" s="17"/>
      <c r="B2" s="10" t="s">
        <v>2</v>
      </c>
      <c r="C2" s="10" t="s">
        <v>3</v>
      </c>
      <c r="D2" t="s">
        <v>61</v>
      </c>
    </row>
    <row r="3" spans="1:4">
      <c r="A3" s="11" t="s">
        <v>4</v>
      </c>
      <c r="B3" s="12" t="s">
        <v>5</v>
      </c>
      <c r="C3" s="12" t="s">
        <v>5</v>
      </c>
    </row>
    <row r="4" spans="1:4">
      <c r="A4" s="12" t="s">
        <v>6</v>
      </c>
      <c r="B4" s="7">
        <v>54228</v>
      </c>
      <c r="C4" s="7">
        <v>63054</v>
      </c>
      <c r="D4" s="14">
        <f>B4/C4</f>
        <v>0.86002474069844892</v>
      </c>
    </row>
    <row r="5" spans="1:4">
      <c r="A5" s="12" t="s">
        <v>7</v>
      </c>
      <c r="B5" s="8">
        <v>32517</v>
      </c>
      <c r="C5" s="8">
        <v>36188</v>
      </c>
      <c r="D5" s="14">
        <f t="shared" ref="D5:D21" si="0">B5/C5</f>
        <v>0.89855753288382889</v>
      </c>
    </row>
    <row r="6" spans="1:4">
      <c r="A6" s="12" t="s">
        <v>8</v>
      </c>
      <c r="B6" s="8">
        <v>21711</v>
      </c>
      <c r="C6" s="8">
        <v>26866</v>
      </c>
      <c r="D6" s="14">
        <f t="shared" si="0"/>
        <v>0.80812178962257131</v>
      </c>
    </row>
    <row r="7" spans="1:4">
      <c r="A7" s="12" t="s">
        <v>9</v>
      </c>
      <c r="B7" s="8">
        <v>16046</v>
      </c>
      <c r="C7" s="8">
        <v>17528</v>
      </c>
      <c r="D7" s="14">
        <f t="shared" si="0"/>
        <v>0.91544956640803288</v>
      </c>
    </row>
    <row r="8" spans="1:4">
      <c r="A8" s="12" t="s">
        <v>10</v>
      </c>
      <c r="B8" s="8">
        <v>5634</v>
      </c>
      <c r="C8" s="8">
        <v>7002</v>
      </c>
      <c r="D8" s="14">
        <f t="shared" si="0"/>
        <v>0.80462724935732644</v>
      </c>
    </row>
    <row r="9" spans="1:4">
      <c r="A9" s="12" t="s">
        <v>12</v>
      </c>
      <c r="B9" s="8">
        <v>21618</v>
      </c>
      <c r="C9" s="8">
        <v>24532</v>
      </c>
      <c r="D9" s="14">
        <f t="shared" si="0"/>
        <v>0.88121637045491608</v>
      </c>
    </row>
    <row r="10" spans="1:4">
      <c r="A10" s="12" t="s">
        <v>13</v>
      </c>
      <c r="B10" s="8">
        <v>93</v>
      </c>
      <c r="C10" s="8">
        <v>2334</v>
      </c>
      <c r="D10" s="14">
        <f t="shared" si="0"/>
        <v>3.9845758354755782E-2</v>
      </c>
    </row>
    <row r="11" spans="1:4">
      <c r="A11" s="12" t="s">
        <v>14</v>
      </c>
      <c r="B11" s="8">
        <v>40</v>
      </c>
      <c r="C11" s="8">
        <v>4268</v>
      </c>
      <c r="D11" s="14">
        <f t="shared" si="0"/>
        <v>9.3720712277413302E-3</v>
      </c>
    </row>
    <row r="12" spans="1:4">
      <c r="A12" s="12" t="s">
        <v>15</v>
      </c>
      <c r="B12" s="8">
        <v>629</v>
      </c>
      <c r="C12" s="8">
        <v>1166</v>
      </c>
      <c r="D12" s="14">
        <f t="shared" si="0"/>
        <v>0.53945111492281306</v>
      </c>
    </row>
    <row r="13" spans="1:4">
      <c r="A13" s="12" t="s">
        <v>16</v>
      </c>
      <c r="B13" s="8">
        <v>762</v>
      </c>
      <c r="C13" s="8">
        <v>7768</v>
      </c>
      <c r="D13" s="14">
        <f t="shared" si="0"/>
        <v>9.8094747682801242E-2</v>
      </c>
    </row>
    <row r="14" spans="1:4">
      <c r="A14" s="12" t="s">
        <v>17</v>
      </c>
      <c r="B14" s="8">
        <v>-913</v>
      </c>
      <c r="C14" s="8">
        <v>-249</v>
      </c>
      <c r="D14" s="14">
        <f t="shared" si="0"/>
        <v>3.6666666666666665</v>
      </c>
    </row>
    <row r="15" spans="1:4">
      <c r="A15" s="12" t="s">
        <v>18</v>
      </c>
      <c r="B15" s="8">
        <v>1675</v>
      </c>
      <c r="C15" s="8">
        <v>8017</v>
      </c>
      <c r="D15" s="14">
        <f t="shared" si="0"/>
        <v>0.20893102157914431</v>
      </c>
    </row>
    <row r="16" spans="1:4">
      <c r="A16" s="12" t="s">
        <v>19</v>
      </c>
      <c r="B16" s="7">
        <v>1689</v>
      </c>
      <c r="C16" s="7">
        <v>8014</v>
      </c>
      <c r="D16" s="14">
        <f t="shared" si="0"/>
        <v>0.21075617669079111</v>
      </c>
    </row>
    <row r="17" spans="1:4">
      <c r="A17" s="12" t="s">
        <v>20</v>
      </c>
      <c r="B17" s="13">
        <v>0.4</v>
      </c>
      <c r="C17" s="13">
        <v>1.95</v>
      </c>
      <c r="D17" s="14">
        <f t="shared" si="0"/>
        <v>0.20512820512820515</v>
      </c>
    </row>
    <row r="18" spans="1:4">
      <c r="A18" s="12" t="s">
        <v>21</v>
      </c>
      <c r="B18" s="13">
        <v>0.4</v>
      </c>
      <c r="C18" s="13">
        <v>1.94</v>
      </c>
      <c r="D18" s="14">
        <f t="shared" si="0"/>
        <v>0.2061855670103093</v>
      </c>
    </row>
    <row r="19" spans="1:4">
      <c r="A19" s="11" t="s">
        <v>22</v>
      </c>
      <c r="B19" s="12" t="s">
        <v>5</v>
      </c>
      <c r="C19" s="12" t="s">
        <v>5</v>
      </c>
      <c r="D19" s="14"/>
    </row>
    <row r="20" spans="1:4">
      <c r="A20" s="12" t="s">
        <v>23</v>
      </c>
      <c r="B20" s="8">
        <v>4190</v>
      </c>
      <c r="C20" s="8">
        <v>4108</v>
      </c>
      <c r="D20" s="14">
        <f t="shared" si="0"/>
        <v>1.0199610516066213</v>
      </c>
    </row>
    <row r="21" spans="1:4">
      <c r="A21" s="12" t="s">
        <v>24</v>
      </c>
      <c r="B21" s="8">
        <v>4212</v>
      </c>
      <c r="C21" s="8">
        <v>4123</v>
      </c>
      <c r="D21" s="14">
        <f t="shared" si="0"/>
        <v>1.0215862236235751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E9BF-E435-4DC7-9E6D-0C2310301CF6}">
  <dimension ref="A1:C33"/>
  <sheetViews>
    <sheetView workbookViewId="0">
      <selection activeCell="C5" sqref="C5"/>
    </sheetView>
  </sheetViews>
  <sheetFormatPr defaultRowHeight="14.5"/>
  <cols>
    <col min="1" max="1" width="46.7265625" customWidth="1"/>
    <col min="2" max="2" width="18.26953125" customWidth="1"/>
    <col min="3" max="3" width="24.08984375" customWidth="1"/>
  </cols>
  <sheetData>
    <row r="1" spans="1:3">
      <c r="A1" s="9" t="s">
        <v>25</v>
      </c>
      <c r="B1" s="10" t="s">
        <v>2</v>
      </c>
      <c r="C1" t="s">
        <v>59</v>
      </c>
    </row>
    <row r="2" spans="1:3">
      <c r="A2" s="11" t="s">
        <v>26</v>
      </c>
      <c r="B2" s="12" t="s">
        <v>5</v>
      </c>
    </row>
    <row r="3" spans="1:3">
      <c r="A3" s="12" t="s">
        <v>38</v>
      </c>
      <c r="B3" s="8">
        <v>191572</v>
      </c>
      <c r="C3" s="15">
        <v>1</v>
      </c>
    </row>
    <row r="4" spans="1:3">
      <c r="A4" s="12" t="s">
        <v>27</v>
      </c>
      <c r="B4" s="7">
        <v>7079</v>
      </c>
      <c r="C4" s="15">
        <f>B4/$B$3</f>
        <v>3.6952164199361079E-2</v>
      </c>
    </row>
    <row r="5" spans="1:3">
      <c r="A5" s="12" t="s">
        <v>28</v>
      </c>
      <c r="B5" s="8">
        <v>17955</v>
      </c>
      <c r="C5" s="15">
        <f t="shared" ref="C5:C33" si="0">B5/$B$3</f>
        <v>9.3724552648612527E-2</v>
      </c>
    </row>
    <row r="6" spans="1:3">
      <c r="A6" s="12" t="s">
        <v>29</v>
      </c>
      <c r="B6" s="8">
        <v>3402</v>
      </c>
      <c r="C6" s="15">
        <f t="shared" si="0"/>
        <v>1.7758336291316058E-2</v>
      </c>
    </row>
    <row r="7" spans="1:3">
      <c r="A7" s="12" t="s">
        <v>30</v>
      </c>
      <c r="B7" s="8">
        <v>11127</v>
      </c>
      <c r="C7" s="15">
        <f t="shared" si="0"/>
        <v>5.8082600797611343E-2</v>
      </c>
    </row>
    <row r="8" spans="1:3">
      <c r="A8" s="12" t="s">
        <v>31</v>
      </c>
      <c r="B8" s="8">
        <v>3706</v>
      </c>
      <c r="C8" s="15">
        <f t="shared" si="0"/>
        <v>1.9345207023990979E-2</v>
      </c>
    </row>
    <row r="9" spans="1:3">
      <c r="A9" s="12" t="s">
        <v>32</v>
      </c>
      <c r="B9" s="8">
        <v>43269</v>
      </c>
      <c r="C9" s="15">
        <f t="shared" si="0"/>
        <v>0.22586286096089198</v>
      </c>
    </row>
    <row r="10" spans="1:3">
      <c r="A10" s="12" t="s">
        <v>33</v>
      </c>
      <c r="B10" s="8">
        <v>96647</v>
      </c>
      <c r="C10" s="15">
        <f t="shared" si="0"/>
        <v>0.50449439375274052</v>
      </c>
    </row>
    <row r="11" spans="1:3">
      <c r="A11" s="12" t="s">
        <v>34</v>
      </c>
      <c r="B11" s="8">
        <v>5829</v>
      </c>
      <c r="C11" s="15">
        <f t="shared" si="0"/>
        <v>3.0427202305138536E-2</v>
      </c>
    </row>
    <row r="12" spans="1:3">
      <c r="A12" s="12" t="s">
        <v>35</v>
      </c>
      <c r="B12" s="8">
        <v>27591</v>
      </c>
      <c r="C12" s="15">
        <f t="shared" si="0"/>
        <v>0.14402417889879524</v>
      </c>
    </row>
    <row r="13" spans="1:3">
      <c r="A13" s="12" t="s">
        <v>36</v>
      </c>
      <c r="B13" s="8">
        <v>4589</v>
      </c>
      <c r="C13" s="15">
        <f t="shared" si="0"/>
        <v>2.3954440106069782E-2</v>
      </c>
    </row>
    <row r="14" spans="1:3">
      <c r="A14" s="12" t="s">
        <v>37</v>
      </c>
      <c r="B14" s="8">
        <v>13647</v>
      </c>
      <c r="C14" s="15">
        <f t="shared" si="0"/>
        <v>7.1236923976363983E-2</v>
      </c>
    </row>
    <row r="15" spans="1:3">
      <c r="A15" s="11" t="s">
        <v>39</v>
      </c>
      <c r="B15" s="12" t="s">
        <v>5</v>
      </c>
      <c r="C15" s="15"/>
    </row>
    <row r="16" spans="1:3">
      <c r="A16" s="12" t="s">
        <v>40</v>
      </c>
      <c r="B16" s="8">
        <v>2288</v>
      </c>
      <c r="C16" s="15">
        <f t="shared" si="0"/>
        <v>1.1943290251184933E-2</v>
      </c>
    </row>
    <row r="17" spans="1:3">
      <c r="A17" s="12" t="s">
        <v>41</v>
      </c>
      <c r="B17" s="8">
        <v>8578</v>
      </c>
      <c r="C17" s="15">
        <f t="shared" si="0"/>
        <v>4.4776898502912742E-2</v>
      </c>
    </row>
    <row r="18" spans="1:3">
      <c r="A18" s="12" t="s">
        <v>42</v>
      </c>
      <c r="B18" s="8">
        <v>3655</v>
      </c>
      <c r="C18" s="15">
        <f t="shared" si="0"/>
        <v>1.9078988578706699E-2</v>
      </c>
    </row>
    <row r="19" spans="1:3">
      <c r="A19" s="12" t="s">
        <v>43</v>
      </c>
      <c r="B19" s="8">
        <v>1107</v>
      </c>
      <c r="C19" s="15">
        <f t="shared" si="0"/>
        <v>5.7785062535234792E-3</v>
      </c>
    </row>
    <row r="20" spans="1:3">
      <c r="A20" s="12" t="s">
        <v>44</v>
      </c>
      <c r="B20" s="8">
        <v>12425</v>
      </c>
      <c r="C20" s="15">
        <f t="shared" si="0"/>
        <v>6.4858121228572027E-2</v>
      </c>
    </row>
    <row r="21" spans="1:3">
      <c r="A21" s="12" t="s">
        <v>45</v>
      </c>
      <c r="B21" s="8">
        <v>28053</v>
      </c>
      <c r="C21" s="15">
        <f t="shared" si="0"/>
        <v>0.14643580481489987</v>
      </c>
    </row>
    <row r="22" spans="1:3">
      <c r="A22" s="12" t="s">
        <v>46</v>
      </c>
      <c r="B22" s="8">
        <v>46978</v>
      </c>
      <c r="C22" s="15">
        <f t="shared" si="0"/>
        <v>0.24522372789342911</v>
      </c>
    </row>
    <row r="23" spans="1:3">
      <c r="A23" s="12" t="s">
        <v>47</v>
      </c>
      <c r="B23" s="8">
        <v>6576</v>
      </c>
      <c r="C23" s="15">
        <f t="shared" si="0"/>
        <v>3.4326519533125925E-2</v>
      </c>
    </row>
    <row r="24" spans="1:3">
      <c r="A24" s="12" t="s">
        <v>48</v>
      </c>
      <c r="B24" s="12" t="s">
        <v>49</v>
      </c>
      <c r="C24" s="15"/>
    </row>
    <row r="25" spans="1:3">
      <c r="A25" s="11" t="s">
        <v>50</v>
      </c>
      <c r="B25" s="12" t="s">
        <v>5</v>
      </c>
      <c r="C25" s="15"/>
    </row>
    <row r="26" spans="1:3">
      <c r="A26" s="12" t="s">
        <v>51</v>
      </c>
      <c r="B26" s="8">
        <v>0</v>
      </c>
      <c r="C26" s="15">
        <f t="shared" si="0"/>
        <v>0</v>
      </c>
    </row>
    <row r="27" spans="1:3">
      <c r="A27" s="12" t="s">
        <v>52</v>
      </c>
      <c r="B27" s="8">
        <v>36649</v>
      </c>
      <c r="C27" s="15">
        <f t="shared" si="0"/>
        <v>0.19130666276908942</v>
      </c>
    </row>
    <row r="28" spans="1:3">
      <c r="A28" s="12" t="s">
        <v>53</v>
      </c>
      <c r="B28" s="8">
        <v>-215</v>
      </c>
      <c r="C28" s="15">
        <f t="shared" si="0"/>
        <v>-1.1222934458062766E-3</v>
      </c>
    </row>
    <row r="29" spans="1:3">
      <c r="A29" s="12" t="s">
        <v>54</v>
      </c>
      <c r="B29" s="8">
        <v>69156</v>
      </c>
      <c r="C29" s="15">
        <f t="shared" si="0"/>
        <v>0.36099221180548308</v>
      </c>
    </row>
    <row r="30" spans="1:3">
      <c r="A30" s="12" t="s">
        <v>55</v>
      </c>
      <c r="B30" s="8">
        <v>105590</v>
      </c>
      <c r="C30" s="15">
        <f t="shared" si="0"/>
        <v>0.55117658112876622</v>
      </c>
    </row>
    <row r="31" spans="1:3">
      <c r="A31" s="12" t="s">
        <v>56</v>
      </c>
      <c r="B31" s="8">
        <v>4375</v>
      </c>
      <c r="C31" s="15">
        <f t="shared" si="0"/>
        <v>2.2837366629778883E-2</v>
      </c>
    </row>
    <row r="32" spans="1:3">
      <c r="A32" s="12" t="s">
        <v>57</v>
      </c>
      <c r="B32" s="8">
        <v>109965</v>
      </c>
      <c r="C32" s="15">
        <f t="shared" si="0"/>
        <v>0.57401394775854508</v>
      </c>
    </row>
    <row r="33" spans="1:3">
      <c r="A33" s="12" t="s">
        <v>58</v>
      </c>
      <c r="B33" s="7">
        <v>191572</v>
      </c>
      <c r="C33" s="15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372F-C37A-495B-BA04-B8BE87A59020}">
  <dimension ref="A1:D33"/>
  <sheetViews>
    <sheetView tabSelected="1" workbookViewId="0">
      <selection activeCell="A12" sqref="A12"/>
    </sheetView>
  </sheetViews>
  <sheetFormatPr defaultRowHeight="14.5"/>
  <cols>
    <col min="1" max="1" width="47.1796875" customWidth="1"/>
    <col min="2" max="2" width="14.54296875" customWidth="1"/>
    <col min="3" max="3" width="13.81640625" customWidth="1"/>
    <col min="4" max="4" width="11.90625" style="14" customWidth="1"/>
  </cols>
  <sheetData>
    <row r="1" spans="1:4">
      <c r="A1" s="9" t="s">
        <v>25</v>
      </c>
      <c r="B1" s="10" t="s">
        <v>2</v>
      </c>
      <c r="C1" s="10" t="s">
        <v>3</v>
      </c>
      <c r="D1" s="14" t="s">
        <v>61</v>
      </c>
    </row>
    <row r="2" spans="1:4">
      <c r="A2" s="11" t="s">
        <v>26</v>
      </c>
      <c r="B2" s="12" t="s">
        <v>5</v>
      </c>
      <c r="C2" s="12" t="s">
        <v>5</v>
      </c>
    </row>
    <row r="3" spans="1:4">
      <c r="A3" s="12" t="s">
        <v>38</v>
      </c>
      <c r="B3" s="8">
        <v>191572</v>
      </c>
      <c r="C3" s="8">
        <v>182103</v>
      </c>
      <c r="D3" s="14">
        <f>B3/C3</f>
        <v>1.0519980450624098</v>
      </c>
    </row>
    <row r="4" spans="1:4">
      <c r="A4" s="12" t="s">
        <v>27</v>
      </c>
      <c r="B4" s="7">
        <v>7079</v>
      </c>
      <c r="C4" s="7">
        <v>11144</v>
      </c>
      <c r="D4" s="14">
        <f>B4/C4</f>
        <v>0.63522972002871503</v>
      </c>
    </row>
    <row r="5" spans="1:4">
      <c r="A5" s="12" t="s">
        <v>28</v>
      </c>
      <c r="B5" s="8">
        <v>17955</v>
      </c>
      <c r="C5" s="8">
        <v>17194</v>
      </c>
      <c r="D5" s="14">
        <f t="shared" ref="D5:D33" si="0">B5/C5</f>
        <v>1.0442596254507386</v>
      </c>
    </row>
    <row r="6" spans="1:4">
      <c r="A6" s="12" t="s">
        <v>29</v>
      </c>
      <c r="B6" s="8">
        <v>3402</v>
      </c>
      <c r="C6" s="8">
        <v>4133</v>
      </c>
      <c r="D6" s="14">
        <f t="shared" si="0"/>
        <v>0.82313089765303649</v>
      </c>
    </row>
    <row r="7" spans="1:4">
      <c r="A7" s="12" t="s">
        <v>30</v>
      </c>
      <c r="B7" s="8">
        <v>11127</v>
      </c>
      <c r="C7" s="8">
        <v>13224</v>
      </c>
      <c r="D7" s="14">
        <f t="shared" si="0"/>
        <v>0.84142468239564427</v>
      </c>
    </row>
    <row r="8" spans="1:4">
      <c r="A8" s="12" t="s">
        <v>31</v>
      </c>
      <c r="B8" s="8">
        <v>3706</v>
      </c>
      <c r="C8" s="8">
        <v>4712</v>
      </c>
      <c r="D8" s="14">
        <f t="shared" si="0"/>
        <v>0.78650254668930386</v>
      </c>
    </row>
    <row r="9" spans="1:4">
      <c r="A9" s="12" t="s">
        <v>32</v>
      </c>
      <c r="B9" s="8">
        <v>43269</v>
      </c>
      <c r="C9" s="8">
        <v>50407</v>
      </c>
      <c r="D9" s="14">
        <f t="shared" si="0"/>
        <v>0.8583926835558553</v>
      </c>
    </row>
    <row r="10" spans="1:4">
      <c r="A10" s="12" t="s">
        <v>33</v>
      </c>
      <c r="B10" s="8">
        <v>96647</v>
      </c>
      <c r="C10" s="8">
        <v>80860</v>
      </c>
      <c r="D10" s="14">
        <f t="shared" si="0"/>
        <v>1.1952386841454365</v>
      </c>
    </row>
    <row r="11" spans="1:4">
      <c r="A11" s="12" t="s">
        <v>34</v>
      </c>
      <c r="B11" s="8">
        <v>5829</v>
      </c>
      <c r="C11" s="8">
        <v>5912</v>
      </c>
      <c r="D11" s="14">
        <f t="shared" si="0"/>
        <v>0.98596075778078485</v>
      </c>
    </row>
    <row r="12" spans="1:4">
      <c r="A12" s="12" t="s">
        <v>35</v>
      </c>
      <c r="B12" s="8">
        <v>27591</v>
      </c>
      <c r="C12" s="8">
        <v>27591</v>
      </c>
      <c r="D12" s="14">
        <f t="shared" si="0"/>
        <v>1</v>
      </c>
    </row>
    <row r="13" spans="1:4">
      <c r="A13" s="12" t="s">
        <v>36</v>
      </c>
      <c r="B13" s="8">
        <v>4589</v>
      </c>
      <c r="C13" s="8">
        <v>6018</v>
      </c>
      <c r="D13" s="14">
        <f t="shared" si="0"/>
        <v>0.76254569624459956</v>
      </c>
    </row>
    <row r="14" spans="1:4">
      <c r="A14" s="12" t="s">
        <v>37</v>
      </c>
      <c r="B14" s="8">
        <v>13647</v>
      </c>
      <c r="C14" s="8">
        <v>11315</v>
      </c>
      <c r="D14" s="14">
        <f t="shared" si="0"/>
        <v>1.2060980998674327</v>
      </c>
    </row>
    <row r="15" spans="1:4">
      <c r="A15" s="11" t="s">
        <v>39</v>
      </c>
      <c r="B15" s="12" t="s">
        <v>5</v>
      </c>
      <c r="C15" s="12" t="s">
        <v>5</v>
      </c>
    </row>
    <row r="16" spans="1:4">
      <c r="A16" s="12" t="s">
        <v>40</v>
      </c>
      <c r="B16" s="8">
        <v>2288</v>
      </c>
      <c r="C16" s="8">
        <v>4367</v>
      </c>
      <c r="D16" s="14">
        <f t="shared" si="0"/>
        <v>0.52392947103274556</v>
      </c>
    </row>
    <row r="17" spans="1:4">
      <c r="A17" s="12" t="s">
        <v>41</v>
      </c>
      <c r="B17" s="8">
        <v>8578</v>
      </c>
      <c r="C17" s="8">
        <v>9595</v>
      </c>
      <c r="D17" s="14">
        <f t="shared" si="0"/>
        <v>0.8940072954663888</v>
      </c>
    </row>
    <row r="18" spans="1:4">
      <c r="A18" s="12" t="s">
        <v>42</v>
      </c>
      <c r="B18" s="8">
        <v>3655</v>
      </c>
      <c r="C18" s="8">
        <v>4084</v>
      </c>
      <c r="D18" s="14">
        <f t="shared" si="0"/>
        <v>0.89495592556317338</v>
      </c>
    </row>
    <row r="19" spans="1:4">
      <c r="A19" s="12" t="s">
        <v>43</v>
      </c>
      <c r="B19" s="8">
        <v>1107</v>
      </c>
      <c r="C19" s="8">
        <v>2251</v>
      </c>
      <c r="D19" s="14">
        <f t="shared" si="0"/>
        <v>0.49178143047534428</v>
      </c>
    </row>
    <row r="20" spans="1:4">
      <c r="A20" s="12" t="s">
        <v>44</v>
      </c>
      <c r="B20" s="8">
        <v>12425</v>
      </c>
      <c r="C20" s="8">
        <v>11858</v>
      </c>
      <c r="D20" s="14">
        <f t="shared" si="0"/>
        <v>1.0478158205430932</v>
      </c>
    </row>
    <row r="21" spans="1:4">
      <c r="A21" s="12" t="s">
        <v>45</v>
      </c>
      <c r="B21" s="8">
        <v>28053</v>
      </c>
      <c r="C21" s="8">
        <v>32155</v>
      </c>
      <c r="D21" s="14">
        <f t="shared" si="0"/>
        <v>0.87243041517648889</v>
      </c>
    </row>
    <row r="22" spans="1:4">
      <c r="A22" s="12" t="s">
        <v>46</v>
      </c>
      <c r="B22" s="8">
        <v>46978</v>
      </c>
      <c r="C22" s="8">
        <v>37684</v>
      </c>
      <c r="D22" s="14">
        <f t="shared" si="0"/>
        <v>1.2466298694406115</v>
      </c>
    </row>
    <row r="23" spans="1:4">
      <c r="A23" s="12" t="s">
        <v>47</v>
      </c>
      <c r="B23" s="8">
        <v>6576</v>
      </c>
      <c r="C23" s="8">
        <v>8978</v>
      </c>
      <c r="D23" s="14">
        <f t="shared" si="0"/>
        <v>0.73245711739808417</v>
      </c>
    </row>
    <row r="24" spans="1:4">
      <c r="A24" s="12" t="s">
        <v>48</v>
      </c>
      <c r="B24" s="12" t="s">
        <v>49</v>
      </c>
      <c r="C24" s="12" t="s">
        <v>49</v>
      </c>
    </row>
    <row r="25" spans="1:4">
      <c r="A25" s="11" t="s">
        <v>50</v>
      </c>
      <c r="B25" s="12" t="s">
        <v>5</v>
      </c>
      <c r="C25" s="12" t="s">
        <v>5</v>
      </c>
    </row>
    <row r="26" spans="1:4">
      <c r="A26" s="12" t="s">
        <v>51</v>
      </c>
      <c r="B26" s="8">
        <v>0</v>
      </c>
      <c r="C26" s="8">
        <v>0</v>
      </c>
    </row>
    <row r="27" spans="1:4">
      <c r="A27" s="12" t="s">
        <v>52</v>
      </c>
      <c r="B27" s="8">
        <v>36649</v>
      </c>
      <c r="C27" s="8">
        <v>31580</v>
      </c>
      <c r="D27" s="14">
        <f t="shared" si="0"/>
        <v>1.16051298290057</v>
      </c>
    </row>
    <row r="28" spans="1:4">
      <c r="A28" s="12" t="s">
        <v>53</v>
      </c>
      <c r="B28" s="8">
        <v>-215</v>
      </c>
      <c r="C28" s="8">
        <v>-562</v>
      </c>
      <c r="D28" s="14">
        <f t="shared" si="0"/>
        <v>0.38256227758007116</v>
      </c>
    </row>
    <row r="29" spans="1:4">
      <c r="A29" s="12" t="s">
        <v>54</v>
      </c>
      <c r="B29" s="8">
        <v>69156</v>
      </c>
      <c r="C29" s="8">
        <v>70405</v>
      </c>
      <c r="D29" s="14">
        <f t="shared" si="0"/>
        <v>0.98225978268588876</v>
      </c>
    </row>
    <row r="30" spans="1:4">
      <c r="A30" s="12" t="s">
        <v>55</v>
      </c>
      <c r="B30" s="8">
        <v>105590</v>
      </c>
      <c r="C30" s="8">
        <v>101423</v>
      </c>
      <c r="D30" s="14">
        <f t="shared" si="0"/>
        <v>1.041085355392761</v>
      </c>
    </row>
    <row r="31" spans="1:4">
      <c r="A31" s="12" t="s">
        <v>56</v>
      </c>
      <c r="B31" s="8">
        <v>4375</v>
      </c>
      <c r="C31" s="8">
        <v>1863</v>
      </c>
      <c r="D31" s="14">
        <f t="shared" si="0"/>
        <v>2.3483628556092326</v>
      </c>
    </row>
    <row r="32" spans="1:4">
      <c r="A32" s="12" t="s">
        <v>57</v>
      </c>
      <c r="B32" s="8">
        <v>109965</v>
      </c>
      <c r="C32" s="8">
        <v>103286</v>
      </c>
      <c r="D32" s="14">
        <f t="shared" si="0"/>
        <v>1.0646651046608446</v>
      </c>
    </row>
    <row r="33" spans="1:4">
      <c r="A33" s="12" t="s">
        <v>58</v>
      </c>
      <c r="B33" s="7">
        <v>191572</v>
      </c>
      <c r="C33" s="7">
        <v>182103</v>
      </c>
      <c r="D33" s="14">
        <f t="shared" si="0"/>
        <v>1.0519980450624098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BE6F-C65C-4337-A41A-4882E2FAECAB}">
  <dimension ref="A1:C20"/>
  <sheetViews>
    <sheetView workbookViewId="0">
      <selection activeCell="I4" sqref="I4"/>
    </sheetView>
  </sheetViews>
  <sheetFormatPr defaultRowHeight="14.5"/>
  <cols>
    <col min="1" max="1" width="28.7265625" style="12" customWidth="1"/>
    <col min="2" max="16384" width="8.7265625" style="12"/>
  </cols>
  <sheetData>
    <row r="1" spans="1:3">
      <c r="A1" s="12" t="s">
        <v>116</v>
      </c>
    </row>
    <row r="2" spans="1:3" s="11" customFormat="1">
      <c r="A2" s="11" t="s">
        <v>62</v>
      </c>
      <c r="B2" s="11">
        <v>2023</v>
      </c>
      <c r="C2" s="11">
        <v>2022</v>
      </c>
    </row>
    <row r="3" spans="1:3">
      <c r="A3" s="12" t="s">
        <v>64</v>
      </c>
      <c r="B3" s="12">
        <v>125.43</v>
      </c>
      <c r="C3" s="12">
        <v>13.61</v>
      </c>
    </row>
    <row r="4" spans="1:3">
      <c r="A4" s="12" t="s">
        <v>65</v>
      </c>
      <c r="B4" s="12">
        <v>3.91</v>
      </c>
      <c r="C4" s="12">
        <v>1.73</v>
      </c>
    </row>
    <row r="5" spans="1:3">
      <c r="A5" s="12" t="s">
        <v>66</v>
      </c>
      <c r="B5" s="12">
        <v>2.0099999999999998</v>
      </c>
      <c r="C5" s="12">
        <v>1.08</v>
      </c>
    </row>
    <row r="6" spans="1:3">
      <c r="A6" s="12" t="s">
        <v>67</v>
      </c>
      <c r="B6" s="12">
        <v>-14.84</v>
      </c>
      <c r="C6" s="12">
        <v>-11.34</v>
      </c>
    </row>
    <row r="7" spans="1:3">
      <c r="A7" s="12" t="s">
        <v>68</v>
      </c>
      <c r="B7" s="12">
        <v>18.47</v>
      </c>
      <c r="C7" s="12">
        <v>7.07</v>
      </c>
    </row>
    <row r="8" spans="1:3">
      <c r="A8" s="12" t="s">
        <v>69</v>
      </c>
      <c r="B8" s="12">
        <v>4.3499999999999996</v>
      </c>
      <c r="C8" s="12">
        <v>1.95</v>
      </c>
    </row>
    <row r="9" spans="1:3">
      <c r="A9" s="12" t="s">
        <v>70</v>
      </c>
      <c r="B9" s="12">
        <v>24.22</v>
      </c>
      <c r="C9" s="12">
        <v>6.25</v>
      </c>
    </row>
    <row r="10" spans="1:3">
      <c r="A10" s="12" t="s">
        <v>71</v>
      </c>
      <c r="B10" s="12">
        <v>1606.03</v>
      </c>
      <c r="C10" s="12">
        <v>18.61</v>
      </c>
    </row>
    <row r="11" spans="1:3">
      <c r="A11" s="12" t="s">
        <v>72</v>
      </c>
      <c r="B11" s="12">
        <v>-16.53</v>
      </c>
      <c r="C11" s="12">
        <v>-12.77</v>
      </c>
    </row>
    <row r="12" spans="1:3">
      <c r="A12" s="12" t="s">
        <v>73</v>
      </c>
      <c r="B12" s="12">
        <v>0.47</v>
      </c>
      <c r="C12" s="12">
        <v>0.41</v>
      </c>
    </row>
    <row r="13" spans="1:3">
      <c r="A13" s="12" t="s">
        <v>74</v>
      </c>
      <c r="B13" s="12">
        <v>5.05</v>
      </c>
      <c r="C13" s="12">
        <v>2.14</v>
      </c>
    </row>
    <row r="14" spans="1:3">
      <c r="A14" s="12" t="s">
        <v>75</v>
      </c>
      <c r="B14" s="12">
        <v>-3.45</v>
      </c>
      <c r="C14" s="12">
        <v>-4.37</v>
      </c>
    </row>
    <row r="15" spans="1:3">
      <c r="A15" s="12" t="s">
        <v>76</v>
      </c>
      <c r="B15" s="12">
        <v>1.01</v>
      </c>
      <c r="C15" s="12">
        <v>1.01</v>
      </c>
    </row>
    <row r="16" spans="1:3">
      <c r="A16" s="12" t="s">
        <v>77</v>
      </c>
      <c r="B16" s="12">
        <v>1.54</v>
      </c>
      <c r="C16" s="12">
        <v>1.57</v>
      </c>
    </row>
    <row r="17" spans="1:3">
      <c r="A17" s="12" t="s">
        <v>78</v>
      </c>
      <c r="B17" s="12">
        <v>0.28999999999999998</v>
      </c>
      <c r="C17" s="12">
        <v>0.36</v>
      </c>
    </row>
    <row r="18" spans="1:3">
      <c r="A18" s="12" t="s">
        <v>79</v>
      </c>
      <c r="B18" s="12">
        <v>1.7000000000000001E-2</v>
      </c>
      <c r="C18" s="12">
        <v>7.9000000000000001E-2</v>
      </c>
    </row>
    <row r="19" spans="1:3">
      <c r="A19" s="12" t="s">
        <v>80</v>
      </c>
      <c r="B19" s="12">
        <v>8.9999999999999993E-3</v>
      </c>
      <c r="C19" s="12">
        <v>4.5999999999999999E-2</v>
      </c>
    </row>
    <row r="20" spans="1:3">
      <c r="A20" s="12" t="s">
        <v>81</v>
      </c>
      <c r="B20" s="12">
        <v>1.2999999999999999E-3</v>
      </c>
      <c r="C20" s="12">
        <v>1.6799999999999999E-2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A3A5-2514-4166-A116-695F9EE936C7}">
  <dimension ref="A1:F34"/>
  <sheetViews>
    <sheetView workbookViewId="0">
      <selection activeCell="I8" sqref="I8"/>
    </sheetView>
  </sheetViews>
  <sheetFormatPr defaultRowHeight="14.5"/>
  <cols>
    <col min="1" max="1" width="29.453125" customWidth="1"/>
  </cols>
  <sheetData>
    <row r="1" spans="1:6">
      <c r="A1" t="s">
        <v>115</v>
      </c>
      <c r="B1">
        <v>2023</v>
      </c>
      <c r="C1">
        <v>2022</v>
      </c>
      <c r="D1">
        <v>2021</v>
      </c>
      <c r="E1">
        <v>2020</v>
      </c>
      <c r="F1">
        <v>2019</v>
      </c>
    </row>
    <row r="2" spans="1:6">
      <c r="A2" s="24" t="s">
        <v>114</v>
      </c>
      <c r="B2" s="26">
        <v>54228</v>
      </c>
      <c r="C2" s="26">
        <v>63054</v>
      </c>
      <c r="D2" s="26">
        <v>79024</v>
      </c>
      <c r="E2" s="26">
        <v>77867</v>
      </c>
      <c r="F2" s="26">
        <v>71965</v>
      </c>
    </row>
    <row r="3" spans="1:6">
      <c r="A3" s="27" t="s">
        <v>82</v>
      </c>
      <c r="B3" s="25">
        <v>54228</v>
      </c>
      <c r="C3" s="25">
        <v>63054</v>
      </c>
      <c r="D3" s="25">
        <v>79024</v>
      </c>
      <c r="E3" s="25">
        <v>77867</v>
      </c>
      <c r="F3" s="25">
        <v>71965</v>
      </c>
    </row>
    <row r="4" spans="1:6" ht="15" thickBot="1">
      <c r="A4" s="27" t="s">
        <v>83</v>
      </c>
      <c r="B4" s="28">
        <v>0</v>
      </c>
      <c r="C4" s="28">
        <v>0</v>
      </c>
      <c r="D4" s="28">
        <v>0</v>
      </c>
      <c r="E4" s="28">
        <v>0</v>
      </c>
      <c r="F4" s="28" t="s">
        <v>63</v>
      </c>
    </row>
    <row r="5" spans="1:6" ht="15" thickBot="1">
      <c r="A5" s="29" t="s">
        <v>84</v>
      </c>
      <c r="B5" s="30">
        <v>32517</v>
      </c>
      <c r="C5" s="30">
        <v>35949</v>
      </c>
      <c r="D5" s="30">
        <v>35209</v>
      </c>
      <c r="E5" s="30">
        <v>34255</v>
      </c>
      <c r="F5" s="30">
        <v>29825</v>
      </c>
    </row>
    <row r="6" spans="1:6" ht="15" thickBot="1">
      <c r="A6" s="21" t="s">
        <v>85</v>
      </c>
      <c r="B6" s="22">
        <v>21711</v>
      </c>
      <c r="C6" s="22">
        <v>27105</v>
      </c>
      <c r="D6" s="22">
        <v>43815</v>
      </c>
      <c r="E6" s="22">
        <v>43612</v>
      </c>
      <c r="F6" s="22">
        <v>42140</v>
      </c>
    </row>
    <row r="7" spans="1:6">
      <c r="A7" s="24" t="s">
        <v>86</v>
      </c>
      <c r="B7" s="26">
        <v>54197</v>
      </c>
      <c r="C7" s="26">
        <v>60479</v>
      </c>
      <c r="D7" s="26">
        <v>56942</v>
      </c>
      <c r="E7" s="26">
        <v>53991</v>
      </c>
      <c r="F7" s="26">
        <v>49930</v>
      </c>
    </row>
    <row r="8" spans="1:6">
      <c r="A8" s="27" t="s">
        <v>87</v>
      </c>
      <c r="B8" s="25">
        <v>5634</v>
      </c>
      <c r="C8" s="25">
        <v>7002</v>
      </c>
      <c r="D8" s="25">
        <v>6543</v>
      </c>
      <c r="E8" s="25">
        <v>6180</v>
      </c>
      <c r="F8" s="25">
        <v>6150</v>
      </c>
    </row>
    <row r="9" spans="1:6">
      <c r="A9" s="27" t="s">
        <v>88</v>
      </c>
      <c r="B9" s="25">
        <v>16046</v>
      </c>
      <c r="C9" s="25">
        <v>17528</v>
      </c>
      <c r="D9" s="25">
        <v>15190</v>
      </c>
      <c r="E9" s="25">
        <v>13556</v>
      </c>
      <c r="F9" s="25">
        <v>13362</v>
      </c>
    </row>
    <row r="10" spans="1:6">
      <c r="A10" s="27" t="s">
        <v>89</v>
      </c>
      <c r="B10" s="25">
        <v>7847</v>
      </c>
      <c r="C10" s="25">
        <v>11128</v>
      </c>
      <c r="D10" s="25">
        <v>9953</v>
      </c>
      <c r="E10" s="25">
        <v>10482</v>
      </c>
      <c r="F10" s="28">
        <v>200</v>
      </c>
    </row>
    <row r="11" spans="1:6">
      <c r="A11" s="27" t="s">
        <v>90</v>
      </c>
      <c r="B11" s="28">
        <v>-878</v>
      </c>
      <c r="C11" s="28">
        <v>-496</v>
      </c>
      <c r="D11" s="28">
        <v>-597</v>
      </c>
      <c r="E11" s="28">
        <v>-629</v>
      </c>
      <c r="F11" s="28" t="s">
        <v>63</v>
      </c>
    </row>
    <row r="12" spans="1:6">
      <c r="A12" s="27" t="s">
        <v>91</v>
      </c>
      <c r="B12" s="25">
        <v>2622</v>
      </c>
      <c r="C12" s="28">
        <v>192</v>
      </c>
      <c r="D12" s="28">
        <v>393</v>
      </c>
      <c r="E12" s="28" t="s">
        <v>63</v>
      </c>
      <c r="F12" s="28" t="s">
        <v>63</v>
      </c>
    </row>
    <row r="13" spans="1:6" ht="15" thickBot="1">
      <c r="A13" s="27" t="s">
        <v>92</v>
      </c>
      <c r="B13" s="25">
        <v>-6969</v>
      </c>
      <c r="C13" s="25">
        <v>-10632</v>
      </c>
      <c r="D13" s="25">
        <v>-9356</v>
      </c>
      <c r="E13" s="25">
        <v>-9853</v>
      </c>
      <c r="F13" s="28" t="s">
        <v>63</v>
      </c>
    </row>
    <row r="14" spans="1:6" ht="15" thickBot="1">
      <c r="A14" s="29" t="s">
        <v>93</v>
      </c>
      <c r="B14" s="31">
        <v>31</v>
      </c>
      <c r="C14" s="30">
        <v>2575</v>
      </c>
      <c r="D14" s="30">
        <v>22082</v>
      </c>
      <c r="E14" s="30">
        <v>23876</v>
      </c>
      <c r="F14" s="30">
        <v>22035</v>
      </c>
    </row>
    <row r="15" spans="1:6" ht="15" thickBot="1">
      <c r="A15" s="21" t="s">
        <v>94</v>
      </c>
      <c r="B15" s="22">
        <v>2276</v>
      </c>
      <c r="C15" s="22">
        <v>1547</v>
      </c>
      <c r="D15" s="22">
        <v>1533</v>
      </c>
      <c r="E15" s="23" t="s">
        <v>63</v>
      </c>
      <c r="F15" s="23" t="s">
        <v>63</v>
      </c>
    </row>
    <row r="16" spans="1:6" ht="15" thickBot="1">
      <c r="A16" s="21" t="s">
        <v>95</v>
      </c>
      <c r="B16" s="23">
        <v>40</v>
      </c>
      <c r="C16" s="22">
        <v>4268</v>
      </c>
      <c r="D16" s="22">
        <v>2729</v>
      </c>
      <c r="E16" s="22">
        <v>1904</v>
      </c>
      <c r="F16" s="23" t="s">
        <v>63</v>
      </c>
    </row>
    <row r="17" spans="1:6" ht="15" thickBot="1">
      <c r="A17" s="21" t="s">
        <v>96</v>
      </c>
      <c r="B17" s="23">
        <v>-771</v>
      </c>
      <c r="C17" s="22">
        <v>-10520</v>
      </c>
      <c r="D17" s="22">
        <v>-2350</v>
      </c>
      <c r="E17" s="22">
        <v>-3106</v>
      </c>
      <c r="F17" s="23">
        <v>490</v>
      </c>
    </row>
    <row r="18" spans="1:6" ht="15" thickBot="1">
      <c r="A18" s="21" t="s">
        <v>97</v>
      </c>
      <c r="B18" s="23">
        <v>762</v>
      </c>
      <c r="C18" s="22">
        <v>7768</v>
      </c>
      <c r="D18" s="22">
        <v>21703</v>
      </c>
      <c r="E18" s="22">
        <v>25078</v>
      </c>
      <c r="F18" s="22">
        <v>24058</v>
      </c>
    </row>
    <row r="19" spans="1:6" ht="15" thickBot="1">
      <c r="A19" s="21" t="s">
        <v>98</v>
      </c>
      <c r="B19" s="23">
        <v>-913</v>
      </c>
      <c r="C19" s="23">
        <v>-249</v>
      </c>
      <c r="D19" s="22">
        <v>1835</v>
      </c>
      <c r="E19" s="22">
        <v>4179</v>
      </c>
      <c r="F19" s="22">
        <v>3010</v>
      </c>
    </row>
    <row r="20" spans="1:6" ht="15" thickBot="1">
      <c r="A20" s="21" t="s">
        <v>99</v>
      </c>
      <c r="B20" s="22">
        <v>1675</v>
      </c>
      <c r="C20" s="22">
        <v>8017</v>
      </c>
      <c r="D20" s="22">
        <v>19868</v>
      </c>
      <c r="E20" s="22">
        <v>20899</v>
      </c>
      <c r="F20" s="22">
        <v>21048</v>
      </c>
    </row>
    <row r="21" spans="1:6" ht="15" thickBot="1">
      <c r="A21" s="21" t="s">
        <v>100</v>
      </c>
      <c r="B21" s="22">
        <v>4375</v>
      </c>
      <c r="C21" s="22">
        <v>1863</v>
      </c>
      <c r="D21" s="23" t="s">
        <v>63</v>
      </c>
      <c r="E21" s="23" t="s">
        <v>63</v>
      </c>
      <c r="F21" s="23" t="s">
        <v>63</v>
      </c>
    </row>
    <row r="22" spans="1:6" ht="15" thickBot="1">
      <c r="A22" s="21" t="s">
        <v>101</v>
      </c>
      <c r="B22" s="23"/>
      <c r="C22" s="23" t="s">
        <v>63</v>
      </c>
      <c r="D22" s="23" t="s">
        <v>63</v>
      </c>
      <c r="E22" s="23" t="s">
        <v>63</v>
      </c>
      <c r="F22" s="23" t="s">
        <v>63</v>
      </c>
    </row>
    <row r="23" spans="1:6" ht="15" thickBot="1">
      <c r="A23" s="21" t="s">
        <v>102</v>
      </c>
      <c r="B23" s="23"/>
      <c r="C23" s="23" t="s">
        <v>63</v>
      </c>
      <c r="D23" s="23" t="s">
        <v>63</v>
      </c>
      <c r="E23" s="23" t="s">
        <v>63</v>
      </c>
      <c r="F23" s="23" t="s">
        <v>63</v>
      </c>
    </row>
    <row r="24" spans="1:6" ht="15" thickBot="1">
      <c r="A24" s="21" t="s">
        <v>103</v>
      </c>
      <c r="B24" s="22">
        <v>1689</v>
      </c>
      <c r="C24" s="22">
        <v>8014</v>
      </c>
      <c r="D24" s="22">
        <v>19868</v>
      </c>
      <c r="E24" s="22">
        <v>20899</v>
      </c>
      <c r="F24" s="22">
        <v>21048</v>
      </c>
    </row>
    <row r="25" spans="1:6" ht="15" thickBot="1">
      <c r="A25" s="21" t="s">
        <v>104</v>
      </c>
      <c r="B25" s="23">
        <v>0</v>
      </c>
      <c r="C25" s="23">
        <v>0</v>
      </c>
      <c r="D25" s="23">
        <v>0</v>
      </c>
      <c r="E25" s="23">
        <v>0</v>
      </c>
      <c r="F25" s="23" t="s">
        <v>63</v>
      </c>
    </row>
    <row r="26" spans="1:6" ht="15" thickBot="1">
      <c r="A26" s="21" t="s">
        <v>105</v>
      </c>
      <c r="B26" s="22">
        <v>1689</v>
      </c>
      <c r="C26" s="22">
        <v>8014</v>
      </c>
      <c r="D26" s="22">
        <v>19868</v>
      </c>
      <c r="E26" s="22">
        <v>20899</v>
      </c>
      <c r="F26" s="22">
        <v>21048</v>
      </c>
    </row>
    <row r="27" spans="1:6" ht="15" thickBot="1">
      <c r="A27" s="21" t="s">
        <v>106</v>
      </c>
      <c r="B27" s="23">
        <v>0</v>
      </c>
      <c r="C27" s="23">
        <v>0</v>
      </c>
      <c r="D27" s="23">
        <v>0</v>
      </c>
      <c r="E27" s="23">
        <v>0</v>
      </c>
      <c r="F27" s="23" t="s">
        <v>63</v>
      </c>
    </row>
    <row r="28" spans="1:6" ht="15" thickBot="1">
      <c r="A28" s="21" t="s">
        <v>107</v>
      </c>
      <c r="B28" s="22">
        <v>1689</v>
      </c>
      <c r="C28" s="22">
        <v>8014</v>
      </c>
      <c r="D28" s="22">
        <v>19868</v>
      </c>
      <c r="E28" s="22">
        <v>20899</v>
      </c>
      <c r="F28" s="22">
        <v>21048</v>
      </c>
    </row>
    <row r="29" spans="1:6" ht="15" thickBot="1">
      <c r="A29" s="21" t="s">
        <v>108</v>
      </c>
      <c r="B29" s="23">
        <v>4.2</v>
      </c>
      <c r="C29" s="23">
        <v>15.38</v>
      </c>
      <c r="D29" s="23">
        <v>-9.4</v>
      </c>
      <c r="E29" s="23">
        <v>-7.08</v>
      </c>
      <c r="F29" s="23" t="s">
        <v>63</v>
      </c>
    </row>
    <row r="30" spans="1:6" ht="15" thickBot="1">
      <c r="A30" s="21" t="s">
        <v>109</v>
      </c>
      <c r="B30" s="32">
        <v>1684.8</v>
      </c>
      <c r="C30" s="32">
        <v>7998.62</v>
      </c>
      <c r="D30" s="32">
        <v>19877.400000000001</v>
      </c>
      <c r="E30" s="32">
        <v>20906.080000000002</v>
      </c>
      <c r="F30" s="22">
        <v>21048</v>
      </c>
    </row>
    <row r="31" spans="1:6" ht="15" thickBot="1">
      <c r="A31" s="21" t="s">
        <v>110</v>
      </c>
      <c r="B31" s="22">
        <v>4212</v>
      </c>
      <c r="C31" s="22">
        <v>4123</v>
      </c>
      <c r="D31" s="22">
        <v>4090</v>
      </c>
      <c r="E31" s="22">
        <v>4232</v>
      </c>
      <c r="F31" s="22">
        <v>4473</v>
      </c>
    </row>
    <row r="32" spans="1:6" ht="15" thickBot="1">
      <c r="A32" s="21" t="s">
        <v>111</v>
      </c>
      <c r="B32" s="23">
        <v>0.4</v>
      </c>
      <c r="C32" s="23">
        <v>1.94</v>
      </c>
      <c r="D32" s="23">
        <v>4.8600000000000003</v>
      </c>
      <c r="E32" s="23">
        <v>4.9400000000000004</v>
      </c>
      <c r="F32" s="23">
        <v>4.71</v>
      </c>
    </row>
    <row r="33" spans="1:6" ht="15" thickBot="1">
      <c r="A33" s="21" t="s">
        <v>112</v>
      </c>
      <c r="B33" s="23">
        <v>0.74</v>
      </c>
      <c r="C33" s="23">
        <v>1.46</v>
      </c>
      <c r="D33" s="23">
        <v>1.39</v>
      </c>
      <c r="E33" s="23">
        <v>1.32</v>
      </c>
      <c r="F33" s="23">
        <v>1.26</v>
      </c>
    </row>
    <row r="34" spans="1:6">
      <c r="A34" s="33" t="s">
        <v>113</v>
      </c>
      <c r="B34" s="34">
        <v>0.1</v>
      </c>
      <c r="C34" s="34">
        <v>0.41</v>
      </c>
      <c r="D34" s="34">
        <v>3.3</v>
      </c>
      <c r="E34" s="34">
        <v>3.45</v>
      </c>
      <c r="F34" s="34">
        <v>5.09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39B4-BC16-4A59-9BCD-FA3151E77DF4}">
  <dimension ref="A1:D34"/>
  <sheetViews>
    <sheetView workbookViewId="0"/>
  </sheetViews>
  <sheetFormatPr defaultRowHeight="14.5"/>
  <cols>
    <col min="1" max="1" width="15.26953125" customWidth="1"/>
  </cols>
  <sheetData>
    <row r="1" spans="1:4">
      <c r="A1" t="s">
        <v>120</v>
      </c>
      <c r="B1" t="s">
        <v>117</v>
      </c>
      <c r="C1" t="s">
        <v>118</v>
      </c>
      <c r="D1" t="s">
        <v>119</v>
      </c>
    </row>
    <row r="2" spans="1:4">
      <c r="A2" s="24" t="s">
        <v>114</v>
      </c>
      <c r="B2" s="26">
        <v>6168</v>
      </c>
      <c r="C2" s="26">
        <v>18120</v>
      </c>
      <c r="D2" s="26">
        <v>54228</v>
      </c>
    </row>
    <row r="3" spans="1:4">
      <c r="A3" s="27" t="s">
        <v>82</v>
      </c>
      <c r="B3" s="25">
        <v>6168</v>
      </c>
      <c r="C3" s="25">
        <v>18120</v>
      </c>
      <c r="D3" s="25">
        <v>54228</v>
      </c>
    </row>
    <row r="4" spans="1:4" ht="15" thickBot="1">
      <c r="A4" s="27" t="s">
        <v>83</v>
      </c>
      <c r="B4" s="28">
        <v>0</v>
      </c>
      <c r="C4" s="28">
        <v>0</v>
      </c>
      <c r="D4" s="28">
        <v>0</v>
      </c>
    </row>
    <row r="5" spans="1:4" ht="15" thickBot="1">
      <c r="A5" s="29" t="s">
        <v>84</v>
      </c>
      <c r="B5" s="30">
        <v>3066</v>
      </c>
      <c r="C5" s="30">
        <v>4720</v>
      </c>
      <c r="D5" s="30">
        <v>32517</v>
      </c>
    </row>
    <row r="6" spans="1:4" ht="15" thickBot="1">
      <c r="A6" s="21" t="s">
        <v>85</v>
      </c>
      <c r="B6" s="22">
        <v>3102</v>
      </c>
      <c r="C6" s="22">
        <v>13400</v>
      </c>
      <c r="D6" s="22">
        <v>21711</v>
      </c>
    </row>
    <row r="7" spans="1:4">
      <c r="A7" s="24" t="s">
        <v>86</v>
      </c>
      <c r="B7" s="26">
        <v>5826</v>
      </c>
      <c r="C7" s="26">
        <v>7703</v>
      </c>
      <c r="D7" s="26">
        <v>54197</v>
      </c>
    </row>
    <row r="8" spans="1:4">
      <c r="A8" s="27" t="s">
        <v>87</v>
      </c>
      <c r="B8" s="28">
        <v>620</v>
      </c>
      <c r="C8" s="28">
        <v>689</v>
      </c>
      <c r="D8" s="25">
        <v>5634</v>
      </c>
    </row>
    <row r="9" spans="1:4">
      <c r="A9" s="27" t="s">
        <v>88</v>
      </c>
      <c r="B9" s="25">
        <v>1511</v>
      </c>
      <c r="C9" s="25">
        <v>2294</v>
      </c>
      <c r="D9" s="25">
        <v>16046</v>
      </c>
    </row>
    <row r="10" spans="1:4">
      <c r="A10" s="27" t="s">
        <v>89</v>
      </c>
      <c r="B10" s="25">
        <v>-4642</v>
      </c>
      <c r="C10" s="28">
        <v>228</v>
      </c>
      <c r="D10" s="25">
        <v>7847</v>
      </c>
    </row>
    <row r="11" spans="1:4">
      <c r="A11" s="27" t="s">
        <v>90</v>
      </c>
      <c r="B11" s="28">
        <v>-27</v>
      </c>
      <c r="C11" s="28">
        <v>-63</v>
      </c>
      <c r="D11" s="28">
        <v>-878</v>
      </c>
    </row>
    <row r="12" spans="1:4">
      <c r="A12" s="27" t="s">
        <v>91</v>
      </c>
      <c r="B12" s="28"/>
      <c r="C12" s="28"/>
      <c r="D12" s="25">
        <v>2622</v>
      </c>
    </row>
    <row r="13" spans="1:4" ht="15" thickBot="1">
      <c r="A13" s="27" t="s">
        <v>92</v>
      </c>
      <c r="B13" s="25">
        <v>5298</v>
      </c>
      <c r="C13" s="28">
        <v>-165</v>
      </c>
      <c r="D13" s="25">
        <v>-6969</v>
      </c>
    </row>
    <row r="14" spans="1:4" ht="15" thickBot="1">
      <c r="A14" s="29" t="s">
        <v>93</v>
      </c>
      <c r="B14" s="31">
        <v>342</v>
      </c>
      <c r="C14" s="30">
        <v>10417</v>
      </c>
      <c r="D14" s="31">
        <v>31</v>
      </c>
    </row>
    <row r="15" spans="1:4" ht="15" thickBot="1">
      <c r="A15" s="21" t="s">
        <v>94</v>
      </c>
      <c r="B15" s="23"/>
      <c r="C15" s="23"/>
      <c r="D15" s="22">
        <v>2276</v>
      </c>
    </row>
    <row r="16" spans="1:4" ht="15" thickBot="1">
      <c r="A16" s="21" t="s">
        <v>95</v>
      </c>
      <c r="B16" s="23">
        <v>-2</v>
      </c>
      <c r="C16" s="23">
        <v>-69</v>
      </c>
      <c r="D16" s="23">
        <v>40</v>
      </c>
    </row>
    <row r="17" spans="1:4" ht="15" thickBot="1">
      <c r="A17" s="21" t="s">
        <v>96</v>
      </c>
      <c r="B17" s="23">
        <v>-26</v>
      </c>
      <c r="C17" s="23">
        <v>-36</v>
      </c>
      <c r="D17" s="23">
        <v>-771</v>
      </c>
    </row>
    <row r="18" spans="1:4" ht="15" thickBot="1">
      <c r="A18" s="21" t="s">
        <v>97</v>
      </c>
      <c r="B18" s="23">
        <v>370</v>
      </c>
      <c r="C18" s="22">
        <v>10522</v>
      </c>
      <c r="D18" s="23">
        <v>762</v>
      </c>
    </row>
    <row r="19" spans="1:4" ht="15" thickBot="1">
      <c r="A19" s="21" t="s">
        <v>98</v>
      </c>
      <c r="B19" s="23">
        <v>-297</v>
      </c>
      <c r="C19" s="22">
        <v>1279</v>
      </c>
      <c r="D19" s="23">
        <v>-913</v>
      </c>
    </row>
    <row r="20" spans="1:4" ht="15" thickBot="1">
      <c r="A20" s="21" t="s">
        <v>99</v>
      </c>
      <c r="B20" s="23">
        <v>667</v>
      </c>
      <c r="C20" s="22">
        <v>9243</v>
      </c>
      <c r="D20" s="22">
        <v>1675</v>
      </c>
    </row>
    <row r="21" spans="1:4" ht="15" thickBot="1">
      <c r="A21" s="21" t="s">
        <v>100</v>
      </c>
      <c r="B21" s="23"/>
      <c r="C21" s="23"/>
      <c r="D21" s="22">
        <v>4375</v>
      </c>
    </row>
    <row r="22" spans="1:4" ht="15" thickBot="1">
      <c r="A22" s="21" t="s">
        <v>101</v>
      </c>
      <c r="B22" s="23"/>
      <c r="C22" s="23"/>
      <c r="D22" s="23"/>
    </row>
    <row r="23" spans="1:4" ht="15" thickBot="1">
      <c r="A23" s="21" t="s">
        <v>102</v>
      </c>
      <c r="B23" s="23"/>
      <c r="C23" s="23"/>
      <c r="D23" s="23"/>
    </row>
    <row r="24" spans="1:4" ht="15" thickBot="1">
      <c r="A24" s="21" t="s">
        <v>103</v>
      </c>
      <c r="B24" s="23">
        <v>667</v>
      </c>
      <c r="C24" s="22">
        <v>9243</v>
      </c>
      <c r="D24" s="22">
        <v>1689</v>
      </c>
    </row>
    <row r="25" spans="1:4" ht="15" thickBot="1">
      <c r="A25" s="21" t="s">
        <v>104</v>
      </c>
      <c r="B25" s="23">
        <v>0</v>
      </c>
      <c r="C25" s="23">
        <v>0</v>
      </c>
      <c r="D25" s="23">
        <v>0</v>
      </c>
    </row>
    <row r="26" spans="1:4" ht="15" thickBot="1">
      <c r="A26" s="21" t="s">
        <v>105</v>
      </c>
      <c r="B26" s="23">
        <v>667</v>
      </c>
      <c r="C26" s="22">
        <v>9243</v>
      </c>
      <c r="D26" s="22">
        <v>1689</v>
      </c>
    </row>
    <row r="27" spans="1:4" ht="15" thickBot="1">
      <c r="A27" s="21" t="s">
        <v>106</v>
      </c>
      <c r="B27" s="23">
        <v>0</v>
      </c>
      <c r="C27" s="23">
        <v>0</v>
      </c>
      <c r="D27" s="23">
        <v>0</v>
      </c>
    </row>
    <row r="28" spans="1:4" ht="15" thickBot="1">
      <c r="A28" s="21" t="s">
        <v>107</v>
      </c>
      <c r="B28" s="23">
        <v>667</v>
      </c>
      <c r="C28" s="22">
        <v>9243</v>
      </c>
      <c r="D28" s="22">
        <v>1689</v>
      </c>
    </row>
    <row r="29" spans="1:4" ht="15" thickBot="1">
      <c r="A29" s="21" t="s">
        <v>108</v>
      </c>
      <c r="B29" s="23">
        <v>-15.5</v>
      </c>
      <c r="C29" s="23">
        <v>-9.74</v>
      </c>
      <c r="D29" s="23">
        <v>4.2</v>
      </c>
    </row>
    <row r="30" spans="1:4" ht="15" thickBot="1">
      <c r="A30" s="21" t="s">
        <v>109</v>
      </c>
      <c r="B30" s="23">
        <v>682.5</v>
      </c>
      <c r="C30" s="32">
        <v>9252.74</v>
      </c>
      <c r="D30" s="32">
        <v>1684.8</v>
      </c>
    </row>
    <row r="31" spans="1:4" ht="15" thickBot="1">
      <c r="A31" s="21" t="s">
        <v>110</v>
      </c>
      <c r="B31" s="22">
        <v>1628</v>
      </c>
      <c r="C31" s="22">
        <v>2494</v>
      </c>
      <c r="D31" s="22">
        <v>4212</v>
      </c>
    </row>
    <row r="32" spans="1:4" ht="15" thickBot="1">
      <c r="A32" s="21" t="s">
        <v>111</v>
      </c>
      <c r="B32" s="23">
        <v>0.41</v>
      </c>
      <c r="C32" s="23">
        <v>3.71</v>
      </c>
      <c r="D32" s="23">
        <v>0.4</v>
      </c>
    </row>
    <row r="33" spans="1:4" ht="15" thickBot="1">
      <c r="A33" s="21" t="s">
        <v>112</v>
      </c>
      <c r="B33" s="23"/>
      <c r="C33" s="23">
        <v>0.04</v>
      </c>
      <c r="D33" s="23">
        <v>0.74</v>
      </c>
    </row>
    <row r="34" spans="1:4">
      <c r="A34" s="33" t="s">
        <v>113</v>
      </c>
      <c r="B34" s="34">
        <v>0.14000000000000001</v>
      </c>
      <c r="C34" s="34">
        <v>2.65</v>
      </c>
      <c r="D34" s="34">
        <v>0.1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Common Size -Income statement</vt:lpstr>
      <vt:lpstr>Indexed - Income statement</vt:lpstr>
      <vt:lpstr>Common size - Balance sheet</vt:lpstr>
      <vt:lpstr>Indexed- Balance sheet</vt:lpstr>
      <vt:lpstr>Ratio analysis</vt:lpstr>
      <vt:lpstr>Trend analysis</vt:lpstr>
      <vt:lpstr>Comparative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V, Vineeth</dc:creator>
  <cp:lastModifiedBy>V, Vineeth</cp:lastModifiedBy>
  <dcterms:created xsi:type="dcterms:W3CDTF">2024-02-14T05:26:11Z</dcterms:created>
  <dcterms:modified xsi:type="dcterms:W3CDTF">2024-02-15T14:09:40Z</dcterms:modified>
</cp:coreProperties>
</file>