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IT BOMBAY\statistics\"/>
    </mc:Choice>
  </mc:AlternateContent>
  <bookViews>
    <workbookView xWindow="0" yWindow="0" windowWidth="20490" windowHeight="7755" activeTab="2"/>
  </bookViews>
  <sheets>
    <sheet name="Question 1" sheetId="1" r:id="rId1"/>
    <sheet name="Question 2" sheetId="13" r:id="rId2"/>
    <sheet name="Question 3" sheetId="14" r:id="rId3"/>
    <sheet name="Question 4" sheetId="16" r:id="rId4"/>
    <sheet name="Question 5" sheetId="17" r:id="rId5"/>
    <sheet name="Question 6" sheetId="1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7" l="1"/>
  <c r="D19" i="17"/>
  <c r="D18" i="17"/>
  <c r="D17" i="17"/>
  <c r="D16" i="17"/>
  <c r="D15" i="17"/>
  <c r="D14" i="17"/>
  <c r="D13" i="17"/>
  <c r="D12" i="17"/>
  <c r="D11" i="17"/>
  <c r="D10" i="17"/>
  <c r="D9" i="17"/>
  <c r="D8" i="17"/>
  <c r="D7" i="17"/>
  <c r="D6" i="17"/>
  <c r="D5" i="17"/>
  <c r="D4" i="17"/>
  <c r="D3" i="17"/>
  <c r="D5" i="16"/>
  <c r="D6" i="16"/>
  <c r="D7" i="16"/>
  <c r="D8" i="16"/>
  <c r="D9" i="16"/>
  <c r="D10" i="16"/>
  <c r="D11" i="16"/>
  <c r="D12" i="16"/>
  <c r="D13" i="16"/>
  <c r="D14" i="16"/>
  <c r="D15" i="16"/>
  <c r="D16" i="16"/>
  <c r="D17" i="16"/>
  <c r="D18" i="16"/>
  <c r="D19" i="16"/>
  <c r="D20" i="16"/>
  <c r="D4" i="16"/>
  <c r="D3" i="16"/>
  <c r="S26" i="13"/>
  <c r="N26" i="13"/>
  <c r="I26" i="13"/>
  <c r="S6" i="13"/>
  <c r="N6" i="13"/>
  <c r="I6" i="13"/>
</calcChain>
</file>

<file path=xl/sharedStrings.xml><?xml version="1.0" encoding="utf-8"?>
<sst xmlns="http://schemas.openxmlformats.org/spreadsheetml/2006/main" count="258" uniqueCount="65">
  <si>
    <t>observation</t>
  </si>
  <si>
    <t>X1</t>
  </si>
  <si>
    <t>X2</t>
  </si>
  <si>
    <t xml:space="preserve">X3 </t>
  </si>
  <si>
    <t>Y</t>
  </si>
  <si>
    <t xml:space="preserve">During No workers Strike </t>
  </si>
  <si>
    <t xml:space="preserve">During Workers Strike </t>
  </si>
  <si>
    <t>Mean</t>
  </si>
  <si>
    <t>Variance</t>
  </si>
  <si>
    <t>df</t>
  </si>
  <si>
    <t>Standard Error</t>
  </si>
  <si>
    <t>Median</t>
  </si>
  <si>
    <t>Mode</t>
  </si>
  <si>
    <t>Standard Deviation</t>
  </si>
  <si>
    <t>Sample Variance</t>
  </si>
  <si>
    <t>Kurtosis</t>
  </si>
  <si>
    <t>Skewness</t>
  </si>
  <si>
    <t>Range</t>
  </si>
  <si>
    <t>Minimum</t>
  </si>
  <si>
    <t>Maximum</t>
  </si>
  <si>
    <t>Sum</t>
  </si>
  <si>
    <t>Count</t>
  </si>
  <si>
    <t>Descriptive statistical data (when no workers strike)</t>
  </si>
  <si>
    <t>Descriptive statistical data (when workers strike)</t>
  </si>
  <si>
    <t>Answer 1:</t>
  </si>
  <si>
    <t xml:space="preserve">By comparing the two results from the above performed descriptive analysis we can say that when the workers striked it affected the total duration of the project because it is evident from the </t>
  </si>
  <si>
    <t>ANOVA</t>
  </si>
  <si>
    <t>SS</t>
  </si>
  <si>
    <t>MS</t>
  </si>
  <si>
    <t>F</t>
  </si>
  <si>
    <t>P-value</t>
  </si>
  <si>
    <t>Total</t>
  </si>
  <si>
    <t>Observations</t>
  </si>
  <si>
    <t>t-Test: Two-Sample Assuming Unequal Variances</t>
  </si>
  <si>
    <t>Hypothesized Mean Difference</t>
  </si>
  <si>
    <t>t Stat</t>
  </si>
  <si>
    <t>P(T&lt;=t) one-tail</t>
  </si>
  <si>
    <t>t Critical one-tail</t>
  </si>
  <si>
    <t>P(T&lt;=t) two-tail</t>
  </si>
  <si>
    <t>t Critical two-tail</t>
  </si>
  <si>
    <t>Y(No strike)</t>
  </si>
  <si>
    <t>Y(strike)</t>
  </si>
  <si>
    <t xml:space="preserve">For seeing whether there is any association between predictor variables and the time required,we can check for the R^2 value and also for the confirmation of dependence t-tes of each and every pair can be done. </t>
  </si>
  <si>
    <t>Correlation value of X1 and Y</t>
  </si>
  <si>
    <t>Correlation value of X2 and Y</t>
  </si>
  <si>
    <t xml:space="preserve">correlation value of X1 and Y </t>
  </si>
  <si>
    <t xml:space="preserve">correlation value of X2 and Y </t>
  </si>
  <si>
    <t xml:space="preserve">correlation value of X3 and Y </t>
  </si>
  <si>
    <r>
      <t>CORRELATION OF X1,X2,X3 with Y and their T-TEST SUMMARY (</t>
    </r>
    <r>
      <rPr>
        <b/>
        <sz val="12"/>
        <color rgb="FFFF0000"/>
        <rFont val="Calibri"/>
        <family val="2"/>
        <scheme val="minor"/>
      </rPr>
      <t>In No strike Condition</t>
    </r>
    <r>
      <rPr>
        <sz val="11"/>
        <color rgb="FFFF0000"/>
        <rFont val="Calibri"/>
        <family val="2"/>
        <scheme val="minor"/>
      </rPr>
      <t>)</t>
    </r>
  </si>
  <si>
    <r>
      <t>CORRELATION OF X1,X2,X3 with Y and their T-TEST SUMMARY (I</t>
    </r>
    <r>
      <rPr>
        <b/>
        <sz val="12"/>
        <color rgb="FFFF0000"/>
        <rFont val="Calibri"/>
        <family val="2"/>
        <scheme val="minor"/>
      </rPr>
      <t>n Strike condition</t>
    </r>
    <r>
      <rPr>
        <sz val="11"/>
        <color rgb="FFFF0000"/>
        <rFont val="Calibri"/>
        <family val="2"/>
        <scheme val="minor"/>
      </rPr>
      <t>)</t>
    </r>
  </si>
  <si>
    <t>log(X1)</t>
  </si>
  <si>
    <t>SUMMARY OUTPUT</t>
  </si>
  <si>
    <t>Regression Statistics</t>
  </si>
  <si>
    <t>Multiple R</t>
  </si>
  <si>
    <t>R Square</t>
  </si>
  <si>
    <t>Adjusted R Square</t>
  </si>
  <si>
    <t>Regression</t>
  </si>
  <si>
    <t>Residual</t>
  </si>
  <si>
    <t>Intercept</t>
  </si>
  <si>
    <t>Significance F</t>
  </si>
  <si>
    <t>Coefficients</t>
  </si>
  <si>
    <t>Lower 95%</t>
  </si>
  <si>
    <t>Upper 95%</t>
  </si>
  <si>
    <t xml:space="preserve">Strike/no strike </t>
  </si>
  <si>
    <t xml:space="preserve">From the correlation coeff. It is evident that when the workers have no strike, duration of completion mostly depends in X1 parameter i.e. the size of the contractor. Also it changes to X2 when during the worker's strike condition.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</si>
</sst>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b/>
      <sz val="11"/>
      <color rgb="FF7030A0"/>
      <name val="Calibri"/>
      <family val="2"/>
      <scheme val="minor"/>
    </font>
    <font>
      <sz val="11"/>
      <color rgb="FFFF0000"/>
      <name val="Calibri"/>
      <family val="2"/>
      <scheme val="minor"/>
    </font>
    <font>
      <sz val="11"/>
      <color rgb="FF7030A0"/>
      <name val="Calibri"/>
      <family val="2"/>
      <scheme val="minor"/>
    </font>
    <font>
      <b/>
      <sz val="12"/>
      <color rgb="FFFF0000"/>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7"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top style="medium">
        <color indexed="64"/>
      </top>
      <bottom style="thin">
        <color indexed="64"/>
      </bottom>
      <diagonal/>
    </border>
    <border>
      <left/>
      <right style="thin">
        <color auto="1"/>
      </right>
      <top style="medium">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76">
    <xf numFmtId="0" fontId="0" fillId="0" borderId="0" xfId="0"/>
    <xf numFmtId="0" fontId="1" fillId="0" borderId="1" xfId="0" applyFont="1" applyBorder="1"/>
    <xf numFmtId="0" fontId="0" fillId="0" borderId="1" xfId="0" applyBorder="1"/>
    <xf numFmtId="0" fontId="1" fillId="0" borderId="1" xfId="0" applyFont="1" applyFill="1" applyBorder="1"/>
    <xf numFmtId="0" fontId="0" fillId="0" borderId="0" xfId="0" applyFill="1" applyBorder="1" applyAlignment="1"/>
    <xf numFmtId="0" fontId="0" fillId="0" borderId="3" xfId="0" applyFill="1" applyBorder="1" applyAlignment="1"/>
    <xf numFmtId="0" fontId="3" fillId="0" borderId="4" xfId="0" applyFont="1" applyFill="1" applyBorder="1" applyAlignment="1">
      <alignment horizontal="center"/>
    </xf>
    <xf numFmtId="0" fontId="0" fillId="0" borderId="5" xfId="0" applyFill="1" applyBorder="1" applyAlignment="1"/>
    <xf numFmtId="0" fontId="4" fillId="0" borderId="0" xfId="0" applyFont="1"/>
    <xf numFmtId="0" fontId="2" fillId="0" borderId="2" xfId="0" applyFont="1" applyBorder="1" applyAlignment="1">
      <alignment horizontal="center" vertical="center"/>
    </xf>
    <xf numFmtId="0" fontId="2" fillId="0" borderId="5" xfId="0" applyFont="1" applyBorder="1" applyAlignment="1">
      <alignment horizontal="center" wrapText="1"/>
    </xf>
    <xf numFmtId="0" fontId="0" fillId="0" borderId="0" xfId="0" applyAlignment="1">
      <alignment horizontal="left" wrapText="1"/>
    </xf>
    <xf numFmtId="0" fontId="3" fillId="0" borderId="0" xfId="0" applyFont="1" applyFill="1" applyBorder="1" applyAlignment="1">
      <alignment horizontal="center"/>
    </xf>
    <xf numFmtId="0" fontId="2" fillId="0" borderId="0" xfId="0" applyFont="1" applyAlignment="1">
      <alignment horizontal="center" wrapText="1"/>
    </xf>
    <xf numFmtId="0" fontId="0" fillId="2" borderId="0" xfId="0" applyFill="1"/>
    <xf numFmtId="0" fontId="2" fillId="5" borderId="2" xfId="0" applyFont="1" applyFill="1" applyBorder="1" applyAlignment="1">
      <alignment horizontal="center" vertical="center"/>
    </xf>
    <xf numFmtId="0" fontId="1" fillId="5" borderId="1" xfId="0" applyFont="1" applyFill="1" applyBorder="1"/>
    <xf numFmtId="0" fontId="0" fillId="5" borderId="1" xfId="0" applyFill="1" applyBorder="1"/>
    <xf numFmtId="0" fontId="0" fillId="5" borderId="0" xfId="0" applyFill="1"/>
    <xf numFmtId="0" fontId="2" fillId="5" borderId="0" xfId="0" applyFont="1" applyFill="1" applyAlignment="1">
      <alignment horizontal="center"/>
    </xf>
    <xf numFmtId="0" fontId="0" fillId="0" borderId="0" xfId="0" applyAlignment="1">
      <alignment horizontal="left" vertical="top" wrapText="1"/>
    </xf>
    <xf numFmtId="0" fontId="5" fillId="4" borderId="0" xfId="0" applyFont="1" applyFill="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8" xfId="0" applyBorder="1"/>
    <xf numFmtId="0" fontId="0" fillId="0" borderId="9" xfId="0" applyBorder="1"/>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0" xfId="0" applyBorder="1"/>
    <xf numFmtId="0" fontId="0" fillId="0" borderId="10" xfId="0" applyBorder="1"/>
    <xf numFmtId="0" fontId="0" fillId="0" borderId="6" xfId="0" applyBorder="1"/>
    <xf numFmtId="0" fontId="0" fillId="0" borderId="6" xfId="0" applyBorder="1" applyAlignment="1">
      <alignment horizontal="left" wrapText="1"/>
    </xf>
    <xf numFmtId="0" fontId="0" fillId="0" borderId="0" xfId="0" applyBorder="1" applyAlignment="1">
      <alignment horizontal="left"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0" fillId="0" borderId="6" xfId="0" applyFill="1" applyBorder="1" applyAlignment="1"/>
    <xf numFmtId="0" fontId="0" fillId="0" borderId="10" xfId="0" applyFill="1" applyBorder="1" applyAlignment="1"/>
    <xf numFmtId="0" fontId="0" fillId="0" borderId="15" xfId="0" applyFill="1" applyBorder="1" applyAlignment="1"/>
    <xf numFmtId="0" fontId="0" fillId="0" borderId="2" xfId="0" applyFill="1" applyBorder="1" applyAlignment="1"/>
    <xf numFmtId="0" fontId="0" fillId="0" borderId="2" xfId="0" applyBorder="1"/>
    <xf numFmtId="0" fontId="0" fillId="0" borderId="16" xfId="0" applyFill="1" applyBorder="1" applyAlignment="1"/>
    <xf numFmtId="0" fontId="5" fillId="4" borderId="7" xfId="0" applyFont="1" applyFill="1" applyBorder="1" applyAlignment="1">
      <alignment horizontal="center" wrapText="1"/>
    </xf>
    <xf numFmtId="0" fontId="5" fillId="4" borderId="8" xfId="0" applyFont="1" applyFill="1" applyBorder="1" applyAlignment="1">
      <alignment horizontal="center" wrapText="1"/>
    </xf>
    <xf numFmtId="0" fontId="5" fillId="4" borderId="9" xfId="0" applyFont="1" applyFill="1" applyBorder="1" applyAlignment="1">
      <alignment horizontal="center" wrapText="1"/>
    </xf>
    <xf numFmtId="0" fontId="0" fillId="0" borderId="0" xfId="0" applyBorder="1" applyAlignment="1"/>
    <xf numFmtId="0" fontId="2" fillId="6" borderId="2" xfId="0" applyFont="1" applyFill="1" applyBorder="1" applyAlignment="1">
      <alignment horizontal="center" vertical="center"/>
    </xf>
    <xf numFmtId="0" fontId="1" fillId="6" borderId="1" xfId="0" applyFont="1" applyFill="1" applyBorder="1"/>
    <xf numFmtId="0" fontId="0" fillId="6" borderId="1" xfId="0" applyFill="1" applyBorder="1"/>
    <xf numFmtId="0" fontId="0" fillId="6" borderId="0" xfId="0" applyFill="1"/>
    <xf numFmtId="0" fontId="2" fillId="6" borderId="0" xfId="0" applyFont="1" applyFill="1" applyAlignment="1">
      <alignment horizontal="center"/>
    </xf>
    <xf numFmtId="0" fontId="0" fillId="7" borderId="6" xfId="0" applyFill="1" applyBorder="1" applyAlignment="1">
      <alignment horizontal="left" vertical="center" wrapText="1"/>
    </xf>
    <xf numFmtId="0" fontId="0" fillId="7" borderId="0" xfId="0" applyFill="1" applyBorder="1" applyAlignment="1">
      <alignment horizontal="left" vertical="center" wrapText="1"/>
    </xf>
    <xf numFmtId="0" fontId="0" fillId="7" borderId="11" xfId="0" applyFill="1" applyBorder="1" applyAlignment="1">
      <alignment horizontal="left" vertical="center" wrapText="1"/>
    </xf>
    <xf numFmtId="0" fontId="0" fillId="7" borderId="3" xfId="0" applyFill="1" applyBorder="1" applyAlignment="1">
      <alignment horizontal="left" vertical="center" wrapText="1"/>
    </xf>
    <xf numFmtId="0" fontId="0" fillId="7" borderId="10" xfId="0" applyFill="1" applyBorder="1" applyAlignment="1">
      <alignment horizontal="left" vertical="center" wrapText="1"/>
    </xf>
    <xf numFmtId="0" fontId="0" fillId="7" borderId="12" xfId="0" applyFill="1" applyBorder="1" applyAlignment="1">
      <alignment horizontal="left" vertical="center" wrapText="1"/>
    </xf>
    <xf numFmtId="0" fontId="0" fillId="7" borderId="6" xfId="0" applyFill="1" applyBorder="1" applyAlignment="1">
      <alignment horizontal="left" wrapText="1"/>
    </xf>
    <xf numFmtId="0" fontId="0" fillId="7" borderId="0" xfId="0" applyFill="1" applyBorder="1" applyAlignment="1">
      <alignment horizontal="left" wrapText="1"/>
    </xf>
    <xf numFmtId="0" fontId="0" fillId="7" borderId="11" xfId="0" applyFill="1" applyBorder="1" applyAlignment="1">
      <alignment horizontal="left" wrapText="1"/>
    </xf>
    <xf numFmtId="0" fontId="0" fillId="7" borderId="3" xfId="0" applyFill="1" applyBorder="1" applyAlignment="1">
      <alignment horizontal="left" wrapText="1"/>
    </xf>
    <xf numFmtId="0" fontId="0" fillId="7" borderId="10" xfId="0" applyFill="1" applyBorder="1" applyAlignment="1">
      <alignment horizontal="left" wrapText="1"/>
    </xf>
    <xf numFmtId="0" fontId="0" fillId="7" borderId="12" xfId="0" applyFill="1" applyBorder="1" applyAlignment="1">
      <alignment horizontal="left"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Fill="1" applyBorder="1" applyAlignment="1">
      <alignment horizontal="centerContinuous"/>
    </xf>
    <xf numFmtId="0" fontId="3" fillId="2" borderId="4" xfId="0" applyFont="1" applyFill="1" applyBorder="1" applyAlignment="1">
      <alignment horizontal="centerContinuous"/>
    </xf>
    <xf numFmtId="0" fontId="3" fillId="2" borderId="4" xfId="0" applyFont="1" applyFill="1" applyBorder="1" applyAlignment="1">
      <alignment horizontal="center"/>
    </xf>
    <xf numFmtId="0" fontId="0" fillId="3" borderId="0" xfId="0" applyFill="1" applyBorder="1" applyAlignment="1"/>
    <xf numFmtId="0" fontId="0" fillId="3" borderId="3"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Normal="100" workbookViewId="0">
      <selection activeCell="F14" sqref="F14"/>
    </sheetView>
  </sheetViews>
  <sheetFormatPr defaultRowHeight="15" x14ac:dyDescent="0.25"/>
  <cols>
    <col min="1" max="1" width="13.5703125" customWidth="1"/>
    <col min="9" max="9" width="20" customWidth="1"/>
    <col min="10" max="10" width="10" customWidth="1"/>
    <col min="11" max="11" width="10.5703125" customWidth="1"/>
    <col min="12" max="12" width="18.28515625" customWidth="1"/>
  </cols>
  <sheetData>
    <row r="1" spans="1:13" ht="15.75" customHeight="1" thickBot="1" x14ac:dyDescent="0.3">
      <c r="A1" s="15" t="s">
        <v>5</v>
      </c>
      <c r="B1" s="15"/>
      <c r="C1" s="15"/>
      <c r="D1" s="15"/>
      <c r="E1" s="15"/>
      <c r="I1" s="10" t="s">
        <v>22</v>
      </c>
      <c r="J1" s="10"/>
      <c r="L1" s="10" t="s">
        <v>23</v>
      </c>
      <c r="M1" s="10"/>
    </row>
    <row r="2" spans="1:13" ht="15.75" thickBot="1" x14ac:dyDescent="0.3">
      <c r="A2" s="16" t="s">
        <v>0</v>
      </c>
      <c r="B2" s="16" t="s">
        <v>1</v>
      </c>
      <c r="C2" s="16" t="s">
        <v>2</v>
      </c>
      <c r="D2" s="16" t="s">
        <v>3</v>
      </c>
      <c r="E2" s="16" t="s">
        <v>4</v>
      </c>
      <c r="I2" s="10"/>
      <c r="J2" s="10"/>
      <c r="L2" s="10"/>
      <c r="M2" s="10"/>
    </row>
    <row r="3" spans="1:13" ht="15.75" thickBot="1" x14ac:dyDescent="0.3">
      <c r="A3" s="16">
        <v>1</v>
      </c>
      <c r="B3" s="17">
        <v>60</v>
      </c>
      <c r="C3" s="17">
        <v>7</v>
      </c>
      <c r="D3" s="17">
        <v>7</v>
      </c>
      <c r="E3" s="17">
        <v>29</v>
      </c>
      <c r="I3" s="7" t="s">
        <v>7</v>
      </c>
      <c r="J3" s="7">
        <v>23</v>
      </c>
      <c r="L3" s="7" t="s">
        <v>7</v>
      </c>
      <c r="M3" s="7">
        <v>70.125</v>
      </c>
    </row>
    <row r="4" spans="1:13" ht="15.75" thickBot="1" x14ac:dyDescent="0.3">
      <c r="A4" s="16">
        <v>2</v>
      </c>
      <c r="B4" s="17">
        <v>80</v>
      </c>
      <c r="C4" s="17">
        <v>10</v>
      </c>
      <c r="D4" s="17">
        <v>8</v>
      </c>
      <c r="E4" s="17">
        <v>15</v>
      </c>
      <c r="I4" s="7" t="s">
        <v>10</v>
      </c>
      <c r="J4" s="7">
        <v>3.6514837167011076</v>
      </c>
      <c r="L4" s="7" t="s">
        <v>10</v>
      </c>
      <c r="M4" s="7">
        <v>4.505700754124077</v>
      </c>
    </row>
    <row r="5" spans="1:13" ht="15.75" thickBot="1" x14ac:dyDescent="0.3">
      <c r="A5" s="16">
        <v>3</v>
      </c>
      <c r="B5" s="17">
        <v>50</v>
      </c>
      <c r="C5" s="17">
        <v>14</v>
      </c>
      <c r="D5" s="17">
        <v>5</v>
      </c>
      <c r="E5" s="17">
        <v>10</v>
      </c>
      <c r="I5" s="7" t="s">
        <v>11</v>
      </c>
      <c r="J5" s="7">
        <v>24.5</v>
      </c>
      <c r="L5" s="7" t="s">
        <v>11</v>
      </c>
      <c r="M5" s="7">
        <v>71</v>
      </c>
    </row>
    <row r="6" spans="1:13" ht="15.75" thickBot="1" x14ac:dyDescent="0.3">
      <c r="A6" s="16">
        <v>4</v>
      </c>
      <c r="B6" s="17">
        <v>50</v>
      </c>
      <c r="C6" s="17">
        <v>4</v>
      </c>
      <c r="D6" s="17">
        <v>3</v>
      </c>
      <c r="E6" s="17">
        <v>15</v>
      </c>
      <c r="I6" s="7" t="s">
        <v>12</v>
      </c>
      <c r="J6" s="7">
        <v>15</v>
      </c>
      <c r="L6" s="7" t="s">
        <v>12</v>
      </c>
      <c r="M6" s="7" t="e">
        <v>#N/A</v>
      </c>
    </row>
    <row r="7" spans="1:13" ht="15.75" thickBot="1" x14ac:dyDescent="0.3">
      <c r="A7" s="16">
        <v>5</v>
      </c>
      <c r="B7" s="17">
        <v>75</v>
      </c>
      <c r="C7" s="17">
        <v>5</v>
      </c>
      <c r="D7" s="17">
        <v>6</v>
      </c>
      <c r="E7" s="17">
        <v>30</v>
      </c>
      <c r="I7" s="7" t="s">
        <v>13</v>
      </c>
      <c r="J7" s="7">
        <v>11.547005383792516</v>
      </c>
      <c r="L7" s="7" t="s">
        <v>13</v>
      </c>
      <c r="M7" s="7">
        <v>12.744046228953906</v>
      </c>
    </row>
    <row r="8" spans="1:13" ht="15.75" thickBot="1" x14ac:dyDescent="0.3">
      <c r="A8" s="16">
        <v>6</v>
      </c>
      <c r="B8" s="17">
        <v>750</v>
      </c>
      <c r="C8" s="17">
        <v>10</v>
      </c>
      <c r="D8" s="17">
        <v>10</v>
      </c>
      <c r="E8" s="17">
        <v>45</v>
      </c>
      <c r="I8" s="7" t="s">
        <v>14</v>
      </c>
      <c r="J8" s="7">
        <v>133.33333333333334</v>
      </c>
      <c r="L8" s="7" t="s">
        <v>14</v>
      </c>
      <c r="M8" s="7">
        <v>162.41071428571428</v>
      </c>
    </row>
    <row r="9" spans="1:13" ht="15.75" thickBot="1" x14ac:dyDescent="0.3">
      <c r="A9" s="16">
        <v>7</v>
      </c>
      <c r="B9" s="17">
        <v>70</v>
      </c>
      <c r="C9" s="17">
        <v>5</v>
      </c>
      <c r="D9" s="17">
        <v>3</v>
      </c>
      <c r="E9" s="17">
        <v>7</v>
      </c>
      <c r="I9" s="7" t="s">
        <v>15</v>
      </c>
      <c r="J9" s="7">
        <v>-0.12486160714285788</v>
      </c>
      <c r="L9" s="7" t="s">
        <v>15</v>
      </c>
      <c r="M9" s="7">
        <v>-0.28036684426587311</v>
      </c>
    </row>
    <row r="10" spans="1:13" ht="15.75" thickBot="1" x14ac:dyDescent="0.3">
      <c r="A10" s="16">
        <v>8</v>
      </c>
      <c r="B10" s="17">
        <v>80</v>
      </c>
      <c r="C10" s="17">
        <v>3</v>
      </c>
      <c r="D10" s="17">
        <v>6</v>
      </c>
      <c r="E10" s="17">
        <v>21</v>
      </c>
      <c r="I10" s="7" t="s">
        <v>16</v>
      </c>
      <c r="J10" s="7">
        <v>0.39241776108982374</v>
      </c>
      <c r="L10" s="7" t="s">
        <v>16</v>
      </c>
      <c r="M10" s="7">
        <v>-7.1177692892010584E-3</v>
      </c>
    </row>
    <row r="11" spans="1:13" ht="15.75" thickBot="1" x14ac:dyDescent="0.3">
      <c r="A11" s="16">
        <v>9</v>
      </c>
      <c r="B11" s="17">
        <v>300</v>
      </c>
      <c r="C11" s="17">
        <v>8</v>
      </c>
      <c r="D11" s="17">
        <v>8</v>
      </c>
      <c r="E11" s="17">
        <v>28</v>
      </c>
      <c r="I11" s="7" t="s">
        <v>17</v>
      </c>
      <c r="J11" s="7">
        <v>38</v>
      </c>
      <c r="L11" s="7" t="s">
        <v>17</v>
      </c>
      <c r="M11" s="7">
        <v>40</v>
      </c>
    </row>
    <row r="12" spans="1:13" ht="15.75" thickBot="1" x14ac:dyDescent="0.3">
      <c r="A12" s="16">
        <v>10</v>
      </c>
      <c r="B12" s="17">
        <v>110</v>
      </c>
      <c r="C12" s="17">
        <v>7</v>
      </c>
      <c r="D12" s="17">
        <v>4</v>
      </c>
      <c r="E12" s="17">
        <v>30</v>
      </c>
      <c r="I12" s="7" t="s">
        <v>18</v>
      </c>
      <c r="J12" s="7">
        <v>7</v>
      </c>
      <c r="L12" s="7" t="s">
        <v>18</v>
      </c>
      <c r="M12" s="7">
        <v>50</v>
      </c>
    </row>
    <row r="13" spans="1:13" ht="15.75" thickBot="1" x14ac:dyDescent="0.3">
      <c r="A13" s="18"/>
      <c r="B13" s="18"/>
      <c r="C13" s="18"/>
      <c r="D13" s="18"/>
      <c r="E13" s="18"/>
      <c r="I13" s="7" t="s">
        <v>19</v>
      </c>
      <c r="J13" s="7">
        <v>45</v>
      </c>
      <c r="L13" s="7" t="s">
        <v>19</v>
      </c>
      <c r="M13" s="7">
        <v>90</v>
      </c>
    </row>
    <row r="14" spans="1:13" ht="15.75" thickBot="1" x14ac:dyDescent="0.3">
      <c r="A14" s="19" t="s">
        <v>6</v>
      </c>
      <c r="B14" s="19"/>
      <c r="C14" s="19"/>
      <c r="D14" s="19"/>
      <c r="E14" s="19"/>
      <c r="I14" s="7" t="s">
        <v>20</v>
      </c>
      <c r="J14" s="7">
        <v>230</v>
      </c>
      <c r="L14" s="7" t="s">
        <v>20</v>
      </c>
      <c r="M14" s="7">
        <v>561</v>
      </c>
    </row>
    <row r="15" spans="1:13" ht="15.75" thickBot="1" x14ac:dyDescent="0.3">
      <c r="A15" s="16" t="s">
        <v>0</v>
      </c>
      <c r="B15" s="16" t="s">
        <v>1</v>
      </c>
      <c r="C15" s="16" t="s">
        <v>2</v>
      </c>
      <c r="D15" s="16" t="s">
        <v>3</v>
      </c>
      <c r="E15" s="16" t="s">
        <v>4</v>
      </c>
      <c r="I15" s="7" t="s">
        <v>21</v>
      </c>
      <c r="J15" s="7">
        <v>10</v>
      </c>
      <c r="L15" s="7" t="s">
        <v>21</v>
      </c>
      <c r="M15" s="7">
        <v>8</v>
      </c>
    </row>
    <row r="16" spans="1:13" x14ac:dyDescent="0.25">
      <c r="A16" s="16">
        <v>11</v>
      </c>
      <c r="B16" s="17">
        <v>100</v>
      </c>
      <c r="C16" s="17">
        <v>8</v>
      </c>
      <c r="D16" s="17">
        <v>10</v>
      </c>
      <c r="E16" s="17">
        <v>60</v>
      </c>
    </row>
    <row r="17" spans="1:14" x14ac:dyDescent="0.25">
      <c r="A17" s="16">
        <v>12</v>
      </c>
      <c r="B17" s="17">
        <v>200</v>
      </c>
      <c r="C17" s="17">
        <v>12</v>
      </c>
      <c r="D17" s="17">
        <v>11</v>
      </c>
      <c r="E17" s="17">
        <v>70</v>
      </c>
      <c r="I17" s="8" t="s">
        <v>24</v>
      </c>
    </row>
    <row r="18" spans="1:14" x14ac:dyDescent="0.25">
      <c r="A18" s="16">
        <v>13</v>
      </c>
      <c r="B18" s="17">
        <v>500</v>
      </c>
      <c r="C18" s="17">
        <v>15</v>
      </c>
      <c r="D18" s="17">
        <v>12</v>
      </c>
      <c r="E18" s="17">
        <v>75</v>
      </c>
      <c r="I18" s="11" t="s">
        <v>25</v>
      </c>
      <c r="J18" s="11"/>
      <c r="K18" s="11"/>
      <c r="L18" s="11"/>
      <c r="M18" s="11"/>
      <c r="N18" s="11"/>
    </row>
    <row r="19" spans="1:14" x14ac:dyDescent="0.25">
      <c r="A19" s="16">
        <v>14</v>
      </c>
      <c r="B19" s="17">
        <v>1200</v>
      </c>
      <c r="C19" s="17">
        <v>20</v>
      </c>
      <c r="D19" s="17">
        <v>12</v>
      </c>
      <c r="E19" s="17">
        <v>90</v>
      </c>
      <c r="I19" s="11"/>
      <c r="J19" s="11"/>
      <c r="K19" s="11"/>
      <c r="L19" s="11"/>
      <c r="M19" s="11"/>
      <c r="N19" s="11"/>
    </row>
    <row r="20" spans="1:14" x14ac:dyDescent="0.25">
      <c r="A20" s="16">
        <v>15</v>
      </c>
      <c r="B20" s="17">
        <v>250</v>
      </c>
      <c r="C20" s="17">
        <v>8</v>
      </c>
      <c r="D20" s="17">
        <v>12</v>
      </c>
      <c r="E20" s="17">
        <v>62</v>
      </c>
      <c r="I20" s="11"/>
      <c r="J20" s="11"/>
      <c r="K20" s="11"/>
      <c r="L20" s="11"/>
      <c r="M20" s="11"/>
      <c r="N20" s="11"/>
    </row>
    <row r="21" spans="1:14" x14ac:dyDescent="0.25">
      <c r="A21" s="16">
        <v>16</v>
      </c>
      <c r="B21" s="17">
        <v>400</v>
      </c>
      <c r="C21" s="17">
        <v>14</v>
      </c>
      <c r="D21" s="17">
        <v>14</v>
      </c>
      <c r="E21" s="17">
        <v>72</v>
      </c>
    </row>
    <row r="22" spans="1:14" x14ac:dyDescent="0.25">
      <c r="A22" s="16">
        <v>17</v>
      </c>
      <c r="B22" s="17">
        <v>800</v>
      </c>
      <c r="C22" s="17">
        <v>17</v>
      </c>
      <c r="D22" s="17">
        <v>12</v>
      </c>
      <c r="E22" s="17">
        <v>82</v>
      </c>
      <c r="I22" s="13" t="s">
        <v>33</v>
      </c>
      <c r="J22" s="13"/>
      <c r="K22" s="13"/>
    </row>
    <row r="23" spans="1:14" ht="15.75" thickBot="1" x14ac:dyDescent="0.3">
      <c r="A23" s="16">
        <v>18</v>
      </c>
      <c r="B23" s="17">
        <v>2600</v>
      </c>
      <c r="C23" s="17">
        <v>14</v>
      </c>
      <c r="D23" s="17">
        <v>13</v>
      </c>
      <c r="E23" s="17">
        <v>50</v>
      </c>
    </row>
    <row r="24" spans="1:14" x14ac:dyDescent="0.25">
      <c r="I24" s="6"/>
      <c r="J24" s="6" t="s">
        <v>40</v>
      </c>
      <c r="K24" s="6" t="s">
        <v>41</v>
      </c>
    </row>
    <row r="25" spans="1:14" x14ac:dyDescent="0.25">
      <c r="I25" s="4" t="s">
        <v>7</v>
      </c>
      <c r="J25" s="4">
        <v>23</v>
      </c>
      <c r="K25" s="4">
        <v>70.125</v>
      </c>
    </row>
    <row r="26" spans="1:14" x14ac:dyDescent="0.25">
      <c r="I26" s="4" t="s">
        <v>8</v>
      </c>
      <c r="J26" s="4">
        <v>133.33333333333334</v>
      </c>
      <c r="K26" s="4">
        <v>162.41071428571428</v>
      </c>
    </row>
    <row r="27" spans="1:14" x14ac:dyDescent="0.25">
      <c r="I27" s="4" t="s">
        <v>32</v>
      </c>
      <c r="J27" s="4">
        <v>10</v>
      </c>
      <c r="K27" s="4">
        <v>8</v>
      </c>
    </row>
    <row r="28" spans="1:14" x14ac:dyDescent="0.25">
      <c r="I28" s="4" t="s">
        <v>34</v>
      </c>
      <c r="J28" s="4">
        <v>0</v>
      </c>
      <c r="K28" s="4"/>
    </row>
    <row r="29" spans="1:14" x14ac:dyDescent="0.25">
      <c r="I29" s="4" t="s">
        <v>9</v>
      </c>
      <c r="J29" s="4">
        <v>14</v>
      </c>
      <c r="K29" s="4"/>
    </row>
    <row r="30" spans="1:14" x14ac:dyDescent="0.25">
      <c r="I30" s="4" t="s">
        <v>35</v>
      </c>
      <c r="J30" s="4">
        <v>-8.1256434321049031</v>
      </c>
      <c r="K30" s="4"/>
    </row>
    <row r="31" spans="1:14" x14ac:dyDescent="0.25">
      <c r="I31" s="4" t="s">
        <v>36</v>
      </c>
      <c r="J31" s="4">
        <v>5.7086405722108912E-7</v>
      </c>
      <c r="K31" s="4"/>
    </row>
    <row r="32" spans="1:14" x14ac:dyDescent="0.25">
      <c r="I32" s="4" t="s">
        <v>37</v>
      </c>
      <c r="J32" s="4">
        <v>1.7613101357748921</v>
      </c>
      <c r="K32" s="4"/>
    </row>
    <row r="33" spans="9:11" x14ac:dyDescent="0.25">
      <c r="I33" s="4" t="s">
        <v>38</v>
      </c>
      <c r="J33" s="4">
        <v>1.1417281144421782E-6</v>
      </c>
      <c r="K33" s="4"/>
    </row>
    <row r="34" spans="9:11" ht="15.75" thickBot="1" x14ac:dyDescent="0.3">
      <c r="I34" s="5" t="s">
        <v>39</v>
      </c>
      <c r="J34" s="5">
        <v>2.1447866879178044</v>
      </c>
      <c r="K34" s="5"/>
    </row>
  </sheetData>
  <mergeCells count="6">
    <mergeCell ref="I22:K22"/>
    <mergeCell ref="A1:E1"/>
    <mergeCell ref="A14:E14"/>
    <mergeCell ref="I1:J2"/>
    <mergeCell ref="L1:M2"/>
    <mergeCell ref="I18:N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opLeftCell="A12" workbookViewId="0">
      <selection activeCell="F33" sqref="F33"/>
    </sheetView>
  </sheetViews>
  <sheetFormatPr defaultRowHeight="15" x14ac:dyDescent="0.25"/>
  <cols>
    <col min="7" max="7" width="18.140625" customWidth="1"/>
    <col min="9" max="9" width="15.28515625" customWidth="1"/>
    <col min="12" max="12" width="18.5703125" customWidth="1"/>
    <col min="13" max="13" width="8" customWidth="1"/>
    <col min="14" max="14" width="10.28515625" customWidth="1"/>
    <col min="17" max="17" width="19.7109375" customWidth="1"/>
    <col min="18" max="18" width="11" customWidth="1"/>
  </cols>
  <sheetData>
    <row r="1" spans="1:19" x14ac:dyDescent="0.25">
      <c r="A1" s="45" t="s">
        <v>5</v>
      </c>
      <c r="B1" s="45"/>
      <c r="C1" s="45"/>
      <c r="D1" s="45"/>
      <c r="E1" s="45"/>
    </row>
    <row r="2" spans="1:19" x14ac:dyDescent="0.25">
      <c r="A2" s="46" t="s">
        <v>0</v>
      </c>
      <c r="B2" s="46" t="s">
        <v>1</v>
      </c>
      <c r="C2" s="46" t="s">
        <v>2</v>
      </c>
      <c r="D2" s="46" t="s">
        <v>3</v>
      </c>
      <c r="E2" s="46" t="s">
        <v>4</v>
      </c>
      <c r="G2" s="62" t="s">
        <v>42</v>
      </c>
      <c r="H2" s="63"/>
      <c r="I2" s="63"/>
      <c r="J2" s="63"/>
      <c r="K2" s="63"/>
      <c r="L2" s="63"/>
      <c r="M2" s="63"/>
      <c r="N2" s="63"/>
      <c r="O2" s="64"/>
    </row>
    <row r="3" spans="1:19" x14ac:dyDescent="0.25">
      <c r="A3" s="46">
        <v>1</v>
      </c>
      <c r="B3" s="47">
        <v>60</v>
      </c>
      <c r="C3" s="47">
        <v>7</v>
      </c>
      <c r="D3" s="47">
        <v>7</v>
      </c>
      <c r="E3" s="47">
        <v>29</v>
      </c>
      <c r="G3" s="65"/>
      <c r="H3" s="66"/>
      <c r="I3" s="66"/>
      <c r="J3" s="66"/>
      <c r="K3" s="66"/>
      <c r="L3" s="66"/>
      <c r="M3" s="66"/>
      <c r="N3" s="66"/>
      <c r="O3" s="67"/>
    </row>
    <row r="4" spans="1:19" x14ac:dyDescent="0.25">
      <c r="A4" s="46">
        <v>2</v>
      </c>
      <c r="B4" s="47">
        <v>80</v>
      </c>
      <c r="C4" s="47">
        <v>10</v>
      </c>
      <c r="D4" s="47">
        <v>8</v>
      </c>
      <c r="E4" s="47">
        <v>15</v>
      </c>
      <c r="G4" s="68"/>
      <c r="H4" s="69"/>
      <c r="I4" s="69"/>
      <c r="J4" s="69"/>
      <c r="K4" s="69"/>
      <c r="L4" s="69"/>
      <c r="M4" s="69"/>
      <c r="N4" s="69"/>
      <c r="O4" s="70"/>
    </row>
    <row r="5" spans="1:19" x14ac:dyDescent="0.25">
      <c r="A5" s="46">
        <v>3</v>
      </c>
      <c r="B5" s="47">
        <v>50</v>
      </c>
      <c r="C5" s="47">
        <v>14</v>
      </c>
      <c r="D5" s="47">
        <v>5</v>
      </c>
      <c r="E5" s="47">
        <v>10</v>
      </c>
      <c r="G5" s="21" t="s">
        <v>48</v>
      </c>
      <c r="H5" s="21"/>
      <c r="I5" s="21"/>
      <c r="J5" s="21"/>
      <c r="K5" s="21"/>
      <c r="L5" s="21"/>
      <c r="M5" s="21"/>
      <c r="N5" s="21"/>
      <c r="O5" s="21"/>
      <c r="P5" s="21"/>
      <c r="Q5" s="21"/>
      <c r="R5" s="21"/>
      <c r="S5" s="21"/>
    </row>
    <row r="6" spans="1:19" x14ac:dyDescent="0.25">
      <c r="A6" s="46">
        <v>4</v>
      </c>
      <c r="B6" s="47">
        <v>50</v>
      </c>
      <c r="C6" s="47">
        <v>4</v>
      </c>
      <c r="D6" s="47">
        <v>3</v>
      </c>
      <c r="E6" s="47">
        <v>15</v>
      </c>
      <c r="G6" s="22" t="s">
        <v>43</v>
      </c>
      <c r="H6" s="23"/>
      <c r="I6" s="24">
        <f>CORREL(B3:B12,E3:E12)</f>
        <v>0.73242196594497833</v>
      </c>
      <c r="J6" s="24"/>
      <c r="K6" s="24"/>
      <c r="L6" s="23" t="s">
        <v>44</v>
      </c>
      <c r="M6" s="23"/>
      <c r="N6" s="24">
        <f>CORREL(C3:C12,E3:E12)</f>
        <v>1.7311854311433575E-2</v>
      </c>
      <c r="O6" s="24"/>
      <c r="P6" s="24"/>
      <c r="Q6" s="23" t="s">
        <v>44</v>
      </c>
      <c r="R6" s="23"/>
      <c r="S6" s="25">
        <f>CORREL(D3:D12,E3:E12)</f>
        <v>0.66249999999999998</v>
      </c>
    </row>
    <row r="7" spans="1:19" x14ac:dyDescent="0.25">
      <c r="A7" s="46">
        <v>5</v>
      </c>
      <c r="B7" s="47">
        <v>75</v>
      </c>
      <c r="C7" s="47">
        <v>5</v>
      </c>
      <c r="D7" s="47">
        <v>6</v>
      </c>
      <c r="E7" s="47">
        <v>30</v>
      </c>
      <c r="G7" s="26"/>
      <c r="H7" s="27"/>
      <c r="I7" s="28"/>
      <c r="J7" s="28"/>
      <c r="K7" s="28"/>
      <c r="L7" s="27"/>
      <c r="M7" s="27"/>
      <c r="N7" s="28"/>
      <c r="O7" s="28"/>
      <c r="P7" s="28"/>
      <c r="Q7" s="27"/>
      <c r="R7" s="27"/>
      <c r="S7" s="29"/>
    </row>
    <row r="8" spans="1:19" x14ac:dyDescent="0.25">
      <c r="A8" s="46">
        <v>6</v>
      </c>
      <c r="B8" s="47">
        <v>750</v>
      </c>
      <c r="C8" s="47">
        <v>10</v>
      </c>
      <c r="D8" s="47">
        <v>10</v>
      </c>
      <c r="E8" s="47">
        <v>45</v>
      </c>
      <c r="G8" s="30"/>
      <c r="H8" s="28"/>
      <c r="I8" s="28"/>
      <c r="J8" s="28"/>
      <c r="K8" s="28"/>
      <c r="L8" s="28"/>
      <c r="M8" s="28"/>
      <c r="N8" s="28"/>
      <c r="O8" s="28"/>
      <c r="P8" s="28"/>
      <c r="Q8" s="28"/>
      <c r="R8" s="28"/>
      <c r="S8" s="29"/>
    </row>
    <row r="9" spans="1:19" x14ac:dyDescent="0.25">
      <c r="A9" s="46">
        <v>7</v>
      </c>
      <c r="B9" s="47">
        <v>70</v>
      </c>
      <c r="C9" s="47">
        <v>5</v>
      </c>
      <c r="D9" s="47">
        <v>3</v>
      </c>
      <c r="E9" s="47">
        <v>7</v>
      </c>
      <c r="G9" s="30"/>
      <c r="H9" s="28"/>
      <c r="I9" s="28"/>
      <c r="J9" s="28"/>
      <c r="K9" s="28"/>
      <c r="L9" s="28"/>
      <c r="M9" s="28"/>
      <c r="N9" s="28"/>
      <c r="O9" s="28"/>
      <c r="P9" s="28"/>
      <c r="Q9" s="28"/>
      <c r="R9" s="28"/>
      <c r="S9" s="29"/>
    </row>
    <row r="10" spans="1:19" x14ac:dyDescent="0.25">
      <c r="A10" s="46">
        <v>8</v>
      </c>
      <c r="B10" s="47">
        <v>80</v>
      </c>
      <c r="C10" s="47">
        <v>3</v>
      </c>
      <c r="D10" s="47">
        <v>6</v>
      </c>
      <c r="E10" s="47">
        <v>21</v>
      </c>
      <c r="G10" s="56" t="s">
        <v>33</v>
      </c>
      <c r="H10" s="57"/>
      <c r="I10" s="57"/>
      <c r="J10" s="28"/>
      <c r="K10" s="28"/>
      <c r="L10" s="57" t="s">
        <v>33</v>
      </c>
      <c r="M10" s="57"/>
      <c r="N10" s="57"/>
      <c r="O10" s="28"/>
      <c r="P10" s="28"/>
      <c r="Q10" s="57" t="s">
        <v>33</v>
      </c>
      <c r="R10" s="57"/>
      <c r="S10" s="60"/>
    </row>
    <row r="11" spans="1:19" ht="15.75" thickBot="1" x14ac:dyDescent="0.3">
      <c r="A11" s="46">
        <v>9</v>
      </c>
      <c r="B11" s="47">
        <v>300</v>
      </c>
      <c r="C11" s="47">
        <v>8</v>
      </c>
      <c r="D11" s="47">
        <v>8</v>
      </c>
      <c r="E11" s="47">
        <v>28</v>
      </c>
      <c r="G11" s="58"/>
      <c r="H11" s="59"/>
      <c r="I11" s="59"/>
      <c r="J11" s="28"/>
      <c r="K11" s="28"/>
      <c r="L11" s="59"/>
      <c r="M11" s="59"/>
      <c r="N11" s="59"/>
      <c r="O11" s="28"/>
      <c r="P11" s="28"/>
      <c r="Q11" s="59"/>
      <c r="R11" s="59"/>
      <c r="S11" s="61"/>
    </row>
    <row r="12" spans="1:19" x14ac:dyDescent="0.25">
      <c r="A12" s="46">
        <v>10</v>
      </c>
      <c r="B12" s="47">
        <v>110</v>
      </c>
      <c r="C12" s="47">
        <v>7</v>
      </c>
      <c r="D12" s="47">
        <v>4</v>
      </c>
      <c r="E12" s="47">
        <v>30</v>
      </c>
      <c r="G12" s="33"/>
      <c r="H12" s="6" t="s">
        <v>1</v>
      </c>
      <c r="I12" s="6" t="s">
        <v>4</v>
      </c>
      <c r="J12" s="28"/>
      <c r="K12" s="28"/>
      <c r="L12" s="6"/>
      <c r="M12" s="6" t="s">
        <v>2</v>
      </c>
      <c r="N12" s="6" t="s">
        <v>4</v>
      </c>
      <c r="O12" s="28"/>
      <c r="P12" s="28"/>
      <c r="Q12" s="6"/>
      <c r="R12" s="6" t="s">
        <v>3</v>
      </c>
      <c r="S12" s="34" t="s">
        <v>4</v>
      </c>
    </row>
    <row r="13" spans="1:19" x14ac:dyDescent="0.25">
      <c r="A13" s="48"/>
      <c r="B13" s="48"/>
      <c r="C13" s="48"/>
      <c r="D13" s="48"/>
      <c r="E13" s="48"/>
      <c r="G13" s="35" t="s">
        <v>7</v>
      </c>
      <c r="H13" s="4">
        <v>162.5</v>
      </c>
      <c r="I13" s="4">
        <v>23</v>
      </c>
      <c r="J13" s="28"/>
      <c r="K13" s="28"/>
      <c r="L13" s="4" t="s">
        <v>7</v>
      </c>
      <c r="M13" s="4">
        <v>7.3</v>
      </c>
      <c r="N13" s="4">
        <v>23</v>
      </c>
      <c r="O13" s="28"/>
      <c r="P13" s="28"/>
      <c r="Q13" s="4" t="s">
        <v>7</v>
      </c>
      <c r="R13" s="4">
        <v>6</v>
      </c>
      <c r="S13" s="36">
        <v>23</v>
      </c>
    </row>
    <row r="14" spans="1:19" x14ac:dyDescent="0.25">
      <c r="A14" s="49" t="s">
        <v>6</v>
      </c>
      <c r="B14" s="49"/>
      <c r="C14" s="49"/>
      <c r="D14" s="49"/>
      <c r="E14" s="49"/>
      <c r="G14" s="35" t="s">
        <v>8</v>
      </c>
      <c r="H14" s="4">
        <v>48051.388888888891</v>
      </c>
      <c r="I14" s="4">
        <v>133.33333333333334</v>
      </c>
      <c r="J14" s="28"/>
      <c r="K14" s="28"/>
      <c r="L14" s="4" t="s">
        <v>8</v>
      </c>
      <c r="M14" s="4">
        <v>11.122222222222225</v>
      </c>
      <c r="N14" s="4">
        <v>133.33333333333334</v>
      </c>
      <c r="O14" s="28"/>
      <c r="P14" s="28"/>
      <c r="Q14" s="4" t="s">
        <v>8</v>
      </c>
      <c r="R14" s="4">
        <v>5.333333333333333</v>
      </c>
      <c r="S14" s="36">
        <v>133.33333333333334</v>
      </c>
    </row>
    <row r="15" spans="1:19" x14ac:dyDescent="0.25">
      <c r="A15" s="46" t="s">
        <v>0</v>
      </c>
      <c r="B15" s="46" t="s">
        <v>1</v>
      </c>
      <c r="C15" s="46" t="s">
        <v>2</v>
      </c>
      <c r="D15" s="46" t="s">
        <v>3</v>
      </c>
      <c r="E15" s="46" t="s">
        <v>4</v>
      </c>
      <c r="G15" s="35" t="s">
        <v>32</v>
      </c>
      <c r="H15" s="4">
        <v>10</v>
      </c>
      <c r="I15" s="4">
        <v>10</v>
      </c>
      <c r="J15" s="28"/>
      <c r="K15" s="28"/>
      <c r="L15" s="4" t="s">
        <v>32</v>
      </c>
      <c r="M15" s="4">
        <v>10</v>
      </c>
      <c r="N15" s="4">
        <v>10</v>
      </c>
      <c r="O15" s="28"/>
      <c r="P15" s="28"/>
      <c r="Q15" s="4" t="s">
        <v>32</v>
      </c>
      <c r="R15" s="4">
        <v>10</v>
      </c>
      <c r="S15" s="36">
        <v>10</v>
      </c>
    </row>
    <row r="16" spans="1:19" x14ac:dyDescent="0.25">
      <c r="A16" s="46">
        <v>11</v>
      </c>
      <c r="B16" s="47">
        <v>100</v>
      </c>
      <c r="C16" s="47">
        <v>8</v>
      </c>
      <c r="D16" s="47">
        <v>10</v>
      </c>
      <c r="E16" s="47">
        <v>60</v>
      </c>
      <c r="G16" s="35" t="s">
        <v>34</v>
      </c>
      <c r="H16" s="4">
        <v>0</v>
      </c>
      <c r="I16" s="4"/>
      <c r="J16" s="28"/>
      <c r="K16" s="28"/>
      <c r="L16" s="4" t="s">
        <v>34</v>
      </c>
      <c r="M16" s="4">
        <v>0</v>
      </c>
      <c r="N16" s="4"/>
      <c r="O16" s="28"/>
      <c r="P16" s="28"/>
      <c r="Q16" s="4" t="s">
        <v>34</v>
      </c>
      <c r="R16" s="4">
        <v>0</v>
      </c>
      <c r="S16" s="36"/>
    </row>
    <row r="17" spans="1:19" x14ac:dyDescent="0.25">
      <c r="A17" s="46">
        <v>12</v>
      </c>
      <c r="B17" s="47">
        <v>200</v>
      </c>
      <c r="C17" s="47">
        <v>12</v>
      </c>
      <c r="D17" s="47">
        <v>11</v>
      </c>
      <c r="E17" s="47">
        <v>70</v>
      </c>
      <c r="G17" s="35" t="s">
        <v>9</v>
      </c>
      <c r="H17" s="4">
        <v>9</v>
      </c>
      <c r="I17" s="4"/>
      <c r="J17" s="28"/>
      <c r="K17" s="28"/>
      <c r="L17" s="4" t="s">
        <v>9</v>
      </c>
      <c r="M17" s="4">
        <v>10</v>
      </c>
      <c r="N17" s="4"/>
      <c r="O17" s="28"/>
      <c r="P17" s="28"/>
      <c r="Q17" s="4" t="s">
        <v>9</v>
      </c>
      <c r="R17" s="4">
        <v>10</v>
      </c>
      <c r="S17" s="36"/>
    </row>
    <row r="18" spans="1:19" x14ac:dyDescent="0.25">
      <c r="A18" s="46">
        <v>13</v>
      </c>
      <c r="B18" s="47">
        <v>500</v>
      </c>
      <c r="C18" s="47">
        <v>15</v>
      </c>
      <c r="D18" s="47">
        <v>12</v>
      </c>
      <c r="E18" s="47">
        <v>75</v>
      </c>
      <c r="G18" s="35" t="s">
        <v>35</v>
      </c>
      <c r="H18" s="4">
        <v>2.0096458369697552</v>
      </c>
      <c r="I18" s="4"/>
      <c r="J18" s="28"/>
      <c r="K18" s="28"/>
      <c r="L18" s="4" t="s">
        <v>35</v>
      </c>
      <c r="M18" s="4">
        <v>-4.1307843976683163</v>
      </c>
      <c r="N18" s="4"/>
      <c r="O18" s="28"/>
      <c r="P18" s="28"/>
      <c r="Q18" s="4" t="s">
        <v>35</v>
      </c>
      <c r="R18" s="4">
        <v>-4.5652323220013846</v>
      </c>
      <c r="S18" s="36"/>
    </row>
    <row r="19" spans="1:19" x14ac:dyDescent="0.25">
      <c r="A19" s="46">
        <v>14</v>
      </c>
      <c r="B19" s="47">
        <v>1200</v>
      </c>
      <c r="C19" s="47">
        <v>20</v>
      </c>
      <c r="D19" s="47">
        <v>12</v>
      </c>
      <c r="E19" s="47">
        <v>90</v>
      </c>
      <c r="G19" s="35" t="s">
        <v>36</v>
      </c>
      <c r="H19" s="4">
        <v>3.7685549835304553E-2</v>
      </c>
      <c r="I19" s="4"/>
      <c r="J19" s="28"/>
      <c r="K19" s="28"/>
      <c r="L19" s="4" t="s">
        <v>36</v>
      </c>
      <c r="M19" s="4">
        <v>1.020816201254511E-3</v>
      </c>
      <c r="N19" s="4"/>
      <c r="O19" s="28"/>
      <c r="P19" s="28"/>
      <c r="Q19" s="4" t="s">
        <v>36</v>
      </c>
      <c r="R19" s="4">
        <v>5.1690029973423606E-4</v>
      </c>
      <c r="S19" s="36"/>
    </row>
    <row r="20" spans="1:19" x14ac:dyDescent="0.25">
      <c r="A20" s="46">
        <v>15</v>
      </c>
      <c r="B20" s="47">
        <v>250</v>
      </c>
      <c r="C20" s="47">
        <v>8</v>
      </c>
      <c r="D20" s="47">
        <v>12</v>
      </c>
      <c r="E20" s="47">
        <v>62</v>
      </c>
      <c r="G20" s="35" t="s">
        <v>37</v>
      </c>
      <c r="H20" s="4">
        <v>1.8331129326562374</v>
      </c>
      <c r="I20" s="4"/>
      <c r="J20" s="28"/>
      <c r="K20" s="28"/>
      <c r="L20" s="4" t="s">
        <v>37</v>
      </c>
      <c r="M20" s="4">
        <v>1.812461122811676</v>
      </c>
      <c r="N20" s="4"/>
      <c r="O20" s="28"/>
      <c r="P20" s="28"/>
      <c r="Q20" s="4" t="s">
        <v>37</v>
      </c>
      <c r="R20" s="4">
        <v>1.812461122811676</v>
      </c>
      <c r="S20" s="36"/>
    </row>
    <row r="21" spans="1:19" x14ac:dyDescent="0.25">
      <c r="A21" s="46">
        <v>16</v>
      </c>
      <c r="B21" s="47">
        <v>400</v>
      </c>
      <c r="C21" s="47">
        <v>14</v>
      </c>
      <c r="D21" s="47">
        <v>14</v>
      </c>
      <c r="E21" s="47">
        <v>72</v>
      </c>
      <c r="G21" s="35" t="s">
        <v>38</v>
      </c>
      <c r="H21" s="4">
        <v>7.5371099670609107E-2</v>
      </c>
      <c r="I21" s="4"/>
      <c r="J21" s="28"/>
      <c r="K21" s="28"/>
      <c r="L21" s="4" t="s">
        <v>38</v>
      </c>
      <c r="M21" s="4">
        <v>2.041632402509022E-3</v>
      </c>
      <c r="N21" s="4"/>
      <c r="O21" s="28"/>
      <c r="P21" s="28"/>
      <c r="Q21" s="4" t="s">
        <v>38</v>
      </c>
      <c r="R21" s="4">
        <v>1.0338005994684721E-3</v>
      </c>
      <c r="S21" s="36"/>
    </row>
    <row r="22" spans="1:19" x14ac:dyDescent="0.25">
      <c r="A22" s="46">
        <v>17</v>
      </c>
      <c r="B22" s="47">
        <v>800</v>
      </c>
      <c r="C22" s="47">
        <v>17</v>
      </c>
      <c r="D22" s="47">
        <v>12</v>
      </c>
      <c r="E22" s="47">
        <v>82</v>
      </c>
      <c r="G22" s="37" t="s">
        <v>39</v>
      </c>
      <c r="H22" s="38">
        <v>2.2621571627982053</v>
      </c>
      <c r="I22" s="38"/>
      <c r="J22" s="39"/>
      <c r="K22" s="39"/>
      <c r="L22" s="38" t="s">
        <v>39</v>
      </c>
      <c r="M22" s="38">
        <v>2.2281388519862744</v>
      </c>
      <c r="N22" s="38"/>
      <c r="O22" s="39"/>
      <c r="P22" s="39"/>
      <c r="Q22" s="38" t="s">
        <v>39</v>
      </c>
      <c r="R22" s="38">
        <v>2.2281388519862744</v>
      </c>
      <c r="S22" s="40"/>
    </row>
    <row r="23" spans="1:19" x14ac:dyDescent="0.25">
      <c r="A23" s="46">
        <v>18</v>
      </c>
      <c r="B23" s="47">
        <v>2600</v>
      </c>
      <c r="C23" s="47">
        <v>14</v>
      </c>
      <c r="D23" s="47">
        <v>13</v>
      </c>
      <c r="E23" s="47">
        <v>50</v>
      </c>
    </row>
    <row r="25" spans="1:19" x14ac:dyDescent="0.25">
      <c r="G25" s="41" t="s">
        <v>49</v>
      </c>
      <c r="H25" s="42"/>
      <c r="I25" s="42"/>
      <c r="J25" s="42"/>
      <c r="K25" s="42"/>
      <c r="L25" s="42"/>
      <c r="M25" s="42"/>
      <c r="N25" s="42"/>
      <c r="O25" s="42"/>
      <c r="P25" s="42"/>
      <c r="Q25" s="42"/>
      <c r="R25" s="42"/>
      <c r="S25" s="43"/>
    </row>
    <row r="26" spans="1:19" ht="15" customHeight="1" x14ac:dyDescent="0.25">
      <c r="A26" s="20" t="s">
        <v>64</v>
      </c>
      <c r="B26" s="20"/>
      <c r="C26" s="20"/>
      <c r="D26" s="20"/>
      <c r="E26" s="20"/>
      <c r="G26" s="31" t="s">
        <v>45</v>
      </c>
      <c r="H26" s="32"/>
      <c r="I26" s="28">
        <f>CORREL(B16:B23,E16:E23)</f>
        <v>-0.25559876460009534</v>
      </c>
      <c r="J26" s="28"/>
      <c r="K26" s="28"/>
      <c r="L26" s="32" t="s">
        <v>46</v>
      </c>
      <c r="M26" s="32"/>
      <c r="N26" s="28">
        <f>CORREL(C16:C23,E16:E23)</f>
        <v>0.72964529828934088</v>
      </c>
      <c r="O26" s="28"/>
      <c r="P26" s="28"/>
      <c r="Q26" s="27" t="s">
        <v>47</v>
      </c>
      <c r="R26" s="27"/>
      <c r="S26" s="29">
        <f>CORREL(D16:D23,E16:E23)</f>
        <v>3.7514886178579211E-2</v>
      </c>
    </row>
    <row r="27" spans="1:19" x14ac:dyDescent="0.25">
      <c r="A27" s="20"/>
      <c r="B27" s="20"/>
      <c r="C27" s="20"/>
      <c r="D27" s="20"/>
      <c r="E27" s="20"/>
      <c r="G27" s="30"/>
      <c r="H27" s="28"/>
      <c r="I27" s="28"/>
      <c r="J27" s="28"/>
      <c r="K27" s="28"/>
      <c r="L27" s="28"/>
      <c r="M27" s="28"/>
      <c r="N27" s="28"/>
      <c r="O27" s="28"/>
      <c r="P27" s="28"/>
      <c r="Q27" s="44"/>
      <c r="R27" s="44"/>
      <c r="S27" s="29"/>
    </row>
    <row r="28" spans="1:19" x14ac:dyDescent="0.25">
      <c r="A28" s="20"/>
      <c r="B28" s="20"/>
      <c r="C28" s="20"/>
      <c r="D28" s="20"/>
      <c r="E28" s="20"/>
      <c r="G28" s="30"/>
      <c r="H28" s="28"/>
      <c r="I28" s="28"/>
      <c r="J28" s="28"/>
      <c r="K28" s="28"/>
      <c r="L28" s="28"/>
      <c r="M28" s="28"/>
      <c r="N28" s="28"/>
      <c r="O28" s="28"/>
      <c r="P28" s="28"/>
      <c r="Q28" s="28"/>
      <c r="R28" s="28"/>
      <c r="S28" s="29"/>
    </row>
    <row r="29" spans="1:19" x14ac:dyDescent="0.25">
      <c r="A29" s="20"/>
      <c r="B29" s="20"/>
      <c r="C29" s="20"/>
      <c r="D29" s="20"/>
      <c r="E29" s="20"/>
      <c r="G29" s="50" t="s">
        <v>33</v>
      </c>
      <c r="H29" s="51"/>
      <c r="I29" s="51"/>
      <c r="J29" s="28"/>
      <c r="K29" s="28"/>
      <c r="L29" s="51" t="s">
        <v>33</v>
      </c>
      <c r="M29" s="51"/>
      <c r="N29" s="51"/>
      <c r="O29" s="28"/>
      <c r="P29" s="28"/>
      <c r="Q29" s="51" t="s">
        <v>33</v>
      </c>
      <c r="R29" s="51"/>
      <c r="S29" s="54"/>
    </row>
    <row r="30" spans="1:19" ht="15.75" thickBot="1" x14ac:dyDescent="0.3">
      <c r="A30" s="20"/>
      <c r="B30" s="20"/>
      <c r="C30" s="20"/>
      <c r="D30" s="20"/>
      <c r="E30" s="20"/>
      <c r="G30" s="52"/>
      <c r="H30" s="53"/>
      <c r="I30" s="53"/>
      <c r="J30" s="28"/>
      <c r="K30" s="28"/>
      <c r="L30" s="53"/>
      <c r="M30" s="53"/>
      <c r="N30" s="53"/>
      <c r="O30" s="28"/>
      <c r="P30" s="28"/>
      <c r="Q30" s="53"/>
      <c r="R30" s="53"/>
      <c r="S30" s="55"/>
    </row>
    <row r="31" spans="1:19" x14ac:dyDescent="0.25">
      <c r="A31" s="20"/>
      <c r="B31" s="20"/>
      <c r="C31" s="20"/>
      <c r="D31" s="20"/>
      <c r="E31" s="20"/>
      <c r="G31" s="33"/>
      <c r="H31" s="6" t="s">
        <v>1</v>
      </c>
      <c r="I31" s="6" t="s">
        <v>4</v>
      </c>
      <c r="J31" s="28"/>
      <c r="K31" s="28"/>
      <c r="L31" s="6"/>
      <c r="M31" s="6" t="s">
        <v>2</v>
      </c>
      <c r="N31" s="6" t="s">
        <v>4</v>
      </c>
      <c r="O31" s="28"/>
      <c r="P31" s="28"/>
      <c r="Q31" s="6"/>
      <c r="R31" s="6" t="s">
        <v>3</v>
      </c>
      <c r="S31" s="34" t="s">
        <v>4</v>
      </c>
    </row>
    <row r="32" spans="1:19" x14ac:dyDescent="0.25">
      <c r="A32" s="20"/>
      <c r="B32" s="20"/>
      <c r="C32" s="20"/>
      <c r="D32" s="20"/>
      <c r="E32" s="20"/>
      <c r="G32" s="35" t="s">
        <v>7</v>
      </c>
      <c r="H32" s="4">
        <v>756.25</v>
      </c>
      <c r="I32" s="4">
        <v>70.125</v>
      </c>
      <c r="J32" s="28"/>
      <c r="K32" s="28"/>
      <c r="L32" s="4" t="s">
        <v>7</v>
      </c>
      <c r="M32" s="4">
        <v>13.5</v>
      </c>
      <c r="N32" s="4">
        <v>70.125</v>
      </c>
      <c r="O32" s="28"/>
      <c r="P32" s="28"/>
      <c r="Q32" s="4" t="s">
        <v>7</v>
      </c>
      <c r="R32" s="4">
        <v>12</v>
      </c>
      <c r="S32" s="36">
        <v>70.125</v>
      </c>
    </row>
    <row r="33" spans="1:19" x14ac:dyDescent="0.25">
      <c r="A33" s="20"/>
      <c r="B33" s="20"/>
      <c r="C33" s="20"/>
      <c r="D33" s="20"/>
      <c r="E33" s="20"/>
      <c r="G33" s="35" t="s">
        <v>8</v>
      </c>
      <c r="H33" s="4">
        <v>683883.92857142852</v>
      </c>
      <c r="I33" s="4">
        <v>162.41071428571428</v>
      </c>
      <c r="J33" s="28"/>
      <c r="K33" s="28"/>
      <c r="L33" s="4" t="s">
        <v>8</v>
      </c>
      <c r="M33" s="4">
        <v>17.142857142857142</v>
      </c>
      <c r="N33" s="4">
        <v>162.41071428571428</v>
      </c>
      <c r="O33" s="28"/>
      <c r="P33" s="28"/>
      <c r="Q33" s="4" t="s">
        <v>8</v>
      </c>
      <c r="R33" s="4">
        <v>1.4285714285714286</v>
      </c>
      <c r="S33" s="36">
        <v>162.41071428571428</v>
      </c>
    </row>
    <row r="34" spans="1:19" x14ac:dyDescent="0.25">
      <c r="G34" s="35" t="s">
        <v>32</v>
      </c>
      <c r="H34" s="4">
        <v>8</v>
      </c>
      <c r="I34" s="4">
        <v>8</v>
      </c>
      <c r="J34" s="28"/>
      <c r="K34" s="28"/>
      <c r="L34" s="4" t="s">
        <v>32</v>
      </c>
      <c r="M34" s="4">
        <v>8</v>
      </c>
      <c r="N34" s="4">
        <v>8</v>
      </c>
      <c r="O34" s="28"/>
      <c r="P34" s="28"/>
      <c r="Q34" s="4" t="s">
        <v>32</v>
      </c>
      <c r="R34" s="4">
        <v>8</v>
      </c>
      <c r="S34" s="36">
        <v>8</v>
      </c>
    </row>
    <row r="35" spans="1:19" x14ac:dyDescent="0.25">
      <c r="G35" s="35" t="s">
        <v>34</v>
      </c>
      <c r="H35" s="4">
        <v>0</v>
      </c>
      <c r="I35" s="4"/>
      <c r="J35" s="28"/>
      <c r="K35" s="28"/>
      <c r="L35" s="4" t="s">
        <v>34</v>
      </c>
      <c r="M35" s="4">
        <v>0</v>
      </c>
      <c r="N35" s="4"/>
      <c r="O35" s="28"/>
      <c r="P35" s="28"/>
      <c r="Q35" s="4" t="s">
        <v>34</v>
      </c>
      <c r="R35" s="4">
        <v>0</v>
      </c>
      <c r="S35" s="36"/>
    </row>
    <row r="36" spans="1:19" x14ac:dyDescent="0.25">
      <c r="G36" s="35" t="s">
        <v>9</v>
      </c>
      <c r="H36" s="4">
        <v>7</v>
      </c>
      <c r="I36" s="4"/>
      <c r="J36" s="28"/>
      <c r="K36" s="28"/>
      <c r="L36" s="4" t="s">
        <v>9</v>
      </c>
      <c r="M36" s="4">
        <v>8</v>
      </c>
      <c r="N36" s="4"/>
      <c r="O36" s="28"/>
      <c r="P36" s="28"/>
      <c r="Q36" s="4" t="s">
        <v>9</v>
      </c>
      <c r="R36" s="4">
        <v>7</v>
      </c>
      <c r="S36" s="36"/>
    </row>
    <row r="37" spans="1:19" x14ac:dyDescent="0.25">
      <c r="G37" s="35" t="s">
        <v>35</v>
      </c>
      <c r="H37" s="4">
        <v>2.346418508774275</v>
      </c>
      <c r="I37" s="4"/>
      <c r="J37" s="28"/>
      <c r="K37" s="28"/>
      <c r="L37" s="4" t="s">
        <v>35</v>
      </c>
      <c r="M37" s="4">
        <v>-11.952429329728254</v>
      </c>
      <c r="N37" s="4"/>
      <c r="O37" s="28"/>
      <c r="P37" s="28"/>
      <c r="Q37" s="4" t="s">
        <v>35</v>
      </c>
      <c r="R37" s="4">
        <v>-12.843959765287186</v>
      </c>
      <c r="S37" s="36"/>
    </row>
    <row r="38" spans="1:19" x14ac:dyDescent="0.25">
      <c r="G38" s="35" t="s">
        <v>36</v>
      </c>
      <c r="H38" s="4">
        <v>2.5678734783808846E-2</v>
      </c>
      <c r="I38" s="4"/>
      <c r="J38" s="28"/>
      <c r="K38" s="28"/>
      <c r="L38" s="4" t="s">
        <v>36</v>
      </c>
      <c r="M38" s="4">
        <v>1.1048708411070844E-6</v>
      </c>
      <c r="N38" s="4"/>
      <c r="O38" s="28"/>
      <c r="P38" s="28"/>
      <c r="Q38" s="4" t="s">
        <v>36</v>
      </c>
      <c r="R38" s="4">
        <v>2.0122393239629092E-6</v>
      </c>
      <c r="S38" s="36"/>
    </row>
    <row r="39" spans="1:19" x14ac:dyDescent="0.25">
      <c r="G39" s="35" t="s">
        <v>37</v>
      </c>
      <c r="H39" s="4">
        <v>1.8945786050900073</v>
      </c>
      <c r="I39" s="4"/>
      <c r="J39" s="28"/>
      <c r="K39" s="28"/>
      <c r="L39" s="4" t="s">
        <v>37</v>
      </c>
      <c r="M39" s="4">
        <v>1.8595480375308981</v>
      </c>
      <c r="N39" s="4"/>
      <c r="O39" s="28"/>
      <c r="P39" s="28"/>
      <c r="Q39" s="4" t="s">
        <v>37</v>
      </c>
      <c r="R39" s="4">
        <v>1.8945786050900073</v>
      </c>
      <c r="S39" s="36"/>
    </row>
    <row r="40" spans="1:19" x14ac:dyDescent="0.25">
      <c r="G40" s="35" t="s">
        <v>38</v>
      </c>
      <c r="H40" s="4">
        <v>5.1357469567617692E-2</v>
      </c>
      <c r="I40" s="4"/>
      <c r="J40" s="28"/>
      <c r="K40" s="28"/>
      <c r="L40" s="4" t="s">
        <v>38</v>
      </c>
      <c r="M40" s="4">
        <v>2.2097416822141689E-6</v>
      </c>
      <c r="N40" s="4"/>
      <c r="O40" s="28"/>
      <c r="P40" s="28"/>
      <c r="Q40" s="4" t="s">
        <v>38</v>
      </c>
      <c r="R40" s="4">
        <v>4.0244786479258184E-6</v>
      </c>
      <c r="S40" s="36"/>
    </row>
    <row r="41" spans="1:19" x14ac:dyDescent="0.25">
      <c r="G41" s="37" t="s">
        <v>39</v>
      </c>
      <c r="H41" s="38">
        <v>2.3646242515927849</v>
      </c>
      <c r="I41" s="38"/>
      <c r="J41" s="39"/>
      <c r="K41" s="39"/>
      <c r="L41" s="38" t="s">
        <v>39</v>
      </c>
      <c r="M41" s="38">
        <v>2.3060041352041671</v>
      </c>
      <c r="N41" s="38"/>
      <c r="O41" s="39"/>
      <c r="P41" s="39"/>
      <c r="Q41" s="38" t="s">
        <v>39</v>
      </c>
      <c r="R41" s="38">
        <v>2.3646242515927849</v>
      </c>
      <c r="S41" s="40"/>
    </row>
  </sheetData>
  <mergeCells count="18">
    <mergeCell ref="L29:N30"/>
    <mergeCell ref="G29:I30"/>
    <mergeCell ref="Q26:R26"/>
    <mergeCell ref="Q29:S30"/>
    <mergeCell ref="A26:E33"/>
    <mergeCell ref="Q6:R7"/>
    <mergeCell ref="Q10:S11"/>
    <mergeCell ref="G5:S5"/>
    <mergeCell ref="G25:S25"/>
    <mergeCell ref="G26:H26"/>
    <mergeCell ref="L26:M26"/>
    <mergeCell ref="A1:E1"/>
    <mergeCell ref="A14:E14"/>
    <mergeCell ref="G2:O4"/>
    <mergeCell ref="G10:I11"/>
    <mergeCell ref="G6:H7"/>
    <mergeCell ref="L6:M7"/>
    <mergeCell ref="L10:N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abSelected="1" topLeftCell="A2" workbookViewId="0">
      <selection activeCell="K10" sqref="K10"/>
    </sheetView>
  </sheetViews>
  <sheetFormatPr defaultRowHeight="15" x14ac:dyDescent="0.25"/>
  <cols>
    <col min="1" max="1" width="12.85546875" customWidth="1"/>
    <col min="2" max="2" width="15" customWidth="1"/>
    <col min="8" max="8" width="19.28515625" customWidth="1"/>
    <col min="9" max="9" width="20.42578125" customWidth="1"/>
    <col min="10" max="10" width="14.140625" customWidth="1"/>
    <col min="11" max="11" width="14" customWidth="1"/>
    <col min="13" max="13" width="13.42578125" customWidth="1"/>
    <col min="14" max="14" width="12.28515625" customWidth="1"/>
    <col min="15" max="15" width="10.28515625" customWidth="1"/>
  </cols>
  <sheetData>
    <row r="1" spans="1:13" x14ac:dyDescent="0.25">
      <c r="A1" s="9"/>
      <c r="B1" s="9"/>
      <c r="C1" s="9"/>
      <c r="D1" s="9"/>
      <c r="E1" s="9"/>
      <c r="F1" s="9"/>
    </row>
    <row r="2" spans="1:13" x14ac:dyDescent="0.25">
      <c r="A2" s="46" t="s">
        <v>0</v>
      </c>
      <c r="B2" s="46" t="s">
        <v>63</v>
      </c>
      <c r="C2" s="46" t="s">
        <v>1</v>
      </c>
      <c r="D2" s="46" t="s">
        <v>2</v>
      </c>
      <c r="E2" s="46" t="s">
        <v>3</v>
      </c>
      <c r="F2" s="46" t="s">
        <v>4</v>
      </c>
    </row>
    <row r="3" spans="1:13" x14ac:dyDescent="0.25">
      <c r="A3" s="46">
        <v>1</v>
      </c>
      <c r="B3" s="46">
        <v>0</v>
      </c>
      <c r="C3" s="47">
        <v>60</v>
      </c>
      <c r="D3" s="47">
        <v>7</v>
      </c>
      <c r="E3" s="47">
        <v>7</v>
      </c>
      <c r="F3" s="47">
        <v>29</v>
      </c>
      <c r="H3" s="14" t="s">
        <v>51</v>
      </c>
    </row>
    <row r="4" spans="1:13" ht="15.75" thickBot="1" x14ac:dyDescent="0.3">
      <c r="A4" s="46">
        <v>2</v>
      </c>
      <c r="B4" s="46">
        <v>0</v>
      </c>
      <c r="C4" s="47">
        <v>80</v>
      </c>
      <c r="D4" s="47">
        <v>10</v>
      </c>
      <c r="E4" s="47">
        <v>8</v>
      </c>
      <c r="F4" s="47">
        <v>15</v>
      </c>
    </row>
    <row r="5" spans="1:13" x14ac:dyDescent="0.25">
      <c r="A5" s="46">
        <v>3</v>
      </c>
      <c r="B5" s="46">
        <v>0</v>
      </c>
      <c r="C5" s="47">
        <v>50</v>
      </c>
      <c r="D5" s="47">
        <v>14</v>
      </c>
      <c r="E5" s="47">
        <v>5</v>
      </c>
      <c r="F5" s="47">
        <v>10</v>
      </c>
      <c r="H5" s="72" t="s">
        <v>52</v>
      </c>
      <c r="I5" s="72"/>
    </row>
    <row r="6" spans="1:13" x14ac:dyDescent="0.25">
      <c r="A6" s="46">
        <v>4</v>
      </c>
      <c r="B6" s="46">
        <v>0</v>
      </c>
      <c r="C6" s="47">
        <v>50</v>
      </c>
      <c r="D6" s="47">
        <v>4</v>
      </c>
      <c r="E6" s="47">
        <v>3</v>
      </c>
      <c r="F6" s="47">
        <v>15</v>
      </c>
      <c r="H6" s="74" t="s">
        <v>53</v>
      </c>
      <c r="I6" s="74">
        <v>0.93282630894867713</v>
      </c>
    </row>
    <row r="7" spans="1:13" x14ac:dyDescent="0.25">
      <c r="A7" s="46">
        <v>5</v>
      </c>
      <c r="B7" s="46">
        <v>0</v>
      </c>
      <c r="C7" s="47">
        <v>75</v>
      </c>
      <c r="D7" s="47">
        <v>5</v>
      </c>
      <c r="E7" s="47">
        <v>6</v>
      </c>
      <c r="F7" s="47">
        <v>30</v>
      </c>
      <c r="H7" s="74" t="s">
        <v>54</v>
      </c>
      <c r="I7" s="74">
        <v>0.87016492266681278</v>
      </c>
    </row>
    <row r="8" spans="1:13" x14ac:dyDescent="0.25">
      <c r="A8" s="46">
        <v>6</v>
      </c>
      <c r="B8" s="46">
        <v>0</v>
      </c>
      <c r="C8" s="47">
        <v>750</v>
      </c>
      <c r="D8" s="47">
        <v>10</v>
      </c>
      <c r="E8" s="47">
        <v>10</v>
      </c>
      <c r="F8" s="47">
        <v>45</v>
      </c>
      <c r="H8" s="74" t="s">
        <v>55</v>
      </c>
      <c r="I8" s="74">
        <v>0.83021566810275516</v>
      </c>
    </row>
    <row r="9" spans="1:13" x14ac:dyDescent="0.25">
      <c r="A9" s="46">
        <v>7</v>
      </c>
      <c r="B9" s="46">
        <v>0</v>
      </c>
      <c r="C9" s="47">
        <v>70</v>
      </c>
      <c r="D9" s="47">
        <v>5</v>
      </c>
      <c r="E9" s="47">
        <v>3</v>
      </c>
      <c r="F9" s="47">
        <v>7</v>
      </c>
      <c r="H9" s="74" t="s">
        <v>10</v>
      </c>
      <c r="I9" s="74">
        <v>11.041493683605717</v>
      </c>
    </row>
    <row r="10" spans="1:13" ht="15.75" thickBot="1" x14ac:dyDescent="0.3">
      <c r="A10" s="46">
        <v>8</v>
      </c>
      <c r="B10" s="46">
        <v>0</v>
      </c>
      <c r="C10" s="47">
        <v>80</v>
      </c>
      <c r="D10" s="47">
        <v>3</v>
      </c>
      <c r="E10" s="47">
        <v>6</v>
      </c>
      <c r="F10" s="47">
        <v>21</v>
      </c>
      <c r="H10" s="75" t="s">
        <v>32</v>
      </c>
      <c r="I10" s="75">
        <v>18</v>
      </c>
    </row>
    <row r="11" spans="1:13" x14ac:dyDescent="0.25">
      <c r="A11" s="46">
        <v>9</v>
      </c>
      <c r="B11" s="46">
        <v>0</v>
      </c>
      <c r="C11" s="47">
        <v>300</v>
      </c>
      <c r="D11" s="47">
        <v>8</v>
      </c>
      <c r="E11" s="47">
        <v>8</v>
      </c>
      <c r="F11" s="47">
        <v>28</v>
      </c>
    </row>
    <row r="12" spans="1:13" ht="15.75" thickBot="1" x14ac:dyDescent="0.3">
      <c r="A12" s="46">
        <v>10</v>
      </c>
      <c r="B12" s="46">
        <v>0</v>
      </c>
      <c r="C12" s="47">
        <v>110</v>
      </c>
      <c r="D12" s="47">
        <v>7</v>
      </c>
      <c r="E12" s="47">
        <v>4</v>
      </c>
      <c r="F12" s="47">
        <v>30</v>
      </c>
      <c r="H12" s="14" t="s">
        <v>26</v>
      </c>
    </row>
    <row r="13" spans="1:13" x14ac:dyDescent="0.25">
      <c r="A13" s="46">
        <v>11</v>
      </c>
      <c r="B13" s="46">
        <v>1</v>
      </c>
      <c r="C13" s="47">
        <v>100</v>
      </c>
      <c r="D13" s="47">
        <v>8</v>
      </c>
      <c r="E13" s="47">
        <v>10</v>
      </c>
      <c r="F13" s="47">
        <v>60</v>
      </c>
      <c r="H13" s="73"/>
      <c r="I13" s="73" t="s">
        <v>9</v>
      </c>
      <c r="J13" s="73" t="s">
        <v>27</v>
      </c>
      <c r="K13" s="73" t="s">
        <v>28</v>
      </c>
      <c r="L13" s="73" t="s">
        <v>29</v>
      </c>
      <c r="M13" s="73" t="s">
        <v>59</v>
      </c>
    </row>
    <row r="14" spans="1:13" x14ac:dyDescent="0.25">
      <c r="A14" s="46">
        <v>12</v>
      </c>
      <c r="B14" s="46">
        <v>1</v>
      </c>
      <c r="C14" s="47">
        <v>200</v>
      </c>
      <c r="D14" s="47">
        <v>12</v>
      </c>
      <c r="E14" s="47">
        <v>11</v>
      </c>
      <c r="F14" s="47">
        <v>70</v>
      </c>
      <c r="H14" s="74" t="s">
        <v>56</v>
      </c>
      <c r="I14" s="74">
        <v>4</v>
      </c>
      <c r="J14" s="74">
        <v>10622.054868498079</v>
      </c>
      <c r="K14" s="74">
        <v>2655.5137171245196</v>
      </c>
      <c r="L14" s="74">
        <v>21.78175618449966</v>
      </c>
      <c r="M14" s="74">
        <v>1.1488578000683336E-5</v>
      </c>
    </row>
    <row r="15" spans="1:13" x14ac:dyDescent="0.25">
      <c r="A15" s="46">
        <v>13</v>
      </c>
      <c r="B15" s="46">
        <v>1</v>
      </c>
      <c r="C15" s="47">
        <v>500</v>
      </c>
      <c r="D15" s="47">
        <v>15</v>
      </c>
      <c r="E15" s="47">
        <v>12</v>
      </c>
      <c r="F15" s="47">
        <v>75</v>
      </c>
      <c r="H15" s="74" t="s">
        <v>57</v>
      </c>
      <c r="I15" s="74">
        <v>13</v>
      </c>
      <c r="J15" s="74">
        <v>1584.8895759463639</v>
      </c>
      <c r="K15" s="74">
        <v>121.91458276510492</v>
      </c>
      <c r="L15" s="74"/>
      <c r="M15" s="74"/>
    </row>
    <row r="16" spans="1:13" ht="15.75" thickBot="1" x14ac:dyDescent="0.3">
      <c r="A16" s="46">
        <v>14</v>
      </c>
      <c r="B16" s="46">
        <v>1</v>
      </c>
      <c r="C16" s="47">
        <v>1200</v>
      </c>
      <c r="D16" s="47">
        <v>20</v>
      </c>
      <c r="E16" s="47">
        <v>12</v>
      </c>
      <c r="F16" s="47">
        <v>90</v>
      </c>
      <c r="H16" s="75" t="s">
        <v>31</v>
      </c>
      <c r="I16" s="75">
        <v>17</v>
      </c>
      <c r="J16" s="75">
        <v>12206.944444444442</v>
      </c>
      <c r="K16" s="75"/>
      <c r="L16" s="75"/>
      <c r="M16" s="75"/>
    </row>
    <row r="17" spans="1:17" ht="15.75" thickBot="1" x14ac:dyDescent="0.3">
      <c r="A17" s="46">
        <v>15</v>
      </c>
      <c r="B17" s="46">
        <v>1</v>
      </c>
      <c r="C17" s="47">
        <v>250</v>
      </c>
      <c r="D17" s="47">
        <v>8</v>
      </c>
      <c r="E17" s="47">
        <v>12</v>
      </c>
      <c r="F17" s="47">
        <v>62</v>
      </c>
    </row>
    <row r="18" spans="1:17" x14ac:dyDescent="0.25">
      <c r="A18" s="46">
        <v>16</v>
      </c>
      <c r="B18" s="46">
        <v>1</v>
      </c>
      <c r="C18" s="47">
        <v>400</v>
      </c>
      <c r="D18" s="47">
        <v>14</v>
      </c>
      <c r="E18" s="47">
        <v>14</v>
      </c>
      <c r="F18" s="47">
        <v>72</v>
      </c>
      <c r="H18" s="73"/>
      <c r="I18" s="73" t="s">
        <v>60</v>
      </c>
      <c r="J18" s="73" t="s">
        <v>10</v>
      </c>
      <c r="K18" s="73" t="s">
        <v>35</v>
      </c>
      <c r="L18" s="73" t="s">
        <v>30</v>
      </c>
      <c r="M18" s="73" t="s">
        <v>61</v>
      </c>
      <c r="N18" s="73" t="s">
        <v>62</v>
      </c>
      <c r="O18" s="12"/>
      <c r="P18" s="12"/>
    </row>
    <row r="19" spans="1:17" x14ac:dyDescent="0.25">
      <c r="A19" s="46">
        <v>17</v>
      </c>
      <c r="B19" s="46">
        <v>1</v>
      </c>
      <c r="C19" s="47">
        <v>800</v>
      </c>
      <c r="D19" s="47">
        <v>17</v>
      </c>
      <c r="E19" s="47">
        <v>12</v>
      </c>
      <c r="F19" s="47">
        <v>82</v>
      </c>
      <c r="H19" s="74" t="s">
        <v>58</v>
      </c>
      <c r="I19" s="74">
        <v>-6.5717973801351803E-2</v>
      </c>
      <c r="J19" s="74">
        <v>10.197266212928309</v>
      </c>
      <c r="K19" s="74">
        <v>-6.4446658966334693E-3</v>
      </c>
      <c r="L19" s="74">
        <v>0.99495578494899184</v>
      </c>
      <c r="M19" s="74">
        <v>-22.095572281818711</v>
      </c>
      <c r="N19" s="74">
        <v>21.964136334216008</v>
      </c>
      <c r="O19" s="4"/>
      <c r="P19" s="4"/>
      <c r="Q19" s="12"/>
    </row>
    <row r="20" spans="1:17" x14ac:dyDescent="0.25">
      <c r="A20" s="46">
        <v>18</v>
      </c>
      <c r="B20" s="46">
        <v>1</v>
      </c>
      <c r="C20" s="47">
        <v>2600</v>
      </c>
      <c r="D20" s="47">
        <v>14</v>
      </c>
      <c r="E20" s="47">
        <v>13</v>
      </c>
      <c r="F20" s="47">
        <v>50</v>
      </c>
      <c r="H20" s="74" t="s">
        <v>63</v>
      </c>
      <c r="I20" s="74">
        <v>27.944342475870762</v>
      </c>
      <c r="J20" s="74">
        <v>10.28429689896932</v>
      </c>
      <c r="K20" s="74">
        <v>2.7171855062518966</v>
      </c>
      <c r="L20" s="74">
        <v>1.7607220601050577E-2</v>
      </c>
      <c r="M20" s="74">
        <v>5.7264698015799489</v>
      </c>
      <c r="N20" s="74">
        <v>50.162215150161572</v>
      </c>
      <c r="O20" s="4"/>
      <c r="P20" s="4"/>
      <c r="Q20" s="4"/>
    </row>
    <row r="21" spans="1:17" x14ac:dyDescent="0.25">
      <c r="H21" s="74" t="s">
        <v>1</v>
      </c>
      <c r="I21" s="74">
        <v>-6.2193900343721804E-3</v>
      </c>
      <c r="J21" s="74">
        <v>5.3757671633484494E-3</v>
      </c>
      <c r="K21" s="74">
        <v>-1.1569306938692367</v>
      </c>
      <c r="L21" s="74">
        <v>0.2681177994865907</v>
      </c>
      <c r="M21" s="74">
        <v>-1.7833028918512066E-2</v>
      </c>
      <c r="N21" s="74">
        <v>5.3942488497677066E-3</v>
      </c>
      <c r="O21" s="4"/>
      <c r="P21" s="4"/>
      <c r="Q21" s="4"/>
    </row>
    <row r="22" spans="1:17" x14ac:dyDescent="0.25">
      <c r="H22" s="74" t="s">
        <v>2</v>
      </c>
      <c r="I22" s="74">
        <v>1.0935895430446516</v>
      </c>
      <c r="J22" s="74">
        <v>0.83340995573555987</v>
      </c>
      <c r="K22" s="74">
        <v>1.3121868001678234</v>
      </c>
      <c r="L22" s="74">
        <v>0.21215475133019343</v>
      </c>
      <c r="M22" s="74">
        <v>-0.70688320331049526</v>
      </c>
      <c r="N22" s="74">
        <v>2.8940622893997983</v>
      </c>
      <c r="O22" s="4"/>
      <c r="P22" s="4"/>
      <c r="Q22" s="4"/>
    </row>
    <row r="23" spans="1:17" ht="15.75" thickBot="1" x14ac:dyDescent="0.3">
      <c r="H23" s="75" t="s">
        <v>3</v>
      </c>
      <c r="I23" s="75">
        <v>2.6821941983601461</v>
      </c>
      <c r="J23" s="75">
        <v>1.6143541425636558</v>
      </c>
      <c r="K23" s="75">
        <v>1.6614658008686494</v>
      </c>
      <c r="L23" s="75">
        <v>0.12053150446968904</v>
      </c>
      <c r="M23" s="75">
        <v>-0.8054058916652429</v>
      </c>
      <c r="N23" s="75">
        <v>6.1697942883855355</v>
      </c>
      <c r="O23" s="4"/>
      <c r="P23" s="4"/>
      <c r="Q23" s="4"/>
    </row>
    <row r="27" spans="1:17" x14ac:dyDescent="0.25">
      <c r="H27" s="28"/>
      <c r="I27" s="28"/>
      <c r="J27" s="28"/>
      <c r="K27" s="28"/>
      <c r="L27" s="28"/>
      <c r="M27" s="28"/>
      <c r="N27" s="28"/>
    </row>
    <row r="28" spans="1:17" x14ac:dyDescent="0.25">
      <c r="H28" s="71"/>
      <c r="I28" s="71"/>
      <c r="J28" s="28"/>
      <c r="K28" s="28"/>
      <c r="L28" s="28"/>
      <c r="M28" s="28"/>
      <c r="N28" s="28"/>
    </row>
    <row r="29" spans="1:17" x14ac:dyDescent="0.25">
      <c r="H29" s="4"/>
      <c r="I29" s="4"/>
      <c r="J29" s="28"/>
      <c r="K29" s="28"/>
      <c r="L29" s="28"/>
      <c r="M29" s="28"/>
      <c r="N29" s="28"/>
    </row>
    <row r="30" spans="1:17" x14ac:dyDescent="0.25">
      <c r="H30" s="4"/>
      <c r="I30" s="4"/>
      <c r="J30" s="28"/>
      <c r="K30" s="28"/>
      <c r="L30" s="28"/>
      <c r="M30" s="28"/>
      <c r="N30" s="28"/>
    </row>
    <row r="31" spans="1:17" x14ac:dyDescent="0.25">
      <c r="H31" s="4"/>
      <c r="I31" s="4"/>
      <c r="J31" s="28"/>
      <c r="K31" s="28"/>
      <c r="L31" s="28"/>
      <c r="M31" s="28"/>
      <c r="N31" s="28"/>
    </row>
    <row r="32" spans="1:17" x14ac:dyDescent="0.25">
      <c r="H32" s="4"/>
      <c r="I32" s="4"/>
      <c r="J32" s="28"/>
      <c r="K32" s="28"/>
      <c r="L32" s="28"/>
      <c r="M32" s="28"/>
      <c r="N32" s="28"/>
    </row>
    <row r="33" spans="8:16" x14ac:dyDescent="0.25">
      <c r="H33" s="4"/>
      <c r="I33" s="4"/>
      <c r="J33" s="28"/>
      <c r="K33" s="28"/>
      <c r="L33" s="28"/>
      <c r="M33" s="28"/>
      <c r="N33" s="28"/>
    </row>
    <row r="34" spans="8:16" x14ac:dyDescent="0.25">
      <c r="H34" s="28"/>
      <c r="I34" s="28"/>
      <c r="J34" s="28"/>
      <c r="K34" s="28"/>
      <c r="L34" s="28"/>
      <c r="M34" s="28"/>
      <c r="N34" s="28"/>
    </row>
    <row r="35" spans="8:16" x14ac:dyDescent="0.25">
      <c r="H35" s="28"/>
      <c r="I35" s="28"/>
      <c r="J35" s="28"/>
      <c r="K35" s="28"/>
      <c r="L35" s="28"/>
      <c r="M35" s="28"/>
      <c r="N35" s="28"/>
    </row>
    <row r="36" spans="8:16" x14ac:dyDescent="0.25">
      <c r="H36" s="12"/>
      <c r="I36" s="12"/>
      <c r="J36" s="12"/>
      <c r="K36" s="12"/>
      <c r="L36" s="12"/>
      <c r="M36" s="12"/>
      <c r="N36" s="28"/>
    </row>
    <row r="37" spans="8:16" x14ac:dyDescent="0.25">
      <c r="H37" s="4"/>
      <c r="I37" s="4"/>
      <c r="J37" s="4"/>
      <c r="K37" s="4"/>
      <c r="L37" s="4"/>
      <c r="M37" s="4"/>
      <c r="N37" s="28"/>
    </row>
    <row r="38" spans="8:16" x14ac:dyDescent="0.25">
      <c r="H38" s="4"/>
      <c r="I38" s="4"/>
      <c r="J38" s="4"/>
      <c r="K38" s="4"/>
      <c r="L38" s="4"/>
      <c r="M38" s="4"/>
      <c r="N38" s="28"/>
    </row>
    <row r="39" spans="8:16" x14ac:dyDescent="0.25">
      <c r="H39" s="4"/>
      <c r="I39" s="4"/>
      <c r="J39" s="4"/>
      <c r="K39" s="4"/>
      <c r="L39" s="4"/>
      <c r="M39" s="4"/>
      <c r="N39" s="28"/>
    </row>
    <row r="40" spans="8:16" x14ac:dyDescent="0.25">
      <c r="H40" s="28"/>
      <c r="I40" s="28"/>
      <c r="J40" s="28"/>
      <c r="K40" s="28"/>
      <c r="L40" s="28"/>
      <c r="M40" s="28"/>
      <c r="N40" s="28"/>
    </row>
    <row r="41" spans="8:16" x14ac:dyDescent="0.25">
      <c r="H41" s="12"/>
      <c r="I41" s="12"/>
      <c r="J41" s="12"/>
      <c r="K41" s="12"/>
      <c r="L41" s="12"/>
      <c r="M41" s="12"/>
      <c r="N41" s="12"/>
      <c r="O41" s="12"/>
      <c r="P41" s="12"/>
    </row>
    <row r="42" spans="8:16" x14ac:dyDescent="0.25">
      <c r="H42" s="4"/>
      <c r="I42" s="4"/>
      <c r="J42" s="4"/>
      <c r="K42" s="4"/>
      <c r="L42" s="4"/>
      <c r="M42" s="4"/>
      <c r="N42" s="4"/>
      <c r="O42" s="4"/>
      <c r="P42" s="4"/>
    </row>
    <row r="43" spans="8:16" x14ac:dyDescent="0.25">
      <c r="H43" s="4"/>
      <c r="I43" s="4"/>
      <c r="J43" s="4"/>
      <c r="K43" s="4"/>
      <c r="L43" s="4"/>
      <c r="M43" s="4"/>
      <c r="N43" s="4"/>
      <c r="O43" s="4"/>
      <c r="P43" s="4"/>
    </row>
    <row r="44" spans="8:16" x14ac:dyDescent="0.25">
      <c r="H44" s="4"/>
      <c r="I44" s="4"/>
      <c r="J44" s="4"/>
      <c r="K44" s="4"/>
      <c r="L44" s="4"/>
      <c r="M44" s="4"/>
      <c r="N44" s="4"/>
      <c r="O44" s="4"/>
      <c r="P44" s="4"/>
    </row>
    <row r="45" spans="8:16" x14ac:dyDescent="0.25">
      <c r="H45" s="4"/>
      <c r="I45" s="4"/>
      <c r="J45" s="4"/>
      <c r="K45" s="4"/>
      <c r="L45" s="4"/>
      <c r="M45" s="4"/>
      <c r="N45" s="4"/>
      <c r="O45" s="4"/>
      <c r="P45" s="4"/>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5"/>
  <sheetViews>
    <sheetView topLeftCell="A3" workbookViewId="0">
      <selection activeCell="N8" sqref="N8"/>
    </sheetView>
  </sheetViews>
  <sheetFormatPr defaultRowHeight="15" x14ac:dyDescent="0.25"/>
  <cols>
    <col min="1" max="1" width="14" customWidth="1"/>
    <col min="2" max="2" width="15.140625" customWidth="1"/>
    <col min="3" max="3" width="6.85546875" customWidth="1"/>
    <col min="9" max="9" width="18.42578125" customWidth="1"/>
    <col min="10" max="10" width="11.7109375" customWidth="1"/>
    <col min="11" max="11" width="14.85546875" customWidth="1"/>
    <col min="14" max="14" width="13.28515625" customWidth="1"/>
    <col min="15" max="15" width="10.5703125" customWidth="1"/>
  </cols>
  <sheetData>
    <row r="2" spans="1:14" x14ac:dyDescent="0.25">
      <c r="A2" s="1" t="s">
        <v>0</v>
      </c>
      <c r="B2" s="1" t="s">
        <v>63</v>
      </c>
      <c r="C2" s="1" t="s">
        <v>1</v>
      </c>
      <c r="D2" s="1" t="s">
        <v>50</v>
      </c>
      <c r="E2" s="1" t="s">
        <v>2</v>
      </c>
      <c r="F2" s="1" t="s">
        <v>3</v>
      </c>
      <c r="G2" s="1" t="s">
        <v>4</v>
      </c>
    </row>
    <row r="3" spans="1:14" x14ac:dyDescent="0.25">
      <c r="A3" s="1">
        <v>1</v>
      </c>
      <c r="B3" s="1">
        <v>0</v>
      </c>
      <c r="C3" s="2">
        <v>60</v>
      </c>
      <c r="D3" s="2">
        <f>LOG(C3)</f>
        <v>1.7781512503836436</v>
      </c>
      <c r="E3" s="2">
        <v>7</v>
      </c>
      <c r="F3" s="2">
        <v>7</v>
      </c>
      <c r="G3" s="2">
        <v>29</v>
      </c>
    </row>
    <row r="4" spans="1:14" x14ac:dyDescent="0.25">
      <c r="A4" s="1">
        <v>2</v>
      </c>
      <c r="B4" s="1">
        <v>0</v>
      </c>
      <c r="C4" s="2">
        <v>80</v>
      </c>
      <c r="D4" s="2">
        <f>LOG(C4)</f>
        <v>1.9030899869919435</v>
      </c>
      <c r="E4" s="2">
        <v>10</v>
      </c>
      <c r="F4" s="2">
        <v>8</v>
      </c>
      <c r="G4" s="2">
        <v>15</v>
      </c>
      <c r="I4" s="14" t="s">
        <v>51</v>
      </c>
    </row>
    <row r="5" spans="1:14" ht="15.75" thickBot="1" x14ac:dyDescent="0.3">
      <c r="A5" s="1">
        <v>3</v>
      </c>
      <c r="B5" s="1">
        <v>0</v>
      </c>
      <c r="C5" s="2">
        <v>50</v>
      </c>
      <c r="D5" s="2">
        <f t="shared" ref="D5:D20" si="0">LOG(C5)</f>
        <v>1.6989700043360187</v>
      </c>
      <c r="E5" s="2">
        <v>14</v>
      </c>
      <c r="F5" s="2">
        <v>5</v>
      </c>
      <c r="G5" s="2">
        <v>10</v>
      </c>
    </row>
    <row r="6" spans="1:14" x14ac:dyDescent="0.25">
      <c r="A6" s="1">
        <v>4</v>
      </c>
      <c r="B6" s="1">
        <v>0</v>
      </c>
      <c r="C6" s="2">
        <v>50</v>
      </c>
      <c r="D6" s="2">
        <f t="shared" si="0"/>
        <v>1.6989700043360187</v>
      </c>
      <c r="E6" s="2">
        <v>4</v>
      </c>
      <c r="F6" s="2">
        <v>3</v>
      </c>
      <c r="G6" s="2">
        <v>15</v>
      </c>
      <c r="I6" s="72" t="s">
        <v>52</v>
      </c>
      <c r="J6" s="72"/>
    </row>
    <row r="7" spans="1:14" x14ac:dyDescent="0.25">
      <c r="A7" s="1">
        <v>5</v>
      </c>
      <c r="B7" s="1">
        <v>0</v>
      </c>
      <c r="C7" s="2">
        <v>75</v>
      </c>
      <c r="D7" s="2">
        <f t="shared" si="0"/>
        <v>1.8750612633917001</v>
      </c>
      <c r="E7" s="2">
        <v>5</v>
      </c>
      <c r="F7" s="2">
        <v>6</v>
      </c>
      <c r="G7" s="2">
        <v>30</v>
      </c>
      <c r="I7" s="74" t="s">
        <v>53</v>
      </c>
      <c r="J7" s="74">
        <v>0.96314759511978287</v>
      </c>
    </row>
    <row r="8" spans="1:14" x14ac:dyDescent="0.25">
      <c r="A8" s="1">
        <v>6</v>
      </c>
      <c r="B8" s="1">
        <v>0</v>
      </c>
      <c r="C8" s="2">
        <v>750</v>
      </c>
      <c r="D8" s="2">
        <f t="shared" si="0"/>
        <v>2.8750612633917001</v>
      </c>
      <c r="E8" s="2">
        <v>10</v>
      </c>
      <c r="F8" s="2">
        <v>10</v>
      </c>
      <c r="G8" s="2">
        <v>45</v>
      </c>
      <c r="I8" s="74" t="s">
        <v>54</v>
      </c>
      <c r="J8" s="74">
        <v>0.92765328998502117</v>
      </c>
    </row>
    <row r="9" spans="1:14" x14ac:dyDescent="0.25">
      <c r="A9" s="1">
        <v>7</v>
      </c>
      <c r="B9" s="1">
        <v>0</v>
      </c>
      <c r="C9" s="2">
        <v>70</v>
      </c>
      <c r="D9" s="2">
        <f t="shared" si="0"/>
        <v>1.8450980400142569</v>
      </c>
      <c r="E9" s="2">
        <v>5</v>
      </c>
      <c r="F9" s="2">
        <v>3</v>
      </c>
      <c r="G9" s="2">
        <v>7</v>
      </c>
      <c r="I9" s="74" t="s">
        <v>55</v>
      </c>
      <c r="J9" s="74">
        <v>0.89750882747877991</v>
      </c>
    </row>
    <row r="10" spans="1:14" x14ac:dyDescent="0.25">
      <c r="A10" s="1">
        <v>8</v>
      </c>
      <c r="B10" s="1">
        <v>0</v>
      </c>
      <c r="C10" s="2">
        <v>80</v>
      </c>
      <c r="D10" s="2">
        <f t="shared" si="0"/>
        <v>1.9030899869919435</v>
      </c>
      <c r="E10" s="2">
        <v>3</v>
      </c>
      <c r="F10" s="2">
        <v>6</v>
      </c>
      <c r="G10" s="2">
        <v>21</v>
      </c>
      <c r="I10" s="74" t="s">
        <v>10</v>
      </c>
      <c r="J10" s="74">
        <v>8.5787152781908382</v>
      </c>
    </row>
    <row r="11" spans="1:14" ht="15.75" thickBot="1" x14ac:dyDescent="0.3">
      <c r="A11" s="1">
        <v>9</v>
      </c>
      <c r="B11" s="1">
        <v>0</v>
      </c>
      <c r="C11" s="2">
        <v>300</v>
      </c>
      <c r="D11" s="2">
        <f t="shared" si="0"/>
        <v>2.4771212547196626</v>
      </c>
      <c r="E11" s="2">
        <v>8</v>
      </c>
      <c r="F11" s="2">
        <v>8</v>
      </c>
      <c r="G11" s="2">
        <v>28</v>
      </c>
      <c r="I11" s="75" t="s">
        <v>32</v>
      </c>
      <c r="J11" s="75">
        <v>18</v>
      </c>
    </row>
    <row r="12" spans="1:14" x14ac:dyDescent="0.25">
      <c r="A12" s="1">
        <v>10</v>
      </c>
      <c r="B12" s="1">
        <v>0</v>
      </c>
      <c r="C12" s="2">
        <v>110</v>
      </c>
      <c r="D12" s="2">
        <f t="shared" si="0"/>
        <v>2.0413926851582249</v>
      </c>
      <c r="E12" s="2">
        <v>7</v>
      </c>
      <c r="F12" s="2">
        <v>4</v>
      </c>
      <c r="G12" s="2">
        <v>30</v>
      </c>
    </row>
    <row r="13" spans="1:14" ht="15.75" thickBot="1" x14ac:dyDescent="0.3">
      <c r="A13" s="3">
        <v>11</v>
      </c>
      <c r="B13" s="3">
        <v>1</v>
      </c>
      <c r="C13" s="2">
        <v>100</v>
      </c>
      <c r="D13" s="2">
        <f t="shared" si="0"/>
        <v>2</v>
      </c>
      <c r="E13" s="2">
        <v>8</v>
      </c>
      <c r="F13" s="2">
        <v>10</v>
      </c>
      <c r="G13" s="2">
        <v>60</v>
      </c>
      <c r="I13" s="14" t="s">
        <v>26</v>
      </c>
    </row>
    <row r="14" spans="1:14" x14ac:dyDescent="0.25">
      <c r="A14" s="3">
        <v>12</v>
      </c>
      <c r="B14" s="3">
        <v>1</v>
      </c>
      <c r="C14" s="2">
        <v>200</v>
      </c>
      <c r="D14" s="2">
        <f t="shared" si="0"/>
        <v>2.3010299956639813</v>
      </c>
      <c r="E14" s="2">
        <v>12</v>
      </c>
      <c r="F14" s="2">
        <v>11</v>
      </c>
      <c r="G14" s="2">
        <v>70</v>
      </c>
      <c r="I14" s="73"/>
      <c r="J14" s="73" t="s">
        <v>9</v>
      </c>
      <c r="K14" s="73" t="s">
        <v>27</v>
      </c>
      <c r="L14" s="73" t="s">
        <v>28</v>
      </c>
      <c r="M14" s="73" t="s">
        <v>29</v>
      </c>
      <c r="N14" s="73" t="s">
        <v>59</v>
      </c>
    </row>
    <row r="15" spans="1:14" x14ac:dyDescent="0.25">
      <c r="A15" s="3">
        <v>13</v>
      </c>
      <c r="B15" s="3">
        <v>1</v>
      </c>
      <c r="C15" s="2">
        <v>500</v>
      </c>
      <c r="D15" s="2">
        <f t="shared" si="0"/>
        <v>2.6989700043360187</v>
      </c>
      <c r="E15" s="2">
        <v>15</v>
      </c>
      <c r="F15" s="2">
        <v>12</v>
      </c>
      <c r="G15" s="2">
        <v>75</v>
      </c>
      <c r="I15" s="74" t="s">
        <v>56</v>
      </c>
      <c r="J15" s="74">
        <v>5</v>
      </c>
      <c r="K15" s="74">
        <v>11323.812174553264</v>
      </c>
      <c r="L15" s="74">
        <v>2264.7624349106527</v>
      </c>
      <c r="M15" s="74">
        <v>30.773588674634944</v>
      </c>
      <c r="N15" s="74">
        <v>1.9100695941764748E-6</v>
      </c>
    </row>
    <row r="16" spans="1:14" x14ac:dyDescent="0.25">
      <c r="A16" s="3">
        <v>14</v>
      </c>
      <c r="B16" s="3">
        <v>1</v>
      </c>
      <c r="C16" s="2">
        <v>1200</v>
      </c>
      <c r="D16" s="2">
        <f t="shared" si="0"/>
        <v>3.0791812460476247</v>
      </c>
      <c r="E16" s="2">
        <v>20</v>
      </c>
      <c r="F16" s="2">
        <v>12</v>
      </c>
      <c r="G16" s="2">
        <v>90</v>
      </c>
      <c r="I16" s="74" t="s">
        <v>57</v>
      </c>
      <c r="J16" s="74">
        <v>12</v>
      </c>
      <c r="K16" s="74">
        <v>883.13226989117891</v>
      </c>
      <c r="L16" s="74">
        <v>73.594355824264909</v>
      </c>
      <c r="M16" s="74"/>
      <c r="N16" s="74"/>
    </row>
    <row r="17" spans="1:17" ht="15.75" thickBot="1" x14ac:dyDescent="0.3">
      <c r="A17" s="3">
        <v>15</v>
      </c>
      <c r="B17" s="3">
        <v>1</v>
      </c>
      <c r="C17" s="2">
        <v>250</v>
      </c>
      <c r="D17" s="2">
        <f t="shared" si="0"/>
        <v>2.3979400086720375</v>
      </c>
      <c r="E17" s="2">
        <v>8</v>
      </c>
      <c r="F17" s="2">
        <v>12</v>
      </c>
      <c r="G17" s="2">
        <v>62</v>
      </c>
      <c r="I17" s="75" t="s">
        <v>31</v>
      </c>
      <c r="J17" s="75">
        <v>17</v>
      </c>
      <c r="K17" s="75">
        <v>12206.944444444443</v>
      </c>
      <c r="L17" s="75"/>
      <c r="M17" s="75"/>
      <c r="N17" s="75"/>
    </row>
    <row r="18" spans="1:17" ht="15.75" thickBot="1" x14ac:dyDescent="0.3">
      <c r="A18" s="3">
        <v>16</v>
      </c>
      <c r="B18" s="3">
        <v>1</v>
      </c>
      <c r="C18" s="2">
        <v>400</v>
      </c>
      <c r="D18" s="2">
        <f t="shared" si="0"/>
        <v>2.6020599913279625</v>
      </c>
      <c r="E18" s="2">
        <v>14</v>
      </c>
      <c r="F18" s="2">
        <v>14</v>
      </c>
      <c r="G18" s="2">
        <v>72</v>
      </c>
    </row>
    <row r="19" spans="1:17" x14ac:dyDescent="0.25">
      <c r="A19" s="3">
        <v>17</v>
      </c>
      <c r="B19" s="3">
        <v>1</v>
      </c>
      <c r="C19" s="2">
        <v>800</v>
      </c>
      <c r="D19" s="2">
        <f t="shared" si="0"/>
        <v>2.9030899869919438</v>
      </c>
      <c r="E19" s="2">
        <v>17</v>
      </c>
      <c r="F19" s="2">
        <v>12</v>
      </c>
      <c r="G19" s="2">
        <v>82</v>
      </c>
      <c r="I19" s="73"/>
      <c r="J19" s="73" t="s">
        <v>60</v>
      </c>
      <c r="K19" s="73" t="s">
        <v>10</v>
      </c>
      <c r="L19" s="73" t="s">
        <v>35</v>
      </c>
      <c r="M19" s="73" t="s">
        <v>30</v>
      </c>
      <c r="N19" s="73" t="s">
        <v>61</v>
      </c>
      <c r="O19" s="73" t="s">
        <v>62</v>
      </c>
      <c r="P19" s="12"/>
      <c r="Q19" s="12"/>
    </row>
    <row r="20" spans="1:17" x14ac:dyDescent="0.25">
      <c r="A20" s="3">
        <v>18</v>
      </c>
      <c r="B20" s="3">
        <v>1</v>
      </c>
      <c r="C20" s="2">
        <v>2600</v>
      </c>
      <c r="D20" s="2">
        <f t="shared" si="0"/>
        <v>3.4149733479708178</v>
      </c>
      <c r="E20" s="2">
        <v>14</v>
      </c>
      <c r="F20" s="2">
        <v>13</v>
      </c>
      <c r="G20" s="2">
        <v>50</v>
      </c>
      <c r="I20" s="74" t="s">
        <v>58</v>
      </c>
      <c r="J20" s="74">
        <v>-50.570888445826455</v>
      </c>
      <c r="K20" s="74">
        <v>18.173441517745516</v>
      </c>
      <c r="L20" s="74">
        <v>-2.7826808915882193</v>
      </c>
      <c r="M20" s="74">
        <v>1.6567849303885544E-2</v>
      </c>
      <c r="N20" s="74">
        <v>-90.167415983897456</v>
      </c>
      <c r="O20" s="74">
        <v>-10.974360907755454</v>
      </c>
      <c r="P20" s="4"/>
      <c r="Q20" s="4"/>
    </row>
    <row r="21" spans="1:17" x14ac:dyDescent="0.25">
      <c r="I21" s="74" t="s">
        <v>63</v>
      </c>
      <c r="J21" s="74">
        <v>33.88033312134877</v>
      </c>
      <c r="K21" s="74">
        <v>8.218387537816481</v>
      </c>
      <c r="L21" s="74">
        <v>4.1225037107887879</v>
      </c>
      <c r="M21" s="74">
        <v>1.4143142019388511E-3</v>
      </c>
      <c r="N21" s="74">
        <v>15.974004914776955</v>
      </c>
      <c r="O21" s="74">
        <v>51.786661327920584</v>
      </c>
      <c r="P21" s="4"/>
      <c r="Q21" s="4"/>
    </row>
    <row r="22" spans="1:17" x14ac:dyDescent="0.25">
      <c r="I22" s="74" t="s">
        <v>1</v>
      </c>
      <c r="J22" s="74">
        <v>-2.3337233396328746E-2</v>
      </c>
      <c r="K22" s="74">
        <v>6.9407825765949293E-3</v>
      </c>
      <c r="L22" s="74">
        <v>-3.3623345982662567</v>
      </c>
      <c r="M22" s="74">
        <v>5.6497407522658133E-3</v>
      </c>
      <c r="N22" s="74">
        <v>-3.8459899522144542E-2</v>
      </c>
      <c r="O22" s="74">
        <v>-8.2145672705129513E-3</v>
      </c>
      <c r="P22" s="4"/>
      <c r="Q22" s="4"/>
    </row>
    <row r="23" spans="1:17" x14ac:dyDescent="0.25">
      <c r="I23" s="74" t="s">
        <v>50</v>
      </c>
      <c r="J23" s="74">
        <v>36.907696286653568</v>
      </c>
      <c r="K23" s="74">
        <v>11.952141356939654</v>
      </c>
      <c r="L23" s="74">
        <v>3.0879568091138929</v>
      </c>
      <c r="M23" s="74">
        <v>9.3979429072509873E-3</v>
      </c>
      <c r="N23" s="74">
        <v>10.866217356157172</v>
      </c>
      <c r="O23" s="74">
        <v>62.949175217149964</v>
      </c>
      <c r="P23" s="4"/>
      <c r="Q23" s="4"/>
    </row>
    <row r="24" spans="1:17" x14ac:dyDescent="0.25">
      <c r="I24" s="74" t="s">
        <v>2</v>
      </c>
      <c r="J24" s="74">
        <v>0.5799635705953855</v>
      </c>
      <c r="K24" s="74">
        <v>0.66854194280181545</v>
      </c>
      <c r="L24" s="74">
        <v>0.86750513836842635</v>
      </c>
      <c r="M24" s="74">
        <v>0.40268002523072211</v>
      </c>
      <c r="N24" s="74">
        <v>-0.87666419155186437</v>
      </c>
      <c r="O24" s="74">
        <v>2.0365913327426353</v>
      </c>
      <c r="P24" s="4"/>
      <c r="Q24" s="4"/>
    </row>
    <row r="25" spans="1:17" ht="15.75" thickBot="1" x14ac:dyDescent="0.3">
      <c r="I25" s="75" t="s">
        <v>3</v>
      </c>
      <c r="J25" s="75">
        <v>-0.17337880570694064</v>
      </c>
      <c r="K25" s="75">
        <v>1.5583204875476826</v>
      </c>
      <c r="L25" s="75">
        <v>-0.11126004380510045</v>
      </c>
      <c r="M25" s="75">
        <v>0.91324942435541456</v>
      </c>
      <c r="N25" s="75">
        <v>-3.568667476709122</v>
      </c>
      <c r="O25" s="75">
        <v>3.2219098652952405</v>
      </c>
      <c r="P25" s="4"/>
      <c r="Q25"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5"/>
  <sheetViews>
    <sheetView workbookViewId="0">
      <selection activeCell="O9" sqref="O9"/>
    </sheetView>
  </sheetViews>
  <sheetFormatPr defaultRowHeight="15" x14ac:dyDescent="0.25"/>
  <cols>
    <col min="1" max="1" width="13" customWidth="1"/>
    <col min="2" max="2" width="14.42578125" customWidth="1"/>
    <col min="3" max="3" width="5" bestFit="1" customWidth="1"/>
    <col min="9" max="9" width="19.42578125" customWidth="1"/>
    <col min="14" max="15" width="11.7109375" customWidth="1"/>
  </cols>
  <sheetData>
    <row r="2" spans="1:14" x14ac:dyDescent="0.25">
      <c r="A2" s="1" t="s">
        <v>0</v>
      </c>
      <c r="B2" s="1" t="s">
        <v>63</v>
      </c>
      <c r="C2" s="1" t="s">
        <v>1</v>
      </c>
      <c r="D2" s="1" t="s">
        <v>50</v>
      </c>
      <c r="E2" s="1" t="s">
        <v>2</v>
      </c>
      <c r="F2" s="1" t="s">
        <v>3</v>
      </c>
      <c r="G2" s="1" t="s">
        <v>4</v>
      </c>
    </row>
    <row r="3" spans="1:14" x14ac:dyDescent="0.25">
      <c r="A3" s="1">
        <v>1</v>
      </c>
      <c r="B3" s="1">
        <v>0</v>
      </c>
      <c r="C3" s="2">
        <v>60</v>
      </c>
      <c r="D3" s="2">
        <f>LOG(C3)</f>
        <v>1.7781512503836436</v>
      </c>
      <c r="E3" s="2">
        <v>7</v>
      </c>
      <c r="F3" s="2">
        <v>7</v>
      </c>
      <c r="G3" s="2">
        <v>29</v>
      </c>
    </row>
    <row r="4" spans="1:14" x14ac:dyDescent="0.25">
      <c r="A4" s="1">
        <v>2</v>
      </c>
      <c r="B4" s="1">
        <v>0</v>
      </c>
      <c r="C4" s="2">
        <v>80</v>
      </c>
      <c r="D4" s="2">
        <f>LOG(C4)</f>
        <v>1.9030899869919435</v>
      </c>
      <c r="E4" s="2">
        <v>10</v>
      </c>
      <c r="F4" s="2">
        <v>8</v>
      </c>
      <c r="G4" s="2">
        <v>15</v>
      </c>
      <c r="I4" s="14" t="s">
        <v>51</v>
      </c>
    </row>
    <row r="5" spans="1:14" ht="15.75" thickBot="1" x14ac:dyDescent="0.3">
      <c r="A5" s="1">
        <v>3</v>
      </c>
      <c r="B5" s="1">
        <v>0</v>
      </c>
      <c r="C5" s="2">
        <v>50</v>
      </c>
      <c r="D5" s="2">
        <f t="shared" ref="D5:D20" si="0">LOG(C5)</f>
        <v>1.6989700043360187</v>
      </c>
      <c r="E5" s="2">
        <v>14</v>
      </c>
      <c r="F5" s="2">
        <v>5</v>
      </c>
      <c r="G5" s="2">
        <v>10</v>
      </c>
    </row>
    <row r="6" spans="1:14" x14ac:dyDescent="0.25">
      <c r="A6" s="1">
        <v>4</v>
      </c>
      <c r="B6" s="1">
        <v>0</v>
      </c>
      <c r="C6" s="2">
        <v>50</v>
      </c>
      <c r="D6" s="2">
        <f t="shared" si="0"/>
        <v>1.6989700043360187</v>
      </c>
      <c r="E6" s="2">
        <v>4</v>
      </c>
      <c r="F6" s="2">
        <v>3</v>
      </c>
      <c r="G6" s="2">
        <v>15</v>
      </c>
      <c r="I6" s="72" t="s">
        <v>52</v>
      </c>
      <c r="J6" s="72"/>
    </row>
    <row r="7" spans="1:14" x14ac:dyDescent="0.25">
      <c r="A7" s="1">
        <v>5</v>
      </c>
      <c r="B7" s="1">
        <v>0</v>
      </c>
      <c r="C7" s="2">
        <v>75</v>
      </c>
      <c r="D7" s="2">
        <f t="shared" si="0"/>
        <v>1.8750612633917001</v>
      </c>
      <c r="E7" s="2">
        <v>5</v>
      </c>
      <c r="F7" s="2">
        <v>6</v>
      </c>
      <c r="G7" s="2">
        <v>30</v>
      </c>
      <c r="I7" s="74" t="s">
        <v>53</v>
      </c>
      <c r="J7" s="74">
        <v>0.9781950690141451</v>
      </c>
    </row>
    <row r="8" spans="1:14" x14ac:dyDescent="0.25">
      <c r="A8" s="1">
        <v>6</v>
      </c>
      <c r="B8" s="1">
        <v>0</v>
      </c>
      <c r="C8" s="2">
        <v>750</v>
      </c>
      <c r="D8" s="2">
        <f t="shared" si="0"/>
        <v>2.8750612633917001</v>
      </c>
      <c r="E8" s="2">
        <v>10</v>
      </c>
      <c r="F8" s="2">
        <v>10</v>
      </c>
      <c r="G8" s="2">
        <v>45</v>
      </c>
      <c r="I8" s="74" t="s">
        <v>54</v>
      </c>
      <c r="J8" s="74">
        <v>0.9568655930435882</v>
      </c>
    </row>
    <row r="9" spans="1:14" x14ac:dyDescent="0.25">
      <c r="A9" s="1">
        <v>7</v>
      </c>
      <c r="B9" s="1">
        <v>0</v>
      </c>
      <c r="C9" s="2">
        <v>70</v>
      </c>
      <c r="D9" s="2">
        <f t="shared" si="0"/>
        <v>1.8450980400142569</v>
      </c>
      <c r="E9" s="2">
        <v>5</v>
      </c>
      <c r="F9" s="2">
        <v>3</v>
      </c>
      <c r="G9" s="2">
        <v>7</v>
      </c>
      <c r="I9" s="74" t="s">
        <v>55</v>
      </c>
      <c r="J9" s="74">
        <v>0.93725904442703734</v>
      </c>
    </row>
    <row r="10" spans="1:14" x14ac:dyDescent="0.25">
      <c r="A10" s="1">
        <v>8</v>
      </c>
      <c r="B10" s="1">
        <v>0</v>
      </c>
      <c r="C10" s="2">
        <v>80</v>
      </c>
      <c r="D10" s="2">
        <f t="shared" si="0"/>
        <v>1.9030899869919435</v>
      </c>
      <c r="E10" s="2">
        <v>3</v>
      </c>
      <c r="F10" s="2">
        <v>6</v>
      </c>
      <c r="G10" s="2">
        <v>21</v>
      </c>
      <c r="I10" s="74" t="s">
        <v>10</v>
      </c>
      <c r="J10" s="74">
        <v>6.907601468222798</v>
      </c>
    </row>
    <row r="11" spans="1:14" ht="15.75" thickBot="1" x14ac:dyDescent="0.3">
      <c r="A11" s="1">
        <v>9</v>
      </c>
      <c r="B11" s="1">
        <v>0</v>
      </c>
      <c r="C11" s="2">
        <v>300</v>
      </c>
      <c r="D11" s="2">
        <f t="shared" si="0"/>
        <v>2.4771212547196626</v>
      </c>
      <c r="E11" s="2">
        <v>8</v>
      </c>
      <c r="F11" s="2">
        <v>8</v>
      </c>
      <c r="G11" s="2">
        <v>28</v>
      </c>
      <c r="I11" s="75" t="s">
        <v>32</v>
      </c>
      <c r="J11" s="75">
        <v>17</v>
      </c>
    </row>
    <row r="12" spans="1:14" x14ac:dyDescent="0.25">
      <c r="A12" s="1">
        <v>10</v>
      </c>
      <c r="B12" s="1">
        <v>0</v>
      </c>
      <c r="C12" s="2">
        <v>110</v>
      </c>
      <c r="D12" s="2">
        <f t="shared" si="0"/>
        <v>2.0413926851582249</v>
      </c>
      <c r="E12" s="2">
        <v>7</v>
      </c>
      <c r="F12" s="2">
        <v>4</v>
      </c>
      <c r="G12" s="2">
        <v>30</v>
      </c>
    </row>
    <row r="13" spans="1:14" ht="15.75" thickBot="1" x14ac:dyDescent="0.3">
      <c r="A13" s="3">
        <v>11</v>
      </c>
      <c r="B13" s="3">
        <v>1</v>
      </c>
      <c r="C13" s="2">
        <v>100</v>
      </c>
      <c r="D13" s="2">
        <f t="shared" si="0"/>
        <v>2</v>
      </c>
      <c r="E13" s="2">
        <v>8</v>
      </c>
      <c r="F13" s="2">
        <v>10</v>
      </c>
      <c r="G13" s="2">
        <v>60</v>
      </c>
      <c r="I13" s="14" t="s">
        <v>26</v>
      </c>
    </row>
    <row r="14" spans="1:14" x14ac:dyDescent="0.25">
      <c r="A14" s="3">
        <v>12</v>
      </c>
      <c r="B14" s="3">
        <v>1</v>
      </c>
      <c r="C14" s="2">
        <v>200</v>
      </c>
      <c r="D14" s="2">
        <f t="shared" si="0"/>
        <v>2.3010299956639813</v>
      </c>
      <c r="E14" s="2">
        <v>12</v>
      </c>
      <c r="F14" s="2">
        <v>11</v>
      </c>
      <c r="G14" s="2">
        <v>70</v>
      </c>
      <c r="I14" s="73"/>
      <c r="J14" s="73" t="s">
        <v>9</v>
      </c>
      <c r="K14" s="73" t="s">
        <v>27</v>
      </c>
      <c r="L14" s="73" t="s">
        <v>28</v>
      </c>
      <c r="M14" s="73" t="s">
        <v>29</v>
      </c>
      <c r="N14" s="73" t="s">
        <v>59</v>
      </c>
    </row>
    <row r="15" spans="1:14" x14ac:dyDescent="0.25">
      <c r="A15" s="3">
        <v>13</v>
      </c>
      <c r="B15" s="3">
        <v>1</v>
      </c>
      <c r="C15" s="2">
        <v>500</v>
      </c>
      <c r="D15" s="2">
        <f t="shared" si="0"/>
        <v>2.6989700043360187</v>
      </c>
      <c r="E15" s="2">
        <v>15</v>
      </c>
      <c r="F15" s="2">
        <v>12</v>
      </c>
      <c r="G15" s="2">
        <v>75</v>
      </c>
      <c r="I15" s="74" t="s">
        <v>56</v>
      </c>
      <c r="J15" s="74">
        <v>5</v>
      </c>
      <c r="K15" s="74">
        <v>11643.253108577093</v>
      </c>
      <c r="L15" s="74">
        <v>2328.6506217154188</v>
      </c>
      <c r="M15" s="74">
        <v>48.803367270660409</v>
      </c>
      <c r="N15" s="74">
        <v>3.8626940438712644E-7</v>
      </c>
    </row>
    <row r="16" spans="1:14" x14ac:dyDescent="0.25">
      <c r="A16" s="3">
        <v>14</v>
      </c>
      <c r="B16" s="3">
        <v>1</v>
      </c>
      <c r="C16" s="2">
        <v>1200</v>
      </c>
      <c r="D16" s="2">
        <f t="shared" si="0"/>
        <v>3.0791812460476247</v>
      </c>
      <c r="E16" s="2">
        <v>20</v>
      </c>
      <c r="F16" s="2">
        <v>12</v>
      </c>
      <c r="G16" s="2">
        <v>90</v>
      </c>
      <c r="I16" s="74" t="s">
        <v>57</v>
      </c>
      <c r="J16" s="74">
        <v>11</v>
      </c>
      <c r="K16" s="74">
        <v>524.8645384817313</v>
      </c>
      <c r="L16" s="74">
        <v>47.714958043793757</v>
      </c>
      <c r="M16" s="74"/>
      <c r="N16" s="74"/>
    </row>
    <row r="17" spans="1:17" ht="15.75" thickBot="1" x14ac:dyDescent="0.3">
      <c r="A17" s="3">
        <v>15</v>
      </c>
      <c r="B17" s="3">
        <v>1</v>
      </c>
      <c r="C17" s="2">
        <v>250</v>
      </c>
      <c r="D17" s="2">
        <f t="shared" si="0"/>
        <v>2.3979400086720375</v>
      </c>
      <c r="E17" s="2">
        <v>8</v>
      </c>
      <c r="F17" s="2">
        <v>12</v>
      </c>
      <c r="G17" s="2">
        <v>62</v>
      </c>
      <c r="I17" s="75" t="s">
        <v>31</v>
      </c>
      <c r="J17" s="75">
        <v>16</v>
      </c>
      <c r="K17" s="75">
        <v>12168.117647058825</v>
      </c>
      <c r="L17" s="75"/>
      <c r="M17" s="75"/>
      <c r="N17" s="75"/>
    </row>
    <row r="18" spans="1:17" ht="15.75" thickBot="1" x14ac:dyDescent="0.3">
      <c r="A18" s="3">
        <v>16</v>
      </c>
      <c r="B18" s="3">
        <v>1</v>
      </c>
      <c r="C18" s="2">
        <v>400</v>
      </c>
      <c r="D18" s="2">
        <f t="shared" si="0"/>
        <v>2.6020599913279625</v>
      </c>
      <c r="E18" s="2">
        <v>14</v>
      </c>
      <c r="F18" s="2">
        <v>14</v>
      </c>
      <c r="G18" s="2">
        <v>72</v>
      </c>
    </row>
    <row r="19" spans="1:17" x14ac:dyDescent="0.25">
      <c r="A19" s="3">
        <v>17</v>
      </c>
      <c r="B19" s="3">
        <v>1</v>
      </c>
      <c r="C19" s="2">
        <v>800</v>
      </c>
      <c r="D19" s="2">
        <f t="shared" si="0"/>
        <v>2.9030899869919438</v>
      </c>
      <c r="E19" s="2">
        <v>17</v>
      </c>
      <c r="F19" s="2">
        <v>12</v>
      </c>
      <c r="G19" s="2">
        <v>82</v>
      </c>
      <c r="I19" s="73"/>
      <c r="J19" s="73" t="s">
        <v>60</v>
      </c>
      <c r="K19" s="73" t="s">
        <v>10</v>
      </c>
      <c r="L19" s="73" t="s">
        <v>35</v>
      </c>
      <c r="M19" s="73" t="s">
        <v>30</v>
      </c>
      <c r="N19" s="73" t="s">
        <v>61</v>
      </c>
      <c r="O19" s="73" t="s">
        <v>62</v>
      </c>
      <c r="P19" s="12"/>
      <c r="Q19" s="12"/>
    </row>
    <row r="20" spans="1:17" x14ac:dyDescent="0.25">
      <c r="A20" s="3">
        <v>18</v>
      </c>
      <c r="B20" s="3">
        <v>1</v>
      </c>
      <c r="C20" s="2">
        <v>2600</v>
      </c>
      <c r="D20" s="2">
        <f t="shared" si="0"/>
        <v>3.4149733479708178</v>
      </c>
      <c r="E20" s="2">
        <v>14</v>
      </c>
      <c r="F20" s="2">
        <v>13</v>
      </c>
      <c r="G20" s="2">
        <v>50</v>
      </c>
      <c r="I20" s="74" t="s">
        <v>58</v>
      </c>
      <c r="J20" s="74">
        <v>3.0208424548612669</v>
      </c>
      <c r="K20" s="74">
        <v>24.42627810834238</v>
      </c>
      <c r="L20" s="74">
        <v>0.12367182758922038</v>
      </c>
      <c r="M20" s="74">
        <v>0.90380597257141848</v>
      </c>
      <c r="N20" s="74">
        <v>-50.741033177871572</v>
      </c>
      <c r="O20" s="74">
        <v>56.782718087594105</v>
      </c>
      <c r="P20" s="4"/>
      <c r="Q20" s="4"/>
    </row>
    <row r="21" spans="1:17" x14ac:dyDescent="0.25">
      <c r="I21" s="74" t="s">
        <v>63</v>
      </c>
      <c r="J21" s="74">
        <v>34.93818707293012</v>
      </c>
      <c r="K21" s="74">
        <v>6.6287161614482706</v>
      </c>
      <c r="L21" s="74">
        <v>5.2707321028657041</v>
      </c>
      <c r="M21" s="74">
        <v>2.6402060589992258E-4</v>
      </c>
      <c r="N21" s="74">
        <v>20.34848117112287</v>
      </c>
      <c r="O21" s="74">
        <v>49.52789297473737</v>
      </c>
      <c r="P21" s="4"/>
      <c r="Q21" s="4"/>
    </row>
    <row r="22" spans="1:17" x14ac:dyDescent="0.25">
      <c r="I22" s="74" t="s">
        <v>1</v>
      </c>
      <c r="J22" s="74">
        <v>2.3511994418325525E-2</v>
      </c>
      <c r="K22" s="74">
        <v>1.7987478182068899E-2</v>
      </c>
      <c r="L22" s="74">
        <v>1.3071312265309001</v>
      </c>
      <c r="M22" s="74">
        <v>0.21783201382629783</v>
      </c>
      <c r="N22" s="74">
        <v>-1.6078178127880243E-2</v>
      </c>
      <c r="O22" s="74">
        <v>6.3102166964531289E-2</v>
      </c>
      <c r="P22" s="4"/>
      <c r="Q22" s="4"/>
    </row>
    <row r="23" spans="1:17" x14ac:dyDescent="0.25">
      <c r="I23" s="74" t="s">
        <v>50</v>
      </c>
      <c r="J23" s="74">
        <v>6.3827304980359569</v>
      </c>
      <c r="K23" s="74">
        <v>14.721247814934348</v>
      </c>
      <c r="L23" s="74">
        <v>0.4335726548642726</v>
      </c>
      <c r="M23" s="74">
        <v>0.67297912902084656</v>
      </c>
      <c r="N23" s="74">
        <v>-26.018517480665995</v>
      </c>
      <c r="O23" s="74">
        <v>38.783978476737907</v>
      </c>
      <c r="P23" s="4"/>
      <c r="Q23" s="4"/>
    </row>
    <row r="24" spans="1:17" x14ac:dyDescent="0.25">
      <c r="I24" s="74" t="s">
        <v>2</v>
      </c>
      <c r="J24" s="74">
        <v>-0.47336047998506497</v>
      </c>
      <c r="K24" s="74">
        <v>0.66147112686306053</v>
      </c>
      <c r="L24" s="74">
        <v>-0.71561775073980105</v>
      </c>
      <c r="M24" s="74">
        <v>0.48913957238861194</v>
      </c>
      <c r="N24" s="74">
        <v>-1.9292486140397547</v>
      </c>
      <c r="O24" s="74">
        <v>0.98252765406962461</v>
      </c>
      <c r="P24" s="4"/>
      <c r="Q24" s="4"/>
    </row>
    <row r="25" spans="1:17" ht="15.75" thickBot="1" x14ac:dyDescent="0.3">
      <c r="I25" s="75" t="s">
        <v>3</v>
      </c>
      <c r="J25" s="75">
        <v>1.1312085139488801</v>
      </c>
      <c r="K25" s="75">
        <v>1.3420508249285088</v>
      </c>
      <c r="L25" s="75">
        <v>0.84289543505860864</v>
      </c>
      <c r="M25" s="75">
        <v>0.41723832804996874</v>
      </c>
      <c r="N25" s="75">
        <v>-1.8226254358075094</v>
      </c>
      <c r="O25" s="75">
        <v>4.0850424637052694</v>
      </c>
      <c r="P25" s="4"/>
      <c r="Q25"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7" sqref="M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Question 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TIWARI</dc:creator>
  <cp:lastModifiedBy>AKASH TIWARI</cp:lastModifiedBy>
  <dcterms:created xsi:type="dcterms:W3CDTF">2020-08-17T17:08:56Z</dcterms:created>
  <dcterms:modified xsi:type="dcterms:W3CDTF">2020-08-18T14:43:08Z</dcterms:modified>
</cp:coreProperties>
</file>