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Projects_GH\Excel\Financial Analysis\FSA\Accounting for ABC Retail Store Project\"/>
    </mc:Choice>
  </mc:AlternateContent>
  <xr:revisionPtr revIDLastSave="0" documentId="13_ncr:1_{AB3951F8-8317-4F5D-910B-CE5DE7CF0ED1}" xr6:coauthVersionLast="47" xr6:coauthVersionMax="47" xr10:uidLastSave="{00000000-0000-0000-0000-000000000000}"/>
  <bookViews>
    <workbookView xWindow="-120" yWindow="-120" windowWidth="20730" windowHeight="11310" tabRatio="691" activeTab="1" xr2:uid="{00000000-000D-0000-FFFF-FFFF00000000}"/>
  </bookViews>
  <sheets>
    <sheet name="List of transactions" sheetId="1" r:id="rId1"/>
    <sheet name="Statemen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" l="1"/>
  <c r="M9" i="6" s="1"/>
  <c r="M6" i="6"/>
  <c r="J5" i="6"/>
  <c r="L17" i="6"/>
  <c r="L24" i="6" s="1"/>
  <c r="L23" i="6"/>
  <c r="L22" i="6"/>
  <c r="L21" i="6"/>
  <c r="L20" i="6"/>
  <c r="L19" i="6"/>
  <c r="L16" i="6"/>
  <c r="L15" i="6"/>
  <c r="M5" i="6"/>
  <c r="M4" i="6"/>
  <c r="J6" i="6"/>
  <c r="D7" i="1"/>
  <c r="D16" i="1"/>
  <c r="C16" i="1"/>
  <c r="G17" i="6"/>
  <c r="J4" i="6" l="1"/>
  <c r="J7" i="6" s="1"/>
  <c r="F17" i="6"/>
</calcChain>
</file>

<file path=xl/sharedStrings.xml><?xml version="1.0" encoding="utf-8"?>
<sst xmlns="http://schemas.openxmlformats.org/spreadsheetml/2006/main" count="97" uniqueCount="62">
  <si>
    <t>List of Transactions</t>
  </si>
  <si>
    <t>ABC Retail Store Ltd</t>
  </si>
  <si>
    <t>1.      ABC Retail Store invests $10,000 cash to start the business.</t>
  </si>
  <si>
    <t>2.      Purchased inventory on credit from a supplier for $2,500.</t>
  </si>
  <si>
    <t>3.      Sold inventory costing 1,000 for cash, receiving $1,200.</t>
  </si>
  <si>
    <t>4.      Paid $800 for rent expense.</t>
  </si>
  <si>
    <t>5.      Purchased office supplies for $300 cash.</t>
  </si>
  <si>
    <t>6.      Received $500 cash as a down payment from a customer for an upcoming order.</t>
  </si>
  <si>
    <t>7.      Paid $600 cash for salaries expense.</t>
  </si>
  <si>
    <t xml:space="preserve">8.      Sold products for $700 on credit. </t>
  </si>
  <si>
    <t>9.      Paid $200 cash for utility expenses.</t>
  </si>
  <si>
    <t>10.   Withdrew $300 cash for personal use.</t>
  </si>
  <si>
    <t>Suppose you’re working as an accountant in a small retail business called ABC Retail Store. The financial transactions that took place during the first month of operations were as follows:</t>
  </si>
  <si>
    <t xml:space="preserve">Assets </t>
  </si>
  <si>
    <t xml:space="preserve">Liabilities </t>
  </si>
  <si>
    <t xml:space="preserve">Equity </t>
  </si>
  <si>
    <t xml:space="preserve">Debit </t>
  </si>
  <si>
    <t xml:space="preserve">Credit </t>
  </si>
  <si>
    <t xml:space="preserve">Cash </t>
  </si>
  <si>
    <t xml:space="preserve">Owner's Equity </t>
  </si>
  <si>
    <t xml:space="preserve">Inventory </t>
  </si>
  <si>
    <t>Accounts Payable</t>
  </si>
  <si>
    <t>Sales Revenue</t>
  </si>
  <si>
    <t>Cost of Goods Sold</t>
  </si>
  <si>
    <t>Rent Expense</t>
  </si>
  <si>
    <t>Office Supplies</t>
  </si>
  <si>
    <t>Unearned Revenue</t>
  </si>
  <si>
    <t xml:space="preserve">Salaries </t>
  </si>
  <si>
    <t>Accounts Receivable</t>
  </si>
  <si>
    <t xml:space="preserve">Utilities </t>
  </si>
  <si>
    <t>Revenue</t>
  </si>
  <si>
    <t xml:space="preserve">Expenses </t>
  </si>
  <si>
    <t xml:space="preserve">Account </t>
  </si>
  <si>
    <t xml:space="preserve">Accounts Payable </t>
  </si>
  <si>
    <t xml:space="preserve">Sales Revenue </t>
  </si>
  <si>
    <t xml:space="preserve">Cost of Goods Sold </t>
  </si>
  <si>
    <t xml:space="preserve">Rent Expense </t>
  </si>
  <si>
    <t xml:space="preserve">Office Supplies </t>
  </si>
  <si>
    <t xml:space="preserve">Unearned Revenue </t>
  </si>
  <si>
    <t xml:space="preserve">Accounts Receivable </t>
  </si>
  <si>
    <t xml:space="preserve">Totals </t>
  </si>
  <si>
    <t xml:space="preserve">Total Assets </t>
  </si>
  <si>
    <t xml:space="preserve">Total Liabilities &amp; Owner's Equity </t>
  </si>
  <si>
    <t xml:space="preserve">Balance Sheet </t>
  </si>
  <si>
    <t xml:space="preserve">Income Statement </t>
  </si>
  <si>
    <t xml:space="preserve">Revenue </t>
  </si>
  <si>
    <t xml:space="preserve">Total Profit/Loss </t>
  </si>
  <si>
    <t>T-accounts</t>
  </si>
  <si>
    <t>Trial Balance</t>
  </si>
  <si>
    <t xml:space="preserve">WithDrawed </t>
  </si>
  <si>
    <t xml:space="preserve">B - P </t>
  </si>
  <si>
    <t xml:space="preserve">B - E </t>
  </si>
  <si>
    <t xml:space="preserve">C - B </t>
  </si>
  <si>
    <t xml:space="preserve">P - B </t>
  </si>
  <si>
    <t xml:space="preserve">Credit - Business mdhe aaIe / GhetIe </t>
  </si>
  <si>
    <t xml:space="preserve">Debit - Business madhun GeIe / DeIe </t>
  </si>
  <si>
    <t xml:space="preserve">S - B </t>
  </si>
  <si>
    <t xml:space="preserve">1200 + 700 </t>
  </si>
  <si>
    <t xml:space="preserve">AaIe </t>
  </si>
  <si>
    <t xml:space="preserve">GeIe </t>
  </si>
  <si>
    <t xml:space="preserve">Prduct cst </t>
  </si>
  <si>
    <t xml:space="preserve">Inventry cst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</si>
</sst>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rgb="FF0073B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/>
    </xf>
    <xf numFmtId="0" fontId="3" fillId="2" borderId="0" xfId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6" fontId="5" fillId="0" borderId="1" xfId="0" applyNumberFormat="1" applyFont="1" applyBorder="1" applyAlignment="1">
      <alignment vertical="center"/>
    </xf>
    <xf numFmtId="6" fontId="0" fillId="0" borderId="1" xfId="0" applyNumberForma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6" fontId="5" fillId="7" borderId="1" xfId="0" applyNumberFormat="1" applyFont="1" applyFill="1" applyBorder="1" applyAlignment="1">
      <alignment vertical="center"/>
    </xf>
    <xf numFmtId="6" fontId="0" fillId="0" borderId="0" xfId="0" applyNumberFormat="1" applyAlignment="1">
      <alignment vertical="center"/>
    </xf>
    <xf numFmtId="0" fontId="2" fillId="8" borderId="0" xfId="0" applyFont="1" applyFill="1" applyAlignment="1">
      <alignment horizontal="left"/>
    </xf>
    <xf numFmtId="0" fontId="2" fillId="8" borderId="0" xfId="0" applyFont="1" applyFill="1"/>
    <xf numFmtId="0" fontId="6" fillId="8" borderId="0" xfId="0" applyFont="1" applyFill="1"/>
    <xf numFmtId="6" fontId="0" fillId="0" borderId="1" xfId="0" applyNumberFormat="1" applyFont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6" fontId="0" fillId="9" borderId="1" xfId="0" applyNumberFormat="1" applyFill="1" applyBorder="1" applyAlignment="1">
      <alignment vertical="center"/>
    </xf>
    <xf numFmtId="6" fontId="0" fillId="9" borderId="0" xfId="0" applyNumberFormat="1" applyFont="1" applyFill="1" applyAlignment="1">
      <alignment vertical="center"/>
    </xf>
    <xf numFmtId="6" fontId="0" fillId="9" borderId="1" xfId="0" applyNumberFormat="1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</cellXfs>
  <cellStyles count="3">
    <cellStyle name="Normal" xfId="0" builtinId="0"/>
    <cellStyle name="Normal 2" xfId="2" xr:uid="{C143F76E-64C4-40B7-AB12-3CB60B8565F8}"/>
    <cellStyle name="Normal 2 2 2" xfId="1" xr:uid="{354B54BE-E22B-4CF3-A40D-89D148DE0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workbookViewId="0">
      <selection activeCell="D8" sqref="D8"/>
    </sheetView>
  </sheetViews>
  <sheetFormatPr defaultColWidth="8.85546875" defaultRowHeight="12" x14ac:dyDescent="0.2"/>
  <cols>
    <col min="1" max="1" width="151" style="1" bestFit="1" customWidth="1"/>
    <col min="2" max="2" width="5.28515625" style="1" bestFit="1" customWidth="1"/>
    <col min="3" max="4" width="6" style="1" bestFit="1" customWidth="1"/>
    <col min="5" max="5" width="10" style="1" bestFit="1" customWidth="1"/>
    <col min="6" max="16384" width="8.85546875" style="1"/>
  </cols>
  <sheetData>
    <row r="1" spans="1:5" ht="15" x14ac:dyDescent="0.2">
      <c r="A1" s="4" t="s">
        <v>0</v>
      </c>
    </row>
    <row r="2" spans="1:5" ht="15" x14ac:dyDescent="0.2">
      <c r="A2" s="4" t="s">
        <v>1</v>
      </c>
    </row>
    <row r="5" spans="1:5" x14ac:dyDescent="0.2">
      <c r="A5" s="5" t="s">
        <v>12</v>
      </c>
    </row>
    <row r="6" spans="1:5" x14ac:dyDescent="0.2">
      <c r="A6" s="2" t="s">
        <v>2</v>
      </c>
      <c r="B6" s="20" t="s">
        <v>53</v>
      </c>
      <c r="C6" s="22">
        <v>10000</v>
      </c>
      <c r="D6" s="1">
        <v>9500</v>
      </c>
    </row>
    <row r="7" spans="1:5" x14ac:dyDescent="0.2">
      <c r="A7" s="2" t="s">
        <v>3</v>
      </c>
      <c r="B7" s="20" t="s">
        <v>56</v>
      </c>
      <c r="C7" s="22">
        <v>2500</v>
      </c>
      <c r="D7" s="1">
        <f>C7-D8</f>
        <v>1500</v>
      </c>
      <c r="E7" s="1" t="s">
        <v>61</v>
      </c>
    </row>
    <row r="8" spans="1:5" x14ac:dyDescent="0.2">
      <c r="A8" s="2" t="s">
        <v>4</v>
      </c>
      <c r="B8" s="20" t="s">
        <v>52</v>
      </c>
      <c r="C8" s="21">
        <v>1200</v>
      </c>
      <c r="D8" s="1">
        <v>1000</v>
      </c>
    </row>
    <row r="9" spans="1:5" x14ac:dyDescent="0.2">
      <c r="A9" s="2" t="s">
        <v>5</v>
      </c>
      <c r="B9" s="3" t="s">
        <v>51</v>
      </c>
      <c r="D9" s="1">
        <v>800</v>
      </c>
    </row>
    <row r="10" spans="1:5" x14ac:dyDescent="0.2">
      <c r="A10" s="2" t="s">
        <v>6</v>
      </c>
      <c r="B10" s="3" t="s">
        <v>51</v>
      </c>
      <c r="D10" s="1">
        <v>300</v>
      </c>
    </row>
    <row r="11" spans="1:5" x14ac:dyDescent="0.2">
      <c r="A11" s="2" t="s">
        <v>7</v>
      </c>
      <c r="B11" s="20" t="s">
        <v>52</v>
      </c>
      <c r="C11" s="22">
        <v>500</v>
      </c>
    </row>
    <row r="12" spans="1:5" x14ac:dyDescent="0.2">
      <c r="A12" s="2" t="s">
        <v>8</v>
      </c>
      <c r="B12" s="3" t="s">
        <v>51</v>
      </c>
      <c r="D12" s="1">
        <v>600</v>
      </c>
    </row>
    <row r="13" spans="1:5" x14ac:dyDescent="0.2">
      <c r="A13" s="2" t="s">
        <v>9</v>
      </c>
      <c r="B13" s="20" t="s">
        <v>52</v>
      </c>
      <c r="C13" s="21">
        <v>700</v>
      </c>
      <c r="D13" s="1">
        <v>700</v>
      </c>
      <c r="E13" s="1" t="s">
        <v>60</v>
      </c>
    </row>
    <row r="14" spans="1:5" x14ac:dyDescent="0.2">
      <c r="A14" s="2" t="s">
        <v>10</v>
      </c>
      <c r="B14" s="3" t="s">
        <v>51</v>
      </c>
      <c r="D14" s="1">
        <v>200</v>
      </c>
    </row>
    <row r="15" spans="1:5" x14ac:dyDescent="0.2">
      <c r="A15" s="2" t="s">
        <v>11</v>
      </c>
      <c r="B15" s="3" t="s">
        <v>50</v>
      </c>
      <c r="D15" s="1">
        <v>300</v>
      </c>
    </row>
    <row r="16" spans="1:5" x14ac:dyDescent="0.2">
      <c r="C16" s="1">
        <f>SUM(C6:C15)</f>
        <v>14900</v>
      </c>
      <c r="D16" s="1">
        <f>SUM(D6:D15)</f>
        <v>14900</v>
      </c>
    </row>
    <row r="17" spans="3:4" x14ac:dyDescent="0.2">
      <c r="C17" s="1" t="s">
        <v>58</v>
      </c>
      <c r="D17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617A-4DB2-4B50-8EF3-437982A0487C}">
  <dimension ref="A1:M28"/>
  <sheetViews>
    <sheetView tabSelected="1" workbookViewId="0">
      <selection activeCell="L25" sqref="L25"/>
    </sheetView>
  </sheetViews>
  <sheetFormatPr defaultColWidth="7.85546875" defaultRowHeight="15" x14ac:dyDescent="0.25"/>
  <cols>
    <col min="1" max="1" width="19.42578125" style="6" bestFit="1" customWidth="1"/>
    <col min="2" max="2" width="8.28515625" style="6" bestFit="1" customWidth="1"/>
    <col min="3" max="3" width="7.28515625" style="6" bestFit="1" customWidth="1"/>
    <col min="4" max="4" width="7.85546875" style="6"/>
    <col min="5" max="5" width="34.5703125" style="6" bestFit="1" customWidth="1"/>
    <col min="6" max="7" width="8.28515625" style="6" bestFit="1" customWidth="1"/>
    <col min="8" max="8" width="10.28515625" style="6" bestFit="1" customWidth="1"/>
    <col min="9" max="9" width="19.42578125" style="6" bestFit="1" customWidth="1"/>
    <col min="10" max="10" width="17.7109375" style="6" bestFit="1" customWidth="1"/>
    <col min="11" max="11" width="5.7109375" style="6" bestFit="1" customWidth="1"/>
    <col min="12" max="12" width="31.42578125" style="6" bestFit="1" customWidth="1"/>
    <col min="13" max="13" width="8.28515625" style="6" bestFit="1" customWidth="1"/>
    <col min="14" max="15" width="7.85546875" style="6"/>
    <col min="16" max="16" width="31.42578125" style="6" bestFit="1" customWidth="1"/>
    <col min="17" max="18" width="7.85546875" style="6"/>
    <col min="19" max="19" width="17.85546875" style="6" bestFit="1" customWidth="1"/>
    <col min="20" max="16384" width="7.85546875" style="6"/>
  </cols>
  <sheetData>
    <row r="1" spans="1:13" x14ac:dyDescent="0.25">
      <c r="A1" s="7" t="s">
        <v>47</v>
      </c>
      <c r="B1" s="7"/>
      <c r="C1" s="7"/>
      <c r="E1" s="7" t="s">
        <v>48</v>
      </c>
      <c r="F1" s="7"/>
      <c r="G1" s="7"/>
      <c r="I1" s="7" t="s">
        <v>43</v>
      </c>
      <c r="J1" s="7"/>
      <c r="K1" s="7"/>
      <c r="L1" s="7"/>
      <c r="M1" s="7"/>
    </row>
    <row r="3" spans="1:13" x14ac:dyDescent="0.25">
      <c r="A3" s="14" t="s">
        <v>13</v>
      </c>
      <c r="B3" s="15"/>
      <c r="C3" s="16"/>
      <c r="E3" s="24" t="s">
        <v>32</v>
      </c>
      <c r="F3" s="24" t="s">
        <v>16</v>
      </c>
      <c r="G3" s="24" t="s">
        <v>17</v>
      </c>
      <c r="I3" s="8" t="s">
        <v>13</v>
      </c>
      <c r="J3" s="8"/>
      <c r="K3" s="10"/>
      <c r="L3" s="8" t="s">
        <v>14</v>
      </c>
      <c r="M3" s="8"/>
    </row>
    <row r="4" spans="1:13" x14ac:dyDescent="0.25">
      <c r="A4" s="11"/>
      <c r="B4" s="11" t="s">
        <v>16</v>
      </c>
      <c r="C4" s="11" t="s">
        <v>17</v>
      </c>
      <c r="E4" s="11" t="s">
        <v>18</v>
      </c>
      <c r="F4" s="23">
        <v>11700</v>
      </c>
      <c r="G4" s="13">
        <v>2200</v>
      </c>
      <c r="I4" s="11" t="s">
        <v>18</v>
      </c>
      <c r="J4" s="13">
        <f>F4-G4</f>
        <v>9500</v>
      </c>
      <c r="L4" s="11" t="s">
        <v>33</v>
      </c>
      <c r="M4" s="13">
        <f>G7</f>
        <v>2500</v>
      </c>
    </row>
    <row r="5" spans="1:13" x14ac:dyDescent="0.25">
      <c r="A5" s="11" t="s">
        <v>18</v>
      </c>
      <c r="B5" s="13">
        <v>1200</v>
      </c>
      <c r="C5" s="11"/>
      <c r="E5" s="11" t="s">
        <v>19</v>
      </c>
      <c r="F5" s="23">
        <v>300</v>
      </c>
      <c r="G5" s="13">
        <v>10000</v>
      </c>
      <c r="I5" s="11" t="s">
        <v>20</v>
      </c>
      <c r="J5" s="13">
        <f>F6-G6</f>
        <v>1500</v>
      </c>
      <c r="L5" s="11" t="s">
        <v>26</v>
      </c>
      <c r="M5" s="13">
        <f>G12</f>
        <v>500</v>
      </c>
    </row>
    <row r="6" spans="1:13" x14ac:dyDescent="0.25">
      <c r="A6" s="11" t="s">
        <v>20</v>
      </c>
      <c r="B6" s="11"/>
      <c r="C6" s="13">
        <v>2500</v>
      </c>
      <c r="E6" s="11" t="s">
        <v>20</v>
      </c>
      <c r="F6" s="23">
        <v>2500</v>
      </c>
      <c r="G6" s="13">
        <v>1000</v>
      </c>
      <c r="I6" s="11" t="s">
        <v>28</v>
      </c>
      <c r="J6" s="13">
        <f>F14</f>
        <v>700</v>
      </c>
      <c r="L6" s="11"/>
      <c r="M6" s="12">
        <f>SUM(M4:M5)</f>
        <v>3000</v>
      </c>
    </row>
    <row r="7" spans="1:13" x14ac:dyDescent="0.25">
      <c r="A7" s="11" t="s">
        <v>28</v>
      </c>
      <c r="B7" s="11"/>
      <c r="C7" s="11"/>
      <c r="E7" s="25" t="s">
        <v>33</v>
      </c>
      <c r="F7" s="29"/>
      <c r="G7" s="28">
        <v>2500</v>
      </c>
      <c r="I7" s="17" t="s">
        <v>41</v>
      </c>
      <c r="J7" s="18">
        <f>SUM(J4:J6)</f>
        <v>11700</v>
      </c>
      <c r="L7" s="11" t="s">
        <v>19</v>
      </c>
      <c r="M7" s="13">
        <f>G5+L24-F5</f>
        <v>8700</v>
      </c>
    </row>
    <row r="8" spans="1:13" x14ac:dyDescent="0.25">
      <c r="E8" s="25" t="s">
        <v>34</v>
      </c>
      <c r="F8" s="28"/>
      <c r="G8" s="28">
        <v>1900</v>
      </c>
      <c r="H8" s="6" t="s">
        <v>57</v>
      </c>
      <c r="L8" s="11"/>
      <c r="M8" s="11"/>
    </row>
    <row r="9" spans="1:13" x14ac:dyDescent="0.25">
      <c r="A9" s="14" t="s">
        <v>14</v>
      </c>
      <c r="B9" s="15"/>
      <c r="C9" s="16"/>
      <c r="E9" s="25" t="s">
        <v>35</v>
      </c>
      <c r="F9" s="27">
        <v>1000</v>
      </c>
      <c r="G9" s="26"/>
      <c r="L9" s="17" t="s">
        <v>42</v>
      </c>
      <c r="M9" s="18">
        <f>SUM(M6:M7)</f>
        <v>11700</v>
      </c>
    </row>
    <row r="10" spans="1:13" x14ac:dyDescent="0.25">
      <c r="A10" s="11"/>
      <c r="B10" s="11" t="s">
        <v>16</v>
      </c>
      <c r="C10" s="11" t="s">
        <v>17</v>
      </c>
      <c r="E10" s="25" t="s">
        <v>36</v>
      </c>
      <c r="F10" s="26">
        <v>800</v>
      </c>
      <c r="G10" s="26"/>
    </row>
    <row r="11" spans="1:13" x14ac:dyDescent="0.25">
      <c r="A11" s="11" t="s">
        <v>21</v>
      </c>
      <c r="B11" s="11"/>
      <c r="C11" s="11"/>
      <c r="E11" s="25" t="s">
        <v>37</v>
      </c>
      <c r="F11" s="26">
        <v>300</v>
      </c>
      <c r="G11" s="26"/>
    </row>
    <row r="12" spans="1:13" x14ac:dyDescent="0.25">
      <c r="A12" s="11" t="s">
        <v>26</v>
      </c>
      <c r="B12" s="11"/>
      <c r="C12" s="11"/>
      <c r="E12" s="25" t="s">
        <v>38</v>
      </c>
      <c r="F12" s="26"/>
      <c r="G12" s="26">
        <v>500</v>
      </c>
      <c r="I12" s="7" t="s">
        <v>44</v>
      </c>
      <c r="J12" s="7"/>
      <c r="K12" s="7"/>
      <c r="L12" s="7"/>
      <c r="M12" s="7"/>
    </row>
    <row r="13" spans="1:13" x14ac:dyDescent="0.25">
      <c r="E13" s="25" t="s">
        <v>27</v>
      </c>
      <c r="F13" s="26">
        <v>600</v>
      </c>
      <c r="G13" s="26"/>
    </row>
    <row r="14" spans="1:13" x14ac:dyDescent="0.25">
      <c r="A14" s="14" t="s">
        <v>15</v>
      </c>
      <c r="B14" s="15"/>
      <c r="C14" s="16"/>
      <c r="E14" s="25" t="s">
        <v>39</v>
      </c>
      <c r="F14" s="26">
        <v>700</v>
      </c>
      <c r="G14" s="25"/>
      <c r="J14" s="9" t="s">
        <v>45</v>
      </c>
      <c r="K14" s="11"/>
      <c r="L14" s="11"/>
    </row>
    <row r="15" spans="1:13" x14ac:dyDescent="0.25">
      <c r="A15" s="11"/>
      <c r="B15" s="11" t="s">
        <v>16</v>
      </c>
      <c r="C15" s="11" t="s">
        <v>17</v>
      </c>
      <c r="E15" s="25" t="s">
        <v>29</v>
      </c>
      <c r="F15" s="26">
        <v>200</v>
      </c>
      <c r="G15" s="26"/>
      <c r="J15" s="11" t="s">
        <v>34</v>
      </c>
      <c r="K15" s="13"/>
      <c r="L15" s="13">
        <f>G8</f>
        <v>1900</v>
      </c>
    </row>
    <row r="16" spans="1:13" x14ac:dyDescent="0.25">
      <c r="A16" s="11" t="s">
        <v>19</v>
      </c>
      <c r="B16" s="13">
        <v>10000</v>
      </c>
      <c r="C16" s="11"/>
      <c r="E16" s="11" t="s">
        <v>49</v>
      </c>
      <c r="F16" s="13"/>
      <c r="G16" s="11"/>
      <c r="J16" s="11" t="s">
        <v>23</v>
      </c>
      <c r="K16" s="11"/>
      <c r="L16" s="13">
        <f>F9</f>
        <v>1000</v>
      </c>
    </row>
    <row r="17" spans="1:12" x14ac:dyDescent="0.25">
      <c r="E17" s="17" t="s">
        <v>40</v>
      </c>
      <c r="F17" s="18">
        <f>SUM(F4:F16)</f>
        <v>18100</v>
      </c>
      <c r="G17" s="18">
        <f>SUM(G4:G15)</f>
        <v>18100</v>
      </c>
      <c r="K17" s="11"/>
      <c r="L17" s="12">
        <f>L15-L16</f>
        <v>900</v>
      </c>
    </row>
    <row r="18" spans="1:12" x14ac:dyDescent="0.25">
      <c r="A18" s="14" t="s">
        <v>30</v>
      </c>
      <c r="B18" s="15"/>
      <c r="C18" s="16"/>
      <c r="H18" s="19"/>
      <c r="J18" s="9" t="s">
        <v>31</v>
      </c>
    </row>
    <row r="19" spans="1:12" x14ac:dyDescent="0.25">
      <c r="A19" s="11"/>
      <c r="B19" s="11" t="s">
        <v>16</v>
      </c>
      <c r="C19" s="11" t="s">
        <v>17</v>
      </c>
      <c r="E19" s="6" t="s">
        <v>55</v>
      </c>
      <c r="J19" s="11" t="s">
        <v>36</v>
      </c>
      <c r="K19" s="11"/>
      <c r="L19" s="13">
        <f>F10</f>
        <v>800</v>
      </c>
    </row>
    <row r="20" spans="1:12" x14ac:dyDescent="0.25">
      <c r="A20" s="11" t="s">
        <v>22</v>
      </c>
      <c r="B20" s="13">
        <v>700</v>
      </c>
      <c r="C20" s="11"/>
      <c r="E20" s="6" t="s">
        <v>54</v>
      </c>
      <c r="J20" s="11" t="s">
        <v>25</v>
      </c>
      <c r="K20" s="11"/>
      <c r="L20" s="13">
        <f>F11</f>
        <v>300</v>
      </c>
    </row>
    <row r="21" spans="1:12" x14ac:dyDescent="0.25">
      <c r="J21" s="11" t="s">
        <v>27</v>
      </c>
      <c r="K21" s="11"/>
      <c r="L21" s="13">
        <f>F13</f>
        <v>600</v>
      </c>
    </row>
    <row r="22" spans="1:12" x14ac:dyDescent="0.25">
      <c r="A22" s="14" t="s">
        <v>31</v>
      </c>
      <c r="B22" s="15"/>
      <c r="C22" s="16"/>
      <c r="J22" s="11" t="s">
        <v>29</v>
      </c>
      <c r="K22" s="11"/>
      <c r="L22" s="13">
        <f>F15</f>
        <v>200</v>
      </c>
    </row>
    <row r="23" spans="1:12" x14ac:dyDescent="0.25">
      <c r="A23" s="11"/>
      <c r="B23" s="11" t="s">
        <v>16</v>
      </c>
      <c r="C23" s="11" t="s">
        <v>17</v>
      </c>
      <c r="J23" s="11"/>
      <c r="K23" s="11"/>
      <c r="L23" s="12">
        <f>SUM(L19:L22)</f>
        <v>1900</v>
      </c>
    </row>
    <row r="24" spans="1:12" x14ac:dyDescent="0.25">
      <c r="A24" s="11" t="s">
        <v>23</v>
      </c>
      <c r="B24" s="11"/>
      <c r="C24" s="11"/>
      <c r="J24" s="17" t="s">
        <v>46</v>
      </c>
      <c r="K24" s="17"/>
      <c r="L24" s="18">
        <f>L17-L23</f>
        <v>-1000</v>
      </c>
    </row>
    <row r="25" spans="1:12" x14ac:dyDescent="0.25">
      <c r="A25" s="11" t="s">
        <v>24</v>
      </c>
      <c r="B25" s="11"/>
      <c r="C25" s="13">
        <v>800</v>
      </c>
    </row>
    <row r="26" spans="1:12" x14ac:dyDescent="0.25">
      <c r="A26" s="11" t="s">
        <v>25</v>
      </c>
      <c r="B26" s="11"/>
      <c r="C26" s="13">
        <v>300</v>
      </c>
    </row>
    <row r="27" spans="1:12" x14ac:dyDescent="0.25">
      <c r="A27" s="11" t="s">
        <v>27</v>
      </c>
      <c r="B27" s="11"/>
      <c r="C27" s="13">
        <v>600</v>
      </c>
    </row>
    <row r="28" spans="1:12" x14ac:dyDescent="0.25">
      <c r="A28" s="11" t="s">
        <v>29</v>
      </c>
      <c r="B28" s="11"/>
      <c r="C28" s="13">
        <v>200</v>
      </c>
    </row>
  </sheetData>
  <mergeCells count="9">
    <mergeCell ref="I12:M12"/>
    <mergeCell ref="A9:C9"/>
    <mergeCell ref="A14:C14"/>
    <mergeCell ref="A18:C18"/>
    <mergeCell ref="A22:C22"/>
    <mergeCell ref="E1:G1"/>
    <mergeCell ref="A1:C1"/>
    <mergeCell ref="I1:M1"/>
    <mergeCell ref="A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X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2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l 3 F Y o i k e 4 D g A A A B E A A A A T A B w A R m 9 y b X V s Y X M v U 2 V j d G l v b j E u b S C i G A A o o B Q A A A A A A A A A A A A A A A A A A A A A A A A A A A A r T k 0 u y c z P U w i G 0 I b W A F B L A Q I t A B Q A A g A I A M 9 l 3 F b 6 Y 4 h r p A A A A P Y A A A A S A A A A A A A A A A A A A A A A A A A A A A B D b 2 5 m a W c v U G F j a 2 F n Z S 5 4 b W x Q S w E C L Q A U A A I A C A D P Z d x W D 8 r p q 6 Q A A A D p A A A A E w A A A A A A A A A A A A A A A A D w A A A A W 0 N v b n R l b n R f V H l w Z X N d L n h t b F B L A Q I t A B Q A A g A I A M 9 l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E B B C L v f g T p 7 c J g y A 4 S 0 t A A A A A A I A A A A A A B B m A A A A A Q A A I A A A A J P 1 / / e n 9 X 1 J j G x y k D B 7 d C f v E S R K r / k S q w t V R X K Y C 1 s s A A A A A A 6 A A A A A A g A A I A A A A C m c Z 2 j q i s c R + 0 X Q v k a q Y M b 5 b B R D S c i n g Z f Z o v H 6 s m 1 / U A A A A B + n G N Q X u 9 V 6 j b 6 Z s e n e I G L 8 X l + d p 5 f 3 / b L F D 1 P V P 6 p y Y u 0 n 6 / l e R f 3 Z Q 3 0 G r 0 j 5 5 j j b E 5 i T r r 2 h 9 E m Z Z W Z 4 E a N W a y 1 + i 0 E f l R S l A d V b H S J f Q A A A A C E x y U E e D 0 M g N p h / e d K p e z h R h p 3 2 F l k e K Z j A 6 U H 7 Q T J w B 6 / E 0 g y L A 2 c N h h T y j A r 0 G b Y B q f a E Z a 7 5 E m B h 5 / o 9 r T I = < / D a t a M a s h u p > 
</file>

<file path=customXml/itemProps1.xml><?xml version="1.0" encoding="utf-8"?>
<ds:datastoreItem xmlns:ds="http://schemas.openxmlformats.org/officeDocument/2006/customXml" ds:itemID="{20487D9D-3957-46EC-8917-5B5D47494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transactions</vt:lpstr>
      <vt:lpstr>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Antoniya Baltova</dc:creator>
  <cp:lastModifiedBy>Akash</cp:lastModifiedBy>
  <dcterms:created xsi:type="dcterms:W3CDTF">2023-06-28T09:43:47Z</dcterms:created>
  <dcterms:modified xsi:type="dcterms:W3CDTF">2024-09-02T12:45:26Z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2024-09-02T10:38:31Z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b456da2b-ce49-4bde-a1a3-872c4c13df08</vt:lpwstr>
  </property>
  <property fmtid="{D5CDD505-2E9C-101B-9397-08002B2CF9AE}" pid="7" name="MSIP_Label_defa4170-0d19-0005-0004-bc88714345d2_ActionId">
    <vt:lpwstr>b3516892-16bd-459e-88c6-dedd9cc551f5</vt:lpwstr>
  </property>
  <property fmtid="{D5CDD505-2E9C-101B-9397-08002B2CF9AE}" pid="8" name="MSIP_Label_defa4170-0d19-0005-0004-bc88714345d2_ContentBits">
    <vt:lpwstr>0</vt:lpwstr>
  </property>
</Properties>
</file>