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20" yWindow="0" windowWidth="30240" windowHeight="18840" tabRatio="500"/>
  </bookViews>
  <sheets>
    <sheet name="Burn Down Chart" sheetId="2" r:id="rId1"/>
    <sheet name="Burn Down Chart Data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38" i="1"/>
  <c r="C33" i="1"/>
  <c r="I5" i="1"/>
  <c r="I29" i="1"/>
  <c r="D33" i="1"/>
  <c r="E33" i="1"/>
  <c r="F33" i="1"/>
  <c r="G33" i="1"/>
  <c r="H33" i="1"/>
  <c r="C32" i="1"/>
  <c r="D32" i="1"/>
  <c r="E32" i="1"/>
  <c r="F32" i="1"/>
  <c r="G32" i="1"/>
  <c r="H32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" i="1"/>
  <c r="I2" i="1"/>
  <c r="G37" i="1"/>
  <c r="F37" i="1"/>
</calcChain>
</file>

<file path=xl/sharedStrings.xml><?xml version="1.0" encoding="utf-8"?>
<sst xmlns="http://schemas.openxmlformats.org/spreadsheetml/2006/main" count="51" uniqueCount="51">
  <si>
    <t>Task</t>
  </si>
  <si>
    <t>Start Hours</t>
  </si>
  <si>
    <t>Hours Sprint 2</t>
  </si>
  <si>
    <t>Hours Sprint 1</t>
  </si>
  <si>
    <t>Hours Sprint 3</t>
  </si>
  <si>
    <t>Hours Sprint 4</t>
  </si>
  <si>
    <t>Server Setup</t>
  </si>
  <si>
    <t>Total Hours</t>
  </si>
  <si>
    <t>User Login</t>
  </si>
  <si>
    <t>Database Management</t>
  </si>
  <si>
    <t>Instant Message Service</t>
  </si>
  <si>
    <t>User Profiles</t>
  </si>
  <si>
    <t>Group Profiles</t>
  </si>
  <si>
    <t>Game APIs</t>
  </si>
  <si>
    <t>Discussion Forums</t>
  </si>
  <si>
    <t>Friend Finder Service</t>
  </si>
  <si>
    <t>Actual Remaining Hours</t>
  </si>
  <si>
    <t>Estimated Remaining Hours</t>
  </si>
  <si>
    <t>Front End AngularJS</t>
  </si>
  <si>
    <t>Middle Tier API</t>
  </si>
  <si>
    <t>Documentation</t>
  </si>
  <si>
    <t>LoL Game Page</t>
  </si>
  <si>
    <t>Profile Page</t>
  </si>
  <si>
    <t>User Sessions</t>
  </si>
  <si>
    <t>Front Page</t>
  </si>
  <si>
    <t>Front Page Template</t>
  </si>
  <si>
    <t>Settings Page</t>
  </si>
  <si>
    <t>Friends List</t>
  </si>
  <si>
    <t>Edit Friends List</t>
  </si>
  <si>
    <t>Game Content Pages</t>
  </si>
  <si>
    <t>Group Page</t>
  </si>
  <si>
    <t>Group Page Template</t>
  </si>
  <si>
    <t>Friend Finder Page</t>
  </si>
  <si>
    <t>Edit Friend Finder</t>
  </si>
  <si>
    <t>Profile Edits</t>
  </si>
  <si>
    <t>Front Page News feed</t>
  </si>
  <si>
    <t>Sprint#</t>
  </si>
  <si>
    <t>Number of Items</t>
  </si>
  <si>
    <t>Number of Finished Items</t>
  </si>
  <si>
    <t>Total Items</t>
  </si>
  <si>
    <t>Total Items Finished</t>
  </si>
  <si>
    <t>Sprint1</t>
  </si>
  <si>
    <t>Sprint2</t>
  </si>
  <si>
    <t>Sprint3</t>
  </si>
  <si>
    <t>Sprint4</t>
  </si>
  <si>
    <t>Sprint5</t>
  </si>
  <si>
    <t>Hours Sprint 5</t>
  </si>
  <si>
    <t>Unit Testing</t>
  </si>
  <si>
    <t>New User</t>
  </si>
  <si>
    <t>Finished Percent</t>
  </si>
  <si>
    <t>Sprint0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</si>
</sst>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009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2" fontId="1" fillId="7" borderId="1" xfId="0" applyNumberFormat="1" applyFont="1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10" borderId="2" xfId="0" applyFill="1" applyBorder="1" applyAlignment="1">
      <alignment horizontal="center"/>
    </xf>
    <xf numFmtId="0" fontId="1" fillId="5" borderId="0" xfId="0" applyFont="1" applyFill="1" applyBorder="1" applyAlignment="1">
      <alignment wrapText="1"/>
    </xf>
    <xf numFmtId="0" fontId="0" fillId="8" borderId="3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400"/>
            </a:pPr>
            <a:r>
              <a:rPr lang="en-US" sz="3400"/>
              <a:t>Project</a:t>
            </a:r>
            <a:r>
              <a:rPr lang="en-US" sz="3400" baseline="0"/>
              <a:t> Nexus Product Burndown Chart</a:t>
            </a:r>
            <a:endParaRPr lang="en-US" sz="3400"/>
          </a:p>
        </c:rich>
      </c:tx>
      <c:layout>
        <c:manualLayout>
          <c:xMode val="edge"/>
          <c:yMode val="edge"/>
          <c:x val="0.247489837687257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Percent of Items Finished</c:v>
          </c:tx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F7964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 Down Chart Data'!$D$1:$H$1</c:f>
              <c:strCache>
                <c:ptCount val="5"/>
                <c:pt idx="0">
                  <c:v>Hours Sprint 1</c:v>
                </c:pt>
                <c:pt idx="1">
                  <c:v>Hours Sprint 2</c:v>
                </c:pt>
                <c:pt idx="2">
                  <c:v>Hours Sprint 3</c:v>
                </c:pt>
                <c:pt idx="3">
                  <c:v>Hours Sprint 4</c:v>
                </c:pt>
                <c:pt idx="4">
                  <c:v>Hours Sprint 5</c:v>
                </c:pt>
              </c:strCache>
            </c:strRef>
          </c:cat>
          <c:val>
            <c:numRef>
              <c:f>'Burn Down Chart Data'!$E$37:$E$42</c:f>
              <c:numCache>
                <c:formatCode>0%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0.888888888888889</c:v>
                </c:pt>
                <c:pt idx="5">
                  <c:v>0.857142857142857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466232"/>
        <c:axId val="-2113480504"/>
      </c:barChart>
      <c:lineChart>
        <c:grouping val="standard"/>
        <c:varyColors val="0"/>
        <c:ser>
          <c:idx val="0"/>
          <c:order val="0"/>
          <c:tx>
            <c:strRef>
              <c:f>'Burn Down Chart Data'!$B$32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rgbClr val="3366FF"/>
                </a:solidFill>
              </a:ln>
            </c:spPr>
          </c:marker>
          <c:dLbls>
            <c:delete val="1"/>
          </c:dLbls>
          <c:cat>
            <c:strRef>
              <c:f>'Burn Down Chart Data'!$C$1:$H$1</c:f>
              <c:strCache>
                <c:ptCount val="6"/>
                <c:pt idx="0">
                  <c:v>Start Hours</c:v>
                </c:pt>
                <c:pt idx="1">
                  <c:v>Hours Sprint 1</c:v>
                </c:pt>
                <c:pt idx="2">
                  <c:v>Hours Sprint 2</c:v>
                </c:pt>
                <c:pt idx="3">
                  <c:v>Hours Sprint 3</c:v>
                </c:pt>
                <c:pt idx="4">
                  <c:v>Hours Sprint 4</c:v>
                </c:pt>
                <c:pt idx="5">
                  <c:v>Hours Sprint 5</c:v>
                </c:pt>
              </c:strCache>
            </c:strRef>
          </c:cat>
          <c:val>
            <c:numRef>
              <c:f>'Burn Down Chart Data'!$C$32:$H$32</c:f>
              <c:numCache>
                <c:formatCode>General</c:formatCode>
                <c:ptCount val="6"/>
                <c:pt idx="0">
                  <c:v>270.0</c:v>
                </c:pt>
                <c:pt idx="1">
                  <c:v>238.0</c:v>
                </c:pt>
                <c:pt idx="2">
                  <c:v>186.0</c:v>
                </c:pt>
                <c:pt idx="3">
                  <c:v>99.0</c:v>
                </c:pt>
                <c:pt idx="4" formatCode="0.00">
                  <c:v>37.0</c:v>
                </c:pt>
                <c:pt idx="5" formatCode="0.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 Down Chart Data'!$B$33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strRef>
              <c:f>'Burn Down Chart Data'!$C$1:$H$1</c:f>
              <c:strCache>
                <c:ptCount val="6"/>
                <c:pt idx="0">
                  <c:v>Start Hours</c:v>
                </c:pt>
                <c:pt idx="1">
                  <c:v>Hours Sprint 1</c:v>
                </c:pt>
                <c:pt idx="2">
                  <c:v>Hours Sprint 2</c:v>
                </c:pt>
                <c:pt idx="3">
                  <c:v>Hours Sprint 3</c:v>
                </c:pt>
                <c:pt idx="4">
                  <c:v>Hours Sprint 4</c:v>
                </c:pt>
                <c:pt idx="5">
                  <c:v>Hours Sprint 5</c:v>
                </c:pt>
              </c:strCache>
            </c:strRef>
          </c:cat>
          <c:val>
            <c:numRef>
              <c:f>'Burn Down Chart Data'!$C$33:$H$33</c:f>
              <c:numCache>
                <c:formatCode>General</c:formatCode>
                <c:ptCount val="6"/>
                <c:pt idx="0">
                  <c:v>270.0</c:v>
                </c:pt>
                <c:pt idx="1">
                  <c:v>216.0</c:v>
                </c:pt>
                <c:pt idx="2">
                  <c:v>162.0</c:v>
                </c:pt>
                <c:pt idx="3">
                  <c:v>108.0</c:v>
                </c:pt>
                <c:pt idx="4">
                  <c:v>54.0</c:v>
                </c:pt>
                <c:pt idx="5">
                  <c:v>0.0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4103496"/>
        <c:axId val="2124107128"/>
      </c:lineChart>
      <c:catAx>
        <c:axId val="2124103496"/>
        <c:scaling>
          <c:orientation val="minMax"/>
        </c:scaling>
        <c:delete val="0"/>
        <c:axPos val="b"/>
        <c:majorGridlines>
          <c:spPr>
            <a:ln w="12700" cmpd="sng">
              <a:solidFill>
                <a:schemeClr val="tx1"/>
              </a:solidFill>
            </a:ln>
            <a:effectLst/>
          </c:spPr>
        </c:majorGridlines>
        <c:minorGridlines>
          <c:spPr>
            <a:ln>
              <a:noFill/>
            </a:ln>
          </c:spPr>
        </c:minorGridlines>
        <c:majorTickMark val="out"/>
        <c:minorTickMark val="none"/>
        <c:tickLblPos val="nextTo"/>
        <c:spPr>
          <a:ln w="12700" cmpd="sng"/>
        </c:spPr>
        <c:crossAx val="2124107128"/>
        <c:crosses val="autoZero"/>
        <c:auto val="1"/>
        <c:lblAlgn val="ctr"/>
        <c:lblOffset val="100"/>
        <c:noMultiLvlLbl val="0"/>
      </c:catAx>
      <c:valAx>
        <c:axId val="2124107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03496"/>
        <c:crosses val="autoZero"/>
        <c:crossBetween val="between"/>
      </c:valAx>
      <c:valAx>
        <c:axId val="-2113480504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Percentage</a:t>
                </a:r>
                <a:r>
                  <a:rPr lang="en-US" sz="2000" baseline="0"/>
                  <a:t> of Tasks Completed</a:t>
                </a:r>
                <a:endParaRPr lang="en-US" sz="20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13466232"/>
        <c:crosses val="max"/>
        <c:crossBetween val="between"/>
      </c:valAx>
      <c:catAx>
        <c:axId val="-2113466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3480504"/>
        <c:auto val="1"/>
        <c:lblAlgn val="ctr"/>
        <c:lblOffset val="100"/>
        <c:noMultiLvlLbl val="0"/>
      </c:catAx>
      <c:spPr>
        <a:ln w="6350" cap="sq" cmpd="sng">
          <a:solidFill>
            <a:schemeClr val="tx1"/>
          </a:solidFill>
        </a:ln>
        <a:effectLst>
          <a:glow rad="101600">
            <a:schemeClr val="tx1">
              <a:alpha val="75000"/>
            </a:schemeClr>
          </a:glow>
        </a:effectLst>
      </c:spPr>
    </c:plotArea>
    <c:legend>
      <c:legendPos val="b"/>
      <c:layout/>
      <c:overlay val="0"/>
    </c:legend>
    <c:plotVisOnly val="1"/>
    <c:dispBlanksAs val="span"/>
    <c:showDLblsOverMax val="0"/>
  </c:chart>
  <c:spPr>
    <a:ln>
      <a:solidFill>
        <a:schemeClr val="tx1"/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88900</xdr:rowOff>
    </xdr:from>
    <xdr:to>
      <xdr:col>17</xdr:col>
      <xdr:colOff>76200</xdr:colOff>
      <xdr:row>47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9" sqref="A49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opLeftCell="A18" workbookViewId="0">
      <selection activeCell="D42" sqref="D42"/>
    </sheetView>
  </sheetViews>
  <sheetFormatPr baseColWidth="10" defaultRowHeight="15" x14ac:dyDescent="0"/>
  <cols>
    <col min="2" max="2" width="21.6640625" customWidth="1"/>
    <col min="3" max="3" width="16" customWidth="1"/>
    <col min="4" max="4" width="22.83203125" customWidth="1"/>
    <col min="5" max="5" width="16.1640625" customWidth="1"/>
    <col min="6" max="6" width="18.5" customWidth="1"/>
    <col min="7" max="8" width="18" customWidth="1"/>
  </cols>
  <sheetData>
    <row r="1" spans="2:9" ht="74" customHeight="1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46</v>
      </c>
      <c r="I1" s="1" t="s">
        <v>7</v>
      </c>
    </row>
    <row r="2" spans="2:9" ht="18">
      <c r="B2" s="6" t="s">
        <v>6</v>
      </c>
      <c r="C2" s="5">
        <v>6</v>
      </c>
      <c r="D2" s="2">
        <v>6</v>
      </c>
      <c r="E2" s="2">
        <v>0</v>
      </c>
      <c r="F2" s="2">
        <v>0</v>
      </c>
      <c r="G2" s="2">
        <v>0</v>
      </c>
      <c r="H2" s="2"/>
      <c r="I2" s="5">
        <f>SUM(D2:H2)</f>
        <v>6</v>
      </c>
    </row>
    <row r="3" spans="2:9" ht="18">
      <c r="B3" s="6" t="s">
        <v>18</v>
      </c>
      <c r="C3" s="5">
        <v>22</v>
      </c>
      <c r="D3" s="2">
        <v>8</v>
      </c>
      <c r="E3" s="2">
        <v>8</v>
      </c>
      <c r="F3" s="2">
        <v>4</v>
      </c>
      <c r="G3" s="2">
        <v>8</v>
      </c>
      <c r="H3" s="2"/>
      <c r="I3" s="5">
        <f>SUM(D3:H3)</f>
        <v>28</v>
      </c>
    </row>
    <row r="4" spans="2:9" ht="18">
      <c r="B4" s="6" t="s">
        <v>8</v>
      </c>
      <c r="C4" s="5">
        <v>16</v>
      </c>
      <c r="D4" s="2">
        <v>8</v>
      </c>
      <c r="E4" s="2">
        <v>8</v>
      </c>
      <c r="F4" s="2">
        <v>0</v>
      </c>
      <c r="G4" s="2">
        <v>4</v>
      </c>
      <c r="H4" s="2"/>
      <c r="I4" s="5">
        <f t="shared" ref="I4:I30" si="0">SUM(D4:H4)</f>
        <v>20</v>
      </c>
    </row>
    <row r="5" spans="2:9" ht="18">
      <c r="B5" s="6" t="s">
        <v>48</v>
      </c>
      <c r="C5" s="5">
        <v>12</v>
      </c>
      <c r="D5" s="2">
        <v>0</v>
      </c>
      <c r="E5" s="2">
        <v>4</v>
      </c>
      <c r="F5" s="2">
        <v>0</v>
      </c>
      <c r="G5" s="2">
        <v>0</v>
      </c>
      <c r="H5" s="2">
        <v>8</v>
      </c>
      <c r="I5" s="5">
        <f t="shared" si="0"/>
        <v>12</v>
      </c>
    </row>
    <row r="6" spans="2:9" ht="18">
      <c r="B6" s="6" t="s">
        <v>19</v>
      </c>
      <c r="C6" s="5">
        <v>22</v>
      </c>
      <c r="D6" s="2">
        <v>8</v>
      </c>
      <c r="E6" s="2">
        <v>10</v>
      </c>
      <c r="F6" s="2">
        <v>8</v>
      </c>
      <c r="G6" s="2">
        <v>4</v>
      </c>
      <c r="H6" s="2"/>
      <c r="I6" s="5">
        <f t="shared" si="0"/>
        <v>30</v>
      </c>
    </row>
    <row r="7" spans="2:9" ht="18">
      <c r="B7" s="6" t="s">
        <v>22</v>
      </c>
      <c r="C7" s="5">
        <v>16</v>
      </c>
      <c r="D7" s="2">
        <v>0</v>
      </c>
      <c r="E7" s="2">
        <v>6</v>
      </c>
      <c r="F7" s="2">
        <v>6</v>
      </c>
      <c r="G7" s="2">
        <v>4</v>
      </c>
      <c r="H7" s="2"/>
      <c r="I7" s="5">
        <f t="shared" si="0"/>
        <v>16</v>
      </c>
    </row>
    <row r="8" spans="2:9" ht="18">
      <c r="B8" s="6" t="s">
        <v>23</v>
      </c>
      <c r="C8" s="5">
        <v>12</v>
      </c>
      <c r="D8" s="2">
        <v>0</v>
      </c>
      <c r="E8" s="2">
        <v>8</v>
      </c>
      <c r="F8" s="2">
        <v>8</v>
      </c>
      <c r="G8" s="2">
        <v>0</v>
      </c>
      <c r="H8" s="2"/>
      <c r="I8" s="5">
        <f t="shared" si="0"/>
        <v>16</v>
      </c>
    </row>
    <row r="9" spans="2:9" ht="36">
      <c r="B9" s="6" t="s">
        <v>9</v>
      </c>
      <c r="C9" s="5">
        <v>8</v>
      </c>
      <c r="D9" s="2">
        <v>0</v>
      </c>
      <c r="E9" s="2">
        <v>2</v>
      </c>
      <c r="F9" s="2">
        <v>2</v>
      </c>
      <c r="G9" s="2">
        <v>2</v>
      </c>
      <c r="H9" s="2"/>
      <c r="I9" s="5">
        <f t="shared" si="0"/>
        <v>6</v>
      </c>
    </row>
    <row r="10" spans="2:9" ht="18">
      <c r="B10" s="6" t="s">
        <v>20</v>
      </c>
      <c r="C10" s="5">
        <v>12</v>
      </c>
      <c r="D10" s="2">
        <v>2</v>
      </c>
      <c r="E10" s="2">
        <v>2</v>
      </c>
      <c r="F10" s="2">
        <v>2</v>
      </c>
      <c r="G10" s="2">
        <v>1</v>
      </c>
      <c r="H10" s="2">
        <v>5</v>
      </c>
      <c r="I10" s="5">
        <f t="shared" si="0"/>
        <v>12</v>
      </c>
    </row>
    <row r="11" spans="2:9" ht="18">
      <c r="B11" s="6" t="s">
        <v>21</v>
      </c>
      <c r="C11" s="5">
        <v>2</v>
      </c>
      <c r="D11" s="2">
        <v>0</v>
      </c>
      <c r="E11" s="2">
        <v>2</v>
      </c>
      <c r="F11" s="2">
        <v>0</v>
      </c>
      <c r="G11" s="2"/>
      <c r="H11" s="2"/>
      <c r="I11" s="5">
        <f t="shared" si="0"/>
        <v>2</v>
      </c>
    </row>
    <row r="12" spans="2:9" ht="18">
      <c r="B12" s="6" t="s">
        <v>24</v>
      </c>
      <c r="C12" s="5">
        <v>21</v>
      </c>
      <c r="D12" s="2">
        <v>0</v>
      </c>
      <c r="E12" s="2">
        <v>2</v>
      </c>
      <c r="F12" s="2">
        <v>2</v>
      </c>
      <c r="G12" s="2">
        <v>4</v>
      </c>
      <c r="H12" s="2">
        <v>4</v>
      </c>
      <c r="I12" s="5">
        <f t="shared" si="0"/>
        <v>12</v>
      </c>
    </row>
    <row r="13" spans="2:9" ht="18">
      <c r="B13" s="6" t="s">
        <v>25</v>
      </c>
      <c r="C13" s="5">
        <v>12</v>
      </c>
      <c r="D13" s="2">
        <v>0</v>
      </c>
      <c r="E13" s="2">
        <v>0</v>
      </c>
      <c r="F13" s="2">
        <v>8</v>
      </c>
      <c r="G13" s="2">
        <v>5</v>
      </c>
      <c r="H13" s="2"/>
      <c r="I13" s="5">
        <f t="shared" si="0"/>
        <v>13</v>
      </c>
    </row>
    <row r="14" spans="2:9" ht="18">
      <c r="B14" s="6" t="s">
        <v>26</v>
      </c>
      <c r="C14" s="5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5">
        <f t="shared" si="0"/>
        <v>0</v>
      </c>
    </row>
    <row r="15" spans="2:9" ht="18">
      <c r="B15" s="6" t="s">
        <v>28</v>
      </c>
      <c r="C15" s="5">
        <v>8</v>
      </c>
      <c r="D15" s="2">
        <v>0</v>
      </c>
      <c r="E15" s="2">
        <v>0</v>
      </c>
      <c r="F15" s="2">
        <v>0</v>
      </c>
      <c r="G15" s="2">
        <v>6</v>
      </c>
      <c r="H15" s="2"/>
      <c r="I15" s="5">
        <f t="shared" si="0"/>
        <v>6</v>
      </c>
    </row>
    <row r="16" spans="2:9" ht="18">
      <c r="B16" s="6" t="s">
        <v>29</v>
      </c>
      <c r="C16" s="5">
        <v>0</v>
      </c>
      <c r="D16" s="2">
        <v>0</v>
      </c>
      <c r="E16" s="2">
        <v>0</v>
      </c>
      <c r="F16" s="2">
        <v>0</v>
      </c>
      <c r="G16" s="2">
        <v>0</v>
      </c>
      <c r="H16" s="2"/>
      <c r="I16" s="5">
        <f t="shared" si="0"/>
        <v>0</v>
      </c>
    </row>
    <row r="17" spans="2:9" ht="18">
      <c r="B17" s="6" t="s">
        <v>30</v>
      </c>
      <c r="C17" s="5">
        <v>0</v>
      </c>
      <c r="D17" s="2">
        <v>0</v>
      </c>
      <c r="E17" s="2">
        <v>0</v>
      </c>
      <c r="F17" s="2">
        <v>0</v>
      </c>
      <c r="G17" s="2">
        <v>0</v>
      </c>
      <c r="H17" s="2"/>
      <c r="I17" s="5">
        <f t="shared" si="0"/>
        <v>0</v>
      </c>
    </row>
    <row r="18" spans="2:9" ht="18">
      <c r="B18" s="6" t="s">
        <v>31</v>
      </c>
      <c r="C18" s="5">
        <v>0</v>
      </c>
      <c r="D18" s="2">
        <v>0</v>
      </c>
      <c r="E18" s="2">
        <v>0</v>
      </c>
      <c r="F18" s="2">
        <v>0</v>
      </c>
      <c r="G18" s="2">
        <v>0</v>
      </c>
      <c r="H18" s="2"/>
      <c r="I18" s="5">
        <f t="shared" si="0"/>
        <v>0</v>
      </c>
    </row>
    <row r="19" spans="2:9" ht="18">
      <c r="B19" s="6" t="s">
        <v>32</v>
      </c>
      <c r="C19" s="5">
        <v>0</v>
      </c>
      <c r="D19" s="2">
        <v>0</v>
      </c>
      <c r="E19" s="2">
        <v>0</v>
      </c>
      <c r="F19" s="2">
        <v>0</v>
      </c>
      <c r="G19" s="2">
        <v>0</v>
      </c>
      <c r="H19" s="2"/>
      <c r="I19" s="5">
        <f t="shared" si="0"/>
        <v>0</v>
      </c>
    </row>
    <row r="20" spans="2:9" ht="18">
      <c r="B20" s="6" t="s">
        <v>33</v>
      </c>
      <c r="C20" s="5">
        <v>0</v>
      </c>
      <c r="D20" s="2">
        <v>0</v>
      </c>
      <c r="E20" s="2">
        <v>0</v>
      </c>
      <c r="F20" s="2">
        <v>0</v>
      </c>
      <c r="G20" s="2">
        <v>0</v>
      </c>
      <c r="H20" s="2"/>
      <c r="I20" s="5">
        <f t="shared" si="0"/>
        <v>0</v>
      </c>
    </row>
    <row r="21" spans="2:9" ht="18">
      <c r="B21" s="6" t="s">
        <v>27</v>
      </c>
      <c r="C21" s="5">
        <v>24</v>
      </c>
      <c r="D21" s="2">
        <v>0</v>
      </c>
      <c r="E21" s="2">
        <v>0</v>
      </c>
      <c r="F21" s="2">
        <v>12</v>
      </c>
      <c r="G21" s="2">
        <v>6</v>
      </c>
      <c r="H21" s="2">
        <v>5</v>
      </c>
      <c r="I21" s="5">
        <f t="shared" si="0"/>
        <v>23</v>
      </c>
    </row>
    <row r="22" spans="2:9" ht="18">
      <c r="B22" s="6" t="s">
        <v>34</v>
      </c>
      <c r="C22" s="5">
        <v>12</v>
      </c>
      <c r="D22" s="2">
        <v>0</v>
      </c>
      <c r="E22" s="2">
        <v>0</v>
      </c>
      <c r="F22" s="2">
        <v>0</v>
      </c>
      <c r="G22" s="2">
        <v>4</v>
      </c>
      <c r="H22" s="2"/>
      <c r="I22" s="5">
        <f t="shared" si="0"/>
        <v>4</v>
      </c>
    </row>
    <row r="23" spans="2:9" ht="36">
      <c r="B23" s="6" t="s">
        <v>10</v>
      </c>
      <c r="C23" s="5">
        <v>8</v>
      </c>
      <c r="D23" s="2">
        <v>0</v>
      </c>
      <c r="E23" s="2">
        <v>0</v>
      </c>
      <c r="F23" s="2">
        <v>10</v>
      </c>
      <c r="G23" s="2">
        <v>2</v>
      </c>
      <c r="H23" s="2">
        <v>0</v>
      </c>
      <c r="I23" s="5">
        <f t="shared" si="0"/>
        <v>12</v>
      </c>
    </row>
    <row r="24" spans="2:9" ht="18">
      <c r="B24" s="6" t="s">
        <v>11</v>
      </c>
      <c r="C24" s="5">
        <v>24</v>
      </c>
      <c r="D24" s="2">
        <v>0</v>
      </c>
      <c r="E24" s="2">
        <v>0</v>
      </c>
      <c r="F24" s="2">
        <v>12</v>
      </c>
      <c r="G24" s="2">
        <v>3</v>
      </c>
      <c r="H24" s="2">
        <v>4</v>
      </c>
      <c r="I24" s="5">
        <f t="shared" si="0"/>
        <v>19</v>
      </c>
    </row>
    <row r="25" spans="2:9" ht="18">
      <c r="B25" s="6" t="s">
        <v>12</v>
      </c>
      <c r="C25" s="5">
        <v>0</v>
      </c>
      <c r="D25" s="2">
        <v>0</v>
      </c>
      <c r="E25" s="2">
        <v>0</v>
      </c>
      <c r="F25" s="2">
        <v>0</v>
      </c>
      <c r="G25" s="2">
        <v>0</v>
      </c>
      <c r="H25" s="2"/>
      <c r="I25" s="5">
        <f t="shared" si="0"/>
        <v>0</v>
      </c>
    </row>
    <row r="26" spans="2:9" ht="18">
      <c r="B26" s="6" t="s">
        <v>13</v>
      </c>
      <c r="C26" s="5">
        <v>0</v>
      </c>
      <c r="D26" s="2">
        <v>0</v>
      </c>
      <c r="E26" s="2">
        <v>0</v>
      </c>
      <c r="F26" s="2">
        <v>0</v>
      </c>
      <c r="G26" s="2">
        <v>0</v>
      </c>
      <c r="H26" s="2"/>
      <c r="I26" s="5">
        <f t="shared" si="0"/>
        <v>0</v>
      </c>
    </row>
    <row r="27" spans="2:9" ht="18">
      <c r="B27" s="6" t="s">
        <v>14</v>
      </c>
      <c r="C27" s="5">
        <v>8</v>
      </c>
      <c r="D27" s="2">
        <v>0</v>
      </c>
      <c r="E27" s="2">
        <v>0</v>
      </c>
      <c r="F27" s="2">
        <v>5</v>
      </c>
      <c r="G27" s="2">
        <v>1</v>
      </c>
      <c r="H27" s="2"/>
      <c r="I27" s="5">
        <f t="shared" si="0"/>
        <v>6</v>
      </c>
    </row>
    <row r="28" spans="2:9" ht="36">
      <c r="B28" s="6" t="s">
        <v>35</v>
      </c>
      <c r="C28" s="5">
        <v>12</v>
      </c>
      <c r="D28" s="2">
        <v>0</v>
      </c>
      <c r="E28" s="2">
        <v>0</v>
      </c>
      <c r="F28" s="2">
        <v>8</v>
      </c>
      <c r="G28" s="2">
        <v>8</v>
      </c>
      <c r="H28" s="2"/>
      <c r="I28" s="5">
        <f t="shared" si="0"/>
        <v>16</v>
      </c>
    </row>
    <row r="29" spans="2:9" ht="18">
      <c r="B29" s="6" t="s">
        <v>47</v>
      </c>
      <c r="C29" s="5">
        <v>13</v>
      </c>
      <c r="D29" s="2">
        <v>0</v>
      </c>
      <c r="E29" s="2">
        <v>0</v>
      </c>
      <c r="F29" s="2">
        <v>0</v>
      </c>
      <c r="G29" s="2">
        <v>0</v>
      </c>
      <c r="H29" s="2">
        <v>13</v>
      </c>
      <c r="I29" s="5">
        <f t="shared" si="0"/>
        <v>13</v>
      </c>
    </row>
    <row r="30" spans="2:9" ht="18">
      <c r="B30" s="6" t="s">
        <v>15</v>
      </c>
      <c r="C30" s="5">
        <v>0</v>
      </c>
      <c r="D30" s="2">
        <v>0</v>
      </c>
      <c r="E30" s="2">
        <v>0</v>
      </c>
      <c r="F30" s="2">
        <v>0</v>
      </c>
      <c r="G30" s="2">
        <v>0</v>
      </c>
      <c r="H30" s="2"/>
      <c r="I30" s="5">
        <f t="shared" si="0"/>
        <v>0</v>
      </c>
    </row>
    <row r="31" spans="2:9" ht="32" customHeight="1">
      <c r="B31" s="3"/>
      <c r="C31" s="3"/>
      <c r="D31" s="3"/>
      <c r="E31" s="3"/>
      <c r="F31" s="3"/>
      <c r="G31" s="3"/>
      <c r="H31" s="15"/>
    </row>
    <row r="32" spans="2:9" ht="53" customHeight="1">
      <c r="B32" s="4" t="s">
        <v>16</v>
      </c>
      <c r="C32" s="6">
        <f>SUM(C1:C30)</f>
        <v>270</v>
      </c>
      <c r="D32" s="6">
        <f t="shared" ref="D32:F32" si="1">C32-SUM(D1:D30)</f>
        <v>238</v>
      </c>
      <c r="E32" s="6">
        <f t="shared" si="1"/>
        <v>186</v>
      </c>
      <c r="F32" s="6">
        <f t="shared" si="1"/>
        <v>99</v>
      </c>
      <c r="G32" s="7">
        <f>IF(0 &gt; F32-SUM(G1:G30), 0, F32-SUM(G1:G30))</f>
        <v>37</v>
      </c>
      <c r="H32" s="7">
        <f>IF(0 &gt; G32-SUM(H1:H30), 0, G32-SUM(H1:H30))</f>
        <v>0</v>
      </c>
    </row>
    <row r="33" spans="2:8" ht="58" customHeight="1">
      <c r="B33" s="4" t="s">
        <v>17</v>
      </c>
      <c r="C33" s="6">
        <f>SUM(C2:C30)</f>
        <v>270</v>
      </c>
      <c r="D33" s="6">
        <f>C33-($C$33/5)</f>
        <v>216</v>
      </c>
      <c r="E33" s="6">
        <f t="shared" ref="E33:H33" si="2">D33-($C$33/5)</f>
        <v>162</v>
      </c>
      <c r="F33" s="6">
        <f t="shared" si="2"/>
        <v>108</v>
      </c>
      <c r="G33" s="6">
        <f t="shared" si="2"/>
        <v>54</v>
      </c>
      <c r="H33" s="6">
        <f t="shared" si="2"/>
        <v>0</v>
      </c>
    </row>
    <row r="36" spans="2:8">
      <c r="B36" s="8" t="s">
        <v>36</v>
      </c>
      <c r="C36" s="8" t="s">
        <v>37</v>
      </c>
      <c r="D36" s="8" t="s">
        <v>38</v>
      </c>
      <c r="E36" s="16" t="s">
        <v>49</v>
      </c>
      <c r="F36" s="8" t="s">
        <v>39</v>
      </c>
      <c r="G36" s="8" t="s">
        <v>40</v>
      </c>
    </row>
    <row r="37" spans="2:8">
      <c r="B37" s="9" t="s">
        <v>50</v>
      </c>
      <c r="C37" s="10">
        <v>0</v>
      </c>
      <c r="D37" s="11">
        <v>0</v>
      </c>
      <c r="E37" s="17">
        <v>0</v>
      </c>
      <c r="F37" s="14">
        <f>SUM(C38:C42)</f>
        <v>35</v>
      </c>
      <c r="G37" s="10">
        <f>SUM(D38:D42)</f>
        <v>33</v>
      </c>
    </row>
    <row r="38" spans="2:8">
      <c r="B38" s="9" t="s">
        <v>41</v>
      </c>
      <c r="C38" s="10">
        <v>4</v>
      </c>
      <c r="D38" s="11">
        <v>4</v>
      </c>
      <c r="E38" s="17">
        <f>D38/C38</f>
        <v>1</v>
      </c>
    </row>
    <row r="39" spans="2:8">
      <c r="B39" s="9" t="s">
        <v>42</v>
      </c>
      <c r="C39" s="10">
        <v>5</v>
      </c>
      <c r="D39" s="11">
        <v>5</v>
      </c>
      <c r="E39" s="17">
        <f t="shared" ref="E39:E42" si="3">D39/C39</f>
        <v>1</v>
      </c>
      <c r="F39" s="12"/>
    </row>
    <row r="40" spans="2:8">
      <c r="B40" s="9" t="s">
        <v>43</v>
      </c>
      <c r="C40" s="10">
        <v>10</v>
      </c>
      <c r="D40" s="11">
        <v>10</v>
      </c>
      <c r="E40" s="17">
        <f t="shared" si="3"/>
        <v>1</v>
      </c>
      <c r="F40" s="12"/>
    </row>
    <row r="41" spans="2:8">
      <c r="B41" s="9" t="s">
        <v>44</v>
      </c>
      <c r="C41" s="10">
        <v>9</v>
      </c>
      <c r="D41" s="11">
        <v>8</v>
      </c>
      <c r="E41" s="17">
        <f t="shared" si="3"/>
        <v>0.88888888888888884</v>
      </c>
      <c r="F41" s="12"/>
    </row>
    <row r="42" spans="2:8">
      <c r="B42" s="9" t="s">
        <v>45</v>
      </c>
      <c r="C42" s="10">
        <v>7</v>
      </c>
      <c r="D42" s="11">
        <v>6</v>
      </c>
      <c r="E42" s="17">
        <f t="shared" si="3"/>
        <v>0.8571428571428571</v>
      </c>
      <c r="F42" s="12"/>
    </row>
    <row r="43" spans="2:8">
      <c r="E43" s="13"/>
      <c r="F43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Burn Down Chart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Christian-Kopp</dc:creator>
  <cp:lastModifiedBy>Sarah Christian-Kopp</cp:lastModifiedBy>
  <dcterms:created xsi:type="dcterms:W3CDTF">2015-09-21T16:39:56Z</dcterms:created>
  <dcterms:modified xsi:type="dcterms:W3CDTF">2015-11-30T08:20:19Z</dcterms:modified>
</cp:coreProperties>
</file>