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6" i="1" l="1"/>
  <c r="F8" i="1"/>
  <c r="F12" i="1"/>
  <c r="F16" i="1"/>
  <c r="F17" i="1"/>
  <c r="F4" i="1"/>
  <c r="D5" i="1"/>
  <c r="E6" i="1"/>
  <c r="F6" i="1" s="1"/>
  <c r="D7" i="1"/>
  <c r="D8" i="1"/>
  <c r="E8" i="1" s="1"/>
  <c r="D9" i="1"/>
  <c r="E9" i="1" s="1"/>
  <c r="F9" i="1" s="1"/>
  <c r="D10" i="1"/>
  <c r="E10" i="1" s="1"/>
  <c r="F10" i="1" s="1"/>
  <c r="D11" i="1"/>
  <c r="D12" i="1"/>
  <c r="E12" i="1" s="1"/>
  <c r="D13" i="1"/>
  <c r="E13" i="1" s="1"/>
  <c r="F13" i="1" s="1"/>
  <c r="D14" i="1"/>
  <c r="E14" i="1" s="1"/>
  <c r="F14" i="1" s="1"/>
  <c r="D15" i="1"/>
  <c r="D16" i="1"/>
  <c r="E16" i="1" s="1"/>
  <c r="D17" i="1"/>
  <c r="D18" i="1"/>
  <c r="E18" i="1" s="1"/>
  <c r="F18" i="1" s="1"/>
  <c r="D4" i="1"/>
  <c r="E17" i="1"/>
  <c r="E15" i="1"/>
  <c r="F15" i="1" s="1"/>
  <c r="E11" i="1"/>
  <c r="F11" i="1" s="1"/>
  <c r="E7" i="1"/>
  <c r="F7" i="1" s="1"/>
  <c r="E5" i="1"/>
  <c r="F5" i="1" s="1"/>
  <c r="E4" i="1"/>
  <c r="D19" i="1" l="1"/>
  <c r="D20" i="1" s="1"/>
  <c r="F21" i="1"/>
  <c r="D21" i="1"/>
</calcChain>
</file>

<file path=xl/sharedStrings.xml><?xml version="1.0" encoding="utf-8"?>
<sst xmlns="http://schemas.openxmlformats.org/spreadsheetml/2006/main" count="11" uniqueCount="11">
  <si>
    <t>Продкут №</t>
  </si>
  <si>
    <t>Без НДС</t>
  </si>
  <si>
    <t>Цена производителя</t>
  </si>
  <si>
    <t>НДС</t>
  </si>
  <si>
    <t>Цена с НДС для клиента</t>
  </si>
  <si>
    <t>Для клиента</t>
  </si>
  <si>
    <t>Скида клиента</t>
  </si>
  <si>
    <t>Общая цена для кклиента</t>
  </si>
  <si>
    <t>Цена продукта</t>
  </si>
  <si>
    <t>Цена продукта с НДС</t>
  </si>
  <si>
    <r>
      <t xml:space="preserve">Сумма цен с НДС </t>
    </r>
    <r>
      <rPr>
        <sz val="11"/>
        <color theme="1"/>
        <rFont val="Calibri"/>
        <family val="2"/>
        <charset val="204"/>
      </rPr>
      <t>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</si>
</sst>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$-409]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topLeftCell="B1" workbookViewId="0">
      <selection activeCell="I9" sqref="I9"/>
    </sheetView>
  </sheetViews>
  <sheetFormatPr defaultRowHeight="15" x14ac:dyDescent="0.25"/>
  <cols>
    <col min="2" max="2" width="13" customWidth="1"/>
    <col min="3" max="3" width="20.42578125" customWidth="1"/>
    <col min="4" max="4" width="16" customWidth="1"/>
    <col min="5" max="5" width="18.5703125" customWidth="1"/>
    <col min="6" max="6" width="17.140625" customWidth="1"/>
    <col min="7" max="7" width="8" customWidth="1"/>
    <col min="8" max="8" width="12" customWidth="1"/>
    <col min="9" max="9" width="20.7109375" customWidth="1"/>
    <col min="10" max="10" width="17" customWidth="1"/>
    <col min="11" max="11" width="19.28515625" customWidth="1"/>
    <col min="12" max="12" width="16.85546875" customWidth="1"/>
  </cols>
  <sheetData>
    <row r="1" spans="2:6" ht="18.75" x14ac:dyDescent="0.3">
      <c r="B1" s="18" t="s">
        <v>5</v>
      </c>
      <c r="C1" s="19"/>
      <c r="D1" s="19"/>
      <c r="E1" s="19"/>
      <c r="F1" s="20"/>
    </row>
    <row r="2" spans="2:6" x14ac:dyDescent="0.25">
      <c r="B2" s="1" t="s">
        <v>0</v>
      </c>
      <c r="C2" s="2" t="s">
        <v>1</v>
      </c>
      <c r="D2" s="2"/>
      <c r="E2" s="2"/>
      <c r="F2" s="15" t="s">
        <v>9</v>
      </c>
    </row>
    <row r="3" spans="2:6" x14ac:dyDescent="0.25">
      <c r="B3" s="1"/>
      <c r="C3" s="3" t="s">
        <v>2</v>
      </c>
      <c r="D3" s="3" t="s">
        <v>6</v>
      </c>
      <c r="E3" s="10" t="s">
        <v>8</v>
      </c>
      <c r="F3" s="16"/>
    </row>
    <row r="4" spans="2:6" x14ac:dyDescent="0.25">
      <c r="B4" s="3">
        <v>1</v>
      </c>
      <c r="C4" s="5">
        <v>26400</v>
      </c>
      <c r="D4" s="5">
        <f xml:space="preserve"> 5.9332% * C4</f>
        <v>1566.3648000000001</v>
      </c>
      <c r="E4" s="11">
        <f>C4-D4</f>
        <v>24833.635200000001</v>
      </c>
      <c r="F4" s="13">
        <f>(E4*0.2) + E4</f>
        <v>29800.362240000002</v>
      </c>
    </row>
    <row r="5" spans="2:6" x14ac:dyDescent="0.25">
      <c r="B5" s="3">
        <v>2</v>
      </c>
      <c r="C5" s="5">
        <v>19800</v>
      </c>
      <c r="D5" s="5">
        <f t="shared" ref="D5:D18" si="0" xml:space="preserve"> 5.9332% * C5</f>
        <v>1174.7736</v>
      </c>
      <c r="E5" s="11">
        <f t="shared" ref="E5:E18" si="1">C5-D5</f>
        <v>18625.2264</v>
      </c>
      <c r="F5" s="13">
        <f t="shared" ref="F5:F18" si="2">(E5*0.2) + E5</f>
        <v>22350.271679999998</v>
      </c>
    </row>
    <row r="6" spans="2:6" x14ac:dyDescent="0.25">
      <c r="B6" s="3">
        <v>3</v>
      </c>
      <c r="C6" s="5">
        <v>750</v>
      </c>
      <c r="D6" s="5">
        <f t="shared" si="0"/>
        <v>44.499000000000002</v>
      </c>
      <c r="E6" s="11">
        <f t="shared" si="1"/>
        <v>705.50099999999998</v>
      </c>
      <c r="F6" s="13">
        <f t="shared" si="2"/>
        <v>846.60119999999995</v>
      </c>
    </row>
    <row r="7" spans="2:6" x14ac:dyDescent="0.25">
      <c r="B7" s="3">
        <v>4</v>
      </c>
      <c r="C7" s="5">
        <v>9490</v>
      </c>
      <c r="D7" s="5">
        <f t="shared" si="0"/>
        <v>563.06068000000005</v>
      </c>
      <c r="E7" s="11">
        <f t="shared" si="1"/>
        <v>8926.9393199999995</v>
      </c>
      <c r="F7" s="13">
        <f t="shared" si="2"/>
        <v>10712.327184</v>
      </c>
    </row>
    <row r="8" spans="2:6" x14ac:dyDescent="0.25">
      <c r="B8" s="3">
        <v>5</v>
      </c>
      <c r="C8" s="5">
        <v>750</v>
      </c>
      <c r="D8" s="5">
        <f t="shared" si="0"/>
        <v>44.499000000000002</v>
      </c>
      <c r="E8" s="11">
        <f t="shared" si="1"/>
        <v>705.50099999999998</v>
      </c>
      <c r="F8" s="13">
        <f t="shared" si="2"/>
        <v>846.60119999999995</v>
      </c>
    </row>
    <row r="9" spans="2:6" x14ac:dyDescent="0.25">
      <c r="B9" s="3">
        <v>6</v>
      </c>
      <c r="C9" s="5">
        <v>2300</v>
      </c>
      <c r="D9" s="5">
        <f t="shared" si="0"/>
        <v>136.46360000000001</v>
      </c>
      <c r="E9" s="11">
        <f t="shared" si="1"/>
        <v>2163.5364</v>
      </c>
      <c r="F9" s="13">
        <f t="shared" si="2"/>
        <v>2596.24368</v>
      </c>
    </row>
    <row r="10" spans="2:6" x14ac:dyDescent="0.25">
      <c r="B10" s="3">
        <v>7</v>
      </c>
      <c r="C10" s="5">
        <v>2300</v>
      </c>
      <c r="D10" s="5">
        <f t="shared" si="0"/>
        <v>136.46360000000001</v>
      </c>
      <c r="E10" s="11">
        <f t="shared" si="1"/>
        <v>2163.5364</v>
      </c>
      <c r="F10" s="13">
        <f t="shared" si="2"/>
        <v>2596.24368</v>
      </c>
    </row>
    <row r="11" spans="2:6" x14ac:dyDescent="0.25">
      <c r="B11" s="3">
        <v>8</v>
      </c>
      <c r="C11" s="5">
        <v>400</v>
      </c>
      <c r="D11" s="5">
        <f t="shared" si="0"/>
        <v>23.732800000000001</v>
      </c>
      <c r="E11" s="11">
        <f t="shared" si="1"/>
        <v>376.2672</v>
      </c>
      <c r="F11" s="13">
        <f t="shared" si="2"/>
        <v>451.52064000000001</v>
      </c>
    </row>
    <row r="12" spans="2:6" x14ac:dyDescent="0.25">
      <c r="B12" s="3">
        <v>9</v>
      </c>
      <c r="C12" s="5">
        <v>2000</v>
      </c>
      <c r="D12" s="5">
        <f t="shared" si="0"/>
        <v>118.664</v>
      </c>
      <c r="E12" s="11">
        <f t="shared" si="1"/>
        <v>1881.336</v>
      </c>
      <c r="F12" s="13">
        <f t="shared" si="2"/>
        <v>2257.6032</v>
      </c>
    </row>
    <row r="13" spans="2:6" x14ac:dyDescent="0.25">
      <c r="B13" s="3">
        <v>10</v>
      </c>
      <c r="C13" s="5">
        <v>800</v>
      </c>
      <c r="D13" s="5">
        <f t="shared" si="0"/>
        <v>47.465600000000002</v>
      </c>
      <c r="E13" s="11">
        <f t="shared" si="1"/>
        <v>752.53440000000001</v>
      </c>
      <c r="F13" s="13">
        <f t="shared" si="2"/>
        <v>903.04128000000003</v>
      </c>
    </row>
    <row r="14" spans="2:6" x14ac:dyDescent="0.25">
      <c r="B14" s="3">
        <v>11</v>
      </c>
      <c r="C14" s="5">
        <v>690</v>
      </c>
      <c r="D14" s="5">
        <f t="shared" si="0"/>
        <v>40.939080000000004</v>
      </c>
      <c r="E14" s="11">
        <f t="shared" si="1"/>
        <v>649.06092000000001</v>
      </c>
      <c r="F14" s="13">
        <f t="shared" si="2"/>
        <v>778.87310400000001</v>
      </c>
    </row>
    <row r="15" spans="2:6" x14ac:dyDescent="0.25">
      <c r="B15" s="3">
        <v>12</v>
      </c>
      <c r="C15" s="5">
        <v>120</v>
      </c>
      <c r="D15" s="5">
        <f t="shared" si="0"/>
        <v>7.1198399999999999</v>
      </c>
      <c r="E15" s="11">
        <f t="shared" si="1"/>
        <v>112.88016</v>
      </c>
      <c r="F15" s="13">
        <f t="shared" si="2"/>
        <v>135.45619200000002</v>
      </c>
    </row>
    <row r="16" spans="2:6" x14ac:dyDescent="0.25">
      <c r="B16" s="3">
        <v>13</v>
      </c>
      <c r="C16" s="5">
        <v>7190</v>
      </c>
      <c r="D16" s="5">
        <f t="shared" si="0"/>
        <v>426.59708000000001</v>
      </c>
      <c r="E16" s="11">
        <f t="shared" si="1"/>
        <v>6763.4029200000004</v>
      </c>
      <c r="F16" s="13">
        <f t="shared" si="2"/>
        <v>8116.0835040000002</v>
      </c>
    </row>
    <row r="17" spans="2:6" x14ac:dyDescent="0.25">
      <c r="B17" s="3">
        <v>14</v>
      </c>
      <c r="C17" s="5">
        <v>2900</v>
      </c>
      <c r="D17" s="5">
        <f t="shared" si="0"/>
        <v>172.06280000000001</v>
      </c>
      <c r="E17" s="11">
        <f t="shared" si="1"/>
        <v>2727.9371999999998</v>
      </c>
      <c r="F17" s="13">
        <f t="shared" si="2"/>
        <v>3273.5246399999996</v>
      </c>
    </row>
    <row r="18" spans="2:6" x14ac:dyDescent="0.25">
      <c r="B18" s="3">
        <v>15</v>
      </c>
      <c r="C18" s="5">
        <v>600</v>
      </c>
      <c r="D18" s="5">
        <f t="shared" si="0"/>
        <v>35.599200000000003</v>
      </c>
      <c r="E18" s="11">
        <f t="shared" si="1"/>
        <v>564.4008</v>
      </c>
      <c r="F18" s="13">
        <f t="shared" si="2"/>
        <v>677.28096000000005</v>
      </c>
    </row>
    <row r="19" spans="2:6" x14ac:dyDescent="0.25">
      <c r="B19" s="6" t="s">
        <v>7</v>
      </c>
      <c r="C19" s="7"/>
      <c r="D19" s="8">
        <f>SUM(E4:E18)</f>
        <v>71951.695319999999</v>
      </c>
      <c r="E19" s="9"/>
      <c r="F19" s="17" t="s">
        <v>10</v>
      </c>
    </row>
    <row r="20" spans="2:6" x14ac:dyDescent="0.25">
      <c r="B20" s="6" t="s">
        <v>3</v>
      </c>
      <c r="C20" s="7"/>
      <c r="D20" s="8">
        <f>D19*0.2</f>
        <v>14390.339064</v>
      </c>
      <c r="E20" s="9"/>
      <c r="F20" s="16"/>
    </row>
    <row r="21" spans="2:6" x14ac:dyDescent="0.25">
      <c r="B21" s="6" t="s">
        <v>4</v>
      </c>
      <c r="C21" s="7"/>
      <c r="D21" s="4">
        <f>D19+D20</f>
        <v>86342.034383999999</v>
      </c>
      <c r="E21" s="12"/>
      <c r="F21" s="14">
        <f>SUM(F4:F18)</f>
        <v>86342.034383999999</v>
      </c>
    </row>
  </sheetData>
  <mergeCells count="11">
    <mergeCell ref="B21:C21"/>
    <mergeCell ref="D21:E21"/>
    <mergeCell ref="F19:F20"/>
    <mergeCell ref="F2:F3"/>
    <mergeCell ref="B1:F1"/>
    <mergeCell ref="B19:C19"/>
    <mergeCell ref="D19:E19"/>
    <mergeCell ref="B20:C20"/>
    <mergeCell ref="D20:E20"/>
    <mergeCell ref="B2:B3"/>
    <mergeCell ref="C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2021-07-14T11:58:39Z</dcterms:modified>
</cp:coreProperties>
</file>