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Optimizer\"/>
    </mc:Choice>
  </mc:AlternateContent>
  <xr:revisionPtr revIDLastSave="0" documentId="13_ncr:1_{A4B445E2-7061-4BE7-BB15-693AC52E48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K_Showdown" sheetId="1" r:id="rId1"/>
    <sheet name="DK BUF-LAR Showdown Fantasy and" sheetId="2" r:id="rId2"/>
  </sheets>
  <definedNames>
    <definedName name="_xlnm._FilterDatabase" localSheetId="1" hidden="1">'DK BUF-LAR Showdown Fantasy and'!$A$1:$J$27</definedName>
    <definedName name="_xlnm._FilterDatabase" localSheetId="0" hidden="1">DK_Showdown!$A$1:$J$1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2" i="2"/>
  <c r="L3" i="2"/>
  <c r="M3" i="2"/>
  <c r="N3" i="2"/>
  <c r="P3" i="2"/>
  <c r="Q3" i="2"/>
  <c r="R3" i="2"/>
  <c r="S3" i="2"/>
  <c r="L4" i="2"/>
  <c r="M4" i="2"/>
  <c r="N4" i="2"/>
  <c r="P4" i="2"/>
  <c r="Q4" i="2"/>
  <c r="R4" i="2"/>
  <c r="S4" i="2"/>
  <c r="L5" i="2"/>
  <c r="M5" i="2"/>
  <c r="N5" i="2"/>
  <c r="P5" i="2"/>
  <c r="Q5" i="2"/>
  <c r="R5" i="2"/>
  <c r="S5" i="2"/>
  <c r="L6" i="2"/>
  <c r="M6" i="2"/>
  <c r="N6" i="2"/>
  <c r="P6" i="2"/>
  <c r="Q6" i="2"/>
  <c r="R6" i="2"/>
  <c r="S6" i="2"/>
  <c r="L7" i="2"/>
  <c r="M7" i="2"/>
  <c r="N7" i="2"/>
  <c r="P7" i="2"/>
  <c r="Q7" i="2"/>
  <c r="R7" i="2"/>
  <c r="S7" i="2"/>
  <c r="L8" i="2"/>
  <c r="M8" i="2"/>
  <c r="N8" i="2"/>
  <c r="P8" i="2"/>
  <c r="Q8" i="2"/>
  <c r="R8" i="2"/>
  <c r="S8" i="2"/>
  <c r="L9" i="2"/>
  <c r="M9" i="2"/>
  <c r="N9" i="2"/>
  <c r="P9" i="2"/>
  <c r="Q9" i="2"/>
  <c r="R9" i="2"/>
  <c r="S9" i="2"/>
  <c r="L10" i="2"/>
  <c r="M10" i="2"/>
  <c r="N10" i="2"/>
  <c r="P10" i="2"/>
  <c r="Q10" i="2"/>
  <c r="R10" i="2"/>
  <c r="S10" i="2"/>
  <c r="L11" i="2"/>
  <c r="M11" i="2"/>
  <c r="N11" i="2"/>
  <c r="P11" i="2"/>
  <c r="Q11" i="2"/>
  <c r="R11" i="2"/>
  <c r="S11" i="2"/>
  <c r="L12" i="2"/>
  <c r="M12" i="2"/>
  <c r="N12" i="2"/>
  <c r="P12" i="2"/>
  <c r="Q12" i="2"/>
  <c r="R12" i="2"/>
  <c r="S12" i="2"/>
  <c r="L13" i="2"/>
  <c r="M13" i="2"/>
  <c r="N13" i="2"/>
  <c r="P13" i="2"/>
  <c r="Q13" i="2"/>
  <c r="R13" i="2"/>
  <c r="S13" i="2"/>
  <c r="L14" i="2"/>
  <c r="M14" i="2"/>
  <c r="N14" i="2"/>
  <c r="P14" i="2"/>
  <c r="Q14" i="2"/>
  <c r="R14" i="2"/>
  <c r="S14" i="2"/>
  <c r="L15" i="2"/>
  <c r="M15" i="2"/>
  <c r="N15" i="2"/>
  <c r="P15" i="2"/>
  <c r="Q15" i="2"/>
  <c r="R15" i="2"/>
  <c r="S15" i="2"/>
  <c r="L16" i="2"/>
  <c r="M16" i="2"/>
  <c r="N16" i="2"/>
  <c r="P16" i="2"/>
  <c r="Q16" i="2"/>
  <c r="R16" i="2"/>
  <c r="S16" i="2"/>
  <c r="L17" i="2"/>
  <c r="M17" i="2"/>
  <c r="N17" i="2"/>
  <c r="P17" i="2"/>
  <c r="Q17" i="2"/>
  <c r="R17" i="2"/>
  <c r="S17" i="2"/>
  <c r="L18" i="2"/>
  <c r="M18" i="2"/>
  <c r="N18" i="2"/>
  <c r="P18" i="2"/>
  <c r="Q18" i="2"/>
  <c r="R18" i="2"/>
  <c r="S18" i="2"/>
  <c r="L19" i="2"/>
  <c r="M19" i="2"/>
  <c r="N19" i="2"/>
  <c r="P19" i="2"/>
  <c r="Q19" i="2"/>
  <c r="R19" i="2"/>
  <c r="S19" i="2"/>
  <c r="L20" i="2"/>
  <c r="M20" i="2"/>
  <c r="N20" i="2"/>
  <c r="P20" i="2"/>
  <c r="Q20" i="2"/>
  <c r="R20" i="2"/>
  <c r="S20" i="2"/>
  <c r="L21" i="2"/>
  <c r="M21" i="2"/>
  <c r="N21" i="2"/>
  <c r="P21" i="2"/>
  <c r="Q21" i="2"/>
  <c r="R21" i="2"/>
  <c r="S21" i="2"/>
  <c r="L22" i="2"/>
  <c r="M22" i="2"/>
  <c r="N22" i="2"/>
  <c r="P22" i="2"/>
  <c r="Q22" i="2"/>
  <c r="R22" i="2"/>
  <c r="S22" i="2"/>
  <c r="L23" i="2"/>
  <c r="M23" i="2"/>
  <c r="N23" i="2"/>
  <c r="P23" i="2"/>
  <c r="Q23" i="2"/>
  <c r="R23" i="2"/>
  <c r="S23" i="2"/>
  <c r="L24" i="2"/>
  <c r="M24" i="2"/>
  <c r="N24" i="2"/>
  <c r="P24" i="2"/>
  <c r="Q24" i="2"/>
  <c r="R24" i="2"/>
  <c r="S24" i="2"/>
  <c r="L25" i="2"/>
  <c r="M25" i="2"/>
  <c r="N25" i="2"/>
  <c r="P25" i="2"/>
  <c r="Q25" i="2"/>
  <c r="R25" i="2"/>
  <c r="S25" i="2"/>
  <c r="L26" i="2"/>
  <c r="M26" i="2"/>
  <c r="N26" i="2"/>
  <c r="P26" i="2"/>
  <c r="Q26" i="2"/>
  <c r="R26" i="2"/>
  <c r="S26" i="2"/>
  <c r="L27" i="2"/>
  <c r="M27" i="2"/>
  <c r="N27" i="2"/>
  <c r="P27" i="2"/>
  <c r="Q27" i="2"/>
  <c r="R27" i="2"/>
  <c r="S27" i="2"/>
  <c r="L28" i="2"/>
  <c r="M28" i="2"/>
  <c r="N28" i="2"/>
  <c r="P28" i="2"/>
  <c r="Q28" i="2"/>
  <c r="R28" i="2"/>
  <c r="S28" i="2"/>
  <c r="L29" i="2"/>
  <c r="M29" i="2"/>
  <c r="N29" i="2"/>
  <c r="P29" i="2"/>
  <c r="Q29" i="2"/>
  <c r="R29" i="2"/>
  <c r="S29" i="2"/>
  <c r="L30" i="2"/>
  <c r="M30" i="2"/>
  <c r="N30" i="2"/>
  <c r="P30" i="2"/>
  <c r="Q30" i="2"/>
  <c r="R30" i="2"/>
  <c r="S30" i="2"/>
  <c r="L31" i="2"/>
  <c r="M31" i="2"/>
  <c r="N31" i="2"/>
  <c r="P31" i="2"/>
  <c r="Q31" i="2"/>
  <c r="R31" i="2"/>
  <c r="S31" i="2"/>
  <c r="L32" i="2"/>
  <c r="M32" i="2"/>
  <c r="N32" i="2"/>
  <c r="P32" i="2"/>
  <c r="Q32" i="2"/>
  <c r="R32" i="2"/>
  <c r="S32" i="2"/>
  <c r="L33" i="2"/>
  <c r="M33" i="2"/>
  <c r="N33" i="2"/>
  <c r="P33" i="2"/>
  <c r="Q33" i="2"/>
  <c r="R33" i="2"/>
  <c r="S33" i="2"/>
  <c r="L34" i="2"/>
  <c r="M34" i="2"/>
  <c r="N34" i="2"/>
  <c r="P34" i="2"/>
  <c r="Q34" i="2"/>
  <c r="R34" i="2"/>
  <c r="S34" i="2"/>
  <c r="L35" i="2"/>
  <c r="M35" i="2"/>
  <c r="N35" i="2"/>
  <c r="P35" i="2"/>
  <c r="Q35" i="2"/>
  <c r="R35" i="2"/>
  <c r="S35" i="2"/>
  <c r="L36" i="2"/>
  <c r="M36" i="2"/>
  <c r="N36" i="2"/>
  <c r="P36" i="2"/>
  <c r="Q36" i="2"/>
  <c r="R36" i="2"/>
  <c r="S36" i="2"/>
  <c r="L37" i="2"/>
  <c r="M37" i="2"/>
  <c r="N37" i="2"/>
  <c r="P37" i="2"/>
  <c r="Q37" i="2"/>
  <c r="R37" i="2"/>
  <c r="S37" i="2"/>
  <c r="L38" i="2"/>
  <c r="M38" i="2"/>
  <c r="N38" i="2"/>
  <c r="P38" i="2"/>
  <c r="Q38" i="2"/>
  <c r="R38" i="2"/>
  <c r="S38" i="2"/>
  <c r="L39" i="2"/>
  <c r="M39" i="2"/>
  <c r="N39" i="2"/>
  <c r="P39" i="2"/>
  <c r="Q39" i="2"/>
  <c r="R39" i="2"/>
  <c r="S39" i="2"/>
  <c r="L40" i="2"/>
  <c r="M40" i="2"/>
  <c r="N40" i="2"/>
  <c r="P40" i="2"/>
  <c r="Q40" i="2"/>
  <c r="R40" i="2"/>
  <c r="S40" i="2"/>
  <c r="L41" i="2"/>
  <c r="M41" i="2"/>
  <c r="N41" i="2"/>
  <c r="P41" i="2"/>
  <c r="Q41" i="2"/>
  <c r="R41" i="2"/>
  <c r="S41" i="2"/>
  <c r="L42" i="2"/>
  <c r="M42" i="2"/>
  <c r="N42" i="2"/>
  <c r="P42" i="2"/>
  <c r="Q42" i="2"/>
  <c r="R42" i="2"/>
  <c r="S42" i="2"/>
  <c r="L43" i="2"/>
  <c r="M43" i="2"/>
  <c r="N43" i="2"/>
  <c r="P43" i="2"/>
  <c r="Q43" i="2"/>
  <c r="R43" i="2"/>
  <c r="S43" i="2"/>
  <c r="L44" i="2"/>
  <c r="M44" i="2"/>
  <c r="N44" i="2"/>
  <c r="P44" i="2"/>
  <c r="Q44" i="2"/>
  <c r="R44" i="2"/>
  <c r="S44" i="2"/>
  <c r="L45" i="2"/>
  <c r="M45" i="2"/>
  <c r="N45" i="2"/>
  <c r="P45" i="2"/>
  <c r="Q45" i="2"/>
  <c r="R45" i="2"/>
  <c r="S45" i="2"/>
  <c r="L46" i="2"/>
  <c r="M46" i="2"/>
  <c r="N46" i="2"/>
  <c r="P46" i="2"/>
  <c r="Q46" i="2"/>
  <c r="R46" i="2"/>
  <c r="S46" i="2"/>
  <c r="L47" i="2"/>
  <c r="M47" i="2"/>
  <c r="N47" i="2"/>
  <c r="P47" i="2"/>
  <c r="Q47" i="2"/>
  <c r="R47" i="2"/>
  <c r="S47" i="2"/>
  <c r="L48" i="2"/>
  <c r="M48" i="2"/>
  <c r="N48" i="2"/>
  <c r="P48" i="2"/>
  <c r="Q48" i="2"/>
  <c r="R48" i="2"/>
  <c r="S48" i="2"/>
  <c r="L49" i="2"/>
  <c r="M49" i="2"/>
  <c r="N49" i="2"/>
  <c r="P49" i="2"/>
  <c r="Q49" i="2"/>
  <c r="R49" i="2"/>
  <c r="S49" i="2"/>
  <c r="L50" i="2"/>
  <c r="M50" i="2"/>
  <c r="N50" i="2"/>
  <c r="P50" i="2"/>
  <c r="Q50" i="2"/>
  <c r="R50" i="2"/>
  <c r="S50" i="2"/>
  <c r="L51" i="2"/>
  <c r="M51" i="2"/>
  <c r="N51" i="2"/>
  <c r="P51" i="2"/>
  <c r="Q51" i="2"/>
  <c r="R51" i="2"/>
  <c r="S51" i="2"/>
  <c r="L52" i="2"/>
  <c r="M52" i="2"/>
  <c r="N52" i="2"/>
  <c r="P52" i="2"/>
  <c r="Q52" i="2"/>
  <c r="R52" i="2"/>
  <c r="S52" i="2"/>
  <c r="L53" i="2"/>
  <c r="M53" i="2"/>
  <c r="N53" i="2"/>
  <c r="P53" i="2"/>
  <c r="Q53" i="2"/>
  <c r="R53" i="2"/>
  <c r="S53" i="2"/>
  <c r="L54" i="2"/>
  <c r="M54" i="2"/>
  <c r="N54" i="2"/>
  <c r="P54" i="2"/>
  <c r="Q54" i="2"/>
  <c r="R54" i="2"/>
  <c r="S54" i="2"/>
  <c r="L55" i="2"/>
  <c r="M55" i="2"/>
  <c r="N55" i="2"/>
  <c r="P55" i="2"/>
  <c r="Q55" i="2"/>
  <c r="R55" i="2"/>
  <c r="S55" i="2"/>
  <c r="L56" i="2"/>
  <c r="M56" i="2"/>
  <c r="N56" i="2"/>
  <c r="P56" i="2"/>
  <c r="Q56" i="2"/>
  <c r="R56" i="2"/>
  <c r="S56" i="2"/>
  <c r="L57" i="2"/>
  <c r="M57" i="2"/>
  <c r="N57" i="2"/>
  <c r="P57" i="2"/>
  <c r="Q57" i="2"/>
  <c r="R57" i="2"/>
  <c r="S57" i="2"/>
  <c r="L58" i="2"/>
  <c r="M58" i="2"/>
  <c r="N58" i="2"/>
  <c r="P58" i="2"/>
  <c r="Q58" i="2"/>
  <c r="R58" i="2"/>
  <c r="S58" i="2"/>
  <c r="L59" i="2"/>
  <c r="M59" i="2"/>
  <c r="N59" i="2"/>
  <c r="P59" i="2"/>
  <c r="Q59" i="2"/>
  <c r="R59" i="2"/>
  <c r="S59" i="2"/>
  <c r="L60" i="2"/>
  <c r="M60" i="2"/>
  <c r="N60" i="2"/>
  <c r="P60" i="2"/>
  <c r="Q60" i="2"/>
  <c r="R60" i="2"/>
  <c r="S60" i="2"/>
  <c r="L61" i="2"/>
  <c r="M61" i="2"/>
  <c r="N61" i="2"/>
  <c r="P61" i="2"/>
  <c r="Q61" i="2"/>
  <c r="R61" i="2"/>
  <c r="S61" i="2"/>
  <c r="S2" i="2"/>
  <c r="R2" i="2"/>
  <c r="P2" i="2"/>
  <c r="L2" i="2"/>
  <c r="Q2" i="2"/>
  <c r="M2" i="2"/>
  <c r="N2" i="2"/>
  <c r="K3" i="1"/>
  <c r="K4" i="1"/>
  <c r="K5" i="1"/>
  <c r="K6" i="1"/>
  <c r="J6" i="1" s="1"/>
  <c r="K7" i="1"/>
  <c r="J7" i="1" s="1"/>
  <c r="K8" i="1"/>
  <c r="K9" i="1"/>
  <c r="K10" i="1"/>
  <c r="J10" i="1" s="1"/>
  <c r="K11" i="1"/>
  <c r="K12" i="1"/>
  <c r="K13" i="1"/>
  <c r="K14" i="1"/>
  <c r="J14" i="1" s="1"/>
  <c r="K15" i="1"/>
  <c r="K16" i="1"/>
  <c r="K17" i="1"/>
  <c r="K18" i="1"/>
  <c r="J18" i="1" s="1"/>
  <c r="K19" i="1"/>
  <c r="K20" i="1"/>
  <c r="K21" i="1"/>
  <c r="K22" i="1"/>
  <c r="J22" i="1" s="1"/>
  <c r="K23" i="1"/>
  <c r="K24" i="1"/>
  <c r="K25" i="1"/>
  <c r="K26" i="1"/>
  <c r="J26" i="1" s="1"/>
  <c r="K27" i="1"/>
  <c r="K28" i="1"/>
  <c r="K29" i="1"/>
  <c r="K30" i="1"/>
  <c r="J30" i="1" s="1"/>
  <c r="K31" i="1"/>
  <c r="K32" i="1"/>
  <c r="K33" i="1"/>
  <c r="K34" i="1"/>
  <c r="J34" i="1" s="1"/>
  <c r="K35" i="1"/>
  <c r="K36" i="1"/>
  <c r="K37" i="1"/>
  <c r="K38" i="1"/>
  <c r="J38" i="1" s="1"/>
  <c r="K39" i="1"/>
  <c r="K40" i="1"/>
  <c r="K41" i="1"/>
  <c r="K42" i="1"/>
  <c r="J42" i="1" s="1"/>
  <c r="K43" i="1"/>
  <c r="K44" i="1"/>
  <c r="K45" i="1"/>
  <c r="K46" i="1"/>
  <c r="J46" i="1" s="1"/>
  <c r="K47" i="1"/>
  <c r="K48" i="1"/>
  <c r="K49" i="1"/>
  <c r="K50" i="1"/>
  <c r="J50" i="1" s="1"/>
  <c r="K51" i="1"/>
  <c r="K52" i="1"/>
  <c r="K53" i="1"/>
  <c r="K54" i="1"/>
  <c r="J54" i="1" s="1"/>
  <c r="K55" i="1"/>
  <c r="K56" i="1"/>
  <c r="K57" i="1"/>
  <c r="K58" i="1"/>
  <c r="J58" i="1" s="1"/>
  <c r="K59" i="1"/>
  <c r="K60" i="1"/>
  <c r="K61" i="1"/>
  <c r="K62" i="1"/>
  <c r="J62" i="1" s="1"/>
  <c r="K63" i="1"/>
  <c r="K64" i="1"/>
  <c r="K65" i="1"/>
  <c r="K66" i="1"/>
  <c r="J66" i="1" s="1"/>
  <c r="K67" i="1"/>
  <c r="K68" i="1"/>
  <c r="K69" i="1"/>
  <c r="K70" i="1"/>
  <c r="J70" i="1" s="1"/>
  <c r="K71" i="1"/>
  <c r="K72" i="1"/>
  <c r="K73" i="1"/>
  <c r="K74" i="1"/>
  <c r="J74" i="1" s="1"/>
  <c r="K75" i="1"/>
  <c r="K76" i="1"/>
  <c r="K77" i="1"/>
  <c r="K78" i="1"/>
  <c r="J78" i="1" s="1"/>
  <c r="K79" i="1"/>
  <c r="K80" i="1"/>
  <c r="K81" i="1"/>
  <c r="K82" i="1"/>
  <c r="J82" i="1" s="1"/>
  <c r="K83" i="1"/>
  <c r="K84" i="1"/>
  <c r="K85" i="1"/>
  <c r="K86" i="1"/>
  <c r="J86" i="1" s="1"/>
  <c r="K87" i="1"/>
  <c r="K88" i="1"/>
  <c r="K89" i="1"/>
  <c r="K90" i="1"/>
  <c r="J90" i="1" s="1"/>
  <c r="K91" i="1"/>
  <c r="K92" i="1"/>
  <c r="K93" i="1"/>
  <c r="K94" i="1"/>
  <c r="J94" i="1" s="1"/>
  <c r="K95" i="1"/>
  <c r="K96" i="1"/>
  <c r="K97" i="1"/>
  <c r="K98" i="1"/>
  <c r="J98" i="1" s="1"/>
  <c r="K99" i="1"/>
  <c r="K100" i="1"/>
  <c r="K101" i="1"/>
  <c r="K102" i="1"/>
  <c r="J102" i="1" s="1"/>
  <c r="K103" i="1"/>
  <c r="K104" i="1"/>
  <c r="K105" i="1"/>
  <c r="K106" i="1"/>
  <c r="J106" i="1" s="1"/>
  <c r="K107" i="1"/>
  <c r="K108" i="1"/>
  <c r="K109" i="1"/>
  <c r="K110" i="1"/>
  <c r="J110" i="1" s="1"/>
  <c r="K111" i="1"/>
  <c r="K112" i="1"/>
  <c r="K113" i="1"/>
  <c r="K114" i="1"/>
  <c r="J114" i="1" s="1"/>
  <c r="K115" i="1"/>
  <c r="K116" i="1"/>
  <c r="K117" i="1"/>
  <c r="K118" i="1"/>
  <c r="J118" i="1" s="1"/>
  <c r="K119" i="1"/>
  <c r="K120" i="1"/>
  <c r="K121" i="1"/>
  <c r="K2" i="1"/>
  <c r="J2" i="1" s="1"/>
  <c r="J121" i="1" l="1"/>
  <c r="J113" i="1"/>
  <c r="J109" i="1"/>
  <c r="J105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9" i="1"/>
  <c r="J5" i="1"/>
  <c r="J117" i="1"/>
  <c r="J120" i="1"/>
  <c r="J116" i="1"/>
  <c r="J112" i="1"/>
  <c r="J108" i="1"/>
  <c r="J104" i="1"/>
  <c r="J100" i="1"/>
  <c r="J96" i="1"/>
  <c r="J92" i="1"/>
  <c r="J88" i="1"/>
  <c r="J84" i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8" i="1"/>
  <c r="J4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3" i="1"/>
  <c r="I14" i="1"/>
  <c r="I6" i="1"/>
  <c r="I21" i="1"/>
  <c r="I9" i="1"/>
  <c r="I7" i="1"/>
  <c r="I40" i="1"/>
  <c r="I2" i="1"/>
  <c r="I95" i="1"/>
  <c r="I93" i="1"/>
  <c r="I92" i="1"/>
  <c r="I90" i="1"/>
  <c r="I88" i="1"/>
  <c r="I86" i="1"/>
  <c r="I85" i="1"/>
  <c r="I84" i="1"/>
  <c r="I56" i="1"/>
  <c r="I81" i="1"/>
  <c r="I44" i="1"/>
  <c r="I78" i="1"/>
  <c r="I76" i="1"/>
  <c r="I75" i="1"/>
  <c r="I73" i="1"/>
  <c r="I71" i="1"/>
  <c r="I68" i="1"/>
  <c r="I51" i="1"/>
  <c r="I65" i="1"/>
  <c r="I49" i="1"/>
  <c r="I8" i="1"/>
  <c r="I38" i="1"/>
  <c r="I30" i="1"/>
  <c r="I26" i="1"/>
  <c r="I20" i="1"/>
  <c r="I10" i="1"/>
  <c r="I11" i="1"/>
  <c r="I23" i="1"/>
  <c r="I4" i="1"/>
  <c r="I35" i="1"/>
  <c r="I120" i="1"/>
  <c r="I64" i="1"/>
  <c r="I117" i="1"/>
  <c r="I115" i="1"/>
  <c r="I113" i="1"/>
  <c r="I34" i="1"/>
  <c r="I33" i="1"/>
  <c r="I109" i="1"/>
  <c r="I108" i="1"/>
  <c r="I106" i="1"/>
  <c r="I105" i="1"/>
  <c r="I103" i="1"/>
  <c r="I32" i="1"/>
  <c r="I100" i="1"/>
  <c r="I98" i="1"/>
  <c r="I96" i="1"/>
  <c r="I59" i="1"/>
  <c r="I66" i="1"/>
  <c r="I62" i="1"/>
  <c r="I31" i="1"/>
  <c r="I29" i="1"/>
  <c r="I50" i="1"/>
  <c r="I43" i="1"/>
  <c r="I39" i="1"/>
  <c r="I47" i="1"/>
  <c r="I27" i="1"/>
  <c r="I54" i="1"/>
  <c r="I19" i="1"/>
  <c r="I94" i="1"/>
  <c r="I60" i="1"/>
  <c r="I91" i="1"/>
  <c r="I89" i="1"/>
  <c r="I87" i="1"/>
  <c r="I18" i="1"/>
  <c r="I17" i="1"/>
  <c r="I83" i="1"/>
  <c r="I82" i="1"/>
  <c r="I80" i="1"/>
  <c r="I79" i="1"/>
  <c r="I77" i="1"/>
  <c r="I16" i="1"/>
  <c r="I74" i="1"/>
  <c r="I72" i="1"/>
  <c r="I70" i="1"/>
  <c r="I53" i="1"/>
  <c r="I63" i="1"/>
  <c r="I58" i="1"/>
  <c r="I15" i="1"/>
  <c r="I13" i="1"/>
  <c r="I42" i="1"/>
  <c r="I28" i="1"/>
  <c r="I22" i="1"/>
  <c r="I36" i="1"/>
  <c r="I12" i="1"/>
  <c r="I46" i="1"/>
  <c r="I5" i="1"/>
  <c r="I3" i="1"/>
  <c r="I121" i="1"/>
  <c r="I119" i="1"/>
  <c r="I118" i="1"/>
  <c r="I116" i="1"/>
  <c r="I114" i="1"/>
  <c r="I112" i="1"/>
  <c r="I111" i="1"/>
  <c r="I110" i="1"/>
  <c r="I61" i="1"/>
  <c r="I107" i="1"/>
  <c r="I52" i="1"/>
  <c r="I104" i="1"/>
  <c r="I102" i="1"/>
  <c r="I101" i="1"/>
  <c r="I99" i="1"/>
  <c r="I97" i="1"/>
  <c r="I69" i="1"/>
  <c r="I57" i="1"/>
  <c r="I67" i="1"/>
  <c r="I55" i="1"/>
  <c r="I48" i="1"/>
  <c r="I45" i="1"/>
  <c r="I41" i="1"/>
  <c r="I37" i="1"/>
  <c r="I24" i="1"/>
  <c r="I25" i="1"/>
</calcChain>
</file>

<file path=xl/sharedStrings.xml><?xml version="1.0" encoding="utf-8"?>
<sst xmlns="http://schemas.openxmlformats.org/spreadsheetml/2006/main" count="1049" uniqueCount="336">
  <si>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</si>
  <si>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</si>
  <si>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</si>
  <si>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</si>
  <si>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</si>
  <si>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</si>
  <si>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</si>
  <si>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</si>
  <si>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</si>
  <si>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Projected Ownership</t>
  </si>
  <si>
    <t>RB</t>
  </si>
  <si>
    <t>A.J. Rose Jr. (23542927)</t>
  </si>
  <si>
    <t>A.J. Rose Jr.</t>
  </si>
  <si>
    <t>CPT</t>
  </si>
  <si>
    <t>-</t>
  </si>
  <si>
    <t>LAR</t>
  </si>
  <si>
    <t>A.J. Rose Jr. (23542987)</t>
  </si>
  <si>
    <t>FLEX</t>
  </si>
  <si>
    <t>WR</t>
  </si>
  <si>
    <t>Allen Robinson II (23542888)</t>
  </si>
  <si>
    <t>Allen Robinson II</t>
  </si>
  <si>
    <t>BUF@LAR 09/08/2022 08:20PM ET</t>
  </si>
  <si>
    <t>Allen Robinson II (23542948)</t>
  </si>
  <si>
    <t>Ben Skowronek (23542907)</t>
  </si>
  <si>
    <t>Ben Skowronek</t>
  </si>
  <si>
    <t>Ben Skowronek (23542967)</t>
  </si>
  <si>
    <t>DST</t>
  </si>
  <si>
    <t>Bills  (23542898)</t>
  </si>
  <si>
    <t>BUF</t>
  </si>
  <si>
    <t>Bills  (23542958)</t>
  </si>
  <si>
    <t>Brandon Powell (23542915)</t>
  </si>
  <si>
    <t>Brandon Powell</t>
  </si>
  <si>
    <t>Brandon Powell (23542975)</t>
  </si>
  <si>
    <t>QB</t>
  </si>
  <si>
    <t>Bryce Perkins (23542891)</t>
  </si>
  <si>
    <t>Bryce Perkins</t>
  </si>
  <si>
    <t>Bryce Perkins (23542951)</t>
  </si>
  <si>
    <t>TE</t>
  </si>
  <si>
    <t>Brycen Hopkins (23542914)</t>
  </si>
  <si>
    <t>Brycen Hopkins</t>
  </si>
  <si>
    <t>Brycen Hopkins (23542974)</t>
  </si>
  <si>
    <t>Cam Akers (23542884)</t>
  </si>
  <si>
    <t>Cam Akers</t>
  </si>
  <si>
    <t>Cam Akers (23542944)</t>
  </si>
  <si>
    <t>Case Keenum (23542889)</t>
  </si>
  <si>
    <t>Case Keenum</t>
  </si>
  <si>
    <t>Case Keenum (23542949)</t>
  </si>
  <si>
    <t>Cooper Kupp (23542880)</t>
  </si>
  <si>
    <t>Cooper Kupp</t>
  </si>
  <si>
    <t>Cooper Kupp (23542940)</t>
  </si>
  <si>
    <t>Darrell Henderson Jr. (23542896)</t>
  </si>
  <si>
    <t>Darrell Henderson Jr.</t>
  </si>
  <si>
    <t>Darrell Henderson Jr. (23542956)</t>
  </si>
  <si>
    <t>Dawson Knox (23542887)</t>
  </si>
  <si>
    <t>Dawson Knox</t>
  </si>
  <si>
    <t>Dawson Knox (23542947)</t>
  </si>
  <si>
    <t>Devin Singletary (23542886)</t>
  </si>
  <si>
    <t>Devin Singletary</t>
  </si>
  <si>
    <t>Devin Singletary (23542946)</t>
  </si>
  <si>
    <t>Duke Johnson (23542904)</t>
  </si>
  <si>
    <t>Duke Johnson</t>
  </si>
  <si>
    <t>Duke Johnson (23542964)</t>
  </si>
  <si>
    <t>Gabe Davis (23542885)</t>
  </si>
  <si>
    <t>Gabe Davis</t>
  </si>
  <si>
    <t>Gabe Davis (23542945)</t>
  </si>
  <si>
    <t>Isaiah Hodgins (23542922)</t>
  </si>
  <si>
    <t>Isaiah Hodgins</t>
  </si>
  <si>
    <t>Isaiah Hodgins (23542982)</t>
  </si>
  <si>
    <t>Isaiah McKenzie (23542905)</t>
  </si>
  <si>
    <t>Isaiah McKenzie</t>
  </si>
  <si>
    <t>Isaiah McKenzie (23542965)</t>
  </si>
  <si>
    <t>J.J. Koski (23542937)</t>
  </si>
  <si>
    <t>J.J. Koski</t>
  </si>
  <si>
    <t>J.J. Koski (23542997)</t>
  </si>
  <si>
    <t>Jacob Harris (23542926)</t>
  </si>
  <si>
    <t>Jacob Harris</t>
  </si>
  <si>
    <t>Jacob Harris (23542986)</t>
  </si>
  <si>
    <t>Jake Funk (23542918)</t>
  </si>
  <si>
    <t>Jake Funk</t>
  </si>
  <si>
    <t>Jake Funk (23542978)</t>
  </si>
  <si>
    <t>Jake Kumerow (23542917)</t>
  </si>
  <si>
    <t>Jake Kumerow</t>
  </si>
  <si>
    <t>Jake Kumerow (23542977)</t>
  </si>
  <si>
    <t>Jalen Wydermyer (23542935)</t>
  </si>
  <si>
    <t>Jalen Wydermyer</t>
  </si>
  <si>
    <t>Jalen Wydermyer (23542995)</t>
  </si>
  <si>
    <t>Jamal Pettigrew (23542933)</t>
  </si>
  <si>
    <t>Jamal Pettigrew</t>
  </si>
  <si>
    <t>Jamal Pettigrew (23542993)</t>
  </si>
  <si>
    <t>James Cook (23542903)</t>
  </si>
  <si>
    <t>James Cook</t>
  </si>
  <si>
    <t>James Cook (23542963)</t>
  </si>
  <si>
    <t>Jamison Crowder (23542895)</t>
  </si>
  <si>
    <t>Jamison Crowder</t>
  </si>
  <si>
    <t>Jamison Crowder (23542955)</t>
  </si>
  <si>
    <t>Jared Pinkney (23542925)</t>
  </si>
  <si>
    <t>Jared Pinkney</t>
  </si>
  <si>
    <t>Jared Pinkney (23542985)</t>
  </si>
  <si>
    <t>John Wolford (23542893)</t>
  </si>
  <si>
    <t>John Wolford</t>
  </si>
  <si>
    <t>John Wolford (23542953)</t>
  </si>
  <si>
    <t>Josh Allen (23542881)</t>
  </si>
  <si>
    <t>Josh Allen</t>
  </si>
  <si>
    <t>Josh Allen (23542941)</t>
  </si>
  <si>
    <t>Kendall Blanton (23542906)</t>
  </si>
  <si>
    <t>Kendall Blanton</t>
  </si>
  <si>
    <t>Kendall Blanton (23542966)</t>
  </si>
  <si>
    <t>Khalil Shakir (23542934)</t>
  </si>
  <si>
    <t>Khalil Shakir</t>
  </si>
  <si>
    <t>Khalil Shakir (23542994)</t>
  </si>
  <si>
    <t>Kyle Markway (23542936)</t>
  </si>
  <si>
    <t>Kyle Markway</t>
  </si>
  <si>
    <t>Kyle Markway (23542996)</t>
  </si>
  <si>
    <t>Kyren Williams (23542908)</t>
  </si>
  <si>
    <t>Kyren Williams</t>
  </si>
  <si>
    <t>Kyren Williams (23542968)</t>
  </si>
  <si>
    <t>Lance McCutcheon (23542920)</t>
  </si>
  <si>
    <t>Lance McCutcheon</t>
  </si>
  <si>
    <t>Lance McCutcheon (23542980)</t>
  </si>
  <si>
    <t>Landen Akers (23542923)</t>
  </si>
  <si>
    <t>Landen Akers</t>
  </si>
  <si>
    <t>Landen Akers (23542983)</t>
  </si>
  <si>
    <t>Luis Perez (23542890)</t>
  </si>
  <si>
    <t>Luis Perez</t>
  </si>
  <si>
    <t>Luis Perez (23542950)</t>
  </si>
  <si>
    <t>Marquez Stevenson (23542924)</t>
  </si>
  <si>
    <t>Marquez Stevenson</t>
  </si>
  <si>
    <t>Marquez Stevenson (23542984)</t>
  </si>
  <si>
    <t>Matt Barkley (23542892)</t>
  </si>
  <si>
    <t>Matt Barkley</t>
  </si>
  <si>
    <t>Matt Barkley (23542952)</t>
  </si>
  <si>
    <t>K</t>
  </si>
  <si>
    <t>Matt Gay (23542900)</t>
  </si>
  <si>
    <t>Matt Gay</t>
  </si>
  <si>
    <t>Matt Gay (23542960)</t>
  </si>
  <si>
    <t>Matthew Stafford (23542882)</t>
  </si>
  <si>
    <t>Matthew Stafford</t>
  </si>
  <si>
    <t>Matthew Stafford (23542942)</t>
  </si>
  <si>
    <t>Neil Pau'u (23542919)</t>
  </si>
  <si>
    <t>Neil Pau'u</t>
  </si>
  <si>
    <t>Neil Pau'u (23542979)</t>
  </si>
  <si>
    <t>O.J. Howard (23542911)</t>
  </si>
  <si>
    <t>O.J. Howard</t>
  </si>
  <si>
    <t>O.J. Howard (23542971)</t>
  </si>
  <si>
    <t>Quintin Morris (23542932)</t>
  </si>
  <si>
    <t>Quintin Morris</t>
  </si>
  <si>
    <t>Quintin Morris (23542992)</t>
  </si>
  <si>
    <t>Raheem Blackshear (23542928)</t>
  </si>
  <si>
    <t>Raheem Blackshear</t>
  </si>
  <si>
    <t>Raheem Blackshear (23542988)</t>
  </si>
  <si>
    <t>Rams  (23542901)</t>
  </si>
  <si>
    <t>Rams  (23542961)</t>
  </si>
  <si>
    <t>Raymond Calais (23542931)</t>
  </si>
  <si>
    <t>Raymond Calais</t>
  </si>
  <si>
    <t>Raymond Calais (23542991)</t>
  </si>
  <si>
    <t>Reggie Gilliam (23542916)</t>
  </si>
  <si>
    <t>Reggie Gilliam</t>
  </si>
  <si>
    <t>Reggie Gilliam (23542976)</t>
  </si>
  <si>
    <t>Roger Carter Jr. (23542929)</t>
  </si>
  <si>
    <t>Roger Carter Jr.</t>
  </si>
  <si>
    <t>Roger Carter Jr. (23542989)</t>
  </si>
  <si>
    <t>Stefon Diggs (23542883)</t>
  </si>
  <si>
    <t>Stefon Diggs</t>
  </si>
  <si>
    <t>Stefon Diggs (23542943)</t>
  </si>
  <si>
    <t>Taiwan Jones (23542930)</t>
  </si>
  <si>
    <t>Taiwan Jones</t>
  </si>
  <si>
    <t>Taiwan Jones (23542990)</t>
  </si>
  <si>
    <t>Tanner Gentry (23542921)</t>
  </si>
  <si>
    <t>Tanner Gentry</t>
  </si>
  <si>
    <t>Tanner Gentry (23542981)</t>
  </si>
  <si>
    <t>Tavon Austin (23542909)</t>
  </si>
  <si>
    <t>Tavon Austin</t>
  </si>
  <si>
    <t>Tavon Austin (23542969)</t>
  </si>
  <si>
    <t>Tommy Sweeney (23542913)</t>
  </si>
  <si>
    <t>Tommy Sweeney</t>
  </si>
  <si>
    <t>Tommy Sweeney (23542973)</t>
  </si>
  <si>
    <t>Trey Ragas (23542912)</t>
  </si>
  <si>
    <t>Trey Ragas</t>
  </si>
  <si>
    <t>Trey Ragas (23542972)</t>
  </si>
  <si>
    <t>Tutu Atwell (23542910)</t>
  </si>
  <si>
    <t>Tutu Atwell</t>
  </si>
  <si>
    <t>Tutu Atwell (23542970)</t>
  </si>
  <si>
    <t>Tyler Bass (23542899)</t>
  </si>
  <si>
    <t>Tyler Bass</t>
  </si>
  <si>
    <t>Tyler Bass (23542959)</t>
  </si>
  <si>
    <t>Tyler Higbee (23542894)</t>
  </si>
  <si>
    <t>Tyler Higbee</t>
  </si>
  <si>
    <t>Tyler Higbee (23542954)</t>
  </si>
  <si>
    <t>Van Jefferson (23542897)</t>
  </si>
  <si>
    <t>Van Jefferson</t>
  </si>
  <si>
    <t>Van Jefferson (23542957)</t>
  </si>
  <si>
    <t>Warren Jackson (23542938)</t>
  </si>
  <si>
    <t>Warren Jackson</t>
  </si>
  <si>
    <t>Warren Jackson (23542998)</t>
  </si>
  <si>
    <t>Xavier Jones (23542939)</t>
  </si>
  <si>
    <t>Xavier Jones</t>
  </si>
  <si>
    <t>Xavier Jones (23542999)</t>
  </si>
  <si>
    <t>Zack Moss (23542902)</t>
  </si>
  <si>
    <t>Zack Moss</t>
  </si>
  <si>
    <t>Zack Moss (23542962)</t>
  </si>
  <si>
    <t>Rams</t>
  </si>
  <si>
    <t>Bills</t>
  </si>
  <si>
    <t>CPT Own</t>
  </si>
  <si>
    <t>CPT Projection</t>
  </si>
  <si>
    <t>CPT Salary</t>
  </si>
  <si>
    <t>Total Own</t>
  </si>
  <si>
    <t>Ceiling</t>
  </si>
  <si>
    <t>Projection</t>
  </si>
  <si>
    <t>Team</t>
  </si>
  <si>
    <t>Name+Roster</t>
  </si>
  <si>
    <t>Cooper Kupp 18600</t>
  </si>
  <si>
    <t>Josh Allen 18000</t>
  </si>
  <si>
    <t>Matthew Stafford 16200</t>
  </si>
  <si>
    <t>Stefon Diggs 13500</t>
  </si>
  <si>
    <t>Cam Akers 12000</t>
  </si>
  <si>
    <t>Devin Singletary 10500</t>
  </si>
  <si>
    <t>Dawson Knox 10200</t>
  </si>
  <si>
    <t>Allen Robinson II 9300</t>
  </si>
  <si>
    <t>Tyler Higbee 8400</t>
  </si>
  <si>
    <t>Jamison Crowder 7500</t>
  </si>
  <si>
    <t>Darrell Henderson Jr. 7200</t>
  </si>
  <si>
    <t>Bills 6300</t>
  </si>
  <si>
    <t>Tyler Bass 6000</t>
  </si>
  <si>
    <t>Matt Gay 5700</t>
  </si>
  <si>
    <t>Rams 5400</t>
  </si>
  <si>
    <t>Zack Moss 4500</t>
  </si>
  <si>
    <t>James Cook 4200</t>
  </si>
  <si>
    <t>Isaiah McKenzie 3600</t>
  </si>
  <si>
    <t>Ben Skowronek 2700</t>
  </si>
  <si>
    <t>Kyren Williams 2100</t>
  </si>
  <si>
    <t>Tutu Atwell 1500</t>
  </si>
  <si>
    <t>Tommy Sweeney 600</t>
  </si>
  <si>
    <t>Brycen Hopkins 300</t>
  </si>
  <si>
    <t>Jake Kumerow 300</t>
  </si>
  <si>
    <t>Quintin Morris 300</t>
  </si>
  <si>
    <t xml:space="preserve">Player </t>
  </si>
  <si>
    <t>fpts</t>
  </si>
  <si>
    <t>Gabe Davis 10800</t>
  </si>
  <si>
    <t>Matt Barkley 9000</t>
  </si>
  <si>
    <t>Luis Perez 9000</t>
  </si>
  <si>
    <t>Bryce Perkins 9000</t>
  </si>
  <si>
    <t>John Wolford 9000</t>
  </si>
  <si>
    <t>Case Keenum 9000</t>
  </si>
  <si>
    <t>Van Jefferson 6900</t>
  </si>
  <si>
    <t>Duke Johnson 3900</t>
  </si>
  <si>
    <t>Kendall Blanton 3000</t>
  </si>
  <si>
    <t>Tavon Austin 1800</t>
  </si>
  <si>
    <t>O.J. Howard 1200</t>
  </si>
  <si>
    <t>Trey Ragas 900</t>
  </si>
  <si>
    <t>Brandon Powell 300</t>
  </si>
  <si>
    <t>Isaiah Hodgins 300</t>
  </si>
  <si>
    <t>Jacob Harris 300</t>
  </si>
  <si>
    <t>Jared Pinkney 300</t>
  </si>
  <si>
    <t>Landen Akers 300</t>
  </si>
  <si>
    <t>Lance McCutcheon 300</t>
  </si>
  <si>
    <t>Tanner Gentry 300</t>
  </si>
  <si>
    <t>Raheem Blackshear 300</t>
  </si>
  <si>
    <t>Neil Pau'u 300</t>
  </si>
  <si>
    <t>Jake Funk 300</t>
  </si>
  <si>
    <t>A.J. Rose Jr. 300</t>
  </si>
  <si>
    <t>Marquez Stevenson 300</t>
  </si>
  <si>
    <t>Raymond Calais 300</t>
  </si>
  <si>
    <t>J.J. Koski 300</t>
  </si>
  <si>
    <t>Xavier Jones 300</t>
  </si>
  <si>
    <t>Warren Jackson 300</t>
  </si>
  <si>
    <t>Kyle Markway 300</t>
  </si>
  <si>
    <t>Taiwan Jones 300</t>
  </si>
  <si>
    <t>Khalil Shakir 300</t>
  </si>
  <si>
    <t>Jamal Pettigrew 300</t>
  </si>
  <si>
    <t>Jalen Wydermyer 300</t>
  </si>
  <si>
    <t>Reggie Gilliam 300</t>
  </si>
  <si>
    <t>CPT fpts</t>
  </si>
  <si>
    <t>Projected Own</t>
  </si>
  <si>
    <t>CPT Projected Own</t>
  </si>
  <si>
    <t>Cooper Kupp 12400</t>
  </si>
  <si>
    <t>Josh Allen 12000</t>
  </si>
  <si>
    <t>Matthew Stafford 10800</t>
  </si>
  <si>
    <t>Stefon Diggs 9000</t>
  </si>
  <si>
    <t>Cam Akers 8000</t>
  </si>
  <si>
    <t>Gabe Davis 7200</t>
  </si>
  <si>
    <t>Devin Singletary 7000</t>
  </si>
  <si>
    <t>Dawson Knox 6800</t>
  </si>
  <si>
    <t>Allen Robinson II 6200</t>
  </si>
  <si>
    <t>Matt Barkley 6000</t>
  </si>
  <si>
    <t>Luis Perez 6000</t>
  </si>
  <si>
    <t>Bryce Perkins 6000</t>
  </si>
  <si>
    <t>John Wolford 6000</t>
  </si>
  <si>
    <t>Case Keenum 6000</t>
  </si>
  <si>
    <t>Tyler Higbee 5600</t>
  </si>
  <si>
    <t>Jamison Crowder 5000</t>
  </si>
  <si>
    <t>Darrell Henderson Jr. 4800</t>
  </si>
  <si>
    <t>Van Jefferson 4600</t>
  </si>
  <si>
    <t>Bills 4200</t>
  </si>
  <si>
    <t>Tyler Bass 4000</t>
  </si>
  <si>
    <t>Matt Gay 3800</t>
  </si>
  <si>
    <t>Rams 3600</t>
  </si>
  <si>
    <t>Zack Moss 3000</t>
  </si>
  <si>
    <t>James Cook 2800</t>
  </si>
  <si>
    <t>Duke Johnson 2600</t>
  </si>
  <si>
    <t>Isaiah McKenzie 2400</t>
  </si>
  <si>
    <t>Kendall Blanton 2000</t>
  </si>
  <si>
    <t>Ben Skowronek 1800</t>
  </si>
  <si>
    <t>Kyren Williams 1400</t>
  </si>
  <si>
    <t>Tavon Austin 1200</t>
  </si>
  <si>
    <t>Tutu Atwell 1000</t>
  </si>
  <si>
    <t>O.J. Howard 800</t>
  </si>
  <si>
    <t>Trey Ragas 600</t>
  </si>
  <si>
    <t>Tommy Sweeney 400</t>
  </si>
  <si>
    <t>Brandon Powell 200</t>
  </si>
  <si>
    <t>Isaiah Hodgins 200</t>
  </si>
  <si>
    <t>Jacob Harris 200</t>
  </si>
  <si>
    <t>Jared Pinkney 200</t>
  </si>
  <si>
    <t>Brycen Hopkins 200</t>
  </si>
  <si>
    <t>Landen Akers 200</t>
  </si>
  <si>
    <t>Lance McCutcheon 200</t>
  </si>
  <si>
    <t>Tanner Gentry 200</t>
  </si>
  <si>
    <t>Raheem Blackshear 200</t>
  </si>
  <si>
    <t>Neil Pau'u 200</t>
  </si>
  <si>
    <t>Jake Funk 200</t>
  </si>
  <si>
    <t>Jake Kumerow 200</t>
  </si>
  <si>
    <t>A.J. Rose Jr. 200</t>
  </si>
  <si>
    <t>Marquez Stevenson 200</t>
  </si>
  <si>
    <t>Raymond Calais 200</t>
  </si>
  <si>
    <t>J.J. Koski 200</t>
  </si>
  <si>
    <t>Xavier Jones 200</t>
  </si>
  <si>
    <t>Warren Jackson 200</t>
  </si>
  <si>
    <t>Kyle Markway 200</t>
  </si>
  <si>
    <t>Taiwan Jones 200</t>
  </si>
  <si>
    <t>Khalil Shakir 200</t>
  </si>
  <si>
    <t>Jamal Pettigrew 200</t>
  </si>
  <si>
    <t>Jalen Wydermyer 200</t>
  </si>
  <si>
    <t>Quintin Morris 200</t>
  </si>
  <si>
    <t>Reggie Gilliam 200</t>
  </si>
  <si>
    <t>Roger Carter</t>
  </si>
  <si>
    <t>Roger Carter 300</t>
  </si>
  <si>
    <t>Roger Carter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</si>
</sst>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101" workbookViewId="0">
      <selection activeCell="A2" sqref="A2:J121"/>
    </sheetView>
  </sheetViews>
  <sheetFormatPr defaultColWidth="9.28515625" defaultRowHeight="15" x14ac:dyDescent="0.25"/>
  <cols>
    <col min="1" max="1" width="8.28515625" bestFit="1" customWidth="1"/>
    <col min="2" max="2" width="30.140625" bestFit="1" customWidth="1"/>
    <col min="3" max="3" width="19.85546875" bestFit="1" customWidth="1"/>
    <col min="4" max="4" width="9" bestFit="1" customWidth="1"/>
    <col min="5" max="5" width="14.5703125" bestFit="1" customWidth="1"/>
    <col min="6" max="6" width="6.28515625" bestFit="1" customWidth="1"/>
    <col min="7" max="7" width="30.7109375" bestFit="1" customWidth="1"/>
    <col min="8" max="8" width="12.28515625" bestFit="1" customWidth="1"/>
    <col min="9" max="9" width="18.28515625" bestFit="1" customWidth="1"/>
    <col min="10" max="10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209</v>
      </c>
    </row>
    <row r="2" spans="1:11" x14ac:dyDescent="0.25">
      <c r="A2" t="s">
        <v>18</v>
      </c>
      <c r="B2" t="s">
        <v>47</v>
      </c>
      <c r="C2" t="s">
        <v>48</v>
      </c>
      <c r="D2">
        <v>23542880</v>
      </c>
      <c r="E2" t="s">
        <v>13</v>
      </c>
      <c r="F2">
        <v>18600</v>
      </c>
      <c r="G2" t="s">
        <v>21</v>
      </c>
      <c r="H2" t="s">
        <v>15</v>
      </c>
      <c r="I2">
        <f>VLOOKUP(K2,'DK BUF-LAR Showdown Fantasy and'!L:M,2,FALSE)</f>
        <v>22.1</v>
      </c>
      <c r="J2">
        <f>VLOOKUP(K2,'DK BUF-LAR Showdown Fantasy and'!L:Q,6,FALSE)</f>
        <v>14.9</v>
      </c>
      <c r="K2" t="str">
        <f t="shared" ref="K2:K33" si="0">C2&amp;" "&amp;F2</f>
        <v>Cooper Kupp 18600</v>
      </c>
    </row>
    <row r="3" spans="1:11" x14ac:dyDescent="0.25">
      <c r="A3" t="s">
        <v>33</v>
      </c>
      <c r="B3" t="s">
        <v>101</v>
      </c>
      <c r="C3" t="s">
        <v>102</v>
      </c>
      <c r="D3">
        <v>23542881</v>
      </c>
      <c r="E3" t="s">
        <v>13</v>
      </c>
      <c r="F3">
        <v>18000</v>
      </c>
      <c r="G3" t="s">
        <v>21</v>
      </c>
      <c r="H3" t="s">
        <v>28</v>
      </c>
      <c r="I3">
        <f>VLOOKUP(K3,'DK BUF-LAR Showdown Fantasy and'!L:M,2,FALSE)</f>
        <v>27.1</v>
      </c>
      <c r="J3">
        <f>VLOOKUP(K3,'DK BUF-LAR Showdown Fantasy and'!L:Q,6,FALSE)</f>
        <v>19.7</v>
      </c>
      <c r="K3" t="str">
        <f t="shared" si="0"/>
        <v>Josh Allen 18000</v>
      </c>
    </row>
    <row r="4" spans="1:11" x14ac:dyDescent="0.25">
      <c r="A4" t="s">
        <v>33</v>
      </c>
      <c r="B4" t="s">
        <v>135</v>
      </c>
      <c r="C4" t="s">
        <v>136</v>
      </c>
      <c r="D4">
        <v>23542882</v>
      </c>
      <c r="E4" t="s">
        <v>13</v>
      </c>
      <c r="F4">
        <v>16200</v>
      </c>
      <c r="G4" t="s">
        <v>21</v>
      </c>
      <c r="H4" t="s">
        <v>15</v>
      </c>
      <c r="I4">
        <f>VLOOKUP(K4,'DK BUF-LAR Showdown Fantasy and'!L:M,2,FALSE)</f>
        <v>19.600000000000001</v>
      </c>
      <c r="J4">
        <f>VLOOKUP(K4,'DK BUF-LAR Showdown Fantasy and'!L:Q,6,FALSE)</f>
        <v>8.4</v>
      </c>
      <c r="K4" t="str">
        <f t="shared" si="0"/>
        <v>Matthew Stafford 16200</v>
      </c>
    </row>
    <row r="5" spans="1:11" x14ac:dyDescent="0.25">
      <c r="A5" t="s">
        <v>18</v>
      </c>
      <c r="B5" t="s">
        <v>161</v>
      </c>
      <c r="C5" t="s">
        <v>162</v>
      </c>
      <c r="D5">
        <v>23542883</v>
      </c>
      <c r="E5" t="s">
        <v>13</v>
      </c>
      <c r="F5">
        <v>13500</v>
      </c>
      <c r="G5" t="s">
        <v>21</v>
      </c>
      <c r="H5" t="s">
        <v>28</v>
      </c>
      <c r="I5">
        <f>VLOOKUP(K5,'DK BUF-LAR Showdown Fantasy and'!L:M,2,FALSE)</f>
        <v>19.2</v>
      </c>
      <c r="J5">
        <f>VLOOKUP(K5,'DK BUF-LAR Showdown Fantasy and'!L:Q,6,FALSE)</f>
        <v>10.7</v>
      </c>
      <c r="K5" t="str">
        <f t="shared" si="0"/>
        <v>Stefon Diggs 13500</v>
      </c>
    </row>
    <row r="6" spans="1:11" x14ac:dyDescent="0.25">
      <c r="A6" t="s">
        <v>18</v>
      </c>
      <c r="B6" t="s">
        <v>49</v>
      </c>
      <c r="C6" t="s">
        <v>48</v>
      </c>
      <c r="D6">
        <v>23542940</v>
      </c>
      <c r="E6" t="s">
        <v>17</v>
      </c>
      <c r="F6">
        <v>12400</v>
      </c>
      <c r="G6" t="s">
        <v>21</v>
      </c>
      <c r="H6" t="s">
        <v>15</v>
      </c>
      <c r="I6">
        <f>VLOOKUP(K6,'DK BUF-LAR Showdown Fantasy and'!L:M,2,FALSE)</f>
        <v>22.1</v>
      </c>
      <c r="J6">
        <f>VLOOKUP(K6,'DK BUF-LAR Showdown Fantasy and'!L:Q,6,FALSE)</f>
        <v>69.400000000000006</v>
      </c>
      <c r="K6" t="str">
        <f t="shared" si="0"/>
        <v>Cooper Kupp 12400</v>
      </c>
    </row>
    <row r="7" spans="1:11" x14ac:dyDescent="0.25">
      <c r="A7" t="s">
        <v>33</v>
      </c>
      <c r="B7" t="s">
        <v>103</v>
      </c>
      <c r="C7" t="s">
        <v>102</v>
      </c>
      <c r="D7">
        <v>23542941</v>
      </c>
      <c r="E7" t="s">
        <v>17</v>
      </c>
      <c r="F7">
        <v>12000</v>
      </c>
      <c r="G7" t="s">
        <v>21</v>
      </c>
      <c r="H7" t="s">
        <v>28</v>
      </c>
      <c r="I7">
        <f>VLOOKUP(K7,'DK BUF-LAR Showdown Fantasy and'!L:M,2,FALSE)</f>
        <v>27.1</v>
      </c>
      <c r="J7">
        <f>VLOOKUP(K7,'DK BUF-LAR Showdown Fantasy and'!L:Q,6,FALSE)</f>
        <v>83.9</v>
      </c>
      <c r="K7" t="str">
        <f t="shared" si="0"/>
        <v>Josh Allen 12000</v>
      </c>
    </row>
    <row r="8" spans="1:11" x14ac:dyDescent="0.25">
      <c r="A8" t="s">
        <v>10</v>
      </c>
      <c r="B8" t="s">
        <v>41</v>
      </c>
      <c r="C8" t="s">
        <v>42</v>
      </c>
      <c r="D8">
        <v>23542884</v>
      </c>
      <c r="E8" t="s">
        <v>13</v>
      </c>
      <c r="F8">
        <v>12000</v>
      </c>
      <c r="G8" t="s">
        <v>21</v>
      </c>
      <c r="H8" t="s">
        <v>15</v>
      </c>
      <c r="I8">
        <f>VLOOKUP(K8,'DK BUF-LAR Showdown Fantasy and'!L:M,2,FALSE)</f>
        <v>10.5</v>
      </c>
      <c r="J8">
        <f>VLOOKUP(K8,'DK BUF-LAR Showdown Fantasy and'!L:Q,6,FALSE)</f>
        <v>3.5</v>
      </c>
      <c r="K8" t="str">
        <f t="shared" si="0"/>
        <v>Cam Akers 12000</v>
      </c>
    </row>
    <row r="9" spans="1:11" x14ac:dyDescent="0.25">
      <c r="A9" t="s">
        <v>33</v>
      </c>
      <c r="B9" t="s">
        <v>137</v>
      </c>
      <c r="C9" t="s">
        <v>136</v>
      </c>
      <c r="D9">
        <v>23542942</v>
      </c>
      <c r="E9" t="s">
        <v>17</v>
      </c>
      <c r="F9">
        <v>10800</v>
      </c>
      <c r="G9" t="s">
        <v>21</v>
      </c>
      <c r="H9" t="s">
        <v>15</v>
      </c>
      <c r="I9">
        <f>VLOOKUP(K9,'DK BUF-LAR Showdown Fantasy and'!L:M,2,FALSE)</f>
        <v>19.600000000000001</v>
      </c>
      <c r="J9">
        <f>VLOOKUP(K9,'DK BUF-LAR Showdown Fantasy and'!L:Q,6,FALSE)</f>
        <v>49.1</v>
      </c>
      <c r="K9" t="str">
        <f t="shared" si="0"/>
        <v>Matthew Stafford 10800</v>
      </c>
    </row>
    <row r="10" spans="1:11" x14ac:dyDescent="0.25">
      <c r="A10" t="s">
        <v>18</v>
      </c>
      <c r="B10" t="s">
        <v>62</v>
      </c>
      <c r="C10" t="s">
        <v>63</v>
      </c>
      <c r="D10">
        <v>23542885</v>
      </c>
      <c r="E10" t="s">
        <v>13</v>
      </c>
      <c r="F10">
        <v>10800</v>
      </c>
      <c r="G10" t="s">
        <v>21</v>
      </c>
      <c r="H10" t="s">
        <v>28</v>
      </c>
      <c r="I10">
        <f>VLOOKUP(K10,'DK BUF-LAR Showdown Fantasy and'!L:M,2,FALSE)</f>
        <v>14.3</v>
      </c>
      <c r="J10">
        <f>VLOOKUP(K10,'DK BUF-LAR Showdown Fantasy and'!L:Q,6,FALSE)</f>
        <v>7.3</v>
      </c>
      <c r="K10" t="str">
        <f t="shared" si="0"/>
        <v>Gabe Davis 10800</v>
      </c>
    </row>
    <row r="11" spans="1:11" x14ac:dyDescent="0.25">
      <c r="A11" t="s">
        <v>10</v>
      </c>
      <c r="B11" t="s">
        <v>56</v>
      </c>
      <c r="C11" t="s">
        <v>57</v>
      </c>
      <c r="D11">
        <v>23542886</v>
      </c>
      <c r="E11" t="s">
        <v>13</v>
      </c>
      <c r="F11">
        <v>10500</v>
      </c>
      <c r="G11" t="s">
        <v>21</v>
      </c>
      <c r="H11" t="s">
        <v>28</v>
      </c>
      <c r="I11">
        <f>VLOOKUP(K11,'DK BUF-LAR Showdown Fantasy and'!L:M,2,FALSE)</f>
        <v>13</v>
      </c>
      <c r="J11">
        <f>VLOOKUP(K11,'DK BUF-LAR Showdown Fantasy and'!L:Q,6,FALSE)</f>
        <v>4.9000000000000004</v>
      </c>
      <c r="K11" t="str">
        <f t="shared" si="0"/>
        <v>Devin Singletary 10500</v>
      </c>
    </row>
    <row r="12" spans="1:11" x14ac:dyDescent="0.25">
      <c r="A12" t="s">
        <v>37</v>
      </c>
      <c r="B12" t="s">
        <v>53</v>
      </c>
      <c r="C12" t="s">
        <v>54</v>
      </c>
      <c r="D12">
        <v>23542887</v>
      </c>
      <c r="E12" t="s">
        <v>13</v>
      </c>
      <c r="F12">
        <v>10200</v>
      </c>
      <c r="G12" t="s">
        <v>21</v>
      </c>
      <c r="H12" t="s">
        <v>28</v>
      </c>
      <c r="I12">
        <f>VLOOKUP(K12,'DK BUF-LAR Showdown Fantasy and'!L:M,2,FALSE)</f>
        <v>9.4</v>
      </c>
      <c r="J12">
        <f>VLOOKUP(K12,'DK BUF-LAR Showdown Fantasy and'!L:Q,6,FALSE)</f>
        <v>3</v>
      </c>
      <c r="K12" t="str">
        <f t="shared" si="0"/>
        <v>Dawson Knox 10200</v>
      </c>
    </row>
    <row r="13" spans="1:11" x14ac:dyDescent="0.25">
      <c r="A13" t="s">
        <v>18</v>
      </c>
      <c r="B13" t="s">
        <v>19</v>
      </c>
      <c r="C13" t="s">
        <v>20</v>
      </c>
      <c r="D13">
        <v>23542888</v>
      </c>
      <c r="E13" t="s">
        <v>13</v>
      </c>
      <c r="F13">
        <v>9300</v>
      </c>
      <c r="G13" t="s">
        <v>21</v>
      </c>
      <c r="H13" t="s">
        <v>15</v>
      </c>
      <c r="I13">
        <f>VLOOKUP(K13,'DK BUF-LAR Showdown Fantasy and'!L:M,2,FALSE)</f>
        <v>14.6</v>
      </c>
      <c r="J13">
        <f>VLOOKUP(K13,'DK BUF-LAR Showdown Fantasy and'!L:Q,6,FALSE)</f>
        <v>8</v>
      </c>
      <c r="K13" t="str">
        <f t="shared" si="0"/>
        <v>Allen Robinson II 9300</v>
      </c>
    </row>
    <row r="14" spans="1:11" x14ac:dyDescent="0.25">
      <c r="A14" t="s">
        <v>18</v>
      </c>
      <c r="B14" t="s">
        <v>163</v>
      </c>
      <c r="C14" t="s">
        <v>162</v>
      </c>
      <c r="D14">
        <v>23542943</v>
      </c>
      <c r="E14" t="s">
        <v>17</v>
      </c>
      <c r="F14">
        <v>9000</v>
      </c>
      <c r="G14" t="s">
        <v>21</v>
      </c>
      <c r="H14" t="s">
        <v>28</v>
      </c>
      <c r="I14">
        <f>VLOOKUP(K14,'DK BUF-LAR Showdown Fantasy and'!L:M,2,FALSE)</f>
        <v>19.2</v>
      </c>
      <c r="J14">
        <f>VLOOKUP(K14,'DK BUF-LAR Showdown Fantasy and'!L:Q,6,FALSE)</f>
        <v>53.4</v>
      </c>
      <c r="K14" t="str">
        <f t="shared" si="0"/>
        <v>Stefon Diggs 9000</v>
      </c>
    </row>
    <row r="15" spans="1:11" x14ac:dyDescent="0.25">
      <c r="A15" t="s">
        <v>33</v>
      </c>
      <c r="B15" t="s">
        <v>44</v>
      </c>
      <c r="C15" t="s">
        <v>45</v>
      </c>
      <c r="D15">
        <v>23542889</v>
      </c>
      <c r="E15" t="s">
        <v>13</v>
      </c>
      <c r="F15">
        <v>9000</v>
      </c>
      <c r="G15" t="s">
        <v>21</v>
      </c>
      <c r="H15" t="s">
        <v>28</v>
      </c>
      <c r="I15">
        <f>VLOOKUP(K15,'DK BUF-LAR Showdown Fantasy and'!L:M,2,FALSE)</f>
        <v>0</v>
      </c>
      <c r="J15">
        <f>VLOOKUP(K15,'DK BUF-LAR Showdown Fantasy and'!L:Q,6,FALSE)</f>
        <v>0</v>
      </c>
      <c r="K15" t="str">
        <f t="shared" si="0"/>
        <v>Case Keenum 9000</v>
      </c>
    </row>
    <row r="16" spans="1:11" x14ac:dyDescent="0.25">
      <c r="A16" t="s">
        <v>33</v>
      </c>
      <c r="B16" t="s">
        <v>34</v>
      </c>
      <c r="C16" t="s">
        <v>35</v>
      </c>
      <c r="D16">
        <v>23542891</v>
      </c>
      <c r="E16" t="s">
        <v>13</v>
      </c>
      <c r="F16">
        <v>9000</v>
      </c>
      <c r="G16" t="s">
        <v>21</v>
      </c>
      <c r="H16" t="s">
        <v>15</v>
      </c>
      <c r="I16">
        <f>VLOOKUP(K16,'DK BUF-LAR Showdown Fantasy and'!L:M,2,FALSE)</f>
        <v>0</v>
      </c>
      <c r="J16">
        <f>VLOOKUP(K16,'DK BUF-LAR Showdown Fantasy and'!L:Q,6,FALSE)</f>
        <v>0</v>
      </c>
      <c r="K16" t="str">
        <f t="shared" si="0"/>
        <v>Bryce Perkins 9000</v>
      </c>
    </row>
    <row r="17" spans="1:11" x14ac:dyDescent="0.25">
      <c r="A17" t="s">
        <v>33</v>
      </c>
      <c r="B17" t="s">
        <v>122</v>
      </c>
      <c r="C17" t="s">
        <v>123</v>
      </c>
      <c r="D17">
        <v>23542890</v>
      </c>
      <c r="E17" t="s">
        <v>13</v>
      </c>
      <c r="F17">
        <v>9000</v>
      </c>
      <c r="G17" t="s">
        <v>14</v>
      </c>
      <c r="H17" t="s">
        <v>15</v>
      </c>
      <c r="I17">
        <f>VLOOKUP(K17,'DK BUF-LAR Showdown Fantasy and'!L:M,2,FALSE)</f>
        <v>0</v>
      </c>
      <c r="J17">
        <f>VLOOKUP(K17,'DK BUF-LAR Showdown Fantasy and'!L:Q,6,FALSE)</f>
        <v>0</v>
      </c>
      <c r="K17" t="str">
        <f t="shared" si="0"/>
        <v>Luis Perez 9000</v>
      </c>
    </row>
    <row r="18" spans="1:11" x14ac:dyDescent="0.25">
      <c r="A18" t="s">
        <v>33</v>
      </c>
      <c r="B18" t="s">
        <v>128</v>
      </c>
      <c r="C18" t="s">
        <v>129</v>
      </c>
      <c r="D18">
        <v>23542892</v>
      </c>
      <c r="E18" t="s">
        <v>13</v>
      </c>
      <c r="F18">
        <v>9000</v>
      </c>
      <c r="G18" t="s">
        <v>21</v>
      </c>
      <c r="H18" t="s">
        <v>28</v>
      </c>
      <c r="I18">
        <f>VLOOKUP(K18,'DK BUF-LAR Showdown Fantasy and'!L:M,2,FALSE)</f>
        <v>0</v>
      </c>
      <c r="J18">
        <f>VLOOKUP(K18,'DK BUF-LAR Showdown Fantasy and'!L:Q,6,FALSE)</f>
        <v>0</v>
      </c>
      <c r="K18" t="str">
        <f t="shared" si="0"/>
        <v>Matt Barkley 9000</v>
      </c>
    </row>
    <row r="19" spans="1:11" x14ac:dyDescent="0.25">
      <c r="A19" t="s">
        <v>33</v>
      </c>
      <c r="B19" t="s">
        <v>98</v>
      </c>
      <c r="C19" t="s">
        <v>99</v>
      </c>
      <c r="D19">
        <v>23542893</v>
      </c>
      <c r="E19" t="s">
        <v>13</v>
      </c>
      <c r="F19">
        <v>9000</v>
      </c>
      <c r="G19" t="s">
        <v>21</v>
      </c>
      <c r="H19" t="s">
        <v>15</v>
      </c>
      <c r="I19">
        <f>VLOOKUP(K19,'DK BUF-LAR Showdown Fantasy and'!L:M,2,FALSE)</f>
        <v>0</v>
      </c>
      <c r="J19">
        <f>VLOOKUP(K19,'DK BUF-LAR Showdown Fantasy and'!L:Q,6,FALSE)</f>
        <v>0</v>
      </c>
      <c r="K19" t="str">
        <f t="shared" si="0"/>
        <v>John Wolford 9000</v>
      </c>
    </row>
    <row r="20" spans="1:11" x14ac:dyDescent="0.25">
      <c r="A20" t="s">
        <v>37</v>
      </c>
      <c r="B20" t="s">
        <v>185</v>
      </c>
      <c r="C20" t="s">
        <v>186</v>
      </c>
      <c r="D20">
        <v>23542894</v>
      </c>
      <c r="E20" t="s">
        <v>13</v>
      </c>
      <c r="F20">
        <v>8400</v>
      </c>
      <c r="G20" t="s">
        <v>21</v>
      </c>
      <c r="H20" t="s">
        <v>15</v>
      </c>
      <c r="I20">
        <f>VLOOKUP(K20,'DK BUF-LAR Showdown Fantasy and'!L:M,2,FALSE)</f>
        <v>10.6</v>
      </c>
      <c r="J20">
        <f>VLOOKUP(K20,'DK BUF-LAR Showdown Fantasy and'!L:Q,6,FALSE)</f>
        <v>3.2</v>
      </c>
      <c r="K20" t="str">
        <f t="shared" si="0"/>
        <v>Tyler Higbee 8400</v>
      </c>
    </row>
    <row r="21" spans="1:11" x14ac:dyDescent="0.25">
      <c r="A21" t="s">
        <v>10</v>
      </c>
      <c r="B21" t="s">
        <v>43</v>
      </c>
      <c r="C21" t="s">
        <v>42</v>
      </c>
      <c r="D21">
        <v>23542944</v>
      </c>
      <c r="E21" t="s">
        <v>17</v>
      </c>
      <c r="F21">
        <v>8000</v>
      </c>
      <c r="G21" t="s">
        <v>21</v>
      </c>
      <c r="H21" t="s">
        <v>15</v>
      </c>
      <c r="I21">
        <f>VLOOKUP(K21,'DK BUF-LAR Showdown Fantasy and'!L:M,2,FALSE)</f>
        <v>10.5</v>
      </c>
      <c r="J21">
        <f>VLOOKUP(K21,'DK BUF-LAR Showdown Fantasy and'!L:Q,6,FALSE)</f>
        <v>19.3</v>
      </c>
      <c r="K21" t="str">
        <f t="shared" si="0"/>
        <v>Cam Akers 8000</v>
      </c>
    </row>
    <row r="22" spans="1:11" x14ac:dyDescent="0.25">
      <c r="A22" t="s">
        <v>18</v>
      </c>
      <c r="B22" t="s">
        <v>92</v>
      </c>
      <c r="C22" t="s">
        <v>93</v>
      </c>
      <c r="D22">
        <v>23542895</v>
      </c>
      <c r="E22" t="s">
        <v>13</v>
      </c>
      <c r="F22">
        <v>7500</v>
      </c>
      <c r="G22" t="s">
        <v>21</v>
      </c>
      <c r="H22" t="s">
        <v>28</v>
      </c>
      <c r="I22">
        <f>VLOOKUP(K22,'DK BUF-LAR Showdown Fantasy and'!L:M,2,FALSE)</f>
        <v>5.3</v>
      </c>
      <c r="J22">
        <f>VLOOKUP(K22,'DK BUF-LAR Showdown Fantasy and'!L:Q,6,FALSE)</f>
        <v>1.2</v>
      </c>
      <c r="K22" t="str">
        <f t="shared" si="0"/>
        <v>Jamison Crowder 7500</v>
      </c>
    </row>
    <row r="23" spans="1:11" x14ac:dyDescent="0.25">
      <c r="A23" t="s">
        <v>10</v>
      </c>
      <c r="B23" t="s">
        <v>50</v>
      </c>
      <c r="C23" t="s">
        <v>51</v>
      </c>
      <c r="D23">
        <v>23542896</v>
      </c>
      <c r="E23" t="s">
        <v>13</v>
      </c>
      <c r="F23">
        <v>7200</v>
      </c>
      <c r="G23" t="s">
        <v>21</v>
      </c>
      <c r="H23" t="s">
        <v>15</v>
      </c>
      <c r="I23">
        <f>VLOOKUP(K23,'DK BUF-LAR Showdown Fantasy and'!L:M,2,FALSE)</f>
        <v>11.3</v>
      </c>
      <c r="J23">
        <f>VLOOKUP(K23,'DK BUF-LAR Showdown Fantasy and'!L:Q,6,FALSE)</f>
        <v>2.2999999999999998</v>
      </c>
      <c r="K23" t="str">
        <f t="shared" si="0"/>
        <v>Darrell Henderson Jr. 7200</v>
      </c>
    </row>
    <row r="24" spans="1:11" x14ac:dyDescent="0.25">
      <c r="A24" t="s">
        <v>18</v>
      </c>
      <c r="B24" t="s">
        <v>64</v>
      </c>
      <c r="C24" t="s">
        <v>63</v>
      </c>
      <c r="D24">
        <v>23542945</v>
      </c>
      <c r="E24" t="s">
        <v>17</v>
      </c>
      <c r="F24">
        <v>7200</v>
      </c>
      <c r="G24" t="s">
        <v>21</v>
      </c>
      <c r="H24" t="s">
        <v>28</v>
      </c>
      <c r="I24">
        <f>VLOOKUP(K24,'DK BUF-LAR Showdown Fantasy and'!L:M,2,FALSE)</f>
        <v>14.3</v>
      </c>
      <c r="J24">
        <f>VLOOKUP(K24,'DK BUF-LAR Showdown Fantasy and'!L:Q,6,FALSE)</f>
        <v>36.700000000000003</v>
      </c>
      <c r="K24" t="str">
        <f t="shared" si="0"/>
        <v>Gabe Davis 7200</v>
      </c>
    </row>
    <row r="25" spans="1:11" x14ac:dyDescent="0.25">
      <c r="A25" t="s">
        <v>10</v>
      </c>
      <c r="B25" t="s">
        <v>58</v>
      </c>
      <c r="C25" t="s">
        <v>57</v>
      </c>
      <c r="D25">
        <v>23542946</v>
      </c>
      <c r="E25" t="s">
        <v>17</v>
      </c>
      <c r="F25">
        <v>7000</v>
      </c>
      <c r="G25" t="s">
        <v>21</v>
      </c>
      <c r="H25" t="s">
        <v>28</v>
      </c>
      <c r="I25">
        <f>VLOOKUP(K25,'DK BUF-LAR Showdown Fantasy and'!L:M,2,FALSE)</f>
        <v>13</v>
      </c>
      <c r="J25">
        <f>VLOOKUP(K25,'DK BUF-LAR Showdown Fantasy and'!L:Q,6,FALSE)</f>
        <v>26.3</v>
      </c>
      <c r="K25" t="str">
        <f t="shared" si="0"/>
        <v>Devin Singletary 7000</v>
      </c>
    </row>
    <row r="26" spans="1:11" x14ac:dyDescent="0.25">
      <c r="A26" t="s">
        <v>18</v>
      </c>
      <c r="B26" t="s">
        <v>188</v>
      </c>
      <c r="C26" t="s">
        <v>189</v>
      </c>
      <c r="D26">
        <v>23542897</v>
      </c>
      <c r="E26" t="s">
        <v>13</v>
      </c>
      <c r="F26">
        <v>6900</v>
      </c>
      <c r="G26" t="s">
        <v>21</v>
      </c>
      <c r="H26" t="s">
        <v>15</v>
      </c>
      <c r="I26">
        <f>VLOOKUP(K26,'DK BUF-LAR Showdown Fantasy and'!L:M,2,FALSE)</f>
        <v>0</v>
      </c>
      <c r="J26">
        <f>VLOOKUP(K26,'DK BUF-LAR Showdown Fantasy and'!L:Q,6,FALSE)</f>
        <v>0</v>
      </c>
      <c r="K26" t="str">
        <f t="shared" si="0"/>
        <v>Van Jefferson 6900</v>
      </c>
    </row>
    <row r="27" spans="1:11" x14ac:dyDescent="0.25">
      <c r="A27" t="s">
        <v>37</v>
      </c>
      <c r="B27" t="s">
        <v>55</v>
      </c>
      <c r="C27" t="s">
        <v>54</v>
      </c>
      <c r="D27">
        <v>23542947</v>
      </c>
      <c r="E27" t="s">
        <v>17</v>
      </c>
      <c r="F27">
        <v>6800</v>
      </c>
      <c r="G27" t="s">
        <v>21</v>
      </c>
      <c r="H27" t="s">
        <v>28</v>
      </c>
      <c r="I27">
        <f>VLOOKUP(K27,'DK BUF-LAR Showdown Fantasy and'!L:M,2,FALSE)</f>
        <v>9.4</v>
      </c>
      <c r="J27">
        <f>VLOOKUP(K27,'DK BUF-LAR Showdown Fantasy and'!L:Q,6,FALSE)</f>
        <v>18.7</v>
      </c>
      <c r="K27" t="str">
        <f t="shared" si="0"/>
        <v>Dawson Knox 6800</v>
      </c>
    </row>
    <row r="28" spans="1:11" x14ac:dyDescent="0.25">
      <c r="A28" t="s">
        <v>26</v>
      </c>
      <c r="B28" t="s">
        <v>27</v>
      </c>
      <c r="C28" t="s">
        <v>201</v>
      </c>
      <c r="D28">
        <v>23542898</v>
      </c>
      <c r="E28" t="s">
        <v>13</v>
      </c>
      <c r="F28">
        <v>6300</v>
      </c>
      <c r="G28" t="s">
        <v>21</v>
      </c>
      <c r="H28" t="s">
        <v>28</v>
      </c>
      <c r="I28">
        <f>VLOOKUP(K28,'DK BUF-LAR Showdown Fantasy and'!L:M,2,FALSE)</f>
        <v>5.4</v>
      </c>
      <c r="J28">
        <f>VLOOKUP(K28,'DK BUF-LAR Showdown Fantasy and'!L:Q,6,FALSE)</f>
        <v>1</v>
      </c>
      <c r="K28" t="str">
        <f t="shared" si="0"/>
        <v>Bills 6300</v>
      </c>
    </row>
    <row r="29" spans="1:11" x14ac:dyDescent="0.25">
      <c r="A29" t="s">
        <v>18</v>
      </c>
      <c r="B29" t="s">
        <v>22</v>
      </c>
      <c r="C29" t="s">
        <v>20</v>
      </c>
      <c r="D29">
        <v>23542948</v>
      </c>
      <c r="E29" t="s">
        <v>17</v>
      </c>
      <c r="F29">
        <v>6200</v>
      </c>
      <c r="G29" t="s">
        <v>21</v>
      </c>
      <c r="H29" t="s">
        <v>15</v>
      </c>
      <c r="I29">
        <f>VLOOKUP(K29,'DK BUF-LAR Showdown Fantasy and'!L:M,2,FALSE)</f>
        <v>14.6</v>
      </c>
      <c r="J29">
        <f>VLOOKUP(K29,'DK BUF-LAR Showdown Fantasy and'!L:Q,6,FALSE)</f>
        <v>40.1</v>
      </c>
      <c r="K29" t="str">
        <f t="shared" si="0"/>
        <v>Allen Robinson II 6200</v>
      </c>
    </row>
    <row r="30" spans="1:11" x14ac:dyDescent="0.25">
      <c r="A30" t="s">
        <v>131</v>
      </c>
      <c r="B30" t="s">
        <v>182</v>
      </c>
      <c r="C30" t="s">
        <v>183</v>
      </c>
      <c r="D30">
        <v>23542899</v>
      </c>
      <c r="E30" t="s">
        <v>13</v>
      </c>
      <c r="F30">
        <v>6000</v>
      </c>
      <c r="G30" t="s">
        <v>21</v>
      </c>
      <c r="H30" t="s">
        <v>28</v>
      </c>
      <c r="I30">
        <f>VLOOKUP(K30,'DK BUF-LAR Showdown Fantasy and'!L:M,2,FALSE)</f>
        <v>9.1</v>
      </c>
      <c r="J30">
        <f>VLOOKUP(K30,'DK BUF-LAR Showdown Fantasy and'!L:Q,6,FALSE)</f>
        <v>1.5</v>
      </c>
      <c r="K30" t="str">
        <f t="shared" si="0"/>
        <v>Tyler Bass 6000</v>
      </c>
    </row>
    <row r="31" spans="1:11" x14ac:dyDescent="0.25">
      <c r="A31" t="s">
        <v>33</v>
      </c>
      <c r="B31" t="s">
        <v>46</v>
      </c>
      <c r="C31" t="s">
        <v>45</v>
      </c>
      <c r="D31">
        <v>23542949</v>
      </c>
      <c r="E31" t="s">
        <v>17</v>
      </c>
      <c r="F31">
        <v>6000</v>
      </c>
      <c r="G31" t="s">
        <v>21</v>
      </c>
      <c r="H31" t="s">
        <v>28</v>
      </c>
      <c r="I31">
        <f>VLOOKUP(K31,'DK BUF-LAR Showdown Fantasy and'!L:M,2,FALSE)</f>
        <v>0</v>
      </c>
      <c r="J31">
        <f>VLOOKUP(K31,'DK BUF-LAR Showdown Fantasy and'!L:Q,6,FALSE)</f>
        <v>0</v>
      </c>
      <c r="K31" t="str">
        <f t="shared" si="0"/>
        <v>Case Keenum 6000</v>
      </c>
    </row>
    <row r="32" spans="1:11" x14ac:dyDescent="0.25">
      <c r="A32" t="s">
        <v>33</v>
      </c>
      <c r="B32" t="s">
        <v>36</v>
      </c>
      <c r="C32" t="s">
        <v>35</v>
      </c>
      <c r="D32">
        <v>23542951</v>
      </c>
      <c r="E32" t="s">
        <v>17</v>
      </c>
      <c r="F32">
        <v>6000</v>
      </c>
      <c r="G32" t="s">
        <v>21</v>
      </c>
      <c r="H32" t="s">
        <v>15</v>
      </c>
      <c r="I32">
        <f>VLOOKUP(K32,'DK BUF-LAR Showdown Fantasy and'!L:M,2,FALSE)</f>
        <v>0</v>
      </c>
      <c r="J32">
        <f>VLOOKUP(K32,'DK BUF-LAR Showdown Fantasy and'!L:Q,6,FALSE)</f>
        <v>0</v>
      </c>
      <c r="K32" t="str">
        <f t="shared" si="0"/>
        <v>Bryce Perkins 6000</v>
      </c>
    </row>
    <row r="33" spans="1:11" x14ac:dyDescent="0.25">
      <c r="A33" t="s">
        <v>33</v>
      </c>
      <c r="B33" t="s">
        <v>124</v>
      </c>
      <c r="C33" t="s">
        <v>123</v>
      </c>
      <c r="D33">
        <v>23542950</v>
      </c>
      <c r="E33" t="s">
        <v>17</v>
      </c>
      <c r="F33">
        <v>6000</v>
      </c>
      <c r="G33" t="s">
        <v>14</v>
      </c>
      <c r="H33" t="s">
        <v>15</v>
      </c>
      <c r="I33">
        <f>VLOOKUP(K33,'DK BUF-LAR Showdown Fantasy and'!L:M,2,FALSE)</f>
        <v>0</v>
      </c>
      <c r="J33">
        <f>VLOOKUP(K33,'DK BUF-LAR Showdown Fantasy and'!L:Q,6,FALSE)</f>
        <v>0</v>
      </c>
      <c r="K33" t="str">
        <f t="shared" si="0"/>
        <v>Luis Perez 6000</v>
      </c>
    </row>
    <row r="34" spans="1:11" x14ac:dyDescent="0.25">
      <c r="A34" t="s">
        <v>33</v>
      </c>
      <c r="B34" t="s">
        <v>130</v>
      </c>
      <c r="C34" t="s">
        <v>129</v>
      </c>
      <c r="D34">
        <v>23542952</v>
      </c>
      <c r="E34" t="s">
        <v>17</v>
      </c>
      <c r="F34">
        <v>6000</v>
      </c>
      <c r="G34" t="s">
        <v>21</v>
      </c>
      <c r="H34" t="s">
        <v>28</v>
      </c>
      <c r="I34">
        <f>VLOOKUP(K34,'DK BUF-LAR Showdown Fantasy and'!L:M,2,FALSE)</f>
        <v>0</v>
      </c>
      <c r="J34">
        <f>VLOOKUP(K34,'DK BUF-LAR Showdown Fantasy and'!L:Q,6,FALSE)</f>
        <v>0</v>
      </c>
      <c r="K34" t="str">
        <f t="shared" ref="K34:K65" si="1">C34&amp;" "&amp;F34</f>
        <v>Matt Barkley 6000</v>
      </c>
    </row>
    <row r="35" spans="1:11" x14ac:dyDescent="0.25">
      <c r="A35" t="s">
        <v>33</v>
      </c>
      <c r="B35" t="s">
        <v>100</v>
      </c>
      <c r="C35" t="s">
        <v>99</v>
      </c>
      <c r="D35">
        <v>23542953</v>
      </c>
      <c r="E35" t="s">
        <v>17</v>
      </c>
      <c r="F35">
        <v>6000</v>
      </c>
      <c r="G35" t="s">
        <v>21</v>
      </c>
      <c r="H35" t="s">
        <v>15</v>
      </c>
      <c r="I35">
        <f>VLOOKUP(K35,'DK BUF-LAR Showdown Fantasy and'!L:M,2,FALSE)</f>
        <v>0</v>
      </c>
      <c r="J35">
        <f>VLOOKUP(K35,'DK BUF-LAR Showdown Fantasy and'!L:Q,6,FALSE)</f>
        <v>0</v>
      </c>
      <c r="K35" t="str">
        <f t="shared" si="1"/>
        <v>John Wolford 6000</v>
      </c>
    </row>
    <row r="36" spans="1:11" x14ac:dyDescent="0.25">
      <c r="A36" t="s">
        <v>131</v>
      </c>
      <c r="B36" t="s">
        <v>132</v>
      </c>
      <c r="C36" t="s">
        <v>133</v>
      </c>
      <c r="D36">
        <v>23542900</v>
      </c>
      <c r="E36" t="s">
        <v>13</v>
      </c>
      <c r="F36">
        <v>5700</v>
      </c>
      <c r="G36" t="s">
        <v>21</v>
      </c>
      <c r="H36" t="s">
        <v>15</v>
      </c>
      <c r="I36">
        <f>VLOOKUP(K36,'DK BUF-LAR Showdown Fantasy and'!L:M,2,FALSE)</f>
        <v>8.5</v>
      </c>
      <c r="J36">
        <f>VLOOKUP(K36,'DK BUF-LAR Showdown Fantasy and'!L:Q,6,FALSE)</f>
        <v>1.4</v>
      </c>
      <c r="K36" t="str">
        <f t="shared" si="1"/>
        <v>Matt Gay 5700</v>
      </c>
    </row>
    <row r="37" spans="1:11" x14ac:dyDescent="0.25">
      <c r="A37" t="s">
        <v>37</v>
      </c>
      <c r="B37" t="s">
        <v>187</v>
      </c>
      <c r="C37" t="s">
        <v>186</v>
      </c>
      <c r="D37">
        <v>23542954</v>
      </c>
      <c r="E37" t="s">
        <v>17</v>
      </c>
      <c r="F37">
        <v>5600</v>
      </c>
      <c r="G37" t="s">
        <v>21</v>
      </c>
      <c r="H37" t="s">
        <v>15</v>
      </c>
      <c r="I37">
        <f>VLOOKUP(K37,'DK BUF-LAR Showdown Fantasy and'!L:M,2,FALSE)</f>
        <v>10.6</v>
      </c>
      <c r="J37">
        <f>VLOOKUP(K37,'DK BUF-LAR Showdown Fantasy and'!L:Q,6,FALSE)</f>
        <v>20.8</v>
      </c>
      <c r="K37" t="str">
        <f t="shared" si="1"/>
        <v>Tyler Higbee 5600</v>
      </c>
    </row>
    <row r="38" spans="1:11" x14ac:dyDescent="0.25">
      <c r="A38" t="s">
        <v>26</v>
      </c>
      <c r="B38" t="s">
        <v>150</v>
      </c>
      <c r="C38" t="s">
        <v>200</v>
      </c>
      <c r="D38">
        <v>23542901</v>
      </c>
      <c r="E38" t="s">
        <v>13</v>
      </c>
      <c r="F38">
        <v>5400</v>
      </c>
      <c r="G38" t="s">
        <v>21</v>
      </c>
      <c r="H38" t="s">
        <v>15</v>
      </c>
      <c r="I38">
        <f>VLOOKUP(K38,'DK BUF-LAR Showdown Fantasy and'!L:M,2,FALSE)</f>
        <v>4</v>
      </c>
      <c r="J38">
        <f>VLOOKUP(K38,'DK BUF-LAR Showdown Fantasy and'!L:Q,6,FALSE)</f>
        <v>0.7</v>
      </c>
      <c r="K38" t="str">
        <f t="shared" si="1"/>
        <v>Rams 5400</v>
      </c>
    </row>
    <row r="39" spans="1:11" x14ac:dyDescent="0.25">
      <c r="A39" t="s">
        <v>18</v>
      </c>
      <c r="B39" t="s">
        <v>94</v>
      </c>
      <c r="C39" t="s">
        <v>93</v>
      </c>
      <c r="D39">
        <v>23542955</v>
      </c>
      <c r="E39" t="s">
        <v>17</v>
      </c>
      <c r="F39">
        <v>5000</v>
      </c>
      <c r="G39" t="s">
        <v>21</v>
      </c>
      <c r="H39" t="s">
        <v>28</v>
      </c>
      <c r="I39">
        <f>VLOOKUP(K39,'DK BUF-LAR Showdown Fantasy and'!L:M,2,FALSE)</f>
        <v>5.3</v>
      </c>
      <c r="J39">
        <f>VLOOKUP(K39,'DK BUF-LAR Showdown Fantasy and'!L:Q,6,FALSE)</f>
        <v>8.6</v>
      </c>
      <c r="K39" t="str">
        <f t="shared" si="1"/>
        <v>Jamison Crowder 5000</v>
      </c>
    </row>
    <row r="40" spans="1:11" x14ac:dyDescent="0.25">
      <c r="A40" t="s">
        <v>10</v>
      </c>
      <c r="B40" t="s">
        <v>52</v>
      </c>
      <c r="C40" t="s">
        <v>51</v>
      </c>
      <c r="D40">
        <v>23542956</v>
      </c>
      <c r="E40" t="s">
        <v>17</v>
      </c>
      <c r="F40">
        <v>4800</v>
      </c>
      <c r="G40" t="s">
        <v>21</v>
      </c>
      <c r="H40" t="s">
        <v>15</v>
      </c>
      <c r="I40">
        <f>VLOOKUP(K40,'DK BUF-LAR Showdown Fantasy and'!L:M,2,FALSE)</f>
        <v>11.3</v>
      </c>
      <c r="J40">
        <f>VLOOKUP(K40,'DK BUF-LAR Showdown Fantasy and'!L:Q,6,FALSE)</f>
        <v>18.899999999999999</v>
      </c>
      <c r="K40" t="str">
        <f t="shared" si="1"/>
        <v>Darrell Henderson Jr. 4800</v>
      </c>
    </row>
    <row r="41" spans="1:11" x14ac:dyDescent="0.25">
      <c r="A41" t="s">
        <v>18</v>
      </c>
      <c r="B41" t="s">
        <v>190</v>
      </c>
      <c r="C41" t="s">
        <v>189</v>
      </c>
      <c r="D41">
        <v>23542957</v>
      </c>
      <c r="E41" t="s">
        <v>17</v>
      </c>
      <c r="F41">
        <v>4600</v>
      </c>
      <c r="G41" t="s">
        <v>21</v>
      </c>
      <c r="H41" t="s">
        <v>15</v>
      </c>
      <c r="I41">
        <f>VLOOKUP(K41,'DK BUF-LAR Showdown Fantasy and'!L:M,2,FALSE)</f>
        <v>0</v>
      </c>
      <c r="J41">
        <f>VLOOKUP(K41,'DK BUF-LAR Showdown Fantasy and'!L:Q,6,FALSE)</f>
        <v>0</v>
      </c>
      <c r="K41" t="str">
        <f t="shared" si="1"/>
        <v>Van Jefferson 4600</v>
      </c>
    </row>
    <row r="42" spans="1:11" x14ac:dyDescent="0.25">
      <c r="A42" t="s">
        <v>10</v>
      </c>
      <c r="B42" t="s">
        <v>197</v>
      </c>
      <c r="C42" t="s">
        <v>198</v>
      </c>
      <c r="D42">
        <v>23542902</v>
      </c>
      <c r="E42" t="s">
        <v>13</v>
      </c>
      <c r="F42">
        <v>4500</v>
      </c>
      <c r="G42" t="s">
        <v>21</v>
      </c>
      <c r="H42" t="s">
        <v>28</v>
      </c>
      <c r="I42">
        <f>VLOOKUP(K42,'DK BUF-LAR Showdown Fantasy and'!L:M,2,FALSE)</f>
        <v>3</v>
      </c>
      <c r="J42">
        <f>VLOOKUP(K42,'DK BUF-LAR Showdown Fantasy and'!L:Q,6,FALSE)</f>
        <v>0.2</v>
      </c>
      <c r="K42" t="str">
        <f t="shared" si="1"/>
        <v>Zack Moss 4500</v>
      </c>
    </row>
    <row r="43" spans="1:11" x14ac:dyDescent="0.25">
      <c r="A43" t="s">
        <v>26</v>
      </c>
      <c r="B43" t="s">
        <v>29</v>
      </c>
      <c r="C43" t="s">
        <v>201</v>
      </c>
      <c r="D43">
        <v>23542958</v>
      </c>
      <c r="E43" t="s">
        <v>17</v>
      </c>
      <c r="F43">
        <v>4200</v>
      </c>
      <c r="G43" t="s">
        <v>21</v>
      </c>
      <c r="H43" t="s">
        <v>28</v>
      </c>
      <c r="I43">
        <f>VLOOKUP(K43,'DK BUF-LAR Showdown Fantasy and'!L:M,2,FALSE)</f>
        <v>5.4</v>
      </c>
      <c r="J43">
        <f>VLOOKUP(K43,'DK BUF-LAR Showdown Fantasy and'!L:Q,6,FALSE)</f>
        <v>9.6999999999999993</v>
      </c>
      <c r="K43" t="str">
        <f t="shared" si="1"/>
        <v>Bills 4200</v>
      </c>
    </row>
    <row r="44" spans="1:11" x14ac:dyDescent="0.25">
      <c r="A44" t="s">
        <v>10</v>
      </c>
      <c r="B44" t="s">
        <v>89</v>
      </c>
      <c r="C44" t="s">
        <v>90</v>
      </c>
      <c r="D44">
        <v>23542903</v>
      </c>
      <c r="E44" t="s">
        <v>13</v>
      </c>
      <c r="F44">
        <v>4200</v>
      </c>
      <c r="G44" t="s">
        <v>21</v>
      </c>
      <c r="H44" t="s">
        <v>28</v>
      </c>
      <c r="I44">
        <f>VLOOKUP(K44,'DK BUF-LAR Showdown Fantasy and'!L:M,2,FALSE)</f>
        <v>5.6</v>
      </c>
      <c r="J44">
        <f>VLOOKUP(K44,'DK BUF-LAR Showdown Fantasy and'!L:Q,6,FALSE)</f>
        <v>1.3</v>
      </c>
      <c r="K44" t="str">
        <f t="shared" si="1"/>
        <v>James Cook 4200</v>
      </c>
    </row>
    <row r="45" spans="1:11" x14ac:dyDescent="0.25">
      <c r="A45" t="s">
        <v>131</v>
      </c>
      <c r="B45" t="s">
        <v>184</v>
      </c>
      <c r="C45" t="s">
        <v>183</v>
      </c>
      <c r="D45">
        <v>23542959</v>
      </c>
      <c r="E45" t="s">
        <v>17</v>
      </c>
      <c r="F45">
        <v>4000</v>
      </c>
      <c r="G45" t="s">
        <v>21</v>
      </c>
      <c r="H45" t="s">
        <v>28</v>
      </c>
      <c r="I45">
        <f>VLOOKUP(K45,'DK BUF-LAR Showdown Fantasy and'!L:M,2,FALSE)</f>
        <v>9.1</v>
      </c>
      <c r="J45">
        <f>VLOOKUP(K45,'DK BUF-LAR Showdown Fantasy and'!L:Q,6,FALSE)</f>
        <v>24.9</v>
      </c>
      <c r="K45" t="str">
        <f t="shared" si="1"/>
        <v>Tyler Bass 4000</v>
      </c>
    </row>
    <row r="46" spans="1:11" x14ac:dyDescent="0.25">
      <c r="A46" t="s">
        <v>10</v>
      </c>
      <c r="B46" t="s">
        <v>59</v>
      </c>
      <c r="C46" t="s">
        <v>60</v>
      </c>
      <c r="D46">
        <v>23542904</v>
      </c>
      <c r="E46" t="s">
        <v>13</v>
      </c>
      <c r="F46">
        <v>3900</v>
      </c>
      <c r="G46" t="s">
        <v>21</v>
      </c>
      <c r="H46" t="s">
        <v>28</v>
      </c>
      <c r="I46">
        <f>VLOOKUP(K46,'DK BUF-LAR Showdown Fantasy and'!L:M,2,FALSE)</f>
        <v>0</v>
      </c>
      <c r="J46">
        <f>VLOOKUP(K46,'DK BUF-LAR Showdown Fantasy and'!L:Q,6,FALSE)</f>
        <v>0</v>
      </c>
      <c r="K46" t="str">
        <f t="shared" si="1"/>
        <v>Duke Johnson 3900</v>
      </c>
    </row>
    <row r="47" spans="1:11" x14ac:dyDescent="0.25">
      <c r="A47" t="s">
        <v>131</v>
      </c>
      <c r="B47" t="s">
        <v>134</v>
      </c>
      <c r="C47" t="s">
        <v>133</v>
      </c>
      <c r="D47">
        <v>23542960</v>
      </c>
      <c r="E47" t="s">
        <v>17</v>
      </c>
      <c r="F47">
        <v>3800</v>
      </c>
      <c r="G47" t="s">
        <v>21</v>
      </c>
      <c r="H47" t="s">
        <v>15</v>
      </c>
      <c r="I47">
        <f>VLOOKUP(K47,'DK BUF-LAR Showdown Fantasy and'!L:M,2,FALSE)</f>
        <v>8.5</v>
      </c>
      <c r="J47">
        <f>VLOOKUP(K47,'DK BUF-LAR Showdown Fantasy and'!L:Q,6,FALSE)</f>
        <v>23.9</v>
      </c>
      <c r="K47" t="str">
        <f t="shared" si="1"/>
        <v>Matt Gay 3800</v>
      </c>
    </row>
    <row r="48" spans="1:11" x14ac:dyDescent="0.25">
      <c r="A48" t="s">
        <v>26</v>
      </c>
      <c r="B48" t="s">
        <v>151</v>
      </c>
      <c r="C48" t="s">
        <v>200</v>
      </c>
      <c r="D48">
        <v>23542961</v>
      </c>
      <c r="E48" t="s">
        <v>17</v>
      </c>
      <c r="F48">
        <v>3600</v>
      </c>
      <c r="G48" t="s">
        <v>21</v>
      </c>
      <c r="H48" t="s">
        <v>15</v>
      </c>
      <c r="I48">
        <f>VLOOKUP(K48,'DK BUF-LAR Showdown Fantasy and'!L:M,2,FALSE)</f>
        <v>4</v>
      </c>
      <c r="J48">
        <f>VLOOKUP(K48,'DK BUF-LAR Showdown Fantasy and'!L:Q,6,FALSE)</f>
        <v>7.1</v>
      </c>
      <c r="K48" t="str">
        <f t="shared" si="1"/>
        <v>Rams 3600</v>
      </c>
    </row>
    <row r="49" spans="1:11" x14ac:dyDescent="0.25">
      <c r="A49" t="s">
        <v>18</v>
      </c>
      <c r="B49" t="s">
        <v>68</v>
      </c>
      <c r="C49" t="s">
        <v>69</v>
      </c>
      <c r="D49">
        <v>23542905</v>
      </c>
      <c r="E49" t="s">
        <v>13</v>
      </c>
      <c r="F49">
        <v>3600</v>
      </c>
      <c r="G49" t="s">
        <v>21</v>
      </c>
      <c r="H49" t="s">
        <v>28</v>
      </c>
      <c r="I49">
        <f>VLOOKUP(K49,'DK BUF-LAR Showdown Fantasy and'!L:M,2,FALSE)</f>
        <v>9.5</v>
      </c>
      <c r="J49">
        <f>VLOOKUP(K49,'DK BUF-LAR Showdown Fantasy and'!L:Q,6,FALSE)</f>
        <v>5.4</v>
      </c>
      <c r="K49" t="str">
        <f t="shared" si="1"/>
        <v>Isaiah McKenzie 3600</v>
      </c>
    </row>
    <row r="50" spans="1:11" x14ac:dyDescent="0.25">
      <c r="A50" t="s">
        <v>10</v>
      </c>
      <c r="B50" t="s">
        <v>199</v>
      </c>
      <c r="C50" t="s">
        <v>198</v>
      </c>
      <c r="D50">
        <v>23542962</v>
      </c>
      <c r="E50" t="s">
        <v>17</v>
      </c>
      <c r="F50">
        <v>3000</v>
      </c>
      <c r="G50" t="s">
        <v>21</v>
      </c>
      <c r="H50" t="s">
        <v>28</v>
      </c>
      <c r="I50">
        <f>VLOOKUP(K50,'DK BUF-LAR Showdown Fantasy and'!L:M,2,FALSE)</f>
        <v>3</v>
      </c>
      <c r="J50">
        <f>VLOOKUP(K50,'DK BUF-LAR Showdown Fantasy and'!L:Q,6,FALSE)</f>
        <v>4.8</v>
      </c>
      <c r="K50" t="str">
        <f t="shared" si="1"/>
        <v>Zack Moss 3000</v>
      </c>
    </row>
    <row r="51" spans="1:11" x14ac:dyDescent="0.25">
      <c r="A51" t="s">
        <v>37</v>
      </c>
      <c r="B51" t="s">
        <v>104</v>
      </c>
      <c r="C51" t="s">
        <v>105</v>
      </c>
      <c r="D51">
        <v>23542906</v>
      </c>
      <c r="E51" t="s">
        <v>13</v>
      </c>
      <c r="F51">
        <v>3000</v>
      </c>
      <c r="G51" t="s">
        <v>21</v>
      </c>
      <c r="H51" t="s">
        <v>15</v>
      </c>
      <c r="I51">
        <f>VLOOKUP(K51,'DK BUF-LAR Showdown Fantasy and'!L:M,2,FALSE)</f>
        <v>0</v>
      </c>
      <c r="J51">
        <f>VLOOKUP(K51,'DK BUF-LAR Showdown Fantasy and'!L:Q,6,FALSE)</f>
        <v>0</v>
      </c>
      <c r="K51" t="str">
        <f t="shared" si="1"/>
        <v>Kendall Blanton 3000</v>
      </c>
    </row>
    <row r="52" spans="1:11" x14ac:dyDescent="0.25">
      <c r="A52" t="s">
        <v>10</v>
      </c>
      <c r="B52" t="s">
        <v>91</v>
      </c>
      <c r="C52" t="s">
        <v>90</v>
      </c>
      <c r="D52">
        <v>23542963</v>
      </c>
      <c r="E52" t="s">
        <v>17</v>
      </c>
      <c r="F52">
        <v>2800</v>
      </c>
      <c r="G52" t="s">
        <v>21</v>
      </c>
      <c r="H52" t="s">
        <v>28</v>
      </c>
      <c r="I52">
        <f>VLOOKUP(K52,'DK BUF-LAR Showdown Fantasy and'!L:M,2,FALSE)</f>
        <v>5.6</v>
      </c>
      <c r="J52">
        <f>VLOOKUP(K52,'DK BUF-LAR Showdown Fantasy and'!L:Q,6,FALSE)</f>
        <v>15.7</v>
      </c>
      <c r="K52" t="str">
        <f t="shared" si="1"/>
        <v>James Cook 2800</v>
      </c>
    </row>
    <row r="53" spans="1:11" x14ac:dyDescent="0.25">
      <c r="A53" t="s">
        <v>18</v>
      </c>
      <c r="B53" t="s">
        <v>23</v>
      </c>
      <c r="C53" t="s">
        <v>24</v>
      </c>
      <c r="D53">
        <v>23542907</v>
      </c>
      <c r="E53" t="s">
        <v>13</v>
      </c>
      <c r="F53">
        <v>2700</v>
      </c>
      <c r="G53" t="s">
        <v>21</v>
      </c>
      <c r="H53" t="s">
        <v>15</v>
      </c>
      <c r="I53">
        <f>VLOOKUP(K53,'DK BUF-LAR Showdown Fantasy and'!L:M,2,FALSE)</f>
        <v>5.0999999999999996</v>
      </c>
      <c r="J53">
        <f>VLOOKUP(K53,'DK BUF-LAR Showdown Fantasy and'!L:Q,6,FALSE)</f>
        <v>0.9</v>
      </c>
      <c r="K53" t="str">
        <f t="shared" si="1"/>
        <v>Ben Skowronek 2700</v>
      </c>
    </row>
    <row r="54" spans="1:11" x14ac:dyDescent="0.25">
      <c r="A54" t="s">
        <v>10</v>
      </c>
      <c r="B54" t="s">
        <v>61</v>
      </c>
      <c r="C54" t="s">
        <v>60</v>
      </c>
      <c r="D54">
        <v>23542964</v>
      </c>
      <c r="E54" t="s">
        <v>17</v>
      </c>
      <c r="F54">
        <v>2600</v>
      </c>
      <c r="G54" t="s">
        <v>21</v>
      </c>
      <c r="H54" t="s">
        <v>28</v>
      </c>
      <c r="I54">
        <f>VLOOKUP(K54,'DK BUF-LAR Showdown Fantasy and'!L:M,2,FALSE)</f>
        <v>0</v>
      </c>
      <c r="J54">
        <f>VLOOKUP(K54,'DK BUF-LAR Showdown Fantasy and'!L:Q,6,FALSE)</f>
        <v>0</v>
      </c>
      <c r="K54" t="str">
        <f t="shared" si="1"/>
        <v>Duke Johnson 2600</v>
      </c>
    </row>
    <row r="55" spans="1:11" x14ac:dyDescent="0.25">
      <c r="A55" t="s">
        <v>18</v>
      </c>
      <c r="B55" t="s">
        <v>70</v>
      </c>
      <c r="C55" t="s">
        <v>69</v>
      </c>
      <c r="D55">
        <v>23542965</v>
      </c>
      <c r="E55" t="s">
        <v>17</v>
      </c>
      <c r="F55">
        <v>2400</v>
      </c>
      <c r="G55" t="s">
        <v>21</v>
      </c>
      <c r="H55" t="s">
        <v>28</v>
      </c>
      <c r="I55">
        <f>VLOOKUP(K55,'DK BUF-LAR Showdown Fantasy and'!L:M,2,FALSE)</f>
        <v>9.5</v>
      </c>
      <c r="J55">
        <f>VLOOKUP(K55,'DK BUF-LAR Showdown Fantasy and'!L:Q,6,FALSE)</f>
        <v>38.9</v>
      </c>
      <c r="K55" t="str">
        <f t="shared" si="1"/>
        <v>Isaiah McKenzie 2400</v>
      </c>
    </row>
    <row r="56" spans="1:11" x14ac:dyDescent="0.25">
      <c r="A56" t="s">
        <v>10</v>
      </c>
      <c r="B56" t="s">
        <v>113</v>
      </c>
      <c r="C56" t="s">
        <v>114</v>
      </c>
      <c r="D56">
        <v>23542908</v>
      </c>
      <c r="E56" t="s">
        <v>13</v>
      </c>
      <c r="F56">
        <v>2100</v>
      </c>
      <c r="G56" t="s">
        <v>21</v>
      </c>
      <c r="H56" t="s">
        <v>15</v>
      </c>
      <c r="I56">
        <f>VLOOKUP(K56,'DK BUF-LAR Showdown Fantasy and'!L:M,2,FALSE)</f>
        <v>1.9</v>
      </c>
      <c r="J56">
        <f>VLOOKUP(K56,'DK BUF-LAR Showdown Fantasy and'!L:Q,6,FALSE)</f>
        <v>0.1</v>
      </c>
      <c r="K56" t="str">
        <f t="shared" si="1"/>
        <v>Kyren Williams 2100</v>
      </c>
    </row>
    <row r="57" spans="1:11" x14ac:dyDescent="0.25">
      <c r="A57" t="s">
        <v>37</v>
      </c>
      <c r="B57" t="s">
        <v>106</v>
      </c>
      <c r="C57" t="s">
        <v>105</v>
      </c>
      <c r="D57">
        <v>23542966</v>
      </c>
      <c r="E57" t="s">
        <v>17</v>
      </c>
      <c r="F57">
        <v>2000</v>
      </c>
      <c r="G57" t="s">
        <v>21</v>
      </c>
      <c r="H57" t="s">
        <v>15</v>
      </c>
      <c r="I57">
        <f>VLOOKUP(K57,'DK BUF-LAR Showdown Fantasy and'!L:M,2,FALSE)</f>
        <v>0</v>
      </c>
      <c r="J57">
        <f>VLOOKUP(K57,'DK BUF-LAR Showdown Fantasy and'!L:Q,6,FALSE)</f>
        <v>0</v>
      </c>
      <c r="K57" t="str">
        <f t="shared" si="1"/>
        <v>Kendall Blanton 2000</v>
      </c>
    </row>
    <row r="58" spans="1:11" x14ac:dyDescent="0.25">
      <c r="A58" t="s">
        <v>18</v>
      </c>
      <c r="B58" t="s">
        <v>170</v>
      </c>
      <c r="C58" t="s">
        <v>171</v>
      </c>
      <c r="D58">
        <v>23542909</v>
      </c>
      <c r="E58" t="s">
        <v>13</v>
      </c>
      <c r="F58">
        <v>1800</v>
      </c>
      <c r="G58" t="s">
        <v>14</v>
      </c>
      <c r="H58" t="s">
        <v>28</v>
      </c>
      <c r="I58">
        <f>VLOOKUP(K58,'DK BUF-LAR Showdown Fantasy and'!L:M,2,FALSE)</f>
        <v>0</v>
      </c>
      <c r="J58">
        <f>VLOOKUP(K58,'DK BUF-LAR Showdown Fantasy and'!L:Q,6,FALSE)</f>
        <v>0</v>
      </c>
      <c r="K58" t="str">
        <f t="shared" si="1"/>
        <v>Tavon Austin 1800</v>
      </c>
    </row>
    <row r="59" spans="1:11" x14ac:dyDescent="0.25">
      <c r="A59" t="s">
        <v>18</v>
      </c>
      <c r="B59" t="s">
        <v>25</v>
      </c>
      <c r="C59" t="s">
        <v>24</v>
      </c>
      <c r="D59">
        <v>23542967</v>
      </c>
      <c r="E59" t="s">
        <v>17</v>
      </c>
      <c r="F59">
        <v>1800</v>
      </c>
      <c r="G59" t="s">
        <v>21</v>
      </c>
      <c r="H59" t="s">
        <v>15</v>
      </c>
      <c r="I59">
        <f>VLOOKUP(K59,'DK BUF-LAR Showdown Fantasy and'!L:M,2,FALSE)</f>
        <v>5.0999999999999996</v>
      </c>
      <c r="J59">
        <f>VLOOKUP(K59,'DK BUF-LAR Showdown Fantasy and'!L:Q,6,FALSE)</f>
        <v>14.8</v>
      </c>
      <c r="K59" t="str">
        <f t="shared" si="1"/>
        <v>Ben Skowronek 1800</v>
      </c>
    </row>
    <row r="60" spans="1:11" x14ac:dyDescent="0.25">
      <c r="A60" t="s">
        <v>18</v>
      </c>
      <c r="B60" t="s">
        <v>179</v>
      </c>
      <c r="C60" t="s">
        <v>180</v>
      </c>
      <c r="D60">
        <v>23542910</v>
      </c>
      <c r="E60" t="s">
        <v>13</v>
      </c>
      <c r="F60">
        <v>1500</v>
      </c>
      <c r="G60" t="s">
        <v>21</v>
      </c>
      <c r="H60" t="s">
        <v>15</v>
      </c>
      <c r="I60">
        <f>VLOOKUP(K60,'DK BUF-LAR Showdown Fantasy and'!L:M,2,FALSE)</f>
        <v>2.4</v>
      </c>
      <c r="J60">
        <f>VLOOKUP(K60,'DK BUF-LAR Showdown Fantasy and'!L:Q,6,FALSE)</f>
        <v>0.4</v>
      </c>
      <c r="K60" t="str">
        <f t="shared" si="1"/>
        <v>Tutu Atwell 1500</v>
      </c>
    </row>
    <row r="61" spans="1:11" x14ac:dyDescent="0.25">
      <c r="A61" t="s">
        <v>10</v>
      </c>
      <c r="B61" t="s">
        <v>115</v>
      </c>
      <c r="C61" t="s">
        <v>114</v>
      </c>
      <c r="D61">
        <v>23542968</v>
      </c>
      <c r="E61" t="s">
        <v>17</v>
      </c>
      <c r="F61">
        <v>1400</v>
      </c>
      <c r="G61" t="s">
        <v>21</v>
      </c>
      <c r="H61" t="s">
        <v>15</v>
      </c>
      <c r="I61">
        <f>VLOOKUP(K61,'DK BUF-LAR Showdown Fantasy and'!L:M,2,FALSE)</f>
        <v>1.9</v>
      </c>
      <c r="J61">
        <f>VLOOKUP(K61,'DK BUF-LAR Showdown Fantasy and'!L:Q,6,FALSE)</f>
        <v>3.7</v>
      </c>
      <c r="K61" t="str">
        <f t="shared" si="1"/>
        <v>Kyren Williams 1400</v>
      </c>
    </row>
    <row r="62" spans="1:11" x14ac:dyDescent="0.25">
      <c r="A62" t="s">
        <v>18</v>
      </c>
      <c r="B62" t="s">
        <v>172</v>
      </c>
      <c r="C62" t="s">
        <v>171</v>
      </c>
      <c r="D62">
        <v>23542969</v>
      </c>
      <c r="E62" t="s">
        <v>17</v>
      </c>
      <c r="F62">
        <v>1200</v>
      </c>
      <c r="G62" t="s">
        <v>14</v>
      </c>
      <c r="H62" t="s">
        <v>28</v>
      </c>
      <c r="I62">
        <f>VLOOKUP(K62,'DK BUF-LAR Showdown Fantasy and'!L:M,2,FALSE)</f>
        <v>0</v>
      </c>
      <c r="J62">
        <f>VLOOKUP(K62,'DK BUF-LAR Showdown Fantasy and'!L:Q,6,FALSE)</f>
        <v>0</v>
      </c>
      <c r="K62" t="str">
        <f t="shared" si="1"/>
        <v>Tavon Austin 1200</v>
      </c>
    </row>
    <row r="63" spans="1:11" x14ac:dyDescent="0.25">
      <c r="A63" t="s">
        <v>37</v>
      </c>
      <c r="B63" t="s">
        <v>141</v>
      </c>
      <c r="C63" t="s">
        <v>142</v>
      </c>
      <c r="D63">
        <v>23542911</v>
      </c>
      <c r="E63" t="s">
        <v>13</v>
      </c>
      <c r="F63">
        <v>1200</v>
      </c>
      <c r="G63" t="s">
        <v>21</v>
      </c>
      <c r="H63" t="s">
        <v>28</v>
      </c>
      <c r="I63">
        <f>VLOOKUP(K63,'DK BUF-LAR Showdown Fantasy and'!L:M,2,FALSE)</f>
        <v>0</v>
      </c>
      <c r="J63">
        <f>VLOOKUP(K63,'DK BUF-LAR Showdown Fantasy and'!L:Q,6,FALSE)</f>
        <v>0</v>
      </c>
      <c r="K63" t="str">
        <f t="shared" si="1"/>
        <v>O.J. Howard 1200</v>
      </c>
    </row>
    <row r="64" spans="1:11" x14ac:dyDescent="0.25">
      <c r="A64" t="s">
        <v>18</v>
      </c>
      <c r="B64" t="s">
        <v>181</v>
      </c>
      <c r="C64" t="s">
        <v>180</v>
      </c>
      <c r="D64">
        <v>23542970</v>
      </c>
      <c r="E64" t="s">
        <v>17</v>
      </c>
      <c r="F64">
        <v>1000</v>
      </c>
      <c r="G64" t="s">
        <v>21</v>
      </c>
      <c r="H64" t="s">
        <v>15</v>
      </c>
      <c r="I64">
        <f>VLOOKUP(K64,'DK BUF-LAR Showdown Fantasy and'!L:M,2,FALSE)</f>
        <v>2.4</v>
      </c>
      <c r="J64">
        <f>VLOOKUP(K64,'DK BUF-LAR Showdown Fantasy and'!L:Q,6,FALSE)</f>
        <v>8.6</v>
      </c>
      <c r="K64" t="str">
        <f t="shared" si="1"/>
        <v>Tutu Atwell 1000</v>
      </c>
    </row>
    <row r="65" spans="1:11" x14ac:dyDescent="0.25">
      <c r="A65" t="s">
        <v>10</v>
      </c>
      <c r="B65" t="s">
        <v>176</v>
      </c>
      <c r="C65" t="s">
        <v>177</v>
      </c>
      <c r="D65">
        <v>23542912</v>
      </c>
      <c r="E65" t="s">
        <v>13</v>
      </c>
      <c r="F65">
        <v>900</v>
      </c>
      <c r="G65" t="s">
        <v>21</v>
      </c>
      <c r="H65" t="s">
        <v>15</v>
      </c>
      <c r="I65">
        <f>VLOOKUP(K65,'DK BUF-LAR Showdown Fantasy and'!L:M,2,FALSE)</f>
        <v>0</v>
      </c>
      <c r="J65">
        <f>VLOOKUP(K65,'DK BUF-LAR Showdown Fantasy and'!L:Q,6,FALSE)</f>
        <v>0</v>
      </c>
      <c r="K65" t="str">
        <f t="shared" si="1"/>
        <v>Trey Ragas 900</v>
      </c>
    </row>
    <row r="66" spans="1:11" x14ac:dyDescent="0.25">
      <c r="A66" t="s">
        <v>37</v>
      </c>
      <c r="B66" t="s">
        <v>143</v>
      </c>
      <c r="C66" t="s">
        <v>142</v>
      </c>
      <c r="D66">
        <v>23542971</v>
      </c>
      <c r="E66" t="s">
        <v>17</v>
      </c>
      <c r="F66">
        <v>800</v>
      </c>
      <c r="G66" t="s">
        <v>21</v>
      </c>
      <c r="H66" t="s">
        <v>28</v>
      </c>
      <c r="I66">
        <f>VLOOKUP(K66,'DK BUF-LAR Showdown Fantasy and'!L:M,2,FALSE)</f>
        <v>0</v>
      </c>
      <c r="J66">
        <f>VLOOKUP(K66,'DK BUF-LAR Showdown Fantasy and'!L:Q,6,FALSE)</f>
        <v>0</v>
      </c>
      <c r="K66" t="str">
        <f t="shared" ref="K66:K97" si="2">C66&amp;" "&amp;F66</f>
        <v>O.J. Howard 800</v>
      </c>
    </row>
    <row r="67" spans="1:11" x14ac:dyDescent="0.25">
      <c r="A67" t="s">
        <v>10</v>
      </c>
      <c r="B67" t="s">
        <v>178</v>
      </c>
      <c r="C67" t="s">
        <v>177</v>
      </c>
      <c r="D67">
        <v>23542972</v>
      </c>
      <c r="E67" t="s">
        <v>17</v>
      </c>
      <c r="F67">
        <v>600</v>
      </c>
      <c r="G67" t="s">
        <v>21</v>
      </c>
      <c r="H67" t="s">
        <v>15</v>
      </c>
      <c r="I67">
        <f>VLOOKUP(K67,'DK BUF-LAR Showdown Fantasy and'!L:M,2,FALSE)</f>
        <v>0</v>
      </c>
      <c r="J67">
        <f>VLOOKUP(K67,'DK BUF-LAR Showdown Fantasy and'!L:Q,6,FALSE)</f>
        <v>0</v>
      </c>
      <c r="K67" t="str">
        <f t="shared" si="2"/>
        <v>Trey Ragas 600</v>
      </c>
    </row>
    <row r="68" spans="1:11" x14ac:dyDescent="0.25">
      <c r="A68" t="s">
        <v>37</v>
      </c>
      <c r="B68" t="s">
        <v>173</v>
      </c>
      <c r="C68" t="s">
        <v>174</v>
      </c>
      <c r="D68">
        <v>23542913</v>
      </c>
      <c r="E68" t="s">
        <v>13</v>
      </c>
      <c r="F68">
        <v>600</v>
      </c>
      <c r="G68" t="s">
        <v>21</v>
      </c>
      <c r="H68" t="s">
        <v>28</v>
      </c>
      <c r="I68">
        <f>VLOOKUP(K68,'DK BUF-LAR Showdown Fantasy and'!L:M,2,FALSE)</f>
        <v>0.7</v>
      </c>
      <c r="J68">
        <f>VLOOKUP(K68,'DK BUF-LAR Showdown Fantasy and'!L:Q,6,FALSE)</f>
        <v>0</v>
      </c>
      <c r="K68" t="str">
        <f t="shared" si="2"/>
        <v>Tommy Sweeney 600</v>
      </c>
    </row>
    <row r="69" spans="1:11" x14ac:dyDescent="0.25">
      <c r="A69" t="s">
        <v>37</v>
      </c>
      <c r="B69" t="s">
        <v>175</v>
      </c>
      <c r="C69" t="s">
        <v>174</v>
      </c>
      <c r="D69">
        <v>23542973</v>
      </c>
      <c r="E69" t="s">
        <v>17</v>
      </c>
      <c r="F69">
        <v>400</v>
      </c>
      <c r="G69" t="s">
        <v>21</v>
      </c>
      <c r="H69" t="s">
        <v>28</v>
      </c>
      <c r="I69">
        <f>VLOOKUP(K69,'DK BUF-LAR Showdown Fantasy and'!L:M,2,FALSE)</f>
        <v>0.7</v>
      </c>
      <c r="J69">
        <f>VLOOKUP(K69,'DK BUF-LAR Showdown Fantasy and'!L:Q,6,FALSE)</f>
        <v>0</v>
      </c>
      <c r="K69" t="str">
        <f t="shared" si="2"/>
        <v>Tommy Sweeney 400</v>
      </c>
    </row>
    <row r="70" spans="1:11" x14ac:dyDescent="0.25">
      <c r="A70" t="s">
        <v>37</v>
      </c>
      <c r="B70" t="s">
        <v>38</v>
      </c>
      <c r="C70" t="s">
        <v>39</v>
      </c>
      <c r="D70">
        <v>23542914</v>
      </c>
      <c r="E70" t="s">
        <v>13</v>
      </c>
      <c r="F70">
        <v>300</v>
      </c>
      <c r="G70" t="s">
        <v>21</v>
      </c>
      <c r="H70" t="s">
        <v>15</v>
      </c>
      <c r="I70">
        <f>VLOOKUP(K70,'DK BUF-LAR Showdown Fantasy and'!L:M,2,FALSE)</f>
        <v>0.6</v>
      </c>
      <c r="J70">
        <f>VLOOKUP(K70,'DK BUF-LAR Showdown Fantasy and'!L:Q,6,FALSE)</f>
        <v>0</v>
      </c>
      <c r="K70" t="str">
        <f t="shared" si="2"/>
        <v>Brycen Hopkins 300</v>
      </c>
    </row>
    <row r="71" spans="1:11" x14ac:dyDescent="0.25">
      <c r="A71" t="s">
        <v>18</v>
      </c>
      <c r="B71" t="s">
        <v>30</v>
      </c>
      <c r="C71" t="s">
        <v>31</v>
      </c>
      <c r="D71">
        <v>23542915</v>
      </c>
      <c r="E71" t="s">
        <v>13</v>
      </c>
      <c r="F71">
        <v>300</v>
      </c>
      <c r="G71" t="s">
        <v>21</v>
      </c>
      <c r="H71" t="s">
        <v>15</v>
      </c>
      <c r="I71">
        <f>VLOOKUP(K71,'DK BUF-LAR Showdown Fantasy and'!L:M,2,FALSE)</f>
        <v>0</v>
      </c>
      <c r="J71">
        <f>VLOOKUP(K71,'DK BUF-LAR Showdown Fantasy and'!L:Q,6,FALSE)</f>
        <v>0</v>
      </c>
      <c r="K71" t="str">
        <f t="shared" si="2"/>
        <v>Brandon Powell 300</v>
      </c>
    </row>
    <row r="72" spans="1:11" x14ac:dyDescent="0.25">
      <c r="A72" t="s">
        <v>10</v>
      </c>
      <c r="B72" t="s">
        <v>155</v>
      </c>
      <c r="C72" t="s">
        <v>156</v>
      </c>
      <c r="D72">
        <v>23542916</v>
      </c>
      <c r="E72" t="s">
        <v>13</v>
      </c>
      <c r="F72">
        <v>300</v>
      </c>
      <c r="G72" t="s">
        <v>21</v>
      </c>
      <c r="H72" t="s">
        <v>28</v>
      </c>
      <c r="I72">
        <f>VLOOKUP(K72,'DK BUF-LAR Showdown Fantasy and'!L:M,2,FALSE)</f>
        <v>0</v>
      </c>
      <c r="J72">
        <f>VLOOKUP(K72,'DK BUF-LAR Showdown Fantasy and'!L:Q,6,FALSE)</f>
        <v>0</v>
      </c>
      <c r="K72" t="str">
        <f t="shared" si="2"/>
        <v>Reggie Gilliam 300</v>
      </c>
    </row>
    <row r="73" spans="1:11" x14ac:dyDescent="0.25">
      <c r="A73" t="s">
        <v>18</v>
      </c>
      <c r="B73" t="s">
        <v>80</v>
      </c>
      <c r="C73" t="s">
        <v>81</v>
      </c>
      <c r="D73">
        <v>23542917</v>
      </c>
      <c r="E73" t="s">
        <v>13</v>
      </c>
      <c r="F73">
        <v>300</v>
      </c>
      <c r="G73" t="s">
        <v>21</v>
      </c>
      <c r="H73" t="s">
        <v>28</v>
      </c>
      <c r="I73">
        <f>VLOOKUP(K73,'DK BUF-LAR Showdown Fantasy and'!L:M,2,FALSE)</f>
        <v>0.3</v>
      </c>
      <c r="J73">
        <f>VLOOKUP(K73,'DK BUF-LAR Showdown Fantasy and'!L:Q,6,FALSE)</f>
        <v>0</v>
      </c>
      <c r="K73" t="str">
        <f t="shared" si="2"/>
        <v>Jake Kumerow 300</v>
      </c>
    </row>
    <row r="74" spans="1:11" x14ac:dyDescent="0.25">
      <c r="A74" t="s">
        <v>10</v>
      </c>
      <c r="B74" t="s">
        <v>77</v>
      </c>
      <c r="C74" t="s">
        <v>78</v>
      </c>
      <c r="D74">
        <v>23542918</v>
      </c>
      <c r="E74" t="s">
        <v>13</v>
      </c>
      <c r="F74">
        <v>300</v>
      </c>
      <c r="G74" t="s">
        <v>21</v>
      </c>
      <c r="H74" t="s">
        <v>15</v>
      </c>
      <c r="I74">
        <f>VLOOKUP(K74,'DK BUF-LAR Showdown Fantasy and'!L:M,2,FALSE)</f>
        <v>0</v>
      </c>
      <c r="J74">
        <f>VLOOKUP(K74,'DK BUF-LAR Showdown Fantasy and'!L:Q,6,FALSE)</f>
        <v>0</v>
      </c>
      <c r="K74" t="str">
        <f t="shared" si="2"/>
        <v>Jake Funk 300</v>
      </c>
    </row>
    <row r="75" spans="1:11" x14ac:dyDescent="0.25">
      <c r="A75" t="s">
        <v>10</v>
      </c>
      <c r="B75" t="s">
        <v>11</v>
      </c>
      <c r="C75" t="s">
        <v>12</v>
      </c>
      <c r="D75">
        <v>23542927</v>
      </c>
      <c r="E75" t="s">
        <v>13</v>
      </c>
      <c r="F75">
        <v>300</v>
      </c>
      <c r="G75" t="s">
        <v>14</v>
      </c>
      <c r="H75" t="s">
        <v>15</v>
      </c>
      <c r="I75">
        <f>VLOOKUP(K75,'DK BUF-LAR Showdown Fantasy and'!L:M,2,FALSE)</f>
        <v>0</v>
      </c>
      <c r="J75">
        <f>VLOOKUP(K75,'DK BUF-LAR Showdown Fantasy and'!L:Q,6,FALSE)</f>
        <v>0</v>
      </c>
      <c r="K75" t="str">
        <f t="shared" si="2"/>
        <v>A.J. Rose Jr. 300</v>
      </c>
    </row>
    <row r="76" spans="1:11" x14ac:dyDescent="0.25">
      <c r="A76" t="s">
        <v>18</v>
      </c>
      <c r="B76" t="s">
        <v>65</v>
      </c>
      <c r="C76" t="s">
        <v>66</v>
      </c>
      <c r="D76">
        <v>23542922</v>
      </c>
      <c r="E76" t="s">
        <v>13</v>
      </c>
      <c r="F76">
        <v>300</v>
      </c>
      <c r="G76" t="s">
        <v>21</v>
      </c>
      <c r="H76" t="s">
        <v>28</v>
      </c>
      <c r="I76">
        <f>VLOOKUP(K76,'DK BUF-LAR Showdown Fantasy and'!L:M,2,FALSE)</f>
        <v>0</v>
      </c>
      <c r="J76">
        <f>VLOOKUP(K76,'DK BUF-LAR Showdown Fantasy and'!L:Q,6,FALSE)</f>
        <v>0</v>
      </c>
      <c r="K76" t="str">
        <f t="shared" si="2"/>
        <v>Isaiah Hodgins 300</v>
      </c>
    </row>
    <row r="77" spans="1:11" x14ac:dyDescent="0.25">
      <c r="A77" t="s">
        <v>37</v>
      </c>
      <c r="B77" t="s">
        <v>74</v>
      </c>
      <c r="C77" t="s">
        <v>75</v>
      </c>
      <c r="D77">
        <v>23542926</v>
      </c>
      <c r="E77" t="s">
        <v>13</v>
      </c>
      <c r="F77">
        <v>300</v>
      </c>
      <c r="G77" t="s">
        <v>21</v>
      </c>
      <c r="H77" t="s">
        <v>15</v>
      </c>
      <c r="I77">
        <f>VLOOKUP(K77,'DK BUF-LAR Showdown Fantasy and'!L:M,2,FALSE)</f>
        <v>0</v>
      </c>
      <c r="J77">
        <f>VLOOKUP(K77,'DK BUF-LAR Showdown Fantasy and'!L:Q,6,FALSE)</f>
        <v>0</v>
      </c>
      <c r="K77" t="str">
        <f t="shared" si="2"/>
        <v>Jacob Harris 300</v>
      </c>
    </row>
    <row r="78" spans="1:11" x14ac:dyDescent="0.25">
      <c r="A78" t="s">
        <v>37</v>
      </c>
      <c r="B78" t="s">
        <v>83</v>
      </c>
      <c r="C78" t="s">
        <v>84</v>
      </c>
      <c r="D78">
        <v>23542935</v>
      </c>
      <c r="E78" t="s">
        <v>13</v>
      </c>
      <c r="F78">
        <v>300</v>
      </c>
      <c r="G78" t="s">
        <v>21</v>
      </c>
      <c r="H78" t="s">
        <v>28</v>
      </c>
      <c r="I78">
        <f>VLOOKUP(K78,'DK BUF-LAR Showdown Fantasy and'!L:M,2,FALSE)</f>
        <v>0</v>
      </c>
      <c r="J78">
        <f>VLOOKUP(K78,'DK BUF-LAR Showdown Fantasy and'!L:Q,6,FALSE)</f>
        <v>0</v>
      </c>
      <c r="K78" t="str">
        <f t="shared" si="2"/>
        <v>Jalen Wydermyer 300</v>
      </c>
    </row>
    <row r="79" spans="1:11" x14ac:dyDescent="0.25">
      <c r="A79" t="s">
        <v>37</v>
      </c>
      <c r="B79" t="s">
        <v>86</v>
      </c>
      <c r="C79" t="s">
        <v>87</v>
      </c>
      <c r="D79">
        <v>23542933</v>
      </c>
      <c r="E79" t="s">
        <v>13</v>
      </c>
      <c r="F79">
        <v>300</v>
      </c>
      <c r="G79" t="s">
        <v>14</v>
      </c>
      <c r="H79" t="s">
        <v>15</v>
      </c>
      <c r="I79">
        <f>VLOOKUP(K79,'DK BUF-LAR Showdown Fantasy and'!L:M,2,FALSE)</f>
        <v>0</v>
      </c>
      <c r="J79">
        <f>VLOOKUP(K79,'DK BUF-LAR Showdown Fantasy and'!L:Q,6,FALSE)</f>
        <v>0</v>
      </c>
      <c r="K79" t="str">
        <f t="shared" si="2"/>
        <v>Jamal Pettigrew 300</v>
      </c>
    </row>
    <row r="80" spans="1:11" x14ac:dyDescent="0.25">
      <c r="A80" t="s">
        <v>37</v>
      </c>
      <c r="B80" t="s">
        <v>95</v>
      </c>
      <c r="C80" t="s">
        <v>96</v>
      </c>
      <c r="D80">
        <v>23542925</v>
      </c>
      <c r="E80" t="s">
        <v>13</v>
      </c>
      <c r="F80">
        <v>300</v>
      </c>
      <c r="G80" t="s">
        <v>21</v>
      </c>
      <c r="H80" t="s">
        <v>15</v>
      </c>
      <c r="I80">
        <f>VLOOKUP(K80,'DK BUF-LAR Showdown Fantasy and'!L:M,2,FALSE)</f>
        <v>0</v>
      </c>
      <c r="J80">
        <f>VLOOKUP(K80,'DK BUF-LAR Showdown Fantasy and'!L:Q,6,FALSE)</f>
        <v>0</v>
      </c>
      <c r="K80" t="str">
        <f t="shared" si="2"/>
        <v>Jared Pinkney 300</v>
      </c>
    </row>
    <row r="81" spans="1:11" x14ac:dyDescent="0.25">
      <c r="A81" t="s">
        <v>18</v>
      </c>
      <c r="B81" t="s">
        <v>107</v>
      </c>
      <c r="C81" t="s">
        <v>108</v>
      </c>
      <c r="D81">
        <v>23542934</v>
      </c>
      <c r="E81" t="s">
        <v>13</v>
      </c>
      <c r="F81">
        <v>300</v>
      </c>
      <c r="G81" t="s">
        <v>21</v>
      </c>
      <c r="H81" t="s">
        <v>28</v>
      </c>
      <c r="I81">
        <f>VLOOKUP(K81,'DK BUF-LAR Showdown Fantasy and'!L:M,2,FALSE)</f>
        <v>0</v>
      </c>
      <c r="J81">
        <f>VLOOKUP(K81,'DK BUF-LAR Showdown Fantasy and'!L:Q,6,FALSE)</f>
        <v>0</v>
      </c>
      <c r="K81" t="str">
        <f t="shared" si="2"/>
        <v>Khalil Shakir 300</v>
      </c>
    </row>
    <row r="82" spans="1:11" x14ac:dyDescent="0.25">
      <c r="A82" t="s">
        <v>37</v>
      </c>
      <c r="B82" t="s">
        <v>110</v>
      </c>
      <c r="C82" t="s">
        <v>111</v>
      </c>
      <c r="D82">
        <v>23542936</v>
      </c>
      <c r="E82" t="s">
        <v>13</v>
      </c>
      <c r="F82">
        <v>300</v>
      </c>
      <c r="G82" t="s">
        <v>14</v>
      </c>
      <c r="H82" t="s">
        <v>15</v>
      </c>
      <c r="I82">
        <f>VLOOKUP(K82,'DK BUF-LAR Showdown Fantasy and'!L:M,2,FALSE)</f>
        <v>0</v>
      </c>
      <c r="J82">
        <f>VLOOKUP(K82,'DK BUF-LAR Showdown Fantasy and'!L:Q,6,FALSE)</f>
        <v>0</v>
      </c>
      <c r="K82" t="str">
        <f t="shared" si="2"/>
        <v>Kyle Markway 300</v>
      </c>
    </row>
    <row r="83" spans="1:11" x14ac:dyDescent="0.25">
      <c r="A83" t="s">
        <v>18</v>
      </c>
      <c r="B83" t="s">
        <v>116</v>
      </c>
      <c r="C83" t="s">
        <v>117</v>
      </c>
      <c r="D83">
        <v>23542920</v>
      </c>
      <c r="E83" t="s">
        <v>13</v>
      </c>
      <c r="F83">
        <v>300</v>
      </c>
      <c r="G83" t="s">
        <v>21</v>
      </c>
      <c r="H83" t="s">
        <v>15</v>
      </c>
      <c r="I83">
        <f>VLOOKUP(K83,'DK BUF-LAR Showdown Fantasy and'!L:M,2,FALSE)</f>
        <v>0</v>
      </c>
      <c r="J83">
        <f>VLOOKUP(K83,'DK BUF-LAR Showdown Fantasy and'!L:Q,6,FALSE)</f>
        <v>0</v>
      </c>
      <c r="K83" t="str">
        <f t="shared" si="2"/>
        <v>Lance McCutcheon 300</v>
      </c>
    </row>
    <row r="84" spans="1:11" x14ac:dyDescent="0.25">
      <c r="A84" t="s">
        <v>18</v>
      </c>
      <c r="B84" t="s">
        <v>119</v>
      </c>
      <c r="C84" t="s">
        <v>120</v>
      </c>
      <c r="D84">
        <v>23542923</v>
      </c>
      <c r="E84" t="s">
        <v>13</v>
      </c>
      <c r="F84">
        <v>300</v>
      </c>
      <c r="G84" t="s">
        <v>21</v>
      </c>
      <c r="H84" t="s">
        <v>15</v>
      </c>
      <c r="I84">
        <f>VLOOKUP(K84,'DK BUF-LAR Showdown Fantasy and'!L:M,2,FALSE)</f>
        <v>0</v>
      </c>
      <c r="J84">
        <f>VLOOKUP(K84,'DK BUF-LAR Showdown Fantasy and'!L:Q,6,FALSE)</f>
        <v>0</v>
      </c>
      <c r="K84" t="str">
        <f t="shared" si="2"/>
        <v>Landen Akers 300</v>
      </c>
    </row>
    <row r="85" spans="1:11" x14ac:dyDescent="0.25">
      <c r="A85" t="s">
        <v>18</v>
      </c>
      <c r="B85" t="s">
        <v>125</v>
      </c>
      <c r="C85" t="s">
        <v>126</v>
      </c>
      <c r="D85">
        <v>23542924</v>
      </c>
      <c r="E85" t="s">
        <v>13</v>
      </c>
      <c r="F85">
        <v>300</v>
      </c>
      <c r="G85" t="s">
        <v>21</v>
      </c>
      <c r="H85" t="s">
        <v>28</v>
      </c>
      <c r="I85">
        <f>VLOOKUP(K85,'DK BUF-LAR Showdown Fantasy and'!L:M,2,FALSE)</f>
        <v>0</v>
      </c>
      <c r="J85">
        <f>VLOOKUP(K85,'DK BUF-LAR Showdown Fantasy and'!L:Q,6,FALSE)</f>
        <v>0</v>
      </c>
      <c r="K85" t="str">
        <f t="shared" si="2"/>
        <v>Marquez Stevenson 300</v>
      </c>
    </row>
    <row r="86" spans="1:11" x14ac:dyDescent="0.25">
      <c r="A86" t="s">
        <v>18</v>
      </c>
      <c r="B86" t="s">
        <v>138</v>
      </c>
      <c r="C86" t="s">
        <v>139</v>
      </c>
      <c r="D86">
        <v>23542919</v>
      </c>
      <c r="E86" t="s">
        <v>13</v>
      </c>
      <c r="F86">
        <v>300</v>
      </c>
      <c r="G86" t="s">
        <v>21</v>
      </c>
      <c r="H86" t="s">
        <v>28</v>
      </c>
      <c r="I86">
        <f>VLOOKUP(K86,'DK BUF-LAR Showdown Fantasy and'!L:M,2,FALSE)</f>
        <v>0</v>
      </c>
      <c r="J86">
        <f>VLOOKUP(K86,'DK BUF-LAR Showdown Fantasy and'!L:Q,6,FALSE)</f>
        <v>0</v>
      </c>
      <c r="K86" t="str">
        <f t="shared" si="2"/>
        <v>Neil Pau'u 300</v>
      </c>
    </row>
    <row r="87" spans="1:11" x14ac:dyDescent="0.25">
      <c r="A87" t="s">
        <v>37</v>
      </c>
      <c r="B87" t="s">
        <v>144</v>
      </c>
      <c r="C87" t="s">
        <v>145</v>
      </c>
      <c r="D87">
        <v>23542932</v>
      </c>
      <c r="E87" t="s">
        <v>13</v>
      </c>
      <c r="F87">
        <v>300</v>
      </c>
      <c r="G87" t="s">
        <v>21</v>
      </c>
      <c r="H87" t="s">
        <v>28</v>
      </c>
      <c r="I87">
        <f>VLOOKUP(K87,'DK BUF-LAR Showdown Fantasy and'!L:M,2,FALSE)</f>
        <v>0</v>
      </c>
      <c r="J87">
        <f>VLOOKUP(K87,'DK BUF-LAR Showdown Fantasy and'!L:Q,6,FALSE)</f>
        <v>0</v>
      </c>
      <c r="K87" t="str">
        <f t="shared" si="2"/>
        <v>Quintin Morris 300</v>
      </c>
    </row>
    <row r="88" spans="1:11" x14ac:dyDescent="0.25">
      <c r="A88" t="s">
        <v>10</v>
      </c>
      <c r="B88" t="s">
        <v>147</v>
      </c>
      <c r="C88" t="s">
        <v>148</v>
      </c>
      <c r="D88">
        <v>23542928</v>
      </c>
      <c r="E88" t="s">
        <v>13</v>
      </c>
      <c r="F88">
        <v>300</v>
      </c>
      <c r="G88" t="s">
        <v>21</v>
      </c>
      <c r="H88" t="s">
        <v>28</v>
      </c>
      <c r="I88">
        <f>VLOOKUP(K88,'DK BUF-LAR Showdown Fantasy and'!L:M,2,FALSE)</f>
        <v>0</v>
      </c>
      <c r="J88">
        <f>VLOOKUP(K88,'DK BUF-LAR Showdown Fantasy and'!L:Q,6,FALSE)</f>
        <v>0</v>
      </c>
      <c r="K88" t="str">
        <f t="shared" si="2"/>
        <v>Raheem Blackshear 300</v>
      </c>
    </row>
    <row r="89" spans="1:11" x14ac:dyDescent="0.25">
      <c r="A89" t="s">
        <v>10</v>
      </c>
      <c r="B89" t="s">
        <v>152</v>
      </c>
      <c r="C89" t="s">
        <v>153</v>
      </c>
      <c r="D89">
        <v>23542931</v>
      </c>
      <c r="E89" t="s">
        <v>13</v>
      </c>
      <c r="F89">
        <v>300</v>
      </c>
      <c r="G89" t="s">
        <v>14</v>
      </c>
      <c r="H89" t="s">
        <v>15</v>
      </c>
      <c r="I89">
        <f>VLOOKUP(K89,'DK BUF-LAR Showdown Fantasy and'!L:M,2,FALSE)</f>
        <v>0</v>
      </c>
      <c r="J89">
        <f>VLOOKUP(K89,'DK BUF-LAR Showdown Fantasy and'!L:Q,6,FALSE)</f>
        <v>0</v>
      </c>
      <c r="K89" t="str">
        <f t="shared" si="2"/>
        <v>Raymond Calais 300</v>
      </c>
    </row>
    <row r="90" spans="1:11" x14ac:dyDescent="0.25">
      <c r="A90" t="s">
        <v>37</v>
      </c>
      <c r="B90" t="s">
        <v>158</v>
      </c>
      <c r="C90" t="s">
        <v>159</v>
      </c>
      <c r="D90">
        <v>23542929</v>
      </c>
      <c r="E90" t="s">
        <v>13</v>
      </c>
      <c r="F90">
        <v>300</v>
      </c>
      <c r="G90" t="s">
        <v>21</v>
      </c>
      <c r="H90" t="s">
        <v>15</v>
      </c>
      <c r="I90" t="e">
        <f>VLOOKUP(K90,'DK BUF-LAR Showdown Fantasy and'!L:M,2,FALSE)</f>
        <v>#N/A</v>
      </c>
      <c r="J90" t="e">
        <f>VLOOKUP(K90,'DK BUF-LAR Showdown Fantasy and'!L:Q,6,FALSE)</f>
        <v>#N/A</v>
      </c>
      <c r="K90" t="str">
        <f t="shared" si="2"/>
        <v>Roger Carter Jr. 300</v>
      </c>
    </row>
    <row r="91" spans="1:11" x14ac:dyDescent="0.25">
      <c r="A91" t="s">
        <v>10</v>
      </c>
      <c r="B91" t="s">
        <v>164</v>
      </c>
      <c r="C91" t="s">
        <v>165</v>
      </c>
      <c r="D91">
        <v>23542930</v>
      </c>
      <c r="E91" t="s">
        <v>13</v>
      </c>
      <c r="F91">
        <v>300</v>
      </c>
      <c r="G91" t="s">
        <v>21</v>
      </c>
      <c r="H91" t="s">
        <v>28</v>
      </c>
      <c r="I91">
        <f>VLOOKUP(K91,'DK BUF-LAR Showdown Fantasy and'!L:M,2,FALSE)</f>
        <v>0</v>
      </c>
      <c r="J91">
        <f>VLOOKUP(K91,'DK BUF-LAR Showdown Fantasy and'!L:Q,6,FALSE)</f>
        <v>0</v>
      </c>
      <c r="K91" t="str">
        <f t="shared" si="2"/>
        <v>Taiwan Jones 300</v>
      </c>
    </row>
    <row r="92" spans="1:11" x14ac:dyDescent="0.25">
      <c r="A92" t="s">
        <v>18</v>
      </c>
      <c r="B92" t="s">
        <v>167</v>
      </c>
      <c r="C92" t="s">
        <v>168</v>
      </c>
      <c r="D92">
        <v>23542921</v>
      </c>
      <c r="E92" t="s">
        <v>13</v>
      </c>
      <c r="F92">
        <v>300</v>
      </c>
      <c r="G92" t="s">
        <v>21</v>
      </c>
      <c r="H92" t="s">
        <v>28</v>
      </c>
      <c r="I92">
        <f>VLOOKUP(K92,'DK BUF-LAR Showdown Fantasy and'!L:M,2,FALSE)</f>
        <v>0</v>
      </c>
      <c r="J92">
        <f>VLOOKUP(K92,'DK BUF-LAR Showdown Fantasy and'!L:Q,6,FALSE)</f>
        <v>0</v>
      </c>
      <c r="K92" t="str">
        <f t="shared" si="2"/>
        <v>Tanner Gentry 300</v>
      </c>
    </row>
    <row r="93" spans="1:11" x14ac:dyDescent="0.25">
      <c r="A93" t="s">
        <v>18</v>
      </c>
      <c r="B93" t="s">
        <v>191</v>
      </c>
      <c r="C93" t="s">
        <v>192</v>
      </c>
      <c r="D93">
        <v>23542938</v>
      </c>
      <c r="E93" t="s">
        <v>13</v>
      </c>
      <c r="F93">
        <v>300</v>
      </c>
      <c r="G93" t="s">
        <v>21</v>
      </c>
      <c r="H93" t="s">
        <v>15</v>
      </c>
      <c r="I93">
        <f>VLOOKUP(K93,'DK BUF-LAR Showdown Fantasy and'!L:M,2,FALSE)</f>
        <v>0</v>
      </c>
      <c r="J93">
        <f>VLOOKUP(K93,'DK BUF-LAR Showdown Fantasy and'!L:Q,6,FALSE)</f>
        <v>0</v>
      </c>
      <c r="K93" t="str">
        <f t="shared" si="2"/>
        <v>Warren Jackson 300</v>
      </c>
    </row>
    <row r="94" spans="1:11" x14ac:dyDescent="0.25">
      <c r="A94" t="s">
        <v>10</v>
      </c>
      <c r="B94" t="s">
        <v>194</v>
      </c>
      <c r="C94" t="s">
        <v>195</v>
      </c>
      <c r="D94">
        <v>23542939</v>
      </c>
      <c r="E94" t="s">
        <v>13</v>
      </c>
      <c r="F94">
        <v>300</v>
      </c>
      <c r="G94" t="s">
        <v>21</v>
      </c>
      <c r="H94" t="s">
        <v>15</v>
      </c>
      <c r="I94">
        <f>VLOOKUP(K94,'DK BUF-LAR Showdown Fantasy and'!L:M,2,FALSE)</f>
        <v>0</v>
      </c>
      <c r="J94">
        <f>VLOOKUP(K94,'DK BUF-LAR Showdown Fantasy and'!L:Q,6,FALSE)</f>
        <v>0</v>
      </c>
      <c r="K94" t="str">
        <f t="shared" si="2"/>
        <v>Xavier Jones 300</v>
      </c>
    </row>
    <row r="95" spans="1:11" x14ac:dyDescent="0.25">
      <c r="A95" t="s">
        <v>18</v>
      </c>
      <c r="B95" t="s">
        <v>71</v>
      </c>
      <c r="C95" t="s">
        <v>72</v>
      </c>
      <c r="D95">
        <v>23542937</v>
      </c>
      <c r="E95" t="s">
        <v>13</v>
      </c>
      <c r="F95">
        <v>300</v>
      </c>
      <c r="G95" t="s">
        <v>21</v>
      </c>
      <c r="H95" t="s">
        <v>15</v>
      </c>
      <c r="I95">
        <f>VLOOKUP(K95,'DK BUF-LAR Showdown Fantasy and'!L:M,2,FALSE)</f>
        <v>0</v>
      </c>
      <c r="J95">
        <f>VLOOKUP(K95,'DK BUF-LAR Showdown Fantasy and'!L:Q,6,FALSE)</f>
        <v>0</v>
      </c>
      <c r="K95" t="str">
        <f t="shared" si="2"/>
        <v>J.J. Koski 300</v>
      </c>
    </row>
    <row r="96" spans="1:11" x14ac:dyDescent="0.25">
      <c r="A96" t="s">
        <v>37</v>
      </c>
      <c r="B96" t="s">
        <v>40</v>
      </c>
      <c r="C96" t="s">
        <v>39</v>
      </c>
      <c r="D96">
        <v>23542974</v>
      </c>
      <c r="E96" t="s">
        <v>17</v>
      </c>
      <c r="F96">
        <v>200</v>
      </c>
      <c r="G96" t="s">
        <v>21</v>
      </c>
      <c r="H96" t="s">
        <v>15</v>
      </c>
      <c r="I96">
        <f>VLOOKUP(K96,'DK BUF-LAR Showdown Fantasy and'!L:M,2,FALSE)</f>
        <v>0.6</v>
      </c>
      <c r="J96">
        <f>VLOOKUP(K96,'DK BUF-LAR Showdown Fantasy and'!L:Q,6,FALSE)</f>
        <v>0</v>
      </c>
      <c r="K96" t="str">
        <f t="shared" si="2"/>
        <v>Brycen Hopkins 200</v>
      </c>
    </row>
    <row r="97" spans="1:11" x14ac:dyDescent="0.25">
      <c r="A97" t="s">
        <v>18</v>
      </c>
      <c r="B97" t="s">
        <v>32</v>
      </c>
      <c r="C97" t="s">
        <v>31</v>
      </c>
      <c r="D97">
        <v>23542975</v>
      </c>
      <c r="E97" t="s">
        <v>17</v>
      </c>
      <c r="F97">
        <v>200</v>
      </c>
      <c r="G97" t="s">
        <v>21</v>
      </c>
      <c r="H97" t="s">
        <v>15</v>
      </c>
      <c r="I97">
        <f>VLOOKUP(K97,'DK BUF-LAR Showdown Fantasy and'!L:M,2,FALSE)</f>
        <v>0</v>
      </c>
      <c r="J97">
        <f>VLOOKUP(K97,'DK BUF-LAR Showdown Fantasy and'!L:Q,6,FALSE)</f>
        <v>0</v>
      </c>
      <c r="K97" t="str">
        <f t="shared" si="2"/>
        <v>Brandon Powell 200</v>
      </c>
    </row>
    <row r="98" spans="1:11" x14ac:dyDescent="0.25">
      <c r="A98" t="s">
        <v>10</v>
      </c>
      <c r="B98" t="s">
        <v>157</v>
      </c>
      <c r="C98" t="s">
        <v>156</v>
      </c>
      <c r="D98">
        <v>23542976</v>
      </c>
      <c r="E98" t="s">
        <v>17</v>
      </c>
      <c r="F98">
        <v>200</v>
      </c>
      <c r="G98" t="s">
        <v>21</v>
      </c>
      <c r="H98" t="s">
        <v>28</v>
      </c>
      <c r="I98">
        <f>VLOOKUP(K98,'DK BUF-LAR Showdown Fantasy and'!L:M,2,FALSE)</f>
        <v>0</v>
      </c>
      <c r="J98">
        <f>VLOOKUP(K98,'DK BUF-LAR Showdown Fantasy and'!L:Q,6,FALSE)</f>
        <v>0</v>
      </c>
      <c r="K98" t="str">
        <f t="shared" ref="K98:K121" si="3">C98&amp;" "&amp;F98</f>
        <v>Reggie Gilliam 200</v>
      </c>
    </row>
    <row r="99" spans="1:11" x14ac:dyDescent="0.25">
      <c r="A99" t="s">
        <v>18</v>
      </c>
      <c r="B99" t="s">
        <v>82</v>
      </c>
      <c r="C99" t="s">
        <v>81</v>
      </c>
      <c r="D99">
        <v>23542977</v>
      </c>
      <c r="E99" t="s">
        <v>17</v>
      </c>
      <c r="F99">
        <v>200</v>
      </c>
      <c r="G99" t="s">
        <v>21</v>
      </c>
      <c r="H99" t="s">
        <v>28</v>
      </c>
      <c r="I99">
        <f>VLOOKUP(K99,'DK BUF-LAR Showdown Fantasy and'!L:M,2,FALSE)</f>
        <v>0.3</v>
      </c>
      <c r="J99">
        <f>VLOOKUP(K99,'DK BUF-LAR Showdown Fantasy and'!L:Q,6,FALSE)</f>
        <v>0</v>
      </c>
      <c r="K99" t="str">
        <f t="shared" si="3"/>
        <v>Jake Kumerow 200</v>
      </c>
    </row>
    <row r="100" spans="1:11" x14ac:dyDescent="0.25">
      <c r="A100" t="s">
        <v>10</v>
      </c>
      <c r="B100" t="s">
        <v>79</v>
      </c>
      <c r="C100" t="s">
        <v>78</v>
      </c>
      <c r="D100">
        <v>23542978</v>
      </c>
      <c r="E100" t="s">
        <v>17</v>
      </c>
      <c r="F100">
        <v>200</v>
      </c>
      <c r="G100" t="s">
        <v>21</v>
      </c>
      <c r="H100" t="s">
        <v>15</v>
      </c>
      <c r="I100">
        <f>VLOOKUP(K100,'DK BUF-LAR Showdown Fantasy and'!L:M,2,FALSE)</f>
        <v>0</v>
      </c>
      <c r="J100">
        <f>VLOOKUP(K100,'DK BUF-LAR Showdown Fantasy and'!L:Q,6,FALSE)</f>
        <v>0</v>
      </c>
      <c r="K100" t="str">
        <f t="shared" si="3"/>
        <v>Jake Funk 200</v>
      </c>
    </row>
    <row r="101" spans="1:11" x14ac:dyDescent="0.25">
      <c r="A101" t="s">
        <v>10</v>
      </c>
      <c r="B101" t="s">
        <v>16</v>
      </c>
      <c r="C101" t="s">
        <v>12</v>
      </c>
      <c r="D101">
        <v>23542987</v>
      </c>
      <c r="E101" t="s">
        <v>17</v>
      </c>
      <c r="F101">
        <v>200</v>
      </c>
      <c r="G101" t="s">
        <v>14</v>
      </c>
      <c r="H101" t="s">
        <v>15</v>
      </c>
      <c r="I101">
        <f>VLOOKUP(K101,'DK BUF-LAR Showdown Fantasy and'!L:M,2,FALSE)</f>
        <v>0</v>
      </c>
      <c r="J101">
        <f>VLOOKUP(K101,'DK BUF-LAR Showdown Fantasy and'!L:Q,6,FALSE)</f>
        <v>0</v>
      </c>
      <c r="K101" t="str">
        <f t="shared" si="3"/>
        <v>A.J. Rose Jr. 200</v>
      </c>
    </row>
    <row r="102" spans="1:11" x14ac:dyDescent="0.25">
      <c r="A102" t="s">
        <v>18</v>
      </c>
      <c r="B102" t="s">
        <v>67</v>
      </c>
      <c r="C102" t="s">
        <v>66</v>
      </c>
      <c r="D102">
        <v>23542982</v>
      </c>
      <c r="E102" t="s">
        <v>17</v>
      </c>
      <c r="F102">
        <v>200</v>
      </c>
      <c r="G102" t="s">
        <v>21</v>
      </c>
      <c r="H102" t="s">
        <v>28</v>
      </c>
      <c r="I102">
        <f>VLOOKUP(K102,'DK BUF-LAR Showdown Fantasy and'!L:M,2,FALSE)</f>
        <v>0</v>
      </c>
      <c r="J102">
        <f>VLOOKUP(K102,'DK BUF-LAR Showdown Fantasy and'!L:Q,6,FALSE)</f>
        <v>0</v>
      </c>
      <c r="K102" t="str">
        <f t="shared" si="3"/>
        <v>Isaiah Hodgins 200</v>
      </c>
    </row>
    <row r="103" spans="1:11" x14ac:dyDescent="0.25">
      <c r="A103" t="s">
        <v>37</v>
      </c>
      <c r="B103" t="s">
        <v>76</v>
      </c>
      <c r="C103" t="s">
        <v>75</v>
      </c>
      <c r="D103">
        <v>23542986</v>
      </c>
      <c r="E103" t="s">
        <v>17</v>
      </c>
      <c r="F103">
        <v>200</v>
      </c>
      <c r="G103" t="s">
        <v>21</v>
      </c>
      <c r="H103" t="s">
        <v>15</v>
      </c>
      <c r="I103">
        <f>VLOOKUP(K103,'DK BUF-LAR Showdown Fantasy and'!L:M,2,FALSE)</f>
        <v>0</v>
      </c>
      <c r="J103">
        <f>VLOOKUP(K103,'DK BUF-LAR Showdown Fantasy and'!L:Q,6,FALSE)</f>
        <v>0</v>
      </c>
      <c r="K103" t="str">
        <f t="shared" si="3"/>
        <v>Jacob Harris 200</v>
      </c>
    </row>
    <row r="104" spans="1:11" x14ac:dyDescent="0.25">
      <c r="A104" t="s">
        <v>37</v>
      </c>
      <c r="B104" t="s">
        <v>85</v>
      </c>
      <c r="C104" t="s">
        <v>84</v>
      </c>
      <c r="D104">
        <v>23542995</v>
      </c>
      <c r="E104" t="s">
        <v>17</v>
      </c>
      <c r="F104">
        <v>200</v>
      </c>
      <c r="G104" t="s">
        <v>21</v>
      </c>
      <c r="H104" t="s">
        <v>28</v>
      </c>
      <c r="I104">
        <f>VLOOKUP(K104,'DK BUF-LAR Showdown Fantasy and'!L:M,2,FALSE)</f>
        <v>0</v>
      </c>
      <c r="J104">
        <f>VLOOKUP(K104,'DK BUF-LAR Showdown Fantasy and'!L:Q,6,FALSE)</f>
        <v>0</v>
      </c>
      <c r="K104" t="str">
        <f t="shared" si="3"/>
        <v>Jalen Wydermyer 200</v>
      </c>
    </row>
    <row r="105" spans="1:11" x14ac:dyDescent="0.25">
      <c r="A105" t="s">
        <v>37</v>
      </c>
      <c r="B105" t="s">
        <v>88</v>
      </c>
      <c r="C105" t="s">
        <v>87</v>
      </c>
      <c r="D105">
        <v>23542993</v>
      </c>
      <c r="E105" t="s">
        <v>17</v>
      </c>
      <c r="F105">
        <v>200</v>
      </c>
      <c r="G105" t="s">
        <v>14</v>
      </c>
      <c r="H105" t="s">
        <v>15</v>
      </c>
      <c r="I105">
        <f>VLOOKUP(K105,'DK BUF-LAR Showdown Fantasy and'!L:M,2,FALSE)</f>
        <v>0</v>
      </c>
      <c r="J105">
        <f>VLOOKUP(K105,'DK BUF-LAR Showdown Fantasy and'!L:Q,6,FALSE)</f>
        <v>0</v>
      </c>
      <c r="K105" t="str">
        <f t="shared" si="3"/>
        <v>Jamal Pettigrew 200</v>
      </c>
    </row>
    <row r="106" spans="1:11" x14ac:dyDescent="0.25">
      <c r="A106" t="s">
        <v>37</v>
      </c>
      <c r="B106" t="s">
        <v>97</v>
      </c>
      <c r="C106" t="s">
        <v>96</v>
      </c>
      <c r="D106">
        <v>23542985</v>
      </c>
      <c r="E106" t="s">
        <v>17</v>
      </c>
      <c r="F106">
        <v>200</v>
      </c>
      <c r="G106" t="s">
        <v>21</v>
      </c>
      <c r="H106" t="s">
        <v>15</v>
      </c>
      <c r="I106">
        <f>VLOOKUP(K106,'DK BUF-LAR Showdown Fantasy and'!L:M,2,FALSE)</f>
        <v>0</v>
      </c>
      <c r="J106">
        <f>VLOOKUP(K106,'DK BUF-LAR Showdown Fantasy and'!L:Q,6,FALSE)</f>
        <v>0</v>
      </c>
      <c r="K106" t="str">
        <f t="shared" si="3"/>
        <v>Jared Pinkney 200</v>
      </c>
    </row>
    <row r="107" spans="1:11" x14ac:dyDescent="0.25">
      <c r="A107" t="s">
        <v>18</v>
      </c>
      <c r="B107" t="s">
        <v>109</v>
      </c>
      <c r="C107" t="s">
        <v>108</v>
      </c>
      <c r="D107">
        <v>23542994</v>
      </c>
      <c r="E107" t="s">
        <v>17</v>
      </c>
      <c r="F107">
        <v>200</v>
      </c>
      <c r="G107" t="s">
        <v>21</v>
      </c>
      <c r="H107" t="s">
        <v>28</v>
      </c>
      <c r="I107">
        <f>VLOOKUP(K107,'DK BUF-LAR Showdown Fantasy and'!L:M,2,FALSE)</f>
        <v>0</v>
      </c>
      <c r="J107">
        <f>VLOOKUP(K107,'DK BUF-LAR Showdown Fantasy and'!L:Q,6,FALSE)</f>
        <v>1.2</v>
      </c>
      <c r="K107" t="str">
        <f t="shared" si="3"/>
        <v>Khalil Shakir 200</v>
      </c>
    </row>
    <row r="108" spans="1:11" x14ac:dyDescent="0.25">
      <c r="A108" t="s">
        <v>37</v>
      </c>
      <c r="B108" t="s">
        <v>112</v>
      </c>
      <c r="C108" t="s">
        <v>111</v>
      </c>
      <c r="D108">
        <v>23542996</v>
      </c>
      <c r="E108" t="s">
        <v>17</v>
      </c>
      <c r="F108">
        <v>200</v>
      </c>
      <c r="G108" t="s">
        <v>14</v>
      </c>
      <c r="H108" t="s">
        <v>15</v>
      </c>
      <c r="I108">
        <f>VLOOKUP(K108,'DK BUF-LAR Showdown Fantasy and'!L:M,2,FALSE)</f>
        <v>0</v>
      </c>
      <c r="J108">
        <f>VLOOKUP(K108,'DK BUF-LAR Showdown Fantasy and'!L:Q,6,FALSE)</f>
        <v>0</v>
      </c>
      <c r="K108" t="str">
        <f t="shared" si="3"/>
        <v>Kyle Markway 200</v>
      </c>
    </row>
    <row r="109" spans="1:11" x14ac:dyDescent="0.25">
      <c r="A109" t="s">
        <v>18</v>
      </c>
      <c r="B109" t="s">
        <v>118</v>
      </c>
      <c r="C109" t="s">
        <v>117</v>
      </c>
      <c r="D109">
        <v>23542980</v>
      </c>
      <c r="E109" t="s">
        <v>17</v>
      </c>
      <c r="F109">
        <v>200</v>
      </c>
      <c r="G109" t="s">
        <v>21</v>
      </c>
      <c r="H109" t="s">
        <v>15</v>
      </c>
      <c r="I109">
        <f>VLOOKUP(K109,'DK BUF-LAR Showdown Fantasy and'!L:M,2,FALSE)</f>
        <v>0</v>
      </c>
      <c r="J109">
        <f>VLOOKUP(K109,'DK BUF-LAR Showdown Fantasy and'!L:Q,6,FALSE)</f>
        <v>1.5</v>
      </c>
      <c r="K109" t="str">
        <f t="shared" si="3"/>
        <v>Lance McCutcheon 200</v>
      </c>
    </row>
    <row r="110" spans="1:11" x14ac:dyDescent="0.25">
      <c r="A110" t="s">
        <v>18</v>
      </c>
      <c r="B110" t="s">
        <v>121</v>
      </c>
      <c r="C110" t="s">
        <v>120</v>
      </c>
      <c r="D110">
        <v>23542983</v>
      </c>
      <c r="E110" t="s">
        <v>17</v>
      </c>
      <c r="F110">
        <v>200</v>
      </c>
      <c r="G110" t="s">
        <v>21</v>
      </c>
      <c r="H110" t="s">
        <v>15</v>
      </c>
      <c r="I110">
        <f>VLOOKUP(K110,'DK BUF-LAR Showdown Fantasy and'!L:M,2,FALSE)</f>
        <v>0</v>
      </c>
      <c r="J110">
        <f>VLOOKUP(K110,'DK BUF-LAR Showdown Fantasy and'!L:Q,6,FALSE)</f>
        <v>0</v>
      </c>
      <c r="K110" t="str">
        <f t="shared" si="3"/>
        <v>Landen Akers 200</v>
      </c>
    </row>
    <row r="111" spans="1:11" x14ac:dyDescent="0.25">
      <c r="A111" t="s">
        <v>18</v>
      </c>
      <c r="B111" t="s">
        <v>127</v>
      </c>
      <c r="C111" t="s">
        <v>126</v>
      </c>
      <c r="D111">
        <v>23542984</v>
      </c>
      <c r="E111" t="s">
        <v>17</v>
      </c>
      <c r="F111">
        <v>200</v>
      </c>
      <c r="G111" t="s">
        <v>21</v>
      </c>
      <c r="H111" t="s">
        <v>28</v>
      </c>
      <c r="I111">
        <f>VLOOKUP(K111,'DK BUF-LAR Showdown Fantasy and'!L:M,2,FALSE)</f>
        <v>0</v>
      </c>
      <c r="J111">
        <f>VLOOKUP(K111,'DK BUF-LAR Showdown Fantasy and'!L:Q,6,FALSE)</f>
        <v>0</v>
      </c>
      <c r="K111" t="str">
        <f t="shared" si="3"/>
        <v>Marquez Stevenson 200</v>
      </c>
    </row>
    <row r="112" spans="1:11" x14ac:dyDescent="0.25">
      <c r="A112" t="s">
        <v>18</v>
      </c>
      <c r="B112" t="s">
        <v>140</v>
      </c>
      <c r="C112" t="s">
        <v>139</v>
      </c>
      <c r="D112">
        <v>23542979</v>
      </c>
      <c r="E112" t="s">
        <v>17</v>
      </c>
      <c r="F112">
        <v>200</v>
      </c>
      <c r="G112" t="s">
        <v>21</v>
      </c>
      <c r="H112" t="s">
        <v>28</v>
      </c>
      <c r="I112">
        <f>VLOOKUP(K112,'DK BUF-LAR Showdown Fantasy and'!L:M,2,FALSE)</f>
        <v>0</v>
      </c>
      <c r="J112">
        <f>VLOOKUP(K112,'DK BUF-LAR Showdown Fantasy and'!L:Q,6,FALSE)</f>
        <v>0</v>
      </c>
      <c r="K112" t="str">
        <f t="shared" si="3"/>
        <v>Neil Pau'u 200</v>
      </c>
    </row>
    <row r="113" spans="1:11" x14ac:dyDescent="0.25">
      <c r="A113" t="s">
        <v>37</v>
      </c>
      <c r="B113" t="s">
        <v>146</v>
      </c>
      <c r="C113" t="s">
        <v>145</v>
      </c>
      <c r="D113">
        <v>23542992</v>
      </c>
      <c r="E113" t="s">
        <v>17</v>
      </c>
      <c r="F113">
        <v>200</v>
      </c>
      <c r="G113" t="s">
        <v>21</v>
      </c>
      <c r="H113" t="s">
        <v>28</v>
      </c>
      <c r="I113">
        <f>VLOOKUP(K113,'DK BUF-LAR Showdown Fantasy and'!L:M,2,FALSE)</f>
        <v>0</v>
      </c>
      <c r="J113">
        <f>VLOOKUP(K113,'DK BUF-LAR Showdown Fantasy and'!L:Q,6,FALSE)</f>
        <v>0</v>
      </c>
      <c r="K113" t="str">
        <f t="shared" si="3"/>
        <v>Quintin Morris 200</v>
      </c>
    </row>
    <row r="114" spans="1:11" x14ac:dyDescent="0.25">
      <c r="A114" t="s">
        <v>10</v>
      </c>
      <c r="B114" t="s">
        <v>149</v>
      </c>
      <c r="C114" t="s">
        <v>148</v>
      </c>
      <c r="D114">
        <v>23542988</v>
      </c>
      <c r="E114" t="s">
        <v>17</v>
      </c>
      <c r="F114">
        <v>200</v>
      </c>
      <c r="G114" t="s">
        <v>21</v>
      </c>
      <c r="H114" t="s">
        <v>28</v>
      </c>
      <c r="I114">
        <f>VLOOKUP(K114,'DK BUF-LAR Showdown Fantasy and'!L:M,2,FALSE)</f>
        <v>0</v>
      </c>
      <c r="J114">
        <f>VLOOKUP(K114,'DK BUF-LAR Showdown Fantasy and'!L:Q,6,FALSE)</f>
        <v>0</v>
      </c>
      <c r="K114" t="str">
        <f t="shared" si="3"/>
        <v>Raheem Blackshear 200</v>
      </c>
    </row>
    <row r="115" spans="1:11" x14ac:dyDescent="0.25">
      <c r="A115" t="s">
        <v>10</v>
      </c>
      <c r="B115" t="s">
        <v>154</v>
      </c>
      <c r="C115" t="s">
        <v>153</v>
      </c>
      <c r="D115">
        <v>23542991</v>
      </c>
      <c r="E115" t="s">
        <v>17</v>
      </c>
      <c r="F115">
        <v>200</v>
      </c>
      <c r="G115" t="s">
        <v>14</v>
      </c>
      <c r="H115" t="s">
        <v>15</v>
      </c>
      <c r="I115">
        <f>VLOOKUP(K115,'DK BUF-LAR Showdown Fantasy and'!L:M,2,FALSE)</f>
        <v>0</v>
      </c>
      <c r="J115">
        <f>VLOOKUP(K115,'DK BUF-LAR Showdown Fantasy and'!L:Q,6,FALSE)</f>
        <v>0</v>
      </c>
      <c r="K115" t="str">
        <f t="shared" si="3"/>
        <v>Raymond Calais 200</v>
      </c>
    </row>
    <row r="116" spans="1:11" x14ac:dyDescent="0.25">
      <c r="A116" t="s">
        <v>37</v>
      </c>
      <c r="B116" t="s">
        <v>160</v>
      </c>
      <c r="C116" t="s">
        <v>159</v>
      </c>
      <c r="D116">
        <v>23542989</v>
      </c>
      <c r="E116" t="s">
        <v>17</v>
      </c>
      <c r="F116">
        <v>200</v>
      </c>
      <c r="G116" t="s">
        <v>21</v>
      </c>
      <c r="H116" t="s">
        <v>15</v>
      </c>
      <c r="I116" t="e">
        <f>VLOOKUP(K116,'DK BUF-LAR Showdown Fantasy and'!L:M,2,FALSE)</f>
        <v>#N/A</v>
      </c>
      <c r="J116" t="e">
        <f>VLOOKUP(K116,'DK BUF-LAR Showdown Fantasy and'!L:Q,6,FALSE)</f>
        <v>#N/A</v>
      </c>
      <c r="K116" t="str">
        <f t="shared" si="3"/>
        <v>Roger Carter Jr. 200</v>
      </c>
    </row>
    <row r="117" spans="1:11" x14ac:dyDescent="0.25">
      <c r="A117" t="s">
        <v>10</v>
      </c>
      <c r="B117" t="s">
        <v>166</v>
      </c>
      <c r="C117" t="s">
        <v>165</v>
      </c>
      <c r="D117">
        <v>23542990</v>
      </c>
      <c r="E117" t="s">
        <v>17</v>
      </c>
      <c r="F117">
        <v>200</v>
      </c>
      <c r="G117" t="s">
        <v>21</v>
      </c>
      <c r="H117" t="s">
        <v>28</v>
      </c>
      <c r="I117">
        <f>VLOOKUP(K117,'DK BUF-LAR Showdown Fantasy and'!L:M,2,FALSE)</f>
        <v>0</v>
      </c>
      <c r="J117">
        <f>VLOOKUP(K117,'DK BUF-LAR Showdown Fantasy and'!L:Q,6,FALSE)</f>
        <v>0</v>
      </c>
      <c r="K117" t="str">
        <f t="shared" si="3"/>
        <v>Taiwan Jones 200</v>
      </c>
    </row>
    <row r="118" spans="1:11" x14ac:dyDescent="0.25">
      <c r="A118" t="s">
        <v>18</v>
      </c>
      <c r="B118" t="s">
        <v>169</v>
      </c>
      <c r="C118" t="s">
        <v>168</v>
      </c>
      <c r="D118">
        <v>23542981</v>
      </c>
      <c r="E118" t="s">
        <v>17</v>
      </c>
      <c r="F118">
        <v>200</v>
      </c>
      <c r="G118" t="s">
        <v>21</v>
      </c>
      <c r="H118" t="s">
        <v>28</v>
      </c>
      <c r="I118">
        <f>VLOOKUP(K118,'DK BUF-LAR Showdown Fantasy and'!L:M,2,FALSE)</f>
        <v>0</v>
      </c>
      <c r="J118">
        <f>VLOOKUP(K118,'DK BUF-LAR Showdown Fantasy and'!L:Q,6,FALSE)</f>
        <v>0</v>
      </c>
      <c r="K118" t="str">
        <f t="shared" si="3"/>
        <v>Tanner Gentry 200</v>
      </c>
    </row>
    <row r="119" spans="1:11" x14ac:dyDescent="0.25">
      <c r="A119" t="s">
        <v>18</v>
      </c>
      <c r="B119" t="s">
        <v>193</v>
      </c>
      <c r="C119" t="s">
        <v>192</v>
      </c>
      <c r="D119">
        <v>23542998</v>
      </c>
      <c r="E119" t="s">
        <v>17</v>
      </c>
      <c r="F119">
        <v>200</v>
      </c>
      <c r="G119" t="s">
        <v>21</v>
      </c>
      <c r="H119" t="s">
        <v>15</v>
      </c>
      <c r="I119">
        <f>VLOOKUP(K119,'DK BUF-LAR Showdown Fantasy and'!L:M,2,FALSE)</f>
        <v>0</v>
      </c>
      <c r="J119">
        <f>VLOOKUP(K119,'DK BUF-LAR Showdown Fantasy and'!L:Q,6,FALSE)</f>
        <v>0</v>
      </c>
      <c r="K119" t="str">
        <f t="shared" si="3"/>
        <v>Warren Jackson 200</v>
      </c>
    </row>
    <row r="120" spans="1:11" x14ac:dyDescent="0.25">
      <c r="A120" t="s">
        <v>10</v>
      </c>
      <c r="B120" t="s">
        <v>196</v>
      </c>
      <c r="C120" t="s">
        <v>195</v>
      </c>
      <c r="D120">
        <v>23542999</v>
      </c>
      <c r="E120" t="s">
        <v>17</v>
      </c>
      <c r="F120">
        <v>200</v>
      </c>
      <c r="G120" t="s">
        <v>21</v>
      </c>
      <c r="H120" t="s">
        <v>15</v>
      </c>
      <c r="I120">
        <f>VLOOKUP(K120,'DK BUF-LAR Showdown Fantasy and'!L:M,2,FALSE)</f>
        <v>0</v>
      </c>
      <c r="J120">
        <f>VLOOKUP(K120,'DK BUF-LAR Showdown Fantasy and'!L:Q,6,FALSE)</f>
        <v>0</v>
      </c>
      <c r="K120" t="str">
        <f t="shared" si="3"/>
        <v>Xavier Jones 200</v>
      </c>
    </row>
    <row r="121" spans="1:11" x14ac:dyDescent="0.25">
      <c r="A121" t="s">
        <v>18</v>
      </c>
      <c r="B121" t="s">
        <v>73</v>
      </c>
      <c r="C121" t="s">
        <v>72</v>
      </c>
      <c r="D121">
        <v>23542997</v>
      </c>
      <c r="E121" t="s">
        <v>17</v>
      </c>
      <c r="F121">
        <v>200</v>
      </c>
      <c r="G121" t="s">
        <v>21</v>
      </c>
      <c r="H121" t="s">
        <v>15</v>
      </c>
      <c r="I121">
        <f>VLOOKUP(K121,'DK BUF-LAR Showdown Fantasy and'!L:M,2,FALSE)</f>
        <v>0</v>
      </c>
      <c r="J121">
        <f>VLOOKUP(K121,'DK BUF-LAR Showdown Fantasy and'!L:Q,6,FALSE)</f>
        <v>0</v>
      </c>
      <c r="K121" t="str">
        <f t="shared" si="3"/>
        <v>J.J. Koski 200</v>
      </c>
    </row>
  </sheetData>
  <autoFilter ref="A1:J1" xr:uid="{00000000-0009-0000-0000-000000000000}">
    <sortState xmlns:xlrd2="http://schemas.microsoft.com/office/spreadsheetml/2017/richdata2" ref="A2:J121">
      <sortCondition descending="1"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workbookViewId="0">
      <selection activeCell="A8" sqref="A8"/>
    </sheetView>
  </sheetViews>
  <sheetFormatPr defaultRowHeight="15" x14ac:dyDescent="0.25"/>
  <cols>
    <col min="1" max="1" width="19.85546875" bestFit="1" customWidth="1"/>
    <col min="2" max="2" width="5.85546875" bestFit="1" customWidth="1"/>
    <col min="3" max="3" width="8.28515625" bestFit="1" customWidth="1"/>
    <col min="4" max="4" width="6.28515625" bestFit="1" customWidth="1"/>
    <col min="5" max="5" width="10.140625" bestFit="1" customWidth="1"/>
    <col min="6" max="6" width="7.140625" bestFit="1" customWidth="1"/>
    <col min="7" max="7" width="15" customWidth="1"/>
    <col min="8" max="8" width="10" bestFit="1" customWidth="1"/>
    <col min="9" max="9" width="14" bestFit="1" customWidth="1"/>
    <col min="10" max="10" width="13" customWidth="1"/>
    <col min="12" max="12" width="18.140625" bestFit="1" customWidth="1"/>
    <col min="13" max="13" width="12.140625" customWidth="1"/>
    <col min="14" max="14" width="18.140625" bestFit="1" customWidth="1"/>
  </cols>
  <sheetData>
    <row r="1" spans="1:19" x14ac:dyDescent="0.25">
      <c r="A1" t="s">
        <v>2</v>
      </c>
      <c r="B1" t="s">
        <v>208</v>
      </c>
      <c r="C1" t="s">
        <v>0</v>
      </c>
      <c r="D1" t="s">
        <v>5</v>
      </c>
      <c r="E1" t="s">
        <v>207</v>
      </c>
      <c r="F1" t="s">
        <v>206</v>
      </c>
      <c r="G1" t="s">
        <v>205</v>
      </c>
      <c r="H1" t="s">
        <v>204</v>
      </c>
      <c r="I1" t="s">
        <v>203</v>
      </c>
      <c r="J1" t="s">
        <v>202</v>
      </c>
      <c r="L1" t="s">
        <v>235</v>
      </c>
      <c r="M1" t="s">
        <v>236</v>
      </c>
      <c r="N1" t="s">
        <v>235</v>
      </c>
      <c r="O1" t="s">
        <v>271</v>
      </c>
      <c r="P1" t="s">
        <v>235</v>
      </c>
      <c r="Q1" t="s">
        <v>272</v>
      </c>
      <c r="R1" t="s">
        <v>235</v>
      </c>
      <c r="S1" t="s">
        <v>273</v>
      </c>
    </row>
    <row r="2" spans="1:19" x14ac:dyDescent="0.25">
      <c r="A2" t="s">
        <v>48</v>
      </c>
      <c r="B2" t="s">
        <v>15</v>
      </c>
      <c r="C2" t="s">
        <v>18</v>
      </c>
      <c r="D2">
        <v>12400</v>
      </c>
      <c r="E2">
        <v>22.1</v>
      </c>
      <c r="F2">
        <v>32.1</v>
      </c>
      <c r="G2">
        <v>69.400000000000006</v>
      </c>
      <c r="H2">
        <v>18600</v>
      </c>
      <c r="I2">
        <v>33.200000000000003</v>
      </c>
      <c r="J2">
        <v>14.9</v>
      </c>
      <c r="L2" t="str">
        <f>A2&amp;" "&amp;D2</f>
        <v>Cooper Kupp 12400</v>
      </c>
      <c r="M2">
        <f>E2</f>
        <v>22.1</v>
      </c>
      <c r="N2" t="str">
        <f>A2&amp;" "&amp;H2</f>
        <v>Cooper Kupp 18600</v>
      </c>
      <c r="O2">
        <f>E2</f>
        <v>22.1</v>
      </c>
      <c r="P2" t="str">
        <f>A2&amp;" "&amp;D2</f>
        <v>Cooper Kupp 12400</v>
      </c>
      <c r="Q2">
        <f>G2</f>
        <v>69.400000000000006</v>
      </c>
      <c r="R2" t="str">
        <f>A2&amp;" "&amp;D2</f>
        <v>Cooper Kupp 12400</v>
      </c>
      <c r="S2">
        <f>J2</f>
        <v>14.9</v>
      </c>
    </row>
    <row r="3" spans="1:19" x14ac:dyDescent="0.25">
      <c r="A3" t="s">
        <v>102</v>
      </c>
      <c r="B3" t="s">
        <v>28</v>
      </c>
      <c r="C3" t="s">
        <v>33</v>
      </c>
      <c r="D3">
        <v>12000</v>
      </c>
      <c r="E3">
        <v>27.1</v>
      </c>
      <c r="F3">
        <v>37</v>
      </c>
      <c r="G3">
        <v>83.9</v>
      </c>
      <c r="H3">
        <v>18000</v>
      </c>
      <c r="I3">
        <v>40.700000000000003</v>
      </c>
      <c r="J3">
        <v>19.7</v>
      </c>
      <c r="L3" t="str">
        <f t="shared" ref="L3:L61" si="0">A3&amp;" "&amp;D3</f>
        <v>Josh Allen 12000</v>
      </c>
      <c r="M3">
        <f t="shared" ref="M3:M61" si="1">E3</f>
        <v>27.1</v>
      </c>
      <c r="N3" t="str">
        <f t="shared" ref="N3:N61" si="2">A3&amp;" "&amp;H3</f>
        <v>Josh Allen 18000</v>
      </c>
      <c r="O3">
        <f t="shared" ref="O3:O61" si="3">E3</f>
        <v>27.1</v>
      </c>
      <c r="P3" t="str">
        <f t="shared" ref="P3:P61" si="4">A3&amp;" "&amp;D3</f>
        <v>Josh Allen 12000</v>
      </c>
      <c r="Q3">
        <f t="shared" ref="Q3:Q61" si="5">G3</f>
        <v>83.9</v>
      </c>
      <c r="R3" t="str">
        <f t="shared" ref="R3:R61" si="6">A3&amp;" "&amp;D3</f>
        <v>Josh Allen 12000</v>
      </c>
      <c r="S3">
        <f t="shared" ref="S3:S61" si="7">J3</f>
        <v>19.7</v>
      </c>
    </row>
    <row r="4" spans="1:19" x14ac:dyDescent="0.25">
      <c r="A4" t="s">
        <v>136</v>
      </c>
      <c r="B4" t="s">
        <v>15</v>
      </c>
      <c r="C4" t="s">
        <v>33</v>
      </c>
      <c r="D4">
        <v>10800</v>
      </c>
      <c r="E4">
        <v>19.600000000000001</v>
      </c>
      <c r="F4">
        <v>26.5</v>
      </c>
      <c r="G4">
        <v>49.1</v>
      </c>
      <c r="H4">
        <v>16200</v>
      </c>
      <c r="I4">
        <v>29.4</v>
      </c>
      <c r="J4">
        <v>8.4</v>
      </c>
      <c r="L4" t="str">
        <f t="shared" si="0"/>
        <v>Matthew Stafford 10800</v>
      </c>
      <c r="M4">
        <f t="shared" si="1"/>
        <v>19.600000000000001</v>
      </c>
      <c r="N4" t="str">
        <f t="shared" si="2"/>
        <v>Matthew Stafford 16200</v>
      </c>
      <c r="O4">
        <f t="shared" si="3"/>
        <v>19.600000000000001</v>
      </c>
      <c r="P4" t="str">
        <f t="shared" si="4"/>
        <v>Matthew Stafford 10800</v>
      </c>
      <c r="Q4">
        <f t="shared" si="5"/>
        <v>49.1</v>
      </c>
      <c r="R4" t="str">
        <f t="shared" si="6"/>
        <v>Matthew Stafford 10800</v>
      </c>
      <c r="S4">
        <f t="shared" si="7"/>
        <v>8.4</v>
      </c>
    </row>
    <row r="5" spans="1:19" x14ac:dyDescent="0.25">
      <c r="A5" t="s">
        <v>162</v>
      </c>
      <c r="B5" t="s">
        <v>28</v>
      </c>
      <c r="C5" t="s">
        <v>18</v>
      </c>
      <c r="D5">
        <v>9000</v>
      </c>
      <c r="E5">
        <v>19.2</v>
      </c>
      <c r="F5">
        <v>28.1</v>
      </c>
      <c r="G5">
        <v>53.4</v>
      </c>
      <c r="H5">
        <v>13500</v>
      </c>
      <c r="I5">
        <v>28.8</v>
      </c>
      <c r="J5">
        <v>10.7</v>
      </c>
      <c r="L5" t="str">
        <f t="shared" si="0"/>
        <v>Stefon Diggs 9000</v>
      </c>
      <c r="M5">
        <f t="shared" si="1"/>
        <v>19.2</v>
      </c>
      <c r="N5" t="str">
        <f t="shared" si="2"/>
        <v>Stefon Diggs 13500</v>
      </c>
      <c r="O5">
        <f t="shared" si="3"/>
        <v>19.2</v>
      </c>
      <c r="P5" t="str">
        <f t="shared" si="4"/>
        <v>Stefon Diggs 9000</v>
      </c>
      <c r="Q5">
        <f t="shared" si="5"/>
        <v>53.4</v>
      </c>
      <c r="R5" t="str">
        <f t="shared" si="6"/>
        <v>Stefon Diggs 9000</v>
      </c>
      <c r="S5">
        <f t="shared" si="7"/>
        <v>10.7</v>
      </c>
    </row>
    <row r="6" spans="1:19" x14ac:dyDescent="0.25">
      <c r="A6" t="s">
        <v>42</v>
      </c>
      <c r="B6" t="s">
        <v>15</v>
      </c>
      <c r="C6" t="s">
        <v>10</v>
      </c>
      <c r="D6">
        <v>8000</v>
      </c>
      <c r="E6">
        <v>10.5</v>
      </c>
      <c r="F6">
        <v>17</v>
      </c>
      <c r="G6">
        <v>19.3</v>
      </c>
      <c r="H6">
        <v>12000</v>
      </c>
      <c r="I6">
        <v>15.7</v>
      </c>
      <c r="J6">
        <v>3.5</v>
      </c>
      <c r="L6" t="str">
        <f t="shared" si="0"/>
        <v>Cam Akers 8000</v>
      </c>
      <c r="M6">
        <f t="shared" si="1"/>
        <v>10.5</v>
      </c>
      <c r="N6" t="str">
        <f t="shared" si="2"/>
        <v>Cam Akers 12000</v>
      </c>
      <c r="O6">
        <f t="shared" si="3"/>
        <v>10.5</v>
      </c>
      <c r="P6" t="str">
        <f t="shared" si="4"/>
        <v>Cam Akers 8000</v>
      </c>
      <c r="Q6">
        <f t="shared" si="5"/>
        <v>19.3</v>
      </c>
      <c r="R6" t="str">
        <f t="shared" si="6"/>
        <v>Cam Akers 8000</v>
      </c>
      <c r="S6">
        <f t="shared" si="7"/>
        <v>3.5</v>
      </c>
    </row>
    <row r="7" spans="1:19" x14ac:dyDescent="0.25">
      <c r="A7" t="s">
        <v>63</v>
      </c>
      <c r="B7" t="s">
        <v>28</v>
      </c>
      <c r="C7" t="s">
        <v>18</v>
      </c>
      <c r="D7">
        <v>7200</v>
      </c>
      <c r="E7">
        <v>14.3</v>
      </c>
      <c r="F7">
        <v>21</v>
      </c>
      <c r="G7">
        <v>36.700000000000003</v>
      </c>
      <c r="H7">
        <v>10800</v>
      </c>
      <c r="I7">
        <v>21.4</v>
      </c>
      <c r="J7">
        <v>7.3</v>
      </c>
      <c r="L7" t="str">
        <f t="shared" si="0"/>
        <v>Gabe Davis 7200</v>
      </c>
      <c r="M7">
        <f t="shared" si="1"/>
        <v>14.3</v>
      </c>
      <c r="N7" t="str">
        <f t="shared" si="2"/>
        <v>Gabe Davis 10800</v>
      </c>
      <c r="O7">
        <f t="shared" si="3"/>
        <v>14.3</v>
      </c>
      <c r="P7" t="str">
        <f t="shared" si="4"/>
        <v>Gabe Davis 7200</v>
      </c>
      <c r="Q7">
        <f t="shared" si="5"/>
        <v>36.700000000000003</v>
      </c>
      <c r="R7" t="str">
        <f t="shared" si="6"/>
        <v>Gabe Davis 7200</v>
      </c>
      <c r="S7">
        <f t="shared" si="7"/>
        <v>7.3</v>
      </c>
    </row>
    <row r="8" spans="1:19" x14ac:dyDescent="0.25">
      <c r="A8" t="s">
        <v>57</v>
      </c>
      <c r="B8" t="s">
        <v>28</v>
      </c>
      <c r="C8" t="s">
        <v>10</v>
      </c>
      <c r="D8">
        <v>7000</v>
      </c>
      <c r="E8">
        <v>13</v>
      </c>
      <c r="F8">
        <v>18.7</v>
      </c>
      <c r="G8">
        <v>26.3</v>
      </c>
      <c r="H8">
        <v>10500</v>
      </c>
      <c r="I8">
        <v>19.5</v>
      </c>
      <c r="J8">
        <v>4.9000000000000004</v>
      </c>
      <c r="L8" t="str">
        <f t="shared" si="0"/>
        <v>Devin Singletary 7000</v>
      </c>
      <c r="M8">
        <f t="shared" si="1"/>
        <v>13</v>
      </c>
      <c r="N8" t="str">
        <f t="shared" si="2"/>
        <v>Devin Singletary 10500</v>
      </c>
      <c r="O8">
        <f t="shared" si="3"/>
        <v>13</v>
      </c>
      <c r="P8" t="str">
        <f t="shared" si="4"/>
        <v>Devin Singletary 7000</v>
      </c>
      <c r="Q8">
        <f t="shared" si="5"/>
        <v>26.3</v>
      </c>
      <c r="R8" t="str">
        <f t="shared" si="6"/>
        <v>Devin Singletary 7000</v>
      </c>
      <c r="S8">
        <f t="shared" si="7"/>
        <v>4.9000000000000004</v>
      </c>
    </row>
    <row r="9" spans="1:19" x14ac:dyDescent="0.25">
      <c r="A9" t="s">
        <v>54</v>
      </c>
      <c r="B9" t="s">
        <v>28</v>
      </c>
      <c r="C9" t="s">
        <v>37</v>
      </c>
      <c r="D9">
        <v>6800</v>
      </c>
      <c r="E9">
        <v>9.4</v>
      </c>
      <c r="F9">
        <v>16.100000000000001</v>
      </c>
      <c r="G9">
        <v>18.7</v>
      </c>
      <c r="H9">
        <v>10200</v>
      </c>
      <c r="I9">
        <v>14.1</v>
      </c>
      <c r="J9">
        <v>3</v>
      </c>
      <c r="L9" t="str">
        <f t="shared" si="0"/>
        <v>Dawson Knox 6800</v>
      </c>
      <c r="M9">
        <f t="shared" si="1"/>
        <v>9.4</v>
      </c>
      <c r="N9" t="str">
        <f t="shared" si="2"/>
        <v>Dawson Knox 10200</v>
      </c>
      <c r="O9">
        <f t="shared" si="3"/>
        <v>9.4</v>
      </c>
      <c r="P9" t="str">
        <f t="shared" si="4"/>
        <v>Dawson Knox 6800</v>
      </c>
      <c r="Q9">
        <f t="shared" si="5"/>
        <v>18.7</v>
      </c>
      <c r="R9" t="str">
        <f t="shared" si="6"/>
        <v>Dawson Knox 6800</v>
      </c>
      <c r="S9">
        <f t="shared" si="7"/>
        <v>3</v>
      </c>
    </row>
    <row r="10" spans="1:19" x14ac:dyDescent="0.25">
      <c r="A10" t="s">
        <v>20</v>
      </c>
      <c r="B10" t="s">
        <v>15</v>
      </c>
      <c r="C10" t="s">
        <v>18</v>
      </c>
      <c r="D10">
        <v>6200</v>
      </c>
      <c r="E10">
        <v>14.6</v>
      </c>
      <c r="F10">
        <v>21.2</v>
      </c>
      <c r="G10">
        <v>40.1</v>
      </c>
      <c r="H10">
        <v>9300</v>
      </c>
      <c r="I10">
        <v>21.9</v>
      </c>
      <c r="J10">
        <v>8</v>
      </c>
      <c r="L10" t="str">
        <f t="shared" si="0"/>
        <v>Allen Robinson II 6200</v>
      </c>
      <c r="M10">
        <f t="shared" si="1"/>
        <v>14.6</v>
      </c>
      <c r="N10" t="str">
        <f t="shared" si="2"/>
        <v>Allen Robinson II 9300</v>
      </c>
      <c r="O10">
        <f t="shared" si="3"/>
        <v>14.6</v>
      </c>
      <c r="P10" t="str">
        <f t="shared" si="4"/>
        <v>Allen Robinson II 6200</v>
      </c>
      <c r="Q10">
        <f t="shared" si="5"/>
        <v>40.1</v>
      </c>
      <c r="R10" t="str">
        <f t="shared" si="6"/>
        <v>Allen Robinson II 6200</v>
      </c>
      <c r="S10">
        <f t="shared" si="7"/>
        <v>8</v>
      </c>
    </row>
    <row r="11" spans="1:19" x14ac:dyDescent="0.25">
      <c r="A11" t="s">
        <v>129</v>
      </c>
      <c r="B11" t="s">
        <v>28</v>
      </c>
      <c r="C11" t="s">
        <v>33</v>
      </c>
      <c r="D11">
        <v>6000</v>
      </c>
      <c r="E11">
        <v>0</v>
      </c>
      <c r="F11">
        <v>0</v>
      </c>
      <c r="G11">
        <v>0</v>
      </c>
      <c r="H11">
        <v>9000</v>
      </c>
      <c r="I11">
        <v>0</v>
      </c>
      <c r="J11">
        <v>0</v>
      </c>
      <c r="L11" t="str">
        <f t="shared" si="0"/>
        <v>Matt Barkley 6000</v>
      </c>
      <c r="M11">
        <f t="shared" si="1"/>
        <v>0</v>
      </c>
      <c r="N11" t="str">
        <f t="shared" si="2"/>
        <v>Matt Barkley 9000</v>
      </c>
      <c r="O11">
        <f t="shared" si="3"/>
        <v>0</v>
      </c>
      <c r="P11" t="str">
        <f t="shared" si="4"/>
        <v>Matt Barkley 6000</v>
      </c>
      <c r="Q11">
        <f t="shared" si="5"/>
        <v>0</v>
      </c>
      <c r="R11" t="str">
        <f t="shared" si="6"/>
        <v>Matt Barkley 6000</v>
      </c>
      <c r="S11">
        <f t="shared" si="7"/>
        <v>0</v>
      </c>
    </row>
    <row r="12" spans="1:19" x14ac:dyDescent="0.25">
      <c r="A12" t="s">
        <v>123</v>
      </c>
      <c r="B12" t="s">
        <v>15</v>
      </c>
      <c r="C12" t="s">
        <v>33</v>
      </c>
      <c r="D12">
        <v>6000</v>
      </c>
      <c r="E12">
        <v>0</v>
      </c>
      <c r="F12">
        <v>0</v>
      </c>
      <c r="G12">
        <v>0</v>
      </c>
      <c r="H12">
        <v>9000</v>
      </c>
      <c r="I12">
        <v>0</v>
      </c>
      <c r="J12">
        <v>0</v>
      </c>
      <c r="L12" t="str">
        <f t="shared" si="0"/>
        <v>Luis Perez 6000</v>
      </c>
      <c r="M12">
        <f t="shared" si="1"/>
        <v>0</v>
      </c>
      <c r="N12" t="str">
        <f t="shared" si="2"/>
        <v>Luis Perez 9000</v>
      </c>
      <c r="O12">
        <f t="shared" si="3"/>
        <v>0</v>
      </c>
      <c r="P12" t="str">
        <f t="shared" si="4"/>
        <v>Luis Perez 6000</v>
      </c>
      <c r="Q12">
        <f t="shared" si="5"/>
        <v>0</v>
      </c>
      <c r="R12" t="str">
        <f t="shared" si="6"/>
        <v>Luis Perez 6000</v>
      </c>
      <c r="S12">
        <f t="shared" si="7"/>
        <v>0</v>
      </c>
    </row>
    <row r="13" spans="1:19" x14ac:dyDescent="0.25">
      <c r="A13" t="s">
        <v>35</v>
      </c>
      <c r="B13" t="s">
        <v>15</v>
      </c>
      <c r="C13" t="s">
        <v>33</v>
      </c>
      <c r="D13">
        <v>6000</v>
      </c>
      <c r="E13">
        <v>0</v>
      </c>
      <c r="F13">
        <v>0</v>
      </c>
      <c r="G13">
        <v>0</v>
      </c>
      <c r="H13">
        <v>9000</v>
      </c>
      <c r="I13">
        <v>0</v>
      </c>
      <c r="J13">
        <v>0</v>
      </c>
      <c r="L13" t="str">
        <f t="shared" si="0"/>
        <v>Bryce Perkins 6000</v>
      </c>
      <c r="M13">
        <f t="shared" si="1"/>
        <v>0</v>
      </c>
      <c r="N13" t="str">
        <f t="shared" si="2"/>
        <v>Bryce Perkins 9000</v>
      </c>
      <c r="O13">
        <f t="shared" si="3"/>
        <v>0</v>
      </c>
      <c r="P13" t="str">
        <f t="shared" si="4"/>
        <v>Bryce Perkins 6000</v>
      </c>
      <c r="Q13">
        <f t="shared" si="5"/>
        <v>0</v>
      </c>
      <c r="R13" t="str">
        <f t="shared" si="6"/>
        <v>Bryce Perkins 6000</v>
      </c>
      <c r="S13">
        <f t="shared" si="7"/>
        <v>0</v>
      </c>
    </row>
    <row r="14" spans="1:19" x14ac:dyDescent="0.25">
      <c r="A14" t="s">
        <v>99</v>
      </c>
      <c r="B14" t="s">
        <v>15</v>
      </c>
      <c r="C14" t="s">
        <v>33</v>
      </c>
      <c r="D14">
        <v>6000</v>
      </c>
      <c r="E14">
        <v>0</v>
      </c>
      <c r="F14">
        <v>0</v>
      </c>
      <c r="G14">
        <v>0</v>
      </c>
      <c r="H14">
        <v>9000</v>
      </c>
      <c r="I14">
        <v>0</v>
      </c>
      <c r="J14">
        <v>0</v>
      </c>
      <c r="L14" t="str">
        <f t="shared" si="0"/>
        <v>John Wolford 6000</v>
      </c>
      <c r="M14">
        <f t="shared" si="1"/>
        <v>0</v>
      </c>
      <c r="N14" t="str">
        <f t="shared" si="2"/>
        <v>John Wolford 9000</v>
      </c>
      <c r="O14">
        <f t="shared" si="3"/>
        <v>0</v>
      </c>
      <c r="P14" t="str">
        <f t="shared" si="4"/>
        <v>John Wolford 6000</v>
      </c>
      <c r="Q14">
        <f t="shared" si="5"/>
        <v>0</v>
      </c>
      <c r="R14" t="str">
        <f t="shared" si="6"/>
        <v>John Wolford 6000</v>
      </c>
      <c r="S14">
        <f t="shared" si="7"/>
        <v>0</v>
      </c>
    </row>
    <row r="15" spans="1:19" x14ac:dyDescent="0.25">
      <c r="A15" t="s">
        <v>45</v>
      </c>
      <c r="B15" t="s">
        <v>28</v>
      </c>
      <c r="C15" t="s">
        <v>33</v>
      </c>
      <c r="D15">
        <v>6000</v>
      </c>
      <c r="E15">
        <v>0</v>
      </c>
      <c r="F15">
        <v>0</v>
      </c>
      <c r="G15">
        <v>0</v>
      </c>
      <c r="H15">
        <v>9000</v>
      </c>
      <c r="I15">
        <v>0</v>
      </c>
      <c r="J15">
        <v>0</v>
      </c>
      <c r="L15" t="str">
        <f t="shared" si="0"/>
        <v>Case Keenum 6000</v>
      </c>
      <c r="M15">
        <f t="shared" si="1"/>
        <v>0</v>
      </c>
      <c r="N15" t="str">
        <f t="shared" si="2"/>
        <v>Case Keenum 9000</v>
      </c>
      <c r="O15">
        <f t="shared" si="3"/>
        <v>0</v>
      </c>
      <c r="P15" t="str">
        <f t="shared" si="4"/>
        <v>Case Keenum 6000</v>
      </c>
      <c r="Q15">
        <f t="shared" si="5"/>
        <v>0</v>
      </c>
      <c r="R15" t="str">
        <f t="shared" si="6"/>
        <v>Case Keenum 6000</v>
      </c>
      <c r="S15">
        <f t="shared" si="7"/>
        <v>0</v>
      </c>
    </row>
    <row r="16" spans="1:19" x14ac:dyDescent="0.25">
      <c r="A16" t="s">
        <v>186</v>
      </c>
      <c r="B16" t="s">
        <v>15</v>
      </c>
      <c r="C16" t="s">
        <v>37</v>
      </c>
      <c r="D16">
        <v>5600</v>
      </c>
      <c r="E16">
        <v>10.6</v>
      </c>
      <c r="F16">
        <v>15.8</v>
      </c>
      <c r="G16">
        <v>20.8</v>
      </c>
      <c r="H16">
        <v>8400</v>
      </c>
      <c r="I16">
        <v>15.9</v>
      </c>
      <c r="J16">
        <v>3.2</v>
      </c>
      <c r="L16" t="str">
        <f t="shared" si="0"/>
        <v>Tyler Higbee 5600</v>
      </c>
      <c r="M16">
        <f t="shared" si="1"/>
        <v>10.6</v>
      </c>
      <c r="N16" t="str">
        <f t="shared" si="2"/>
        <v>Tyler Higbee 8400</v>
      </c>
      <c r="O16">
        <f t="shared" si="3"/>
        <v>10.6</v>
      </c>
      <c r="P16" t="str">
        <f t="shared" si="4"/>
        <v>Tyler Higbee 5600</v>
      </c>
      <c r="Q16">
        <f t="shared" si="5"/>
        <v>20.8</v>
      </c>
      <c r="R16" t="str">
        <f t="shared" si="6"/>
        <v>Tyler Higbee 5600</v>
      </c>
      <c r="S16">
        <f t="shared" si="7"/>
        <v>3.2</v>
      </c>
    </row>
    <row r="17" spans="1:19" x14ac:dyDescent="0.25">
      <c r="A17" t="s">
        <v>93</v>
      </c>
      <c r="B17" t="s">
        <v>28</v>
      </c>
      <c r="C17" t="s">
        <v>18</v>
      </c>
      <c r="D17">
        <v>5000</v>
      </c>
      <c r="E17">
        <v>5.3</v>
      </c>
      <c r="F17">
        <v>10</v>
      </c>
      <c r="G17">
        <v>8.6</v>
      </c>
      <c r="H17">
        <v>7500</v>
      </c>
      <c r="I17">
        <v>8</v>
      </c>
      <c r="J17">
        <v>1.2</v>
      </c>
      <c r="L17" t="str">
        <f t="shared" si="0"/>
        <v>Jamison Crowder 5000</v>
      </c>
      <c r="M17">
        <f t="shared" si="1"/>
        <v>5.3</v>
      </c>
      <c r="N17" t="str">
        <f t="shared" si="2"/>
        <v>Jamison Crowder 7500</v>
      </c>
      <c r="O17">
        <f t="shared" si="3"/>
        <v>5.3</v>
      </c>
      <c r="P17" t="str">
        <f t="shared" si="4"/>
        <v>Jamison Crowder 5000</v>
      </c>
      <c r="Q17">
        <f t="shared" si="5"/>
        <v>8.6</v>
      </c>
      <c r="R17" t="str">
        <f t="shared" si="6"/>
        <v>Jamison Crowder 5000</v>
      </c>
      <c r="S17">
        <f t="shared" si="7"/>
        <v>1.2</v>
      </c>
    </row>
    <row r="18" spans="1:19" x14ac:dyDescent="0.25">
      <c r="A18" t="s">
        <v>51</v>
      </c>
      <c r="B18" t="s">
        <v>15</v>
      </c>
      <c r="C18" t="s">
        <v>10</v>
      </c>
      <c r="D18">
        <v>4800</v>
      </c>
      <c r="E18">
        <v>11.3</v>
      </c>
      <c r="F18">
        <v>16.3</v>
      </c>
      <c r="G18">
        <v>18.899999999999999</v>
      </c>
      <c r="H18">
        <v>7200</v>
      </c>
      <c r="I18">
        <v>17</v>
      </c>
      <c r="J18">
        <v>2.2999999999999998</v>
      </c>
      <c r="L18" t="str">
        <f t="shared" si="0"/>
        <v>Darrell Henderson Jr. 4800</v>
      </c>
      <c r="M18">
        <f t="shared" si="1"/>
        <v>11.3</v>
      </c>
      <c r="N18" t="str">
        <f t="shared" si="2"/>
        <v>Darrell Henderson Jr. 7200</v>
      </c>
      <c r="O18">
        <f t="shared" si="3"/>
        <v>11.3</v>
      </c>
      <c r="P18" t="str">
        <f t="shared" si="4"/>
        <v>Darrell Henderson Jr. 4800</v>
      </c>
      <c r="Q18">
        <f t="shared" si="5"/>
        <v>18.899999999999999</v>
      </c>
      <c r="R18" t="str">
        <f t="shared" si="6"/>
        <v>Darrell Henderson Jr. 4800</v>
      </c>
      <c r="S18">
        <f t="shared" si="7"/>
        <v>2.2999999999999998</v>
      </c>
    </row>
    <row r="19" spans="1:19" x14ac:dyDescent="0.25">
      <c r="A19" t="s">
        <v>189</v>
      </c>
      <c r="B19" t="s">
        <v>15</v>
      </c>
      <c r="C19" t="s">
        <v>18</v>
      </c>
      <c r="D19">
        <v>4600</v>
      </c>
      <c r="E19">
        <v>0</v>
      </c>
      <c r="F19">
        <v>0</v>
      </c>
      <c r="G19">
        <v>0</v>
      </c>
      <c r="H19">
        <v>6900</v>
      </c>
      <c r="I19">
        <v>0</v>
      </c>
      <c r="J19">
        <v>0</v>
      </c>
      <c r="L19" t="str">
        <f t="shared" si="0"/>
        <v>Van Jefferson 4600</v>
      </c>
      <c r="M19">
        <f t="shared" si="1"/>
        <v>0</v>
      </c>
      <c r="N19" t="str">
        <f t="shared" si="2"/>
        <v>Van Jefferson 6900</v>
      </c>
      <c r="O19">
        <f t="shared" si="3"/>
        <v>0</v>
      </c>
      <c r="P19" t="str">
        <f t="shared" si="4"/>
        <v>Van Jefferson 4600</v>
      </c>
      <c r="Q19">
        <f t="shared" si="5"/>
        <v>0</v>
      </c>
      <c r="R19" t="str">
        <f t="shared" si="6"/>
        <v>Van Jefferson 4600</v>
      </c>
      <c r="S19">
        <f t="shared" si="7"/>
        <v>0</v>
      </c>
    </row>
    <row r="20" spans="1:19" x14ac:dyDescent="0.25">
      <c r="A20" t="s">
        <v>201</v>
      </c>
      <c r="B20" t="s">
        <v>28</v>
      </c>
      <c r="C20" t="s">
        <v>26</v>
      </c>
      <c r="D20">
        <v>4200</v>
      </c>
      <c r="E20">
        <v>5.4</v>
      </c>
      <c r="F20">
        <v>9.6</v>
      </c>
      <c r="G20">
        <v>9.6999999999999993</v>
      </c>
      <c r="H20">
        <v>6300</v>
      </c>
      <c r="I20">
        <v>8.1</v>
      </c>
      <c r="J20">
        <v>1</v>
      </c>
      <c r="L20" t="str">
        <f t="shared" si="0"/>
        <v>Bills 4200</v>
      </c>
      <c r="M20">
        <f t="shared" si="1"/>
        <v>5.4</v>
      </c>
      <c r="N20" t="str">
        <f t="shared" si="2"/>
        <v>Bills 6300</v>
      </c>
      <c r="O20">
        <f t="shared" si="3"/>
        <v>5.4</v>
      </c>
      <c r="P20" t="str">
        <f t="shared" si="4"/>
        <v>Bills 4200</v>
      </c>
      <c r="Q20">
        <f t="shared" si="5"/>
        <v>9.6999999999999993</v>
      </c>
      <c r="R20" t="str">
        <f t="shared" si="6"/>
        <v>Bills 4200</v>
      </c>
      <c r="S20">
        <f t="shared" si="7"/>
        <v>1</v>
      </c>
    </row>
    <row r="21" spans="1:19" x14ac:dyDescent="0.25">
      <c r="A21" t="s">
        <v>183</v>
      </c>
      <c r="B21" t="s">
        <v>28</v>
      </c>
      <c r="C21" t="s">
        <v>131</v>
      </c>
      <c r="D21">
        <v>4000</v>
      </c>
      <c r="E21">
        <v>9.1</v>
      </c>
      <c r="F21">
        <v>13.4</v>
      </c>
      <c r="G21">
        <v>24.9</v>
      </c>
      <c r="H21">
        <v>6000</v>
      </c>
      <c r="I21">
        <v>13.6</v>
      </c>
      <c r="J21">
        <v>1.5</v>
      </c>
      <c r="L21" t="str">
        <f t="shared" si="0"/>
        <v>Tyler Bass 4000</v>
      </c>
      <c r="M21">
        <f t="shared" si="1"/>
        <v>9.1</v>
      </c>
      <c r="N21" t="str">
        <f t="shared" si="2"/>
        <v>Tyler Bass 6000</v>
      </c>
      <c r="O21">
        <f t="shared" si="3"/>
        <v>9.1</v>
      </c>
      <c r="P21" t="str">
        <f t="shared" si="4"/>
        <v>Tyler Bass 4000</v>
      </c>
      <c r="Q21">
        <f t="shared" si="5"/>
        <v>24.9</v>
      </c>
      <c r="R21" t="str">
        <f t="shared" si="6"/>
        <v>Tyler Bass 4000</v>
      </c>
      <c r="S21">
        <f t="shared" si="7"/>
        <v>1.5</v>
      </c>
    </row>
    <row r="22" spans="1:19" x14ac:dyDescent="0.25">
      <c r="A22" t="s">
        <v>133</v>
      </c>
      <c r="B22" t="s">
        <v>15</v>
      </c>
      <c r="C22" t="s">
        <v>131</v>
      </c>
      <c r="D22">
        <v>3800</v>
      </c>
      <c r="E22">
        <v>8.5</v>
      </c>
      <c r="F22">
        <v>13.3</v>
      </c>
      <c r="G22">
        <v>23.9</v>
      </c>
      <c r="H22">
        <v>5700</v>
      </c>
      <c r="I22">
        <v>12.8</v>
      </c>
      <c r="J22">
        <v>1.4</v>
      </c>
      <c r="L22" t="str">
        <f t="shared" si="0"/>
        <v>Matt Gay 3800</v>
      </c>
      <c r="M22">
        <f t="shared" si="1"/>
        <v>8.5</v>
      </c>
      <c r="N22" t="str">
        <f t="shared" si="2"/>
        <v>Matt Gay 5700</v>
      </c>
      <c r="O22">
        <f t="shared" si="3"/>
        <v>8.5</v>
      </c>
      <c r="P22" t="str">
        <f t="shared" si="4"/>
        <v>Matt Gay 3800</v>
      </c>
      <c r="Q22">
        <f t="shared" si="5"/>
        <v>23.9</v>
      </c>
      <c r="R22" t="str">
        <f t="shared" si="6"/>
        <v>Matt Gay 3800</v>
      </c>
      <c r="S22">
        <f t="shared" si="7"/>
        <v>1.4</v>
      </c>
    </row>
    <row r="23" spans="1:19" x14ac:dyDescent="0.25">
      <c r="A23" t="s">
        <v>200</v>
      </c>
      <c r="B23" t="s">
        <v>15</v>
      </c>
      <c r="C23" t="s">
        <v>26</v>
      </c>
      <c r="D23">
        <v>3600</v>
      </c>
      <c r="E23">
        <v>4</v>
      </c>
      <c r="F23">
        <v>7.7</v>
      </c>
      <c r="G23">
        <v>7.1</v>
      </c>
      <c r="H23">
        <v>5400</v>
      </c>
      <c r="I23">
        <v>6</v>
      </c>
      <c r="J23">
        <v>0.7</v>
      </c>
      <c r="L23" t="str">
        <f t="shared" si="0"/>
        <v>Rams 3600</v>
      </c>
      <c r="M23">
        <f t="shared" si="1"/>
        <v>4</v>
      </c>
      <c r="N23" t="str">
        <f t="shared" si="2"/>
        <v>Rams 5400</v>
      </c>
      <c r="O23">
        <f t="shared" si="3"/>
        <v>4</v>
      </c>
      <c r="P23" t="str">
        <f t="shared" si="4"/>
        <v>Rams 3600</v>
      </c>
      <c r="Q23">
        <f t="shared" si="5"/>
        <v>7.1</v>
      </c>
      <c r="R23" t="str">
        <f t="shared" si="6"/>
        <v>Rams 3600</v>
      </c>
      <c r="S23">
        <f t="shared" si="7"/>
        <v>0.7</v>
      </c>
    </row>
    <row r="24" spans="1:19" x14ac:dyDescent="0.25">
      <c r="A24" t="s">
        <v>198</v>
      </c>
      <c r="B24" t="s">
        <v>28</v>
      </c>
      <c r="C24" t="s">
        <v>10</v>
      </c>
      <c r="D24">
        <v>3000</v>
      </c>
      <c r="E24">
        <v>3</v>
      </c>
      <c r="F24">
        <v>6.3</v>
      </c>
      <c r="G24">
        <v>4.8</v>
      </c>
      <c r="H24">
        <v>4500</v>
      </c>
      <c r="I24">
        <v>4.5</v>
      </c>
      <c r="J24">
        <v>0.2</v>
      </c>
      <c r="L24" t="str">
        <f t="shared" si="0"/>
        <v>Zack Moss 3000</v>
      </c>
      <c r="M24">
        <f t="shared" si="1"/>
        <v>3</v>
      </c>
      <c r="N24" t="str">
        <f t="shared" si="2"/>
        <v>Zack Moss 4500</v>
      </c>
      <c r="O24">
        <f t="shared" si="3"/>
        <v>3</v>
      </c>
      <c r="P24" t="str">
        <f t="shared" si="4"/>
        <v>Zack Moss 3000</v>
      </c>
      <c r="Q24">
        <f t="shared" si="5"/>
        <v>4.8</v>
      </c>
      <c r="R24" t="str">
        <f t="shared" si="6"/>
        <v>Zack Moss 3000</v>
      </c>
      <c r="S24">
        <f t="shared" si="7"/>
        <v>0.2</v>
      </c>
    </row>
    <row r="25" spans="1:19" x14ac:dyDescent="0.25">
      <c r="A25" t="s">
        <v>90</v>
      </c>
      <c r="B25" t="s">
        <v>28</v>
      </c>
      <c r="C25" t="s">
        <v>10</v>
      </c>
      <c r="D25">
        <v>2800</v>
      </c>
      <c r="E25">
        <v>5.6</v>
      </c>
      <c r="F25">
        <v>9.3000000000000007</v>
      </c>
      <c r="G25">
        <v>15.7</v>
      </c>
      <c r="H25">
        <v>4200</v>
      </c>
      <c r="I25">
        <v>8.3000000000000007</v>
      </c>
      <c r="J25">
        <v>1.3</v>
      </c>
      <c r="L25" t="str">
        <f t="shared" si="0"/>
        <v>James Cook 2800</v>
      </c>
      <c r="M25">
        <f t="shared" si="1"/>
        <v>5.6</v>
      </c>
      <c r="N25" t="str">
        <f t="shared" si="2"/>
        <v>James Cook 4200</v>
      </c>
      <c r="O25">
        <f t="shared" si="3"/>
        <v>5.6</v>
      </c>
      <c r="P25" t="str">
        <f t="shared" si="4"/>
        <v>James Cook 2800</v>
      </c>
      <c r="Q25">
        <f t="shared" si="5"/>
        <v>15.7</v>
      </c>
      <c r="R25" t="str">
        <f t="shared" si="6"/>
        <v>James Cook 2800</v>
      </c>
      <c r="S25">
        <f t="shared" si="7"/>
        <v>1.3</v>
      </c>
    </row>
    <row r="26" spans="1:19" x14ac:dyDescent="0.25">
      <c r="A26" t="s">
        <v>60</v>
      </c>
      <c r="B26" t="s">
        <v>28</v>
      </c>
      <c r="C26" t="s">
        <v>10</v>
      </c>
      <c r="D26">
        <v>2600</v>
      </c>
      <c r="E26">
        <v>0</v>
      </c>
      <c r="F26">
        <v>0</v>
      </c>
      <c r="G26">
        <v>0</v>
      </c>
      <c r="H26">
        <v>3900</v>
      </c>
      <c r="I26">
        <v>0</v>
      </c>
      <c r="J26">
        <v>0</v>
      </c>
      <c r="L26" t="str">
        <f t="shared" si="0"/>
        <v>Duke Johnson 2600</v>
      </c>
      <c r="M26">
        <f t="shared" si="1"/>
        <v>0</v>
      </c>
      <c r="N26" t="str">
        <f t="shared" si="2"/>
        <v>Duke Johnson 3900</v>
      </c>
      <c r="O26">
        <f t="shared" si="3"/>
        <v>0</v>
      </c>
      <c r="P26" t="str">
        <f t="shared" si="4"/>
        <v>Duke Johnson 2600</v>
      </c>
      <c r="Q26">
        <f t="shared" si="5"/>
        <v>0</v>
      </c>
      <c r="R26" t="str">
        <f t="shared" si="6"/>
        <v>Duke Johnson 2600</v>
      </c>
      <c r="S26">
        <f t="shared" si="7"/>
        <v>0</v>
      </c>
    </row>
    <row r="27" spans="1:19" x14ac:dyDescent="0.25">
      <c r="A27" t="s">
        <v>69</v>
      </c>
      <c r="B27" t="s">
        <v>28</v>
      </c>
      <c r="C27" t="s">
        <v>18</v>
      </c>
      <c r="D27">
        <v>2400</v>
      </c>
      <c r="E27">
        <v>9.5</v>
      </c>
      <c r="F27">
        <v>14.5</v>
      </c>
      <c r="G27">
        <v>38.9</v>
      </c>
      <c r="H27">
        <v>3600</v>
      </c>
      <c r="I27">
        <v>14.3</v>
      </c>
      <c r="J27">
        <v>5.4</v>
      </c>
      <c r="L27" t="str">
        <f t="shared" si="0"/>
        <v>Isaiah McKenzie 2400</v>
      </c>
      <c r="M27">
        <f t="shared" si="1"/>
        <v>9.5</v>
      </c>
      <c r="N27" t="str">
        <f t="shared" si="2"/>
        <v>Isaiah McKenzie 3600</v>
      </c>
      <c r="O27">
        <f t="shared" si="3"/>
        <v>9.5</v>
      </c>
      <c r="P27" t="str">
        <f t="shared" si="4"/>
        <v>Isaiah McKenzie 2400</v>
      </c>
      <c r="Q27">
        <f t="shared" si="5"/>
        <v>38.9</v>
      </c>
      <c r="R27" t="str">
        <f t="shared" si="6"/>
        <v>Isaiah McKenzie 2400</v>
      </c>
      <c r="S27">
        <f t="shared" si="7"/>
        <v>5.4</v>
      </c>
    </row>
    <row r="28" spans="1:19" x14ac:dyDescent="0.25">
      <c r="A28" t="s">
        <v>105</v>
      </c>
      <c r="B28" t="s">
        <v>15</v>
      </c>
      <c r="C28" t="s">
        <v>37</v>
      </c>
      <c r="D28">
        <v>2000</v>
      </c>
      <c r="E28">
        <v>0</v>
      </c>
      <c r="F28">
        <v>0</v>
      </c>
      <c r="G28">
        <v>0</v>
      </c>
      <c r="H28">
        <v>3000</v>
      </c>
      <c r="I28">
        <v>0</v>
      </c>
      <c r="J28">
        <v>0</v>
      </c>
      <c r="L28" t="str">
        <f t="shared" si="0"/>
        <v>Kendall Blanton 2000</v>
      </c>
      <c r="M28">
        <f t="shared" si="1"/>
        <v>0</v>
      </c>
      <c r="N28" t="str">
        <f t="shared" si="2"/>
        <v>Kendall Blanton 3000</v>
      </c>
      <c r="O28">
        <f t="shared" si="3"/>
        <v>0</v>
      </c>
      <c r="P28" t="str">
        <f t="shared" si="4"/>
        <v>Kendall Blanton 2000</v>
      </c>
      <c r="Q28">
        <f t="shared" si="5"/>
        <v>0</v>
      </c>
      <c r="R28" t="str">
        <f t="shared" si="6"/>
        <v>Kendall Blanton 2000</v>
      </c>
      <c r="S28">
        <f t="shared" si="7"/>
        <v>0</v>
      </c>
    </row>
    <row r="29" spans="1:19" x14ac:dyDescent="0.25">
      <c r="A29" t="s">
        <v>24</v>
      </c>
      <c r="B29" t="s">
        <v>15</v>
      </c>
      <c r="C29" t="s">
        <v>18</v>
      </c>
      <c r="D29">
        <v>1800</v>
      </c>
      <c r="E29">
        <v>5.0999999999999996</v>
      </c>
      <c r="F29">
        <v>8.9</v>
      </c>
      <c r="G29">
        <v>14.8</v>
      </c>
      <c r="H29">
        <v>2700</v>
      </c>
      <c r="I29">
        <v>7.6</v>
      </c>
      <c r="J29">
        <v>0.9</v>
      </c>
      <c r="L29" t="str">
        <f t="shared" si="0"/>
        <v>Ben Skowronek 1800</v>
      </c>
      <c r="M29">
        <f t="shared" si="1"/>
        <v>5.0999999999999996</v>
      </c>
      <c r="N29" t="str">
        <f t="shared" si="2"/>
        <v>Ben Skowronek 2700</v>
      </c>
      <c r="O29">
        <f t="shared" si="3"/>
        <v>5.0999999999999996</v>
      </c>
      <c r="P29" t="str">
        <f t="shared" si="4"/>
        <v>Ben Skowronek 1800</v>
      </c>
      <c r="Q29">
        <f t="shared" si="5"/>
        <v>14.8</v>
      </c>
      <c r="R29" t="str">
        <f t="shared" si="6"/>
        <v>Ben Skowronek 1800</v>
      </c>
      <c r="S29">
        <f t="shared" si="7"/>
        <v>0.9</v>
      </c>
    </row>
    <row r="30" spans="1:19" x14ac:dyDescent="0.25">
      <c r="A30" t="s">
        <v>114</v>
      </c>
      <c r="B30" t="s">
        <v>15</v>
      </c>
      <c r="C30" t="s">
        <v>10</v>
      </c>
      <c r="D30">
        <v>1400</v>
      </c>
      <c r="E30">
        <v>1.9</v>
      </c>
      <c r="F30">
        <v>4</v>
      </c>
      <c r="G30">
        <v>3.7</v>
      </c>
      <c r="H30">
        <v>2100</v>
      </c>
      <c r="I30">
        <v>2.9</v>
      </c>
      <c r="J30">
        <v>0.1</v>
      </c>
      <c r="L30" t="str">
        <f t="shared" si="0"/>
        <v>Kyren Williams 1400</v>
      </c>
      <c r="M30">
        <f t="shared" si="1"/>
        <v>1.9</v>
      </c>
      <c r="N30" t="str">
        <f t="shared" si="2"/>
        <v>Kyren Williams 2100</v>
      </c>
      <c r="O30">
        <f t="shared" si="3"/>
        <v>1.9</v>
      </c>
      <c r="P30" t="str">
        <f t="shared" si="4"/>
        <v>Kyren Williams 1400</v>
      </c>
      <c r="Q30">
        <f t="shared" si="5"/>
        <v>3.7</v>
      </c>
      <c r="R30" t="str">
        <f t="shared" si="6"/>
        <v>Kyren Williams 1400</v>
      </c>
      <c r="S30">
        <f t="shared" si="7"/>
        <v>0.1</v>
      </c>
    </row>
    <row r="31" spans="1:19" x14ac:dyDescent="0.25">
      <c r="A31" t="s">
        <v>171</v>
      </c>
      <c r="B31" t="s">
        <v>28</v>
      </c>
      <c r="C31" t="s">
        <v>18</v>
      </c>
      <c r="D31">
        <v>1200</v>
      </c>
      <c r="E31">
        <v>0</v>
      </c>
      <c r="F31">
        <v>0</v>
      </c>
      <c r="G31">
        <v>0</v>
      </c>
      <c r="H31">
        <v>1800</v>
      </c>
      <c r="I31">
        <v>0</v>
      </c>
      <c r="J31">
        <v>0</v>
      </c>
      <c r="L31" t="str">
        <f t="shared" si="0"/>
        <v>Tavon Austin 1200</v>
      </c>
      <c r="M31">
        <f t="shared" si="1"/>
        <v>0</v>
      </c>
      <c r="N31" t="str">
        <f t="shared" si="2"/>
        <v>Tavon Austin 1800</v>
      </c>
      <c r="O31">
        <f t="shared" si="3"/>
        <v>0</v>
      </c>
      <c r="P31" t="str">
        <f t="shared" si="4"/>
        <v>Tavon Austin 1200</v>
      </c>
      <c r="Q31">
        <f t="shared" si="5"/>
        <v>0</v>
      </c>
      <c r="R31" t="str">
        <f t="shared" si="6"/>
        <v>Tavon Austin 1200</v>
      </c>
      <c r="S31">
        <f t="shared" si="7"/>
        <v>0</v>
      </c>
    </row>
    <row r="32" spans="1:19" x14ac:dyDescent="0.25">
      <c r="A32" t="s">
        <v>180</v>
      </c>
      <c r="B32" t="s">
        <v>15</v>
      </c>
      <c r="C32" t="s">
        <v>18</v>
      </c>
      <c r="D32">
        <v>1000</v>
      </c>
      <c r="E32">
        <v>2.4</v>
      </c>
      <c r="F32">
        <v>4.7</v>
      </c>
      <c r="G32">
        <v>8.6</v>
      </c>
      <c r="H32">
        <v>1500</v>
      </c>
      <c r="I32">
        <v>3.5</v>
      </c>
      <c r="J32">
        <v>0.4</v>
      </c>
      <c r="L32" t="str">
        <f t="shared" si="0"/>
        <v>Tutu Atwell 1000</v>
      </c>
      <c r="M32">
        <f t="shared" si="1"/>
        <v>2.4</v>
      </c>
      <c r="N32" t="str">
        <f t="shared" si="2"/>
        <v>Tutu Atwell 1500</v>
      </c>
      <c r="O32">
        <f t="shared" si="3"/>
        <v>2.4</v>
      </c>
      <c r="P32" t="str">
        <f t="shared" si="4"/>
        <v>Tutu Atwell 1000</v>
      </c>
      <c r="Q32">
        <f t="shared" si="5"/>
        <v>8.6</v>
      </c>
      <c r="R32" t="str">
        <f t="shared" si="6"/>
        <v>Tutu Atwell 1000</v>
      </c>
      <c r="S32">
        <f t="shared" si="7"/>
        <v>0.4</v>
      </c>
    </row>
    <row r="33" spans="1:19" x14ac:dyDescent="0.25">
      <c r="A33" t="s">
        <v>142</v>
      </c>
      <c r="B33" t="s">
        <v>28</v>
      </c>
      <c r="C33" t="s">
        <v>37</v>
      </c>
      <c r="D33">
        <v>800</v>
      </c>
      <c r="E33">
        <v>0</v>
      </c>
      <c r="F33">
        <v>0</v>
      </c>
      <c r="G33">
        <v>0</v>
      </c>
      <c r="H33">
        <v>1200</v>
      </c>
      <c r="I33">
        <v>0</v>
      </c>
      <c r="J33">
        <v>0</v>
      </c>
      <c r="L33" t="str">
        <f t="shared" si="0"/>
        <v>O.J. Howard 800</v>
      </c>
      <c r="M33">
        <f t="shared" si="1"/>
        <v>0</v>
      </c>
      <c r="N33" t="str">
        <f t="shared" si="2"/>
        <v>O.J. Howard 1200</v>
      </c>
      <c r="O33">
        <f t="shared" si="3"/>
        <v>0</v>
      </c>
      <c r="P33" t="str">
        <f t="shared" si="4"/>
        <v>O.J. Howard 800</v>
      </c>
      <c r="Q33">
        <f t="shared" si="5"/>
        <v>0</v>
      </c>
      <c r="R33" t="str">
        <f t="shared" si="6"/>
        <v>O.J. Howard 800</v>
      </c>
      <c r="S33">
        <f t="shared" si="7"/>
        <v>0</v>
      </c>
    </row>
    <row r="34" spans="1:19" x14ac:dyDescent="0.25">
      <c r="A34" t="s">
        <v>177</v>
      </c>
      <c r="B34" t="s">
        <v>15</v>
      </c>
      <c r="C34" t="s">
        <v>10</v>
      </c>
      <c r="D34">
        <v>600</v>
      </c>
      <c r="E34">
        <v>0</v>
      </c>
      <c r="F34">
        <v>0</v>
      </c>
      <c r="G34">
        <v>0</v>
      </c>
      <c r="H34">
        <v>900</v>
      </c>
      <c r="I34">
        <v>0</v>
      </c>
      <c r="J34">
        <v>0</v>
      </c>
      <c r="L34" t="str">
        <f t="shared" si="0"/>
        <v>Trey Ragas 600</v>
      </c>
      <c r="M34">
        <f t="shared" si="1"/>
        <v>0</v>
      </c>
      <c r="N34" t="str">
        <f t="shared" si="2"/>
        <v>Trey Ragas 900</v>
      </c>
      <c r="O34">
        <f t="shared" si="3"/>
        <v>0</v>
      </c>
      <c r="P34" t="str">
        <f t="shared" si="4"/>
        <v>Trey Ragas 600</v>
      </c>
      <c r="Q34">
        <f t="shared" si="5"/>
        <v>0</v>
      </c>
      <c r="R34" t="str">
        <f t="shared" si="6"/>
        <v>Trey Ragas 600</v>
      </c>
      <c r="S34">
        <f t="shared" si="7"/>
        <v>0</v>
      </c>
    </row>
    <row r="35" spans="1:19" x14ac:dyDescent="0.25">
      <c r="A35" t="s">
        <v>174</v>
      </c>
      <c r="B35" t="s">
        <v>28</v>
      </c>
      <c r="C35" t="s">
        <v>37</v>
      </c>
      <c r="D35">
        <v>400</v>
      </c>
      <c r="E35">
        <v>0.7</v>
      </c>
      <c r="F35">
        <v>3.1</v>
      </c>
      <c r="G35">
        <v>0</v>
      </c>
      <c r="H35">
        <v>600</v>
      </c>
      <c r="I35">
        <v>1</v>
      </c>
      <c r="J35">
        <v>0</v>
      </c>
      <c r="L35" t="str">
        <f t="shared" si="0"/>
        <v>Tommy Sweeney 400</v>
      </c>
      <c r="M35">
        <f t="shared" si="1"/>
        <v>0.7</v>
      </c>
      <c r="N35" t="str">
        <f t="shared" si="2"/>
        <v>Tommy Sweeney 600</v>
      </c>
      <c r="O35">
        <f t="shared" si="3"/>
        <v>0.7</v>
      </c>
      <c r="P35" t="str">
        <f t="shared" si="4"/>
        <v>Tommy Sweeney 400</v>
      </c>
      <c r="Q35">
        <f t="shared" si="5"/>
        <v>0</v>
      </c>
      <c r="R35" t="str">
        <f t="shared" si="6"/>
        <v>Tommy Sweeney 400</v>
      </c>
      <c r="S35">
        <f t="shared" si="7"/>
        <v>0</v>
      </c>
    </row>
    <row r="36" spans="1:19" x14ac:dyDescent="0.25">
      <c r="A36" t="s">
        <v>31</v>
      </c>
      <c r="B36" t="s">
        <v>15</v>
      </c>
      <c r="C36" t="s">
        <v>18</v>
      </c>
      <c r="D36">
        <v>200</v>
      </c>
      <c r="E36">
        <v>0</v>
      </c>
      <c r="F36">
        <v>0</v>
      </c>
      <c r="G36">
        <v>0</v>
      </c>
      <c r="H36">
        <v>300</v>
      </c>
      <c r="I36">
        <v>0</v>
      </c>
      <c r="J36">
        <v>0</v>
      </c>
      <c r="L36" t="str">
        <f t="shared" si="0"/>
        <v>Brandon Powell 200</v>
      </c>
      <c r="M36">
        <f t="shared" si="1"/>
        <v>0</v>
      </c>
      <c r="N36" t="str">
        <f t="shared" si="2"/>
        <v>Brandon Powell 300</v>
      </c>
      <c r="O36">
        <f t="shared" si="3"/>
        <v>0</v>
      </c>
      <c r="P36" t="str">
        <f t="shared" si="4"/>
        <v>Brandon Powell 200</v>
      </c>
      <c r="Q36">
        <f t="shared" si="5"/>
        <v>0</v>
      </c>
      <c r="R36" t="str">
        <f t="shared" si="6"/>
        <v>Brandon Powell 200</v>
      </c>
      <c r="S36">
        <f t="shared" si="7"/>
        <v>0</v>
      </c>
    </row>
    <row r="37" spans="1:19" x14ac:dyDescent="0.25">
      <c r="A37" t="s">
        <v>66</v>
      </c>
      <c r="B37" t="s">
        <v>28</v>
      </c>
      <c r="C37" t="s">
        <v>18</v>
      </c>
      <c r="D37">
        <v>200</v>
      </c>
      <c r="E37">
        <v>0</v>
      </c>
      <c r="F37">
        <v>0</v>
      </c>
      <c r="G37">
        <v>0</v>
      </c>
      <c r="H37">
        <v>300</v>
      </c>
      <c r="I37">
        <v>0</v>
      </c>
      <c r="J37">
        <v>0</v>
      </c>
      <c r="L37" t="str">
        <f t="shared" si="0"/>
        <v>Isaiah Hodgins 200</v>
      </c>
      <c r="M37">
        <f t="shared" si="1"/>
        <v>0</v>
      </c>
      <c r="N37" t="str">
        <f t="shared" si="2"/>
        <v>Isaiah Hodgins 300</v>
      </c>
      <c r="O37">
        <f t="shared" si="3"/>
        <v>0</v>
      </c>
      <c r="P37" t="str">
        <f t="shared" si="4"/>
        <v>Isaiah Hodgins 200</v>
      </c>
      <c r="Q37">
        <f t="shared" si="5"/>
        <v>0</v>
      </c>
      <c r="R37" t="str">
        <f t="shared" si="6"/>
        <v>Isaiah Hodgins 200</v>
      </c>
      <c r="S37">
        <f t="shared" si="7"/>
        <v>0</v>
      </c>
    </row>
    <row r="38" spans="1:19" x14ac:dyDescent="0.25">
      <c r="A38" t="s">
        <v>75</v>
      </c>
      <c r="B38" t="s">
        <v>15</v>
      </c>
      <c r="C38" t="s">
        <v>37</v>
      </c>
      <c r="D38">
        <v>200</v>
      </c>
      <c r="E38">
        <v>0</v>
      </c>
      <c r="F38">
        <v>0</v>
      </c>
      <c r="G38">
        <v>0</v>
      </c>
      <c r="H38">
        <v>300</v>
      </c>
      <c r="I38">
        <v>0</v>
      </c>
      <c r="J38">
        <v>0</v>
      </c>
      <c r="L38" t="str">
        <f t="shared" si="0"/>
        <v>Jacob Harris 200</v>
      </c>
      <c r="M38">
        <f t="shared" si="1"/>
        <v>0</v>
      </c>
      <c r="N38" t="str">
        <f t="shared" si="2"/>
        <v>Jacob Harris 300</v>
      </c>
      <c r="O38">
        <f t="shared" si="3"/>
        <v>0</v>
      </c>
      <c r="P38" t="str">
        <f t="shared" si="4"/>
        <v>Jacob Harris 200</v>
      </c>
      <c r="Q38">
        <f t="shared" si="5"/>
        <v>0</v>
      </c>
      <c r="R38" t="str">
        <f t="shared" si="6"/>
        <v>Jacob Harris 200</v>
      </c>
      <c r="S38">
        <f t="shared" si="7"/>
        <v>0</v>
      </c>
    </row>
    <row r="39" spans="1:19" x14ac:dyDescent="0.25">
      <c r="A39" t="s">
        <v>96</v>
      </c>
      <c r="B39" t="s">
        <v>15</v>
      </c>
      <c r="C39" t="s">
        <v>37</v>
      </c>
      <c r="D39">
        <v>200</v>
      </c>
      <c r="E39">
        <v>0</v>
      </c>
      <c r="F39">
        <v>0</v>
      </c>
      <c r="G39">
        <v>0</v>
      </c>
      <c r="H39">
        <v>300</v>
      </c>
      <c r="I39">
        <v>0</v>
      </c>
      <c r="J39">
        <v>0</v>
      </c>
      <c r="L39" t="str">
        <f t="shared" si="0"/>
        <v>Jared Pinkney 200</v>
      </c>
      <c r="M39">
        <f t="shared" si="1"/>
        <v>0</v>
      </c>
      <c r="N39" t="str">
        <f t="shared" si="2"/>
        <v>Jared Pinkney 300</v>
      </c>
      <c r="O39">
        <f t="shared" si="3"/>
        <v>0</v>
      </c>
      <c r="P39" t="str">
        <f t="shared" si="4"/>
        <v>Jared Pinkney 200</v>
      </c>
      <c r="Q39">
        <f t="shared" si="5"/>
        <v>0</v>
      </c>
      <c r="R39" t="str">
        <f t="shared" si="6"/>
        <v>Jared Pinkney 200</v>
      </c>
      <c r="S39">
        <f t="shared" si="7"/>
        <v>0</v>
      </c>
    </row>
    <row r="40" spans="1:19" x14ac:dyDescent="0.25">
      <c r="A40" t="s">
        <v>39</v>
      </c>
      <c r="B40" t="s">
        <v>15</v>
      </c>
      <c r="C40" t="s">
        <v>37</v>
      </c>
      <c r="D40">
        <v>200</v>
      </c>
      <c r="E40">
        <v>0.6</v>
      </c>
      <c r="F40">
        <v>2.5</v>
      </c>
      <c r="G40">
        <v>0</v>
      </c>
      <c r="H40">
        <v>300</v>
      </c>
      <c r="I40">
        <v>0.9</v>
      </c>
      <c r="J40">
        <v>0</v>
      </c>
      <c r="L40" t="str">
        <f t="shared" si="0"/>
        <v>Brycen Hopkins 200</v>
      </c>
      <c r="M40">
        <f t="shared" si="1"/>
        <v>0.6</v>
      </c>
      <c r="N40" t="str">
        <f t="shared" si="2"/>
        <v>Brycen Hopkins 300</v>
      </c>
      <c r="O40">
        <f t="shared" si="3"/>
        <v>0.6</v>
      </c>
      <c r="P40" t="str">
        <f t="shared" si="4"/>
        <v>Brycen Hopkins 200</v>
      </c>
      <c r="Q40">
        <f t="shared" si="5"/>
        <v>0</v>
      </c>
      <c r="R40" t="str">
        <f t="shared" si="6"/>
        <v>Brycen Hopkins 200</v>
      </c>
      <c r="S40">
        <f t="shared" si="7"/>
        <v>0</v>
      </c>
    </row>
    <row r="41" spans="1:19" x14ac:dyDescent="0.25">
      <c r="A41" t="s">
        <v>120</v>
      </c>
      <c r="B41" t="s">
        <v>15</v>
      </c>
      <c r="C41" t="s">
        <v>18</v>
      </c>
      <c r="D41">
        <v>200</v>
      </c>
      <c r="E41">
        <v>0</v>
      </c>
      <c r="F41">
        <v>0</v>
      </c>
      <c r="G41">
        <v>0</v>
      </c>
      <c r="H41">
        <v>300</v>
      </c>
      <c r="I41">
        <v>0</v>
      </c>
      <c r="J41">
        <v>0</v>
      </c>
      <c r="L41" t="str">
        <f t="shared" si="0"/>
        <v>Landen Akers 200</v>
      </c>
      <c r="M41">
        <f t="shared" si="1"/>
        <v>0</v>
      </c>
      <c r="N41" t="str">
        <f t="shared" si="2"/>
        <v>Landen Akers 300</v>
      </c>
      <c r="O41">
        <f t="shared" si="3"/>
        <v>0</v>
      </c>
      <c r="P41" t="str">
        <f t="shared" si="4"/>
        <v>Landen Akers 200</v>
      </c>
      <c r="Q41">
        <f t="shared" si="5"/>
        <v>0</v>
      </c>
      <c r="R41" t="str">
        <f t="shared" si="6"/>
        <v>Landen Akers 200</v>
      </c>
      <c r="S41">
        <f t="shared" si="7"/>
        <v>0</v>
      </c>
    </row>
    <row r="42" spans="1:19" x14ac:dyDescent="0.25">
      <c r="A42" t="s">
        <v>117</v>
      </c>
      <c r="B42" t="s">
        <v>15</v>
      </c>
      <c r="C42" t="s">
        <v>18</v>
      </c>
      <c r="D42">
        <v>200</v>
      </c>
      <c r="E42">
        <v>0</v>
      </c>
      <c r="F42">
        <v>0</v>
      </c>
      <c r="G42">
        <v>1.5</v>
      </c>
      <c r="H42">
        <v>300</v>
      </c>
      <c r="I42">
        <v>0</v>
      </c>
      <c r="J42">
        <v>0</v>
      </c>
      <c r="L42" t="str">
        <f t="shared" si="0"/>
        <v>Lance McCutcheon 200</v>
      </c>
      <c r="M42">
        <f t="shared" si="1"/>
        <v>0</v>
      </c>
      <c r="N42" t="str">
        <f t="shared" si="2"/>
        <v>Lance McCutcheon 300</v>
      </c>
      <c r="O42">
        <f t="shared" si="3"/>
        <v>0</v>
      </c>
      <c r="P42" t="str">
        <f t="shared" si="4"/>
        <v>Lance McCutcheon 200</v>
      </c>
      <c r="Q42">
        <f t="shared" si="5"/>
        <v>1.5</v>
      </c>
      <c r="R42" t="str">
        <f t="shared" si="6"/>
        <v>Lance McCutcheon 200</v>
      </c>
      <c r="S42">
        <f t="shared" si="7"/>
        <v>0</v>
      </c>
    </row>
    <row r="43" spans="1:19" x14ac:dyDescent="0.25">
      <c r="A43" t="s">
        <v>168</v>
      </c>
      <c r="B43" t="s">
        <v>28</v>
      </c>
      <c r="C43" t="s">
        <v>18</v>
      </c>
      <c r="D43">
        <v>200</v>
      </c>
      <c r="E43">
        <v>0</v>
      </c>
      <c r="F43">
        <v>0</v>
      </c>
      <c r="G43">
        <v>0</v>
      </c>
      <c r="H43">
        <v>300</v>
      </c>
      <c r="I43">
        <v>0</v>
      </c>
      <c r="J43">
        <v>0</v>
      </c>
      <c r="L43" t="str">
        <f t="shared" si="0"/>
        <v>Tanner Gentry 200</v>
      </c>
      <c r="M43">
        <f t="shared" si="1"/>
        <v>0</v>
      </c>
      <c r="N43" t="str">
        <f t="shared" si="2"/>
        <v>Tanner Gentry 300</v>
      </c>
      <c r="O43">
        <f t="shared" si="3"/>
        <v>0</v>
      </c>
      <c r="P43" t="str">
        <f t="shared" si="4"/>
        <v>Tanner Gentry 200</v>
      </c>
      <c r="Q43">
        <f t="shared" si="5"/>
        <v>0</v>
      </c>
      <c r="R43" t="str">
        <f t="shared" si="6"/>
        <v>Tanner Gentry 200</v>
      </c>
      <c r="S43">
        <f t="shared" si="7"/>
        <v>0</v>
      </c>
    </row>
    <row r="44" spans="1:19" x14ac:dyDescent="0.25">
      <c r="A44" t="s">
        <v>148</v>
      </c>
      <c r="B44" t="s">
        <v>28</v>
      </c>
      <c r="C44" t="s">
        <v>10</v>
      </c>
      <c r="D44">
        <v>200</v>
      </c>
      <c r="E44">
        <v>0</v>
      </c>
      <c r="F44">
        <v>0</v>
      </c>
      <c r="G44">
        <v>0</v>
      </c>
      <c r="H44">
        <v>300</v>
      </c>
      <c r="I44">
        <v>0</v>
      </c>
      <c r="J44">
        <v>0</v>
      </c>
      <c r="L44" t="str">
        <f t="shared" si="0"/>
        <v>Raheem Blackshear 200</v>
      </c>
      <c r="M44">
        <f t="shared" si="1"/>
        <v>0</v>
      </c>
      <c r="N44" t="str">
        <f t="shared" si="2"/>
        <v>Raheem Blackshear 300</v>
      </c>
      <c r="O44">
        <f t="shared" si="3"/>
        <v>0</v>
      </c>
      <c r="P44" t="str">
        <f t="shared" si="4"/>
        <v>Raheem Blackshear 200</v>
      </c>
      <c r="Q44">
        <f t="shared" si="5"/>
        <v>0</v>
      </c>
      <c r="R44" t="str">
        <f t="shared" si="6"/>
        <v>Raheem Blackshear 200</v>
      </c>
      <c r="S44">
        <f t="shared" si="7"/>
        <v>0</v>
      </c>
    </row>
    <row r="45" spans="1:19" x14ac:dyDescent="0.25">
      <c r="A45" t="s">
        <v>139</v>
      </c>
      <c r="B45" t="s">
        <v>28</v>
      </c>
      <c r="C45" t="s">
        <v>18</v>
      </c>
      <c r="D45">
        <v>200</v>
      </c>
      <c r="E45">
        <v>0</v>
      </c>
      <c r="F45">
        <v>0</v>
      </c>
      <c r="G45">
        <v>0</v>
      </c>
      <c r="H45">
        <v>300</v>
      </c>
      <c r="I45">
        <v>0</v>
      </c>
      <c r="J45">
        <v>0</v>
      </c>
      <c r="L45" t="str">
        <f t="shared" si="0"/>
        <v>Neil Pau'u 200</v>
      </c>
      <c r="M45">
        <f t="shared" si="1"/>
        <v>0</v>
      </c>
      <c r="N45" t="str">
        <f t="shared" si="2"/>
        <v>Neil Pau'u 300</v>
      </c>
      <c r="O45">
        <f t="shared" si="3"/>
        <v>0</v>
      </c>
      <c r="P45" t="str">
        <f t="shared" si="4"/>
        <v>Neil Pau'u 200</v>
      </c>
      <c r="Q45">
        <f t="shared" si="5"/>
        <v>0</v>
      </c>
      <c r="R45" t="str">
        <f t="shared" si="6"/>
        <v>Neil Pau'u 200</v>
      </c>
      <c r="S45">
        <f t="shared" si="7"/>
        <v>0</v>
      </c>
    </row>
    <row r="46" spans="1:19" x14ac:dyDescent="0.25">
      <c r="A46" t="s">
        <v>78</v>
      </c>
      <c r="B46" t="s">
        <v>15</v>
      </c>
      <c r="C46" t="s">
        <v>10</v>
      </c>
      <c r="D46">
        <v>200</v>
      </c>
      <c r="E46">
        <v>0</v>
      </c>
      <c r="F46">
        <v>0</v>
      </c>
      <c r="G46">
        <v>0</v>
      </c>
      <c r="H46">
        <v>300</v>
      </c>
      <c r="I46">
        <v>0</v>
      </c>
      <c r="J46">
        <v>0</v>
      </c>
      <c r="L46" t="str">
        <f t="shared" si="0"/>
        <v>Jake Funk 200</v>
      </c>
      <c r="M46">
        <f t="shared" si="1"/>
        <v>0</v>
      </c>
      <c r="N46" t="str">
        <f t="shared" si="2"/>
        <v>Jake Funk 300</v>
      </c>
      <c r="O46">
        <f t="shared" si="3"/>
        <v>0</v>
      </c>
      <c r="P46" t="str">
        <f t="shared" si="4"/>
        <v>Jake Funk 200</v>
      </c>
      <c r="Q46">
        <f t="shared" si="5"/>
        <v>0</v>
      </c>
      <c r="R46" t="str">
        <f t="shared" si="6"/>
        <v>Jake Funk 200</v>
      </c>
      <c r="S46">
        <f t="shared" si="7"/>
        <v>0</v>
      </c>
    </row>
    <row r="47" spans="1:19" x14ac:dyDescent="0.25">
      <c r="A47" t="s">
        <v>81</v>
      </c>
      <c r="B47" t="s">
        <v>28</v>
      </c>
      <c r="C47" t="s">
        <v>18</v>
      </c>
      <c r="D47">
        <v>200</v>
      </c>
      <c r="E47">
        <v>0.3</v>
      </c>
      <c r="F47">
        <v>3.1</v>
      </c>
      <c r="G47">
        <v>0</v>
      </c>
      <c r="H47">
        <v>300</v>
      </c>
      <c r="I47">
        <v>0.5</v>
      </c>
      <c r="J47">
        <v>0</v>
      </c>
      <c r="L47" t="str">
        <f t="shared" si="0"/>
        <v>Jake Kumerow 200</v>
      </c>
      <c r="M47">
        <f t="shared" si="1"/>
        <v>0.3</v>
      </c>
      <c r="N47" t="str">
        <f t="shared" si="2"/>
        <v>Jake Kumerow 300</v>
      </c>
      <c r="O47">
        <f t="shared" si="3"/>
        <v>0.3</v>
      </c>
      <c r="P47" t="str">
        <f t="shared" si="4"/>
        <v>Jake Kumerow 200</v>
      </c>
      <c r="Q47">
        <f t="shared" si="5"/>
        <v>0</v>
      </c>
      <c r="R47" t="str">
        <f t="shared" si="6"/>
        <v>Jake Kumerow 200</v>
      </c>
      <c r="S47">
        <f t="shared" si="7"/>
        <v>0</v>
      </c>
    </row>
    <row r="48" spans="1:19" x14ac:dyDescent="0.25">
      <c r="A48" t="s">
        <v>12</v>
      </c>
      <c r="B48" t="s">
        <v>15</v>
      </c>
      <c r="C48" t="s">
        <v>10</v>
      </c>
      <c r="D48">
        <v>200</v>
      </c>
      <c r="E48">
        <v>0</v>
      </c>
      <c r="F48">
        <v>0</v>
      </c>
      <c r="G48">
        <v>0</v>
      </c>
      <c r="H48">
        <v>300</v>
      </c>
      <c r="I48">
        <v>0</v>
      </c>
      <c r="J48">
        <v>0</v>
      </c>
      <c r="L48" t="str">
        <f t="shared" si="0"/>
        <v>A.J. Rose Jr. 200</v>
      </c>
      <c r="M48">
        <f t="shared" si="1"/>
        <v>0</v>
      </c>
      <c r="N48" t="str">
        <f t="shared" si="2"/>
        <v>A.J. Rose Jr. 300</v>
      </c>
      <c r="O48">
        <f t="shared" si="3"/>
        <v>0</v>
      </c>
      <c r="P48" t="str">
        <f t="shared" si="4"/>
        <v>A.J. Rose Jr. 200</v>
      </c>
      <c r="Q48">
        <f t="shared" si="5"/>
        <v>0</v>
      </c>
      <c r="R48" t="str">
        <f t="shared" si="6"/>
        <v>A.J. Rose Jr. 200</v>
      </c>
      <c r="S48">
        <f t="shared" si="7"/>
        <v>0</v>
      </c>
    </row>
    <row r="49" spans="1:19" x14ac:dyDescent="0.25">
      <c r="A49" t="s">
        <v>126</v>
      </c>
      <c r="B49" t="s">
        <v>28</v>
      </c>
      <c r="C49" t="s">
        <v>18</v>
      </c>
      <c r="D49">
        <v>200</v>
      </c>
      <c r="E49">
        <v>0</v>
      </c>
      <c r="F49">
        <v>0</v>
      </c>
      <c r="G49">
        <v>0</v>
      </c>
      <c r="H49">
        <v>300</v>
      </c>
      <c r="I49">
        <v>0</v>
      </c>
      <c r="J49">
        <v>0</v>
      </c>
      <c r="L49" t="str">
        <f t="shared" si="0"/>
        <v>Marquez Stevenson 200</v>
      </c>
      <c r="M49">
        <f t="shared" si="1"/>
        <v>0</v>
      </c>
      <c r="N49" t="str">
        <f t="shared" si="2"/>
        <v>Marquez Stevenson 300</v>
      </c>
      <c r="O49">
        <f t="shared" si="3"/>
        <v>0</v>
      </c>
      <c r="P49" t="str">
        <f t="shared" si="4"/>
        <v>Marquez Stevenson 200</v>
      </c>
      <c r="Q49">
        <f t="shared" si="5"/>
        <v>0</v>
      </c>
      <c r="R49" t="str">
        <f t="shared" si="6"/>
        <v>Marquez Stevenson 200</v>
      </c>
      <c r="S49">
        <f t="shared" si="7"/>
        <v>0</v>
      </c>
    </row>
    <row r="50" spans="1:19" x14ac:dyDescent="0.25">
      <c r="A50" t="s">
        <v>333</v>
      </c>
      <c r="B50" t="s">
        <v>15</v>
      </c>
      <c r="C50" t="s">
        <v>37</v>
      </c>
      <c r="D50">
        <v>200</v>
      </c>
      <c r="E50">
        <v>0</v>
      </c>
      <c r="F50">
        <v>0</v>
      </c>
      <c r="G50">
        <v>0</v>
      </c>
      <c r="H50">
        <v>300</v>
      </c>
      <c r="I50">
        <v>0</v>
      </c>
      <c r="J50">
        <v>0</v>
      </c>
      <c r="L50" t="str">
        <f t="shared" si="0"/>
        <v>Roger Carter 200</v>
      </c>
      <c r="M50">
        <f t="shared" si="1"/>
        <v>0</v>
      </c>
      <c r="N50" t="str">
        <f t="shared" si="2"/>
        <v>Roger Carter 300</v>
      </c>
      <c r="O50">
        <f t="shared" si="3"/>
        <v>0</v>
      </c>
      <c r="P50" t="str">
        <f t="shared" si="4"/>
        <v>Roger Carter 200</v>
      </c>
      <c r="Q50">
        <f t="shared" si="5"/>
        <v>0</v>
      </c>
      <c r="R50" t="str">
        <f t="shared" si="6"/>
        <v>Roger Carter 200</v>
      </c>
      <c r="S50">
        <f t="shared" si="7"/>
        <v>0</v>
      </c>
    </row>
    <row r="51" spans="1:19" x14ac:dyDescent="0.25">
      <c r="A51" t="s">
        <v>153</v>
      </c>
      <c r="B51" t="s">
        <v>15</v>
      </c>
      <c r="C51" t="s">
        <v>10</v>
      </c>
      <c r="D51">
        <v>200</v>
      </c>
      <c r="E51">
        <v>0</v>
      </c>
      <c r="F51">
        <v>0</v>
      </c>
      <c r="G51">
        <v>0</v>
      </c>
      <c r="H51">
        <v>300</v>
      </c>
      <c r="I51">
        <v>0</v>
      </c>
      <c r="J51">
        <v>0</v>
      </c>
      <c r="L51" t="str">
        <f t="shared" si="0"/>
        <v>Raymond Calais 200</v>
      </c>
      <c r="M51">
        <f t="shared" si="1"/>
        <v>0</v>
      </c>
      <c r="N51" t="str">
        <f t="shared" si="2"/>
        <v>Raymond Calais 300</v>
      </c>
      <c r="O51">
        <f t="shared" si="3"/>
        <v>0</v>
      </c>
      <c r="P51" t="str">
        <f t="shared" si="4"/>
        <v>Raymond Calais 200</v>
      </c>
      <c r="Q51">
        <f t="shared" si="5"/>
        <v>0</v>
      </c>
      <c r="R51" t="str">
        <f t="shared" si="6"/>
        <v>Raymond Calais 200</v>
      </c>
      <c r="S51">
        <f t="shared" si="7"/>
        <v>0</v>
      </c>
    </row>
    <row r="52" spans="1:19" x14ac:dyDescent="0.25">
      <c r="A52" t="s">
        <v>72</v>
      </c>
      <c r="B52" t="s">
        <v>15</v>
      </c>
      <c r="C52" t="s">
        <v>18</v>
      </c>
      <c r="D52">
        <v>200</v>
      </c>
      <c r="E52">
        <v>0</v>
      </c>
      <c r="F52">
        <v>0</v>
      </c>
      <c r="G52">
        <v>0</v>
      </c>
      <c r="H52">
        <v>300</v>
      </c>
      <c r="I52">
        <v>0</v>
      </c>
      <c r="J52">
        <v>0</v>
      </c>
      <c r="L52" t="str">
        <f t="shared" si="0"/>
        <v>J.J. Koski 200</v>
      </c>
      <c r="M52">
        <f t="shared" si="1"/>
        <v>0</v>
      </c>
      <c r="N52" t="str">
        <f t="shared" si="2"/>
        <v>J.J. Koski 300</v>
      </c>
      <c r="O52">
        <f t="shared" si="3"/>
        <v>0</v>
      </c>
      <c r="P52" t="str">
        <f t="shared" si="4"/>
        <v>J.J. Koski 200</v>
      </c>
      <c r="Q52">
        <f t="shared" si="5"/>
        <v>0</v>
      </c>
      <c r="R52" t="str">
        <f t="shared" si="6"/>
        <v>J.J. Koski 200</v>
      </c>
      <c r="S52">
        <f t="shared" si="7"/>
        <v>0</v>
      </c>
    </row>
    <row r="53" spans="1:19" x14ac:dyDescent="0.25">
      <c r="A53" t="s">
        <v>195</v>
      </c>
      <c r="B53" t="s">
        <v>15</v>
      </c>
      <c r="C53" t="s">
        <v>10</v>
      </c>
      <c r="D53">
        <v>200</v>
      </c>
      <c r="E53">
        <v>0</v>
      </c>
      <c r="F53">
        <v>0</v>
      </c>
      <c r="G53">
        <v>0</v>
      </c>
      <c r="H53">
        <v>300</v>
      </c>
      <c r="I53">
        <v>0</v>
      </c>
      <c r="J53">
        <v>0</v>
      </c>
      <c r="L53" t="str">
        <f t="shared" si="0"/>
        <v>Xavier Jones 200</v>
      </c>
      <c r="M53">
        <f t="shared" si="1"/>
        <v>0</v>
      </c>
      <c r="N53" t="str">
        <f t="shared" si="2"/>
        <v>Xavier Jones 300</v>
      </c>
      <c r="O53">
        <f t="shared" si="3"/>
        <v>0</v>
      </c>
      <c r="P53" t="str">
        <f t="shared" si="4"/>
        <v>Xavier Jones 200</v>
      </c>
      <c r="Q53">
        <f t="shared" si="5"/>
        <v>0</v>
      </c>
      <c r="R53" t="str">
        <f t="shared" si="6"/>
        <v>Xavier Jones 200</v>
      </c>
      <c r="S53">
        <f t="shared" si="7"/>
        <v>0</v>
      </c>
    </row>
    <row r="54" spans="1:19" x14ac:dyDescent="0.25">
      <c r="A54" t="s">
        <v>192</v>
      </c>
      <c r="B54" t="s">
        <v>15</v>
      </c>
      <c r="C54" t="s">
        <v>18</v>
      </c>
      <c r="D54">
        <v>200</v>
      </c>
      <c r="E54">
        <v>0</v>
      </c>
      <c r="F54">
        <v>0</v>
      </c>
      <c r="G54">
        <v>0</v>
      </c>
      <c r="H54">
        <v>300</v>
      </c>
      <c r="I54">
        <v>0</v>
      </c>
      <c r="J54">
        <v>0</v>
      </c>
      <c r="L54" t="str">
        <f t="shared" si="0"/>
        <v>Warren Jackson 200</v>
      </c>
      <c r="M54">
        <f t="shared" si="1"/>
        <v>0</v>
      </c>
      <c r="N54" t="str">
        <f t="shared" si="2"/>
        <v>Warren Jackson 300</v>
      </c>
      <c r="O54">
        <f t="shared" si="3"/>
        <v>0</v>
      </c>
      <c r="P54" t="str">
        <f t="shared" si="4"/>
        <v>Warren Jackson 200</v>
      </c>
      <c r="Q54">
        <f t="shared" si="5"/>
        <v>0</v>
      </c>
      <c r="R54" t="str">
        <f t="shared" si="6"/>
        <v>Warren Jackson 200</v>
      </c>
      <c r="S54">
        <f t="shared" si="7"/>
        <v>0</v>
      </c>
    </row>
    <row r="55" spans="1:19" x14ac:dyDescent="0.25">
      <c r="A55" t="s">
        <v>111</v>
      </c>
      <c r="B55" t="s">
        <v>15</v>
      </c>
      <c r="C55" t="s">
        <v>37</v>
      </c>
      <c r="D55">
        <v>200</v>
      </c>
      <c r="E55">
        <v>0</v>
      </c>
      <c r="F55">
        <v>0</v>
      </c>
      <c r="G55">
        <v>0</v>
      </c>
      <c r="H55">
        <v>300</v>
      </c>
      <c r="I55">
        <v>0</v>
      </c>
      <c r="J55">
        <v>0</v>
      </c>
      <c r="L55" t="str">
        <f t="shared" si="0"/>
        <v>Kyle Markway 200</v>
      </c>
      <c r="M55">
        <f t="shared" si="1"/>
        <v>0</v>
      </c>
      <c r="N55" t="str">
        <f t="shared" si="2"/>
        <v>Kyle Markway 300</v>
      </c>
      <c r="O55">
        <f t="shared" si="3"/>
        <v>0</v>
      </c>
      <c r="P55" t="str">
        <f t="shared" si="4"/>
        <v>Kyle Markway 200</v>
      </c>
      <c r="Q55">
        <f t="shared" si="5"/>
        <v>0</v>
      </c>
      <c r="R55" t="str">
        <f t="shared" si="6"/>
        <v>Kyle Markway 200</v>
      </c>
      <c r="S55">
        <f t="shared" si="7"/>
        <v>0</v>
      </c>
    </row>
    <row r="56" spans="1:19" x14ac:dyDescent="0.25">
      <c r="A56" t="s">
        <v>165</v>
      </c>
      <c r="B56" t="s">
        <v>28</v>
      </c>
      <c r="C56" t="s">
        <v>10</v>
      </c>
      <c r="D56">
        <v>200</v>
      </c>
      <c r="E56">
        <v>0</v>
      </c>
      <c r="F56">
        <v>0</v>
      </c>
      <c r="G56">
        <v>0</v>
      </c>
      <c r="H56">
        <v>300</v>
      </c>
      <c r="I56">
        <v>0</v>
      </c>
      <c r="J56">
        <v>0</v>
      </c>
      <c r="L56" t="str">
        <f t="shared" si="0"/>
        <v>Taiwan Jones 200</v>
      </c>
      <c r="M56">
        <f t="shared" si="1"/>
        <v>0</v>
      </c>
      <c r="N56" t="str">
        <f t="shared" si="2"/>
        <v>Taiwan Jones 300</v>
      </c>
      <c r="O56">
        <f t="shared" si="3"/>
        <v>0</v>
      </c>
      <c r="P56" t="str">
        <f t="shared" si="4"/>
        <v>Taiwan Jones 200</v>
      </c>
      <c r="Q56">
        <f t="shared" si="5"/>
        <v>0</v>
      </c>
      <c r="R56" t="str">
        <f t="shared" si="6"/>
        <v>Taiwan Jones 200</v>
      </c>
      <c r="S56">
        <f t="shared" si="7"/>
        <v>0</v>
      </c>
    </row>
    <row r="57" spans="1:19" x14ac:dyDescent="0.25">
      <c r="A57" t="s">
        <v>108</v>
      </c>
      <c r="B57" t="s">
        <v>28</v>
      </c>
      <c r="C57" t="s">
        <v>18</v>
      </c>
      <c r="D57">
        <v>200</v>
      </c>
      <c r="E57">
        <v>0</v>
      </c>
      <c r="F57">
        <v>0</v>
      </c>
      <c r="G57">
        <v>1.2</v>
      </c>
      <c r="H57">
        <v>300</v>
      </c>
      <c r="I57">
        <v>0</v>
      </c>
      <c r="J57">
        <v>0</v>
      </c>
      <c r="L57" t="str">
        <f t="shared" si="0"/>
        <v>Khalil Shakir 200</v>
      </c>
      <c r="M57">
        <f t="shared" si="1"/>
        <v>0</v>
      </c>
      <c r="N57" t="str">
        <f t="shared" si="2"/>
        <v>Khalil Shakir 300</v>
      </c>
      <c r="O57">
        <f t="shared" si="3"/>
        <v>0</v>
      </c>
      <c r="P57" t="str">
        <f t="shared" si="4"/>
        <v>Khalil Shakir 200</v>
      </c>
      <c r="Q57">
        <f t="shared" si="5"/>
        <v>1.2</v>
      </c>
      <c r="R57" t="str">
        <f t="shared" si="6"/>
        <v>Khalil Shakir 200</v>
      </c>
      <c r="S57">
        <f t="shared" si="7"/>
        <v>0</v>
      </c>
    </row>
    <row r="58" spans="1:19" x14ac:dyDescent="0.25">
      <c r="A58" t="s">
        <v>87</v>
      </c>
      <c r="B58" t="s">
        <v>15</v>
      </c>
      <c r="C58" t="s">
        <v>37</v>
      </c>
      <c r="D58">
        <v>200</v>
      </c>
      <c r="E58">
        <v>0</v>
      </c>
      <c r="F58">
        <v>0</v>
      </c>
      <c r="G58">
        <v>0</v>
      </c>
      <c r="H58">
        <v>300</v>
      </c>
      <c r="I58">
        <v>0</v>
      </c>
      <c r="J58">
        <v>0</v>
      </c>
      <c r="L58" t="str">
        <f t="shared" si="0"/>
        <v>Jamal Pettigrew 200</v>
      </c>
      <c r="M58">
        <f t="shared" si="1"/>
        <v>0</v>
      </c>
      <c r="N58" t="str">
        <f t="shared" si="2"/>
        <v>Jamal Pettigrew 300</v>
      </c>
      <c r="O58">
        <f t="shared" si="3"/>
        <v>0</v>
      </c>
      <c r="P58" t="str">
        <f t="shared" si="4"/>
        <v>Jamal Pettigrew 200</v>
      </c>
      <c r="Q58">
        <f t="shared" si="5"/>
        <v>0</v>
      </c>
      <c r="R58" t="str">
        <f t="shared" si="6"/>
        <v>Jamal Pettigrew 200</v>
      </c>
      <c r="S58">
        <f t="shared" si="7"/>
        <v>0</v>
      </c>
    </row>
    <row r="59" spans="1:19" x14ac:dyDescent="0.25">
      <c r="A59" t="s">
        <v>84</v>
      </c>
      <c r="B59" t="s">
        <v>28</v>
      </c>
      <c r="C59" t="s">
        <v>37</v>
      </c>
      <c r="D59">
        <v>200</v>
      </c>
      <c r="E59">
        <v>0</v>
      </c>
      <c r="F59">
        <v>0</v>
      </c>
      <c r="G59">
        <v>0</v>
      </c>
      <c r="H59">
        <v>300</v>
      </c>
      <c r="I59">
        <v>0</v>
      </c>
      <c r="J59">
        <v>0</v>
      </c>
      <c r="L59" t="str">
        <f t="shared" si="0"/>
        <v>Jalen Wydermyer 200</v>
      </c>
      <c r="M59">
        <f t="shared" si="1"/>
        <v>0</v>
      </c>
      <c r="N59" t="str">
        <f t="shared" si="2"/>
        <v>Jalen Wydermyer 300</v>
      </c>
      <c r="O59">
        <f t="shared" si="3"/>
        <v>0</v>
      </c>
      <c r="P59" t="str">
        <f t="shared" si="4"/>
        <v>Jalen Wydermyer 200</v>
      </c>
      <c r="Q59">
        <f t="shared" si="5"/>
        <v>0</v>
      </c>
      <c r="R59" t="str">
        <f t="shared" si="6"/>
        <v>Jalen Wydermyer 200</v>
      </c>
      <c r="S59">
        <f t="shared" si="7"/>
        <v>0</v>
      </c>
    </row>
    <row r="60" spans="1:19" x14ac:dyDescent="0.25">
      <c r="A60" t="s">
        <v>145</v>
      </c>
      <c r="B60" t="s">
        <v>28</v>
      </c>
      <c r="C60" t="s">
        <v>37</v>
      </c>
      <c r="D60">
        <v>200</v>
      </c>
      <c r="E60">
        <v>0</v>
      </c>
      <c r="F60">
        <v>0</v>
      </c>
      <c r="G60">
        <v>0</v>
      </c>
      <c r="H60">
        <v>300</v>
      </c>
      <c r="I60">
        <v>0</v>
      </c>
      <c r="J60">
        <v>0</v>
      </c>
      <c r="L60" t="str">
        <f t="shared" si="0"/>
        <v>Quintin Morris 200</v>
      </c>
      <c r="M60">
        <f t="shared" si="1"/>
        <v>0</v>
      </c>
      <c r="N60" t="str">
        <f t="shared" si="2"/>
        <v>Quintin Morris 300</v>
      </c>
      <c r="O60">
        <f t="shared" si="3"/>
        <v>0</v>
      </c>
      <c r="P60" t="str">
        <f t="shared" si="4"/>
        <v>Quintin Morris 200</v>
      </c>
      <c r="Q60">
        <f t="shared" si="5"/>
        <v>0</v>
      </c>
      <c r="R60" t="str">
        <f t="shared" si="6"/>
        <v>Quintin Morris 200</v>
      </c>
      <c r="S60">
        <f t="shared" si="7"/>
        <v>0</v>
      </c>
    </row>
    <row r="61" spans="1:19" x14ac:dyDescent="0.25">
      <c r="A61" t="s">
        <v>156</v>
      </c>
      <c r="B61" t="s">
        <v>28</v>
      </c>
      <c r="C61" t="s">
        <v>10</v>
      </c>
      <c r="D61">
        <v>200</v>
      </c>
      <c r="E61">
        <v>0</v>
      </c>
      <c r="F61">
        <v>0</v>
      </c>
      <c r="G61">
        <v>0</v>
      </c>
      <c r="H61">
        <v>300</v>
      </c>
      <c r="I61">
        <v>0</v>
      </c>
      <c r="J61">
        <v>0</v>
      </c>
      <c r="L61" t="str">
        <f t="shared" si="0"/>
        <v>Reggie Gilliam 200</v>
      </c>
      <c r="M61">
        <f t="shared" si="1"/>
        <v>0</v>
      </c>
      <c r="N61" t="str">
        <f t="shared" si="2"/>
        <v>Reggie Gilliam 300</v>
      </c>
      <c r="O61">
        <f t="shared" si="3"/>
        <v>0</v>
      </c>
      <c r="P61" t="str">
        <f t="shared" si="4"/>
        <v>Reggie Gilliam 200</v>
      </c>
      <c r="Q61">
        <f t="shared" si="5"/>
        <v>0</v>
      </c>
      <c r="R61" t="str">
        <f t="shared" si="6"/>
        <v>Reggie Gilliam 200</v>
      </c>
      <c r="S61">
        <f t="shared" si="7"/>
        <v>0</v>
      </c>
    </row>
    <row r="62" spans="1:19" x14ac:dyDescent="0.25">
      <c r="L62" t="s">
        <v>210</v>
      </c>
      <c r="M62">
        <v>22.1</v>
      </c>
      <c r="P62" t="s">
        <v>274</v>
      </c>
      <c r="Q62">
        <v>14.9</v>
      </c>
    </row>
    <row r="63" spans="1:19" x14ac:dyDescent="0.25">
      <c r="L63" t="s">
        <v>211</v>
      </c>
      <c r="M63">
        <v>27.1</v>
      </c>
      <c r="P63" t="s">
        <v>275</v>
      </c>
      <c r="Q63">
        <v>19.7</v>
      </c>
    </row>
    <row r="64" spans="1:19" x14ac:dyDescent="0.25">
      <c r="L64" t="s">
        <v>212</v>
      </c>
      <c r="M64">
        <v>19.600000000000001</v>
      </c>
      <c r="P64" t="s">
        <v>276</v>
      </c>
      <c r="Q64">
        <v>8.4</v>
      </c>
    </row>
    <row r="65" spans="12:17" x14ac:dyDescent="0.25">
      <c r="L65" t="s">
        <v>213</v>
      </c>
      <c r="M65">
        <v>19.2</v>
      </c>
      <c r="P65" t="s">
        <v>277</v>
      </c>
      <c r="Q65">
        <v>10.7</v>
      </c>
    </row>
    <row r="66" spans="12:17" x14ac:dyDescent="0.25">
      <c r="L66" t="s">
        <v>214</v>
      </c>
      <c r="M66">
        <v>10.5</v>
      </c>
      <c r="P66" t="s">
        <v>278</v>
      </c>
      <c r="Q66">
        <v>3.5</v>
      </c>
    </row>
    <row r="67" spans="12:17" x14ac:dyDescent="0.25">
      <c r="L67" t="s">
        <v>237</v>
      </c>
      <c r="M67">
        <v>14.3</v>
      </c>
      <c r="P67" t="s">
        <v>279</v>
      </c>
      <c r="Q67">
        <v>7.3</v>
      </c>
    </row>
    <row r="68" spans="12:17" x14ac:dyDescent="0.25">
      <c r="L68" t="s">
        <v>215</v>
      </c>
      <c r="M68">
        <v>13</v>
      </c>
      <c r="P68" t="s">
        <v>280</v>
      </c>
      <c r="Q68">
        <v>4.9000000000000004</v>
      </c>
    </row>
    <row r="69" spans="12:17" x14ac:dyDescent="0.25">
      <c r="L69" t="s">
        <v>216</v>
      </c>
      <c r="M69">
        <v>9.4</v>
      </c>
      <c r="P69" t="s">
        <v>281</v>
      </c>
      <c r="Q69">
        <v>3</v>
      </c>
    </row>
    <row r="70" spans="12:17" x14ac:dyDescent="0.25">
      <c r="L70" t="s">
        <v>217</v>
      </c>
      <c r="M70">
        <v>14.6</v>
      </c>
      <c r="P70" t="s">
        <v>282</v>
      </c>
      <c r="Q70">
        <v>8</v>
      </c>
    </row>
    <row r="71" spans="12:17" x14ac:dyDescent="0.25">
      <c r="L71" t="s">
        <v>238</v>
      </c>
      <c r="M71">
        <v>0</v>
      </c>
      <c r="P71" t="s">
        <v>283</v>
      </c>
      <c r="Q71">
        <v>0</v>
      </c>
    </row>
    <row r="72" spans="12:17" x14ac:dyDescent="0.25">
      <c r="L72" t="s">
        <v>239</v>
      </c>
      <c r="M72">
        <v>0</v>
      </c>
      <c r="P72" t="s">
        <v>284</v>
      </c>
      <c r="Q72">
        <v>0</v>
      </c>
    </row>
    <row r="73" spans="12:17" x14ac:dyDescent="0.25">
      <c r="L73" t="s">
        <v>240</v>
      </c>
      <c r="M73">
        <v>0</v>
      </c>
      <c r="P73" t="s">
        <v>285</v>
      </c>
      <c r="Q73">
        <v>0</v>
      </c>
    </row>
    <row r="74" spans="12:17" x14ac:dyDescent="0.25">
      <c r="L74" t="s">
        <v>241</v>
      </c>
      <c r="M74">
        <v>0</v>
      </c>
      <c r="P74" t="s">
        <v>286</v>
      </c>
      <c r="Q74">
        <v>0</v>
      </c>
    </row>
    <row r="75" spans="12:17" x14ac:dyDescent="0.25">
      <c r="L75" t="s">
        <v>242</v>
      </c>
      <c r="M75">
        <v>0</v>
      </c>
      <c r="P75" t="s">
        <v>287</v>
      </c>
      <c r="Q75">
        <v>0</v>
      </c>
    </row>
    <row r="76" spans="12:17" x14ac:dyDescent="0.25">
      <c r="L76" t="s">
        <v>218</v>
      </c>
      <c r="M76">
        <v>10.6</v>
      </c>
      <c r="P76" t="s">
        <v>288</v>
      </c>
      <c r="Q76">
        <v>3.2</v>
      </c>
    </row>
    <row r="77" spans="12:17" x14ac:dyDescent="0.25">
      <c r="L77" t="s">
        <v>219</v>
      </c>
      <c r="M77">
        <v>5.3</v>
      </c>
      <c r="P77" t="s">
        <v>289</v>
      </c>
      <c r="Q77">
        <v>1.2</v>
      </c>
    </row>
    <row r="78" spans="12:17" x14ac:dyDescent="0.25">
      <c r="L78" t="s">
        <v>220</v>
      </c>
      <c r="M78">
        <v>11.3</v>
      </c>
      <c r="P78" t="s">
        <v>290</v>
      </c>
      <c r="Q78">
        <v>2.2999999999999998</v>
      </c>
    </row>
    <row r="79" spans="12:17" x14ac:dyDescent="0.25">
      <c r="L79" t="s">
        <v>243</v>
      </c>
      <c r="M79">
        <v>0</v>
      </c>
      <c r="P79" t="s">
        <v>291</v>
      </c>
      <c r="Q79">
        <v>0</v>
      </c>
    </row>
    <row r="80" spans="12:17" x14ac:dyDescent="0.25">
      <c r="L80" t="s">
        <v>221</v>
      </c>
      <c r="M80">
        <v>5.4</v>
      </c>
      <c r="P80" t="s">
        <v>292</v>
      </c>
      <c r="Q80">
        <v>1</v>
      </c>
    </row>
    <row r="81" spans="12:17" x14ac:dyDescent="0.25">
      <c r="L81" t="s">
        <v>222</v>
      </c>
      <c r="M81">
        <v>9.1</v>
      </c>
      <c r="P81" t="s">
        <v>293</v>
      </c>
      <c r="Q81">
        <v>1.5</v>
      </c>
    </row>
    <row r="82" spans="12:17" x14ac:dyDescent="0.25">
      <c r="L82" t="s">
        <v>223</v>
      </c>
      <c r="M82">
        <v>8.5</v>
      </c>
      <c r="P82" t="s">
        <v>294</v>
      </c>
      <c r="Q82">
        <v>1.4</v>
      </c>
    </row>
    <row r="83" spans="12:17" x14ac:dyDescent="0.25">
      <c r="L83" t="s">
        <v>224</v>
      </c>
      <c r="M83">
        <v>4</v>
      </c>
      <c r="P83" t="s">
        <v>295</v>
      </c>
      <c r="Q83">
        <v>0.7</v>
      </c>
    </row>
    <row r="84" spans="12:17" x14ac:dyDescent="0.25">
      <c r="L84" t="s">
        <v>225</v>
      </c>
      <c r="M84">
        <v>3</v>
      </c>
      <c r="P84" t="s">
        <v>296</v>
      </c>
      <c r="Q84">
        <v>0.2</v>
      </c>
    </row>
    <row r="85" spans="12:17" x14ac:dyDescent="0.25">
      <c r="L85" t="s">
        <v>226</v>
      </c>
      <c r="M85">
        <v>5.6</v>
      </c>
      <c r="P85" t="s">
        <v>297</v>
      </c>
      <c r="Q85">
        <v>1.3</v>
      </c>
    </row>
    <row r="86" spans="12:17" x14ac:dyDescent="0.25">
      <c r="L86" t="s">
        <v>244</v>
      </c>
      <c r="M86">
        <v>0</v>
      </c>
      <c r="P86" t="s">
        <v>298</v>
      </c>
      <c r="Q86">
        <v>0</v>
      </c>
    </row>
    <row r="87" spans="12:17" x14ac:dyDescent="0.25">
      <c r="L87" t="s">
        <v>227</v>
      </c>
      <c r="M87">
        <v>9.5</v>
      </c>
      <c r="P87" t="s">
        <v>299</v>
      </c>
      <c r="Q87">
        <v>5.4</v>
      </c>
    </row>
    <row r="88" spans="12:17" x14ac:dyDescent="0.25">
      <c r="L88" t="s">
        <v>245</v>
      </c>
      <c r="M88">
        <v>0</v>
      </c>
      <c r="P88" t="s">
        <v>300</v>
      </c>
      <c r="Q88">
        <v>0</v>
      </c>
    </row>
    <row r="89" spans="12:17" x14ac:dyDescent="0.25">
      <c r="L89" t="s">
        <v>228</v>
      </c>
      <c r="M89">
        <v>5.0999999999999996</v>
      </c>
      <c r="P89" t="s">
        <v>301</v>
      </c>
      <c r="Q89">
        <v>0.9</v>
      </c>
    </row>
    <row r="90" spans="12:17" x14ac:dyDescent="0.25">
      <c r="L90" t="s">
        <v>229</v>
      </c>
      <c r="M90">
        <v>1.9</v>
      </c>
      <c r="P90" t="s">
        <v>302</v>
      </c>
      <c r="Q90">
        <v>0.1</v>
      </c>
    </row>
    <row r="91" spans="12:17" x14ac:dyDescent="0.25">
      <c r="L91" t="s">
        <v>246</v>
      </c>
      <c r="M91">
        <v>0</v>
      </c>
      <c r="P91" t="s">
        <v>303</v>
      </c>
      <c r="Q91">
        <v>0</v>
      </c>
    </row>
    <row r="92" spans="12:17" x14ac:dyDescent="0.25">
      <c r="L92" t="s">
        <v>230</v>
      </c>
      <c r="M92">
        <v>2.4</v>
      </c>
      <c r="P92" t="s">
        <v>304</v>
      </c>
      <c r="Q92">
        <v>0.4</v>
      </c>
    </row>
    <row r="93" spans="12:17" x14ac:dyDescent="0.25">
      <c r="L93" t="s">
        <v>247</v>
      </c>
      <c r="M93">
        <v>0</v>
      </c>
      <c r="P93" t="s">
        <v>305</v>
      </c>
      <c r="Q93">
        <v>0</v>
      </c>
    </row>
    <row r="94" spans="12:17" x14ac:dyDescent="0.25">
      <c r="L94" t="s">
        <v>248</v>
      </c>
      <c r="M94">
        <v>0</v>
      </c>
      <c r="P94" t="s">
        <v>306</v>
      </c>
      <c r="Q94">
        <v>0</v>
      </c>
    </row>
    <row r="95" spans="12:17" x14ac:dyDescent="0.25">
      <c r="L95" t="s">
        <v>231</v>
      </c>
      <c r="M95">
        <v>0.7</v>
      </c>
      <c r="P95" t="s">
        <v>307</v>
      </c>
      <c r="Q95">
        <v>0</v>
      </c>
    </row>
    <row r="96" spans="12:17" x14ac:dyDescent="0.25">
      <c r="L96" t="s">
        <v>249</v>
      </c>
      <c r="M96">
        <v>0</v>
      </c>
      <c r="P96" t="s">
        <v>308</v>
      </c>
      <c r="Q96">
        <v>0</v>
      </c>
    </row>
    <row r="97" spans="12:17" x14ac:dyDescent="0.25">
      <c r="L97" t="s">
        <v>250</v>
      </c>
      <c r="M97">
        <v>0</v>
      </c>
      <c r="P97" t="s">
        <v>309</v>
      </c>
      <c r="Q97">
        <v>0</v>
      </c>
    </row>
    <row r="98" spans="12:17" x14ac:dyDescent="0.25">
      <c r="L98" t="s">
        <v>251</v>
      </c>
      <c r="M98">
        <v>0</v>
      </c>
      <c r="P98" t="s">
        <v>310</v>
      </c>
      <c r="Q98">
        <v>0</v>
      </c>
    </row>
    <row r="99" spans="12:17" x14ac:dyDescent="0.25">
      <c r="L99" t="s">
        <v>252</v>
      </c>
      <c r="M99">
        <v>0</v>
      </c>
      <c r="P99" t="s">
        <v>311</v>
      </c>
      <c r="Q99">
        <v>0</v>
      </c>
    </row>
    <row r="100" spans="12:17" x14ac:dyDescent="0.25">
      <c r="L100" t="s">
        <v>232</v>
      </c>
      <c r="M100">
        <v>0.6</v>
      </c>
      <c r="P100" t="s">
        <v>312</v>
      </c>
      <c r="Q100">
        <v>0</v>
      </c>
    </row>
    <row r="101" spans="12:17" x14ac:dyDescent="0.25">
      <c r="L101" t="s">
        <v>253</v>
      </c>
      <c r="M101">
        <v>0</v>
      </c>
      <c r="P101" t="s">
        <v>313</v>
      </c>
      <c r="Q101">
        <v>0</v>
      </c>
    </row>
    <row r="102" spans="12:17" x14ac:dyDescent="0.25">
      <c r="L102" t="s">
        <v>254</v>
      </c>
      <c r="M102">
        <v>0</v>
      </c>
      <c r="P102" t="s">
        <v>314</v>
      </c>
      <c r="Q102">
        <v>0</v>
      </c>
    </row>
    <row r="103" spans="12:17" x14ac:dyDescent="0.25">
      <c r="L103" t="s">
        <v>255</v>
      </c>
      <c r="M103">
        <v>0</v>
      </c>
      <c r="P103" t="s">
        <v>315</v>
      </c>
      <c r="Q103">
        <v>0</v>
      </c>
    </row>
    <row r="104" spans="12:17" x14ac:dyDescent="0.25">
      <c r="L104" t="s">
        <v>256</v>
      </c>
      <c r="M104">
        <v>0</v>
      </c>
      <c r="P104" t="s">
        <v>316</v>
      </c>
      <c r="Q104">
        <v>0</v>
      </c>
    </row>
    <row r="105" spans="12:17" x14ac:dyDescent="0.25">
      <c r="L105" t="s">
        <v>257</v>
      </c>
      <c r="M105">
        <v>0</v>
      </c>
      <c r="P105" t="s">
        <v>317</v>
      </c>
      <c r="Q105">
        <v>0</v>
      </c>
    </row>
    <row r="106" spans="12:17" x14ac:dyDescent="0.25">
      <c r="L106" t="s">
        <v>258</v>
      </c>
      <c r="M106">
        <v>0</v>
      </c>
      <c r="P106" t="s">
        <v>318</v>
      </c>
      <c r="Q106">
        <v>0</v>
      </c>
    </row>
    <row r="107" spans="12:17" x14ac:dyDescent="0.25">
      <c r="L107" t="s">
        <v>233</v>
      </c>
      <c r="M107">
        <v>0.3</v>
      </c>
      <c r="P107" t="s">
        <v>319</v>
      </c>
      <c r="Q107">
        <v>0</v>
      </c>
    </row>
    <row r="108" spans="12:17" x14ac:dyDescent="0.25">
      <c r="L108" t="s">
        <v>259</v>
      </c>
      <c r="M108">
        <v>0</v>
      </c>
      <c r="P108" t="s">
        <v>320</v>
      </c>
      <c r="Q108">
        <v>0</v>
      </c>
    </row>
    <row r="109" spans="12:17" x14ac:dyDescent="0.25">
      <c r="L109" t="s">
        <v>260</v>
      </c>
      <c r="M109">
        <v>0</v>
      </c>
      <c r="P109" t="s">
        <v>321</v>
      </c>
      <c r="Q109">
        <v>0</v>
      </c>
    </row>
    <row r="110" spans="12:17" x14ac:dyDescent="0.25">
      <c r="L110" t="s">
        <v>334</v>
      </c>
      <c r="M110">
        <v>0</v>
      </c>
      <c r="P110" t="s">
        <v>335</v>
      </c>
      <c r="Q110">
        <v>0</v>
      </c>
    </row>
    <row r="111" spans="12:17" x14ac:dyDescent="0.25">
      <c r="L111" t="s">
        <v>261</v>
      </c>
      <c r="M111">
        <v>0</v>
      </c>
      <c r="P111" t="s">
        <v>322</v>
      </c>
      <c r="Q111">
        <v>0</v>
      </c>
    </row>
    <row r="112" spans="12:17" x14ac:dyDescent="0.25">
      <c r="L112" t="s">
        <v>262</v>
      </c>
      <c r="M112">
        <v>0</v>
      </c>
      <c r="P112" t="s">
        <v>323</v>
      </c>
      <c r="Q112">
        <v>0</v>
      </c>
    </row>
    <row r="113" spans="12:17" x14ac:dyDescent="0.25">
      <c r="L113" t="s">
        <v>263</v>
      </c>
      <c r="M113">
        <v>0</v>
      </c>
      <c r="P113" t="s">
        <v>324</v>
      </c>
      <c r="Q113">
        <v>0</v>
      </c>
    </row>
    <row r="114" spans="12:17" x14ac:dyDescent="0.25">
      <c r="L114" t="s">
        <v>264</v>
      </c>
      <c r="M114">
        <v>0</v>
      </c>
      <c r="P114" t="s">
        <v>325</v>
      </c>
      <c r="Q114">
        <v>0</v>
      </c>
    </row>
    <row r="115" spans="12:17" x14ac:dyDescent="0.25">
      <c r="L115" t="s">
        <v>265</v>
      </c>
      <c r="M115">
        <v>0</v>
      </c>
      <c r="P115" t="s">
        <v>326</v>
      </c>
      <c r="Q115">
        <v>0</v>
      </c>
    </row>
    <row r="116" spans="12:17" x14ac:dyDescent="0.25">
      <c r="L116" t="s">
        <v>266</v>
      </c>
      <c r="M116">
        <v>0</v>
      </c>
      <c r="P116" t="s">
        <v>327</v>
      </c>
      <c r="Q116">
        <v>0</v>
      </c>
    </row>
    <row r="117" spans="12:17" x14ac:dyDescent="0.25">
      <c r="L117" t="s">
        <v>267</v>
      </c>
      <c r="M117">
        <v>0</v>
      </c>
      <c r="P117" t="s">
        <v>328</v>
      </c>
      <c r="Q117">
        <v>0</v>
      </c>
    </row>
    <row r="118" spans="12:17" x14ac:dyDescent="0.25">
      <c r="L118" t="s">
        <v>268</v>
      </c>
      <c r="M118">
        <v>0</v>
      </c>
      <c r="P118" t="s">
        <v>329</v>
      </c>
      <c r="Q118">
        <v>0</v>
      </c>
    </row>
    <row r="119" spans="12:17" x14ac:dyDescent="0.25">
      <c r="L119" t="s">
        <v>269</v>
      </c>
      <c r="M119">
        <v>0</v>
      </c>
      <c r="P119" t="s">
        <v>330</v>
      </c>
      <c r="Q119">
        <v>0</v>
      </c>
    </row>
    <row r="120" spans="12:17" x14ac:dyDescent="0.25">
      <c r="L120" t="s">
        <v>234</v>
      </c>
      <c r="M120">
        <v>0</v>
      </c>
      <c r="P120" t="s">
        <v>331</v>
      </c>
      <c r="Q120">
        <v>0</v>
      </c>
    </row>
    <row r="121" spans="12:17" x14ac:dyDescent="0.25">
      <c r="L121" t="s">
        <v>270</v>
      </c>
      <c r="M121">
        <v>0</v>
      </c>
      <c r="P121" t="s">
        <v>332</v>
      </c>
      <c r="Q121">
        <v>0</v>
      </c>
    </row>
  </sheetData>
  <autoFilter ref="A1:J2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DK_Showdown</vt:lpstr>
      <vt:lpstr>DK BUF-LAR Showdown Fantasy 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2022-09-06T19:39:26Z</dcterms:created>
  <dcterms:modified xsi:type="dcterms:W3CDTF">2022-09-10T05:40:48Z</dcterms:modified>
</cp:coreProperties>
</file>